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5" windowWidth="19110" windowHeight="11220" firstSheet="3" activeTab="4"/>
  </bookViews>
  <sheets>
    <sheet name="Исх-фото" sheetId="1" r:id="rId1"/>
    <sheet name="Исх-видео" sheetId="5" r:id="rId2"/>
    <sheet name="Исх-увл.отчёт" sheetId="6" r:id="rId3"/>
    <sheet name="Статистика" sheetId="2" r:id="rId4"/>
    <sheet name="Фото" sheetId="3" r:id="rId5"/>
    <sheet name="Видео" sheetId="7" r:id="rId6"/>
    <sheet name="Увл.отчёт" sheetId="8" r:id="rId7"/>
    <sheet name="Результат" sheetId="4" r:id="rId8"/>
    <sheet name="Лучший зритель" sheetId="9" r:id="rId9"/>
    <sheet name="№" sheetId="10" r:id="rId10"/>
    <sheet name="списки" sheetId="11" r:id="rId11"/>
  </sheets>
  <externalReferences>
    <externalReference r:id="rId12"/>
  </externalReferences>
  <calcPr calcId="125725"/>
</workbook>
</file>

<file path=xl/calcChain.xml><?xml version="1.0" encoding="utf-8"?>
<calcChain xmlns="http://schemas.openxmlformats.org/spreadsheetml/2006/main">
  <c r="B219" i="4"/>
  <c r="B218"/>
  <c r="B217"/>
  <c r="B216"/>
  <c r="B215"/>
  <c r="B214"/>
  <c r="B213"/>
  <c r="B212"/>
  <c r="B211"/>
  <c r="B210"/>
  <c r="B209"/>
  <c r="B208"/>
  <c r="B207"/>
  <c r="B206"/>
  <c r="B205"/>
  <c r="B204"/>
  <c r="B203"/>
  <c r="B202"/>
  <c r="B201"/>
  <c r="E201" s="1"/>
  <c r="B200"/>
  <c r="B199"/>
  <c r="B198"/>
  <c r="B197"/>
  <c r="E200"/>
  <c r="F201"/>
  <c r="B86" i="11" l="1"/>
  <c r="D76"/>
  <c r="C76"/>
  <c r="B74"/>
  <c r="D54"/>
  <c r="C54"/>
  <c r="B52"/>
  <c r="D30"/>
  <c r="C30"/>
  <c r="B28"/>
  <c r="U42" i="2" l="1"/>
  <c r="U41"/>
  <c r="U40"/>
  <c r="U39"/>
  <c r="U38"/>
  <c r="U37"/>
  <c r="U36"/>
  <c r="U35"/>
  <c r="U34"/>
  <c r="U33"/>
  <c r="U32"/>
  <c r="U31"/>
  <c r="U30"/>
  <c r="U29"/>
  <c r="U28"/>
  <c r="U27"/>
  <c r="U26"/>
  <c r="U25"/>
  <c r="U24"/>
  <c r="U23"/>
  <c r="U22"/>
  <c r="U21"/>
  <c r="U20"/>
  <c r="U19"/>
  <c r="U18"/>
  <c r="U17"/>
  <c r="U16"/>
  <c r="U15"/>
  <c r="U14"/>
  <c r="U13"/>
  <c r="U12"/>
  <c r="U11"/>
  <c r="U10"/>
  <c r="U9"/>
  <c r="U8"/>
  <c r="U7"/>
  <c r="U6"/>
  <c r="U5"/>
  <c r="U4"/>
  <c r="U3"/>
  <c r="U43" l="1"/>
  <c r="BC1173" i="3"/>
  <c r="BC1172"/>
  <c r="BC1171"/>
  <c r="BC1170"/>
  <c r="BC1169"/>
  <c r="BC1168"/>
  <c r="BC1167"/>
  <c r="BC1166"/>
  <c r="BC1165"/>
  <c r="BC1164"/>
  <c r="BC1163"/>
  <c r="BC1162"/>
  <c r="BC1161"/>
  <c r="BC1160"/>
  <c r="BC1159"/>
  <c r="BC1158"/>
  <c r="BC1157"/>
  <c r="BC1156"/>
  <c r="BC1155"/>
  <c r="BC1154"/>
  <c r="BC1153"/>
  <c r="BC1152"/>
  <c r="BC1151"/>
  <c r="BC1150"/>
  <c r="BC1149"/>
  <c r="BC1148"/>
  <c r="BC1147"/>
  <c r="BC1146"/>
  <c r="BC1145"/>
  <c r="BC1144"/>
  <c r="BC1143"/>
  <c r="BC1142"/>
  <c r="BC1141"/>
  <c r="BC1140"/>
  <c r="BC1139"/>
  <c r="BC1138"/>
  <c r="BC1137"/>
  <c r="BC1136"/>
  <c r="BC1135"/>
  <c r="BC1134"/>
  <c r="BC1133"/>
  <c r="BC1132"/>
  <c r="BC1131"/>
  <c r="BC1130"/>
  <c r="BC1129"/>
  <c r="BC1128"/>
  <c r="BC1127"/>
  <c r="BC1126"/>
  <c r="BC1125"/>
  <c r="BC1124"/>
  <c r="BC1123"/>
  <c r="BC1122"/>
  <c r="BC1121"/>
  <c r="BC1120"/>
  <c r="BC1119"/>
  <c r="BC1118"/>
  <c r="BC1117"/>
  <c r="BC1116"/>
  <c r="BC1115"/>
  <c r="BC1114"/>
  <c r="BC1113"/>
  <c r="BC1112"/>
  <c r="BC1111"/>
  <c r="BC1110"/>
  <c r="BC1109"/>
  <c r="BC1108"/>
  <c r="BC1107"/>
  <c r="BC1106"/>
  <c r="BC1105"/>
  <c r="BC1104"/>
  <c r="BC1103"/>
  <c r="BC1102"/>
  <c r="BC1101"/>
  <c r="BC1100"/>
  <c r="BC1099"/>
  <c r="BC1098"/>
  <c r="BC1097"/>
  <c r="BC1096"/>
  <c r="BC1095"/>
  <c r="BC1094"/>
  <c r="BC1093"/>
  <c r="BC1092"/>
  <c r="BC1091"/>
  <c r="BC1090"/>
  <c r="BC1089"/>
  <c r="BC1088"/>
  <c r="BC1087"/>
  <c r="BC1086"/>
  <c r="BC1085"/>
  <c r="BC1084"/>
  <c r="BC1083"/>
  <c r="BC1082"/>
  <c r="BC1081"/>
  <c r="BC1080"/>
  <c r="BC1079"/>
  <c r="BC1078"/>
  <c r="BC1077"/>
  <c r="BC1076"/>
  <c r="BC1075"/>
  <c r="BC1074"/>
  <c r="BC1073"/>
  <c r="BC1072"/>
  <c r="BC1071"/>
  <c r="BC1070"/>
  <c r="BC1069"/>
  <c r="BC1068"/>
  <c r="BC1067"/>
  <c r="BC1066"/>
  <c r="BC1065"/>
  <c r="BC1064"/>
  <c r="BC1063"/>
  <c r="BC1062"/>
  <c r="BC1061"/>
  <c r="BC1060"/>
  <c r="BC1059"/>
  <c r="BC1058"/>
  <c r="BC1057"/>
  <c r="BC1056"/>
  <c r="BC1055"/>
  <c r="BC1054"/>
  <c r="BC1053"/>
  <c r="BC1052"/>
  <c r="BC1051"/>
  <c r="BC1050"/>
  <c r="BC1049"/>
  <c r="BC1048"/>
  <c r="BC1047"/>
  <c r="BC1046"/>
  <c r="BC1045"/>
  <c r="BC1044"/>
  <c r="BC1043"/>
  <c r="BC1042"/>
  <c r="BC1041"/>
  <c r="BC1040"/>
  <c r="BC1039"/>
  <c r="BC1038"/>
  <c r="BC1037"/>
  <c r="BC1036"/>
  <c r="BC1035"/>
  <c r="BC1034"/>
  <c r="BC1033"/>
  <c r="BC1032"/>
  <c r="BC1031"/>
  <c r="BC1030"/>
  <c r="BC1029"/>
  <c r="BC1028"/>
  <c r="BC1027"/>
  <c r="BC1026"/>
  <c r="BC1025"/>
  <c r="BC1024"/>
  <c r="BC1023"/>
  <c r="BC1022"/>
  <c r="BC1021"/>
  <c r="BC1020"/>
  <c r="BC1019"/>
  <c r="BC1018"/>
  <c r="BC1017"/>
  <c r="BC1016"/>
  <c r="BC1015"/>
  <c r="BC1014"/>
  <c r="BC1013"/>
  <c r="BC1012"/>
  <c r="BC1011"/>
  <c r="BC1010"/>
  <c r="BC1009"/>
  <c r="BC1008"/>
  <c r="BC1007"/>
  <c r="BC1006"/>
  <c r="BC1005"/>
  <c r="BC1004"/>
  <c r="BC1003"/>
  <c r="BC1002"/>
  <c r="BC1001"/>
  <c r="BC1000"/>
  <c r="BC999"/>
  <c r="BC998"/>
  <c r="BC997"/>
  <c r="BC996"/>
  <c r="BC995"/>
  <c r="BC994"/>
  <c r="BC993"/>
  <c r="BC992"/>
  <c r="BC991"/>
  <c r="BC990"/>
  <c r="BC989"/>
  <c r="BC988"/>
  <c r="BC987"/>
  <c r="BC986"/>
  <c r="BC985"/>
  <c r="BC984"/>
  <c r="BC983"/>
  <c r="BC982"/>
  <c r="A1158" l="1"/>
  <c r="A24" i="9" l="1"/>
  <c r="A23"/>
  <c r="A22"/>
  <c r="A21"/>
  <c r="A20"/>
  <c r="A278" i="4" l="1"/>
  <c r="A277"/>
  <c r="A276"/>
  <c r="A275"/>
  <c r="A274"/>
  <c r="A273"/>
  <c r="A272"/>
  <c r="A271"/>
  <c r="A270"/>
  <c r="A269"/>
  <c r="A268"/>
  <c r="A267"/>
  <c r="A266"/>
  <c r="A265"/>
  <c r="A219"/>
  <c r="A218"/>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O195" i="8"/>
  <c r="AN195"/>
  <c r="AM195"/>
  <c r="AL195"/>
  <c r="AK195"/>
  <c r="AJ195"/>
  <c r="AI195"/>
  <c r="AH195"/>
  <c r="AG195"/>
  <c r="AF195"/>
  <c r="AE195"/>
  <c r="AD195"/>
  <c r="AC195"/>
  <c r="AB195"/>
  <c r="AA195"/>
  <c r="Z195"/>
  <c r="Y195"/>
  <c r="X195"/>
  <c r="W195"/>
  <c r="V195"/>
  <c r="U195"/>
  <c r="T195"/>
  <c r="S195"/>
  <c r="R195"/>
  <c r="Q195"/>
  <c r="P195"/>
  <c r="O195"/>
  <c r="N195"/>
  <c r="M195"/>
  <c r="L195"/>
  <c r="K195"/>
  <c r="J195"/>
  <c r="I195"/>
  <c r="H195"/>
  <c r="G195"/>
  <c r="F195"/>
  <c r="E195"/>
  <c r="D195"/>
  <c r="C195"/>
  <c r="B195"/>
  <c r="AO194"/>
  <c r="AN194"/>
  <c r="AM194"/>
  <c r="AL194"/>
  <c r="AK194"/>
  <c r="AJ194"/>
  <c r="AI194"/>
  <c r="AH194"/>
  <c r="AG194"/>
  <c r="AF194"/>
  <c r="AE194"/>
  <c r="AD194"/>
  <c r="AC194"/>
  <c r="AB194"/>
  <c r="AA194"/>
  <c r="Z194"/>
  <c r="Y194"/>
  <c r="X194"/>
  <c r="W194"/>
  <c r="V194"/>
  <c r="U194"/>
  <c r="T194"/>
  <c r="S194"/>
  <c r="R194"/>
  <c r="Q194"/>
  <c r="P194"/>
  <c r="O194"/>
  <c r="N194"/>
  <c r="M194"/>
  <c r="L194"/>
  <c r="K194"/>
  <c r="J194"/>
  <c r="I194"/>
  <c r="H194"/>
  <c r="G194"/>
  <c r="F194"/>
  <c r="E194"/>
  <c r="D194"/>
  <c r="C194"/>
  <c r="B194"/>
  <c r="AO193"/>
  <c r="AN193"/>
  <c r="AM193"/>
  <c r="AL193"/>
  <c r="AK193"/>
  <c r="AJ193"/>
  <c r="AI193"/>
  <c r="AH193"/>
  <c r="AG193"/>
  <c r="AF193"/>
  <c r="AE193"/>
  <c r="AD193"/>
  <c r="AC193"/>
  <c r="AB193"/>
  <c r="AA193"/>
  <c r="Z193"/>
  <c r="Y193"/>
  <c r="X193"/>
  <c r="W193"/>
  <c r="V193"/>
  <c r="U193"/>
  <c r="T193"/>
  <c r="S193"/>
  <c r="R193"/>
  <c r="Q193"/>
  <c r="P193"/>
  <c r="O193"/>
  <c r="N193"/>
  <c r="M193"/>
  <c r="L193"/>
  <c r="K193"/>
  <c r="J193"/>
  <c r="I193"/>
  <c r="H193"/>
  <c r="G193"/>
  <c r="F193"/>
  <c r="E193"/>
  <c r="D193"/>
  <c r="C193"/>
  <c r="B193"/>
  <c r="AO192"/>
  <c r="AN192"/>
  <c r="AM192"/>
  <c r="AL192"/>
  <c r="AK192"/>
  <c r="AJ192"/>
  <c r="AI192"/>
  <c r="AH192"/>
  <c r="AG192"/>
  <c r="AF192"/>
  <c r="AE192"/>
  <c r="AD192"/>
  <c r="AC192"/>
  <c r="AB192"/>
  <c r="AA192"/>
  <c r="Z192"/>
  <c r="Y192"/>
  <c r="X192"/>
  <c r="W192"/>
  <c r="V192"/>
  <c r="U192"/>
  <c r="T192"/>
  <c r="S192"/>
  <c r="R192"/>
  <c r="Q192"/>
  <c r="P192"/>
  <c r="O192"/>
  <c r="N192"/>
  <c r="M192"/>
  <c r="L192"/>
  <c r="K192"/>
  <c r="J192"/>
  <c r="I192"/>
  <c r="H192"/>
  <c r="G192"/>
  <c r="F192"/>
  <c r="E192"/>
  <c r="D192"/>
  <c r="C192"/>
  <c r="B192"/>
  <c r="AO191"/>
  <c r="AN191"/>
  <c r="AM191"/>
  <c r="AL191"/>
  <c r="AK191"/>
  <c r="AJ191"/>
  <c r="AI191"/>
  <c r="AH191"/>
  <c r="AG191"/>
  <c r="AF191"/>
  <c r="AE191"/>
  <c r="AD191"/>
  <c r="AC191"/>
  <c r="AB191"/>
  <c r="AA191"/>
  <c r="Z191"/>
  <c r="Y191"/>
  <c r="X191"/>
  <c r="W191"/>
  <c r="V191"/>
  <c r="U191"/>
  <c r="T191"/>
  <c r="S191"/>
  <c r="R191"/>
  <c r="Q191"/>
  <c r="P191"/>
  <c r="O191"/>
  <c r="N191"/>
  <c r="M191"/>
  <c r="L191"/>
  <c r="K191"/>
  <c r="J191"/>
  <c r="I191"/>
  <c r="H191"/>
  <c r="G191"/>
  <c r="F191"/>
  <c r="E191"/>
  <c r="D191"/>
  <c r="C191"/>
  <c r="B191"/>
  <c r="AO190"/>
  <c r="AN190"/>
  <c r="AM190"/>
  <c r="AL190"/>
  <c r="AK190"/>
  <c r="AJ190"/>
  <c r="AI190"/>
  <c r="AH190"/>
  <c r="AG190"/>
  <c r="AF190"/>
  <c r="AE190"/>
  <c r="AD190"/>
  <c r="AC190"/>
  <c r="AB190"/>
  <c r="AA190"/>
  <c r="Z190"/>
  <c r="Y190"/>
  <c r="X190"/>
  <c r="W190"/>
  <c r="V190"/>
  <c r="U190"/>
  <c r="T190"/>
  <c r="S190"/>
  <c r="R190"/>
  <c r="Q190"/>
  <c r="P190"/>
  <c r="O190"/>
  <c r="N190"/>
  <c r="M190"/>
  <c r="L190"/>
  <c r="K190"/>
  <c r="J190"/>
  <c r="I190"/>
  <c r="H190"/>
  <c r="G190"/>
  <c r="F190"/>
  <c r="E190"/>
  <c r="D190"/>
  <c r="C190"/>
  <c r="B190"/>
  <c r="AO189"/>
  <c r="AN189"/>
  <c r="AM189"/>
  <c r="AL189"/>
  <c r="AK189"/>
  <c r="AJ189"/>
  <c r="AI189"/>
  <c r="AH189"/>
  <c r="AG189"/>
  <c r="AF189"/>
  <c r="AE189"/>
  <c r="AD189"/>
  <c r="AC189"/>
  <c r="AB189"/>
  <c r="AA189"/>
  <c r="Z189"/>
  <c r="Y189"/>
  <c r="X189"/>
  <c r="W189"/>
  <c r="V189"/>
  <c r="U189"/>
  <c r="T189"/>
  <c r="S189"/>
  <c r="R189"/>
  <c r="Q189"/>
  <c r="P189"/>
  <c r="O189"/>
  <c r="N189"/>
  <c r="M189"/>
  <c r="L189"/>
  <c r="K189"/>
  <c r="J189"/>
  <c r="I189"/>
  <c r="H189"/>
  <c r="G189"/>
  <c r="F189"/>
  <c r="E189"/>
  <c r="D189"/>
  <c r="C189"/>
  <c r="B189"/>
  <c r="AO188"/>
  <c r="AN188"/>
  <c r="AM188"/>
  <c r="AL188"/>
  <c r="AK188"/>
  <c r="AJ188"/>
  <c r="AI188"/>
  <c r="AH188"/>
  <c r="AG188"/>
  <c r="AF188"/>
  <c r="AE188"/>
  <c r="AD188"/>
  <c r="AC188"/>
  <c r="AB188"/>
  <c r="AA188"/>
  <c r="Z188"/>
  <c r="Y188"/>
  <c r="X188"/>
  <c r="W188"/>
  <c r="V188"/>
  <c r="U188"/>
  <c r="T188"/>
  <c r="S188"/>
  <c r="R188"/>
  <c r="Q188"/>
  <c r="P188"/>
  <c r="O188"/>
  <c r="N188"/>
  <c r="M188"/>
  <c r="L188"/>
  <c r="K188"/>
  <c r="J188"/>
  <c r="I188"/>
  <c r="H188"/>
  <c r="G188"/>
  <c r="F188"/>
  <c r="E188"/>
  <c r="D188"/>
  <c r="C188"/>
  <c r="B188"/>
  <c r="AO187"/>
  <c r="AN187"/>
  <c r="AM187"/>
  <c r="AL187"/>
  <c r="AK187"/>
  <c r="AJ187"/>
  <c r="AI187"/>
  <c r="AH187"/>
  <c r="AG187"/>
  <c r="AF187"/>
  <c r="AE187"/>
  <c r="AD187"/>
  <c r="AC187"/>
  <c r="AB187"/>
  <c r="AA187"/>
  <c r="Z187"/>
  <c r="Y187"/>
  <c r="X187"/>
  <c r="W187"/>
  <c r="V187"/>
  <c r="U187"/>
  <c r="T187"/>
  <c r="S187"/>
  <c r="R187"/>
  <c r="Q187"/>
  <c r="P187"/>
  <c r="O187"/>
  <c r="N187"/>
  <c r="M187"/>
  <c r="L187"/>
  <c r="K187"/>
  <c r="J187"/>
  <c r="I187"/>
  <c r="H187"/>
  <c r="G187"/>
  <c r="F187"/>
  <c r="E187"/>
  <c r="D187"/>
  <c r="C187"/>
  <c r="B187"/>
  <c r="AO186"/>
  <c r="AN186"/>
  <c r="AM186"/>
  <c r="AL186"/>
  <c r="AK186"/>
  <c r="AJ186"/>
  <c r="AI186"/>
  <c r="AH186"/>
  <c r="AG186"/>
  <c r="AF186"/>
  <c r="AE186"/>
  <c r="AD186"/>
  <c r="AC186"/>
  <c r="AB186"/>
  <c r="AA186"/>
  <c r="Z186"/>
  <c r="Y186"/>
  <c r="X186"/>
  <c r="W186"/>
  <c r="V186"/>
  <c r="U186"/>
  <c r="T186"/>
  <c r="S186"/>
  <c r="R186"/>
  <c r="Q186"/>
  <c r="P186"/>
  <c r="O186"/>
  <c r="N186"/>
  <c r="M186"/>
  <c r="L186"/>
  <c r="K186"/>
  <c r="J186"/>
  <c r="I186"/>
  <c r="H186"/>
  <c r="G186"/>
  <c r="F186"/>
  <c r="E186"/>
  <c r="D186"/>
  <c r="C186"/>
  <c r="B186"/>
  <c r="AO185"/>
  <c r="AN185"/>
  <c r="AM185"/>
  <c r="AL185"/>
  <c r="AK185"/>
  <c r="AJ185"/>
  <c r="AI185"/>
  <c r="AH185"/>
  <c r="AG185"/>
  <c r="AF185"/>
  <c r="AE185"/>
  <c r="AD185"/>
  <c r="AC185"/>
  <c r="AB185"/>
  <c r="AA185"/>
  <c r="Z185"/>
  <c r="Y185"/>
  <c r="X185"/>
  <c r="W185"/>
  <c r="V185"/>
  <c r="U185"/>
  <c r="T185"/>
  <c r="S185"/>
  <c r="R185"/>
  <c r="Q185"/>
  <c r="P185"/>
  <c r="O185"/>
  <c r="N185"/>
  <c r="M185"/>
  <c r="L185"/>
  <c r="K185"/>
  <c r="J185"/>
  <c r="I185"/>
  <c r="H185"/>
  <c r="G185"/>
  <c r="F185"/>
  <c r="E185"/>
  <c r="D185"/>
  <c r="C185"/>
  <c r="B185"/>
  <c r="AO184"/>
  <c r="AN184"/>
  <c r="AM184"/>
  <c r="AL184"/>
  <c r="AK184"/>
  <c r="AJ184"/>
  <c r="AI184"/>
  <c r="AH184"/>
  <c r="AG184"/>
  <c r="AF184"/>
  <c r="AE184"/>
  <c r="AD184"/>
  <c r="AC184"/>
  <c r="AB184"/>
  <c r="AA184"/>
  <c r="Z184"/>
  <c r="Y184"/>
  <c r="X184"/>
  <c r="W184"/>
  <c r="V184"/>
  <c r="U184"/>
  <c r="T184"/>
  <c r="S184"/>
  <c r="R184"/>
  <c r="Q184"/>
  <c r="P184"/>
  <c r="O184"/>
  <c r="N184"/>
  <c r="M184"/>
  <c r="L184"/>
  <c r="K184"/>
  <c r="J184"/>
  <c r="I184"/>
  <c r="H184"/>
  <c r="G184"/>
  <c r="F184"/>
  <c r="E184"/>
  <c r="D184"/>
  <c r="C184"/>
  <c r="B184"/>
  <c r="AO183"/>
  <c r="AN183"/>
  <c r="AM183"/>
  <c r="AL183"/>
  <c r="AK183"/>
  <c r="AJ183"/>
  <c r="AI183"/>
  <c r="AH183"/>
  <c r="AG183"/>
  <c r="AF183"/>
  <c r="AE183"/>
  <c r="AD183"/>
  <c r="AC183"/>
  <c r="AB183"/>
  <c r="AA183"/>
  <c r="Z183"/>
  <c r="Y183"/>
  <c r="X183"/>
  <c r="W183"/>
  <c r="V183"/>
  <c r="U183"/>
  <c r="T183"/>
  <c r="S183"/>
  <c r="R183"/>
  <c r="Q183"/>
  <c r="P183"/>
  <c r="O183"/>
  <c r="N183"/>
  <c r="M183"/>
  <c r="L183"/>
  <c r="K183"/>
  <c r="J183"/>
  <c r="I183"/>
  <c r="H183"/>
  <c r="G183"/>
  <c r="F183"/>
  <c r="E183"/>
  <c r="D183"/>
  <c r="C183"/>
  <c r="B183"/>
  <c r="AO182"/>
  <c r="AN182"/>
  <c r="AM182"/>
  <c r="AL182"/>
  <c r="AK182"/>
  <c r="AJ182"/>
  <c r="AI182"/>
  <c r="AH182"/>
  <c r="AG182"/>
  <c r="AF182"/>
  <c r="AE182"/>
  <c r="AD182"/>
  <c r="AC182"/>
  <c r="AB182"/>
  <c r="AA182"/>
  <c r="Z182"/>
  <c r="Y182"/>
  <c r="X182"/>
  <c r="W182"/>
  <c r="V182"/>
  <c r="U182"/>
  <c r="T182"/>
  <c r="S182"/>
  <c r="R182"/>
  <c r="Q182"/>
  <c r="P182"/>
  <c r="O182"/>
  <c r="N182"/>
  <c r="M182"/>
  <c r="L182"/>
  <c r="K182"/>
  <c r="J182"/>
  <c r="I182"/>
  <c r="H182"/>
  <c r="G182"/>
  <c r="F182"/>
  <c r="E182"/>
  <c r="D182"/>
  <c r="C182"/>
  <c r="B182"/>
  <c r="AO181"/>
  <c r="AN181"/>
  <c r="AM181"/>
  <c r="AL181"/>
  <c r="AK181"/>
  <c r="AJ181"/>
  <c r="AI181"/>
  <c r="AH181"/>
  <c r="AG181"/>
  <c r="AF181"/>
  <c r="AE181"/>
  <c r="AD181"/>
  <c r="AC181"/>
  <c r="AB181"/>
  <c r="AA181"/>
  <c r="Z181"/>
  <c r="Y181"/>
  <c r="X181"/>
  <c r="W181"/>
  <c r="V181"/>
  <c r="U181"/>
  <c r="T181"/>
  <c r="S181"/>
  <c r="R181"/>
  <c r="Q181"/>
  <c r="P181"/>
  <c r="O181"/>
  <c r="N181"/>
  <c r="M181"/>
  <c r="L181"/>
  <c r="K181"/>
  <c r="J181"/>
  <c r="I181"/>
  <c r="H181"/>
  <c r="G181"/>
  <c r="F181"/>
  <c r="E181"/>
  <c r="D181"/>
  <c r="C181"/>
  <c r="B181"/>
  <c r="AO180"/>
  <c r="AN180"/>
  <c r="AM180"/>
  <c r="AL180"/>
  <c r="AK180"/>
  <c r="AJ180"/>
  <c r="AI180"/>
  <c r="AH180"/>
  <c r="AG180"/>
  <c r="AF180"/>
  <c r="AE180"/>
  <c r="AD180"/>
  <c r="AC180"/>
  <c r="AB180"/>
  <c r="AA180"/>
  <c r="Z180"/>
  <c r="Y180"/>
  <c r="X180"/>
  <c r="W180"/>
  <c r="V180"/>
  <c r="U180"/>
  <c r="T180"/>
  <c r="S180"/>
  <c r="R180"/>
  <c r="Q180"/>
  <c r="P180"/>
  <c r="O180"/>
  <c r="N180"/>
  <c r="M180"/>
  <c r="L180"/>
  <c r="K180"/>
  <c r="J180"/>
  <c r="I180"/>
  <c r="H180"/>
  <c r="G180"/>
  <c r="F180"/>
  <c r="E180"/>
  <c r="D180"/>
  <c r="C180"/>
  <c r="B180"/>
  <c r="AO179"/>
  <c r="AN179"/>
  <c r="AM179"/>
  <c r="AL179"/>
  <c r="AK179"/>
  <c r="AJ179"/>
  <c r="AI179"/>
  <c r="AH179"/>
  <c r="AG179"/>
  <c r="AF179"/>
  <c r="AE179"/>
  <c r="AD179"/>
  <c r="AC179"/>
  <c r="AB179"/>
  <c r="AA179"/>
  <c r="Z179"/>
  <c r="Y179"/>
  <c r="X179"/>
  <c r="W179"/>
  <c r="V179"/>
  <c r="U179"/>
  <c r="T179"/>
  <c r="S179"/>
  <c r="R179"/>
  <c r="Q179"/>
  <c r="P179"/>
  <c r="O179"/>
  <c r="N179"/>
  <c r="M179"/>
  <c r="L179"/>
  <c r="K179"/>
  <c r="J179"/>
  <c r="I179"/>
  <c r="H179"/>
  <c r="G179"/>
  <c r="F179"/>
  <c r="E179"/>
  <c r="D179"/>
  <c r="C179"/>
  <c r="B179"/>
  <c r="AO178"/>
  <c r="AN178"/>
  <c r="AM178"/>
  <c r="AL178"/>
  <c r="AK178"/>
  <c r="AJ178"/>
  <c r="AI178"/>
  <c r="AH178"/>
  <c r="AG178"/>
  <c r="AF178"/>
  <c r="AE178"/>
  <c r="AD178"/>
  <c r="AC178"/>
  <c r="AB178"/>
  <c r="AA178"/>
  <c r="Z178"/>
  <c r="Y178"/>
  <c r="X178"/>
  <c r="W178"/>
  <c r="V178"/>
  <c r="U178"/>
  <c r="T178"/>
  <c r="S178"/>
  <c r="R178"/>
  <c r="Q178"/>
  <c r="P178"/>
  <c r="O178"/>
  <c r="N178"/>
  <c r="M178"/>
  <c r="L178"/>
  <c r="K178"/>
  <c r="J178"/>
  <c r="I178"/>
  <c r="H178"/>
  <c r="G178"/>
  <c r="F178"/>
  <c r="E178"/>
  <c r="D178"/>
  <c r="C178"/>
  <c r="B178"/>
  <c r="AO177"/>
  <c r="AN177"/>
  <c r="AM177"/>
  <c r="AL177"/>
  <c r="AK177"/>
  <c r="AJ177"/>
  <c r="AI177"/>
  <c r="AH177"/>
  <c r="AG177"/>
  <c r="AF177"/>
  <c r="AE177"/>
  <c r="AD177"/>
  <c r="AC177"/>
  <c r="AB177"/>
  <c r="AA177"/>
  <c r="Z177"/>
  <c r="Y177"/>
  <c r="X177"/>
  <c r="W177"/>
  <c r="V177"/>
  <c r="U177"/>
  <c r="T177"/>
  <c r="S177"/>
  <c r="R177"/>
  <c r="Q177"/>
  <c r="P177"/>
  <c r="O177"/>
  <c r="N177"/>
  <c r="M177"/>
  <c r="L177"/>
  <c r="K177"/>
  <c r="J177"/>
  <c r="I177"/>
  <c r="H177"/>
  <c r="G177"/>
  <c r="F177"/>
  <c r="E177"/>
  <c r="D177"/>
  <c r="C177"/>
  <c r="B177"/>
  <c r="AO176"/>
  <c r="AN176"/>
  <c r="AM176"/>
  <c r="AL176"/>
  <c r="AK176"/>
  <c r="AJ176"/>
  <c r="AI176"/>
  <c r="AH176"/>
  <c r="AG176"/>
  <c r="AF176"/>
  <c r="AE176"/>
  <c r="AD176"/>
  <c r="AC176"/>
  <c r="AB176"/>
  <c r="AA176"/>
  <c r="Z176"/>
  <c r="Y176"/>
  <c r="X176"/>
  <c r="W176"/>
  <c r="V176"/>
  <c r="U176"/>
  <c r="T176"/>
  <c r="S176"/>
  <c r="R176"/>
  <c r="Q176"/>
  <c r="P176"/>
  <c r="O176"/>
  <c r="N176"/>
  <c r="M176"/>
  <c r="L176"/>
  <c r="K176"/>
  <c r="J176"/>
  <c r="I176"/>
  <c r="H176"/>
  <c r="G176"/>
  <c r="F176"/>
  <c r="E176"/>
  <c r="D176"/>
  <c r="C176"/>
  <c r="B176"/>
  <c r="AO175"/>
  <c r="AN175"/>
  <c r="AM175"/>
  <c r="AL175"/>
  <c r="AK175"/>
  <c r="AJ175"/>
  <c r="AI175"/>
  <c r="AH175"/>
  <c r="AG175"/>
  <c r="AF175"/>
  <c r="AE175"/>
  <c r="AD175"/>
  <c r="AC175"/>
  <c r="AB175"/>
  <c r="AA175"/>
  <c r="Z175"/>
  <c r="Y175"/>
  <c r="X175"/>
  <c r="W175"/>
  <c r="V175"/>
  <c r="U175"/>
  <c r="T175"/>
  <c r="S175"/>
  <c r="R175"/>
  <c r="Q175"/>
  <c r="P175"/>
  <c r="O175"/>
  <c r="N175"/>
  <c r="M175"/>
  <c r="L175"/>
  <c r="K175"/>
  <c r="J175"/>
  <c r="I175"/>
  <c r="H175"/>
  <c r="G175"/>
  <c r="F175"/>
  <c r="E175"/>
  <c r="D175"/>
  <c r="C175"/>
  <c r="B175"/>
  <c r="AO174"/>
  <c r="AN174"/>
  <c r="AM174"/>
  <c r="AL174"/>
  <c r="AK174"/>
  <c r="AJ174"/>
  <c r="AI174"/>
  <c r="AH174"/>
  <c r="AG174"/>
  <c r="AF174"/>
  <c r="AE174"/>
  <c r="AD174"/>
  <c r="AC174"/>
  <c r="AB174"/>
  <c r="AA174"/>
  <c r="Z174"/>
  <c r="Y174"/>
  <c r="X174"/>
  <c r="W174"/>
  <c r="V174"/>
  <c r="U174"/>
  <c r="T174"/>
  <c r="S174"/>
  <c r="R174"/>
  <c r="Q174"/>
  <c r="P174"/>
  <c r="O174"/>
  <c r="N174"/>
  <c r="M174"/>
  <c r="L174"/>
  <c r="K174"/>
  <c r="J174"/>
  <c r="I174"/>
  <c r="H174"/>
  <c r="G174"/>
  <c r="F174"/>
  <c r="E174"/>
  <c r="D174"/>
  <c r="C174"/>
  <c r="B174"/>
  <c r="AO173"/>
  <c r="AN173"/>
  <c r="AM173"/>
  <c r="AL173"/>
  <c r="AK173"/>
  <c r="AJ173"/>
  <c r="AI173"/>
  <c r="AH173"/>
  <c r="AG173"/>
  <c r="AF173"/>
  <c r="AE173"/>
  <c r="AD173"/>
  <c r="AC173"/>
  <c r="AB173"/>
  <c r="AA173"/>
  <c r="Z173"/>
  <c r="Y173"/>
  <c r="X173"/>
  <c r="W173"/>
  <c r="V173"/>
  <c r="U173"/>
  <c r="T173"/>
  <c r="S173"/>
  <c r="R173"/>
  <c r="Q173"/>
  <c r="P173"/>
  <c r="O173"/>
  <c r="N173"/>
  <c r="M173"/>
  <c r="L173"/>
  <c r="K173"/>
  <c r="J173"/>
  <c r="I173"/>
  <c r="H173"/>
  <c r="G173"/>
  <c r="F173"/>
  <c r="E173"/>
  <c r="D173"/>
  <c r="C173"/>
  <c r="B173"/>
  <c r="AO172"/>
  <c r="AN172"/>
  <c r="AM172"/>
  <c r="AL172"/>
  <c r="AK172"/>
  <c r="AJ172"/>
  <c r="AI172"/>
  <c r="AH172"/>
  <c r="AG172"/>
  <c r="AF172"/>
  <c r="AE172"/>
  <c r="AD172"/>
  <c r="AC172"/>
  <c r="AB172"/>
  <c r="AA172"/>
  <c r="Z172"/>
  <c r="Y172"/>
  <c r="X172"/>
  <c r="W172"/>
  <c r="V172"/>
  <c r="U172"/>
  <c r="T172"/>
  <c r="S172"/>
  <c r="R172"/>
  <c r="Q172"/>
  <c r="P172"/>
  <c r="O172"/>
  <c r="N172"/>
  <c r="M172"/>
  <c r="L172"/>
  <c r="K172"/>
  <c r="J172"/>
  <c r="I172"/>
  <c r="H172"/>
  <c r="G172"/>
  <c r="F172"/>
  <c r="E172"/>
  <c r="D172"/>
  <c r="C172"/>
  <c r="B172"/>
  <c r="AO171"/>
  <c r="AN171"/>
  <c r="AM171"/>
  <c r="AL171"/>
  <c r="AK171"/>
  <c r="AJ171"/>
  <c r="AI171"/>
  <c r="AH171"/>
  <c r="AG171"/>
  <c r="AF171"/>
  <c r="AE171"/>
  <c r="AD171"/>
  <c r="AC171"/>
  <c r="AB171"/>
  <c r="AA171"/>
  <c r="Z171"/>
  <c r="Y171"/>
  <c r="X171"/>
  <c r="W171"/>
  <c r="V171"/>
  <c r="U171"/>
  <c r="T171"/>
  <c r="S171"/>
  <c r="R171"/>
  <c r="Q171"/>
  <c r="P171"/>
  <c r="O171"/>
  <c r="N171"/>
  <c r="M171"/>
  <c r="L171"/>
  <c r="K171"/>
  <c r="J171"/>
  <c r="I171"/>
  <c r="H171"/>
  <c r="G171"/>
  <c r="F171"/>
  <c r="E171"/>
  <c r="D171"/>
  <c r="C171"/>
  <c r="B171"/>
  <c r="AO170"/>
  <c r="AN170"/>
  <c r="AM170"/>
  <c r="AL170"/>
  <c r="AK170"/>
  <c r="AJ170"/>
  <c r="AI170"/>
  <c r="AH170"/>
  <c r="AG170"/>
  <c r="AF170"/>
  <c r="AE170"/>
  <c r="AD170"/>
  <c r="AC170"/>
  <c r="AB170"/>
  <c r="AA170"/>
  <c r="Z170"/>
  <c r="Y170"/>
  <c r="X170"/>
  <c r="W170"/>
  <c r="V170"/>
  <c r="U170"/>
  <c r="T170"/>
  <c r="S170"/>
  <c r="R170"/>
  <c r="Q170"/>
  <c r="P170"/>
  <c r="O170"/>
  <c r="N170"/>
  <c r="M170"/>
  <c r="L170"/>
  <c r="K170"/>
  <c r="J170"/>
  <c r="I170"/>
  <c r="H170"/>
  <c r="G170"/>
  <c r="F170"/>
  <c r="E170"/>
  <c r="D170"/>
  <c r="C170"/>
  <c r="B170"/>
  <c r="AO169"/>
  <c r="AN169"/>
  <c r="AM169"/>
  <c r="AL169"/>
  <c r="AK169"/>
  <c r="AJ169"/>
  <c r="AI169"/>
  <c r="AH169"/>
  <c r="AG169"/>
  <c r="AF169"/>
  <c r="AE169"/>
  <c r="AD169"/>
  <c r="AC169"/>
  <c r="AB169"/>
  <c r="AA169"/>
  <c r="Z169"/>
  <c r="Y169"/>
  <c r="X169"/>
  <c r="W169"/>
  <c r="V169"/>
  <c r="U169"/>
  <c r="T169"/>
  <c r="S169"/>
  <c r="R169"/>
  <c r="Q169"/>
  <c r="P169"/>
  <c r="O169"/>
  <c r="N169"/>
  <c r="M169"/>
  <c r="L169"/>
  <c r="K169"/>
  <c r="J169"/>
  <c r="I169"/>
  <c r="H169"/>
  <c r="G169"/>
  <c r="F169"/>
  <c r="E169"/>
  <c r="D169"/>
  <c r="C169"/>
  <c r="B169"/>
  <c r="AO168"/>
  <c r="AN168"/>
  <c r="AM168"/>
  <c r="AL168"/>
  <c r="AK168"/>
  <c r="AJ168"/>
  <c r="AI168"/>
  <c r="AH168"/>
  <c r="AG168"/>
  <c r="AF168"/>
  <c r="AE168"/>
  <c r="AD168"/>
  <c r="AC168"/>
  <c r="AB168"/>
  <c r="AA168"/>
  <c r="Z168"/>
  <c r="Y168"/>
  <c r="X168"/>
  <c r="W168"/>
  <c r="V168"/>
  <c r="U168"/>
  <c r="T168"/>
  <c r="S168"/>
  <c r="R168"/>
  <c r="Q168"/>
  <c r="P168"/>
  <c r="O168"/>
  <c r="N168"/>
  <c r="M168"/>
  <c r="L168"/>
  <c r="K168"/>
  <c r="J168"/>
  <c r="I168"/>
  <c r="H168"/>
  <c r="G168"/>
  <c r="F168"/>
  <c r="E168"/>
  <c r="D168"/>
  <c r="C168"/>
  <c r="B168"/>
  <c r="AO167"/>
  <c r="AN167"/>
  <c r="AM167"/>
  <c r="AL167"/>
  <c r="AK167"/>
  <c r="AJ167"/>
  <c r="AI167"/>
  <c r="AH167"/>
  <c r="AG167"/>
  <c r="AF167"/>
  <c r="AE167"/>
  <c r="AD167"/>
  <c r="AC167"/>
  <c r="AB167"/>
  <c r="AA167"/>
  <c r="Z167"/>
  <c r="Y167"/>
  <c r="X167"/>
  <c r="W167"/>
  <c r="V167"/>
  <c r="U167"/>
  <c r="T167"/>
  <c r="S167"/>
  <c r="R167"/>
  <c r="Q167"/>
  <c r="P167"/>
  <c r="O167"/>
  <c r="N167"/>
  <c r="M167"/>
  <c r="L167"/>
  <c r="K167"/>
  <c r="J167"/>
  <c r="I167"/>
  <c r="H167"/>
  <c r="G167"/>
  <c r="F167"/>
  <c r="E167"/>
  <c r="D167"/>
  <c r="C167"/>
  <c r="B167"/>
  <c r="AO166"/>
  <c r="AN166"/>
  <c r="AM166"/>
  <c r="AL166"/>
  <c r="AK166"/>
  <c r="AJ166"/>
  <c r="AI166"/>
  <c r="AH166"/>
  <c r="AG166"/>
  <c r="AF166"/>
  <c r="AE166"/>
  <c r="AD166"/>
  <c r="AC166"/>
  <c r="AB166"/>
  <c r="AA166"/>
  <c r="Z166"/>
  <c r="Y166"/>
  <c r="X166"/>
  <c r="W166"/>
  <c r="V166"/>
  <c r="U166"/>
  <c r="T166"/>
  <c r="S166"/>
  <c r="R166"/>
  <c r="Q166"/>
  <c r="P166"/>
  <c r="O166"/>
  <c r="N166"/>
  <c r="M166"/>
  <c r="L166"/>
  <c r="K166"/>
  <c r="J166"/>
  <c r="I166"/>
  <c r="H166"/>
  <c r="G166"/>
  <c r="F166"/>
  <c r="E166"/>
  <c r="D166"/>
  <c r="C166"/>
  <c r="B166"/>
  <c r="AO165"/>
  <c r="AN165"/>
  <c r="AM165"/>
  <c r="AL165"/>
  <c r="AK165"/>
  <c r="AJ165"/>
  <c r="AI165"/>
  <c r="AH165"/>
  <c r="AG165"/>
  <c r="AF165"/>
  <c r="AE165"/>
  <c r="AD165"/>
  <c r="AC165"/>
  <c r="AB165"/>
  <c r="AA165"/>
  <c r="Z165"/>
  <c r="Y165"/>
  <c r="X165"/>
  <c r="W165"/>
  <c r="V165"/>
  <c r="U165"/>
  <c r="T165"/>
  <c r="S165"/>
  <c r="R165"/>
  <c r="Q165"/>
  <c r="P165"/>
  <c r="O165"/>
  <c r="N165"/>
  <c r="M165"/>
  <c r="L165"/>
  <c r="K165"/>
  <c r="J165"/>
  <c r="I165"/>
  <c r="H165"/>
  <c r="G165"/>
  <c r="F165"/>
  <c r="E165"/>
  <c r="D165"/>
  <c r="C165"/>
  <c r="B165"/>
  <c r="AO164"/>
  <c r="AN164"/>
  <c r="AM164"/>
  <c r="AL164"/>
  <c r="AK164"/>
  <c r="AJ164"/>
  <c r="AI164"/>
  <c r="AH164"/>
  <c r="AG164"/>
  <c r="AF164"/>
  <c r="AE164"/>
  <c r="AD164"/>
  <c r="AC164"/>
  <c r="AB164"/>
  <c r="AA164"/>
  <c r="Z164"/>
  <c r="Y164"/>
  <c r="X164"/>
  <c r="W164"/>
  <c r="V164"/>
  <c r="U164"/>
  <c r="T164"/>
  <c r="S164"/>
  <c r="R164"/>
  <c r="Q164"/>
  <c r="P164"/>
  <c r="O164"/>
  <c r="N164"/>
  <c r="M164"/>
  <c r="L164"/>
  <c r="K164"/>
  <c r="J164"/>
  <c r="I164"/>
  <c r="H164"/>
  <c r="G164"/>
  <c r="F164"/>
  <c r="E164"/>
  <c r="D164"/>
  <c r="C164"/>
  <c r="B164"/>
  <c r="AO163"/>
  <c r="AN163"/>
  <c r="AM163"/>
  <c r="AL163"/>
  <c r="AK163"/>
  <c r="AJ163"/>
  <c r="AI163"/>
  <c r="AH163"/>
  <c r="AG163"/>
  <c r="AF163"/>
  <c r="AE163"/>
  <c r="AD163"/>
  <c r="AC163"/>
  <c r="AB163"/>
  <c r="AA163"/>
  <c r="Z163"/>
  <c r="Y163"/>
  <c r="X163"/>
  <c r="W163"/>
  <c r="V163"/>
  <c r="U163"/>
  <c r="T163"/>
  <c r="S163"/>
  <c r="R163"/>
  <c r="Q163"/>
  <c r="P163"/>
  <c r="O163"/>
  <c r="N163"/>
  <c r="M163"/>
  <c r="L163"/>
  <c r="K163"/>
  <c r="J163"/>
  <c r="I163"/>
  <c r="H163"/>
  <c r="G163"/>
  <c r="F163"/>
  <c r="E163"/>
  <c r="D163"/>
  <c r="C163"/>
  <c r="B163"/>
  <c r="AO162"/>
  <c r="AN162"/>
  <c r="AM162"/>
  <c r="AL162"/>
  <c r="AK162"/>
  <c r="AJ162"/>
  <c r="AI162"/>
  <c r="AH162"/>
  <c r="AG162"/>
  <c r="AF162"/>
  <c r="AE162"/>
  <c r="AD162"/>
  <c r="AC162"/>
  <c r="AB162"/>
  <c r="AA162"/>
  <c r="Z162"/>
  <c r="Y162"/>
  <c r="X162"/>
  <c r="W162"/>
  <c r="V162"/>
  <c r="U162"/>
  <c r="T162"/>
  <c r="S162"/>
  <c r="R162"/>
  <c r="Q162"/>
  <c r="P162"/>
  <c r="O162"/>
  <c r="N162"/>
  <c r="M162"/>
  <c r="L162"/>
  <c r="K162"/>
  <c r="J162"/>
  <c r="I162"/>
  <c r="H162"/>
  <c r="G162"/>
  <c r="F162"/>
  <c r="E162"/>
  <c r="D162"/>
  <c r="C162"/>
  <c r="B162"/>
  <c r="AO161"/>
  <c r="AN161"/>
  <c r="AM161"/>
  <c r="AL161"/>
  <c r="AK161"/>
  <c r="AJ161"/>
  <c r="AI161"/>
  <c r="AH161"/>
  <c r="AG161"/>
  <c r="AF161"/>
  <c r="AE161"/>
  <c r="AD161"/>
  <c r="AC161"/>
  <c r="AB161"/>
  <c r="AA161"/>
  <c r="Z161"/>
  <c r="Y161"/>
  <c r="X161"/>
  <c r="W161"/>
  <c r="V161"/>
  <c r="U161"/>
  <c r="T161"/>
  <c r="S161"/>
  <c r="R161"/>
  <c r="Q161"/>
  <c r="P161"/>
  <c r="O161"/>
  <c r="N161"/>
  <c r="M161"/>
  <c r="L161"/>
  <c r="K161"/>
  <c r="J161"/>
  <c r="I161"/>
  <c r="H161"/>
  <c r="G161"/>
  <c r="F161"/>
  <c r="E161"/>
  <c r="D161"/>
  <c r="C161"/>
  <c r="B161"/>
  <c r="AO160"/>
  <c r="AN160"/>
  <c r="AM160"/>
  <c r="AL160"/>
  <c r="AK160"/>
  <c r="AJ160"/>
  <c r="AI160"/>
  <c r="AH160"/>
  <c r="AG160"/>
  <c r="AF160"/>
  <c r="AE160"/>
  <c r="AD160"/>
  <c r="AC160"/>
  <c r="AB160"/>
  <c r="AA160"/>
  <c r="Z160"/>
  <c r="Y160"/>
  <c r="X160"/>
  <c r="W160"/>
  <c r="V160"/>
  <c r="U160"/>
  <c r="T160"/>
  <c r="S160"/>
  <c r="R160"/>
  <c r="Q160"/>
  <c r="P160"/>
  <c r="O160"/>
  <c r="N160"/>
  <c r="M160"/>
  <c r="L160"/>
  <c r="K160"/>
  <c r="J160"/>
  <c r="I160"/>
  <c r="H160"/>
  <c r="G160"/>
  <c r="F160"/>
  <c r="E160"/>
  <c r="D160"/>
  <c r="C160"/>
  <c r="B160"/>
  <c r="AO159"/>
  <c r="AN159"/>
  <c r="AM159"/>
  <c r="AL159"/>
  <c r="AK159"/>
  <c r="AJ159"/>
  <c r="AI159"/>
  <c r="AH159"/>
  <c r="AG159"/>
  <c r="AF159"/>
  <c r="AE159"/>
  <c r="AD159"/>
  <c r="AC159"/>
  <c r="AB159"/>
  <c r="AA159"/>
  <c r="Z159"/>
  <c r="Y159"/>
  <c r="X159"/>
  <c r="W159"/>
  <c r="V159"/>
  <c r="U159"/>
  <c r="T159"/>
  <c r="S159"/>
  <c r="R159"/>
  <c r="Q159"/>
  <c r="P159"/>
  <c r="O159"/>
  <c r="N159"/>
  <c r="M159"/>
  <c r="L159"/>
  <c r="K159"/>
  <c r="J159"/>
  <c r="I159"/>
  <c r="H159"/>
  <c r="G159"/>
  <c r="F159"/>
  <c r="E159"/>
  <c r="D159"/>
  <c r="C159"/>
  <c r="B159"/>
  <c r="AO158"/>
  <c r="AN158"/>
  <c r="AM158"/>
  <c r="AL158"/>
  <c r="AK158"/>
  <c r="AJ158"/>
  <c r="AI158"/>
  <c r="AH158"/>
  <c r="AG158"/>
  <c r="AF158"/>
  <c r="AE158"/>
  <c r="AD158"/>
  <c r="AC158"/>
  <c r="AB158"/>
  <c r="AA158"/>
  <c r="Z158"/>
  <c r="Y158"/>
  <c r="X158"/>
  <c r="W158"/>
  <c r="V158"/>
  <c r="U158"/>
  <c r="T158"/>
  <c r="S158"/>
  <c r="R158"/>
  <c r="Q158"/>
  <c r="P158"/>
  <c r="O158"/>
  <c r="N158"/>
  <c r="M158"/>
  <c r="L158"/>
  <c r="K158"/>
  <c r="J158"/>
  <c r="I158"/>
  <c r="H158"/>
  <c r="G158"/>
  <c r="F158"/>
  <c r="E158"/>
  <c r="D158"/>
  <c r="C158"/>
  <c r="B158"/>
  <c r="AO157"/>
  <c r="AN157"/>
  <c r="AM157"/>
  <c r="AL157"/>
  <c r="AK157"/>
  <c r="AJ157"/>
  <c r="AI157"/>
  <c r="AH157"/>
  <c r="AG157"/>
  <c r="AF157"/>
  <c r="AE157"/>
  <c r="AD157"/>
  <c r="AC157"/>
  <c r="AB157"/>
  <c r="AA157"/>
  <c r="Z157"/>
  <c r="Y157"/>
  <c r="X157"/>
  <c r="W157"/>
  <c r="V157"/>
  <c r="U157"/>
  <c r="T157"/>
  <c r="S157"/>
  <c r="R157"/>
  <c r="Q157"/>
  <c r="P157"/>
  <c r="O157"/>
  <c r="N157"/>
  <c r="M157"/>
  <c r="L157"/>
  <c r="K157"/>
  <c r="J157"/>
  <c r="I157"/>
  <c r="H157"/>
  <c r="G157"/>
  <c r="F157"/>
  <c r="E157"/>
  <c r="D157"/>
  <c r="C157"/>
  <c r="B157"/>
  <c r="AO156"/>
  <c r="AN156"/>
  <c r="AM156"/>
  <c r="AL156"/>
  <c r="AK156"/>
  <c r="AJ156"/>
  <c r="AI156"/>
  <c r="AH156"/>
  <c r="AG156"/>
  <c r="AF156"/>
  <c r="AE156"/>
  <c r="AD156"/>
  <c r="AC156"/>
  <c r="AB156"/>
  <c r="AA156"/>
  <c r="Z156"/>
  <c r="Y156"/>
  <c r="X156"/>
  <c r="W156"/>
  <c r="V156"/>
  <c r="U156"/>
  <c r="T156"/>
  <c r="S156"/>
  <c r="R156"/>
  <c r="Q156"/>
  <c r="P156"/>
  <c r="O156"/>
  <c r="N156"/>
  <c r="M156"/>
  <c r="L156"/>
  <c r="K156"/>
  <c r="J156"/>
  <c r="I156"/>
  <c r="H156"/>
  <c r="G156"/>
  <c r="F156"/>
  <c r="E156"/>
  <c r="D156"/>
  <c r="C156"/>
  <c r="B156"/>
  <c r="AO155"/>
  <c r="AN155"/>
  <c r="AM155"/>
  <c r="AL155"/>
  <c r="AK155"/>
  <c r="AJ155"/>
  <c r="AI155"/>
  <c r="AH155"/>
  <c r="AG155"/>
  <c r="AF155"/>
  <c r="AE155"/>
  <c r="AD155"/>
  <c r="AC155"/>
  <c r="AB155"/>
  <c r="AA155"/>
  <c r="Z155"/>
  <c r="Y155"/>
  <c r="X155"/>
  <c r="W155"/>
  <c r="V155"/>
  <c r="U155"/>
  <c r="T155"/>
  <c r="S155"/>
  <c r="R155"/>
  <c r="Q155"/>
  <c r="P155"/>
  <c r="O155"/>
  <c r="N155"/>
  <c r="M155"/>
  <c r="L155"/>
  <c r="K155"/>
  <c r="J155"/>
  <c r="I155"/>
  <c r="H155"/>
  <c r="G155"/>
  <c r="F155"/>
  <c r="E155"/>
  <c r="D155"/>
  <c r="C155"/>
  <c r="B155"/>
  <c r="AO154"/>
  <c r="AN154"/>
  <c r="AM154"/>
  <c r="AL154"/>
  <c r="AK154"/>
  <c r="AJ154"/>
  <c r="AI154"/>
  <c r="AH154"/>
  <c r="AG154"/>
  <c r="AF154"/>
  <c r="AE154"/>
  <c r="AD154"/>
  <c r="AC154"/>
  <c r="AB154"/>
  <c r="AA154"/>
  <c r="Z154"/>
  <c r="Y154"/>
  <c r="X154"/>
  <c r="W154"/>
  <c r="V154"/>
  <c r="U154"/>
  <c r="T154"/>
  <c r="S154"/>
  <c r="R154"/>
  <c r="Q154"/>
  <c r="P154"/>
  <c r="O154"/>
  <c r="N154"/>
  <c r="M154"/>
  <c r="L154"/>
  <c r="K154"/>
  <c r="J154"/>
  <c r="I154"/>
  <c r="H154"/>
  <c r="G154"/>
  <c r="F154"/>
  <c r="E154"/>
  <c r="D154"/>
  <c r="C154"/>
  <c r="B154"/>
  <c r="AO153"/>
  <c r="AN153"/>
  <c r="AM153"/>
  <c r="AL153"/>
  <c r="AK153"/>
  <c r="AJ153"/>
  <c r="AI153"/>
  <c r="AH153"/>
  <c r="AG153"/>
  <c r="AF153"/>
  <c r="AE153"/>
  <c r="AD153"/>
  <c r="AC153"/>
  <c r="AB153"/>
  <c r="AA153"/>
  <c r="Z153"/>
  <c r="Y153"/>
  <c r="X153"/>
  <c r="W153"/>
  <c r="V153"/>
  <c r="U153"/>
  <c r="T153"/>
  <c r="S153"/>
  <c r="R153"/>
  <c r="Q153"/>
  <c r="P153"/>
  <c r="O153"/>
  <c r="N153"/>
  <c r="M153"/>
  <c r="L153"/>
  <c r="K153"/>
  <c r="J153"/>
  <c r="I153"/>
  <c r="H153"/>
  <c r="G153"/>
  <c r="F153"/>
  <c r="E153"/>
  <c r="D153"/>
  <c r="C153"/>
  <c r="B153"/>
  <c r="AO152"/>
  <c r="AN152"/>
  <c r="AM152"/>
  <c r="AL152"/>
  <c r="AK152"/>
  <c r="AJ152"/>
  <c r="AI152"/>
  <c r="AH152"/>
  <c r="AG152"/>
  <c r="AF152"/>
  <c r="AE152"/>
  <c r="AD152"/>
  <c r="AC152"/>
  <c r="AB152"/>
  <c r="AA152"/>
  <c r="Z152"/>
  <c r="Y152"/>
  <c r="X152"/>
  <c r="W152"/>
  <c r="V152"/>
  <c r="U152"/>
  <c r="T152"/>
  <c r="S152"/>
  <c r="R152"/>
  <c r="Q152"/>
  <c r="P152"/>
  <c r="O152"/>
  <c r="N152"/>
  <c r="M152"/>
  <c r="L152"/>
  <c r="K152"/>
  <c r="J152"/>
  <c r="I152"/>
  <c r="H152"/>
  <c r="G152"/>
  <c r="F152"/>
  <c r="E152"/>
  <c r="D152"/>
  <c r="C152"/>
  <c r="B152"/>
  <c r="AO151"/>
  <c r="AN151"/>
  <c r="AM151"/>
  <c r="AL151"/>
  <c r="AK151"/>
  <c r="AJ151"/>
  <c r="AI151"/>
  <c r="AH151"/>
  <c r="AG151"/>
  <c r="AF151"/>
  <c r="AE151"/>
  <c r="AD151"/>
  <c r="AC151"/>
  <c r="AB151"/>
  <c r="AA151"/>
  <c r="Z151"/>
  <c r="Y151"/>
  <c r="X151"/>
  <c r="W151"/>
  <c r="V151"/>
  <c r="U151"/>
  <c r="T151"/>
  <c r="S151"/>
  <c r="R151"/>
  <c r="Q151"/>
  <c r="P151"/>
  <c r="O151"/>
  <c r="N151"/>
  <c r="M151"/>
  <c r="L151"/>
  <c r="K151"/>
  <c r="J151"/>
  <c r="I151"/>
  <c r="H151"/>
  <c r="G151"/>
  <c r="F151"/>
  <c r="E151"/>
  <c r="D151"/>
  <c r="C151"/>
  <c r="B151"/>
  <c r="AO150"/>
  <c r="AN150"/>
  <c r="AM150"/>
  <c r="AL150"/>
  <c r="AK150"/>
  <c r="AJ150"/>
  <c r="AI150"/>
  <c r="AH150"/>
  <c r="AG150"/>
  <c r="AF150"/>
  <c r="AE150"/>
  <c r="AD150"/>
  <c r="AC150"/>
  <c r="AB150"/>
  <c r="AA150"/>
  <c r="Z150"/>
  <c r="Y150"/>
  <c r="X150"/>
  <c r="W150"/>
  <c r="V150"/>
  <c r="U150"/>
  <c r="T150"/>
  <c r="S150"/>
  <c r="R150"/>
  <c r="Q150"/>
  <c r="P150"/>
  <c r="O150"/>
  <c r="N150"/>
  <c r="M150"/>
  <c r="L150"/>
  <c r="K150"/>
  <c r="J150"/>
  <c r="I150"/>
  <c r="H150"/>
  <c r="G150"/>
  <c r="F150"/>
  <c r="E150"/>
  <c r="D150"/>
  <c r="C150"/>
  <c r="B150"/>
  <c r="AO149"/>
  <c r="AN149"/>
  <c r="AM149"/>
  <c r="AL149"/>
  <c r="AK149"/>
  <c r="AJ149"/>
  <c r="AI149"/>
  <c r="AH149"/>
  <c r="AG149"/>
  <c r="AF149"/>
  <c r="AE149"/>
  <c r="AD149"/>
  <c r="AC149"/>
  <c r="AB149"/>
  <c r="AA149"/>
  <c r="Z149"/>
  <c r="Y149"/>
  <c r="X149"/>
  <c r="W149"/>
  <c r="V149"/>
  <c r="U149"/>
  <c r="T149"/>
  <c r="S149"/>
  <c r="R149"/>
  <c r="Q149"/>
  <c r="P149"/>
  <c r="O149"/>
  <c r="N149"/>
  <c r="M149"/>
  <c r="L149"/>
  <c r="K149"/>
  <c r="J149"/>
  <c r="I149"/>
  <c r="H149"/>
  <c r="G149"/>
  <c r="F149"/>
  <c r="E149"/>
  <c r="D149"/>
  <c r="C149"/>
  <c r="B149"/>
  <c r="AO148"/>
  <c r="AN148"/>
  <c r="AM148"/>
  <c r="AL148"/>
  <c r="AK148"/>
  <c r="AJ148"/>
  <c r="AI148"/>
  <c r="AH148"/>
  <c r="AG148"/>
  <c r="AF148"/>
  <c r="AE148"/>
  <c r="AD148"/>
  <c r="AC148"/>
  <c r="AB148"/>
  <c r="AA148"/>
  <c r="Z148"/>
  <c r="Y148"/>
  <c r="X148"/>
  <c r="W148"/>
  <c r="V148"/>
  <c r="U148"/>
  <c r="T148"/>
  <c r="S148"/>
  <c r="R148"/>
  <c r="Q148"/>
  <c r="P148"/>
  <c r="O148"/>
  <c r="N148"/>
  <c r="M148"/>
  <c r="L148"/>
  <c r="K148"/>
  <c r="J148"/>
  <c r="I148"/>
  <c r="H148"/>
  <c r="G148"/>
  <c r="F148"/>
  <c r="E148"/>
  <c r="D148"/>
  <c r="C148"/>
  <c r="B148"/>
  <c r="AO147"/>
  <c r="AN147"/>
  <c r="AM147"/>
  <c r="AL147"/>
  <c r="AK147"/>
  <c r="AJ147"/>
  <c r="AI147"/>
  <c r="AH147"/>
  <c r="AG147"/>
  <c r="AF147"/>
  <c r="AE147"/>
  <c r="AD147"/>
  <c r="AC147"/>
  <c r="AB147"/>
  <c r="AA147"/>
  <c r="Z147"/>
  <c r="Y147"/>
  <c r="X147"/>
  <c r="W147"/>
  <c r="V147"/>
  <c r="U147"/>
  <c r="T147"/>
  <c r="S147"/>
  <c r="R147"/>
  <c r="Q147"/>
  <c r="P147"/>
  <c r="O147"/>
  <c r="N147"/>
  <c r="M147"/>
  <c r="L147"/>
  <c r="K147"/>
  <c r="J147"/>
  <c r="I147"/>
  <c r="H147"/>
  <c r="G147"/>
  <c r="F147"/>
  <c r="E147"/>
  <c r="D147"/>
  <c r="C147"/>
  <c r="B147"/>
  <c r="AO146"/>
  <c r="AN146"/>
  <c r="AM146"/>
  <c r="AL146"/>
  <c r="AK146"/>
  <c r="AJ146"/>
  <c r="AI146"/>
  <c r="AH146"/>
  <c r="AG146"/>
  <c r="AF146"/>
  <c r="AE146"/>
  <c r="AD146"/>
  <c r="AC146"/>
  <c r="AB146"/>
  <c r="AA146"/>
  <c r="Z146"/>
  <c r="Y146"/>
  <c r="X146"/>
  <c r="W146"/>
  <c r="V146"/>
  <c r="U146"/>
  <c r="T146"/>
  <c r="S146"/>
  <c r="R146"/>
  <c r="Q146"/>
  <c r="P146"/>
  <c r="O146"/>
  <c r="N146"/>
  <c r="M146"/>
  <c r="L146"/>
  <c r="K146"/>
  <c r="J146"/>
  <c r="I146"/>
  <c r="H146"/>
  <c r="G146"/>
  <c r="F146"/>
  <c r="E146"/>
  <c r="D146"/>
  <c r="C146"/>
  <c r="B146"/>
  <c r="AO145"/>
  <c r="AN145"/>
  <c r="AM145"/>
  <c r="AL145"/>
  <c r="AK145"/>
  <c r="AJ145"/>
  <c r="AI145"/>
  <c r="AH145"/>
  <c r="AG145"/>
  <c r="AF145"/>
  <c r="AE145"/>
  <c r="AD145"/>
  <c r="AC145"/>
  <c r="AB145"/>
  <c r="AA145"/>
  <c r="Z145"/>
  <c r="Y145"/>
  <c r="X145"/>
  <c r="W145"/>
  <c r="V145"/>
  <c r="U145"/>
  <c r="T145"/>
  <c r="S145"/>
  <c r="R145"/>
  <c r="Q145"/>
  <c r="P145"/>
  <c r="O145"/>
  <c r="N145"/>
  <c r="M145"/>
  <c r="L145"/>
  <c r="K145"/>
  <c r="J145"/>
  <c r="I145"/>
  <c r="H145"/>
  <c r="G145"/>
  <c r="F145"/>
  <c r="E145"/>
  <c r="D145"/>
  <c r="C145"/>
  <c r="B145"/>
  <c r="AO144"/>
  <c r="AN144"/>
  <c r="AM144"/>
  <c r="AL144"/>
  <c r="AK144"/>
  <c r="AJ144"/>
  <c r="AI144"/>
  <c r="AH144"/>
  <c r="AG144"/>
  <c r="AF144"/>
  <c r="AE144"/>
  <c r="AD144"/>
  <c r="AC144"/>
  <c r="AB144"/>
  <c r="AA144"/>
  <c r="Z144"/>
  <c r="Y144"/>
  <c r="X144"/>
  <c r="W144"/>
  <c r="V144"/>
  <c r="U144"/>
  <c r="T144"/>
  <c r="S144"/>
  <c r="R144"/>
  <c r="Q144"/>
  <c r="P144"/>
  <c r="O144"/>
  <c r="N144"/>
  <c r="M144"/>
  <c r="L144"/>
  <c r="K144"/>
  <c r="J144"/>
  <c r="I144"/>
  <c r="H144"/>
  <c r="G144"/>
  <c r="F144"/>
  <c r="E144"/>
  <c r="D144"/>
  <c r="C144"/>
  <c r="B144"/>
  <c r="AO143"/>
  <c r="AN143"/>
  <c r="AM143"/>
  <c r="AL143"/>
  <c r="AK143"/>
  <c r="AJ143"/>
  <c r="AI143"/>
  <c r="AH143"/>
  <c r="AG143"/>
  <c r="AF143"/>
  <c r="AE143"/>
  <c r="AD143"/>
  <c r="AC143"/>
  <c r="AB143"/>
  <c r="AA143"/>
  <c r="Z143"/>
  <c r="Y143"/>
  <c r="X143"/>
  <c r="W143"/>
  <c r="V143"/>
  <c r="U143"/>
  <c r="T143"/>
  <c r="S143"/>
  <c r="R143"/>
  <c r="Q143"/>
  <c r="P143"/>
  <c r="O143"/>
  <c r="N143"/>
  <c r="M143"/>
  <c r="L143"/>
  <c r="K143"/>
  <c r="J143"/>
  <c r="I143"/>
  <c r="H143"/>
  <c r="G143"/>
  <c r="F143"/>
  <c r="E143"/>
  <c r="D143"/>
  <c r="C143"/>
  <c r="B143"/>
  <c r="AO142"/>
  <c r="AN142"/>
  <c r="AM142"/>
  <c r="AL142"/>
  <c r="AK142"/>
  <c r="AJ142"/>
  <c r="AI142"/>
  <c r="AH142"/>
  <c r="AG142"/>
  <c r="AF142"/>
  <c r="AE142"/>
  <c r="AD142"/>
  <c r="AC142"/>
  <c r="AB142"/>
  <c r="AA142"/>
  <c r="Z142"/>
  <c r="Y142"/>
  <c r="X142"/>
  <c r="W142"/>
  <c r="V142"/>
  <c r="U142"/>
  <c r="T142"/>
  <c r="S142"/>
  <c r="R142"/>
  <c r="Q142"/>
  <c r="P142"/>
  <c r="O142"/>
  <c r="N142"/>
  <c r="M142"/>
  <c r="L142"/>
  <c r="K142"/>
  <c r="J142"/>
  <c r="I142"/>
  <c r="H142"/>
  <c r="G142"/>
  <c r="F142"/>
  <c r="E142"/>
  <c r="D142"/>
  <c r="C142"/>
  <c r="B142"/>
  <c r="AO141"/>
  <c r="AN141"/>
  <c r="AM141"/>
  <c r="AL141"/>
  <c r="AK141"/>
  <c r="AJ141"/>
  <c r="AI141"/>
  <c r="AH141"/>
  <c r="AG141"/>
  <c r="AF141"/>
  <c r="AE141"/>
  <c r="AD141"/>
  <c r="AC141"/>
  <c r="AB141"/>
  <c r="AA141"/>
  <c r="Z141"/>
  <c r="Y141"/>
  <c r="X141"/>
  <c r="W141"/>
  <c r="V141"/>
  <c r="U141"/>
  <c r="T141"/>
  <c r="S141"/>
  <c r="R141"/>
  <c r="Q141"/>
  <c r="P141"/>
  <c r="O141"/>
  <c r="N141"/>
  <c r="M141"/>
  <c r="L141"/>
  <c r="K141"/>
  <c r="J141"/>
  <c r="I141"/>
  <c r="H141"/>
  <c r="G141"/>
  <c r="F141"/>
  <c r="E141"/>
  <c r="D141"/>
  <c r="C141"/>
  <c r="B141"/>
  <c r="AO140"/>
  <c r="AN140"/>
  <c r="AM140"/>
  <c r="AL140"/>
  <c r="AK140"/>
  <c r="AJ140"/>
  <c r="AI140"/>
  <c r="AH140"/>
  <c r="AG140"/>
  <c r="AF140"/>
  <c r="AE140"/>
  <c r="AD140"/>
  <c r="AC140"/>
  <c r="AB140"/>
  <c r="AA140"/>
  <c r="Z140"/>
  <c r="Y140"/>
  <c r="X140"/>
  <c r="W140"/>
  <c r="V140"/>
  <c r="U140"/>
  <c r="T140"/>
  <c r="S140"/>
  <c r="R140"/>
  <c r="Q140"/>
  <c r="P140"/>
  <c r="O140"/>
  <c r="N140"/>
  <c r="M140"/>
  <c r="L140"/>
  <c r="K140"/>
  <c r="J140"/>
  <c r="I140"/>
  <c r="H140"/>
  <c r="G140"/>
  <c r="F140"/>
  <c r="E140"/>
  <c r="D140"/>
  <c r="C140"/>
  <c r="B140"/>
  <c r="AO139"/>
  <c r="AN139"/>
  <c r="AM139"/>
  <c r="AL139"/>
  <c r="AK139"/>
  <c r="AJ139"/>
  <c r="AI139"/>
  <c r="AH139"/>
  <c r="AG139"/>
  <c r="AF139"/>
  <c r="AE139"/>
  <c r="AD139"/>
  <c r="AC139"/>
  <c r="AB139"/>
  <c r="AA139"/>
  <c r="Z139"/>
  <c r="Y139"/>
  <c r="X139"/>
  <c r="W139"/>
  <c r="V139"/>
  <c r="U139"/>
  <c r="T139"/>
  <c r="S139"/>
  <c r="R139"/>
  <c r="Q139"/>
  <c r="P139"/>
  <c r="O139"/>
  <c r="N139"/>
  <c r="M139"/>
  <c r="L139"/>
  <c r="K139"/>
  <c r="J139"/>
  <c r="I139"/>
  <c r="H139"/>
  <c r="G139"/>
  <c r="F139"/>
  <c r="E139"/>
  <c r="D139"/>
  <c r="C139"/>
  <c r="B139"/>
  <c r="AO138"/>
  <c r="AN138"/>
  <c r="AM138"/>
  <c r="AL138"/>
  <c r="AK138"/>
  <c r="AJ138"/>
  <c r="AI138"/>
  <c r="AH138"/>
  <c r="AG138"/>
  <c r="AF138"/>
  <c r="AE138"/>
  <c r="AD138"/>
  <c r="AC138"/>
  <c r="AB138"/>
  <c r="AA138"/>
  <c r="Z138"/>
  <c r="Y138"/>
  <c r="X138"/>
  <c r="W138"/>
  <c r="V138"/>
  <c r="U138"/>
  <c r="T138"/>
  <c r="S138"/>
  <c r="R138"/>
  <c r="Q138"/>
  <c r="P138"/>
  <c r="O138"/>
  <c r="N138"/>
  <c r="M138"/>
  <c r="L138"/>
  <c r="K138"/>
  <c r="J138"/>
  <c r="I138"/>
  <c r="H138"/>
  <c r="G138"/>
  <c r="F138"/>
  <c r="E138"/>
  <c r="D138"/>
  <c r="C138"/>
  <c r="B138"/>
  <c r="AO137"/>
  <c r="AN137"/>
  <c r="AM137"/>
  <c r="AL137"/>
  <c r="AK137"/>
  <c r="AJ137"/>
  <c r="AI137"/>
  <c r="AH137"/>
  <c r="AG137"/>
  <c r="AF137"/>
  <c r="AE137"/>
  <c r="AD137"/>
  <c r="AC137"/>
  <c r="AB137"/>
  <c r="AA137"/>
  <c r="Z137"/>
  <c r="Y137"/>
  <c r="X137"/>
  <c r="W137"/>
  <c r="V137"/>
  <c r="U137"/>
  <c r="T137"/>
  <c r="S137"/>
  <c r="R137"/>
  <c r="Q137"/>
  <c r="P137"/>
  <c r="O137"/>
  <c r="N137"/>
  <c r="M137"/>
  <c r="L137"/>
  <c r="K137"/>
  <c r="J137"/>
  <c r="I137"/>
  <c r="H137"/>
  <c r="G137"/>
  <c r="F137"/>
  <c r="E137"/>
  <c r="D137"/>
  <c r="C137"/>
  <c r="B137"/>
  <c r="AO136"/>
  <c r="AN136"/>
  <c r="AM136"/>
  <c r="AL136"/>
  <c r="AK136"/>
  <c r="AJ136"/>
  <c r="AI136"/>
  <c r="AH136"/>
  <c r="AG136"/>
  <c r="AF136"/>
  <c r="AE136"/>
  <c r="AD136"/>
  <c r="AC136"/>
  <c r="AB136"/>
  <c r="AA136"/>
  <c r="Z136"/>
  <c r="Y136"/>
  <c r="X136"/>
  <c r="W136"/>
  <c r="V136"/>
  <c r="U136"/>
  <c r="T136"/>
  <c r="S136"/>
  <c r="R136"/>
  <c r="Q136"/>
  <c r="P136"/>
  <c r="O136"/>
  <c r="N136"/>
  <c r="M136"/>
  <c r="L136"/>
  <c r="K136"/>
  <c r="J136"/>
  <c r="I136"/>
  <c r="H136"/>
  <c r="G136"/>
  <c r="F136"/>
  <c r="E136"/>
  <c r="D136"/>
  <c r="C136"/>
  <c r="B136"/>
  <c r="AO135"/>
  <c r="AN135"/>
  <c r="AM135"/>
  <c r="AL135"/>
  <c r="AK135"/>
  <c r="AJ135"/>
  <c r="AI135"/>
  <c r="AH135"/>
  <c r="AG135"/>
  <c r="AF135"/>
  <c r="AE135"/>
  <c r="AD135"/>
  <c r="AC135"/>
  <c r="AB135"/>
  <c r="AA135"/>
  <c r="Z135"/>
  <c r="Y135"/>
  <c r="X135"/>
  <c r="W135"/>
  <c r="V135"/>
  <c r="U135"/>
  <c r="T135"/>
  <c r="S135"/>
  <c r="R135"/>
  <c r="Q135"/>
  <c r="P135"/>
  <c r="O135"/>
  <c r="N135"/>
  <c r="M135"/>
  <c r="L135"/>
  <c r="K135"/>
  <c r="J135"/>
  <c r="I135"/>
  <c r="H135"/>
  <c r="G135"/>
  <c r="F135"/>
  <c r="E135"/>
  <c r="D135"/>
  <c r="C135"/>
  <c r="B135"/>
  <c r="AO134"/>
  <c r="AN134"/>
  <c r="AM134"/>
  <c r="AL134"/>
  <c r="AK134"/>
  <c r="AJ134"/>
  <c r="AI134"/>
  <c r="AH134"/>
  <c r="AG134"/>
  <c r="AF134"/>
  <c r="AE134"/>
  <c r="AD134"/>
  <c r="AC134"/>
  <c r="AB134"/>
  <c r="AA134"/>
  <c r="Z134"/>
  <c r="Y134"/>
  <c r="X134"/>
  <c r="W134"/>
  <c r="V134"/>
  <c r="U134"/>
  <c r="T134"/>
  <c r="S134"/>
  <c r="R134"/>
  <c r="Q134"/>
  <c r="P134"/>
  <c r="O134"/>
  <c r="N134"/>
  <c r="M134"/>
  <c r="L134"/>
  <c r="K134"/>
  <c r="J134"/>
  <c r="I134"/>
  <c r="H134"/>
  <c r="G134"/>
  <c r="F134"/>
  <c r="E134"/>
  <c r="D134"/>
  <c r="C134"/>
  <c r="B134"/>
  <c r="AO133"/>
  <c r="AN133"/>
  <c r="AM133"/>
  <c r="AL133"/>
  <c r="AK133"/>
  <c r="AJ133"/>
  <c r="AI133"/>
  <c r="AH133"/>
  <c r="AG133"/>
  <c r="AF133"/>
  <c r="AE133"/>
  <c r="AD133"/>
  <c r="AC133"/>
  <c r="AB133"/>
  <c r="AA133"/>
  <c r="Z133"/>
  <c r="Y133"/>
  <c r="X133"/>
  <c r="W133"/>
  <c r="V133"/>
  <c r="U133"/>
  <c r="T133"/>
  <c r="S133"/>
  <c r="R133"/>
  <c r="Q133"/>
  <c r="P133"/>
  <c r="O133"/>
  <c r="N133"/>
  <c r="M133"/>
  <c r="L133"/>
  <c r="K133"/>
  <c r="J133"/>
  <c r="I133"/>
  <c r="H133"/>
  <c r="G133"/>
  <c r="F133"/>
  <c r="E133"/>
  <c r="D133"/>
  <c r="C133"/>
  <c r="B133"/>
  <c r="AO132"/>
  <c r="AN132"/>
  <c r="AM132"/>
  <c r="AL132"/>
  <c r="AK132"/>
  <c r="AJ132"/>
  <c r="AI132"/>
  <c r="AH132"/>
  <c r="AG132"/>
  <c r="AF132"/>
  <c r="AE132"/>
  <c r="AD132"/>
  <c r="AC132"/>
  <c r="AB132"/>
  <c r="AA132"/>
  <c r="Z132"/>
  <c r="Y132"/>
  <c r="X132"/>
  <c r="W132"/>
  <c r="V132"/>
  <c r="U132"/>
  <c r="T132"/>
  <c r="S132"/>
  <c r="R132"/>
  <c r="Q132"/>
  <c r="P132"/>
  <c r="O132"/>
  <c r="N132"/>
  <c r="M132"/>
  <c r="L132"/>
  <c r="K132"/>
  <c r="J132"/>
  <c r="I132"/>
  <c r="H132"/>
  <c r="G132"/>
  <c r="F132"/>
  <c r="E132"/>
  <c r="D132"/>
  <c r="C132"/>
  <c r="B132"/>
  <c r="AO131"/>
  <c r="AN131"/>
  <c r="AM131"/>
  <c r="AL131"/>
  <c r="AK131"/>
  <c r="AJ131"/>
  <c r="AI131"/>
  <c r="AH131"/>
  <c r="AG131"/>
  <c r="AF131"/>
  <c r="AE131"/>
  <c r="AD131"/>
  <c r="AC131"/>
  <c r="AB131"/>
  <c r="AA131"/>
  <c r="Z131"/>
  <c r="Y131"/>
  <c r="X131"/>
  <c r="W131"/>
  <c r="V131"/>
  <c r="U131"/>
  <c r="T131"/>
  <c r="S131"/>
  <c r="R131"/>
  <c r="Q131"/>
  <c r="P131"/>
  <c r="O131"/>
  <c r="N131"/>
  <c r="M131"/>
  <c r="L131"/>
  <c r="K131"/>
  <c r="J131"/>
  <c r="I131"/>
  <c r="H131"/>
  <c r="G131"/>
  <c r="F131"/>
  <c r="E131"/>
  <c r="D131"/>
  <c r="C131"/>
  <c r="B131"/>
  <c r="AO130"/>
  <c r="AN130"/>
  <c r="AM130"/>
  <c r="AL130"/>
  <c r="AK130"/>
  <c r="AJ130"/>
  <c r="AI130"/>
  <c r="AH130"/>
  <c r="AG130"/>
  <c r="AF130"/>
  <c r="AE130"/>
  <c r="AD130"/>
  <c r="AC130"/>
  <c r="AB130"/>
  <c r="AA130"/>
  <c r="Z130"/>
  <c r="Y130"/>
  <c r="X130"/>
  <c r="W130"/>
  <c r="V130"/>
  <c r="U130"/>
  <c r="T130"/>
  <c r="S130"/>
  <c r="R130"/>
  <c r="Q130"/>
  <c r="P130"/>
  <c r="O130"/>
  <c r="N130"/>
  <c r="M130"/>
  <c r="L130"/>
  <c r="K130"/>
  <c r="J130"/>
  <c r="I130"/>
  <c r="H130"/>
  <c r="G130"/>
  <c r="F130"/>
  <c r="E130"/>
  <c r="D130"/>
  <c r="C130"/>
  <c r="B130"/>
  <c r="AO129"/>
  <c r="AN129"/>
  <c r="AM129"/>
  <c r="AL129"/>
  <c r="AK129"/>
  <c r="AJ129"/>
  <c r="AI129"/>
  <c r="AH129"/>
  <c r="AG129"/>
  <c r="AF129"/>
  <c r="AE129"/>
  <c r="AD129"/>
  <c r="AC129"/>
  <c r="AB129"/>
  <c r="AA129"/>
  <c r="Z129"/>
  <c r="Y129"/>
  <c r="X129"/>
  <c r="W129"/>
  <c r="V129"/>
  <c r="U129"/>
  <c r="T129"/>
  <c r="S129"/>
  <c r="R129"/>
  <c r="Q129"/>
  <c r="P129"/>
  <c r="O129"/>
  <c r="N129"/>
  <c r="M129"/>
  <c r="L129"/>
  <c r="K129"/>
  <c r="J129"/>
  <c r="I129"/>
  <c r="H129"/>
  <c r="G129"/>
  <c r="F129"/>
  <c r="E129"/>
  <c r="D129"/>
  <c r="C129"/>
  <c r="B129"/>
  <c r="AO128"/>
  <c r="AN128"/>
  <c r="AM128"/>
  <c r="AL128"/>
  <c r="AK128"/>
  <c r="AJ128"/>
  <c r="AI128"/>
  <c r="AH128"/>
  <c r="AG128"/>
  <c r="AF128"/>
  <c r="AE128"/>
  <c r="AD128"/>
  <c r="AC128"/>
  <c r="AB128"/>
  <c r="AA128"/>
  <c r="Z128"/>
  <c r="Y128"/>
  <c r="X128"/>
  <c r="W128"/>
  <c r="V128"/>
  <c r="U128"/>
  <c r="T128"/>
  <c r="S128"/>
  <c r="R128"/>
  <c r="Q128"/>
  <c r="P128"/>
  <c r="O128"/>
  <c r="N128"/>
  <c r="M128"/>
  <c r="L128"/>
  <c r="K128"/>
  <c r="J128"/>
  <c r="I128"/>
  <c r="H128"/>
  <c r="G128"/>
  <c r="F128"/>
  <c r="E128"/>
  <c r="D128"/>
  <c r="C128"/>
  <c r="B128"/>
  <c r="AO127"/>
  <c r="AN127"/>
  <c r="AM127"/>
  <c r="AL127"/>
  <c r="AK127"/>
  <c r="AJ127"/>
  <c r="AI127"/>
  <c r="AH127"/>
  <c r="AG127"/>
  <c r="AF127"/>
  <c r="AE127"/>
  <c r="AD127"/>
  <c r="AC127"/>
  <c r="AB127"/>
  <c r="AA127"/>
  <c r="Z127"/>
  <c r="Y127"/>
  <c r="X127"/>
  <c r="W127"/>
  <c r="V127"/>
  <c r="U127"/>
  <c r="T127"/>
  <c r="S127"/>
  <c r="R127"/>
  <c r="Q127"/>
  <c r="P127"/>
  <c r="O127"/>
  <c r="N127"/>
  <c r="M127"/>
  <c r="L127"/>
  <c r="K127"/>
  <c r="J127"/>
  <c r="I127"/>
  <c r="H127"/>
  <c r="G127"/>
  <c r="F127"/>
  <c r="E127"/>
  <c r="D127"/>
  <c r="C127"/>
  <c r="B127"/>
  <c r="AO126"/>
  <c r="AN126"/>
  <c r="AM126"/>
  <c r="AL126"/>
  <c r="AK126"/>
  <c r="AJ126"/>
  <c r="AI126"/>
  <c r="AH126"/>
  <c r="AG126"/>
  <c r="AF126"/>
  <c r="AE126"/>
  <c r="AD126"/>
  <c r="AC126"/>
  <c r="AB126"/>
  <c r="AA126"/>
  <c r="Z126"/>
  <c r="Y126"/>
  <c r="X126"/>
  <c r="W126"/>
  <c r="V126"/>
  <c r="U126"/>
  <c r="T126"/>
  <c r="S126"/>
  <c r="R126"/>
  <c r="Q126"/>
  <c r="P126"/>
  <c r="O126"/>
  <c r="N126"/>
  <c r="M126"/>
  <c r="L126"/>
  <c r="K126"/>
  <c r="J126"/>
  <c r="I126"/>
  <c r="H126"/>
  <c r="G126"/>
  <c r="F126"/>
  <c r="E126"/>
  <c r="D126"/>
  <c r="C126"/>
  <c r="B126"/>
  <c r="AO125"/>
  <c r="AN125"/>
  <c r="AM125"/>
  <c r="AL125"/>
  <c r="AK125"/>
  <c r="AJ125"/>
  <c r="AI125"/>
  <c r="AH125"/>
  <c r="AG125"/>
  <c r="AF125"/>
  <c r="AE125"/>
  <c r="AD125"/>
  <c r="AC125"/>
  <c r="AB125"/>
  <c r="AA125"/>
  <c r="Z125"/>
  <c r="Y125"/>
  <c r="X125"/>
  <c r="W125"/>
  <c r="V125"/>
  <c r="U125"/>
  <c r="T125"/>
  <c r="S125"/>
  <c r="R125"/>
  <c r="Q125"/>
  <c r="P125"/>
  <c r="O125"/>
  <c r="N125"/>
  <c r="M125"/>
  <c r="L125"/>
  <c r="K125"/>
  <c r="J125"/>
  <c r="I125"/>
  <c r="H125"/>
  <c r="G125"/>
  <c r="F125"/>
  <c r="E125"/>
  <c r="D125"/>
  <c r="C125"/>
  <c r="B125"/>
  <c r="AO124"/>
  <c r="AN124"/>
  <c r="AM124"/>
  <c r="AL124"/>
  <c r="AK124"/>
  <c r="AJ124"/>
  <c r="AI124"/>
  <c r="AH124"/>
  <c r="AG124"/>
  <c r="AF124"/>
  <c r="AE124"/>
  <c r="AD124"/>
  <c r="AC124"/>
  <c r="AB124"/>
  <c r="AA124"/>
  <c r="Z124"/>
  <c r="Y124"/>
  <c r="X124"/>
  <c r="W124"/>
  <c r="V124"/>
  <c r="U124"/>
  <c r="T124"/>
  <c r="S124"/>
  <c r="R124"/>
  <c r="Q124"/>
  <c r="P124"/>
  <c r="O124"/>
  <c r="N124"/>
  <c r="M124"/>
  <c r="L124"/>
  <c r="K124"/>
  <c r="J124"/>
  <c r="I124"/>
  <c r="H124"/>
  <c r="G124"/>
  <c r="F124"/>
  <c r="E124"/>
  <c r="D124"/>
  <c r="C124"/>
  <c r="B124"/>
  <c r="AO123"/>
  <c r="AN123"/>
  <c r="AM123"/>
  <c r="AL123"/>
  <c r="AK123"/>
  <c r="AJ123"/>
  <c r="AI123"/>
  <c r="AH123"/>
  <c r="AG123"/>
  <c r="AF123"/>
  <c r="AE123"/>
  <c r="AD123"/>
  <c r="AC123"/>
  <c r="AB123"/>
  <c r="AA123"/>
  <c r="Z123"/>
  <c r="Y123"/>
  <c r="X123"/>
  <c r="W123"/>
  <c r="V123"/>
  <c r="U123"/>
  <c r="T123"/>
  <c r="S123"/>
  <c r="R123"/>
  <c r="Q123"/>
  <c r="P123"/>
  <c r="O123"/>
  <c r="N123"/>
  <c r="M123"/>
  <c r="L123"/>
  <c r="K123"/>
  <c r="J123"/>
  <c r="I123"/>
  <c r="H123"/>
  <c r="G123"/>
  <c r="F123"/>
  <c r="E123"/>
  <c r="D123"/>
  <c r="C123"/>
  <c r="B123"/>
  <c r="AO122"/>
  <c r="AN122"/>
  <c r="AM122"/>
  <c r="AL122"/>
  <c r="AK122"/>
  <c r="AJ122"/>
  <c r="AI122"/>
  <c r="AH122"/>
  <c r="AG122"/>
  <c r="AF122"/>
  <c r="AE122"/>
  <c r="AD122"/>
  <c r="AC122"/>
  <c r="AB122"/>
  <c r="AA122"/>
  <c r="Z122"/>
  <c r="Y122"/>
  <c r="X122"/>
  <c r="W122"/>
  <c r="V122"/>
  <c r="U122"/>
  <c r="T122"/>
  <c r="S122"/>
  <c r="R122"/>
  <c r="Q122"/>
  <c r="P122"/>
  <c r="O122"/>
  <c r="N122"/>
  <c r="M122"/>
  <c r="L122"/>
  <c r="K122"/>
  <c r="J122"/>
  <c r="I122"/>
  <c r="H122"/>
  <c r="G122"/>
  <c r="F122"/>
  <c r="E122"/>
  <c r="D122"/>
  <c r="C122"/>
  <c r="B122"/>
  <c r="AO121"/>
  <c r="AN121"/>
  <c r="AM121"/>
  <c r="AL121"/>
  <c r="AK121"/>
  <c r="AJ121"/>
  <c r="AI121"/>
  <c r="AH121"/>
  <c r="AG121"/>
  <c r="AF121"/>
  <c r="AE121"/>
  <c r="AD121"/>
  <c r="AC121"/>
  <c r="AB121"/>
  <c r="AA121"/>
  <c r="Z121"/>
  <c r="Y121"/>
  <c r="X121"/>
  <c r="W121"/>
  <c r="V121"/>
  <c r="U121"/>
  <c r="T121"/>
  <c r="S121"/>
  <c r="R121"/>
  <c r="Q121"/>
  <c r="P121"/>
  <c r="O121"/>
  <c r="N121"/>
  <c r="M121"/>
  <c r="L121"/>
  <c r="K121"/>
  <c r="J121"/>
  <c r="I121"/>
  <c r="H121"/>
  <c r="G121"/>
  <c r="F121"/>
  <c r="E121"/>
  <c r="D121"/>
  <c r="C121"/>
  <c r="B121"/>
  <c r="AO120"/>
  <c r="AN120"/>
  <c r="AM120"/>
  <c r="AL120"/>
  <c r="AK120"/>
  <c r="AJ120"/>
  <c r="AI120"/>
  <c r="AH120"/>
  <c r="AG120"/>
  <c r="AF120"/>
  <c r="AE120"/>
  <c r="AD120"/>
  <c r="AC120"/>
  <c r="AB120"/>
  <c r="AA120"/>
  <c r="Z120"/>
  <c r="Y120"/>
  <c r="X120"/>
  <c r="W120"/>
  <c r="V120"/>
  <c r="U120"/>
  <c r="T120"/>
  <c r="S120"/>
  <c r="R120"/>
  <c r="Q120"/>
  <c r="P120"/>
  <c r="O120"/>
  <c r="N120"/>
  <c r="M120"/>
  <c r="L120"/>
  <c r="K120"/>
  <c r="J120"/>
  <c r="I120"/>
  <c r="H120"/>
  <c r="G120"/>
  <c r="F120"/>
  <c r="E120"/>
  <c r="D120"/>
  <c r="C120"/>
  <c r="B120"/>
  <c r="AO119"/>
  <c r="AN119"/>
  <c r="AM119"/>
  <c r="AL119"/>
  <c r="AK119"/>
  <c r="AJ119"/>
  <c r="AI119"/>
  <c r="AH119"/>
  <c r="AG119"/>
  <c r="AF119"/>
  <c r="AE119"/>
  <c r="AD119"/>
  <c r="AC119"/>
  <c r="AB119"/>
  <c r="AA119"/>
  <c r="Z119"/>
  <c r="Y119"/>
  <c r="X119"/>
  <c r="W119"/>
  <c r="V119"/>
  <c r="U119"/>
  <c r="T119"/>
  <c r="S119"/>
  <c r="R119"/>
  <c r="Q119"/>
  <c r="P119"/>
  <c r="O119"/>
  <c r="N119"/>
  <c r="M119"/>
  <c r="L119"/>
  <c r="K119"/>
  <c r="J119"/>
  <c r="I119"/>
  <c r="H119"/>
  <c r="G119"/>
  <c r="F119"/>
  <c r="E119"/>
  <c r="D119"/>
  <c r="C119"/>
  <c r="B119"/>
  <c r="AO118"/>
  <c r="AN118"/>
  <c r="AM118"/>
  <c r="AL118"/>
  <c r="AK118"/>
  <c r="AJ118"/>
  <c r="AI118"/>
  <c r="AH118"/>
  <c r="AG118"/>
  <c r="AF118"/>
  <c r="AE118"/>
  <c r="AD118"/>
  <c r="AC118"/>
  <c r="AB118"/>
  <c r="AA118"/>
  <c r="Z118"/>
  <c r="Y118"/>
  <c r="X118"/>
  <c r="W118"/>
  <c r="V118"/>
  <c r="U118"/>
  <c r="T118"/>
  <c r="S118"/>
  <c r="R118"/>
  <c r="Q118"/>
  <c r="P118"/>
  <c r="O118"/>
  <c r="N118"/>
  <c r="M118"/>
  <c r="L118"/>
  <c r="K118"/>
  <c r="J118"/>
  <c r="I118"/>
  <c r="H118"/>
  <c r="G118"/>
  <c r="F118"/>
  <c r="E118"/>
  <c r="D118"/>
  <c r="C118"/>
  <c r="B118"/>
  <c r="AO117"/>
  <c r="AN117"/>
  <c r="AM117"/>
  <c r="AL117"/>
  <c r="AK117"/>
  <c r="AJ117"/>
  <c r="AI117"/>
  <c r="AH117"/>
  <c r="AG117"/>
  <c r="AF117"/>
  <c r="AE117"/>
  <c r="AD117"/>
  <c r="AC117"/>
  <c r="AB117"/>
  <c r="AA117"/>
  <c r="Z117"/>
  <c r="Y117"/>
  <c r="X117"/>
  <c r="W117"/>
  <c r="V117"/>
  <c r="U117"/>
  <c r="T117"/>
  <c r="S117"/>
  <c r="R117"/>
  <c r="Q117"/>
  <c r="P117"/>
  <c r="O117"/>
  <c r="N117"/>
  <c r="M117"/>
  <c r="L117"/>
  <c r="K117"/>
  <c r="J117"/>
  <c r="I117"/>
  <c r="H117"/>
  <c r="G117"/>
  <c r="F117"/>
  <c r="E117"/>
  <c r="D117"/>
  <c r="C117"/>
  <c r="B117"/>
  <c r="AO116"/>
  <c r="AN116"/>
  <c r="AM116"/>
  <c r="AL116"/>
  <c r="AK116"/>
  <c r="AJ116"/>
  <c r="AI116"/>
  <c r="AH116"/>
  <c r="AG116"/>
  <c r="AF116"/>
  <c r="AE116"/>
  <c r="AD116"/>
  <c r="AC116"/>
  <c r="AB116"/>
  <c r="AA116"/>
  <c r="Z116"/>
  <c r="Y116"/>
  <c r="X116"/>
  <c r="W116"/>
  <c r="V116"/>
  <c r="U116"/>
  <c r="T116"/>
  <c r="S116"/>
  <c r="R116"/>
  <c r="Q116"/>
  <c r="P116"/>
  <c r="O116"/>
  <c r="N116"/>
  <c r="M116"/>
  <c r="L116"/>
  <c r="K116"/>
  <c r="J116"/>
  <c r="I116"/>
  <c r="H116"/>
  <c r="G116"/>
  <c r="F116"/>
  <c r="E116"/>
  <c r="D116"/>
  <c r="C116"/>
  <c r="B116"/>
  <c r="AO115"/>
  <c r="AN115"/>
  <c r="AM115"/>
  <c r="AL115"/>
  <c r="AK115"/>
  <c r="AJ115"/>
  <c r="AI115"/>
  <c r="AH115"/>
  <c r="AG115"/>
  <c r="AF115"/>
  <c r="AE115"/>
  <c r="AD115"/>
  <c r="AC115"/>
  <c r="AB115"/>
  <c r="AA115"/>
  <c r="Z115"/>
  <c r="Y115"/>
  <c r="X115"/>
  <c r="W115"/>
  <c r="V115"/>
  <c r="U115"/>
  <c r="T115"/>
  <c r="S115"/>
  <c r="R115"/>
  <c r="Q115"/>
  <c r="P115"/>
  <c r="O115"/>
  <c r="N115"/>
  <c r="M115"/>
  <c r="L115"/>
  <c r="K115"/>
  <c r="J115"/>
  <c r="I115"/>
  <c r="H115"/>
  <c r="G115"/>
  <c r="F115"/>
  <c r="E115"/>
  <c r="D115"/>
  <c r="C115"/>
  <c r="B115"/>
  <c r="AO114"/>
  <c r="AN114"/>
  <c r="AM114"/>
  <c r="AL114"/>
  <c r="AK114"/>
  <c r="AJ114"/>
  <c r="AI114"/>
  <c r="AH114"/>
  <c r="AG114"/>
  <c r="AF114"/>
  <c r="AE114"/>
  <c r="AD114"/>
  <c r="AC114"/>
  <c r="AB114"/>
  <c r="AA114"/>
  <c r="Z114"/>
  <c r="Y114"/>
  <c r="X114"/>
  <c r="W114"/>
  <c r="V114"/>
  <c r="U114"/>
  <c r="T114"/>
  <c r="S114"/>
  <c r="R114"/>
  <c r="Q114"/>
  <c r="P114"/>
  <c r="O114"/>
  <c r="N114"/>
  <c r="M114"/>
  <c r="L114"/>
  <c r="K114"/>
  <c r="J114"/>
  <c r="I114"/>
  <c r="H114"/>
  <c r="G114"/>
  <c r="F114"/>
  <c r="E114"/>
  <c r="D114"/>
  <c r="C114"/>
  <c r="B114"/>
  <c r="AO113"/>
  <c r="AN113"/>
  <c r="AM113"/>
  <c r="AL113"/>
  <c r="AK113"/>
  <c r="AJ113"/>
  <c r="AI113"/>
  <c r="AH113"/>
  <c r="AG113"/>
  <c r="AF113"/>
  <c r="AE113"/>
  <c r="AD113"/>
  <c r="AC113"/>
  <c r="AB113"/>
  <c r="AA113"/>
  <c r="Z113"/>
  <c r="Y113"/>
  <c r="X113"/>
  <c r="W113"/>
  <c r="V113"/>
  <c r="U113"/>
  <c r="T113"/>
  <c r="S113"/>
  <c r="R113"/>
  <c r="Q113"/>
  <c r="P113"/>
  <c r="O113"/>
  <c r="N113"/>
  <c r="M113"/>
  <c r="L113"/>
  <c r="K113"/>
  <c r="J113"/>
  <c r="I113"/>
  <c r="H113"/>
  <c r="G113"/>
  <c r="F113"/>
  <c r="E113"/>
  <c r="D113"/>
  <c r="C113"/>
  <c r="B113"/>
  <c r="AO112"/>
  <c r="AN112"/>
  <c r="AM112"/>
  <c r="AL112"/>
  <c r="AK112"/>
  <c r="AJ112"/>
  <c r="AI112"/>
  <c r="AH112"/>
  <c r="AG112"/>
  <c r="AF112"/>
  <c r="AE112"/>
  <c r="AD112"/>
  <c r="AC112"/>
  <c r="AB112"/>
  <c r="AA112"/>
  <c r="Z112"/>
  <c r="Y112"/>
  <c r="X112"/>
  <c r="W112"/>
  <c r="V112"/>
  <c r="U112"/>
  <c r="T112"/>
  <c r="S112"/>
  <c r="R112"/>
  <c r="Q112"/>
  <c r="P112"/>
  <c r="O112"/>
  <c r="N112"/>
  <c r="M112"/>
  <c r="L112"/>
  <c r="K112"/>
  <c r="J112"/>
  <c r="I112"/>
  <c r="H112"/>
  <c r="G112"/>
  <c r="F112"/>
  <c r="E112"/>
  <c r="D112"/>
  <c r="C112"/>
  <c r="B112"/>
  <c r="AO111"/>
  <c r="AN111"/>
  <c r="AM111"/>
  <c r="AL111"/>
  <c r="AK111"/>
  <c r="AJ111"/>
  <c r="AI111"/>
  <c r="AH111"/>
  <c r="AG111"/>
  <c r="AF111"/>
  <c r="AE111"/>
  <c r="AD111"/>
  <c r="AC111"/>
  <c r="AB111"/>
  <c r="AA111"/>
  <c r="Z111"/>
  <c r="Y111"/>
  <c r="X111"/>
  <c r="W111"/>
  <c r="V111"/>
  <c r="U111"/>
  <c r="T111"/>
  <c r="S111"/>
  <c r="R111"/>
  <c r="Q111"/>
  <c r="P111"/>
  <c r="O111"/>
  <c r="N111"/>
  <c r="M111"/>
  <c r="L111"/>
  <c r="K111"/>
  <c r="J111"/>
  <c r="I111"/>
  <c r="H111"/>
  <c r="G111"/>
  <c r="F111"/>
  <c r="E111"/>
  <c r="D111"/>
  <c r="C111"/>
  <c r="B111"/>
  <c r="AO110"/>
  <c r="AN110"/>
  <c r="AM110"/>
  <c r="AL110"/>
  <c r="AK110"/>
  <c r="AJ110"/>
  <c r="AI110"/>
  <c r="AH110"/>
  <c r="AG110"/>
  <c r="AF110"/>
  <c r="AE110"/>
  <c r="AD110"/>
  <c r="AC110"/>
  <c r="AB110"/>
  <c r="AA110"/>
  <c r="Z110"/>
  <c r="Y110"/>
  <c r="X110"/>
  <c r="W110"/>
  <c r="V110"/>
  <c r="U110"/>
  <c r="T110"/>
  <c r="S110"/>
  <c r="R110"/>
  <c r="Q110"/>
  <c r="P110"/>
  <c r="O110"/>
  <c r="N110"/>
  <c r="M110"/>
  <c r="L110"/>
  <c r="K110"/>
  <c r="J110"/>
  <c r="I110"/>
  <c r="H110"/>
  <c r="G110"/>
  <c r="F110"/>
  <c r="E110"/>
  <c r="D110"/>
  <c r="C110"/>
  <c r="B110"/>
  <c r="AO109"/>
  <c r="AN109"/>
  <c r="AM109"/>
  <c r="AL109"/>
  <c r="AK109"/>
  <c r="AJ109"/>
  <c r="AI109"/>
  <c r="AH109"/>
  <c r="AG109"/>
  <c r="AF109"/>
  <c r="AE109"/>
  <c r="AD109"/>
  <c r="AC109"/>
  <c r="AB109"/>
  <c r="AA109"/>
  <c r="Z109"/>
  <c r="Y109"/>
  <c r="X109"/>
  <c r="W109"/>
  <c r="V109"/>
  <c r="U109"/>
  <c r="T109"/>
  <c r="S109"/>
  <c r="R109"/>
  <c r="Q109"/>
  <c r="P109"/>
  <c r="O109"/>
  <c r="N109"/>
  <c r="M109"/>
  <c r="L109"/>
  <c r="K109"/>
  <c r="J109"/>
  <c r="I109"/>
  <c r="H109"/>
  <c r="G109"/>
  <c r="F109"/>
  <c r="E109"/>
  <c r="D109"/>
  <c r="C109"/>
  <c r="B109"/>
  <c r="AO108"/>
  <c r="AN108"/>
  <c r="AM108"/>
  <c r="AL108"/>
  <c r="AK108"/>
  <c r="AJ108"/>
  <c r="AI108"/>
  <c r="AH108"/>
  <c r="AG108"/>
  <c r="AF108"/>
  <c r="AE108"/>
  <c r="AD108"/>
  <c r="AC108"/>
  <c r="AB108"/>
  <c r="AA108"/>
  <c r="Z108"/>
  <c r="Y108"/>
  <c r="X108"/>
  <c r="W108"/>
  <c r="V108"/>
  <c r="U108"/>
  <c r="T108"/>
  <c r="S108"/>
  <c r="R108"/>
  <c r="Q108"/>
  <c r="P108"/>
  <c r="O108"/>
  <c r="N108"/>
  <c r="M108"/>
  <c r="L108"/>
  <c r="K108"/>
  <c r="J108"/>
  <c r="I108"/>
  <c r="H108"/>
  <c r="G108"/>
  <c r="F108"/>
  <c r="E108"/>
  <c r="D108"/>
  <c r="C108"/>
  <c r="B108"/>
  <c r="AO107"/>
  <c r="AN107"/>
  <c r="AM107"/>
  <c r="AL107"/>
  <c r="AK107"/>
  <c r="AJ107"/>
  <c r="AI107"/>
  <c r="AH107"/>
  <c r="AG107"/>
  <c r="AF107"/>
  <c r="AE107"/>
  <c r="AD107"/>
  <c r="AC107"/>
  <c r="AB107"/>
  <c r="AA107"/>
  <c r="Z107"/>
  <c r="Y107"/>
  <c r="X107"/>
  <c r="W107"/>
  <c r="V107"/>
  <c r="U107"/>
  <c r="T107"/>
  <c r="S107"/>
  <c r="R107"/>
  <c r="Q107"/>
  <c r="P107"/>
  <c r="O107"/>
  <c r="N107"/>
  <c r="M107"/>
  <c r="L107"/>
  <c r="K107"/>
  <c r="J107"/>
  <c r="I107"/>
  <c r="H107"/>
  <c r="G107"/>
  <c r="F107"/>
  <c r="E107"/>
  <c r="D107"/>
  <c r="C107"/>
  <c r="B107"/>
  <c r="AO106"/>
  <c r="AN106"/>
  <c r="AM106"/>
  <c r="AL106"/>
  <c r="AK106"/>
  <c r="AJ106"/>
  <c r="AI106"/>
  <c r="AH106"/>
  <c r="AG106"/>
  <c r="AF106"/>
  <c r="AE106"/>
  <c r="AD106"/>
  <c r="AC106"/>
  <c r="AB106"/>
  <c r="AA106"/>
  <c r="Z106"/>
  <c r="Y106"/>
  <c r="X106"/>
  <c r="W106"/>
  <c r="V106"/>
  <c r="U106"/>
  <c r="T106"/>
  <c r="S106"/>
  <c r="R106"/>
  <c r="Q106"/>
  <c r="P106"/>
  <c r="O106"/>
  <c r="N106"/>
  <c r="M106"/>
  <c r="L106"/>
  <c r="K106"/>
  <c r="J106"/>
  <c r="I106"/>
  <c r="H106"/>
  <c r="G106"/>
  <c r="F106"/>
  <c r="E106"/>
  <c r="D106"/>
  <c r="C106"/>
  <c r="B106"/>
  <c r="AO105"/>
  <c r="AN105"/>
  <c r="AM105"/>
  <c r="AL105"/>
  <c r="AK105"/>
  <c r="AJ105"/>
  <c r="AI105"/>
  <c r="AH105"/>
  <c r="AG105"/>
  <c r="AF105"/>
  <c r="AE105"/>
  <c r="AD105"/>
  <c r="AC105"/>
  <c r="AB105"/>
  <c r="AA105"/>
  <c r="Z105"/>
  <c r="Y105"/>
  <c r="X105"/>
  <c r="W105"/>
  <c r="V105"/>
  <c r="U105"/>
  <c r="T105"/>
  <c r="S105"/>
  <c r="R105"/>
  <c r="Q105"/>
  <c r="P105"/>
  <c r="O105"/>
  <c r="N105"/>
  <c r="M105"/>
  <c r="L105"/>
  <c r="K105"/>
  <c r="J105"/>
  <c r="I105"/>
  <c r="H105"/>
  <c r="G105"/>
  <c r="F105"/>
  <c r="E105"/>
  <c r="D105"/>
  <c r="C105"/>
  <c r="B105"/>
  <c r="AO104"/>
  <c r="AN104"/>
  <c r="AM104"/>
  <c r="AL104"/>
  <c r="AK104"/>
  <c r="AJ104"/>
  <c r="AI104"/>
  <c r="AH104"/>
  <c r="AG104"/>
  <c r="AF104"/>
  <c r="AE104"/>
  <c r="AD104"/>
  <c r="AC104"/>
  <c r="AB104"/>
  <c r="AA104"/>
  <c r="Z104"/>
  <c r="Y104"/>
  <c r="X104"/>
  <c r="W104"/>
  <c r="V104"/>
  <c r="U104"/>
  <c r="T104"/>
  <c r="S104"/>
  <c r="R104"/>
  <c r="Q104"/>
  <c r="P104"/>
  <c r="O104"/>
  <c r="N104"/>
  <c r="M104"/>
  <c r="L104"/>
  <c r="K104"/>
  <c r="J104"/>
  <c r="I104"/>
  <c r="H104"/>
  <c r="G104"/>
  <c r="F104"/>
  <c r="E104"/>
  <c r="D104"/>
  <c r="C104"/>
  <c r="B104"/>
  <c r="AO103"/>
  <c r="AN103"/>
  <c r="AM103"/>
  <c r="AL103"/>
  <c r="AK103"/>
  <c r="AJ103"/>
  <c r="AI103"/>
  <c r="AH103"/>
  <c r="AG103"/>
  <c r="AF103"/>
  <c r="AE103"/>
  <c r="AD103"/>
  <c r="AC103"/>
  <c r="AB103"/>
  <c r="AA103"/>
  <c r="Z103"/>
  <c r="Y103"/>
  <c r="X103"/>
  <c r="W103"/>
  <c r="V103"/>
  <c r="U103"/>
  <c r="T103"/>
  <c r="S103"/>
  <c r="R103"/>
  <c r="Q103"/>
  <c r="P103"/>
  <c r="O103"/>
  <c r="N103"/>
  <c r="M103"/>
  <c r="L103"/>
  <c r="K103"/>
  <c r="J103"/>
  <c r="I103"/>
  <c r="H103"/>
  <c r="G103"/>
  <c r="F103"/>
  <c r="E103"/>
  <c r="D103"/>
  <c r="C103"/>
  <c r="B103"/>
  <c r="AO102"/>
  <c r="AN102"/>
  <c r="AM102"/>
  <c r="AL102"/>
  <c r="AK102"/>
  <c r="AJ102"/>
  <c r="AI102"/>
  <c r="AH102"/>
  <c r="AG102"/>
  <c r="AF102"/>
  <c r="AE102"/>
  <c r="AD102"/>
  <c r="AC102"/>
  <c r="AB102"/>
  <c r="AA102"/>
  <c r="Z102"/>
  <c r="Y102"/>
  <c r="X102"/>
  <c r="W102"/>
  <c r="V102"/>
  <c r="U102"/>
  <c r="T102"/>
  <c r="S102"/>
  <c r="R102"/>
  <c r="Q102"/>
  <c r="P102"/>
  <c r="O102"/>
  <c r="N102"/>
  <c r="M102"/>
  <c r="L102"/>
  <c r="K102"/>
  <c r="J102"/>
  <c r="I102"/>
  <c r="H102"/>
  <c r="G102"/>
  <c r="F102"/>
  <c r="E102"/>
  <c r="D102"/>
  <c r="C102"/>
  <c r="B102"/>
  <c r="AO7"/>
  <c r="AN7"/>
  <c r="AM7"/>
  <c r="AL7"/>
  <c r="AK7"/>
  <c r="AJ7"/>
  <c r="AI7"/>
  <c r="AH7"/>
  <c r="AG7"/>
  <c r="AF7"/>
  <c r="AE7"/>
  <c r="AD7"/>
  <c r="AC7"/>
  <c r="AB7"/>
  <c r="AA7"/>
  <c r="Z7"/>
  <c r="Y7"/>
  <c r="X7"/>
  <c r="W7"/>
  <c r="V7"/>
  <c r="U7"/>
  <c r="T7"/>
  <c r="S7"/>
  <c r="R7"/>
  <c r="Q7"/>
  <c r="P7"/>
  <c r="O7"/>
  <c r="N7"/>
  <c r="M7"/>
  <c r="L7"/>
  <c r="K7"/>
  <c r="J7"/>
  <c r="I7"/>
  <c r="H7"/>
  <c r="G7"/>
  <c r="F7"/>
  <c r="E7"/>
  <c r="D7"/>
  <c r="C7"/>
  <c r="B7"/>
  <c r="AO6"/>
  <c r="AN6"/>
  <c r="AM6"/>
  <c r="AL6"/>
  <c r="AK6"/>
  <c r="AJ6"/>
  <c r="AI6"/>
  <c r="AH6"/>
  <c r="AG6"/>
  <c r="AF6"/>
  <c r="AE6"/>
  <c r="AD6"/>
  <c r="AC6"/>
  <c r="AB6"/>
  <c r="AA6"/>
  <c r="Z6"/>
  <c r="Y6"/>
  <c r="X6"/>
  <c r="W6"/>
  <c r="V6"/>
  <c r="U6"/>
  <c r="T6"/>
  <c r="S6"/>
  <c r="R6"/>
  <c r="Q6"/>
  <c r="P6"/>
  <c r="O6"/>
  <c r="N6"/>
  <c r="M6"/>
  <c r="L6"/>
  <c r="K6"/>
  <c r="J6"/>
  <c r="I6"/>
  <c r="H6"/>
  <c r="G6"/>
  <c r="F6"/>
  <c r="E6"/>
  <c r="D6"/>
  <c r="C6"/>
  <c r="B6"/>
  <c r="AO5"/>
  <c r="AN5"/>
  <c r="AM5"/>
  <c r="AL5"/>
  <c r="AK5"/>
  <c r="AJ5"/>
  <c r="AI5"/>
  <c r="AH5"/>
  <c r="AG5"/>
  <c r="AF5"/>
  <c r="AE5"/>
  <c r="AD5"/>
  <c r="AC5"/>
  <c r="AB5"/>
  <c r="AA5"/>
  <c r="Z5"/>
  <c r="Y5"/>
  <c r="X5"/>
  <c r="W5"/>
  <c r="V5"/>
  <c r="U5"/>
  <c r="T5"/>
  <c r="S5"/>
  <c r="R5"/>
  <c r="Q5"/>
  <c r="P5"/>
  <c r="O5"/>
  <c r="N5"/>
  <c r="M5"/>
  <c r="L5"/>
  <c r="K5"/>
  <c r="J5"/>
  <c r="I5"/>
  <c r="H5"/>
  <c r="G5"/>
  <c r="F5"/>
  <c r="E5"/>
  <c r="D5"/>
  <c r="C5"/>
  <c r="B5"/>
  <c r="AO4"/>
  <c r="AN4"/>
  <c r="AM4"/>
  <c r="AL4"/>
  <c r="AK4"/>
  <c r="AJ4"/>
  <c r="AI4"/>
  <c r="AH4"/>
  <c r="AG4"/>
  <c r="AF4"/>
  <c r="AE4"/>
  <c r="AD4"/>
  <c r="AC4"/>
  <c r="AB4"/>
  <c r="AA4"/>
  <c r="Z4"/>
  <c r="Y4"/>
  <c r="X4"/>
  <c r="W4"/>
  <c r="V4"/>
  <c r="U4"/>
  <c r="T4"/>
  <c r="S4"/>
  <c r="R4"/>
  <c r="Q4"/>
  <c r="P4"/>
  <c r="O4"/>
  <c r="N4"/>
  <c r="M4"/>
  <c r="L4"/>
  <c r="K4"/>
  <c r="J4"/>
  <c r="I4"/>
  <c r="H4"/>
  <c r="G4"/>
  <c r="F4"/>
  <c r="E4"/>
  <c r="D4"/>
  <c r="C4"/>
  <c r="B4"/>
  <c r="AO3"/>
  <c r="AN3"/>
  <c r="AM3"/>
  <c r="AL3"/>
  <c r="AK3"/>
  <c r="AJ3"/>
  <c r="AI3"/>
  <c r="AH3"/>
  <c r="AG3"/>
  <c r="AF3"/>
  <c r="AE3"/>
  <c r="AD3"/>
  <c r="AC3"/>
  <c r="AB3"/>
  <c r="AA3"/>
  <c r="Z3"/>
  <c r="Y3"/>
  <c r="X3"/>
  <c r="W3"/>
  <c r="V3"/>
  <c r="U3"/>
  <c r="U199" s="1"/>
  <c r="T3"/>
  <c r="S3"/>
  <c r="R3"/>
  <c r="Q3"/>
  <c r="P3"/>
  <c r="O3"/>
  <c r="N3"/>
  <c r="M3"/>
  <c r="L3"/>
  <c r="K3"/>
  <c r="J3"/>
  <c r="I3"/>
  <c r="H3"/>
  <c r="G3"/>
  <c r="F3"/>
  <c r="E3"/>
  <c r="D3"/>
  <c r="C3"/>
  <c r="B3"/>
  <c r="AO196"/>
  <c r="AN196"/>
  <c r="AM196"/>
  <c r="AL196"/>
  <c r="AK196"/>
  <c r="AJ196"/>
  <c r="AI196"/>
  <c r="AH196"/>
  <c r="AG196"/>
  <c r="AF196"/>
  <c r="AE196"/>
  <c r="AD196"/>
  <c r="AC196"/>
  <c r="AB196"/>
  <c r="AA196"/>
  <c r="Z196"/>
  <c r="Y196"/>
  <c r="X196"/>
  <c r="W196"/>
  <c r="V196"/>
  <c r="U196"/>
  <c r="T196"/>
  <c r="AO203"/>
  <c r="AN203"/>
  <c r="AM203"/>
  <c r="AL203"/>
  <c r="AK203"/>
  <c r="AJ203"/>
  <c r="AI203"/>
  <c r="AH203"/>
  <c r="AG203"/>
  <c r="AF203"/>
  <c r="AE203"/>
  <c r="AD203"/>
  <c r="AC203"/>
  <c r="AB203"/>
  <c r="AA203"/>
  <c r="Z203"/>
  <c r="Y203"/>
  <c r="X203"/>
  <c r="W203"/>
  <c r="V203"/>
  <c r="U203"/>
  <c r="T203"/>
  <c r="AO202"/>
  <c r="AN202"/>
  <c r="AM202"/>
  <c r="AL202"/>
  <c r="AK202"/>
  <c r="AJ202"/>
  <c r="AI202"/>
  <c r="AH202"/>
  <c r="AG202"/>
  <c r="AF202"/>
  <c r="AE202"/>
  <c r="AD202"/>
  <c r="AC202"/>
  <c r="AB202"/>
  <c r="AA202"/>
  <c r="Z202"/>
  <c r="Y202"/>
  <c r="X202"/>
  <c r="W202"/>
  <c r="V202"/>
  <c r="U202"/>
  <c r="T202"/>
  <c r="AO201"/>
  <c r="AN201"/>
  <c r="AM201"/>
  <c r="AL201"/>
  <c r="AK201"/>
  <c r="AJ201"/>
  <c r="AI201"/>
  <c r="AH201"/>
  <c r="AG201"/>
  <c r="AF201"/>
  <c r="AE201"/>
  <c r="AD201"/>
  <c r="AC201"/>
  <c r="AB201"/>
  <c r="AA201"/>
  <c r="Z201"/>
  <c r="Y201"/>
  <c r="X201"/>
  <c r="W201"/>
  <c r="V201"/>
  <c r="U201"/>
  <c r="T201"/>
  <c r="AO200"/>
  <c r="AN200"/>
  <c r="AM200"/>
  <c r="AL200"/>
  <c r="AK200"/>
  <c r="AJ200"/>
  <c r="AI200"/>
  <c r="AH200"/>
  <c r="AG200"/>
  <c r="AF200"/>
  <c r="AE200"/>
  <c r="AD200"/>
  <c r="AC200"/>
  <c r="AB200"/>
  <c r="AA200"/>
  <c r="Z200"/>
  <c r="Y200"/>
  <c r="X200"/>
  <c r="W200"/>
  <c r="V200"/>
  <c r="U200"/>
  <c r="T200"/>
  <c r="AO199"/>
  <c r="AK199"/>
  <c r="AG199"/>
  <c r="AC199"/>
  <c r="Y199"/>
  <c r="A2" i="6"/>
  <c r="A3"/>
  <c r="A4"/>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208"/>
  <c r="A209"/>
  <c r="A210"/>
  <c r="A211"/>
  <c r="A212"/>
  <c r="A213"/>
  <c r="A214"/>
  <c r="A215"/>
  <c r="A216"/>
  <c r="A217"/>
  <c r="A218"/>
  <c r="A219"/>
  <c r="A220"/>
  <c r="A221"/>
  <c r="A222"/>
  <c r="A223"/>
  <c r="A224"/>
  <c r="A225"/>
  <c r="A226"/>
  <c r="A227"/>
  <c r="A228"/>
  <c r="A229"/>
  <c r="A230"/>
  <c r="A231"/>
  <c r="A232"/>
  <c r="A233"/>
  <c r="A234"/>
  <c r="A235"/>
  <c r="A236"/>
  <c r="A237"/>
  <c r="A238"/>
  <c r="A239"/>
  <c r="A240"/>
  <c r="A241"/>
  <c r="A242"/>
  <c r="A243"/>
  <c r="A244"/>
  <c r="A245"/>
  <c r="A246"/>
  <c r="A247"/>
  <c r="A248"/>
  <c r="A249"/>
  <c r="A250"/>
  <c r="A251"/>
  <c r="A252"/>
  <c r="A253"/>
  <c r="A254"/>
  <c r="A3006" i="1"/>
  <c r="A3005"/>
  <c r="A3004"/>
  <c r="A3003"/>
  <c r="A3002"/>
  <c r="A3001"/>
  <c r="A3000"/>
  <c r="A2999"/>
  <c r="A2998"/>
  <c r="A2997"/>
  <c r="A2996"/>
  <c r="A2995"/>
  <c r="A2994"/>
  <c r="A2993"/>
  <c r="A2992"/>
  <c r="A2991"/>
  <c r="A2990"/>
  <c r="A2989"/>
  <c r="A2988"/>
  <c r="A2987"/>
  <c r="A2986"/>
  <c r="A2985"/>
  <c r="A2984"/>
  <c r="A2983"/>
  <c r="A2982"/>
  <c r="A2981"/>
  <c r="A2980"/>
  <c r="A2979"/>
  <c r="A2978"/>
  <c r="A2977"/>
  <c r="A2976"/>
  <c r="A2975"/>
  <c r="A2974"/>
  <c r="A2973"/>
  <c r="A2972"/>
  <c r="A2971"/>
  <c r="A2970"/>
  <c r="A2969"/>
  <c r="A2968"/>
  <c r="A2967"/>
  <c r="A2966"/>
  <c r="A2965"/>
  <c r="A2964"/>
  <c r="A2963"/>
  <c r="A2962"/>
  <c r="A2961"/>
  <c r="A2960"/>
  <c r="A2959"/>
  <c r="A2958"/>
  <c r="A2957"/>
  <c r="A2956"/>
  <c r="A2955"/>
  <c r="A2954"/>
  <c r="A2953"/>
  <c r="A2952"/>
  <c r="A2951"/>
  <c r="A2950"/>
  <c r="A2949"/>
  <c r="A2948"/>
  <c r="A2947"/>
  <c r="A2946"/>
  <c r="A2945"/>
  <c r="A2944"/>
  <c r="A2943"/>
  <c r="A2942"/>
  <c r="A2941"/>
  <c r="A2940"/>
  <c r="A2939"/>
  <c r="A2938"/>
  <c r="A2937"/>
  <c r="A2936"/>
  <c r="A2935"/>
  <c r="A2934"/>
  <c r="A2933"/>
  <c r="A2932"/>
  <c r="A2931"/>
  <c r="A2930"/>
  <c r="A2929"/>
  <c r="A2928"/>
  <c r="A2927"/>
  <c r="A2926"/>
  <c r="A2925"/>
  <c r="A2924"/>
  <c r="A2923"/>
  <c r="A2922"/>
  <c r="A2921"/>
  <c r="A2920"/>
  <c r="A2919"/>
  <c r="A2918"/>
  <c r="A2917"/>
  <c r="A2916"/>
  <c r="A2915"/>
  <c r="A2914"/>
  <c r="A2913"/>
  <c r="A2912"/>
  <c r="A2911"/>
  <c r="A2910"/>
  <c r="A2909"/>
  <c r="A2908"/>
  <c r="A2907"/>
  <c r="A2906"/>
  <c r="A2905"/>
  <c r="A2904"/>
  <c r="A2903"/>
  <c r="A2902"/>
  <c r="A2901"/>
  <c r="A2900"/>
  <c r="A2899"/>
  <c r="A2898"/>
  <c r="A2897"/>
  <c r="A2896"/>
  <c r="A2895"/>
  <c r="A2894"/>
  <c r="A2893"/>
  <c r="A2892"/>
  <c r="A2891"/>
  <c r="A2890"/>
  <c r="A2889"/>
  <c r="A2888"/>
  <c r="A2887"/>
  <c r="A2886"/>
  <c r="A2885"/>
  <c r="A2884"/>
  <c r="A2883"/>
  <c r="A2882"/>
  <c r="A2881"/>
  <c r="A2880"/>
  <c r="A2879"/>
  <c r="A2878"/>
  <c r="A2877"/>
  <c r="A2876"/>
  <c r="A2875"/>
  <c r="A2874"/>
  <c r="A2873"/>
  <c r="A2872"/>
  <c r="A2871"/>
  <c r="A2870"/>
  <c r="A2869"/>
  <c r="A2868"/>
  <c r="A2867"/>
  <c r="A2866"/>
  <c r="A2865"/>
  <c r="A2864"/>
  <c r="A2863"/>
  <c r="A2862"/>
  <c r="A2861"/>
  <c r="A2860"/>
  <c r="A2859"/>
  <c r="A2858"/>
  <c r="A2857"/>
  <c r="A2856"/>
  <c r="A2855"/>
  <c r="A2854"/>
  <c r="A2853"/>
  <c r="A2852"/>
  <c r="A2851"/>
  <c r="A2850"/>
  <c r="A2849"/>
  <c r="A2848"/>
  <c r="A2847"/>
  <c r="A2846"/>
  <c r="A2845"/>
  <c r="A2844"/>
  <c r="A2843"/>
  <c r="A2842"/>
  <c r="A2841"/>
  <c r="A2840"/>
  <c r="A2839"/>
  <c r="A2838"/>
  <c r="A2837"/>
  <c r="A2836"/>
  <c r="A2835"/>
  <c r="A2834"/>
  <c r="A2833"/>
  <c r="A2832"/>
  <c r="A2831"/>
  <c r="A2830"/>
  <c r="A2829"/>
  <c r="A2828"/>
  <c r="A2827"/>
  <c r="A2826"/>
  <c r="A2825"/>
  <c r="A2824"/>
  <c r="A2823"/>
  <c r="A2822"/>
  <c r="A2821"/>
  <c r="A2820"/>
  <c r="A2819"/>
  <c r="A2818"/>
  <c r="A2817"/>
  <c r="A2816"/>
  <c r="A2815"/>
  <c r="A2814"/>
  <c r="A2813"/>
  <c r="A2812"/>
  <c r="A2811"/>
  <c r="A2810"/>
  <c r="A2809"/>
  <c r="A2808"/>
  <c r="A2807"/>
  <c r="A2806"/>
  <c r="A2805"/>
  <c r="A2804"/>
  <c r="A2803"/>
  <c r="A2802"/>
  <c r="A2801"/>
  <c r="A2800"/>
  <c r="A2799"/>
  <c r="A2798"/>
  <c r="A2797"/>
  <c r="A2796"/>
  <c r="A2795"/>
  <c r="A2794"/>
  <c r="A2793"/>
  <c r="A2792"/>
  <c r="A2791"/>
  <c r="A2790"/>
  <c r="A2789"/>
  <c r="A2788"/>
  <c r="A2787"/>
  <c r="A2786"/>
  <c r="A2785"/>
  <c r="A2784"/>
  <c r="A2783"/>
  <c r="A2782"/>
  <c r="A2781"/>
  <c r="A2780"/>
  <c r="A2779"/>
  <c r="A2778"/>
  <c r="A2777"/>
  <c r="A2776"/>
  <c r="A2775"/>
  <c r="A2774"/>
  <c r="A2773"/>
  <c r="A2772"/>
  <c r="A2771"/>
  <c r="A2770"/>
  <c r="A2769"/>
  <c r="A2768"/>
  <c r="A2767"/>
  <c r="A2766"/>
  <c r="A2765"/>
  <c r="A2764"/>
  <c r="A2763"/>
  <c r="A2762"/>
  <c r="A2761"/>
  <c r="A2760"/>
  <c r="A2759"/>
  <c r="A2758"/>
  <c r="A2757"/>
  <c r="A2756"/>
  <c r="A2755"/>
  <c r="A2754"/>
  <c r="A2753"/>
  <c r="A2752"/>
  <c r="A2751"/>
  <c r="A2750"/>
  <c r="A2749"/>
  <c r="A2748"/>
  <c r="A2747"/>
  <c r="A2746"/>
  <c r="A2745"/>
  <c r="A2744"/>
  <c r="A2743"/>
  <c r="A2742"/>
  <c r="A2741"/>
  <c r="A2740"/>
  <c r="A2739"/>
  <c r="A2738"/>
  <c r="A2737"/>
  <c r="A2736"/>
  <c r="A2735"/>
  <c r="A2734"/>
  <c r="A2733"/>
  <c r="A2732"/>
  <c r="A2731"/>
  <c r="A2730"/>
  <c r="A2729"/>
  <c r="A2728"/>
  <c r="A2727"/>
  <c r="A2726"/>
  <c r="A2725"/>
  <c r="A2724"/>
  <c r="A2723"/>
  <c r="A2722"/>
  <c r="A2721"/>
  <c r="A2720"/>
  <c r="A2719"/>
  <c r="A2718"/>
  <c r="A2717"/>
  <c r="A2716"/>
  <c r="A2715"/>
  <c r="A2714"/>
  <c r="A2713"/>
  <c r="A2712"/>
  <c r="A2711"/>
  <c r="A2710"/>
  <c r="A2709"/>
  <c r="A2708"/>
  <c r="A2707"/>
  <c r="A2706"/>
  <c r="A2705"/>
  <c r="A2704"/>
  <c r="A2703"/>
  <c r="A2702"/>
  <c r="A2701"/>
  <c r="A2700"/>
  <c r="A2699"/>
  <c r="A2698"/>
  <c r="A2697"/>
  <c r="A2696"/>
  <c r="A2695"/>
  <c r="A2694"/>
  <c r="A2693"/>
  <c r="A2692"/>
  <c r="A2691"/>
  <c r="A2690"/>
  <c r="A2689"/>
  <c r="A2688"/>
  <c r="A2687"/>
  <c r="A2686"/>
  <c r="A2685"/>
  <c r="A2684"/>
  <c r="A2683"/>
  <c r="A2682"/>
  <c r="A2681"/>
  <c r="A2680"/>
  <c r="A2679"/>
  <c r="A2678"/>
  <c r="A2677"/>
  <c r="A2676"/>
  <c r="A2675"/>
  <c r="A2674"/>
  <c r="A2673"/>
  <c r="A2672"/>
  <c r="A2671"/>
  <c r="A2670"/>
  <c r="A2669"/>
  <c r="A2668"/>
  <c r="A2667"/>
  <c r="A2666"/>
  <c r="A2665"/>
  <c r="A2664"/>
  <c r="A2663"/>
  <c r="A2662"/>
  <c r="A2661"/>
  <c r="A2660"/>
  <c r="A2659"/>
  <c r="A2658"/>
  <c r="A2657"/>
  <c r="A2656"/>
  <c r="A2655"/>
  <c r="A2654"/>
  <c r="A2653"/>
  <c r="A2652"/>
  <c r="A2651"/>
  <c r="A2650"/>
  <c r="A2649"/>
  <c r="A2648"/>
  <c r="A2647"/>
  <c r="A2646"/>
  <c r="A2645"/>
  <c r="A2644"/>
  <c r="A2643"/>
  <c r="A2642"/>
  <c r="A2641"/>
  <c r="A2640"/>
  <c r="A2639"/>
  <c r="A2638"/>
  <c r="A2637"/>
  <c r="A2636"/>
  <c r="A2635"/>
  <c r="A2634"/>
  <c r="A2633"/>
  <c r="A2632"/>
  <c r="A2631"/>
  <c r="A2630"/>
  <c r="A2629"/>
  <c r="A2628"/>
  <c r="A2627"/>
  <c r="A2626"/>
  <c r="A2625"/>
  <c r="A2624"/>
  <c r="A2623"/>
  <c r="A2622"/>
  <c r="A2621"/>
  <c r="A2620"/>
  <c r="A2619"/>
  <c r="A2618"/>
  <c r="A2617"/>
  <c r="A2616"/>
  <c r="A2615"/>
  <c r="A2614"/>
  <c r="A2613"/>
  <c r="A2612"/>
  <c r="A2611"/>
  <c r="A2610"/>
  <c r="A2609"/>
  <c r="A2608"/>
  <c r="A2607"/>
  <c r="A2606"/>
  <c r="A2605"/>
  <c r="A2604"/>
  <c r="A2603"/>
  <c r="A2602"/>
  <c r="A2601"/>
  <c r="A2600"/>
  <c r="A2599"/>
  <c r="A2598"/>
  <c r="A2597"/>
  <c r="A2596"/>
  <c r="A2595"/>
  <c r="A2594"/>
  <c r="A2593"/>
  <c r="A2592"/>
  <c r="A2591"/>
  <c r="A2590"/>
  <c r="A2589"/>
  <c r="A2588"/>
  <c r="A2587"/>
  <c r="A2586"/>
  <c r="A2585"/>
  <c r="A2584"/>
  <c r="A2583"/>
  <c r="A2582"/>
  <c r="A2581"/>
  <c r="A2580"/>
  <c r="A2579"/>
  <c r="A2578"/>
  <c r="A2577"/>
  <c r="A2576"/>
  <c r="A2575"/>
  <c r="A2574"/>
  <c r="A2573"/>
  <c r="A2572"/>
  <c r="A2571"/>
  <c r="A2570"/>
  <c r="A2569"/>
  <c r="A2568"/>
  <c r="A2567"/>
  <c r="A2566"/>
  <c r="A2565"/>
  <c r="A2564"/>
  <c r="A2563"/>
  <c r="A2562"/>
  <c r="A2561"/>
  <c r="A2560"/>
  <c r="A2559"/>
  <c r="A2558"/>
  <c r="A2557"/>
  <c r="A2556"/>
  <c r="A2555"/>
  <c r="A2554"/>
  <c r="A2553"/>
  <c r="A2552"/>
  <c r="A2551"/>
  <c r="A2550"/>
  <c r="A2549"/>
  <c r="A2548"/>
  <c r="A2547"/>
  <c r="A2546"/>
  <c r="A2545"/>
  <c r="A2544"/>
  <c r="A2543"/>
  <c r="A2542"/>
  <c r="A2541"/>
  <c r="A2540"/>
  <c r="A2539"/>
  <c r="A2538"/>
  <c r="A2537"/>
  <c r="A2536"/>
  <c r="A2535"/>
  <c r="A2534"/>
  <c r="A2533"/>
  <c r="A2532"/>
  <c r="A2531"/>
  <c r="A2530"/>
  <c r="A2529"/>
  <c r="A2528"/>
  <c r="A2527"/>
  <c r="A2526"/>
  <c r="A2525"/>
  <c r="A2524"/>
  <c r="A2523"/>
  <c r="A2522"/>
  <c r="A2521"/>
  <c r="A2520"/>
  <c r="A2519"/>
  <c r="A2518"/>
  <c r="A2517"/>
  <c r="A2516"/>
  <c r="A2515"/>
  <c r="A2514"/>
  <c r="A2513"/>
  <c r="A2512"/>
  <c r="A2511"/>
  <c r="A2510"/>
  <c r="A2509"/>
  <c r="A2508"/>
  <c r="A2507"/>
  <c r="A2506"/>
  <c r="A2505"/>
  <c r="A2504"/>
  <c r="A2503"/>
  <c r="A2502"/>
  <c r="A2501"/>
  <c r="A2500"/>
  <c r="A2499"/>
  <c r="A2498"/>
  <c r="A2497"/>
  <c r="A2496"/>
  <c r="A2495"/>
  <c r="A2494"/>
  <c r="A2493"/>
  <c r="A2492"/>
  <c r="A2491"/>
  <c r="A2490"/>
  <c r="A2489"/>
  <c r="A2488"/>
  <c r="A2487"/>
  <c r="A2486"/>
  <c r="A2485"/>
  <c r="A2484"/>
  <c r="A2483"/>
  <c r="A2482"/>
  <c r="A2481"/>
  <c r="A2480"/>
  <c r="A2479"/>
  <c r="A2478"/>
  <c r="A2477"/>
  <c r="A2476"/>
  <c r="A2475"/>
  <c r="A2474"/>
  <c r="A2473"/>
  <c r="A2472"/>
  <c r="A2471"/>
  <c r="A2470"/>
  <c r="A2469"/>
  <c r="A2468"/>
  <c r="A2467"/>
  <c r="A2466"/>
  <c r="A2465"/>
  <c r="A2464"/>
  <c r="A2463"/>
  <c r="A2462"/>
  <c r="A2461"/>
  <c r="A2460"/>
  <c r="A2459"/>
  <c r="A2458"/>
  <c r="A2457"/>
  <c r="A2456"/>
  <c r="A2455"/>
  <c r="A2454"/>
  <c r="A2453"/>
  <c r="A2452"/>
  <c r="A2451"/>
  <c r="A2450"/>
  <c r="A2449"/>
  <c r="A2448"/>
  <c r="A2447"/>
  <c r="A2446"/>
  <c r="A2445"/>
  <c r="A2444"/>
  <c r="A2443"/>
  <c r="A2442"/>
  <c r="A2441"/>
  <c r="A2440"/>
  <c r="A2439"/>
  <c r="A2438"/>
  <c r="A2437"/>
  <c r="A2436"/>
  <c r="A2435"/>
  <c r="A2434"/>
  <c r="A2433"/>
  <c r="A2432"/>
  <c r="A2431"/>
  <c r="A2430"/>
  <c r="A2429"/>
  <c r="A2428"/>
  <c r="A2427"/>
  <c r="A2426"/>
  <c r="A2425"/>
  <c r="A2424"/>
  <c r="A2423"/>
  <c r="A2422"/>
  <c r="A2421"/>
  <c r="A2420"/>
  <c r="A2419"/>
  <c r="A2418"/>
  <c r="A2417"/>
  <c r="A2416"/>
  <c r="A2415"/>
  <c r="A2414"/>
  <c r="A2413"/>
  <c r="A2412"/>
  <c r="A2411"/>
  <c r="A2410"/>
  <c r="A2409"/>
  <c r="A2408"/>
  <c r="A2407"/>
  <c r="A2406"/>
  <c r="A2405"/>
  <c r="A2404"/>
  <c r="A2403"/>
  <c r="A2402"/>
  <c r="A2401"/>
  <c r="A2400"/>
  <c r="A2399"/>
  <c r="A2398"/>
  <c r="A2397"/>
  <c r="A2396"/>
  <c r="A2395"/>
  <c r="A2394"/>
  <c r="A2393"/>
  <c r="A2392"/>
  <c r="A2391"/>
  <c r="A2390"/>
  <c r="A2389"/>
  <c r="A2388"/>
  <c r="A2387"/>
  <c r="A2386"/>
  <c r="A2385"/>
  <c r="A2384"/>
  <c r="A2383"/>
  <c r="A2382"/>
  <c r="A2381"/>
  <c r="A2380"/>
  <c r="A2379"/>
  <c r="A2378"/>
  <c r="A2377"/>
  <c r="A2376"/>
  <c r="A2375"/>
  <c r="A2374"/>
  <c r="A2373"/>
  <c r="A2372"/>
  <c r="A2371"/>
  <c r="A2370"/>
  <c r="A2369"/>
  <c r="A2368"/>
  <c r="A2367"/>
  <c r="A2366"/>
  <c r="A2365"/>
  <c r="A2364"/>
  <c r="A2363"/>
  <c r="A2362"/>
  <c r="A2361"/>
  <c r="A2360"/>
  <c r="A2359"/>
  <c r="A2358"/>
  <c r="A2357"/>
  <c r="A2356"/>
  <c r="A2355"/>
  <c r="A2354"/>
  <c r="A2353"/>
  <c r="A2352"/>
  <c r="A2351"/>
  <c r="A2350"/>
  <c r="A2349"/>
  <c r="A2348"/>
  <c r="A2347"/>
  <c r="A2346"/>
  <c r="A2345"/>
  <c r="A2344"/>
  <c r="A2343"/>
  <c r="A2342"/>
  <c r="A2341"/>
  <c r="A2340"/>
  <c r="A2339"/>
  <c r="A2338"/>
  <c r="A2337"/>
  <c r="A2336"/>
  <c r="A2335"/>
  <c r="A2334"/>
  <c r="A2333"/>
  <c r="A2332"/>
  <c r="A2331"/>
  <c r="A2330"/>
  <c r="A2329"/>
  <c r="A2328"/>
  <c r="A2327"/>
  <c r="A2326"/>
  <c r="A2325"/>
  <c r="A2324"/>
  <c r="A2323"/>
  <c r="A2322"/>
  <c r="A2321"/>
  <c r="A2320"/>
  <c r="A2319"/>
  <c r="A2318"/>
  <c r="A2317"/>
  <c r="A2316"/>
  <c r="A2315"/>
  <c r="A2314"/>
  <c r="A2313"/>
  <c r="A2312"/>
  <c r="A2311"/>
  <c r="A2310"/>
  <c r="A2309"/>
  <c r="A2308"/>
  <c r="A2307"/>
  <c r="A2306"/>
  <c r="A2305"/>
  <c r="A2304"/>
  <c r="A2303"/>
  <c r="A2302"/>
  <c r="A2301"/>
  <c r="A2300"/>
  <c r="A2299"/>
  <c r="A2298"/>
  <c r="A2297"/>
  <c r="A2296"/>
  <c r="A2295"/>
  <c r="A2294"/>
  <c r="A2293"/>
  <c r="A2292"/>
  <c r="A2291"/>
  <c r="A2290"/>
  <c r="A2289"/>
  <c r="A2288"/>
  <c r="A2287"/>
  <c r="A2286"/>
  <c r="A2285"/>
  <c r="A2284"/>
  <c r="A2283"/>
  <c r="A2282"/>
  <c r="A2281"/>
  <c r="A2280"/>
  <c r="A2279"/>
  <c r="A2278"/>
  <c r="A2277"/>
  <c r="A2276"/>
  <c r="A2275"/>
  <c r="A2274"/>
  <c r="A2273"/>
  <c r="A2272"/>
  <c r="A2271"/>
  <c r="A2270"/>
  <c r="A2269"/>
  <c r="A2268"/>
  <c r="A2267"/>
  <c r="A2266"/>
  <c r="A2265"/>
  <c r="A2264"/>
  <c r="A2263"/>
  <c r="A2262"/>
  <c r="A2261"/>
  <c r="A2260"/>
  <c r="A2259"/>
  <c r="A2258"/>
  <c r="A2257"/>
  <c r="A2256"/>
  <c r="A2255"/>
  <c r="A2254"/>
  <c r="A2253"/>
  <c r="A2252"/>
  <c r="A2251"/>
  <c r="A2250"/>
  <c r="A2249"/>
  <c r="A2248"/>
  <c r="A2247"/>
  <c r="A2246"/>
  <c r="A2245"/>
  <c r="A2244"/>
  <c r="A2243"/>
  <c r="A2242"/>
  <c r="A2241"/>
  <c r="A2240"/>
  <c r="A2239"/>
  <c r="A2238"/>
  <c r="A2237"/>
  <c r="A2236"/>
  <c r="A2235"/>
  <c r="A2234"/>
  <c r="A2233"/>
  <c r="A2232"/>
  <c r="A2231"/>
  <c r="A2230"/>
  <c r="A2229"/>
  <c r="A2228"/>
  <c r="A2227"/>
  <c r="A2226"/>
  <c r="A2225"/>
  <c r="A2224"/>
  <c r="A2223"/>
  <c r="A2222"/>
  <c r="A2221"/>
  <c r="A2220"/>
  <c r="A2219"/>
  <c r="A2218"/>
  <c r="A2217"/>
  <c r="A2216"/>
  <c r="A2215"/>
  <c r="A2214"/>
  <c r="A2213"/>
  <c r="A2212"/>
  <c r="A2211"/>
  <c r="A2210"/>
  <c r="A2209"/>
  <c r="A2208"/>
  <c r="A2207"/>
  <c r="A2206"/>
  <c r="A2205"/>
  <c r="A2204"/>
  <c r="A2203"/>
  <c r="A2202"/>
  <c r="A2201"/>
  <c r="A2200"/>
  <c r="A2199"/>
  <c r="A2198"/>
  <c r="A2197"/>
  <c r="A2196"/>
  <c r="A2195"/>
  <c r="A2194"/>
  <c r="A2193"/>
  <c r="A2192"/>
  <c r="A2191"/>
  <c r="A2190"/>
  <c r="A2189"/>
  <c r="A2188"/>
  <c r="A2187"/>
  <c r="A2186"/>
  <c r="A2185"/>
  <c r="A2184"/>
  <c r="A2183"/>
  <c r="A2182"/>
  <c r="A2181"/>
  <c r="A2180"/>
  <c r="A2179"/>
  <c r="A2178"/>
  <c r="A2177"/>
  <c r="A2176"/>
  <c r="A2175"/>
  <c r="A2174"/>
  <c r="A2173"/>
  <c r="A2172"/>
  <c r="A2171"/>
  <c r="A2170"/>
  <c r="A2169"/>
  <c r="A2168"/>
  <c r="A2167"/>
  <c r="A2166"/>
  <c r="A2165"/>
  <c r="A2164"/>
  <c r="A2163"/>
  <c r="A2162"/>
  <c r="A2161"/>
  <c r="A2160"/>
  <c r="A2159"/>
  <c r="A2158"/>
  <c r="A2157"/>
  <c r="A2156"/>
  <c r="A2155"/>
  <c r="A2154"/>
  <c r="A2153"/>
  <c r="A2152"/>
  <c r="A2151"/>
  <c r="A2150"/>
  <c r="A2149"/>
  <c r="A2148"/>
  <c r="A2147"/>
  <c r="A2146"/>
  <c r="A2145"/>
  <c r="A2144"/>
  <c r="A2143"/>
  <c r="A2142"/>
  <c r="A2141"/>
  <c r="A2140"/>
  <c r="A2139"/>
  <c r="A2138"/>
  <c r="A2137"/>
  <c r="A2136"/>
  <c r="A2135"/>
  <c r="A2134"/>
  <c r="A2133"/>
  <c r="A2132"/>
  <c r="A2131"/>
  <c r="A2130"/>
  <c r="A2129"/>
  <c r="A2128"/>
  <c r="A2127"/>
  <c r="A2126"/>
  <c r="A2125"/>
  <c r="A2124"/>
  <c r="A2123"/>
  <c r="A2122"/>
  <c r="A2121"/>
  <c r="A2120"/>
  <c r="A2119"/>
  <c r="A2118"/>
  <c r="A2117"/>
  <c r="A2116"/>
  <c r="A2115"/>
  <c r="A2114"/>
  <c r="A2113"/>
  <c r="A2112"/>
  <c r="A2111"/>
  <c r="A2110"/>
  <c r="A2109"/>
  <c r="A2108"/>
  <c r="A2107"/>
  <c r="A2106"/>
  <c r="A2105"/>
  <c r="A2104"/>
  <c r="A2103"/>
  <c r="A2102"/>
  <c r="A2101"/>
  <c r="A2100"/>
  <c r="A2099"/>
  <c r="A2098"/>
  <c r="A2097"/>
  <c r="A2096"/>
  <c r="A2095"/>
  <c r="A2094"/>
  <c r="A2093"/>
  <c r="A2092"/>
  <c r="A2091"/>
  <c r="A2090"/>
  <c r="A2089"/>
  <c r="A2088"/>
  <c r="A2087"/>
  <c r="A2086"/>
  <c r="A2085"/>
  <c r="A2084"/>
  <c r="A2083"/>
  <c r="A2082"/>
  <c r="A2081"/>
  <c r="A2080"/>
  <c r="A2079"/>
  <c r="A2078"/>
  <c r="A2077"/>
  <c r="A2076"/>
  <c r="A2075"/>
  <c r="A2074"/>
  <c r="A2073"/>
  <c r="A2072"/>
  <c r="A2071"/>
  <c r="A2070"/>
  <c r="A2069"/>
  <c r="A2068"/>
  <c r="A2067"/>
  <c r="A2066"/>
  <c r="A2065"/>
  <c r="A2064"/>
  <c r="A2063"/>
  <c r="A2062"/>
  <c r="A2061"/>
  <c r="A2060"/>
  <c r="A2059"/>
  <c r="A2058"/>
  <c r="A2057"/>
  <c r="A2056"/>
  <c r="A2055"/>
  <c r="A2054"/>
  <c r="A2053"/>
  <c r="A2052"/>
  <c r="A2051"/>
  <c r="A2050"/>
  <c r="A2049"/>
  <c r="A2048"/>
  <c r="A2047"/>
  <c r="A2046"/>
  <c r="A2045"/>
  <c r="A2044"/>
  <c r="A2043"/>
  <c r="A2042"/>
  <c r="A2041"/>
  <c r="A2040"/>
  <c r="A2039"/>
  <c r="A2038"/>
  <c r="A2037"/>
  <c r="A2036"/>
  <c r="A2035"/>
  <c r="A2034"/>
  <c r="A2033"/>
  <c r="A2032"/>
  <c r="A2031"/>
  <c r="A2030"/>
  <c r="A2029"/>
  <c r="A2028"/>
  <c r="A2027"/>
  <c r="A2026"/>
  <c r="A2025"/>
  <c r="A2024"/>
  <c r="A2023"/>
  <c r="A2022"/>
  <c r="A2021"/>
  <c r="A2020"/>
  <c r="A2019"/>
  <c r="A2018"/>
  <c r="A2017"/>
  <c r="A2016"/>
  <c r="A2015"/>
  <c r="D3024"/>
  <c r="C194" i="3"/>
  <c r="B194"/>
  <c r="B781" s="1"/>
  <c r="C193"/>
  <c r="BA1172" s="1"/>
  <c r="B193"/>
  <c r="C192"/>
  <c r="B192"/>
  <c r="B389" s="1"/>
  <c r="C191"/>
  <c r="B191"/>
  <c r="C190"/>
  <c r="B190"/>
  <c r="B777" s="1"/>
  <c r="C189"/>
  <c r="BA1168" s="1"/>
  <c r="B189"/>
  <c r="C188"/>
  <c r="B188"/>
  <c r="B385" s="1"/>
  <c r="C187"/>
  <c r="B187"/>
  <c r="C186"/>
  <c r="B186"/>
  <c r="B773" s="1"/>
  <c r="C185"/>
  <c r="BA1164" s="1"/>
  <c r="B185"/>
  <c r="C184"/>
  <c r="B184"/>
  <c r="B381" s="1"/>
  <c r="C183"/>
  <c r="B183"/>
  <c r="C182"/>
  <c r="B182"/>
  <c r="B769" s="1"/>
  <c r="C181"/>
  <c r="BA1160" s="1"/>
  <c r="B181"/>
  <c r="C180"/>
  <c r="B180"/>
  <c r="B377" s="1"/>
  <c r="C179"/>
  <c r="B179"/>
  <c r="C178"/>
  <c r="B178"/>
  <c r="B765" s="1"/>
  <c r="C177"/>
  <c r="BA1156" s="1"/>
  <c r="B177"/>
  <c r="C176"/>
  <c r="B176"/>
  <c r="B373" s="1"/>
  <c r="C175"/>
  <c r="B175"/>
  <c r="C174"/>
  <c r="B174"/>
  <c r="B761" s="1"/>
  <c r="C173"/>
  <c r="BA1152" s="1"/>
  <c r="B173"/>
  <c r="C172"/>
  <c r="B172"/>
  <c r="B369" s="1"/>
  <c r="C171"/>
  <c r="B171"/>
  <c r="C170"/>
  <c r="B170"/>
  <c r="B757" s="1"/>
  <c r="C169"/>
  <c r="BA1148" s="1"/>
  <c r="B169"/>
  <c r="C168"/>
  <c r="B168"/>
  <c r="B365" s="1"/>
  <c r="C167"/>
  <c r="B167"/>
  <c r="C166"/>
  <c r="B166"/>
  <c r="B753" s="1"/>
  <c r="C165"/>
  <c r="BA1144" s="1"/>
  <c r="B165"/>
  <c r="C164"/>
  <c r="B164"/>
  <c r="B361" s="1"/>
  <c r="C163"/>
  <c r="B163"/>
  <c r="C162"/>
  <c r="B162"/>
  <c r="B749" s="1"/>
  <c r="C161"/>
  <c r="BA1140" s="1"/>
  <c r="B161"/>
  <c r="C160"/>
  <c r="B160"/>
  <c r="B357" s="1"/>
  <c r="C159"/>
  <c r="B159"/>
  <c r="C158"/>
  <c r="B158"/>
  <c r="B745" s="1"/>
  <c r="C157"/>
  <c r="BA1136" s="1"/>
  <c r="B157"/>
  <c r="C156"/>
  <c r="B156"/>
  <c r="B353" s="1"/>
  <c r="C155"/>
  <c r="B155"/>
  <c r="C154"/>
  <c r="B154"/>
  <c r="B741" s="1"/>
  <c r="C153"/>
  <c r="BA1132" s="1"/>
  <c r="B153"/>
  <c r="C152"/>
  <c r="B152"/>
  <c r="B349" s="1"/>
  <c r="C151"/>
  <c r="B151"/>
  <c r="C150"/>
  <c r="B150"/>
  <c r="B737" s="1"/>
  <c r="C149"/>
  <c r="BA1128" s="1"/>
  <c r="B149"/>
  <c r="C148"/>
  <c r="B148"/>
  <c r="B345" s="1"/>
  <c r="C147"/>
  <c r="B147"/>
  <c r="C146"/>
  <c r="B146"/>
  <c r="B733" s="1"/>
  <c r="C145"/>
  <c r="BA1124" s="1"/>
  <c r="B145"/>
  <c r="C144"/>
  <c r="B144"/>
  <c r="B341" s="1"/>
  <c r="C143"/>
  <c r="B143"/>
  <c r="C142"/>
  <c r="B142"/>
  <c r="B729" s="1"/>
  <c r="C141"/>
  <c r="BA1120" s="1"/>
  <c r="B141"/>
  <c r="C140"/>
  <c r="B140"/>
  <c r="B337" s="1"/>
  <c r="C139"/>
  <c r="B139"/>
  <c r="C138"/>
  <c r="B138"/>
  <c r="B725" s="1"/>
  <c r="C137"/>
  <c r="BA1116" s="1"/>
  <c r="B137"/>
  <c r="C136"/>
  <c r="B136"/>
  <c r="B333" s="1"/>
  <c r="C135"/>
  <c r="B135"/>
  <c r="C134"/>
  <c r="B134"/>
  <c r="B721" s="1"/>
  <c r="C133"/>
  <c r="BA1112" s="1"/>
  <c r="B133"/>
  <c r="C132"/>
  <c r="B132"/>
  <c r="B329" s="1"/>
  <c r="C131"/>
  <c r="B131"/>
  <c r="C130"/>
  <c r="B130"/>
  <c r="B717" s="1"/>
  <c r="C129"/>
  <c r="BA1108" s="1"/>
  <c r="B129"/>
  <c r="C128"/>
  <c r="B128"/>
  <c r="B325" s="1"/>
  <c r="C127"/>
  <c r="B127"/>
  <c r="C126"/>
  <c r="B126"/>
  <c r="B713" s="1"/>
  <c r="C125"/>
  <c r="BA1104" s="1"/>
  <c r="B125"/>
  <c r="C124"/>
  <c r="B124"/>
  <c r="B321" s="1"/>
  <c r="C123"/>
  <c r="B123"/>
  <c r="C122"/>
  <c r="B122"/>
  <c r="B709" s="1"/>
  <c r="C121"/>
  <c r="BA1100" s="1"/>
  <c r="B121"/>
  <c r="C120"/>
  <c r="B120"/>
  <c r="B317" s="1"/>
  <c r="C119"/>
  <c r="B119"/>
  <c r="C118"/>
  <c r="B118"/>
  <c r="B705" s="1"/>
  <c r="C117"/>
  <c r="BA1096" s="1"/>
  <c r="B117"/>
  <c r="C116"/>
  <c r="B116"/>
  <c r="B313" s="1"/>
  <c r="C115"/>
  <c r="B115"/>
  <c r="C114"/>
  <c r="B114"/>
  <c r="B701" s="1"/>
  <c r="C113"/>
  <c r="BA1092" s="1"/>
  <c r="B113"/>
  <c r="C112"/>
  <c r="B112"/>
  <c r="B309" s="1"/>
  <c r="C111"/>
  <c r="B111"/>
  <c r="C110"/>
  <c r="B110"/>
  <c r="B697" s="1"/>
  <c r="C109"/>
  <c r="BA1088" s="1"/>
  <c r="B109"/>
  <c r="C108"/>
  <c r="B108"/>
  <c r="B305" s="1"/>
  <c r="C107"/>
  <c r="B107"/>
  <c r="C106"/>
  <c r="B106"/>
  <c r="B693" s="1"/>
  <c r="C105"/>
  <c r="BA1084" s="1"/>
  <c r="B105"/>
  <c r="C104"/>
  <c r="B104"/>
  <c r="B301" s="1"/>
  <c r="C103"/>
  <c r="B103"/>
  <c r="C102"/>
  <c r="B102"/>
  <c r="B689" s="1"/>
  <c r="C101"/>
  <c r="BA1080" s="1"/>
  <c r="B101"/>
  <c r="C100"/>
  <c r="B100"/>
  <c r="B297" s="1"/>
  <c r="C99"/>
  <c r="B99"/>
  <c r="C98"/>
  <c r="B98"/>
  <c r="B685" s="1"/>
  <c r="C97"/>
  <c r="BA1076" s="1"/>
  <c r="B97"/>
  <c r="C96"/>
  <c r="B96"/>
  <c r="B293" s="1"/>
  <c r="C95"/>
  <c r="B95"/>
  <c r="C94"/>
  <c r="B94"/>
  <c r="B681" s="1"/>
  <c r="C93"/>
  <c r="BA1072" s="1"/>
  <c r="B93"/>
  <c r="C92"/>
  <c r="B92"/>
  <c r="B289" s="1"/>
  <c r="C91"/>
  <c r="B91"/>
  <c r="C90"/>
  <c r="B90"/>
  <c r="B677" s="1"/>
  <c r="C89"/>
  <c r="BA1068" s="1"/>
  <c r="B89"/>
  <c r="C88"/>
  <c r="B88"/>
  <c r="B285" s="1"/>
  <c r="C87"/>
  <c r="B87"/>
  <c r="C86"/>
  <c r="B86"/>
  <c r="B673" s="1"/>
  <c r="C85"/>
  <c r="BA1064" s="1"/>
  <c r="B85"/>
  <c r="C84"/>
  <c r="B84"/>
  <c r="B281" s="1"/>
  <c r="C83"/>
  <c r="B83"/>
  <c r="C82"/>
  <c r="B82"/>
  <c r="B669" s="1"/>
  <c r="C81"/>
  <c r="BA1060" s="1"/>
  <c r="B81"/>
  <c r="C80"/>
  <c r="B80"/>
  <c r="B277" s="1"/>
  <c r="C79"/>
  <c r="B79"/>
  <c r="C78"/>
  <c r="B78"/>
  <c r="B860" s="1"/>
  <c r="C77"/>
  <c r="BA1056" s="1"/>
  <c r="B77"/>
  <c r="C76"/>
  <c r="B76"/>
  <c r="B273" s="1"/>
  <c r="C75"/>
  <c r="B75"/>
  <c r="C74"/>
  <c r="B74"/>
  <c r="B856" s="1"/>
  <c r="C73"/>
  <c r="BA1052" s="1"/>
  <c r="B73"/>
  <c r="C72"/>
  <c r="B72"/>
  <c r="B269" s="1"/>
  <c r="C71"/>
  <c r="B71"/>
  <c r="C70"/>
  <c r="B70"/>
  <c r="B852" s="1"/>
  <c r="C69"/>
  <c r="BA1048" s="1"/>
  <c r="B69"/>
  <c r="C68"/>
  <c r="B68"/>
  <c r="B265" s="1"/>
  <c r="C67"/>
  <c r="B67"/>
  <c r="C66"/>
  <c r="B66"/>
  <c r="B848" s="1"/>
  <c r="C65"/>
  <c r="BA1044" s="1"/>
  <c r="B65"/>
  <c r="C64"/>
  <c r="B64"/>
  <c r="B261" s="1"/>
  <c r="C63"/>
  <c r="B63"/>
  <c r="C62"/>
  <c r="B62"/>
  <c r="B844" s="1"/>
  <c r="C61"/>
  <c r="BA1040" s="1"/>
  <c r="B61"/>
  <c r="C60"/>
  <c r="B60"/>
  <c r="B257" s="1"/>
  <c r="C59"/>
  <c r="B59"/>
  <c r="C58"/>
  <c r="B58"/>
  <c r="B840" s="1"/>
  <c r="C57"/>
  <c r="BA1036" s="1"/>
  <c r="B57"/>
  <c r="C56"/>
  <c r="B56"/>
  <c r="B448" s="1"/>
  <c r="C55"/>
  <c r="B55"/>
  <c r="C54"/>
  <c r="B54"/>
  <c r="B836" s="1"/>
  <c r="C53"/>
  <c r="BA1032" s="1"/>
  <c r="B53"/>
  <c r="C52"/>
  <c r="B52"/>
  <c r="B444" s="1"/>
  <c r="C51"/>
  <c r="B51"/>
  <c r="C50"/>
  <c r="B50"/>
  <c r="B832" s="1"/>
  <c r="C49"/>
  <c r="BA1028" s="1"/>
  <c r="B49"/>
  <c r="C48"/>
  <c r="B48"/>
  <c r="B440" s="1"/>
  <c r="C47"/>
  <c r="B47"/>
  <c r="C46"/>
  <c r="B46"/>
  <c r="B828" s="1"/>
  <c r="C45"/>
  <c r="BA1024" s="1"/>
  <c r="B45"/>
  <c r="C44"/>
  <c r="B44"/>
  <c r="B436" s="1"/>
  <c r="C43"/>
  <c r="B43"/>
  <c r="C42"/>
  <c r="B42"/>
  <c r="B824" s="1"/>
  <c r="C41"/>
  <c r="BA1020" s="1"/>
  <c r="B41"/>
  <c r="C40"/>
  <c r="B40"/>
  <c r="B432" s="1"/>
  <c r="C39"/>
  <c r="B39"/>
  <c r="C38"/>
  <c r="B38"/>
  <c r="B820" s="1"/>
  <c r="C37"/>
  <c r="BA1016" s="1"/>
  <c r="B37"/>
  <c r="C36"/>
  <c r="B36"/>
  <c r="B428" s="1"/>
  <c r="C35"/>
  <c r="B35"/>
  <c r="C34"/>
  <c r="B34"/>
  <c r="B816" s="1"/>
  <c r="C33"/>
  <c r="BA1012" s="1"/>
  <c r="B33"/>
  <c r="C32"/>
  <c r="B32"/>
  <c r="B424" s="1"/>
  <c r="C31"/>
  <c r="B31"/>
  <c r="C30"/>
  <c r="B30"/>
  <c r="B812" s="1"/>
  <c r="C29"/>
  <c r="BA1008" s="1"/>
  <c r="B29"/>
  <c r="C28"/>
  <c r="B28"/>
  <c r="B420" s="1"/>
  <c r="C27"/>
  <c r="B27"/>
  <c r="C26"/>
  <c r="B26"/>
  <c r="B808" s="1"/>
  <c r="C25"/>
  <c r="BA1004" s="1"/>
  <c r="B25"/>
  <c r="C24"/>
  <c r="B24"/>
  <c r="B416" s="1"/>
  <c r="C23"/>
  <c r="B23"/>
  <c r="C22"/>
  <c r="B22"/>
  <c r="B804" s="1"/>
  <c r="C21"/>
  <c r="BA1000" s="1"/>
  <c r="B21"/>
  <c r="C20"/>
  <c r="B20"/>
  <c r="B412" s="1"/>
  <c r="C19"/>
  <c r="B19"/>
  <c r="C18"/>
  <c r="B18"/>
  <c r="B800" s="1"/>
  <c r="C17"/>
  <c r="BA996" s="1"/>
  <c r="B17"/>
  <c r="C16"/>
  <c r="B16"/>
  <c r="B408" s="1"/>
  <c r="C15"/>
  <c r="B15"/>
  <c r="C14"/>
  <c r="B14"/>
  <c r="B796" s="1"/>
  <c r="C13"/>
  <c r="BA992" s="1"/>
  <c r="B13"/>
  <c r="C12"/>
  <c r="B12"/>
  <c r="B404" s="1"/>
  <c r="C11"/>
  <c r="B11"/>
  <c r="C10"/>
  <c r="B10"/>
  <c r="B792" s="1"/>
  <c r="C9"/>
  <c r="BA988" s="1"/>
  <c r="B9"/>
  <c r="C8"/>
  <c r="B8"/>
  <c r="B400" s="1"/>
  <c r="C7"/>
  <c r="B7"/>
  <c r="C6"/>
  <c r="B6"/>
  <c r="B788" s="1"/>
  <c r="C5"/>
  <c r="BA984" s="1"/>
  <c r="B5"/>
  <c r="C4"/>
  <c r="B4"/>
  <c r="B396" s="1"/>
  <c r="C3"/>
  <c r="B3"/>
  <c r="AV985"/>
  <c r="AV986" s="1"/>
  <c r="AV987" s="1"/>
  <c r="AV988" s="1"/>
  <c r="AV989" s="1"/>
  <c r="AV990" s="1"/>
  <c r="AV991" s="1"/>
  <c r="AV992" s="1"/>
  <c r="AV993" s="1"/>
  <c r="AV994" s="1"/>
  <c r="AV995" s="1"/>
  <c r="AV996" s="1"/>
  <c r="AV997" s="1"/>
  <c r="AV998" s="1"/>
  <c r="AV999" s="1"/>
  <c r="AV1000" s="1"/>
  <c r="AV1001" s="1"/>
  <c r="AV1002" s="1"/>
  <c r="AV1003" s="1"/>
  <c r="AV1004" s="1"/>
  <c r="AV1005" s="1"/>
  <c r="AV1006" s="1"/>
  <c r="AV1007" s="1"/>
  <c r="AV1008" s="1"/>
  <c r="AV1009" s="1"/>
  <c r="AV1010" s="1"/>
  <c r="AV1011" s="1"/>
  <c r="AV1012" s="1"/>
  <c r="AV1013" s="1"/>
  <c r="AV1014" s="1"/>
  <c r="AV1015" s="1"/>
  <c r="AV1016" s="1"/>
  <c r="AV1017" s="1"/>
  <c r="AV1018" s="1"/>
  <c r="AV1019" s="1"/>
  <c r="AV1020" s="1"/>
  <c r="AV1021" s="1"/>
  <c r="AV1022" s="1"/>
  <c r="AV1023" s="1"/>
  <c r="AV1024" s="1"/>
  <c r="AV1025" s="1"/>
  <c r="AV1026" s="1"/>
  <c r="AV1027" s="1"/>
  <c r="AV1028" s="1"/>
  <c r="AV1029" s="1"/>
  <c r="AV1030" s="1"/>
  <c r="AV1031" s="1"/>
  <c r="AV1032" s="1"/>
  <c r="AV1033" s="1"/>
  <c r="AV1034" s="1"/>
  <c r="AV1035" s="1"/>
  <c r="AV1036" s="1"/>
  <c r="AV1037" s="1"/>
  <c r="AV1038" s="1"/>
  <c r="AV1039" s="1"/>
  <c r="AV1040" s="1"/>
  <c r="AV1041" s="1"/>
  <c r="AV1042" s="1"/>
  <c r="AV1043" s="1"/>
  <c r="AV1044" s="1"/>
  <c r="AV1045" s="1"/>
  <c r="AV1046" s="1"/>
  <c r="AV1047" s="1"/>
  <c r="AV1048" s="1"/>
  <c r="AV1049" s="1"/>
  <c r="AV1050" s="1"/>
  <c r="AV1051" s="1"/>
  <c r="AV1052" s="1"/>
  <c r="AV1053" s="1"/>
  <c r="AV1054" s="1"/>
  <c r="AV1055" s="1"/>
  <c r="AV1056" s="1"/>
  <c r="AV1057" s="1"/>
  <c r="AV1058" s="1"/>
  <c r="AV1059" s="1"/>
  <c r="AV1060" s="1"/>
  <c r="AV1061" s="1"/>
  <c r="AV1062" s="1"/>
  <c r="AV1063" s="1"/>
  <c r="AV1064" s="1"/>
  <c r="AV1065" s="1"/>
  <c r="AV1066" s="1"/>
  <c r="AV1067" s="1"/>
  <c r="AV1068" s="1"/>
  <c r="AV1069" s="1"/>
  <c r="AV1070" s="1"/>
  <c r="AV1071" s="1"/>
  <c r="AV1072" s="1"/>
  <c r="AV1073" s="1"/>
  <c r="AV1074" s="1"/>
  <c r="AV1075" s="1"/>
  <c r="AV1076" s="1"/>
  <c r="AV1077" s="1"/>
  <c r="AV1078" s="1"/>
  <c r="AV1079" s="1"/>
  <c r="AV1080" s="1"/>
  <c r="AV1081" s="1"/>
  <c r="AV1082" s="1"/>
  <c r="AV1083" s="1"/>
  <c r="AV1084" s="1"/>
  <c r="AV1085" s="1"/>
  <c r="AV1086" s="1"/>
  <c r="AV1087" s="1"/>
  <c r="AV1088" s="1"/>
  <c r="AV1089" s="1"/>
  <c r="AV1090" s="1"/>
  <c r="AV1091" s="1"/>
  <c r="AV1092" s="1"/>
  <c r="AV1093" s="1"/>
  <c r="AV1094" s="1"/>
  <c r="AV1095" s="1"/>
  <c r="AV1096" s="1"/>
  <c r="AV1097" s="1"/>
  <c r="AV1098" s="1"/>
  <c r="AV1099" s="1"/>
  <c r="AV1100" s="1"/>
  <c r="AV1101" s="1"/>
  <c r="AV1102" s="1"/>
  <c r="AV1103" s="1"/>
  <c r="AV1104" s="1"/>
  <c r="AV1105" s="1"/>
  <c r="AV1106" s="1"/>
  <c r="AV1107" s="1"/>
  <c r="AV1108" s="1"/>
  <c r="AV1109" s="1"/>
  <c r="AV1110" s="1"/>
  <c r="AV1111" s="1"/>
  <c r="AV1112" s="1"/>
  <c r="AV1113" s="1"/>
  <c r="AV1114" s="1"/>
  <c r="AV1115" s="1"/>
  <c r="AV1116" s="1"/>
  <c r="AV1117" s="1"/>
  <c r="AV1118" s="1"/>
  <c r="AV1119" s="1"/>
  <c r="AV1120" s="1"/>
  <c r="AV1121" s="1"/>
  <c r="AV1122" s="1"/>
  <c r="AV1123" s="1"/>
  <c r="AV1124" s="1"/>
  <c r="AV1125" s="1"/>
  <c r="AV1126" s="1"/>
  <c r="AV1127" s="1"/>
  <c r="AV1128" s="1"/>
  <c r="AV1129" s="1"/>
  <c r="AV1130" s="1"/>
  <c r="AV1131" s="1"/>
  <c r="AV1132" s="1"/>
  <c r="AV1133" s="1"/>
  <c r="AV1134" s="1"/>
  <c r="AV1135" s="1"/>
  <c r="AV1136" s="1"/>
  <c r="AV1137" s="1"/>
  <c r="AV1138" s="1"/>
  <c r="AV1139" s="1"/>
  <c r="AV1140" s="1"/>
  <c r="AV1141" s="1"/>
  <c r="AV1142" s="1"/>
  <c r="AV1143" s="1"/>
  <c r="AV1144" s="1"/>
  <c r="AV1145" s="1"/>
  <c r="AV1146" s="1"/>
  <c r="AV1147" s="1"/>
  <c r="AV1148" s="1"/>
  <c r="AV1149" s="1"/>
  <c r="AV1150" s="1"/>
  <c r="AV1151" s="1"/>
  <c r="AV1152" s="1"/>
  <c r="AV1153" s="1"/>
  <c r="AV1154" s="1"/>
  <c r="AV1155" s="1"/>
  <c r="AV1156" s="1"/>
  <c r="AV1157" s="1"/>
  <c r="AV1158" s="1"/>
  <c r="AV1159" s="1"/>
  <c r="AV1160" s="1"/>
  <c r="AV1161" s="1"/>
  <c r="AV1162" s="1"/>
  <c r="AV1163" s="1"/>
  <c r="AV1164" s="1"/>
  <c r="AV1165" s="1"/>
  <c r="AV1166" s="1"/>
  <c r="AV1167" s="1"/>
  <c r="AV1168" s="1"/>
  <c r="AV1169" s="1"/>
  <c r="AV1170" s="1"/>
  <c r="AV1171" s="1"/>
  <c r="AV1172" s="1"/>
  <c r="AV1173" s="1"/>
  <c r="AV984"/>
  <c r="AV983"/>
  <c r="AV731"/>
  <c r="AV732" s="1"/>
  <c r="AV733" s="1"/>
  <c r="AV734" s="1"/>
  <c r="AV735" s="1"/>
  <c r="AV736" s="1"/>
  <c r="AV737" s="1"/>
  <c r="AV738" s="1"/>
  <c r="AV739" s="1"/>
  <c r="AV740" s="1"/>
  <c r="AV741" s="1"/>
  <c r="AV742" s="1"/>
  <c r="AV743" s="1"/>
  <c r="AV744" s="1"/>
  <c r="AV745" s="1"/>
  <c r="AV746" s="1"/>
  <c r="AV747" s="1"/>
  <c r="AV748" s="1"/>
  <c r="AV749" s="1"/>
  <c r="AV750" s="1"/>
  <c r="AV751" s="1"/>
  <c r="AV752" s="1"/>
  <c r="AV753" s="1"/>
  <c r="AV754" s="1"/>
  <c r="AV755" s="1"/>
  <c r="AV756" s="1"/>
  <c r="AV757" s="1"/>
  <c r="AV758" s="1"/>
  <c r="AV759" s="1"/>
  <c r="AV760" s="1"/>
  <c r="AV761" s="1"/>
  <c r="AV762" s="1"/>
  <c r="AV763" s="1"/>
  <c r="AV764" s="1"/>
  <c r="AV765" s="1"/>
  <c r="AV766" s="1"/>
  <c r="AV767" s="1"/>
  <c r="AV768" s="1"/>
  <c r="AV769" s="1"/>
  <c r="AV770" s="1"/>
  <c r="AV771" s="1"/>
  <c r="AV772" s="1"/>
  <c r="AV773" s="1"/>
  <c r="AV774" s="1"/>
  <c r="AV775" s="1"/>
  <c r="AV776" s="1"/>
  <c r="AV777" s="1"/>
  <c r="AV778" s="1"/>
  <c r="AV779" s="1"/>
  <c r="AV780" s="1"/>
  <c r="A984"/>
  <c r="A985" s="1"/>
  <c r="A986" s="1"/>
  <c r="A987" s="1"/>
  <c r="A988" s="1"/>
  <c r="A989" s="1"/>
  <c r="A990" s="1"/>
  <c r="A991" s="1"/>
  <c r="A992" s="1"/>
  <c r="A993" s="1"/>
  <c r="A994" s="1"/>
  <c r="A995" s="1"/>
  <c r="A996" s="1"/>
  <c r="A997" s="1"/>
  <c r="A998" s="1"/>
  <c r="A999" s="1"/>
  <c r="A1000" s="1"/>
  <c r="A1001" s="1"/>
  <c r="A1002" s="1"/>
  <c r="A1003" s="1"/>
  <c r="A1004" s="1"/>
  <c r="A1005" s="1"/>
  <c r="A1006" s="1"/>
  <c r="A1007" s="1"/>
  <c r="A1008" s="1"/>
  <c r="A1009" s="1"/>
  <c r="A1010" s="1"/>
  <c r="A1011" s="1"/>
  <c r="A1012" s="1"/>
  <c r="A1013" s="1"/>
  <c r="A1014" s="1"/>
  <c r="A1015" s="1"/>
  <c r="A1016" s="1"/>
  <c r="A1017" s="1"/>
  <c r="A1018" s="1"/>
  <c r="A1019" s="1"/>
  <c r="A1020" s="1"/>
  <c r="A1021" s="1"/>
  <c r="A1022" s="1"/>
  <c r="A1023" s="1"/>
  <c r="A1024" s="1"/>
  <c r="A1025" s="1"/>
  <c r="A1026" s="1"/>
  <c r="A1027" s="1"/>
  <c r="A1028" s="1"/>
  <c r="A1029" s="1"/>
  <c r="A1030" s="1"/>
  <c r="A1031" s="1"/>
  <c r="A1032" s="1"/>
  <c r="A1033" s="1"/>
  <c r="A1034" s="1"/>
  <c r="A1035" s="1"/>
  <c r="A1036" s="1"/>
  <c r="A1037" s="1"/>
  <c r="A1038" s="1"/>
  <c r="A1039" s="1"/>
  <c r="A1040" s="1"/>
  <c r="A1041" s="1"/>
  <c r="A1042" s="1"/>
  <c r="A1043" s="1"/>
  <c r="A1044" s="1"/>
  <c r="A1045" s="1"/>
  <c r="A1046" s="1"/>
  <c r="A1047" s="1"/>
  <c r="A1048" s="1"/>
  <c r="A1049" s="1"/>
  <c r="A1050" s="1"/>
  <c r="A1051" s="1"/>
  <c r="A1052" s="1"/>
  <c r="A1053" s="1"/>
  <c r="A1054" s="1"/>
  <c r="A1055" s="1"/>
  <c r="A1056" s="1"/>
  <c r="A1057" s="1"/>
  <c r="A1058" s="1"/>
  <c r="A1059" s="1"/>
  <c r="A1060" s="1"/>
  <c r="A1061" s="1"/>
  <c r="A1062" s="1"/>
  <c r="A1063" s="1"/>
  <c r="A1064" s="1"/>
  <c r="A1065" s="1"/>
  <c r="A1066" s="1"/>
  <c r="A1067" s="1"/>
  <c r="A1068" s="1"/>
  <c r="A1069" s="1"/>
  <c r="A1070" s="1"/>
  <c r="A1071" s="1"/>
  <c r="A1072" s="1"/>
  <c r="A1073" s="1"/>
  <c r="A1074" s="1"/>
  <c r="A1075" s="1"/>
  <c r="A1076" s="1"/>
  <c r="A1077" s="1"/>
  <c r="A1078" s="1"/>
  <c r="A1079" s="1"/>
  <c r="A1080" s="1"/>
  <c r="A1081" s="1"/>
  <c r="A1082" s="1"/>
  <c r="A1083" s="1"/>
  <c r="A1084" s="1"/>
  <c r="A1085" s="1"/>
  <c r="A1086" s="1"/>
  <c r="A1087" s="1"/>
  <c r="A1088" s="1"/>
  <c r="A1089" s="1"/>
  <c r="A1090" s="1"/>
  <c r="A1091" s="1"/>
  <c r="A1092" s="1"/>
  <c r="A1093" s="1"/>
  <c r="A1094" s="1"/>
  <c r="A1095" s="1"/>
  <c r="A1096" s="1"/>
  <c r="A1097" s="1"/>
  <c r="A1098" s="1"/>
  <c r="A1099" s="1"/>
  <c r="A1100" s="1"/>
  <c r="A1101" s="1"/>
  <c r="A1102" s="1"/>
  <c r="A1103" s="1"/>
  <c r="A1104" s="1"/>
  <c r="A1105" s="1"/>
  <c r="A1106" s="1"/>
  <c r="A1107" s="1"/>
  <c r="A1108" s="1"/>
  <c r="A1109" s="1"/>
  <c r="A1110" s="1"/>
  <c r="A1111" s="1"/>
  <c r="A1112" s="1"/>
  <c r="A1113" s="1"/>
  <c r="A1114" s="1"/>
  <c r="A1115" s="1"/>
  <c r="A1116" s="1"/>
  <c r="A1117" s="1"/>
  <c r="A1118" s="1"/>
  <c r="A1119" s="1"/>
  <c r="A1120" s="1"/>
  <c r="A1121" s="1"/>
  <c r="A1122" s="1"/>
  <c r="A1123" s="1"/>
  <c r="A1124" s="1"/>
  <c r="A1125" s="1"/>
  <c r="A1126" s="1"/>
  <c r="A1127" s="1"/>
  <c r="A1128" s="1"/>
  <c r="A1129" s="1"/>
  <c r="A1130" s="1"/>
  <c r="A1131" s="1"/>
  <c r="A1132" s="1"/>
  <c r="A1133" s="1"/>
  <c r="A1134" s="1"/>
  <c r="A1135" s="1"/>
  <c r="A1136" s="1"/>
  <c r="A1137" s="1"/>
  <c r="A1138" s="1"/>
  <c r="A1139" s="1"/>
  <c r="A1140" s="1"/>
  <c r="A1141" s="1"/>
  <c r="A1142" s="1"/>
  <c r="A1143" s="1"/>
  <c r="A1144" s="1"/>
  <c r="A1145" s="1"/>
  <c r="A1146" s="1"/>
  <c r="A1147" s="1"/>
  <c r="A1148" s="1"/>
  <c r="A1149" s="1"/>
  <c r="A1150" s="1"/>
  <c r="A1151" s="1"/>
  <c r="A1152" s="1"/>
  <c r="A1153" s="1"/>
  <c r="A1154" s="1"/>
  <c r="A1155" s="1"/>
  <c r="A1156" s="1"/>
  <c r="A1157" s="1"/>
  <c r="A1159" s="1"/>
  <c r="A1160" s="1"/>
  <c r="A1161" s="1"/>
  <c r="A1162" s="1"/>
  <c r="A1163" s="1"/>
  <c r="A1164" s="1"/>
  <c r="A1165" s="1"/>
  <c r="A1166" s="1"/>
  <c r="A1167" s="1"/>
  <c r="A1168" s="1"/>
  <c r="A1169" s="1"/>
  <c r="A1170" s="1"/>
  <c r="A1171" s="1"/>
  <c r="A1172" s="1"/>
  <c r="A1173" s="1"/>
  <c r="A983"/>
  <c r="A926"/>
  <c r="A927" s="1"/>
  <c r="A928" s="1"/>
  <c r="A929" s="1"/>
  <c r="A930" s="1"/>
  <c r="A931" s="1"/>
  <c r="A932" s="1"/>
  <c r="A933" s="1"/>
  <c r="A934" s="1"/>
  <c r="A935" s="1"/>
  <c r="A936" s="1"/>
  <c r="A937" s="1"/>
  <c r="A938" s="1"/>
  <c r="A939" s="1"/>
  <c r="A940" s="1"/>
  <c r="A941" s="1"/>
  <c r="A942" s="1"/>
  <c r="A943" s="1"/>
  <c r="A944" s="1"/>
  <c r="A945" s="1"/>
  <c r="A946" s="1"/>
  <c r="A947" s="1"/>
  <c r="A948" s="1"/>
  <c r="A949" s="1"/>
  <c r="A950" s="1"/>
  <c r="A951" s="1"/>
  <c r="A952" s="1"/>
  <c r="A953" s="1"/>
  <c r="A954" s="1"/>
  <c r="A955" s="1"/>
  <c r="A956" s="1"/>
  <c r="A957" s="1"/>
  <c r="A958" s="1"/>
  <c r="A959" s="1"/>
  <c r="A960" s="1"/>
  <c r="A961" s="1"/>
  <c r="A962" s="1"/>
  <c r="A963" s="1"/>
  <c r="A964" s="1"/>
  <c r="A965" s="1"/>
  <c r="A966" s="1"/>
  <c r="A967" s="1"/>
  <c r="A968" s="1"/>
  <c r="A969" s="1"/>
  <c r="A970" s="1"/>
  <c r="A971" s="1"/>
  <c r="A972" s="1"/>
  <c r="A973" s="1"/>
  <c r="A974" s="1"/>
  <c r="A975" s="1"/>
  <c r="A976" s="1"/>
  <c r="A731"/>
  <c r="A732" s="1"/>
  <c r="A733" s="1"/>
  <c r="A734" s="1"/>
  <c r="A735" s="1"/>
  <c r="A736" s="1"/>
  <c r="A737" s="1"/>
  <c r="A738" s="1"/>
  <c r="A739" s="1"/>
  <c r="A740" s="1"/>
  <c r="A741" s="1"/>
  <c r="A742" s="1"/>
  <c r="A743" s="1"/>
  <c r="A744" s="1"/>
  <c r="A745" s="1"/>
  <c r="A746" s="1"/>
  <c r="A747" s="1"/>
  <c r="A748" s="1"/>
  <c r="A749" s="1"/>
  <c r="A750" s="1"/>
  <c r="A751" s="1"/>
  <c r="A752" s="1"/>
  <c r="A753" s="1"/>
  <c r="A754" s="1"/>
  <c r="A755" s="1"/>
  <c r="A756" s="1"/>
  <c r="A757" s="1"/>
  <c r="A758" s="1"/>
  <c r="A759" s="1"/>
  <c r="A760" s="1"/>
  <c r="A761" s="1"/>
  <c r="A762" s="1"/>
  <c r="A763" s="1"/>
  <c r="A764" s="1"/>
  <c r="A765" s="1"/>
  <c r="A766" s="1"/>
  <c r="A767" s="1"/>
  <c r="A768" s="1"/>
  <c r="A769" s="1"/>
  <c r="A770" s="1"/>
  <c r="A771" s="1"/>
  <c r="A772" s="1"/>
  <c r="A773" s="1"/>
  <c r="A774" s="1"/>
  <c r="A775" s="1"/>
  <c r="A776" s="1"/>
  <c r="A777" s="1"/>
  <c r="A778" s="1"/>
  <c r="A779" s="1"/>
  <c r="A780" s="1"/>
  <c r="A781" s="1"/>
  <c r="A536"/>
  <c r="A537" s="1"/>
  <c r="A538" s="1"/>
  <c r="A539" s="1"/>
  <c r="A540" s="1"/>
  <c r="A541" s="1"/>
  <c r="A542" s="1"/>
  <c r="A543" s="1"/>
  <c r="A544" s="1"/>
  <c r="A545" s="1"/>
  <c r="A546" s="1"/>
  <c r="A547" s="1"/>
  <c r="A548" s="1"/>
  <c r="A549" s="1"/>
  <c r="A550" s="1"/>
  <c r="A551" s="1"/>
  <c r="A552" s="1"/>
  <c r="A553" s="1"/>
  <c r="A554" s="1"/>
  <c r="A555" s="1"/>
  <c r="A556" s="1"/>
  <c r="A557" s="1"/>
  <c r="A558" s="1"/>
  <c r="A559" s="1"/>
  <c r="A560" s="1"/>
  <c r="A561" s="1"/>
  <c r="A562" s="1"/>
  <c r="A563" s="1"/>
  <c r="A564" s="1"/>
  <c r="A565" s="1"/>
  <c r="A566" s="1"/>
  <c r="A567" s="1"/>
  <c r="A568" s="1"/>
  <c r="A569" s="1"/>
  <c r="A570" s="1"/>
  <c r="A571" s="1"/>
  <c r="A572" s="1"/>
  <c r="A573" s="1"/>
  <c r="A574" s="1"/>
  <c r="A575" s="1"/>
  <c r="A576" s="1"/>
  <c r="A577" s="1"/>
  <c r="A578" s="1"/>
  <c r="A579" s="1"/>
  <c r="A580" s="1"/>
  <c r="A581" s="1"/>
  <c r="A582" s="1"/>
  <c r="A583" s="1"/>
  <c r="A584" s="1"/>
  <c r="A585" s="1"/>
  <c r="A586" s="1"/>
  <c r="H360"/>
  <c r="D360"/>
  <c r="A341"/>
  <c r="A342" s="1"/>
  <c r="A343" s="1"/>
  <c r="A344" s="1"/>
  <c r="A345" s="1"/>
  <c r="A346" s="1"/>
  <c r="A347" s="1"/>
  <c r="A348" s="1"/>
  <c r="A349" s="1"/>
  <c r="A350" s="1"/>
  <c r="A351" s="1"/>
  <c r="A352" s="1"/>
  <c r="A353" s="1"/>
  <c r="A354" s="1"/>
  <c r="A355" s="1"/>
  <c r="A356" s="1"/>
  <c r="A357" s="1"/>
  <c r="A358" s="1"/>
  <c r="A359" s="1"/>
  <c r="A360" s="1"/>
  <c r="A361" s="1"/>
  <c r="A362" s="1"/>
  <c r="A363" s="1"/>
  <c r="A364" s="1"/>
  <c r="A365" s="1"/>
  <c r="A366" s="1"/>
  <c r="A367" s="1"/>
  <c r="A368" s="1"/>
  <c r="A369" s="1"/>
  <c r="A370" s="1"/>
  <c r="A371" s="1"/>
  <c r="A372" s="1"/>
  <c r="A373" s="1"/>
  <c r="A374" s="1"/>
  <c r="A375" s="1"/>
  <c r="A376" s="1"/>
  <c r="A377" s="1"/>
  <c r="A378" s="1"/>
  <c r="A379" s="1"/>
  <c r="A380" s="1"/>
  <c r="A381" s="1"/>
  <c r="A382" s="1"/>
  <c r="A383" s="1"/>
  <c r="A384" s="1"/>
  <c r="A385" s="1"/>
  <c r="A386" s="1"/>
  <c r="A387" s="1"/>
  <c r="A388" s="1"/>
  <c r="A389" s="1"/>
  <c r="A390" s="1"/>
  <c r="A391" s="1"/>
  <c r="AT494" i="7"/>
  <c r="AT495" s="1"/>
  <c r="AT496" s="1"/>
  <c r="AT497" s="1"/>
  <c r="AT498" s="1"/>
  <c r="AT499" s="1"/>
  <c r="AT500" s="1"/>
  <c r="AT501" s="1"/>
  <c r="AT502" s="1"/>
  <c r="AT503" s="1"/>
  <c r="AT504" s="1"/>
  <c r="AT505" s="1"/>
  <c r="AT506" s="1"/>
  <c r="AT507" s="1"/>
  <c r="AT508" s="1"/>
  <c r="AT509" s="1"/>
  <c r="AT510" s="1"/>
  <c r="AT511" s="1"/>
  <c r="AT512" s="1"/>
  <c r="AT513" s="1"/>
  <c r="AT514" s="1"/>
  <c r="AT515" s="1"/>
  <c r="AT516" s="1"/>
  <c r="AT517" s="1"/>
  <c r="AT518" s="1"/>
  <c r="AT519" s="1"/>
  <c r="AT520" s="1"/>
  <c r="AT521" s="1"/>
  <c r="AT522" s="1"/>
  <c r="AT523" s="1"/>
  <c r="AT524" s="1"/>
  <c r="AT525" s="1"/>
  <c r="AT526" s="1"/>
  <c r="AT527" s="1"/>
  <c r="AT528" s="1"/>
  <c r="AT529" s="1"/>
  <c r="AT530" s="1"/>
  <c r="AT531" s="1"/>
  <c r="AT532" s="1"/>
  <c r="AT533" s="1"/>
  <c r="AT534" s="1"/>
  <c r="AT535" s="1"/>
  <c r="AT536" s="1"/>
  <c r="AT537" s="1"/>
  <c r="AT538" s="1"/>
  <c r="AT539" s="1"/>
  <c r="AT540" s="1"/>
  <c r="AT541" s="1"/>
  <c r="AT542" s="1"/>
  <c r="AT543" s="1"/>
  <c r="AT544" s="1"/>
  <c r="AT545" s="1"/>
  <c r="AT546" s="1"/>
  <c r="AT547" s="1"/>
  <c r="AT548" s="1"/>
  <c r="AT549" s="1"/>
  <c r="AT550" s="1"/>
  <c r="AT551" s="1"/>
  <c r="AT552" s="1"/>
  <c r="AT553" s="1"/>
  <c r="AT554" s="1"/>
  <c r="AT555" s="1"/>
  <c r="AT556" s="1"/>
  <c r="AT557" s="1"/>
  <c r="AT558" s="1"/>
  <c r="AT559" s="1"/>
  <c r="AT560" s="1"/>
  <c r="AT561" s="1"/>
  <c r="AT562" s="1"/>
  <c r="AT563" s="1"/>
  <c r="AT564" s="1"/>
  <c r="AT565" s="1"/>
  <c r="AT566" s="1"/>
  <c r="AT567" s="1"/>
  <c r="AT568" s="1"/>
  <c r="AT569" s="1"/>
  <c r="AT570" s="1"/>
  <c r="AT571" s="1"/>
  <c r="AT572" s="1"/>
  <c r="AT573" s="1"/>
  <c r="AT574" s="1"/>
  <c r="AT575" s="1"/>
  <c r="AT576" s="1"/>
  <c r="AT577" s="1"/>
  <c r="AT578" s="1"/>
  <c r="AT579" s="1"/>
  <c r="AT580" s="1"/>
  <c r="AT581" s="1"/>
  <c r="AT582" s="1"/>
  <c r="AT583" s="1"/>
  <c r="AT584" s="1"/>
  <c r="AT585" s="1"/>
  <c r="AT493"/>
  <c r="A493"/>
  <c r="A494" s="1"/>
  <c r="A495" s="1"/>
  <c r="A496" s="1"/>
  <c r="A497" s="1"/>
  <c r="A498" s="1"/>
  <c r="A499" s="1"/>
  <c r="A500" s="1"/>
  <c r="A501" s="1"/>
  <c r="A502" s="1"/>
  <c r="A503" s="1"/>
  <c r="A504" s="1"/>
  <c r="A505" s="1"/>
  <c r="A506" s="1"/>
  <c r="A507" s="1"/>
  <c r="A508" s="1"/>
  <c r="A509" s="1"/>
  <c r="A510" s="1"/>
  <c r="A511" s="1"/>
  <c r="A512" s="1"/>
  <c r="A513" s="1"/>
  <c r="A514" s="1"/>
  <c r="A515" s="1"/>
  <c r="A516" s="1"/>
  <c r="A517" s="1"/>
  <c r="A518" s="1"/>
  <c r="A519" s="1"/>
  <c r="A520" s="1"/>
  <c r="A521" s="1"/>
  <c r="A522" s="1"/>
  <c r="A523" s="1"/>
  <c r="A524" s="1"/>
  <c r="A525" s="1"/>
  <c r="A526" s="1"/>
  <c r="A527" s="1"/>
  <c r="A528" s="1"/>
  <c r="A529" s="1"/>
  <c r="A530" s="1"/>
  <c r="A531" s="1"/>
  <c r="A532" s="1"/>
  <c r="A533" s="1"/>
  <c r="A534" s="1"/>
  <c r="A535" s="1"/>
  <c r="A536" s="1"/>
  <c r="A537" s="1"/>
  <c r="A538" s="1"/>
  <c r="A539" s="1"/>
  <c r="A540" s="1"/>
  <c r="A541" s="1"/>
  <c r="A542" s="1"/>
  <c r="A543" s="1"/>
  <c r="A544" s="1"/>
  <c r="A545" s="1"/>
  <c r="A546" s="1"/>
  <c r="A547" s="1"/>
  <c r="A548" s="1"/>
  <c r="A549" s="1"/>
  <c r="A550" s="1"/>
  <c r="A551" s="1"/>
  <c r="A552" s="1"/>
  <c r="A553" s="1"/>
  <c r="A554" s="1"/>
  <c r="A555" s="1"/>
  <c r="A556" s="1"/>
  <c r="A557" s="1"/>
  <c r="A558" s="1"/>
  <c r="A559" s="1"/>
  <c r="A560" s="1"/>
  <c r="A561" s="1"/>
  <c r="A562" s="1"/>
  <c r="A563" s="1"/>
  <c r="A564" s="1"/>
  <c r="A565" s="1"/>
  <c r="A566" s="1"/>
  <c r="A567" s="1"/>
  <c r="A568" s="1"/>
  <c r="A569" s="1"/>
  <c r="A570" s="1"/>
  <c r="A571" s="1"/>
  <c r="A572" s="1"/>
  <c r="A573" s="1"/>
  <c r="A574" s="1"/>
  <c r="A575" s="1"/>
  <c r="A576" s="1"/>
  <c r="A577" s="1"/>
  <c r="A578" s="1"/>
  <c r="A579" s="1"/>
  <c r="A580" s="1"/>
  <c r="A581" s="1"/>
  <c r="A582" s="1"/>
  <c r="A583" s="1"/>
  <c r="A584" s="1"/>
  <c r="A585" s="1"/>
  <c r="AO102"/>
  <c r="AN102"/>
  <c r="AM102"/>
  <c r="AL102"/>
  <c r="AK102"/>
  <c r="AJ102"/>
  <c r="AI102"/>
  <c r="AH102"/>
  <c r="AG102"/>
  <c r="AF102"/>
  <c r="AE102"/>
  <c r="AD102"/>
  <c r="AC102"/>
  <c r="AB102"/>
  <c r="AA102"/>
  <c r="Z102"/>
  <c r="Y102"/>
  <c r="X102"/>
  <c r="W102"/>
  <c r="V102"/>
  <c r="U102"/>
  <c r="T102"/>
  <c r="S102"/>
  <c r="R102"/>
  <c r="Q102"/>
  <c r="P102"/>
  <c r="O102"/>
  <c r="N102"/>
  <c r="M102"/>
  <c r="L102"/>
  <c r="K102"/>
  <c r="J102"/>
  <c r="I102"/>
  <c r="H102"/>
  <c r="G102"/>
  <c r="F102"/>
  <c r="E102"/>
  <c r="D102"/>
  <c r="C102"/>
  <c r="B102"/>
  <c r="V42" i="2"/>
  <c r="V41"/>
  <c r="V40"/>
  <c r="V39"/>
  <c r="V38"/>
  <c r="V37"/>
  <c r="V36"/>
  <c r="V35"/>
  <c r="V34"/>
  <c r="V33"/>
  <c r="V32"/>
  <c r="V31"/>
  <c r="V30"/>
  <c r="V29"/>
  <c r="V28"/>
  <c r="V27"/>
  <c r="V26"/>
  <c r="V25"/>
  <c r="V24"/>
  <c r="V23"/>
  <c r="V22"/>
  <c r="V21"/>
  <c r="V20"/>
  <c r="V19"/>
  <c r="V18"/>
  <c r="V17"/>
  <c r="V16"/>
  <c r="V15"/>
  <c r="V14"/>
  <c r="V13"/>
  <c r="V12"/>
  <c r="V11"/>
  <c r="V10"/>
  <c r="V9"/>
  <c r="V8"/>
  <c r="V7"/>
  <c r="V6"/>
  <c r="V5"/>
  <c r="V4"/>
  <c r="V3"/>
  <c r="AA42"/>
  <c r="AA41"/>
  <c r="AA40"/>
  <c r="AA39"/>
  <c r="AA38"/>
  <c r="AA37"/>
  <c r="AA36"/>
  <c r="AA35"/>
  <c r="AA34"/>
  <c r="AA33"/>
  <c r="AA32"/>
  <c r="AA31"/>
  <c r="AA30"/>
  <c r="AA28"/>
  <c r="AA27"/>
  <c r="AA26"/>
  <c r="AA25"/>
  <c r="AA24"/>
  <c r="AA23"/>
  <c r="AA22"/>
  <c r="AA21"/>
  <c r="AA20"/>
  <c r="AA19"/>
  <c r="AA18"/>
  <c r="AA17"/>
  <c r="AA16"/>
  <c r="AA15"/>
  <c r="AA14"/>
  <c r="AA13"/>
  <c r="AA12"/>
  <c r="AA11"/>
  <c r="AA10"/>
  <c r="AA9"/>
  <c r="AA8"/>
  <c r="AA7"/>
  <c r="AA6"/>
  <c r="AA5"/>
  <c r="AA4"/>
  <c r="AA3"/>
  <c r="AA29"/>
  <c r="A19" i="9"/>
  <c r="A18"/>
  <c r="A17"/>
  <c r="A16"/>
  <c r="A15"/>
  <c r="A14"/>
  <c r="A13"/>
  <c r="A12"/>
  <c r="A11"/>
  <c r="A10"/>
  <c r="A9"/>
  <c r="A8"/>
  <c r="A7"/>
  <c r="A6"/>
  <c r="A5"/>
  <c r="A4"/>
  <c r="A3"/>
  <c r="AT389" i="8"/>
  <c r="AT388"/>
  <c r="AT387"/>
  <c r="AT386"/>
  <c r="AT385"/>
  <c r="AT384"/>
  <c r="AT383"/>
  <c r="AT382"/>
  <c r="AT381"/>
  <c r="AT380"/>
  <c r="AT379"/>
  <c r="AT378"/>
  <c r="AT377"/>
  <c r="AT376"/>
  <c r="AT375"/>
  <c r="AT374"/>
  <c r="AT373"/>
  <c r="AT372"/>
  <c r="AT371"/>
  <c r="AT370"/>
  <c r="AT369"/>
  <c r="AT368"/>
  <c r="AT367"/>
  <c r="AT366"/>
  <c r="AT365"/>
  <c r="AT364"/>
  <c r="AT363"/>
  <c r="AT362"/>
  <c r="AT361"/>
  <c r="AT360"/>
  <c r="AT359"/>
  <c r="AT358"/>
  <c r="AT357"/>
  <c r="AT356"/>
  <c r="AT355"/>
  <c r="AT354"/>
  <c r="AT353"/>
  <c r="AT352"/>
  <c r="AT351"/>
  <c r="AT350"/>
  <c r="AT349"/>
  <c r="AT348"/>
  <c r="AT347"/>
  <c r="AT346"/>
  <c r="AT345"/>
  <c r="AT344"/>
  <c r="AT343"/>
  <c r="AT342"/>
  <c r="AT341"/>
  <c r="AT340"/>
  <c r="AT339"/>
  <c r="AT338"/>
  <c r="AT337"/>
  <c r="AT336"/>
  <c r="AT335"/>
  <c r="AT334"/>
  <c r="AT333"/>
  <c r="AT332"/>
  <c r="AT331"/>
  <c r="AT330"/>
  <c r="AT329"/>
  <c r="AT328"/>
  <c r="AT327"/>
  <c r="AT326"/>
  <c r="AT325"/>
  <c r="AT324"/>
  <c r="AT323"/>
  <c r="AT322"/>
  <c r="AT321"/>
  <c r="AT320"/>
  <c r="AT319"/>
  <c r="AT318"/>
  <c r="AT317"/>
  <c r="AT316"/>
  <c r="AT315"/>
  <c r="AT314"/>
  <c r="AT313"/>
  <c r="AT312"/>
  <c r="AT311"/>
  <c r="AT310"/>
  <c r="AT309"/>
  <c r="AT308"/>
  <c r="AT307"/>
  <c r="AT306"/>
  <c r="AT305"/>
  <c r="AT304"/>
  <c r="AT303"/>
  <c r="AT302"/>
  <c r="AT301"/>
  <c r="AT300"/>
  <c r="AT299"/>
  <c r="AT298"/>
  <c r="AT297"/>
  <c r="AT296"/>
  <c r="A222" i="4"/>
  <c r="A223"/>
  <c r="A224"/>
  <c r="A225"/>
  <c r="A226"/>
  <c r="A227"/>
  <c r="A228"/>
  <c r="A229"/>
  <c r="A230"/>
  <c r="A231"/>
  <c r="A232"/>
  <c r="A233"/>
  <c r="A234"/>
  <c r="A235"/>
  <c r="A236"/>
  <c r="A237"/>
  <c r="A238"/>
  <c r="A239"/>
  <c r="A240"/>
  <c r="A241"/>
  <c r="A242"/>
  <c r="A243"/>
  <c r="A244"/>
  <c r="A245"/>
  <c r="A246"/>
  <c r="A247"/>
  <c r="A248"/>
  <c r="A249"/>
  <c r="A250"/>
  <c r="A251"/>
  <c r="A252"/>
  <c r="A253"/>
  <c r="A254"/>
  <c r="A255"/>
  <c r="A256"/>
  <c r="A257"/>
  <c r="A258"/>
  <c r="A259"/>
  <c r="A260"/>
  <c r="A261"/>
  <c r="A262"/>
  <c r="A263"/>
  <c r="A264"/>
  <c r="A217"/>
  <c r="A216"/>
  <c r="A215"/>
  <c r="A214"/>
  <c r="A213"/>
  <c r="A212"/>
  <c r="A211"/>
  <c r="A210"/>
  <c r="A209"/>
  <c r="A208"/>
  <c r="A207"/>
  <c r="A206"/>
  <c r="A205"/>
  <c r="A204"/>
  <c r="A203"/>
  <c r="A202"/>
  <c r="A201"/>
  <c r="A200"/>
  <c r="A199"/>
  <c r="A198"/>
  <c r="A197"/>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5"/>
  <c r="A4"/>
  <c r="BA780" i="3" l="1"/>
  <c r="BA764"/>
  <c r="BA772"/>
  <c r="BA768"/>
  <c r="BA776"/>
  <c r="B201"/>
  <c r="B203"/>
  <c r="B205"/>
  <c r="B207"/>
  <c r="B209"/>
  <c r="B211"/>
  <c r="B213"/>
  <c r="B215"/>
  <c r="B217"/>
  <c r="B219"/>
  <c r="B221"/>
  <c r="B223"/>
  <c r="B225"/>
  <c r="B227"/>
  <c r="B229"/>
  <c r="B231"/>
  <c r="B233"/>
  <c r="B235"/>
  <c r="B237"/>
  <c r="B239"/>
  <c r="B241"/>
  <c r="B243"/>
  <c r="B245"/>
  <c r="B247"/>
  <c r="B249"/>
  <c r="B251"/>
  <c r="B253"/>
  <c r="B255"/>
  <c r="B259"/>
  <c r="B263"/>
  <c r="B267"/>
  <c r="B271"/>
  <c r="B275"/>
  <c r="B279"/>
  <c r="B283"/>
  <c r="B287"/>
  <c r="B291"/>
  <c r="B295"/>
  <c r="B299"/>
  <c r="B303"/>
  <c r="B307"/>
  <c r="B311"/>
  <c r="B315"/>
  <c r="B319"/>
  <c r="B323"/>
  <c r="B327"/>
  <c r="B331"/>
  <c r="B335"/>
  <c r="B339"/>
  <c r="B343"/>
  <c r="B347"/>
  <c r="B351"/>
  <c r="B355"/>
  <c r="B359"/>
  <c r="B363"/>
  <c r="B367"/>
  <c r="B371"/>
  <c r="B375"/>
  <c r="B379"/>
  <c r="B383"/>
  <c r="B387"/>
  <c r="B391"/>
  <c r="B398"/>
  <c r="B402"/>
  <c r="B406"/>
  <c r="B410"/>
  <c r="B414"/>
  <c r="B418"/>
  <c r="B422"/>
  <c r="B426"/>
  <c r="B430"/>
  <c r="B434"/>
  <c r="B438"/>
  <c r="B442"/>
  <c r="B446"/>
  <c r="B450"/>
  <c r="B454"/>
  <c r="B458"/>
  <c r="B462"/>
  <c r="B466"/>
  <c r="B470"/>
  <c r="B474"/>
  <c r="B478"/>
  <c r="B482"/>
  <c r="B486"/>
  <c r="B490"/>
  <c r="B494"/>
  <c r="B498"/>
  <c r="B502"/>
  <c r="B506"/>
  <c r="B510"/>
  <c r="B514"/>
  <c r="B518"/>
  <c r="B522"/>
  <c r="B526"/>
  <c r="B530"/>
  <c r="B534"/>
  <c r="B538"/>
  <c r="B542"/>
  <c r="B546"/>
  <c r="B550"/>
  <c r="B554"/>
  <c r="B558"/>
  <c r="B562"/>
  <c r="B566"/>
  <c r="B570"/>
  <c r="B574"/>
  <c r="B578"/>
  <c r="B582"/>
  <c r="B586"/>
  <c r="B593"/>
  <c r="B597"/>
  <c r="B601"/>
  <c r="B605"/>
  <c r="B609"/>
  <c r="B613"/>
  <c r="B617"/>
  <c r="B621"/>
  <c r="B625"/>
  <c r="B629"/>
  <c r="B633"/>
  <c r="B637"/>
  <c r="B641"/>
  <c r="B645"/>
  <c r="B649"/>
  <c r="B653"/>
  <c r="B657"/>
  <c r="B661"/>
  <c r="B665"/>
  <c r="AZ982"/>
  <c r="AZ590"/>
  <c r="B982"/>
  <c r="B785"/>
  <c r="B590"/>
  <c r="AZ983"/>
  <c r="AZ591"/>
  <c r="B983"/>
  <c r="AZ984"/>
  <c r="AZ592"/>
  <c r="B984"/>
  <c r="B787"/>
  <c r="B592"/>
  <c r="AZ985"/>
  <c r="AZ593"/>
  <c r="B985"/>
  <c r="AZ986"/>
  <c r="AZ594"/>
  <c r="B986"/>
  <c r="B789"/>
  <c r="B594"/>
  <c r="AZ987"/>
  <c r="AZ595"/>
  <c r="B987"/>
  <c r="AZ988"/>
  <c r="AZ596"/>
  <c r="B988"/>
  <c r="B791"/>
  <c r="B596"/>
  <c r="AZ989"/>
  <c r="AZ597"/>
  <c r="B989"/>
  <c r="AZ990"/>
  <c r="AZ598"/>
  <c r="B990"/>
  <c r="B793"/>
  <c r="B598"/>
  <c r="AZ991"/>
  <c r="AZ599"/>
  <c r="B991"/>
  <c r="AZ992"/>
  <c r="AZ600"/>
  <c r="B992"/>
  <c r="B795"/>
  <c r="B600"/>
  <c r="AZ993"/>
  <c r="AZ601"/>
  <c r="B993"/>
  <c r="AZ994"/>
  <c r="AZ602"/>
  <c r="B994"/>
  <c r="B797"/>
  <c r="B602"/>
  <c r="AZ995"/>
  <c r="AZ603"/>
  <c r="B995"/>
  <c r="AZ996"/>
  <c r="AZ604"/>
  <c r="B996"/>
  <c r="B799"/>
  <c r="B604"/>
  <c r="AZ997"/>
  <c r="AZ605"/>
  <c r="B997"/>
  <c r="AZ998"/>
  <c r="AZ606"/>
  <c r="B998"/>
  <c r="B801"/>
  <c r="B606"/>
  <c r="AZ999"/>
  <c r="AZ607"/>
  <c r="B999"/>
  <c r="AZ1000"/>
  <c r="AZ608"/>
  <c r="B1000"/>
  <c r="B803"/>
  <c r="B608"/>
  <c r="AZ1001"/>
  <c r="AZ609"/>
  <c r="B1001"/>
  <c r="AZ1002"/>
  <c r="AZ610"/>
  <c r="B1002"/>
  <c r="B805"/>
  <c r="B610"/>
  <c r="AZ1003"/>
  <c r="AZ611"/>
  <c r="B1003"/>
  <c r="AZ1004"/>
  <c r="AZ612"/>
  <c r="B1004"/>
  <c r="B807"/>
  <c r="B612"/>
  <c r="AZ1005"/>
  <c r="AZ613"/>
  <c r="B1005"/>
  <c r="AZ1006"/>
  <c r="AZ614"/>
  <c r="B1006"/>
  <c r="B809"/>
  <c r="B614"/>
  <c r="AZ1007"/>
  <c r="AZ615"/>
  <c r="B1007"/>
  <c r="AZ1008"/>
  <c r="AZ616"/>
  <c r="B1008"/>
  <c r="B811"/>
  <c r="B616"/>
  <c r="AZ1009"/>
  <c r="AZ617"/>
  <c r="B1009"/>
  <c r="AZ1010"/>
  <c r="AZ618"/>
  <c r="B1010"/>
  <c r="B813"/>
  <c r="B618"/>
  <c r="AZ1011"/>
  <c r="AZ619"/>
  <c r="B1011"/>
  <c r="AZ1012"/>
  <c r="AZ620"/>
  <c r="B1012"/>
  <c r="B815"/>
  <c r="B620"/>
  <c r="AZ1013"/>
  <c r="AZ621"/>
  <c r="B1013"/>
  <c r="AZ1014"/>
  <c r="AZ622"/>
  <c r="B1014"/>
  <c r="B817"/>
  <c r="B622"/>
  <c r="AZ1015"/>
  <c r="AZ623"/>
  <c r="B1015"/>
  <c r="AZ1016"/>
  <c r="AZ624"/>
  <c r="B1016"/>
  <c r="B819"/>
  <c r="B624"/>
  <c r="AZ1017"/>
  <c r="AZ625"/>
  <c r="B1017"/>
  <c r="AZ1018"/>
  <c r="AZ626"/>
  <c r="B1018"/>
  <c r="B821"/>
  <c r="B626"/>
  <c r="AZ1019"/>
  <c r="AZ627"/>
  <c r="B1019"/>
  <c r="AZ1020"/>
  <c r="AZ628"/>
  <c r="B1020"/>
  <c r="B823"/>
  <c r="B628"/>
  <c r="AZ1021"/>
  <c r="AZ629"/>
  <c r="B1021"/>
  <c r="AZ1022"/>
  <c r="AZ630"/>
  <c r="B1022"/>
  <c r="B825"/>
  <c r="B630"/>
  <c r="AZ1023"/>
  <c r="AZ631"/>
  <c r="B1023"/>
  <c r="AZ1024"/>
  <c r="AZ632"/>
  <c r="B1024"/>
  <c r="B827"/>
  <c r="B632"/>
  <c r="AZ1025"/>
  <c r="AZ633"/>
  <c r="B1025"/>
  <c r="AZ1026"/>
  <c r="AZ634"/>
  <c r="B1026"/>
  <c r="B829"/>
  <c r="B634"/>
  <c r="AZ1027"/>
  <c r="AZ635"/>
  <c r="B1027"/>
  <c r="AZ1028"/>
  <c r="AZ636"/>
  <c r="B1028"/>
  <c r="B831"/>
  <c r="B636"/>
  <c r="AZ1029"/>
  <c r="AZ637"/>
  <c r="B1029"/>
  <c r="AZ1030"/>
  <c r="AZ638"/>
  <c r="B1030"/>
  <c r="B833"/>
  <c r="B638"/>
  <c r="AZ1031"/>
  <c r="AZ639"/>
  <c r="B1031"/>
  <c r="AZ1032"/>
  <c r="AZ640"/>
  <c r="B1032"/>
  <c r="B835"/>
  <c r="B640"/>
  <c r="AZ1033"/>
  <c r="AZ641"/>
  <c r="B1033"/>
  <c r="AZ1034"/>
  <c r="AZ642"/>
  <c r="B1034"/>
  <c r="B837"/>
  <c r="B642"/>
  <c r="AZ1035"/>
  <c r="AZ643"/>
  <c r="B1035"/>
  <c r="AZ1036"/>
  <c r="AZ644"/>
  <c r="B1036"/>
  <c r="B839"/>
  <c r="B644"/>
  <c r="AZ1037"/>
  <c r="AZ645"/>
  <c r="B1037"/>
  <c r="AZ1038"/>
  <c r="AZ646"/>
  <c r="B1038"/>
  <c r="B841"/>
  <c r="B646"/>
  <c r="B451"/>
  <c r="AZ1039"/>
  <c r="AZ647"/>
  <c r="B1039"/>
  <c r="AZ1040"/>
  <c r="AZ648"/>
  <c r="B1040"/>
  <c r="B843"/>
  <c r="B648"/>
  <c r="B453"/>
  <c r="AZ1041"/>
  <c r="AZ649"/>
  <c r="B1041"/>
  <c r="AZ1042"/>
  <c r="AZ650"/>
  <c r="B1042"/>
  <c r="B845"/>
  <c r="B650"/>
  <c r="B455"/>
  <c r="AZ1043"/>
  <c r="AZ651"/>
  <c r="B1043"/>
  <c r="AZ1044"/>
  <c r="AZ652"/>
  <c r="B1044"/>
  <c r="B847"/>
  <c r="B652"/>
  <c r="B457"/>
  <c r="AZ1045"/>
  <c r="AZ653"/>
  <c r="B1045"/>
  <c r="AZ1046"/>
  <c r="AZ654"/>
  <c r="B1046"/>
  <c r="B849"/>
  <c r="B654"/>
  <c r="B459"/>
  <c r="AZ1047"/>
  <c r="AZ655"/>
  <c r="B1047"/>
  <c r="AZ1048"/>
  <c r="AZ656"/>
  <c r="B1048"/>
  <c r="B851"/>
  <c r="B656"/>
  <c r="B461"/>
  <c r="AZ1049"/>
  <c r="AZ657"/>
  <c r="B1049"/>
  <c r="AZ1050"/>
  <c r="AZ658"/>
  <c r="B1050"/>
  <c r="B853"/>
  <c r="B658"/>
  <c r="B463"/>
  <c r="AZ1051"/>
  <c r="AZ659"/>
  <c r="B1051"/>
  <c r="AZ1052"/>
  <c r="AZ660"/>
  <c r="B1052"/>
  <c r="B855"/>
  <c r="B660"/>
  <c r="B465"/>
  <c r="AZ1053"/>
  <c r="AZ661"/>
  <c r="B1053"/>
  <c r="AZ1054"/>
  <c r="AZ662"/>
  <c r="B1054"/>
  <c r="B857"/>
  <c r="B662"/>
  <c r="B467"/>
  <c r="AZ1055"/>
  <c r="AZ663"/>
  <c r="B1055"/>
  <c r="AZ1056"/>
  <c r="AZ664"/>
  <c r="B1056"/>
  <c r="B859"/>
  <c r="B664"/>
  <c r="B469"/>
  <c r="AZ1057"/>
  <c r="AZ665"/>
  <c r="B1057"/>
  <c r="AZ1058"/>
  <c r="AZ666"/>
  <c r="B1058"/>
  <c r="B861"/>
  <c r="B666"/>
  <c r="B471"/>
  <c r="AZ1059"/>
  <c r="AZ667"/>
  <c r="B1059"/>
  <c r="AZ1060"/>
  <c r="AZ668"/>
  <c r="B1060"/>
  <c r="B863"/>
  <c r="B668"/>
  <c r="B473"/>
  <c r="AZ1061"/>
  <c r="AZ669"/>
  <c r="B1061"/>
  <c r="B864"/>
  <c r="AZ1062"/>
  <c r="AZ670"/>
  <c r="B1062"/>
  <c r="B865"/>
  <c r="B670"/>
  <c r="B475"/>
  <c r="AZ1063"/>
  <c r="AZ671"/>
  <c r="B1063"/>
  <c r="B866"/>
  <c r="AZ1064"/>
  <c r="AZ672"/>
  <c r="B1064"/>
  <c r="B867"/>
  <c r="B672"/>
  <c r="B477"/>
  <c r="AZ1065"/>
  <c r="AZ673"/>
  <c r="B1065"/>
  <c r="B868"/>
  <c r="AZ1066"/>
  <c r="AZ674"/>
  <c r="B1066"/>
  <c r="B869"/>
  <c r="B674"/>
  <c r="B479"/>
  <c r="AZ1067"/>
  <c r="AZ675"/>
  <c r="B1067"/>
  <c r="B870"/>
  <c r="AZ1068"/>
  <c r="AZ676"/>
  <c r="B1068"/>
  <c r="B871"/>
  <c r="B676"/>
  <c r="B481"/>
  <c r="AZ1069"/>
  <c r="AZ677"/>
  <c r="B1069"/>
  <c r="B872"/>
  <c r="AZ1070"/>
  <c r="AZ678"/>
  <c r="B1070"/>
  <c r="B873"/>
  <c r="B678"/>
  <c r="B483"/>
  <c r="AZ1071"/>
  <c r="AZ679"/>
  <c r="B1071"/>
  <c r="B874"/>
  <c r="AZ1072"/>
  <c r="AZ680"/>
  <c r="B1072"/>
  <c r="B875"/>
  <c r="B680"/>
  <c r="B485"/>
  <c r="AZ1073"/>
  <c r="AZ681"/>
  <c r="B1073"/>
  <c r="B876"/>
  <c r="AZ1074"/>
  <c r="AZ682"/>
  <c r="B1074"/>
  <c r="B877"/>
  <c r="B682"/>
  <c r="B487"/>
  <c r="AZ1075"/>
  <c r="AZ683"/>
  <c r="B1075"/>
  <c r="B878"/>
  <c r="AZ1076"/>
  <c r="AZ684"/>
  <c r="B1076"/>
  <c r="B879"/>
  <c r="B684"/>
  <c r="B489"/>
  <c r="AZ1077"/>
  <c r="AZ685"/>
  <c r="B1077"/>
  <c r="B880"/>
  <c r="AZ1078"/>
  <c r="AZ686"/>
  <c r="B1078"/>
  <c r="B881"/>
  <c r="B686"/>
  <c r="B491"/>
  <c r="AZ1079"/>
  <c r="AZ687"/>
  <c r="B1079"/>
  <c r="B882"/>
  <c r="AZ1080"/>
  <c r="AZ688"/>
  <c r="B1080"/>
  <c r="B883"/>
  <c r="B688"/>
  <c r="B493"/>
  <c r="AZ1081"/>
  <c r="AZ689"/>
  <c r="B1081"/>
  <c r="B884"/>
  <c r="AZ1082"/>
  <c r="AZ690"/>
  <c r="B1082"/>
  <c r="B885"/>
  <c r="B690"/>
  <c r="B495"/>
  <c r="AZ1083"/>
  <c r="AZ691"/>
  <c r="B1083"/>
  <c r="B886"/>
  <c r="AZ1084"/>
  <c r="AZ692"/>
  <c r="B1084"/>
  <c r="B887"/>
  <c r="B692"/>
  <c r="B497"/>
  <c r="AZ1085"/>
  <c r="AZ693"/>
  <c r="B1085"/>
  <c r="B888"/>
  <c r="AZ1086"/>
  <c r="AZ694"/>
  <c r="B1086"/>
  <c r="B889"/>
  <c r="B694"/>
  <c r="B499"/>
  <c r="AZ1087"/>
  <c r="AZ695"/>
  <c r="B1087"/>
  <c r="B890"/>
  <c r="AZ1088"/>
  <c r="AZ696"/>
  <c r="B1088"/>
  <c r="B891"/>
  <c r="B696"/>
  <c r="B501"/>
  <c r="AZ1089"/>
  <c r="AZ697"/>
  <c r="B1089"/>
  <c r="B892"/>
  <c r="AZ1090"/>
  <c r="AZ698"/>
  <c r="B1090"/>
  <c r="B893"/>
  <c r="B698"/>
  <c r="B503"/>
  <c r="AZ1091"/>
  <c r="AZ699"/>
  <c r="B1091"/>
  <c r="B894"/>
  <c r="AZ1092"/>
  <c r="AZ700"/>
  <c r="B1092"/>
  <c r="B895"/>
  <c r="B700"/>
  <c r="B505"/>
  <c r="AZ1093"/>
  <c r="AZ701"/>
  <c r="B1093"/>
  <c r="B896"/>
  <c r="AZ1094"/>
  <c r="AZ702"/>
  <c r="B1094"/>
  <c r="B897"/>
  <c r="B702"/>
  <c r="B507"/>
  <c r="AZ1095"/>
  <c r="AZ703"/>
  <c r="B1095"/>
  <c r="B898"/>
  <c r="AZ1096"/>
  <c r="AZ704"/>
  <c r="B1096"/>
  <c r="B899"/>
  <c r="B704"/>
  <c r="B509"/>
  <c r="AZ1097"/>
  <c r="AZ705"/>
  <c r="B1097"/>
  <c r="B900"/>
  <c r="AZ1098"/>
  <c r="AZ706"/>
  <c r="B1098"/>
  <c r="B901"/>
  <c r="B706"/>
  <c r="B511"/>
  <c r="AZ1099"/>
  <c r="AZ707"/>
  <c r="B1099"/>
  <c r="B902"/>
  <c r="AZ1100"/>
  <c r="AZ708"/>
  <c r="B1100"/>
  <c r="B903"/>
  <c r="B708"/>
  <c r="B513"/>
  <c r="AZ1101"/>
  <c r="AZ709"/>
  <c r="B1101"/>
  <c r="B904"/>
  <c r="AZ1102"/>
  <c r="AZ710"/>
  <c r="B1102"/>
  <c r="B905"/>
  <c r="B710"/>
  <c r="B515"/>
  <c r="AZ1103"/>
  <c r="AZ711"/>
  <c r="B1103"/>
  <c r="B906"/>
  <c r="AZ1104"/>
  <c r="AZ712"/>
  <c r="B1104"/>
  <c r="B907"/>
  <c r="B712"/>
  <c r="B517"/>
  <c r="AZ1105"/>
  <c r="AZ713"/>
  <c r="B1105"/>
  <c r="B908"/>
  <c r="AZ1106"/>
  <c r="AZ714"/>
  <c r="B1106"/>
  <c r="B909"/>
  <c r="B714"/>
  <c r="B519"/>
  <c r="AZ1107"/>
  <c r="AZ715"/>
  <c r="B1107"/>
  <c r="B910"/>
  <c r="AZ1108"/>
  <c r="AZ716"/>
  <c r="B1108"/>
  <c r="B911"/>
  <c r="B716"/>
  <c r="B521"/>
  <c r="AZ1109"/>
  <c r="AZ717"/>
  <c r="B1109"/>
  <c r="B912"/>
  <c r="AZ1110"/>
  <c r="AZ718"/>
  <c r="B1110"/>
  <c r="B913"/>
  <c r="B718"/>
  <c r="B523"/>
  <c r="AZ1111"/>
  <c r="AZ719"/>
  <c r="B1111"/>
  <c r="B914"/>
  <c r="AZ1112"/>
  <c r="AZ720"/>
  <c r="B1112"/>
  <c r="B915"/>
  <c r="B720"/>
  <c r="B525"/>
  <c r="AZ1113"/>
  <c r="AZ721"/>
  <c r="B1113"/>
  <c r="B916"/>
  <c r="AZ1114"/>
  <c r="AZ722"/>
  <c r="B1114"/>
  <c r="B917"/>
  <c r="B722"/>
  <c r="B527"/>
  <c r="AZ1115"/>
  <c r="AZ723"/>
  <c r="B1115"/>
  <c r="B918"/>
  <c r="AZ1116"/>
  <c r="AZ724"/>
  <c r="B1116"/>
  <c r="B919"/>
  <c r="B724"/>
  <c r="B529"/>
  <c r="AZ1117"/>
  <c r="AZ725"/>
  <c r="B1117"/>
  <c r="B920"/>
  <c r="AZ1118"/>
  <c r="AZ726"/>
  <c r="B1118"/>
  <c r="B921"/>
  <c r="B726"/>
  <c r="B531"/>
  <c r="AZ1119"/>
  <c r="AZ727"/>
  <c r="B1119"/>
  <c r="B922"/>
  <c r="AZ1120"/>
  <c r="AZ728"/>
  <c r="B1120"/>
  <c r="B923"/>
  <c r="B728"/>
  <c r="B533"/>
  <c r="AZ1121"/>
  <c r="AZ729"/>
  <c r="B1121"/>
  <c r="B924"/>
  <c r="AZ1122"/>
  <c r="AZ730"/>
  <c r="B1122"/>
  <c r="B925"/>
  <c r="B730"/>
  <c r="B535"/>
  <c r="AZ1123"/>
  <c r="AZ731"/>
  <c r="B1123"/>
  <c r="B926"/>
  <c r="AZ1124"/>
  <c r="AZ732"/>
  <c r="B1124"/>
  <c r="B927"/>
  <c r="B732"/>
  <c r="B537"/>
  <c r="AZ1125"/>
  <c r="AZ733"/>
  <c r="B1125"/>
  <c r="B928"/>
  <c r="AZ1126"/>
  <c r="AZ734"/>
  <c r="B1126"/>
  <c r="B929"/>
  <c r="B734"/>
  <c r="B539"/>
  <c r="AZ1127"/>
  <c r="AZ735"/>
  <c r="B1127"/>
  <c r="B930"/>
  <c r="AZ1128"/>
  <c r="AZ736"/>
  <c r="B1128"/>
  <c r="B931"/>
  <c r="B736"/>
  <c r="B541"/>
  <c r="AZ1129"/>
  <c r="AZ737"/>
  <c r="B1129"/>
  <c r="B932"/>
  <c r="AZ1130"/>
  <c r="AZ738"/>
  <c r="B1130"/>
  <c r="B933"/>
  <c r="B738"/>
  <c r="B543"/>
  <c r="AZ1131"/>
  <c r="AZ739"/>
  <c r="B1131"/>
  <c r="B934"/>
  <c r="AZ1132"/>
  <c r="AZ740"/>
  <c r="B1132"/>
  <c r="B935"/>
  <c r="B740"/>
  <c r="B545"/>
  <c r="AZ1133"/>
  <c r="AZ741"/>
  <c r="B1133"/>
  <c r="B936"/>
  <c r="AZ1134"/>
  <c r="AZ742"/>
  <c r="B1134"/>
  <c r="B937"/>
  <c r="B742"/>
  <c r="B547"/>
  <c r="AZ1135"/>
  <c r="AZ743"/>
  <c r="B1135"/>
  <c r="B938"/>
  <c r="AZ1136"/>
  <c r="AZ744"/>
  <c r="B1136"/>
  <c r="B939"/>
  <c r="B744"/>
  <c r="B549"/>
  <c r="AZ1137"/>
  <c r="AZ745"/>
  <c r="B1137"/>
  <c r="B940"/>
  <c r="AZ1138"/>
  <c r="AZ746"/>
  <c r="B1138"/>
  <c r="B941"/>
  <c r="B746"/>
  <c r="B551"/>
  <c r="AZ1139"/>
  <c r="AZ747"/>
  <c r="B1139"/>
  <c r="B942"/>
  <c r="AZ1140"/>
  <c r="AZ748"/>
  <c r="B1140"/>
  <c r="B943"/>
  <c r="B748"/>
  <c r="B553"/>
  <c r="AZ1141"/>
  <c r="AZ749"/>
  <c r="B1141"/>
  <c r="B944"/>
  <c r="AZ1142"/>
  <c r="AZ750"/>
  <c r="B1142"/>
  <c r="B945"/>
  <c r="B750"/>
  <c r="B555"/>
  <c r="AZ1143"/>
  <c r="AZ751"/>
  <c r="B1143"/>
  <c r="B946"/>
  <c r="AZ1144"/>
  <c r="AZ752"/>
  <c r="B1144"/>
  <c r="B947"/>
  <c r="B752"/>
  <c r="B557"/>
  <c r="AZ1145"/>
  <c r="AZ753"/>
  <c r="B1145"/>
  <c r="B948"/>
  <c r="AZ1146"/>
  <c r="AZ754"/>
  <c r="B1146"/>
  <c r="B949"/>
  <c r="B754"/>
  <c r="B559"/>
  <c r="AZ1147"/>
  <c r="AZ755"/>
  <c r="B1147"/>
  <c r="B950"/>
  <c r="AZ1148"/>
  <c r="AZ756"/>
  <c r="B1148"/>
  <c r="B951"/>
  <c r="B756"/>
  <c r="B561"/>
  <c r="AZ1149"/>
  <c r="AZ757"/>
  <c r="B1149"/>
  <c r="B952"/>
  <c r="AZ1150"/>
  <c r="AZ758"/>
  <c r="B1150"/>
  <c r="B953"/>
  <c r="B758"/>
  <c r="B563"/>
  <c r="AZ1151"/>
  <c r="AZ759"/>
  <c r="B1151"/>
  <c r="B954"/>
  <c r="AZ1152"/>
  <c r="AZ760"/>
  <c r="B1152"/>
  <c r="B955"/>
  <c r="B760"/>
  <c r="B565"/>
  <c r="AZ1153"/>
  <c r="AZ761"/>
  <c r="B1153"/>
  <c r="B956"/>
  <c r="AZ1154"/>
  <c r="AZ762"/>
  <c r="B1154"/>
  <c r="B957"/>
  <c r="B762"/>
  <c r="B567"/>
  <c r="AZ1155"/>
  <c r="AZ763"/>
  <c r="B1155"/>
  <c r="B958"/>
  <c r="AZ1156"/>
  <c r="AZ764"/>
  <c r="B1156"/>
  <c r="B959"/>
  <c r="B764"/>
  <c r="B569"/>
  <c r="AZ1157"/>
  <c r="AZ765"/>
  <c r="B1157"/>
  <c r="B960"/>
  <c r="AZ1158"/>
  <c r="AZ766"/>
  <c r="B1158"/>
  <c r="B961"/>
  <c r="B766"/>
  <c r="B571"/>
  <c r="AZ1159"/>
  <c r="AZ767"/>
  <c r="B1159"/>
  <c r="B962"/>
  <c r="AZ1160"/>
  <c r="AZ768"/>
  <c r="B1160"/>
  <c r="B963"/>
  <c r="B768"/>
  <c r="B573"/>
  <c r="AZ1161"/>
  <c r="AZ769"/>
  <c r="B1161"/>
  <c r="B964"/>
  <c r="AZ1162"/>
  <c r="AZ770"/>
  <c r="B1162"/>
  <c r="B965"/>
  <c r="B770"/>
  <c r="B575"/>
  <c r="AZ1163"/>
  <c r="AZ771"/>
  <c r="B1163"/>
  <c r="B966"/>
  <c r="AZ1164"/>
  <c r="AZ772"/>
  <c r="B1164"/>
  <c r="B967"/>
  <c r="B772"/>
  <c r="B577"/>
  <c r="AZ1165"/>
  <c r="AZ773"/>
  <c r="B1165"/>
  <c r="B968"/>
  <c r="AZ1166"/>
  <c r="AZ774"/>
  <c r="B1166"/>
  <c r="B969"/>
  <c r="B774"/>
  <c r="B579"/>
  <c r="AZ1167"/>
  <c r="AZ775"/>
  <c r="B1167"/>
  <c r="B970"/>
  <c r="AZ1168"/>
  <c r="AZ776"/>
  <c r="B1168"/>
  <c r="B971"/>
  <c r="B776"/>
  <c r="B581"/>
  <c r="AZ1169"/>
  <c r="AZ777"/>
  <c r="B1169"/>
  <c r="B972"/>
  <c r="AZ1170"/>
  <c r="AZ778"/>
  <c r="B1170"/>
  <c r="B973"/>
  <c r="B778"/>
  <c r="B583"/>
  <c r="AZ1171"/>
  <c r="AZ779"/>
  <c r="B1171"/>
  <c r="B974"/>
  <c r="AZ1172"/>
  <c r="AZ780"/>
  <c r="B1172"/>
  <c r="B975"/>
  <c r="B780"/>
  <c r="B585"/>
  <c r="AZ1173"/>
  <c r="AZ781"/>
  <c r="B1173"/>
  <c r="B976"/>
  <c r="B200"/>
  <c r="B202"/>
  <c r="B204"/>
  <c r="B206"/>
  <c r="B208"/>
  <c r="B210"/>
  <c r="B212"/>
  <c r="B214"/>
  <c r="B216"/>
  <c r="B218"/>
  <c r="B220"/>
  <c r="B222"/>
  <c r="B224"/>
  <c r="B226"/>
  <c r="B228"/>
  <c r="B230"/>
  <c r="B232"/>
  <c r="B234"/>
  <c r="B236"/>
  <c r="B238"/>
  <c r="B240"/>
  <c r="B242"/>
  <c r="B244"/>
  <c r="B246"/>
  <c r="B248"/>
  <c r="B250"/>
  <c r="B252"/>
  <c r="B254"/>
  <c r="B256"/>
  <c r="B258"/>
  <c r="B260"/>
  <c r="B262"/>
  <c r="B264"/>
  <c r="B266"/>
  <c r="B268"/>
  <c r="B270"/>
  <c r="B272"/>
  <c r="B274"/>
  <c r="B276"/>
  <c r="B278"/>
  <c r="B280"/>
  <c r="B282"/>
  <c r="B284"/>
  <c r="B286"/>
  <c r="B288"/>
  <c r="B290"/>
  <c r="B292"/>
  <c r="B294"/>
  <c r="B296"/>
  <c r="B298"/>
  <c r="B300"/>
  <c r="B302"/>
  <c r="B304"/>
  <c r="B306"/>
  <c r="B308"/>
  <c r="B310"/>
  <c r="B312"/>
  <c r="B314"/>
  <c r="B316"/>
  <c r="B318"/>
  <c r="B320"/>
  <c r="B322"/>
  <c r="B324"/>
  <c r="B326"/>
  <c r="B328"/>
  <c r="B330"/>
  <c r="B332"/>
  <c r="B334"/>
  <c r="B336"/>
  <c r="B338"/>
  <c r="B340"/>
  <c r="B342"/>
  <c r="B344"/>
  <c r="B346"/>
  <c r="B348"/>
  <c r="B350"/>
  <c r="B352"/>
  <c r="B354"/>
  <c r="B356"/>
  <c r="B358"/>
  <c r="B360"/>
  <c r="B362"/>
  <c r="B364"/>
  <c r="B366"/>
  <c r="B368"/>
  <c r="B370"/>
  <c r="B372"/>
  <c r="B374"/>
  <c r="B376"/>
  <c r="B378"/>
  <c r="B380"/>
  <c r="B382"/>
  <c r="B384"/>
  <c r="B386"/>
  <c r="B388"/>
  <c r="B390"/>
  <c r="B395"/>
  <c r="B397"/>
  <c r="B399"/>
  <c r="B401"/>
  <c r="B403"/>
  <c r="B405"/>
  <c r="B407"/>
  <c r="B409"/>
  <c r="B411"/>
  <c r="B413"/>
  <c r="B415"/>
  <c r="B417"/>
  <c r="B419"/>
  <c r="B421"/>
  <c r="B423"/>
  <c r="B425"/>
  <c r="B427"/>
  <c r="B429"/>
  <c r="B431"/>
  <c r="B433"/>
  <c r="B435"/>
  <c r="B437"/>
  <c r="B439"/>
  <c r="B441"/>
  <c r="B443"/>
  <c r="B445"/>
  <c r="B447"/>
  <c r="B449"/>
  <c r="B452"/>
  <c r="B456"/>
  <c r="B460"/>
  <c r="B464"/>
  <c r="B468"/>
  <c r="B472"/>
  <c r="B476"/>
  <c r="B480"/>
  <c r="B484"/>
  <c r="B488"/>
  <c r="B492"/>
  <c r="B496"/>
  <c r="B500"/>
  <c r="B504"/>
  <c r="B508"/>
  <c r="B512"/>
  <c r="B516"/>
  <c r="B520"/>
  <c r="B524"/>
  <c r="B528"/>
  <c r="B532"/>
  <c r="B536"/>
  <c r="B540"/>
  <c r="B544"/>
  <c r="B548"/>
  <c r="B552"/>
  <c r="B556"/>
  <c r="B560"/>
  <c r="B564"/>
  <c r="B568"/>
  <c r="B572"/>
  <c r="B576"/>
  <c r="B580"/>
  <c r="B584"/>
  <c r="B591"/>
  <c r="B595"/>
  <c r="B599"/>
  <c r="B603"/>
  <c r="B607"/>
  <c r="B611"/>
  <c r="B615"/>
  <c r="B619"/>
  <c r="B623"/>
  <c r="B627"/>
  <c r="B631"/>
  <c r="B635"/>
  <c r="B639"/>
  <c r="B643"/>
  <c r="B647"/>
  <c r="B651"/>
  <c r="B655"/>
  <c r="B659"/>
  <c r="B663"/>
  <c r="B667"/>
  <c r="B671"/>
  <c r="B675"/>
  <c r="B679"/>
  <c r="B683"/>
  <c r="B687"/>
  <c r="B691"/>
  <c r="B695"/>
  <c r="B699"/>
  <c r="B703"/>
  <c r="B707"/>
  <c r="B711"/>
  <c r="B715"/>
  <c r="B719"/>
  <c r="B723"/>
  <c r="B727"/>
  <c r="B731"/>
  <c r="B735"/>
  <c r="B739"/>
  <c r="B743"/>
  <c r="B747"/>
  <c r="B751"/>
  <c r="B755"/>
  <c r="B759"/>
  <c r="B763"/>
  <c r="B767"/>
  <c r="B771"/>
  <c r="B775"/>
  <c r="B779"/>
  <c r="B786"/>
  <c r="B790"/>
  <c r="B794"/>
  <c r="B798"/>
  <c r="B802"/>
  <c r="B806"/>
  <c r="B810"/>
  <c r="B814"/>
  <c r="B818"/>
  <c r="B822"/>
  <c r="B826"/>
  <c r="B830"/>
  <c r="B834"/>
  <c r="B838"/>
  <c r="B842"/>
  <c r="B846"/>
  <c r="B850"/>
  <c r="B854"/>
  <c r="B858"/>
  <c r="B862"/>
  <c r="BA590"/>
  <c r="C982"/>
  <c r="C785"/>
  <c r="C590"/>
  <c r="BA983"/>
  <c r="BA591"/>
  <c r="C983"/>
  <c r="C786"/>
  <c r="C591"/>
  <c r="BA592"/>
  <c r="C984"/>
  <c r="C787"/>
  <c r="C592"/>
  <c r="BA985"/>
  <c r="BA593"/>
  <c r="C985"/>
  <c r="C788"/>
  <c r="C593"/>
  <c r="BA594"/>
  <c r="C986"/>
  <c r="C789"/>
  <c r="C594"/>
  <c r="BA987"/>
  <c r="BA595"/>
  <c r="C987"/>
  <c r="C790"/>
  <c r="C595"/>
  <c r="BA596"/>
  <c r="C988"/>
  <c r="C791"/>
  <c r="C596"/>
  <c r="BA989"/>
  <c r="BA597"/>
  <c r="C989"/>
  <c r="C792"/>
  <c r="C597"/>
  <c r="BA598"/>
  <c r="C990"/>
  <c r="C793"/>
  <c r="C598"/>
  <c r="BA991"/>
  <c r="BA599"/>
  <c r="C991"/>
  <c r="C794"/>
  <c r="C599"/>
  <c r="BA600"/>
  <c r="C992"/>
  <c r="C795"/>
  <c r="C600"/>
  <c r="BA993"/>
  <c r="BA601"/>
  <c r="C993"/>
  <c r="C796"/>
  <c r="C601"/>
  <c r="BA602"/>
  <c r="C994"/>
  <c r="C797"/>
  <c r="C602"/>
  <c r="BA995"/>
  <c r="BA603"/>
  <c r="C995"/>
  <c r="C798"/>
  <c r="C603"/>
  <c r="BA604"/>
  <c r="C996"/>
  <c r="C799"/>
  <c r="C604"/>
  <c r="BA997"/>
  <c r="BA605"/>
  <c r="C997"/>
  <c r="C800"/>
  <c r="C605"/>
  <c r="BA606"/>
  <c r="C998"/>
  <c r="C801"/>
  <c r="C606"/>
  <c r="BA999"/>
  <c r="BA607"/>
  <c r="C999"/>
  <c r="C802"/>
  <c r="C607"/>
  <c r="BA608"/>
  <c r="C1000"/>
  <c r="C803"/>
  <c r="C608"/>
  <c r="BA1001"/>
  <c r="BA609"/>
  <c r="C1001"/>
  <c r="C804"/>
  <c r="C609"/>
  <c r="BA610"/>
  <c r="C1002"/>
  <c r="C805"/>
  <c r="C610"/>
  <c r="BA1003"/>
  <c r="BA611"/>
  <c r="C1003"/>
  <c r="C806"/>
  <c r="C611"/>
  <c r="BA612"/>
  <c r="C1004"/>
  <c r="C807"/>
  <c r="C612"/>
  <c r="BA1005"/>
  <c r="BA613"/>
  <c r="C1005"/>
  <c r="C808"/>
  <c r="C613"/>
  <c r="BA614"/>
  <c r="C1006"/>
  <c r="C809"/>
  <c r="C614"/>
  <c r="BA1007"/>
  <c r="BA615"/>
  <c r="C1007"/>
  <c r="C810"/>
  <c r="C615"/>
  <c r="BA616"/>
  <c r="C1008"/>
  <c r="C811"/>
  <c r="C616"/>
  <c r="BA1009"/>
  <c r="BA617"/>
  <c r="C1009"/>
  <c r="C812"/>
  <c r="C617"/>
  <c r="BA618"/>
  <c r="C1010"/>
  <c r="C813"/>
  <c r="C618"/>
  <c r="BA1011"/>
  <c r="BA619"/>
  <c r="C1011"/>
  <c r="C814"/>
  <c r="C619"/>
  <c r="BA620"/>
  <c r="C1012"/>
  <c r="C815"/>
  <c r="C620"/>
  <c r="BA1013"/>
  <c r="BA621"/>
  <c r="C1013"/>
  <c r="C816"/>
  <c r="C621"/>
  <c r="BA622"/>
  <c r="C1014"/>
  <c r="C817"/>
  <c r="C622"/>
  <c r="BA1015"/>
  <c r="BA623"/>
  <c r="C1015"/>
  <c r="C818"/>
  <c r="C623"/>
  <c r="BA624"/>
  <c r="C1016"/>
  <c r="C819"/>
  <c r="C624"/>
  <c r="BA1017"/>
  <c r="BA625"/>
  <c r="C1017"/>
  <c r="C820"/>
  <c r="C625"/>
  <c r="BA626"/>
  <c r="C1018"/>
  <c r="C821"/>
  <c r="C626"/>
  <c r="BA1019"/>
  <c r="BA627"/>
  <c r="C1019"/>
  <c r="C822"/>
  <c r="C627"/>
  <c r="BA628"/>
  <c r="C1020"/>
  <c r="C823"/>
  <c r="C628"/>
  <c r="BA1021"/>
  <c r="BA629"/>
  <c r="C1021"/>
  <c r="C824"/>
  <c r="C629"/>
  <c r="BA630"/>
  <c r="C1022"/>
  <c r="C825"/>
  <c r="C630"/>
  <c r="BA1023"/>
  <c r="BA631"/>
  <c r="C1023"/>
  <c r="C826"/>
  <c r="C631"/>
  <c r="BA632"/>
  <c r="C1024"/>
  <c r="C827"/>
  <c r="C632"/>
  <c r="BA1025"/>
  <c r="BA633"/>
  <c r="C1025"/>
  <c r="C828"/>
  <c r="C633"/>
  <c r="BA634"/>
  <c r="C1026"/>
  <c r="C829"/>
  <c r="C634"/>
  <c r="BA1027"/>
  <c r="BA635"/>
  <c r="C1027"/>
  <c r="C830"/>
  <c r="C635"/>
  <c r="BA636"/>
  <c r="C1028"/>
  <c r="C831"/>
  <c r="C636"/>
  <c r="BA1029"/>
  <c r="BA637"/>
  <c r="C1029"/>
  <c r="C832"/>
  <c r="C637"/>
  <c r="BA638"/>
  <c r="C1030"/>
  <c r="C833"/>
  <c r="C638"/>
  <c r="BA1031"/>
  <c r="BA639"/>
  <c r="C1031"/>
  <c r="C834"/>
  <c r="C639"/>
  <c r="BA640"/>
  <c r="C1032"/>
  <c r="C835"/>
  <c r="C640"/>
  <c r="BA1033"/>
  <c r="BA641"/>
  <c r="C1033"/>
  <c r="C836"/>
  <c r="C641"/>
  <c r="BA642"/>
  <c r="C1034"/>
  <c r="C837"/>
  <c r="C642"/>
  <c r="BA1035"/>
  <c r="BA643"/>
  <c r="C1035"/>
  <c r="C838"/>
  <c r="C643"/>
  <c r="BA644"/>
  <c r="C1036"/>
  <c r="C839"/>
  <c r="C644"/>
  <c r="BA1037"/>
  <c r="BA645"/>
  <c r="C1037"/>
  <c r="C840"/>
  <c r="C645"/>
  <c r="C450"/>
  <c r="BA646"/>
  <c r="C1038"/>
  <c r="C841"/>
  <c r="C646"/>
  <c r="C451"/>
  <c r="BA1039"/>
  <c r="BA647"/>
  <c r="C1039"/>
  <c r="C842"/>
  <c r="C647"/>
  <c r="C452"/>
  <c r="BA648"/>
  <c r="C1040"/>
  <c r="C843"/>
  <c r="C648"/>
  <c r="C453"/>
  <c r="BA1041"/>
  <c r="BA649"/>
  <c r="C1041"/>
  <c r="C844"/>
  <c r="C649"/>
  <c r="C454"/>
  <c r="BA650"/>
  <c r="C1042"/>
  <c r="C845"/>
  <c r="C650"/>
  <c r="C455"/>
  <c r="BA1043"/>
  <c r="BA651"/>
  <c r="C1043"/>
  <c r="C846"/>
  <c r="C651"/>
  <c r="C456"/>
  <c r="BA652"/>
  <c r="C1044"/>
  <c r="C847"/>
  <c r="C652"/>
  <c r="C457"/>
  <c r="BA1045"/>
  <c r="BA653"/>
  <c r="C1045"/>
  <c r="C848"/>
  <c r="C653"/>
  <c r="C458"/>
  <c r="BA654"/>
  <c r="C1046"/>
  <c r="C849"/>
  <c r="C654"/>
  <c r="C459"/>
  <c r="BA1047"/>
  <c r="BA655"/>
  <c r="C1047"/>
  <c r="C850"/>
  <c r="C655"/>
  <c r="C460"/>
  <c r="BA656"/>
  <c r="C1048"/>
  <c r="C851"/>
  <c r="C656"/>
  <c r="C461"/>
  <c r="BA1049"/>
  <c r="BA657"/>
  <c r="C1049"/>
  <c r="C852"/>
  <c r="C657"/>
  <c r="C462"/>
  <c r="BA658"/>
  <c r="C1050"/>
  <c r="C853"/>
  <c r="C658"/>
  <c r="C463"/>
  <c r="BA1051"/>
  <c r="BA659"/>
  <c r="C1051"/>
  <c r="C854"/>
  <c r="C659"/>
  <c r="C464"/>
  <c r="BA660"/>
  <c r="C1052"/>
  <c r="C855"/>
  <c r="C660"/>
  <c r="C465"/>
  <c r="BA1053"/>
  <c r="BA661"/>
  <c r="C1053"/>
  <c r="C856"/>
  <c r="C661"/>
  <c r="C466"/>
  <c r="BA662"/>
  <c r="C1054"/>
  <c r="C857"/>
  <c r="C662"/>
  <c r="C467"/>
  <c r="BA1055"/>
  <c r="BA663"/>
  <c r="C1055"/>
  <c r="C858"/>
  <c r="C663"/>
  <c r="C468"/>
  <c r="BA664"/>
  <c r="C1056"/>
  <c r="C859"/>
  <c r="C664"/>
  <c r="C469"/>
  <c r="BA1057"/>
  <c r="BA665"/>
  <c r="C1057"/>
  <c r="C860"/>
  <c r="C665"/>
  <c r="C470"/>
  <c r="BA666"/>
  <c r="C1058"/>
  <c r="C861"/>
  <c r="C666"/>
  <c r="C471"/>
  <c r="BA1059"/>
  <c r="BA667"/>
  <c r="C1059"/>
  <c r="C862"/>
  <c r="C667"/>
  <c r="C472"/>
  <c r="BA668"/>
  <c r="C1060"/>
  <c r="C863"/>
  <c r="C668"/>
  <c r="C473"/>
  <c r="BA1061"/>
  <c r="BA669"/>
  <c r="C1061"/>
  <c r="C864"/>
  <c r="C669"/>
  <c r="C474"/>
  <c r="BA670"/>
  <c r="C1062"/>
  <c r="C865"/>
  <c r="C670"/>
  <c r="C475"/>
  <c r="BA1063"/>
  <c r="BA671"/>
  <c r="C1063"/>
  <c r="C866"/>
  <c r="C671"/>
  <c r="C476"/>
  <c r="BA672"/>
  <c r="C1064"/>
  <c r="C867"/>
  <c r="C672"/>
  <c r="C477"/>
  <c r="BA1065"/>
  <c r="BA673"/>
  <c r="C1065"/>
  <c r="C868"/>
  <c r="C673"/>
  <c r="C478"/>
  <c r="BA674"/>
  <c r="C1066"/>
  <c r="C869"/>
  <c r="C674"/>
  <c r="C479"/>
  <c r="BA1067"/>
  <c r="BA675"/>
  <c r="C1067"/>
  <c r="C870"/>
  <c r="C675"/>
  <c r="C480"/>
  <c r="BA676"/>
  <c r="C1068"/>
  <c r="C871"/>
  <c r="C676"/>
  <c r="C481"/>
  <c r="BA1069"/>
  <c r="BA677"/>
  <c r="C1069"/>
  <c r="C872"/>
  <c r="C677"/>
  <c r="C482"/>
  <c r="BA678"/>
  <c r="C1070"/>
  <c r="C873"/>
  <c r="C678"/>
  <c r="C483"/>
  <c r="BA1071"/>
  <c r="BA679"/>
  <c r="C1071"/>
  <c r="C874"/>
  <c r="C679"/>
  <c r="C484"/>
  <c r="BA680"/>
  <c r="C1072"/>
  <c r="C875"/>
  <c r="C680"/>
  <c r="C485"/>
  <c r="BA1073"/>
  <c r="BA681"/>
  <c r="C1073"/>
  <c r="C876"/>
  <c r="C681"/>
  <c r="C486"/>
  <c r="BA682"/>
  <c r="C1074"/>
  <c r="C877"/>
  <c r="C682"/>
  <c r="C487"/>
  <c r="BA1075"/>
  <c r="BA683"/>
  <c r="C1075"/>
  <c r="C878"/>
  <c r="C683"/>
  <c r="C488"/>
  <c r="BA684"/>
  <c r="C1076"/>
  <c r="C879"/>
  <c r="C684"/>
  <c r="C489"/>
  <c r="BA1077"/>
  <c r="BA685"/>
  <c r="C1077"/>
  <c r="C880"/>
  <c r="C685"/>
  <c r="C490"/>
  <c r="BA686"/>
  <c r="C1078"/>
  <c r="C881"/>
  <c r="C686"/>
  <c r="C491"/>
  <c r="BA1079"/>
  <c r="BA687"/>
  <c r="C1079"/>
  <c r="C882"/>
  <c r="C687"/>
  <c r="C492"/>
  <c r="BA688"/>
  <c r="C1080"/>
  <c r="C883"/>
  <c r="C688"/>
  <c r="C493"/>
  <c r="BA1081"/>
  <c r="BA689"/>
  <c r="C1081"/>
  <c r="C884"/>
  <c r="C689"/>
  <c r="C494"/>
  <c r="BA690"/>
  <c r="C1082"/>
  <c r="C885"/>
  <c r="C690"/>
  <c r="C495"/>
  <c r="BA1083"/>
  <c r="BA691"/>
  <c r="C1083"/>
  <c r="C886"/>
  <c r="C691"/>
  <c r="C496"/>
  <c r="BA692"/>
  <c r="C1084"/>
  <c r="C887"/>
  <c r="C692"/>
  <c r="C497"/>
  <c r="BA1085"/>
  <c r="BA693"/>
  <c r="C1085"/>
  <c r="C888"/>
  <c r="C693"/>
  <c r="C498"/>
  <c r="BA694"/>
  <c r="C1086"/>
  <c r="C889"/>
  <c r="C694"/>
  <c r="C499"/>
  <c r="BA1087"/>
  <c r="BA695"/>
  <c r="C1087"/>
  <c r="C890"/>
  <c r="C695"/>
  <c r="C500"/>
  <c r="BA696"/>
  <c r="C1088"/>
  <c r="C891"/>
  <c r="C696"/>
  <c r="C501"/>
  <c r="BA1089"/>
  <c r="BA697"/>
  <c r="C1089"/>
  <c r="C892"/>
  <c r="C697"/>
  <c r="C502"/>
  <c r="BA698"/>
  <c r="C1090"/>
  <c r="C893"/>
  <c r="C698"/>
  <c r="C503"/>
  <c r="BA1091"/>
  <c r="BA699"/>
  <c r="C1091"/>
  <c r="C894"/>
  <c r="C699"/>
  <c r="C504"/>
  <c r="BA700"/>
  <c r="C1092"/>
  <c r="C895"/>
  <c r="C700"/>
  <c r="C505"/>
  <c r="BA1093"/>
  <c r="BA701"/>
  <c r="C1093"/>
  <c r="C896"/>
  <c r="C701"/>
  <c r="C506"/>
  <c r="BA702"/>
  <c r="C1094"/>
  <c r="C897"/>
  <c r="C702"/>
  <c r="C507"/>
  <c r="BA1095"/>
  <c r="BA703"/>
  <c r="C1095"/>
  <c r="C898"/>
  <c r="C703"/>
  <c r="C508"/>
  <c r="BA704"/>
  <c r="C1096"/>
  <c r="C899"/>
  <c r="C704"/>
  <c r="C509"/>
  <c r="BA1097"/>
  <c r="BA705"/>
  <c r="C1097"/>
  <c r="C900"/>
  <c r="C705"/>
  <c r="C510"/>
  <c r="BA706"/>
  <c r="C1098"/>
  <c r="C901"/>
  <c r="C706"/>
  <c r="C511"/>
  <c r="BA1099"/>
  <c r="BA707"/>
  <c r="C1099"/>
  <c r="C902"/>
  <c r="C707"/>
  <c r="C512"/>
  <c r="BA708"/>
  <c r="C1100"/>
  <c r="C903"/>
  <c r="C708"/>
  <c r="C513"/>
  <c r="BA1101"/>
  <c r="BA709"/>
  <c r="C1101"/>
  <c r="C904"/>
  <c r="C709"/>
  <c r="C514"/>
  <c r="BA710"/>
  <c r="C1102"/>
  <c r="C905"/>
  <c r="C710"/>
  <c r="C515"/>
  <c r="BA1103"/>
  <c r="BA711"/>
  <c r="C1103"/>
  <c r="C906"/>
  <c r="C711"/>
  <c r="C516"/>
  <c r="BA712"/>
  <c r="C1104"/>
  <c r="C907"/>
  <c r="C712"/>
  <c r="C517"/>
  <c r="BA1105"/>
  <c r="BA713"/>
  <c r="C1105"/>
  <c r="C908"/>
  <c r="C713"/>
  <c r="C518"/>
  <c r="BA714"/>
  <c r="C1106"/>
  <c r="C909"/>
  <c r="C714"/>
  <c r="C519"/>
  <c r="BA1107"/>
  <c r="BA715"/>
  <c r="C1107"/>
  <c r="C910"/>
  <c r="C715"/>
  <c r="C520"/>
  <c r="BA716"/>
  <c r="C1108"/>
  <c r="C911"/>
  <c r="C716"/>
  <c r="C521"/>
  <c r="BA1109"/>
  <c r="BA717"/>
  <c r="C1109"/>
  <c r="C912"/>
  <c r="C717"/>
  <c r="C522"/>
  <c r="BA718"/>
  <c r="C1110"/>
  <c r="C913"/>
  <c r="C718"/>
  <c r="C523"/>
  <c r="BA1111"/>
  <c r="BA719"/>
  <c r="C1111"/>
  <c r="C914"/>
  <c r="C719"/>
  <c r="C524"/>
  <c r="BA720"/>
  <c r="C1112"/>
  <c r="C915"/>
  <c r="C720"/>
  <c r="C525"/>
  <c r="BA1113"/>
  <c r="BA721"/>
  <c r="C1113"/>
  <c r="C916"/>
  <c r="C721"/>
  <c r="C526"/>
  <c r="BA722"/>
  <c r="C1114"/>
  <c r="C917"/>
  <c r="C722"/>
  <c r="C527"/>
  <c r="BA1115"/>
  <c r="BA723"/>
  <c r="C1115"/>
  <c r="C918"/>
  <c r="C723"/>
  <c r="C528"/>
  <c r="BA724"/>
  <c r="C1116"/>
  <c r="C919"/>
  <c r="C724"/>
  <c r="C529"/>
  <c r="BA1117"/>
  <c r="BA725"/>
  <c r="C1117"/>
  <c r="C920"/>
  <c r="C725"/>
  <c r="C530"/>
  <c r="BA726"/>
  <c r="C1118"/>
  <c r="C921"/>
  <c r="C726"/>
  <c r="C531"/>
  <c r="BA1119"/>
  <c r="BA727"/>
  <c r="C1119"/>
  <c r="C922"/>
  <c r="C727"/>
  <c r="C532"/>
  <c r="BA728"/>
  <c r="C1120"/>
  <c r="C923"/>
  <c r="C728"/>
  <c r="C533"/>
  <c r="BA1121"/>
  <c r="BA729"/>
  <c r="C1121"/>
  <c r="C924"/>
  <c r="C729"/>
  <c r="C534"/>
  <c r="BA730"/>
  <c r="C1122"/>
  <c r="C925"/>
  <c r="C730"/>
  <c r="C535"/>
  <c r="BA1123"/>
  <c r="BA731"/>
  <c r="C1123"/>
  <c r="C926"/>
  <c r="C731"/>
  <c r="C536"/>
  <c r="BA732"/>
  <c r="C1124"/>
  <c r="C927"/>
  <c r="C732"/>
  <c r="C537"/>
  <c r="BA1125"/>
  <c r="BA733"/>
  <c r="C1125"/>
  <c r="C928"/>
  <c r="C733"/>
  <c r="C538"/>
  <c r="BA734"/>
  <c r="C1126"/>
  <c r="C929"/>
  <c r="C734"/>
  <c r="C539"/>
  <c r="BA1127"/>
  <c r="BA735"/>
  <c r="C1127"/>
  <c r="C930"/>
  <c r="C735"/>
  <c r="C540"/>
  <c r="BA736"/>
  <c r="C1128"/>
  <c r="C931"/>
  <c r="C736"/>
  <c r="C541"/>
  <c r="BA1129"/>
  <c r="BA737"/>
  <c r="C1129"/>
  <c r="C932"/>
  <c r="C737"/>
  <c r="C542"/>
  <c r="BA738"/>
  <c r="C1130"/>
  <c r="C933"/>
  <c r="C738"/>
  <c r="C543"/>
  <c r="BA1131"/>
  <c r="BA739"/>
  <c r="C1131"/>
  <c r="C934"/>
  <c r="C739"/>
  <c r="C544"/>
  <c r="BA740"/>
  <c r="C1132"/>
  <c r="C935"/>
  <c r="C740"/>
  <c r="C545"/>
  <c r="BA1133"/>
  <c r="BA741"/>
  <c r="C1133"/>
  <c r="C936"/>
  <c r="C741"/>
  <c r="C546"/>
  <c r="BA742"/>
  <c r="C1134"/>
  <c r="C937"/>
  <c r="C742"/>
  <c r="C547"/>
  <c r="BA1135"/>
  <c r="BA743"/>
  <c r="C1135"/>
  <c r="C938"/>
  <c r="C743"/>
  <c r="C548"/>
  <c r="BA744"/>
  <c r="C1136"/>
  <c r="C939"/>
  <c r="C744"/>
  <c r="C549"/>
  <c r="BA1137"/>
  <c r="BA745"/>
  <c r="C1137"/>
  <c r="C940"/>
  <c r="C745"/>
  <c r="C550"/>
  <c r="BA746"/>
  <c r="C1138"/>
  <c r="C941"/>
  <c r="C746"/>
  <c r="C551"/>
  <c r="BA1139"/>
  <c r="BA747"/>
  <c r="C1139"/>
  <c r="C942"/>
  <c r="C747"/>
  <c r="C552"/>
  <c r="BA748"/>
  <c r="C1140"/>
  <c r="C943"/>
  <c r="C748"/>
  <c r="C553"/>
  <c r="BA1141"/>
  <c r="BA749"/>
  <c r="C1141"/>
  <c r="C944"/>
  <c r="C749"/>
  <c r="C554"/>
  <c r="BA750"/>
  <c r="C1142"/>
  <c r="C945"/>
  <c r="C750"/>
  <c r="C555"/>
  <c r="BA1143"/>
  <c r="BA751"/>
  <c r="C1143"/>
  <c r="C946"/>
  <c r="C751"/>
  <c r="C556"/>
  <c r="BA752"/>
  <c r="C1144"/>
  <c r="C947"/>
  <c r="C752"/>
  <c r="C557"/>
  <c r="BA1145"/>
  <c r="BA753"/>
  <c r="C1145"/>
  <c r="C948"/>
  <c r="C753"/>
  <c r="C558"/>
  <c r="BA754"/>
  <c r="C1146"/>
  <c r="C949"/>
  <c r="C754"/>
  <c r="C559"/>
  <c r="BA1147"/>
  <c r="BA755"/>
  <c r="C1147"/>
  <c r="C950"/>
  <c r="C755"/>
  <c r="C560"/>
  <c r="BA756"/>
  <c r="C1148"/>
  <c r="C951"/>
  <c r="C756"/>
  <c r="C561"/>
  <c r="BA1149"/>
  <c r="BA757"/>
  <c r="C1149"/>
  <c r="C952"/>
  <c r="C757"/>
  <c r="C562"/>
  <c r="BA758"/>
  <c r="C1150"/>
  <c r="C953"/>
  <c r="C758"/>
  <c r="C563"/>
  <c r="BA1151"/>
  <c r="BA759"/>
  <c r="C1151"/>
  <c r="C954"/>
  <c r="C759"/>
  <c r="C564"/>
  <c r="BA760"/>
  <c r="C1152"/>
  <c r="C955"/>
  <c r="C760"/>
  <c r="C565"/>
  <c r="BA1153"/>
  <c r="BA761"/>
  <c r="C1153"/>
  <c r="C956"/>
  <c r="C761"/>
  <c r="C566"/>
  <c r="C1154"/>
  <c r="C957"/>
  <c r="C762"/>
  <c r="C567"/>
  <c r="BA1155"/>
  <c r="BA763"/>
  <c r="C1155"/>
  <c r="C958"/>
  <c r="C763"/>
  <c r="C568"/>
  <c r="C1156"/>
  <c r="C959"/>
  <c r="C764"/>
  <c r="C569"/>
  <c r="BA1157"/>
  <c r="BA765"/>
  <c r="C1157"/>
  <c r="C960"/>
  <c r="C765"/>
  <c r="C570"/>
  <c r="C1158"/>
  <c r="C961"/>
  <c r="C766"/>
  <c r="C571"/>
  <c r="BA1159"/>
  <c r="BA767"/>
  <c r="C1159"/>
  <c r="C962"/>
  <c r="C767"/>
  <c r="C572"/>
  <c r="C1160"/>
  <c r="C963"/>
  <c r="C768"/>
  <c r="C573"/>
  <c r="BA1161"/>
  <c r="BA769"/>
  <c r="C1161"/>
  <c r="C964"/>
  <c r="C769"/>
  <c r="C574"/>
  <c r="C1162"/>
  <c r="C965"/>
  <c r="C770"/>
  <c r="C575"/>
  <c r="BA1163"/>
  <c r="BA771"/>
  <c r="C1163"/>
  <c r="C966"/>
  <c r="C771"/>
  <c r="C576"/>
  <c r="C1164"/>
  <c r="C967"/>
  <c r="C772"/>
  <c r="C577"/>
  <c r="BA1165"/>
  <c r="BA773"/>
  <c r="C1165"/>
  <c r="C968"/>
  <c r="C773"/>
  <c r="C578"/>
  <c r="C1166"/>
  <c r="C969"/>
  <c r="C774"/>
  <c r="C579"/>
  <c r="BA1167"/>
  <c r="BA775"/>
  <c r="C1167"/>
  <c r="C970"/>
  <c r="C775"/>
  <c r="C580"/>
  <c r="C1168"/>
  <c r="C971"/>
  <c r="C776"/>
  <c r="C581"/>
  <c r="BA1169"/>
  <c r="BA777"/>
  <c r="C1169"/>
  <c r="C972"/>
  <c r="C777"/>
  <c r="C582"/>
  <c r="C1170"/>
  <c r="C973"/>
  <c r="C778"/>
  <c r="C583"/>
  <c r="BA1171"/>
  <c r="BA779"/>
  <c r="C1171"/>
  <c r="C974"/>
  <c r="C779"/>
  <c r="C584"/>
  <c r="C1172"/>
  <c r="C975"/>
  <c r="C780"/>
  <c r="C585"/>
  <c r="BA1173"/>
  <c r="BA781"/>
  <c r="C1173"/>
  <c r="C976"/>
  <c r="C781"/>
  <c r="C586"/>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BA762"/>
  <c r="BA766"/>
  <c r="BA770"/>
  <c r="BA774"/>
  <c r="BA778"/>
  <c r="BA982"/>
  <c r="BA986"/>
  <c r="BA990"/>
  <c r="BA994"/>
  <c r="BA998"/>
  <c r="BA1002"/>
  <c r="BA1006"/>
  <c r="BA1010"/>
  <c r="BA1014"/>
  <c r="BA1018"/>
  <c r="BA1022"/>
  <c r="BA1026"/>
  <c r="BA1030"/>
  <c r="BA1034"/>
  <c r="BA1038"/>
  <c r="BA1042"/>
  <c r="BA1046"/>
  <c r="BA1050"/>
  <c r="BA1054"/>
  <c r="BA1058"/>
  <c r="BA1062"/>
  <c r="BA1066"/>
  <c r="BA1070"/>
  <c r="BA1074"/>
  <c r="BA1078"/>
  <c r="BA1082"/>
  <c r="BA1086"/>
  <c r="BA1090"/>
  <c r="BA1094"/>
  <c r="BA1098"/>
  <c r="BA1102"/>
  <c r="BA1106"/>
  <c r="BA1110"/>
  <c r="BA1114"/>
  <c r="BA1118"/>
  <c r="BA1122"/>
  <c r="BA1126"/>
  <c r="BA1130"/>
  <c r="BA1134"/>
  <c r="BA1138"/>
  <c r="BA1142"/>
  <c r="BA1146"/>
  <c r="BA1150"/>
  <c r="BA1154"/>
  <c r="BA1158"/>
  <c r="BA1162"/>
  <c r="BA1166"/>
  <c r="BA1170"/>
  <c r="T199" i="8"/>
  <c r="X199"/>
  <c r="AB199"/>
  <c r="AH199"/>
  <c r="AL199"/>
  <c r="V199"/>
  <c r="Z199"/>
  <c r="AD199"/>
  <c r="AF199"/>
  <c r="AJ199"/>
  <c r="AN199"/>
  <c r="W199"/>
  <c r="AA199"/>
  <c r="AE199"/>
  <c r="AI199"/>
  <c r="AM199"/>
  <c r="M42" i="2"/>
  <c r="M41"/>
  <c r="M40"/>
  <c r="M39"/>
  <c r="M38"/>
  <c r="M37"/>
  <c r="M36"/>
  <c r="M35"/>
  <c r="M34"/>
  <c r="M33"/>
  <c r="M32"/>
  <c r="M30"/>
  <c r="M29"/>
  <c r="M28"/>
  <c r="M27"/>
  <c r="M25"/>
  <c r="M24"/>
  <c r="M23"/>
  <c r="M22"/>
  <c r="M21"/>
  <c r="A394" i="8"/>
  <c r="A395" s="1"/>
  <c r="A396" s="1"/>
  <c r="A397" s="1"/>
  <c r="A398" s="1"/>
  <c r="A399" s="1"/>
  <c r="A400" s="1"/>
  <c r="A401" s="1"/>
  <c r="A402" s="1"/>
  <c r="A403" s="1"/>
  <c r="A404" s="1"/>
  <c r="A405" s="1"/>
  <c r="A406" s="1"/>
  <c r="A407" s="1"/>
  <c r="A408" s="1"/>
  <c r="A409" s="1"/>
  <c r="A410" s="1"/>
  <c r="A411" s="1"/>
  <c r="A412" s="1"/>
  <c r="A413" s="1"/>
  <c r="A414" s="1"/>
  <c r="A415" s="1"/>
  <c r="A416" s="1"/>
  <c r="A417" s="1"/>
  <c r="A418" s="1"/>
  <c r="A419" s="1"/>
  <c r="A420" s="1"/>
  <c r="A421" s="1"/>
  <c r="A422" s="1"/>
  <c r="A423" s="1"/>
  <c r="A424" s="1"/>
  <c r="A425" s="1"/>
  <c r="A426" s="1"/>
  <c r="A427" s="1"/>
  <c r="A428" s="1"/>
  <c r="A429" s="1"/>
  <c r="A430" s="1"/>
  <c r="A431" s="1"/>
  <c r="A432" s="1"/>
  <c r="A433" s="1"/>
  <c r="A434" s="1"/>
  <c r="A435" s="1"/>
  <c r="A436" s="1"/>
  <c r="A437" s="1"/>
  <c r="A438" s="1"/>
  <c r="A439" s="1"/>
  <c r="A440" s="1"/>
  <c r="A441" s="1"/>
  <c r="A442" s="1"/>
  <c r="A443" s="1"/>
  <c r="A444" s="1"/>
  <c r="A445" s="1"/>
  <c r="A446" s="1"/>
  <c r="A447" s="1"/>
  <c r="A448" s="1"/>
  <c r="A449" s="1"/>
  <c r="A450" s="1"/>
  <c r="A451" s="1"/>
  <c r="A452" s="1"/>
  <c r="A453" s="1"/>
  <c r="A454" s="1"/>
  <c r="A455" s="1"/>
  <c r="A456" s="1"/>
  <c r="A457" s="1"/>
  <c r="A458" s="1"/>
  <c r="A459" s="1"/>
  <c r="A460" s="1"/>
  <c r="A461" s="1"/>
  <c r="A462" s="1"/>
  <c r="A463" s="1"/>
  <c r="A464" s="1"/>
  <c r="A465" s="1"/>
  <c r="A466" s="1"/>
  <c r="A467" s="1"/>
  <c r="A468" s="1"/>
  <c r="A469" s="1"/>
  <c r="A470" s="1"/>
  <c r="A471" s="1"/>
  <c r="A472" s="1"/>
  <c r="A473" s="1"/>
  <c r="A474" s="1"/>
  <c r="A475" s="1"/>
  <c r="A476" s="1"/>
  <c r="A477" s="1"/>
  <c r="A478" s="1"/>
  <c r="A479" s="1"/>
  <c r="A480" s="1"/>
  <c r="A481" s="1"/>
  <c r="A482" s="1"/>
  <c r="A483" s="1"/>
  <c r="A484" s="1"/>
  <c r="A485" s="1"/>
  <c r="A486" s="1"/>
  <c r="A297"/>
  <c r="A298" s="1"/>
  <c r="A299" s="1"/>
  <c r="A300" s="1"/>
  <c r="A301" s="1"/>
  <c r="A302" s="1"/>
  <c r="A303" s="1"/>
  <c r="A304" s="1"/>
  <c r="A305" s="1"/>
  <c r="A306" s="1"/>
  <c r="A307" s="1"/>
  <c r="A308" s="1"/>
  <c r="A309" s="1"/>
  <c r="A310" s="1"/>
  <c r="A311" s="1"/>
  <c r="A312" s="1"/>
  <c r="A313" s="1"/>
  <c r="A314" s="1"/>
  <c r="A315" s="1"/>
  <c r="A316" s="1"/>
  <c r="A317" s="1"/>
  <c r="A318" s="1"/>
  <c r="A319" s="1"/>
  <c r="A320" s="1"/>
  <c r="A321" s="1"/>
  <c r="A322" s="1"/>
  <c r="A323" s="1"/>
  <c r="A324" s="1"/>
  <c r="A325" s="1"/>
  <c r="A326" s="1"/>
  <c r="A327" s="1"/>
  <c r="A328" s="1"/>
  <c r="A329" s="1"/>
  <c r="A330" s="1"/>
  <c r="A331" s="1"/>
  <c r="A332" s="1"/>
  <c r="A333" s="1"/>
  <c r="A334" s="1"/>
  <c r="A335" s="1"/>
  <c r="A336" s="1"/>
  <c r="A337" s="1"/>
  <c r="A338" s="1"/>
  <c r="A339" s="1"/>
  <c r="A340" s="1"/>
  <c r="A341" s="1"/>
  <c r="A342" s="1"/>
  <c r="A343" s="1"/>
  <c r="A344" s="1"/>
  <c r="A345" s="1"/>
  <c r="A346" s="1"/>
  <c r="A347" s="1"/>
  <c r="A348" s="1"/>
  <c r="A349" s="1"/>
  <c r="A350" s="1"/>
  <c r="A351" s="1"/>
  <c r="A352" s="1"/>
  <c r="A353" s="1"/>
  <c r="A354" s="1"/>
  <c r="A355" s="1"/>
  <c r="A356" s="1"/>
  <c r="A357" s="1"/>
  <c r="A358" s="1"/>
  <c r="A359" s="1"/>
  <c r="A360" s="1"/>
  <c r="A361" s="1"/>
  <c r="A362" s="1"/>
  <c r="A363" s="1"/>
  <c r="A364" s="1"/>
  <c r="A365" s="1"/>
  <c r="A366" s="1"/>
  <c r="A367" s="1"/>
  <c r="A368" s="1"/>
  <c r="A369" s="1"/>
  <c r="A370" s="1"/>
  <c r="A371" s="1"/>
  <c r="A372" s="1"/>
  <c r="A373" s="1"/>
  <c r="A374" s="1"/>
  <c r="A375" s="1"/>
  <c r="A376" s="1"/>
  <c r="A377" s="1"/>
  <c r="A378" s="1"/>
  <c r="A379" s="1"/>
  <c r="A380" s="1"/>
  <c r="A381" s="1"/>
  <c r="A382" s="1"/>
  <c r="A383" s="1"/>
  <c r="A384" s="1"/>
  <c r="A385" s="1"/>
  <c r="A386" s="1"/>
  <c r="A387" s="1"/>
  <c r="A388" s="1"/>
  <c r="A389" s="1"/>
  <c r="A200"/>
  <c r="A201" s="1"/>
  <c r="A202" s="1"/>
  <c r="A203" s="1"/>
  <c r="A204" s="1"/>
  <c r="A205" s="1"/>
  <c r="A206" s="1"/>
  <c r="A207" s="1"/>
  <c r="A208" s="1"/>
  <c r="A209" s="1"/>
  <c r="A210" s="1"/>
  <c r="A211" s="1"/>
  <c r="A212" s="1"/>
  <c r="A213" s="1"/>
  <c r="A214" s="1"/>
  <c r="A215" s="1"/>
  <c r="A216" s="1"/>
  <c r="A217" s="1"/>
  <c r="A218" s="1"/>
  <c r="A219" s="1"/>
  <c r="A220" s="1"/>
  <c r="A221" s="1"/>
  <c r="A222" s="1"/>
  <c r="A223" s="1"/>
  <c r="A224" s="1"/>
  <c r="A225" s="1"/>
  <c r="A226" s="1"/>
  <c r="A227" s="1"/>
  <c r="A228" s="1"/>
  <c r="A229" s="1"/>
  <c r="A230" s="1"/>
  <c r="A231" s="1"/>
  <c r="A232" s="1"/>
  <c r="A233" s="1"/>
  <c r="A234" s="1"/>
  <c r="A235" s="1"/>
  <c r="A236" s="1"/>
  <c r="A237" s="1"/>
  <c r="A238" s="1"/>
  <c r="A239" s="1"/>
  <c r="A240" s="1"/>
  <c r="A241" s="1"/>
  <c r="A242" s="1"/>
  <c r="A243" s="1"/>
  <c r="A244" s="1"/>
  <c r="A245" s="1"/>
  <c r="A246" s="1"/>
  <c r="A247" s="1"/>
  <c r="A248" s="1"/>
  <c r="A249" s="1"/>
  <c r="A250" s="1"/>
  <c r="A251" s="1"/>
  <c r="A252" s="1"/>
  <c r="A253" s="1"/>
  <c r="A254" s="1"/>
  <c r="A255" s="1"/>
  <c r="A256" s="1"/>
  <c r="A257" s="1"/>
  <c r="A258" s="1"/>
  <c r="A259" s="1"/>
  <c r="A260" s="1"/>
  <c r="A261" s="1"/>
  <c r="A262" s="1"/>
  <c r="A263" s="1"/>
  <c r="A264" s="1"/>
  <c r="A265" s="1"/>
  <c r="A266" s="1"/>
  <c r="A267" s="1"/>
  <c r="A268" s="1"/>
  <c r="A269" s="1"/>
  <c r="A270" s="1"/>
  <c r="A271" s="1"/>
  <c r="A272" s="1"/>
  <c r="A273" s="1"/>
  <c r="A274" s="1"/>
  <c r="A275" s="1"/>
  <c r="A276" s="1"/>
  <c r="A277" s="1"/>
  <c r="A278" s="1"/>
  <c r="A279" s="1"/>
  <c r="A280" s="1"/>
  <c r="A281" s="1"/>
  <c r="A282" s="1"/>
  <c r="A283" s="1"/>
  <c r="A284" s="1"/>
  <c r="A285" s="1"/>
  <c r="A286" s="1"/>
  <c r="A287" s="1"/>
  <c r="A288" s="1"/>
  <c r="A289" s="1"/>
  <c r="A290" s="1"/>
  <c r="A291" s="1"/>
  <c r="A292" s="1"/>
  <c r="A103"/>
  <c r="A104" s="1"/>
  <c r="A5"/>
  <c r="R200"/>
  <c r="N200"/>
  <c r="J200"/>
  <c r="F200"/>
  <c r="S199"/>
  <c r="R199"/>
  <c r="Q199"/>
  <c r="P199"/>
  <c r="O199"/>
  <c r="N199"/>
  <c r="M199"/>
  <c r="L199"/>
  <c r="K199"/>
  <c r="J199"/>
  <c r="I199"/>
  <c r="H199"/>
  <c r="G199"/>
  <c r="F199"/>
  <c r="E199"/>
  <c r="D199"/>
  <c r="C199"/>
  <c r="A394" i="7"/>
  <c r="AT297"/>
  <c r="AT298" s="1"/>
  <c r="AT299" s="1"/>
  <c r="AT300" s="1"/>
  <c r="AT301" s="1"/>
  <c r="AT302" s="1"/>
  <c r="AT303" s="1"/>
  <c r="AT304" s="1"/>
  <c r="AT305" s="1"/>
  <c r="AT306" s="1"/>
  <c r="AT307" s="1"/>
  <c r="AT308" s="1"/>
  <c r="AT309" s="1"/>
  <c r="AT310" s="1"/>
  <c r="AT311" s="1"/>
  <c r="AT312" s="1"/>
  <c r="AT313" s="1"/>
  <c r="AT314" s="1"/>
  <c r="AT315" s="1"/>
  <c r="AT316" s="1"/>
  <c r="AT317" s="1"/>
  <c r="AT318" s="1"/>
  <c r="AT319" s="1"/>
  <c r="AT320" s="1"/>
  <c r="AT321" s="1"/>
  <c r="AT322" s="1"/>
  <c r="AT323" s="1"/>
  <c r="AT324" s="1"/>
  <c r="AT325" s="1"/>
  <c r="AT326" s="1"/>
  <c r="AT327" s="1"/>
  <c r="AT328" s="1"/>
  <c r="AT329" s="1"/>
  <c r="AT330" s="1"/>
  <c r="AT331" s="1"/>
  <c r="AT332" s="1"/>
  <c r="AT333" s="1"/>
  <c r="AT334" s="1"/>
  <c r="AT335" s="1"/>
  <c r="AT336" s="1"/>
  <c r="AT337" s="1"/>
  <c r="AT338" s="1"/>
  <c r="AT339" s="1"/>
  <c r="AT340" s="1"/>
  <c r="AT341" s="1"/>
  <c r="AT342" s="1"/>
  <c r="AT343" s="1"/>
  <c r="AT344" s="1"/>
  <c r="AT345" s="1"/>
  <c r="AT346" s="1"/>
  <c r="AT347" s="1"/>
  <c r="AT348" s="1"/>
  <c r="AT349" s="1"/>
  <c r="AT350" s="1"/>
  <c r="AT351" s="1"/>
  <c r="AT352" s="1"/>
  <c r="AT353" s="1"/>
  <c r="AT354" s="1"/>
  <c r="AT355" s="1"/>
  <c r="AT356" s="1"/>
  <c r="AT357" s="1"/>
  <c r="AT358" s="1"/>
  <c r="AT359" s="1"/>
  <c r="AT360" s="1"/>
  <c r="AT361" s="1"/>
  <c r="AT362" s="1"/>
  <c r="AT363" s="1"/>
  <c r="AT364" s="1"/>
  <c r="AT365" s="1"/>
  <c r="AT366" s="1"/>
  <c r="AT367" s="1"/>
  <c r="AT368" s="1"/>
  <c r="AT369" s="1"/>
  <c r="AT370" s="1"/>
  <c r="AT371" s="1"/>
  <c r="AT372" s="1"/>
  <c r="AT373" s="1"/>
  <c r="AT374" s="1"/>
  <c r="AT375" s="1"/>
  <c r="AT376" s="1"/>
  <c r="AT377" s="1"/>
  <c r="AT378" s="1"/>
  <c r="AT379" s="1"/>
  <c r="AT380" s="1"/>
  <c r="AT381" s="1"/>
  <c r="AT382" s="1"/>
  <c r="AT383" s="1"/>
  <c r="AT384" s="1"/>
  <c r="AT385" s="1"/>
  <c r="AT386" s="1"/>
  <c r="AT387" s="1"/>
  <c r="AT388" s="1"/>
  <c r="AT389" s="1"/>
  <c r="A297"/>
  <c r="A298" s="1"/>
  <c r="A299" s="1"/>
  <c r="A300" s="1"/>
  <c r="A301" s="1"/>
  <c r="A302" s="1"/>
  <c r="A303" s="1"/>
  <c r="A304" s="1"/>
  <c r="A305" s="1"/>
  <c r="A306" s="1"/>
  <c r="A307" s="1"/>
  <c r="A308" s="1"/>
  <c r="A309" s="1"/>
  <c r="A310" s="1"/>
  <c r="A311" s="1"/>
  <c r="A312" s="1"/>
  <c r="A313" s="1"/>
  <c r="A314" s="1"/>
  <c r="A315" s="1"/>
  <c r="A316" s="1"/>
  <c r="A317" s="1"/>
  <c r="A318" s="1"/>
  <c r="A319" s="1"/>
  <c r="A320" s="1"/>
  <c r="A321" s="1"/>
  <c r="A322" s="1"/>
  <c r="A323" s="1"/>
  <c r="A324" s="1"/>
  <c r="A325" s="1"/>
  <c r="A326" s="1"/>
  <c r="A327" s="1"/>
  <c r="A328" s="1"/>
  <c r="A329" s="1"/>
  <c r="A330" s="1"/>
  <c r="A331" s="1"/>
  <c r="A332" s="1"/>
  <c r="A333" s="1"/>
  <c r="A334" s="1"/>
  <c r="A335" s="1"/>
  <c r="A336" s="1"/>
  <c r="A337" s="1"/>
  <c r="A338" s="1"/>
  <c r="A339" s="1"/>
  <c r="A340" s="1"/>
  <c r="A341" s="1"/>
  <c r="A342" s="1"/>
  <c r="A343" s="1"/>
  <c r="A344" s="1"/>
  <c r="A345" s="1"/>
  <c r="A346" s="1"/>
  <c r="A347" s="1"/>
  <c r="A348" s="1"/>
  <c r="A349" s="1"/>
  <c r="A350" s="1"/>
  <c r="A351" s="1"/>
  <c r="A352" s="1"/>
  <c r="A353" s="1"/>
  <c r="A354" s="1"/>
  <c r="A355" s="1"/>
  <c r="A356" s="1"/>
  <c r="A357" s="1"/>
  <c r="A358" s="1"/>
  <c r="A359" s="1"/>
  <c r="A360" s="1"/>
  <c r="A361" s="1"/>
  <c r="A362" s="1"/>
  <c r="A363" s="1"/>
  <c r="A364" s="1"/>
  <c r="A365" s="1"/>
  <c r="A366" s="1"/>
  <c r="A367" s="1"/>
  <c r="A368" s="1"/>
  <c r="A369" s="1"/>
  <c r="A370" s="1"/>
  <c r="A371" s="1"/>
  <c r="A372" s="1"/>
  <c r="A373" s="1"/>
  <c r="A374" s="1"/>
  <c r="A375" s="1"/>
  <c r="A376" s="1"/>
  <c r="A377" s="1"/>
  <c r="A378" s="1"/>
  <c r="A379" s="1"/>
  <c r="A380" s="1"/>
  <c r="A381" s="1"/>
  <c r="A382" s="1"/>
  <c r="A383" s="1"/>
  <c r="A384" s="1"/>
  <c r="A385" s="1"/>
  <c r="A386" s="1"/>
  <c r="A387" s="1"/>
  <c r="A388" s="1"/>
  <c r="A389" s="1"/>
  <c r="A200"/>
  <c r="A201" s="1"/>
  <c r="A202" s="1"/>
  <c r="A203" s="1"/>
  <c r="A204" s="1"/>
  <c r="A205" s="1"/>
  <c r="A206" s="1"/>
  <c r="A207" s="1"/>
  <c r="A208" s="1"/>
  <c r="A209" s="1"/>
  <c r="A210" s="1"/>
  <c r="A211" s="1"/>
  <c r="A212" s="1"/>
  <c r="A213" s="1"/>
  <c r="A214" s="1"/>
  <c r="A215" s="1"/>
  <c r="A216" s="1"/>
  <c r="A217" s="1"/>
  <c r="A218" s="1"/>
  <c r="A219" s="1"/>
  <c r="A220" s="1"/>
  <c r="A221" s="1"/>
  <c r="A222" s="1"/>
  <c r="A223" s="1"/>
  <c r="A224" s="1"/>
  <c r="A225" s="1"/>
  <c r="A226" s="1"/>
  <c r="A227" s="1"/>
  <c r="A228" s="1"/>
  <c r="A229" s="1"/>
  <c r="A230" s="1"/>
  <c r="A231" s="1"/>
  <c r="A232" s="1"/>
  <c r="A233" s="1"/>
  <c r="A234" s="1"/>
  <c r="A235" s="1"/>
  <c r="A236" s="1"/>
  <c r="A237" s="1"/>
  <c r="A238" s="1"/>
  <c r="A239" s="1"/>
  <c r="A240" s="1"/>
  <c r="A241" s="1"/>
  <c r="A242" s="1"/>
  <c r="A243" s="1"/>
  <c r="A244" s="1"/>
  <c r="A245" s="1"/>
  <c r="A246" s="1"/>
  <c r="A247" s="1"/>
  <c r="A248" s="1"/>
  <c r="A249" s="1"/>
  <c r="A250" s="1"/>
  <c r="A251" s="1"/>
  <c r="A252" s="1"/>
  <c r="A253" s="1"/>
  <c r="A254" s="1"/>
  <c r="A255" s="1"/>
  <c r="A256" s="1"/>
  <c r="A257" s="1"/>
  <c r="A258" s="1"/>
  <c r="A259" s="1"/>
  <c r="A260" s="1"/>
  <c r="A261" s="1"/>
  <c r="A262" s="1"/>
  <c r="A263" s="1"/>
  <c r="A264" s="1"/>
  <c r="A265" s="1"/>
  <c r="A266" s="1"/>
  <c r="A267" s="1"/>
  <c r="A268" s="1"/>
  <c r="A269" s="1"/>
  <c r="A270" s="1"/>
  <c r="A271" s="1"/>
  <c r="A272" s="1"/>
  <c r="A273" s="1"/>
  <c r="A274" s="1"/>
  <c r="A275" s="1"/>
  <c r="A276" s="1"/>
  <c r="A277" s="1"/>
  <c r="A278" s="1"/>
  <c r="A279" s="1"/>
  <c r="A280" s="1"/>
  <c r="A281" s="1"/>
  <c r="A282" s="1"/>
  <c r="A283" s="1"/>
  <c r="A284" s="1"/>
  <c r="A285" s="1"/>
  <c r="A286" s="1"/>
  <c r="A287" s="1"/>
  <c r="A288" s="1"/>
  <c r="A289" s="1"/>
  <c r="A290" s="1"/>
  <c r="A291" s="1"/>
  <c r="A292" s="1"/>
  <c r="A103"/>
  <c r="A5"/>
  <c r="F2022" i="6"/>
  <c r="F2021"/>
  <c r="F2020"/>
  <c r="F2019"/>
  <c r="F2018"/>
  <c r="F2017"/>
  <c r="F2016"/>
  <c r="F2015"/>
  <c r="F2014"/>
  <c r="F2013"/>
  <c r="F2012"/>
  <c r="F2011"/>
  <c r="F2010"/>
  <c r="F2009"/>
  <c r="F2008"/>
  <c r="F2007"/>
  <c r="F2006"/>
  <c r="F2005"/>
  <c r="F2004"/>
  <c r="F2003"/>
  <c r="F2002"/>
  <c r="F2001"/>
  <c r="F2000"/>
  <c r="F1999"/>
  <c r="F1998"/>
  <c r="F1997"/>
  <c r="F1996"/>
  <c r="F1995"/>
  <c r="F1994"/>
  <c r="F1993"/>
  <c r="F1992"/>
  <c r="F1991"/>
  <c r="F1990"/>
  <c r="F1989"/>
  <c r="F1988"/>
  <c r="F1987"/>
  <c r="F1986"/>
  <c r="F1985"/>
  <c r="F1984"/>
  <c r="F1983"/>
  <c r="F1982"/>
  <c r="F1981"/>
  <c r="F1980"/>
  <c r="F1979"/>
  <c r="F1978"/>
  <c r="F1977"/>
  <c r="F1976"/>
  <c r="F1975"/>
  <c r="F1974"/>
  <c r="F1973"/>
  <c r="F1972"/>
  <c r="F1971"/>
  <c r="F1970"/>
  <c r="F1969"/>
  <c r="F1968"/>
  <c r="F1967"/>
  <c r="F1966"/>
  <c r="F1965"/>
  <c r="F1964"/>
  <c r="F1963"/>
  <c r="F1962"/>
  <c r="F1961"/>
  <c r="F1960"/>
  <c r="F1959"/>
  <c r="F1958"/>
  <c r="F1957"/>
  <c r="F1956"/>
  <c r="F1955"/>
  <c r="F1954"/>
  <c r="F1953"/>
  <c r="F1952"/>
  <c r="F1951"/>
  <c r="F1950"/>
  <c r="F1949"/>
  <c r="F1948"/>
  <c r="F1947"/>
  <c r="F1946"/>
  <c r="F1945"/>
  <c r="F1944"/>
  <c r="F1943"/>
  <c r="F1942"/>
  <c r="F1941"/>
  <c r="F1940"/>
  <c r="F1939"/>
  <c r="F1938"/>
  <c r="F1937"/>
  <c r="F1936"/>
  <c r="F1935"/>
  <c r="F1934"/>
  <c r="F1933"/>
  <c r="F1932"/>
  <c r="F1931"/>
  <c r="F1930"/>
  <c r="F1929"/>
  <c r="F1928"/>
  <c r="F1927"/>
  <c r="F1926"/>
  <c r="F1925"/>
  <c r="F1924"/>
  <c r="F1923"/>
  <c r="F1922"/>
  <c r="F1921"/>
  <c r="F1920"/>
  <c r="F1919"/>
  <c r="F1918"/>
  <c r="F1917"/>
  <c r="F1916"/>
  <c r="F1915"/>
  <c r="F1914"/>
  <c r="F1913"/>
  <c r="F1912"/>
  <c r="F1911"/>
  <c r="F1910"/>
  <c r="F1909"/>
  <c r="F1908"/>
  <c r="F1907"/>
  <c r="F1906"/>
  <c r="F1905"/>
  <c r="F1904"/>
  <c r="F1903"/>
  <c r="F1902"/>
  <c r="F1901"/>
  <c r="F1900"/>
  <c r="F1899"/>
  <c r="F1898"/>
  <c r="F1897"/>
  <c r="F1896"/>
  <c r="F1895"/>
  <c r="F1894"/>
  <c r="F1893"/>
  <c r="F1892"/>
  <c r="F1891"/>
  <c r="F1890"/>
  <c r="F1889"/>
  <c r="F1888"/>
  <c r="F1887"/>
  <c r="F1886"/>
  <c r="F1885"/>
  <c r="F1884"/>
  <c r="F1883"/>
  <c r="F1882"/>
  <c r="F1881"/>
  <c r="F1880"/>
  <c r="F1879"/>
  <c r="F1878"/>
  <c r="F1877"/>
  <c r="F1876"/>
  <c r="F1875"/>
  <c r="F1874"/>
  <c r="F1873"/>
  <c r="F1872"/>
  <c r="F1871"/>
  <c r="F1870"/>
  <c r="F1869"/>
  <c r="F1868"/>
  <c r="F1867"/>
  <c r="F1866"/>
  <c r="F1865"/>
  <c r="F1864"/>
  <c r="F1863"/>
  <c r="F1862"/>
  <c r="F1861"/>
  <c r="F1860"/>
  <c r="F1859"/>
  <c r="F1858"/>
  <c r="F1857"/>
  <c r="F1856"/>
  <c r="F1855"/>
  <c r="F1854"/>
  <c r="F1853"/>
  <c r="F1852"/>
  <c r="F1851"/>
  <c r="F1850"/>
  <c r="F1849"/>
  <c r="F1848"/>
  <c r="F1847"/>
  <c r="F1846"/>
  <c r="F1845"/>
  <c r="F1844"/>
  <c r="F1843"/>
  <c r="F1842"/>
  <c r="F1841"/>
  <c r="F1840"/>
  <c r="F1839"/>
  <c r="F1838"/>
  <c r="F1837"/>
  <c r="F1836"/>
  <c r="F1835"/>
  <c r="F1834"/>
  <c r="F1833"/>
  <c r="F1832"/>
  <c r="F1831"/>
  <c r="F1830"/>
  <c r="F1829"/>
  <c r="F1828"/>
  <c r="F1827"/>
  <c r="F1826"/>
  <c r="F1825"/>
  <c r="F1824"/>
  <c r="F1823"/>
  <c r="F1822"/>
  <c r="F1821"/>
  <c r="F1820"/>
  <c r="F1819"/>
  <c r="F1818"/>
  <c r="F1817"/>
  <c r="F1816"/>
  <c r="F1815"/>
  <c r="F1814"/>
  <c r="F1813"/>
  <c r="F1812"/>
  <c r="F1811"/>
  <c r="F1810"/>
  <c r="F1809"/>
  <c r="F1808"/>
  <c r="F1807"/>
  <c r="F1806"/>
  <c r="F1805"/>
  <c r="F1804"/>
  <c r="F1803"/>
  <c r="F1802"/>
  <c r="F1801"/>
  <c r="F1800"/>
  <c r="F1799"/>
  <c r="F1798"/>
  <c r="F1797"/>
  <c r="F1796"/>
  <c r="F1795"/>
  <c r="F1794"/>
  <c r="F1793"/>
  <c r="F1792"/>
  <c r="F1791"/>
  <c r="F1790"/>
  <c r="F1789"/>
  <c r="F1788"/>
  <c r="F1787"/>
  <c r="F1786"/>
  <c r="F1785"/>
  <c r="F1784"/>
  <c r="F1783"/>
  <c r="F1782"/>
  <c r="F1781"/>
  <c r="F1780"/>
  <c r="F1779"/>
  <c r="F1778"/>
  <c r="F1777"/>
  <c r="F1776"/>
  <c r="F1775"/>
  <c r="F1774"/>
  <c r="F1773"/>
  <c r="F1772"/>
  <c r="F1771"/>
  <c r="F1770"/>
  <c r="F1769"/>
  <c r="F1768"/>
  <c r="F1767"/>
  <c r="F1766"/>
  <c r="F1765"/>
  <c r="F1764"/>
  <c r="F1763"/>
  <c r="F1762"/>
  <c r="F1761"/>
  <c r="F1760"/>
  <c r="F1759"/>
  <c r="F1758"/>
  <c r="F1757"/>
  <c r="F1756"/>
  <c r="F1755"/>
  <c r="F1754"/>
  <c r="F1753"/>
  <c r="F1752"/>
  <c r="F1751"/>
  <c r="F1750"/>
  <c r="F1749"/>
  <c r="F1748"/>
  <c r="F1747"/>
  <c r="F1746"/>
  <c r="F1745"/>
  <c r="F1744"/>
  <c r="F1743"/>
  <c r="F1742"/>
  <c r="F1741"/>
  <c r="F1740"/>
  <c r="F1739"/>
  <c r="F1738"/>
  <c r="F1737"/>
  <c r="F1736"/>
  <c r="F1735"/>
  <c r="F1734"/>
  <c r="F1733"/>
  <c r="F1732"/>
  <c r="F1731"/>
  <c r="F1730"/>
  <c r="F1729"/>
  <c r="F1728"/>
  <c r="F1727"/>
  <c r="F1726"/>
  <c r="F1725"/>
  <c r="F1724"/>
  <c r="F1723"/>
  <c r="F1722"/>
  <c r="F1721"/>
  <c r="F1720"/>
  <c r="F1719"/>
  <c r="F1718"/>
  <c r="F1717"/>
  <c r="F1716"/>
  <c r="F1715"/>
  <c r="F1714"/>
  <c r="F1713"/>
  <c r="F1712"/>
  <c r="F1711"/>
  <c r="F1710"/>
  <c r="F1709"/>
  <c r="F1708"/>
  <c r="F1707"/>
  <c r="F1706"/>
  <c r="F1705"/>
  <c r="F1704"/>
  <c r="F1703"/>
  <c r="F1702"/>
  <c r="F1701"/>
  <c r="F1700"/>
  <c r="F1699"/>
  <c r="F1698"/>
  <c r="F1697"/>
  <c r="F1696"/>
  <c r="F1695"/>
  <c r="F1694"/>
  <c r="F1693"/>
  <c r="F1692"/>
  <c r="F1691"/>
  <c r="F1690"/>
  <c r="F1689"/>
  <c r="F1688"/>
  <c r="F1687"/>
  <c r="F1686"/>
  <c r="F1685"/>
  <c r="F1684"/>
  <c r="F1683"/>
  <c r="F1682"/>
  <c r="F1681"/>
  <c r="F1680"/>
  <c r="F1679"/>
  <c r="F1678"/>
  <c r="F1677"/>
  <c r="F1676"/>
  <c r="F1675"/>
  <c r="F1674"/>
  <c r="F1673"/>
  <c r="F1672"/>
  <c r="F1671"/>
  <c r="F1670"/>
  <c r="F1669"/>
  <c r="F1668"/>
  <c r="F1667"/>
  <c r="F1666"/>
  <c r="F1665"/>
  <c r="F1664"/>
  <c r="F1663"/>
  <c r="F1662"/>
  <c r="F1661"/>
  <c r="F1660"/>
  <c r="F1659"/>
  <c r="F1658"/>
  <c r="F1657"/>
  <c r="F1656"/>
  <c r="F1655"/>
  <c r="F1654"/>
  <c r="F1653"/>
  <c r="F1652"/>
  <c r="F1651"/>
  <c r="F1650"/>
  <c r="F1649"/>
  <c r="F1648"/>
  <c r="F1647"/>
  <c r="F1646"/>
  <c r="F1645"/>
  <c r="F1644"/>
  <c r="F1643"/>
  <c r="F1642"/>
  <c r="F1641"/>
  <c r="F1640"/>
  <c r="F1639"/>
  <c r="F1638"/>
  <c r="F1637"/>
  <c r="F1636"/>
  <c r="F1635"/>
  <c r="F1634"/>
  <c r="F1633"/>
  <c r="F1632"/>
  <c r="F1631"/>
  <c r="F1630"/>
  <c r="F1629"/>
  <c r="F1628"/>
  <c r="F1627"/>
  <c r="F1626"/>
  <c r="F1625"/>
  <c r="F1624"/>
  <c r="F1623"/>
  <c r="F1622"/>
  <c r="F1621"/>
  <c r="F1620"/>
  <c r="F1619"/>
  <c r="F1618"/>
  <c r="F1617"/>
  <c r="F1616"/>
  <c r="F1615"/>
  <c r="F1614"/>
  <c r="F1613"/>
  <c r="F1612"/>
  <c r="F1611"/>
  <c r="F1610"/>
  <c r="F1609"/>
  <c r="A1609"/>
  <c r="F1608"/>
  <c r="A1608"/>
  <c r="F1607"/>
  <c r="A1607"/>
  <c r="F1606"/>
  <c r="A1606"/>
  <c r="F1605"/>
  <c r="A1605"/>
  <c r="F1604"/>
  <c r="A1604"/>
  <c r="F1603"/>
  <c r="A1603"/>
  <c r="F1602"/>
  <c r="A1602"/>
  <c r="F1601"/>
  <c r="A1601"/>
  <c r="F1600"/>
  <c r="A1600"/>
  <c r="F1599"/>
  <c r="A1599"/>
  <c r="F1598"/>
  <c r="A1598"/>
  <c r="F1597"/>
  <c r="A1597"/>
  <c r="F1596"/>
  <c r="A1596"/>
  <c r="F1595"/>
  <c r="A1595"/>
  <c r="F1594"/>
  <c r="A1594"/>
  <c r="F1593"/>
  <c r="A1593"/>
  <c r="F1592"/>
  <c r="A1592"/>
  <c r="F1591"/>
  <c r="A1591"/>
  <c r="F1590"/>
  <c r="A1590"/>
  <c r="F1589"/>
  <c r="A1589"/>
  <c r="F1588"/>
  <c r="A1588"/>
  <c r="F1587"/>
  <c r="A1587"/>
  <c r="F1586"/>
  <c r="A1586"/>
  <c r="F1585"/>
  <c r="A1585"/>
  <c r="F1584"/>
  <c r="A1584"/>
  <c r="F1583"/>
  <c r="A1583"/>
  <c r="F1582"/>
  <c r="A1582"/>
  <c r="F1581"/>
  <c r="A1581"/>
  <c r="F1580"/>
  <c r="A1580"/>
  <c r="F1579"/>
  <c r="A1579"/>
  <c r="F1578"/>
  <c r="A1578"/>
  <c r="F1577"/>
  <c r="A1577"/>
  <c r="F1576"/>
  <c r="A1576"/>
  <c r="F1575"/>
  <c r="A1575"/>
  <c r="F1574"/>
  <c r="A1574"/>
  <c r="F1573"/>
  <c r="A1573"/>
  <c r="F1572"/>
  <c r="A1572"/>
  <c r="F1571"/>
  <c r="A1571"/>
  <c r="F1570"/>
  <c r="A1570"/>
  <c r="F1569"/>
  <c r="A1569"/>
  <c r="F1568"/>
  <c r="A1568"/>
  <c r="F1567"/>
  <c r="A1567"/>
  <c r="F1566"/>
  <c r="A1566"/>
  <c r="F1565"/>
  <c r="A1565"/>
  <c r="F1564"/>
  <c r="A1564"/>
  <c r="F1563"/>
  <c r="A1563"/>
  <c r="F1562"/>
  <c r="A1562"/>
  <c r="F1561"/>
  <c r="A1561"/>
  <c r="F1560"/>
  <c r="A1560"/>
  <c r="F1559"/>
  <c r="A1559"/>
  <c r="F1558"/>
  <c r="A1558"/>
  <c r="F1557"/>
  <c r="A1557"/>
  <c r="F1556"/>
  <c r="A1556"/>
  <c r="F1555"/>
  <c r="A1555"/>
  <c r="F1554"/>
  <c r="A1554"/>
  <c r="F1553"/>
  <c r="A1553"/>
  <c r="F1552"/>
  <c r="A1552"/>
  <c r="F1551"/>
  <c r="A1551"/>
  <c r="F1550"/>
  <c r="A1550"/>
  <c r="F1549"/>
  <c r="A1549"/>
  <c r="F1548"/>
  <c r="A1548"/>
  <c r="F1547"/>
  <c r="A1547"/>
  <c r="F1546"/>
  <c r="A1546"/>
  <c r="F1545"/>
  <c r="A1545"/>
  <c r="F1544"/>
  <c r="A1544"/>
  <c r="F1543"/>
  <c r="A1543"/>
  <c r="F1542"/>
  <c r="A1542"/>
  <c r="F1541"/>
  <c r="A1541"/>
  <c r="F1540"/>
  <c r="A1540"/>
  <c r="F1539"/>
  <c r="A1539"/>
  <c r="F1538"/>
  <c r="A1538"/>
  <c r="F1537"/>
  <c r="A1537"/>
  <c r="F1536"/>
  <c r="A1536"/>
  <c r="F1535"/>
  <c r="A1535"/>
  <c r="F1534"/>
  <c r="A1534"/>
  <c r="F1533"/>
  <c r="A1533"/>
  <c r="F1532"/>
  <c r="A1532"/>
  <c r="F1531"/>
  <c r="A1531"/>
  <c r="F1530"/>
  <c r="A1530"/>
  <c r="F1529"/>
  <c r="A1529"/>
  <c r="F1528"/>
  <c r="A1528"/>
  <c r="F1527"/>
  <c r="A1527"/>
  <c r="F1526"/>
  <c r="A1526"/>
  <c r="F1525"/>
  <c r="A1525"/>
  <c r="F1524"/>
  <c r="A1524"/>
  <c r="F1523"/>
  <c r="A1523"/>
  <c r="F1522"/>
  <c r="A1522"/>
  <c r="F1521"/>
  <c r="A1521"/>
  <c r="F1520"/>
  <c r="A1520"/>
  <c r="F1519"/>
  <c r="A1519"/>
  <c r="F1518"/>
  <c r="A1518"/>
  <c r="F1517"/>
  <c r="A1517"/>
  <c r="F1516"/>
  <c r="A1516"/>
  <c r="F1515"/>
  <c r="A1515"/>
  <c r="F1514"/>
  <c r="A1514"/>
  <c r="F1513"/>
  <c r="A1513"/>
  <c r="F1512"/>
  <c r="A1512"/>
  <c r="F1511"/>
  <c r="A1511"/>
  <c r="F1510"/>
  <c r="A1510"/>
  <c r="F1509"/>
  <c r="A1509"/>
  <c r="F1508"/>
  <c r="A1508"/>
  <c r="F1507"/>
  <c r="A1507"/>
  <c r="F1506"/>
  <c r="A1506"/>
  <c r="F1505"/>
  <c r="A1505"/>
  <c r="F1504"/>
  <c r="A1504"/>
  <c r="F1503"/>
  <c r="A1503"/>
  <c r="F1502"/>
  <c r="A1502"/>
  <c r="F1501"/>
  <c r="A1501"/>
  <c r="F1500"/>
  <c r="A1500"/>
  <c r="F1499"/>
  <c r="A1499"/>
  <c r="F1498"/>
  <c r="A1498"/>
  <c r="F1497"/>
  <c r="A1497"/>
  <c r="F1496"/>
  <c r="A1496"/>
  <c r="F1495"/>
  <c r="A1495"/>
  <c r="F1494"/>
  <c r="A1494"/>
  <c r="F1493"/>
  <c r="A1493"/>
  <c r="F1492"/>
  <c r="A1492"/>
  <c r="F1491"/>
  <c r="A1491"/>
  <c r="F1490"/>
  <c r="A1490"/>
  <c r="F1489"/>
  <c r="A1489"/>
  <c r="F1488"/>
  <c r="A1488"/>
  <c r="F1487"/>
  <c r="A1487"/>
  <c r="F1486"/>
  <c r="A1486"/>
  <c r="F1485"/>
  <c r="A1485"/>
  <c r="F1484"/>
  <c r="A1484"/>
  <c r="F1483"/>
  <c r="A1483"/>
  <c r="F1482"/>
  <c r="A1482"/>
  <c r="F1481"/>
  <c r="A1481"/>
  <c r="F1480"/>
  <c r="A1480"/>
  <c r="F1479"/>
  <c r="A1479"/>
  <c r="F1478"/>
  <c r="A1478"/>
  <c r="F1477"/>
  <c r="A1477"/>
  <c r="F1476"/>
  <c r="A1476"/>
  <c r="F1475"/>
  <c r="A1475"/>
  <c r="F1474"/>
  <c r="A1474"/>
  <c r="F1473"/>
  <c r="A1473"/>
  <c r="F1472"/>
  <c r="A1472"/>
  <c r="F1471"/>
  <c r="A1471"/>
  <c r="F1470"/>
  <c r="A1470"/>
  <c r="F1469"/>
  <c r="A1469"/>
  <c r="F1468"/>
  <c r="A1468"/>
  <c r="F1467"/>
  <c r="A1467"/>
  <c r="F1466"/>
  <c r="A1466"/>
  <c r="F1465"/>
  <c r="A1465"/>
  <c r="F1464"/>
  <c r="A1464"/>
  <c r="F1463"/>
  <c r="A1463"/>
  <c r="F1462"/>
  <c r="A1462"/>
  <c r="F1461"/>
  <c r="A1461"/>
  <c r="F1460"/>
  <c r="A1460"/>
  <c r="F1459"/>
  <c r="A1459"/>
  <c r="F1458"/>
  <c r="A1458"/>
  <c r="F1457"/>
  <c r="A1457"/>
  <c r="F1456"/>
  <c r="A1456"/>
  <c r="F1455"/>
  <c r="A1455"/>
  <c r="F1454"/>
  <c r="A1454"/>
  <c r="F1453"/>
  <c r="A1453"/>
  <c r="F1452"/>
  <c r="A1452"/>
  <c r="F1451"/>
  <c r="A1451"/>
  <c r="F1450"/>
  <c r="A1450"/>
  <c r="F1449"/>
  <c r="A1449"/>
  <c r="F1448"/>
  <c r="A1448"/>
  <c r="F1447"/>
  <c r="A1447"/>
  <c r="F1446"/>
  <c r="A1446"/>
  <c r="F1445"/>
  <c r="A1445"/>
  <c r="F1444"/>
  <c r="A1444"/>
  <c r="F1443"/>
  <c r="A1443"/>
  <c r="F1442"/>
  <c r="A1442"/>
  <c r="F1441"/>
  <c r="A1441"/>
  <c r="F1440"/>
  <c r="A1440"/>
  <c r="F1439"/>
  <c r="A1439"/>
  <c r="F1438"/>
  <c r="A1438"/>
  <c r="F1437"/>
  <c r="A1437"/>
  <c r="F1436"/>
  <c r="A1436"/>
  <c r="F1435"/>
  <c r="A1435"/>
  <c r="F1434"/>
  <c r="A1434"/>
  <c r="F1433"/>
  <c r="A1433"/>
  <c r="F1432"/>
  <c r="A1432"/>
  <c r="F1431"/>
  <c r="A1431"/>
  <c r="F1430"/>
  <c r="A1430"/>
  <c r="F1429"/>
  <c r="A1429"/>
  <c r="F1428"/>
  <c r="A1428"/>
  <c r="F1427"/>
  <c r="A1427"/>
  <c r="F1426"/>
  <c r="A1426"/>
  <c r="F1425"/>
  <c r="A1425"/>
  <c r="F1424"/>
  <c r="A1424"/>
  <c r="F1423"/>
  <c r="A1423"/>
  <c r="F1422"/>
  <c r="A1422"/>
  <c r="F1421"/>
  <c r="A1421"/>
  <c r="F1420"/>
  <c r="A1420"/>
  <c r="F1419"/>
  <c r="A1419"/>
  <c r="F1418"/>
  <c r="A1418"/>
  <c r="F1417"/>
  <c r="A1417"/>
  <c r="F1416"/>
  <c r="A1416"/>
  <c r="F1415"/>
  <c r="A1415"/>
  <c r="F1414"/>
  <c r="A1414"/>
  <c r="F1413"/>
  <c r="A1413"/>
  <c r="F1412"/>
  <c r="A1412"/>
  <c r="F1411"/>
  <c r="A1411"/>
  <c r="F1410"/>
  <c r="A1410"/>
  <c r="F1409"/>
  <c r="A1409"/>
  <c r="F1408"/>
  <c r="A1408"/>
  <c r="F1407"/>
  <c r="A1407"/>
  <c r="F1406"/>
  <c r="A1406"/>
  <c r="F1405"/>
  <c r="A1405"/>
  <c r="F1404"/>
  <c r="A1404"/>
  <c r="F1403"/>
  <c r="A1403"/>
  <c r="F1402"/>
  <c r="A1402"/>
  <c r="F1401"/>
  <c r="A1401"/>
  <c r="F1400"/>
  <c r="A1400"/>
  <c r="F1399"/>
  <c r="A1399"/>
  <c r="F1398"/>
  <c r="A1398"/>
  <c r="F1397"/>
  <c r="A1397"/>
  <c r="F1396"/>
  <c r="A1396"/>
  <c r="F1395"/>
  <c r="A1395"/>
  <c r="F1394"/>
  <c r="A1394"/>
  <c r="F1393"/>
  <c r="A1393"/>
  <c r="F1392"/>
  <c r="A1392"/>
  <c r="F1391"/>
  <c r="A1391"/>
  <c r="F1390"/>
  <c r="A1390"/>
  <c r="F1389"/>
  <c r="A1389"/>
  <c r="F1388"/>
  <c r="A1388"/>
  <c r="F1387"/>
  <c r="A1387"/>
  <c r="F1386"/>
  <c r="A1386"/>
  <c r="F1385"/>
  <c r="A1385"/>
  <c r="F1384"/>
  <c r="A1384"/>
  <c r="F1383"/>
  <c r="A1383"/>
  <c r="F1382"/>
  <c r="A1382"/>
  <c r="F1381"/>
  <c r="A1381"/>
  <c r="F1380"/>
  <c r="A1380"/>
  <c r="F1379"/>
  <c r="A1379"/>
  <c r="F1378"/>
  <c r="A1378"/>
  <c r="F1377"/>
  <c r="A1377"/>
  <c r="F1376"/>
  <c r="A1376"/>
  <c r="F1375"/>
  <c r="A1375"/>
  <c r="F1374"/>
  <c r="A1374"/>
  <c r="F1373"/>
  <c r="A1373"/>
  <c r="F1372"/>
  <c r="A1372"/>
  <c r="F1371"/>
  <c r="A1371"/>
  <c r="F1370"/>
  <c r="A1370"/>
  <c r="F1369"/>
  <c r="A1369"/>
  <c r="F1368"/>
  <c r="A1368"/>
  <c r="F1367"/>
  <c r="A1367"/>
  <c r="F1366"/>
  <c r="A1366"/>
  <c r="F1365"/>
  <c r="A1365"/>
  <c r="F1364"/>
  <c r="A1364"/>
  <c r="F1363"/>
  <c r="A1363"/>
  <c r="F1362"/>
  <c r="A1362"/>
  <c r="F1361"/>
  <c r="A1361"/>
  <c r="F1360"/>
  <c r="A1360"/>
  <c r="F1359"/>
  <c r="A1359"/>
  <c r="F1358"/>
  <c r="A1358"/>
  <c r="F1357"/>
  <c r="A1357"/>
  <c r="F1356"/>
  <c r="A1356"/>
  <c r="F1355"/>
  <c r="A1355"/>
  <c r="F1354"/>
  <c r="A1354"/>
  <c r="F1353"/>
  <c r="A1353"/>
  <c r="F1352"/>
  <c r="A1352"/>
  <c r="F1351"/>
  <c r="A1351"/>
  <c r="F1350"/>
  <c r="A1350"/>
  <c r="F1349"/>
  <c r="A1349"/>
  <c r="F1348"/>
  <c r="A1348"/>
  <c r="F1347"/>
  <c r="A1347"/>
  <c r="F1346"/>
  <c r="A1346"/>
  <c r="F1345"/>
  <c r="A1345"/>
  <c r="F1344"/>
  <c r="A1344"/>
  <c r="F1343"/>
  <c r="A1343"/>
  <c r="F1342"/>
  <c r="A1342"/>
  <c r="F1341"/>
  <c r="A1341"/>
  <c r="F1340"/>
  <c r="A1340"/>
  <c r="F1339"/>
  <c r="A1339"/>
  <c r="F1338"/>
  <c r="A1338"/>
  <c r="F1337"/>
  <c r="A1337"/>
  <c r="F1336"/>
  <c r="A1336"/>
  <c r="F1335"/>
  <c r="A1335"/>
  <c r="F1334"/>
  <c r="A1334"/>
  <c r="F1333"/>
  <c r="A1333"/>
  <c r="F1332"/>
  <c r="A1332"/>
  <c r="F1331"/>
  <c r="A1331"/>
  <c r="F1330"/>
  <c r="A1330"/>
  <c r="F1329"/>
  <c r="A1329"/>
  <c r="F1328"/>
  <c r="A1328"/>
  <c r="F1327"/>
  <c r="A1327"/>
  <c r="F1326"/>
  <c r="A1326"/>
  <c r="F1325"/>
  <c r="A1325"/>
  <c r="F1324"/>
  <c r="A1324"/>
  <c r="F1323"/>
  <c r="A1323"/>
  <c r="F1322"/>
  <c r="A1322"/>
  <c r="F1321"/>
  <c r="A1321"/>
  <c r="F1320"/>
  <c r="A1320"/>
  <c r="F1319"/>
  <c r="A1319"/>
  <c r="F1318"/>
  <c r="A1318"/>
  <c r="F1317"/>
  <c r="A1317"/>
  <c r="F1316"/>
  <c r="A1316"/>
  <c r="F1315"/>
  <c r="A1315"/>
  <c r="F1314"/>
  <c r="A1314"/>
  <c r="F1313"/>
  <c r="A1313"/>
  <c r="F1312"/>
  <c r="A1312"/>
  <c r="F1311"/>
  <c r="A1311"/>
  <c r="F1310"/>
  <c r="A1310"/>
  <c r="F1309"/>
  <c r="A1309"/>
  <c r="F1308"/>
  <c r="A1308"/>
  <c r="F1307"/>
  <c r="A1307"/>
  <c r="F1306"/>
  <c r="A1306"/>
  <c r="F1305"/>
  <c r="A1305"/>
  <c r="F1304"/>
  <c r="A1304"/>
  <c r="F1303"/>
  <c r="A1303"/>
  <c r="F1302"/>
  <c r="A1302"/>
  <c r="F1301"/>
  <c r="A1301"/>
  <c r="F1300"/>
  <c r="A1300"/>
  <c r="F1299"/>
  <c r="A1299"/>
  <c r="F1298"/>
  <c r="A1298"/>
  <c r="F1297"/>
  <c r="A1297"/>
  <c r="F1296"/>
  <c r="A1296"/>
  <c r="F1295"/>
  <c r="A1295"/>
  <c r="F1294"/>
  <c r="A1294"/>
  <c r="F1293"/>
  <c r="A1293"/>
  <c r="F1292"/>
  <c r="A1292"/>
  <c r="F1291"/>
  <c r="A1291"/>
  <c r="F1290"/>
  <c r="A1290"/>
  <c r="F1289"/>
  <c r="A1289"/>
  <c r="F1288"/>
  <c r="A1288"/>
  <c r="F1287"/>
  <c r="A1287"/>
  <c r="F1286"/>
  <c r="A1286"/>
  <c r="F1285"/>
  <c r="A1285"/>
  <c r="F1284"/>
  <c r="A1284"/>
  <c r="F1283"/>
  <c r="A1283"/>
  <c r="F1282"/>
  <c r="A1282"/>
  <c r="F1281"/>
  <c r="A1281"/>
  <c r="F1280"/>
  <c r="A1280"/>
  <c r="F1279"/>
  <c r="A1279"/>
  <c r="F1278"/>
  <c r="A1278"/>
  <c r="F1277"/>
  <c r="A1277"/>
  <c r="F1276"/>
  <c r="A1276"/>
  <c r="F1275"/>
  <c r="A1275"/>
  <c r="F1274"/>
  <c r="A1274"/>
  <c r="F1273"/>
  <c r="A1273"/>
  <c r="F1272"/>
  <c r="A1272"/>
  <c r="F1271"/>
  <c r="A1271"/>
  <c r="F1270"/>
  <c r="A1270"/>
  <c r="F1269"/>
  <c r="A1269"/>
  <c r="F1268"/>
  <c r="A1268"/>
  <c r="F1267"/>
  <c r="A1267"/>
  <c r="F1266"/>
  <c r="A1266"/>
  <c r="F1265"/>
  <c r="A1265"/>
  <c r="F1264"/>
  <c r="A1264"/>
  <c r="F1263"/>
  <c r="A1263"/>
  <c r="F1262"/>
  <c r="A1262"/>
  <c r="F1261"/>
  <c r="A1261"/>
  <c r="F1260"/>
  <c r="A1260"/>
  <c r="F1259"/>
  <c r="A1259"/>
  <c r="F1258"/>
  <c r="A1258"/>
  <c r="F1257"/>
  <c r="A1257"/>
  <c r="F1256"/>
  <c r="A1256"/>
  <c r="F1255"/>
  <c r="A1255"/>
  <c r="F1254"/>
  <c r="A1254"/>
  <c r="F1253"/>
  <c r="A1253"/>
  <c r="F1252"/>
  <c r="A1252"/>
  <c r="F1251"/>
  <c r="A1251"/>
  <c r="F1250"/>
  <c r="A1250"/>
  <c r="F1249"/>
  <c r="A1249"/>
  <c r="F1248"/>
  <c r="A1248"/>
  <c r="F1247"/>
  <c r="A1247"/>
  <c r="F1246"/>
  <c r="A1246"/>
  <c r="F1245"/>
  <c r="A1245"/>
  <c r="F1244"/>
  <c r="A1244"/>
  <c r="F1243"/>
  <c r="A1243"/>
  <c r="F1242"/>
  <c r="A1242"/>
  <c r="F1241"/>
  <c r="A1241"/>
  <c r="F1240"/>
  <c r="A1240"/>
  <c r="F1239"/>
  <c r="A1239"/>
  <c r="F1238"/>
  <c r="A1238"/>
  <c r="F1237"/>
  <c r="A1237"/>
  <c r="F1236"/>
  <c r="A1236"/>
  <c r="F1235"/>
  <c r="A1235"/>
  <c r="F1234"/>
  <c r="A1234"/>
  <c r="F1233"/>
  <c r="A1233"/>
  <c r="F1232"/>
  <c r="A1232"/>
  <c r="F1231"/>
  <c r="A1231"/>
  <c r="F1230"/>
  <c r="A1230"/>
  <c r="F1229"/>
  <c r="A1229"/>
  <c r="F1228"/>
  <c r="A1228"/>
  <c r="F1227"/>
  <c r="A1227"/>
  <c r="F1226"/>
  <c r="A1226"/>
  <c r="F1225"/>
  <c r="A1225"/>
  <c r="F1224"/>
  <c r="A1224"/>
  <c r="F1223"/>
  <c r="A1223"/>
  <c r="F1222"/>
  <c r="A1222"/>
  <c r="F1221"/>
  <c r="A1221"/>
  <c r="F1220"/>
  <c r="A1220"/>
  <c r="F1219"/>
  <c r="A1219"/>
  <c r="F1218"/>
  <c r="A1218"/>
  <c r="F1217"/>
  <c r="A1217"/>
  <c r="F1216"/>
  <c r="A1216"/>
  <c r="F1215"/>
  <c r="A1215"/>
  <c r="F1214"/>
  <c r="A1214"/>
  <c r="F1213"/>
  <c r="A1213"/>
  <c r="F1212"/>
  <c r="A1212"/>
  <c r="F1211"/>
  <c r="A1211"/>
  <c r="F1210"/>
  <c r="A1210"/>
  <c r="F1209"/>
  <c r="A1209"/>
  <c r="F1208"/>
  <c r="A1208"/>
  <c r="F1207"/>
  <c r="A1207"/>
  <c r="F1206"/>
  <c r="A1206"/>
  <c r="F1205"/>
  <c r="A1205"/>
  <c r="F1204"/>
  <c r="A1204"/>
  <c r="F1203"/>
  <c r="A1203"/>
  <c r="F1202"/>
  <c r="A1202"/>
  <c r="F1201"/>
  <c r="A1201"/>
  <c r="F1200"/>
  <c r="A1200"/>
  <c r="F1199"/>
  <c r="A1199"/>
  <c r="F1198"/>
  <c r="A1198"/>
  <c r="F1197"/>
  <c r="A1197"/>
  <c r="F1196"/>
  <c r="A1196"/>
  <c r="F1195"/>
  <c r="A1195"/>
  <c r="F1194"/>
  <c r="A1194"/>
  <c r="F1193"/>
  <c r="A1193"/>
  <c r="F1192"/>
  <c r="A1192"/>
  <c r="F1191"/>
  <c r="A1191"/>
  <c r="F1190"/>
  <c r="A1190"/>
  <c r="F1189"/>
  <c r="A1189"/>
  <c r="F1188"/>
  <c r="A1188"/>
  <c r="F1187"/>
  <c r="A1187"/>
  <c r="F1186"/>
  <c r="A1186"/>
  <c r="F1185"/>
  <c r="A1185"/>
  <c r="F1184"/>
  <c r="A1184"/>
  <c r="F1183"/>
  <c r="A1183"/>
  <c r="F1182"/>
  <c r="A1182"/>
  <c r="F1181"/>
  <c r="A1181"/>
  <c r="F1180"/>
  <c r="A1180"/>
  <c r="F1179"/>
  <c r="A1179"/>
  <c r="F1178"/>
  <c r="A1178"/>
  <c r="F1177"/>
  <c r="A1177"/>
  <c r="F1176"/>
  <c r="A1176"/>
  <c r="F1175"/>
  <c r="A1175"/>
  <c r="F1174"/>
  <c r="A1174"/>
  <c r="F1173"/>
  <c r="A1173"/>
  <c r="F1172"/>
  <c r="A1172"/>
  <c r="F1171"/>
  <c r="A1171"/>
  <c r="F1170"/>
  <c r="A1170"/>
  <c r="F1169"/>
  <c r="A1169"/>
  <c r="F1168"/>
  <c r="A1168"/>
  <c r="F1167"/>
  <c r="A1167"/>
  <c r="F1166"/>
  <c r="A1166"/>
  <c r="F1165"/>
  <c r="A1165"/>
  <c r="F1164"/>
  <c r="A1164"/>
  <c r="F1163"/>
  <c r="A1163"/>
  <c r="F1162"/>
  <c r="A1162"/>
  <c r="F1161"/>
  <c r="A1161"/>
  <c r="F1160"/>
  <c r="A1160"/>
  <c r="F1159"/>
  <c r="A1159"/>
  <c r="F1158"/>
  <c r="A1158"/>
  <c r="F1157"/>
  <c r="A1157"/>
  <c r="F1156"/>
  <c r="A1156"/>
  <c r="F1155"/>
  <c r="A1155"/>
  <c r="F1154"/>
  <c r="A1154"/>
  <c r="F1153"/>
  <c r="A1153"/>
  <c r="F1152"/>
  <c r="A1152"/>
  <c r="F1151"/>
  <c r="A1151"/>
  <c r="F1150"/>
  <c r="A1150"/>
  <c r="F1149"/>
  <c r="A1149"/>
  <c r="F1148"/>
  <c r="A1148"/>
  <c r="F1147"/>
  <c r="A1147"/>
  <c r="F1146"/>
  <c r="A1146"/>
  <c r="F1145"/>
  <c r="A1145"/>
  <c r="F1144"/>
  <c r="A1144"/>
  <c r="F1143"/>
  <c r="A1143"/>
  <c r="F1142"/>
  <c r="A1142"/>
  <c r="F1141"/>
  <c r="A1141"/>
  <c r="F1140"/>
  <c r="A1140"/>
  <c r="F1139"/>
  <c r="A1139"/>
  <c r="F1138"/>
  <c r="A1138"/>
  <c r="F1137"/>
  <c r="A1137"/>
  <c r="F1136"/>
  <c r="A1136"/>
  <c r="F1135"/>
  <c r="A1135"/>
  <c r="F1134"/>
  <c r="A1134"/>
  <c r="F1133"/>
  <c r="A1133"/>
  <c r="F1132"/>
  <c r="A1132"/>
  <c r="F1131"/>
  <c r="A1131"/>
  <c r="F1130"/>
  <c r="A1130"/>
  <c r="F1129"/>
  <c r="A1129"/>
  <c r="F1128"/>
  <c r="A1128"/>
  <c r="F1127"/>
  <c r="A1127"/>
  <c r="F1126"/>
  <c r="A1126"/>
  <c r="F1125"/>
  <c r="A1125"/>
  <c r="F1124"/>
  <c r="A1124"/>
  <c r="F1123"/>
  <c r="A1123"/>
  <c r="F1122"/>
  <c r="A1122"/>
  <c r="F1121"/>
  <c r="A1121"/>
  <c r="F1120"/>
  <c r="A1120"/>
  <c r="F1119"/>
  <c r="A1119"/>
  <c r="F1118"/>
  <c r="A1118"/>
  <c r="F1117"/>
  <c r="A1117"/>
  <c r="F1116"/>
  <c r="A1116"/>
  <c r="F1115"/>
  <c r="A1115"/>
  <c r="F1114"/>
  <c r="A1114"/>
  <c r="F1113"/>
  <c r="A1113"/>
  <c r="F1112"/>
  <c r="A1112"/>
  <c r="F1111"/>
  <c r="A1111"/>
  <c r="F1110"/>
  <c r="A1110"/>
  <c r="F1109"/>
  <c r="A1109"/>
  <c r="F1108"/>
  <c r="A1108"/>
  <c r="F1107"/>
  <c r="A1107"/>
  <c r="F1106"/>
  <c r="A1106"/>
  <c r="F1105"/>
  <c r="A1105"/>
  <c r="F1104"/>
  <c r="A1104"/>
  <c r="F1103"/>
  <c r="A1103"/>
  <c r="F1102"/>
  <c r="A1102"/>
  <c r="F1101"/>
  <c r="A1101"/>
  <c r="F1100"/>
  <c r="A1100"/>
  <c r="F1099"/>
  <c r="A1099"/>
  <c r="F1098"/>
  <c r="A1098"/>
  <c r="F1097"/>
  <c r="A1097"/>
  <c r="F1096"/>
  <c r="A1096"/>
  <c r="F1095"/>
  <c r="A1095"/>
  <c r="F1094"/>
  <c r="A1094"/>
  <c r="F1093"/>
  <c r="A1093"/>
  <c r="F1092"/>
  <c r="A1092"/>
  <c r="F1091"/>
  <c r="A1091"/>
  <c r="F1090"/>
  <c r="A1090"/>
  <c r="F1089"/>
  <c r="A1089"/>
  <c r="F1088"/>
  <c r="A1088"/>
  <c r="F1087"/>
  <c r="A1087"/>
  <c r="F1086"/>
  <c r="A1086"/>
  <c r="F1085"/>
  <c r="A1085"/>
  <c r="F1084"/>
  <c r="A1084"/>
  <c r="F1083"/>
  <c r="A1083"/>
  <c r="F1082"/>
  <c r="A1082"/>
  <c r="F1081"/>
  <c r="A1081"/>
  <c r="F1080"/>
  <c r="A1080"/>
  <c r="F1079"/>
  <c r="A1079"/>
  <c r="F1078"/>
  <c r="A1078"/>
  <c r="F1077"/>
  <c r="A1077"/>
  <c r="F1076"/>
  <c r="A1076"/>
  <c r="F1075"/>
  <c r="A1075"/>
  <c r="F1074"/>
  <c r="A1074"/>
  <c r="F1073"/>
  <c r="A1073"/>
  <c r="F1072"/>
  <c r="A1072"/>
  <c r="F1071"/>
  <c r="A1071"/>
  <c r="F1070"/>
  <c r="A1070"/>
  <c r="F1069"/>
  <c r="A1069"/>
  <c r="F1068"/>
  <c r="A1068"/>
  <c r="F1067"/>
  <c r="A1067"/>
  <c r="F1066"/>
  <c r="A1066"/>
  <c r="F1065"/>
  <c r="A1065"/>
  <c r="F1064"/>
  <c r="A1064"/>
  <c r="F1063"/>
  <c r="A1063"/>
  <c r="F1062"/>
  <c r="A1062"/>
  <c r="F1061"/>
  <c r="A1061"/>
  <c r="F1060"/>
  <c r="A1060"/>
  <c r="F1059"/>
  <c r="A1059"/>
  <c r="F1058"/>
  <c r="A1058"/>
  <c r="F1057"/>
  <c r="A1057"/>
  <c r="F1056"/>
  <c r="A1056"/>
  <c r="F1055"/>
  <c r="A1055"/>
  <c r="F1054"/>
  <c r="A1054"/>
  <c r="F1053"/>
  <c r="A1053"/>
  <c r="F1052"/>
  <c r="A1052"/>
  <c r="F1051"/>
  <c r="A1051"/>
  <c r="F1050"/>
  <c r="A1050"/>
  <c r="F1049"/>
  <c r="A1049"/>
  <c r="F1048"/>
  <c r="A1048"/>
  <c r="F1047"/>
  <c r="A1047"/>
  <c r="F1046"/>
  <c r="A1046"/>
  <c r="F1045"/>
  <c r="A1045"/>
  <c r="F1044"/>
  <c r="A1044"/>
  <c r="F1043"/>
  <c r="A1043"/>
  <c r="F1042"/>
  <c r="A1042"/>
  <c r="F1041"/>
  <c r="A1041"/>
  <c r="F1040"/>
  <c r="A1040"/>
  <c r="F1039"/>
  <c r="A1039"/>
  <c r="F1038"/>
  <c r="A1038"/>
  <c r="F1037"/>
  <c r="A1037"/>
  <c r="F1036"/>
  <c r="A1036"/>
  <c r="F1035"/>
  <c r="A1035"/>
  <c r="F1034"/>
  <c r="A1034"/>
  <c r="F1033"/>
  <c r="A1033"/>
  <c r="F1032"/>
  <c r="A1032"/>
  <c r="F1031"/>
  <c r="A1031"/>
  <c r="F1030"/>
  <c r="A1030"/>
  <c r="F1029"/>
  <c r="A1029"/>
  <c r="F1028"/>
  <c r="A1028"/>
  <c r="F1027"/>
  <c r="A1027"/>
  <c r="F1026"/>
  <c r="A1026"/>
  <c r="F1025"/>
  <c r="A1025"/>
  <c r="F1024"/>
  <c r="A1024"/>
  <c r="F1023"/>
  <c r="A1023"/>
  <c r="F1022"/>
  <c r="A1022"/>
  <c r="F1021"/>
  <c r="A1021"/>
  <c r="F1020"/>
  <c r="A1020"/>
  <c r="F1019"/>
  <c r="A1019"/>
  <c r="F1018"/>
  <c r="A1018"/>
  <c r="F1017"/>
  <c r="A1017"/>
  <c r="F1016"/>
  <c r="A1016"/>
  <c r="F1015"/>
  <c r="A1015"/>
  <c r="F1014"/>
  <c r="A1014"/>
  <c r="F1013"/>
  <c r="A1013"/>
  <c r="F1012"/>
  <c r="A1012"/>
  <c r="F1011"/>
  <c r="A1011"/>
  <c r="F1010"/>
  <c r="A1010"/>
  <c r="F1009"/>
  <c r="A1009"/>
  <c r="F1008"/>
  <c r="A1008"/>
  <c r="F1007"/>
  <c r="A1007"/>
  <c r="F1006"/>
  <c r="A1006"/>
  <c r="F1005"/>
  <c r="A1005"/>
  <c r="F1004"/>
  <c r="A1004"/>
  <c r="F1003"/>
  <c r="A1003"/>
  <c r="F1002"/>
  <c r="A1002"/>
  <c r="F1001"/>
  <c r="A1001"/>
  <c r="F1000"/>
  <c r="A1000"/>
  <c r="F999"/>
  <c r="A999"/>
  <c r="F998"/>
  <c r="A998"/>
  <c r="F997"/>
  <c r="A997"/>
  <c r="F996"/>
  <c r="A996"/>
  <c r="F995"/>
  <c r="A995"/>
  <c r="F994"/>
  <c r="A994"/>
  <c r="F993"/>
  <c r="A993"/>
  <c r="F992"/>
  <c r="A992"/>
  <c r="F991"/>
  <c r="A991"/>
  <c r="F990"/>
  <c r="A990"/>
  <c r="F989"/>
  <c r="A989"/>
  <c r="F988"/>
  <c r="A988"/>
  <c r="F987"/>
  <c r="A987"/>
  <c r="F986"/>
  <c r="A986"/>
  <c r="F985"/>
  <c r="A985"/>
  <c r="F984"/>
  <c r="A984"/>
  <c r="F983"/>
  <c r="A983"/>
  <c r="F982"/>
  <c r="A982"/>
  <c r="F981"/>
  <c r="A981"/>
  <c r="F980"/>
  <c r="A980"/>
  <c r="F979"/>
  <c r="A979"/>
  <c r="F978"/>
  <c r="A978"/>
  <c r="F977"/>
  <c r="A977"/>
  <c r="F976"/>
  <c r="A976"/>
  <c r="F975"/>
  <c r="A975"/>
  <c r="F974"/>
  <c r="A974"/>
  <c r="F973"/>
  <c r="A973"/>
  <c r="F972"/>
  <c r="A972"/>
  <c r="F971"/>
  <c r="A971"/>
  <c r="F970"/>
  <c r="A970"/>
  <c r="F969"/>
  <c r="A969"/>
  <c r="F968"/>
  <c r="A968"/>
  <c r="F967"/>
  <c r="A967"/>
  <c r="F966"/>
  <c r="A966"/>
  <c r="F965"/>
  <c r="A965"/>
  <c r="F964"/>
  <c r="A964"/>
  <c r="F963"/>
  <c r="A963"/>
  <c r="F962"/>
  <c r="A962"/>
  <c r="F961"/>
  <c r="A961"/>
  <c r="F960"/>
  <c r="A960"/>
  <c r="F959"/>
  <c r="A959"/>
  <c r="F958"/>
  <c r="A958"/>
  <c r="F957"/>
  <c r="A957"/>
  <c r="F956"/>
  <c r="A956"/>
  <c r="F955"/>
  <c r="A955"/>
  <c r="F954"/>
  <c r="A954"/>
  <c r="F953"/>
  <c r="A953"/>
  <c r="F952"/>
  <c r="A952"/>
  <c r="F951"/>
  <c r="A951"/>
  <c r="F950"/>
  <c r="A950"/>
  <c r="F949"/>
  <c r="A949"/>
  <c r="F948"/>
  <c r="A948"/>
  <c r="F947"/>
  <c r="A947"/>
  <c r="F946"/>
  <c r="A946"/>
  <c r="F945"/>
  <c r="A945"/>
  <c r="F944"/>
  <c r="A944"/>
  <c r="F943"/>
  <c r="A943"/>
  <c r="F942"/>
  <c r="A942"/>
  <c r="F941"/>
  <c r="A941"/>
  <c r="F940"/>
  <c r="A940"/>
  <c r="F939"/>
  <c r="A939"/>
  <c r="F938"/>
  <c r="A938"/>
  <c r="F937"/>
  <c r="A937"/>
  <c r="F936"/>
  <c r="A936"/>
  <c r="F935"/>
  <c r="A935"/>
  <c r="F934"/>
  <c r="A934"/>
  <c r="F933"/>
  <c r="A933"/>
  <c r="F932"/>
  <c r="A932"/>
  <c r="F931"/>
  <c r="A931"/>
  <c r="F930"/>
  <c r="A930"/>
  <c r="F929"/>
  <c r="A929"/>
  <c r="F928"/>
  <c r="A928"/>
  <c r="F927"/>
  <c r="A927"/>
  <c r="F926"/>
  <c r="A926"/>
  <c r="F925"/>
  <c r="A925"/>
  <c r="F924"/>
  <c r="A924"/>
  <c r="F923"/>
  <c r="A923"/>
  <c r="F922"/>
  <c r="A922"/>
  <c r="F921"/>
  <c r="A921"/>
  <c r="F920"/>
  <c r="A920"/>
  <c r="F919"/>
  <c r="A919"/>
  <c r="F918"/>
  <c r="A918"/>
  <c r="F917"/>
  <c r="A917"/>
  <c r="F916"/>
  <c r="A916"/>
  <c r="F915"/>
  <c r="A915"/>
  <c r="F914"/>
  <c r="A914"/>
  <c r="F913"/>
  <c r="A913"/>
  <c r="F912"/>
  <c r="A912"/>
  <c r="F911"/>
  <c r="A911"/>
  <c r="F910"/>
  <c r="A910"/>
  <c r="F909"/>
  <c r="A909"/>
  <c r="F908"/>
  <c r="A908"/>
  <c r="F907"/>
  <c r="A907"/>
  <c r="F906"/>
  <c r="A906"/>
  <c r="F905"/>
  <c r="A905"/>
  <c r="F904"/>
  <c r="A904"/>
  <c r="F903"/>
  <c r="A903"/>
  <c r="F902"/>
  <c r="A902"/>
  <c r="F901"/>
  <c r="A901"/>
  <c r="F900"/>
  <c r="A900"/>
  <c r="F899"/>
  <c r="A899"/>
  <c r="F898"/>
  <c r="A898"/>
  <c r="F897"/>
  <c r="A897"/>
  <c r="F896"/>
  <c r="A896"/>
  <c r="F895"/>
  <c r="A895"/>
  <c r="F894"/>
  <c r="A894"/>
  <c r="F893"/>
  <c r="A893"/>
  <c r="F892"/>
  <c r="A892"/>
  <c r="F891"/>
  <c r="A891"/>
  <c r="F890"/>
  <c r="A890"/>
  <c r="F889"/>
  <c r="A889"/>
  <c r="F888"/>
  <c r="A888"/>
  <c r="F887"/>
  <c r="A887"/>
  <c r="F886"/>
  <c r="A886"/>
  <c r="F885"/>
  <c r="A885"/>
  <c r="F884"/>
  <c r="A884"/>
  <c r="F883"/>
  <c r="A883"/>
  <c r="F882"/>
  <c r="A882"/>
  <c r="F881"/>
  <c r="A881"/>
  <c r="F880"/>
  <c r="A880"/>
  <c r="F879"/>
  <c r="A879"/>
  <c r="F878"/>
  <c r="A878"/>
  <c r="F877"/>
  <c r="A877"/>
  <c r="F876"/>
  <c r="A876"/>
  <c r="F875"/>
  <c r="A875"/>
  <c r="F874"/>
  <c r="A874"/>
  <c r="F873"/>
  <c r="A873"/>
  <c r="F872"/>
  <c r="A872"/>
  <c r="F871"/>
  <c r="A871"/>
  <c r="F870"/>
  <c r="A870"/>
  <c r="F869"/>
  <c r="A869"/>
  <c r="F868"/>
  <c r="A868"/>
  <c r="F867"/>
  <c r="A867"/>
  <c r="F866"/>
  <c r="A866"/>
  <c r="F865"/>
  <c r="A865"/>
  <c r="F864"/>
  <c r="A864"/>
  <c r="F863"/>
  <c r="A863"/>
  <c r="F862"/>
  <c r="A862"/>
  <c r="F861"/>
  <c r="A861"/>
  <c r="F860"/>
  <c r="A860"/>
  <c r="F859"/>
  <c r="A859"/>
  <c r="F858"/>
  <c r="A858"/>
  <c r="F857"/>
  <c r="A857"/>
  <c r="F856"/>
  <c r="A856"/>
  <c r="F855"/>
  <c r="A855"/>
  <c r="F854"/>
  <c r="A854"/>
  <c r="F853"/>
  <c r="A853"/>
  <c r="F852"/>
  <c r="A852"/>
  <c r="F851"/>
  <c r="A851"/>
  <c r="F850"/>
  <c r="A850"/>
  <c r="F849"/>
  <c r="A849"/>
  <c r="F848"/>
  <c r="A848"/>
  <c r="F847"/>
  <c r="A847"/>
  <c r="F846"/>
  <c r="A846"/>
  <c r="F845"/>
  <c r="A845"/>
  <c r="F844"/>
  <c r="A844"/>
  <c r="F843"/>
  <c r="A843"/>
  <c r="F842"/>
  <c r="A842"/>
  <c r="F841"/>
  <c r="A841"/>
  <c r="F840"/>
  <c r="A840"/>
  <c r="F839"/>
  <c r="A839"/>
  <c r="F838"/>
  <c r="A838"/>
  <c r="F837"/>
  <c r="A837"/>
  <c r="F836"/>
  <c r="A836"/>
  <c r="F835"/>
  <c r="A835"/>
  <c r="F834"/>
  <c r="A834"/>
  <c r="F833"/>
  <c r="A833"/>
  <c r="F832"/>
  <c r="A832"/>
  <c r="F831"/>
  <c r="A831"/>
  <c r="F830"/>
  <c r="A830"/>
  <c r="F829"/>
  <c r="A829"/>
  <c r="F828"/>
  <c r="A828"/>
  <c r="F827"/>
  <c r="A827"/>
  <c r="F826"/>
  <c r="A826"/>
  <c r="F825"/>
  <c r="A825"/>
  <c r="F824"/>
  <c r="A824"/>
  <c r="F823"/>
  <c r="A823"/>
  <c r="F822"/>
  <c r="A822"/>
  <c r="F821"/>
  <c r="A821"/>
  <c r="F820"/>
  <c r="A820"/>
  <c r="F819"/>
  <c r="A819"/>
  <c r="F818"/>
  <c r="A818"/>
  <c r="F817"/>
  <c r="A817"/>
  <c r="F816"/>
  <c r="A816"/>
  <c r="F815"/>
  <c r="A815"/>
  <c r="F814"/>
  <c r="A814"/>
  <c r="F813"/>
  <c r="A813"/>
  <c r="F812"/>
  <c r="A812"/>
  <c r="F811"/>
  <c r="A811"/>
  <c r="F810"/>
  <c r="A810"/>
  <c r="F809"/>
  <c r="A809"/>
  <c r="F808"/>
  <c r="A808"/>
  <c r="F807"/>
  <c r="A807"/>
  <c r="F806"/>
  <c r="A806"/>
  <c r="F805"/>
  <c r="A805"/>
  <c r="F804"/>
  <c r="A804"/>
  <c r="F803"/>
  <c r="A803"/>
  <c r="F802"/>
  <c r="A802"/>
  <c r="F801"/>
  <c r="A801"/>
  <c r="F800"/>
  <c r="A800"/>
  <c r="F799"/>
  <c r="A799"/>
  <c r="F798"/>
  <c r="A798"/>
  <c r="F797"/>
  <c r="A797"/>
  <c r="F796"/>
  <c r="A796"/>
  <c r="F795"/>
  <c r="A795"/>
  <c r="F794"/>
  <c r="A794"/>
  <c r="F793"/>
  <c r="A793"/>
  <c r="F792"/>
  <c r="A792"/>
  <c r="F791"/>
  <c r="A791"/>
  <c r="F790"/>
  <c r="A790"/>
  <c r="F789"/>
  <c r="A789"/>
  <c r="F788"/>
  <c r="A788"/>
  <c r="F787"/>
  <c r="A787"/>
  <c r="F786"/>
  <c r="A786"/>
  <c r="F785"/>
  <c r="A785"/>
  <c r="F784"/>
  <c r="A784"/>
  <c r="F783"/>
  <c r="A783"/>
  <c r="F782"/>
  <c r="A782"/>
  <c r="F781"/>
  <c r="A781"/>
  <c r="F780"/>
  <c r="A780"/>
  <c r="F779"/>
  <c r="A779"/>
  <c r="F778"/>
  <c r="A778"/>
  <c r="F777"/>
  <c r="A777"/>
  <c r="F776"/>
  <c r="A776"/>
  <c r="F775"/>
  <c r="A775"/>
  <c r="F774"/>
  <c r="A774"/>
  <c r="F773"/>
  <c r="A773"/>
  <c r="F772"/>
  <c r="A772"/>
  <c r="F771"/>
  <c r="A771"/>
  <c r="F770"/>
  <c r="A770"/>
  <c r="F769"/>
  <c r="A769"/>
  <c r="F768"/>
  <c r="A768"/>
  <c r="F767"/>
  <c r="A767"/>
  <c r="F766"/>
  <c r="A766"/>
  <c r="F765"/>
  <c r="A765"/>
  <c r="F764"/>
  <c r="A764"/>
  <c r="F763"/>
  <c r="A763"/>
  <c r="F762"/>
  <c r="A762"/>
  <c r="F761"/>
  <c r="A761"/>
  <c r="F760"/>
  <c r="A760"/>
  <c r="F759"/>
  <c r="A759"/>
  <c r="F758"/>
  <c r="A758"/>
  <c r="F757"/>
  <c r="A757"/>
  <c r="F756"/>
  <c r="A756"/>
  <c r="F755"/>
  <c r="A755"/>
  <c r="F754"/>
  <c r="A754"/>
  <c r="F753"/>
  <c r="A753"/>
  <c r="F752"/>
  <c r="A752"/>
  <c r="F751"/>
  <c r="A751"/>
  <c r="F750"/>
  <c r="A750"/>
  <c r="F749"/>
  <c r="A749"/>
  <c r="F748"/>
  <c r="A748"/>
  <c r="F747"/>
  <c r="A747"/>
  <c r="F746"/>
  <c r="A746"/>
  <c r="F745"/>
  <c r="A745"/>
  <c r="F744"/>
  <c r="A744"/>
  <c r="F743"/>
  <c r="A743"/>
  <c r="F742"/>
  <c r="A742"/>
  <c r="F741"/>
  <c r="A741"/>
  <c r="F740"/>
  <c r="A740"/>
  <c r="F739"/>
  <c r="A739"/>
  <c r="F738"/>
  <c r="A738"/>
  <c r="F737"/>
  <c r="A737"/>
  <c r="F736"/>
  <c r="A736"/>
  <c r="F735"/>
  <c r="A735"/>
  <c r="F734"/>
  <c r="A734"/>
  <c r="F733"/>
  <c r="A733"/>
  <c r="F732"/>
  <c r="A732"/>
  <c r="F731"/>
  <c r="A731"/>
  <c r="F730"/>
  <c r="A730"/>
  <c r="F729"/>
  <c r="A729"/>
  <c r="F728"/>
  <c r="A728"/>
  <c r="F727"/>
  <c r="A727"/>
  <c r="F726"/>
  <c r="A726"/>
  <c r="F725"/>
  <c r="A725"/>
  <c r="F724"/>
  <c r="A724"/>
  <c r="F723"/>
  <c r="A723"/>
  <c r="F722"/>
  <c r="A722"/>
  <c r="F721"/>
  <c r="A721"/>
  <c r="F720"/>
  <c r="A720"/>
  <c r="F719"/>
  <c r="A719"/>
  <c r="F718"/>
  <c r="A718"/>
  <c r="F717"/>
  <c r="A717"/>
  <c r="F716"/>
  <c r="A716"/>
  <c r="F715"/>
  <c r="A715"/>
  <c r="F714"/>
  <c r="A714"/>
  <c r="F713"/>
  <c r="A713"/>
  <c r="F712"/>
  <c r="A712"/>
  <c r="F711"/>
  <c r="A711"/>
  <c r="F710"/>
  <c r="A710"/>
  <c r="F709"/>
  <c r="A709"/>
  <c r="F708"/>
  <c r="A708"/>
  <c r="F707"/>
  <c r="A707"/>
  <c r="F706"/>
  <c r="A706"/>
  <c r="F705"/>
  <c r="A705"/>
  <c r="F704"/>
  <c r="A704"/>
  <c r="F703"/>
  <c r="A703"/>
  <c r="F702"/>
  <c r="A702"/>
  <c r="F701"/>
  <c r="A701"/>
  <c r="F700"/>
  <c r="A700"/>
  <c r="F699"/>
  <c r="A699"/>
  <c r="F698"/>
  <c r="A698"/>
  <c r="F697"/>
  <c r="A697"/>
  <c r="F696"/>
  <c r="A696"/>
  <c r="F695"/>
  <c r="A695"/>
  <c r="F694"/>
  <c r="A694"/>
  <c r="F693"/>
  <c r="A693"/>
  <c r="F692"/>
  <c r="A692"/>
  <c r="F691"/>
  <c r="A691"/>
  <c r="F690"/>
  <c r="A690"/>
  <c r="F689"/>
  <c r="A689"/>
  <c r="F688"/>
  <c r="A688"/>
  <c r="F687"/>
  <c r="A687"/>
  <c r="F686"/>
  <c r="A686"/>
  <c r="F685"/>
  <c r="A685"/>
  <c r="F684"/>
  <c r="A684"/>
  <c r="F683"/>
  <c r="A683"/>
  <c r="F682"/>
  <c r="A682"/>
  <c r="F681"/>
  <c r="A681"/>
  <c r="F680"/>
  <c r="A680"/>
  <c r="F679"/>
  <c r="A679"/>
  <c r="F678"/>
  <c r="A678"/>
  <c r="F677"/>
  <c r="A677"/>
  <c r="F676"/>
  <c r="A676"/>
  <c r="F675"/>
  <c r="A675"/>
  <c r="F674"/>
  <c r="A674"/>
  <c r="F673"/>
  <c r="A673"/>
  <c r="F672"/>
  <c r="A672"/>
  <c r="F671"/>
  <c r="A671"/>
  <c r="F670"/>
  <c r="A670"/>
  <c r="F669"/>
  <c r="A669"/>
  <c r="F668"/>
  <c r="A668"/>
  <c r="F667"/>
  <c r="A667"/>
  <c r="F666"/>
  <c r="A666"/>
  <c r="F665"/>
  <c r="A665"/>
  <c r="F664"/>
  <c r="A664"/>
  <c r="F663"/>
  <c r="A663"/>
  <c r="F662"/>
  <c r="A662"/>
  <c r="F661"/>
  <c r="A661"/>
  <c r="F660"/>
  <c r="A660"/>
  <c r="F659"/>
  <c r="A659"/>
  <c r="F658"/>
  <c r="A658"/>
  <c r="F657"/>
  <c r="A657"/>
  <c r="F656"/>
  <c r="A656"/>
  <c r="F655"/>
  <c r="A655"/>
  <c r="F654"/>
  <c r="A654"/>
  <c r="F653"/>
  <c r="A653"/>
  <c r="F652"/>
  <c r="A652"/>
  <c r="F651"/>
  <c r="A651"/>
  <c r="F650"/>
  <c r="A650"/>
  <c r="F649"/>
  <c r="A649"/>
  <c r="F648"/>
  <c r="A648"/>
  <c r="F647"/>
  <c r="A647"/>
  <c r="F646"/>
  <c r="A646"/>
  <c r="F645"/>
  <c r="A645"/>
  <c r="F644"/>
  <c r="A644"/>
  <c r="F643"/>
  <c r="A643"/>
  <c r="F642"/>
  <c r="A642"/>
  <c r="F641"/>
  <c r="A641"/>
  <c r="F640"/>
  <c r="A640"/>
  <c r="F639"/>
  <c r="A639"/>
  <c r="F638"/>
  <c r="A638"/>
  <c r="F637"/>
  <c r="A637"/>
  <c r="F636"/>
  <c r="A636"/>
  <c r="F635"/>
  <c r="A635"/>
  <c r="F634"/>
  <c r="A634"/>
  <c r="F633"/>
  <c r="A633"/>
  <c r="F632"/>
  <c r="A632"/>
  <c r="F631"/>
  <c r="A631"/>
  <c r="F630"/>
  <c r="A630"/>
  <c r="F629"/>
  <c r="A629"/>
  <c r="F628"/>
  <c r="A628"/>
  <c r="F627"/>
  <c r="A627"/>
  <c r="F626"/>
  <c r="A626"/>
  <c r="F625"/>
  <c r="A625"/>
  <c r="F624"/>
  <c r="A624"/>
  <c r="F623"/>
  <c r="A623"/>
  <c r="F622"/>
  <c r="A622"/>
  <c r="F621"/>
  <c r="A621"/>
  <c r="F620"/>
  <c r="A620"/>
  <c r="F619"/>
  <c r="A619"/>
  <c r="F618"/>
  <c r="A618"/>
  <c r="F617"/>
  <c r="A617"/>
  <c r="F616"/>
  <c r="A616"/>
  <c r="F615"/>
  <c r="A615"/>
  <c r="F614"/>
  <c r="A614"/>
  <c r="F613"/>
  <c r="A613"/>
  <c r="F612"/>
  <c r="A612"/>
  <c r="F611"/>
  <c r="A611"/>
  <c r="F610"/>
  <c r="A610"/>
  <c r="F609"/>
  <c r="A609"/>
  <c r="F608"/>
  <c r="A608"/>
  <c r="F607"/>
  <c r="A607"/>
  <c r="F606"/>
  <c r="A606"/>
  <c r="F605"/>
  <c r="A605"/>
  <c r="F604"/>
  <c r="A604"/>
  <c r="F603"/>
  <c r="A603"/>
  <c r="F602"/>
  <c r="A602"/>
  <c r="F601"/>
  <c r="A601"/>
  <c r="F600"/>
  <c r="A600"/>
  <c r="F599"/>
  <c r="A599"/>
  <c r="F598"/>
  <c r="A598"/>
  <c r="F597"/>
  <c r="A597"/>
  <c r="F596"/>
  <c r="A596"/>
  <c r="F595"/>
  <c r="A595"/>
  <c r="F594"/>
  <c r="A594"/>
  <c r="F593"/>
  <c r="A593"/>
  <c r="F592"/>
  <c r="A592"/>
  <c r="F591"/>
  <c r="A591"/>
  <c r="F590"/>
  <c r="A590"/>
  <c r="F589"/>
  <c r="A589"/>
  <c r="F588"/>
  <c r="A588"/>
  <c r="F587"/>
  <c r="A587"/>
  <c r="F586"/>
  <c r="A586"/>
  <c r="F585"/>
  <c r="A585"/>
  <c r="F584"/>
  <c r="A584"/>
  <c r="F583"/>
  <c r="A583"/>
  <c r="F582"/>
  <c r="A582"/>
  <c r="F581"/>
  <c r="A581"/>
  <c r="F580"/>
  <c r="A580"/>
  <c r="F579"/>
  <c r="A579"/>
  <c r="F578"/>
  <c r="A578"/>
  <c r="F577"/>
  <c r="A577"/>
  <c r="F576"/>
  <c r="A576"/>
  <c r="F575"/>
  <c r="A575"/>
  <c r="F574"/>
  <c r="A574"/>
  <c r="F573"/>
  <c r="A573"/>
  <c r="F572"/>
  <c r="A572"/>
  <c r="F571"/>
  <c r="A571"/>
  <c r="F570"/>
  <c r="A570"/>
  <c r="F569"/>
  <c r="A569"/>
  <c r="F568"/>
  <c r="A568"/>
  <c r="F567"/>
  <c r="A567"/>
  <c r="F566"/>
  <c r="A566"/>
  <c r="F565"/>
  <c r="A565"/>
  <c r="F564"/>
  <c r="A564"/>
  <c r="F563"/>
  <c r="A563"/>
  <c r="F562"/>
  <c r="A562"/>
  <c r="F561"/>
  <c r="A561"/>
  <c r="F560"/>
  <c r="A560"/>
  <c r="F559"/>
  <c r="A559"/>
  <c r="F558"/>
  <c r="A558"/>
  <c r="F557"/>
  <c r="A557"/>
  <c r="F556"/>
  <c r="A556"/>
  <c r="F555"/>
  <c r="A555"/>
  <c r="F554"/>
  <c r="A554"/>
  <c r="F553"/>
  <c r="A553"/>
  <c r="F552"/>
  <c r="A552"/>
  <c r="F551"/>
  <c r="A551"/>
  <c r="F550"/>
  <c r="A550"/>
  <c r="F549"/>
  <c r="A549"/>
  <c r="F548"/>
  <c r="A548"/>
  <c r="F547"/>
  <c r="A547"/>
  <c r="F546"/>
  <c r="A546"/>
  <c r="F545"/>
  <c r="A545"/>
  <c r="F544"/>
  <c r="A544"/>
  <c r="F543"/>
  <c r="A543"/>
  <c r="F542"/>
  <c r="A542"/>
  <c r="F541"/>
  <c r="A541"/>
  <c r="F540"/>
  <c r="A540"/>
  <c r="F539"/>
  <c r="A539"/>
  <c r="F538"/>
  <c r="A538"/>
  <c r="F537"/>
  <c r="A537"/>
  <c r="F536"/>
  <c r="A536"/>
  <c r="F535"/>
  <c r="A535"/>
  <c r="F534"/>
  <c r="A534"/>
  <c r="F533"/>
  <c r="A533"/>
  <c r="F532"/>
  <c r="A532"/>
  <c r="F531"/>
  <c r="A531"/>
  <c r="F530"/>
  <c r="A530"/>
  <c r="F529"/>
  <c r="A529"/>
  <c r="F528"/>
  <c r="A528"/>
  <c r="F527"/>
  <c r="A527"/>
  <c r="F526"/>
  <c r="A526"/>
  <c r="F525"/>
  <c r="A525"/>
  <c r="F524"/>
  <c r="A524"/>
  <c r="F523"/>
  <c r="A523"/>
  <c r="F522"/>
  <c r="A522"/>
  <c r="F521"/>
  <c r="A521"/>
  <c r="F520"/>
  <c r="A520"/>
  <c r="F519"/>
  <c r="A519"/>
  <c r="F518"/>
  <c r="A518"/>
  <c r="F517"/>
  <c r="A517"/>
  <c r="F516"/>
  <c r="A516"/>
  <c r="F515"/>
  <c r="A515"/>
  <c r="F514"/>
  <c r="A514"/>
  <c r="F513"/>
  <c r="A513"/>
  <c r="F512"/>
  <c r="A512"/>
  <c r="F511"/>
  <c r="A511"/>
  <c r="F510"/>
  <c r="A510"/>
  <c r="F509"/>
  <c r="A509"/>
  <c r="F508"/>
  <c r="A508"/>
  <c r="F507"/>
  <c r="A507"/>
  <c r="F506"/>
  <c r="A506"/>
  <c r="F505"/>
  <c r="A505"/>
  <c r="F504"/>
  <c r="A504"/>
  <c r="F503"/>
  <c r="A503"/>
  <c r="F502"/>
  <c r="A502"/>
  <c r="F501"/>
  <c r="A501"/>
  <c r="F500"/>
  <c r="A500"/>
  <c r="F499"/>
  <c r="A499"/>
  <c r="F498"/>
  <c r="A498"/>
  <c r="F497"/>
  <c r="A497"/>
  <c r="F496"/>
  <c r="A496"/>
  <c r="F495"/>
  <c r="A495"/>
  <c r="F494"/>
  <c r="A494"/>
  <c r="F493"/>
  <c r="A493"/>
  <c r="F492"/>
  <c r="A492"/>
  <c r="F491"/>
  <c r="A491"/>
  <c r="F490"/>
  <c r="A490"/>
  <c r="F489"/>
  <c r="A489"/>
  <c r="F488"/>
  <c r="A488"/>
  <c r="F487"/>
  <c r="A487"/>
  <c r="F486"/>
  <c r="A486"/>
  <c r="F485"/>
  <c r="A485"/>
  <c r="F484"/>
  <c r="A484"/>
  <c r="F483"/>
  <c r="A483"/>
  <c r="F482"/>
  <c r="A482"/>
  <c r="F481"/>
  <c r="A481"/>
  <c r="F480"/>
  <c r="A480"/>
  <c r="F479"/>
  <c r="A479"/>
  <c r="F478"/>
  <c r="A478"/>
  <c r="F477"/>
  <c r="A477"/>
  <c r="F476"/>
  <c r="A476"/>
  <c r="F475"/>
  <c r="A475"/>
  <c r="F474"/>
  <c r="A474"/>
  <c r="F473"/>
  <c r="A473"/>
  <c r="F472"/>
  <c r="A472"/>
  <c r="F471"/>
  <c r="A471"/>
  <c r="F470"/>
  <c r="A470"/>
  <c r="F469"/>
  <c r="A469"/>
  <c r="F468"/>
  <c r="A468"/>
  <c r="F467"/>
  <c r="A467"/>
  <c r="F466"/>
  <c r="A466"/>
  <c r="F465"/>
  <c r="A465"/>
  <c r="F464"/>
  <c r="A464"/>
  <c r="F463"/>
  <c r="A463"/>
  <c r="F462"/>
  <c r="A462"/>
  <c r="F461"/>
  <c r="A461"/>
  <c r="F460"/>
  <c r="A460"/>
  <c r="F459"/>
  <c r="A459"/>
  <c r="F458"/>
  <c r="A458"/>
  <c r="F457"/>
  <c r="A457"/>
  <c r="F456"/>
  <c r="A456"/>
  <c r="F455"/>
  <c r="A455"/>
  <c r="F454"/>
  <c r="A454"/>
  <c r="F453"/>
  <c r="A453"/>
  <c r="F452"/>
  <c r="A452"/>
  <c r="F451"/>
  <c r="A451"/>
  <c r="F450"/>
  <c r="A450"/>
  <c r="F449"/>
  <c r="A449"/>
  <c r="F448"/>
  <c r="A448"/>
  <c r="F447"/>
  <c r="A447"/>
  <c r="F446"/>
  <c r="A446"/>
  <c r="F445"/>
  <c r="A445"/>
  <c r="F444"/>
  <c r="A444"/>
  <c r="F443"/>
  <c r="A443"/>
  <c r="F442"/>
  <c r="A442"/>
  <c r="F441"/>
  <c r="A441"/>
  <c r="F440"/>
  <c r="A440"/>
  <c r="F439"/>
  <c r="A439"/>
  <c r="F438"/>
  <c r="A438"/>
  <c r="F437"/>
  <c r="A437"/>
  <c r="F436"/>
  <c r="A436"/>
  <c r="F435"/>
  <c r="A435"/>
  <c r="F434"/>
  <c r="A434"/>
  <c r="F433"/>
  <c r="A433"/>
  <c r="F432"/>
  <c r="A432"/>
  <c r="F431"/>
  <c r="A431"/>
  <c r="F430"/>
  <c r="A430"/>
  <c r="F429"/>
  <c r="A429"/>
  <c r="F428"/>
  <c r="A428"/>
  <c r="F427"/>
  <c r="A427"/>
  <c r="F426"/>
  <c r="A426"/>
  <c r="F425"/>
  <c r="A425"/>
  <c r="F424"/>
  <c r="A424"/>
  <c r="F423"/>
  <c r="A423"/>
  <c r="F422"/>
  <c r="A422"/>
  <c r="F421"/>
  <c r="A421"/>
  <c r="F420"/>
  <c r="A420"/>
  <c r="F419"/>
  <c r="A419"/>
  <c r="F418"/>
  <c r="A418"/>
  <c r="F417"/>
  <c r="A417"/>
  <c r="F416"/>
  <c r="A416"/>
  <c r="F415"/>
  <c r="A415"/>
  <c r="F414"/>
  <c r="A414"/>
  <c r="F413"/>
  <c r="A413"/>
  <c r="F412"/>
  <c r="A412"/>
  <c r="F411"/>
  <c r="A411"/>
  <c r="F410"/>
  <c r="A410"/>
  <c r="F409"/>
  <c r="A409"/>
  <c r="F408"/>
  <c r="A408"/>
  <c r="F407"/>
  <c r="A407"/>
  <c r="F406"/>
  <c r="A406"/>
  <c r="F405"/>
  <c r="A405"/>
  <c r="F404"/>
  <c r="A404"/>
  <c r="F403"/>
  <c r="A403"/>
  <c r="F402"/>
  <c r="A402"/>
  <c r="F401"/>
  <c r="A401"/>
  <c r="F400"/>
  <c r="A400"/>
  <c r="F399"/>
  <c r="A399"/>
  <c r="F398"/>
  <c r="A398"/>
  <c r="F397"/>
  <c r="A397"/>
  <c r="F396"/>
  <c r="A396"/>
  <c r="F395"/>
  <c r="A395"/>
  <c r="F394"/>
  <c r="A394"/>
  <c r="F393"/>
  <c r="A393"/>
  <c r="F392"/>
  <c r="A392"/>
  <c r="F391"/>
  <c r="A391"/>
  <c r="F390"/>
  <c r="A390"/>
  <c r="F389"/>
  <c r="A389"/>
  <c r="F388"/>
  <c r="A388"/>
  <c r="F387"/>
  <c r="A387"/>
  <c r="F386"/>
  <c r="A386"/>
  <c r="F385"/>
  <c r="A385"/>
  <c r="F384"/>
  <c r="A384"/>
  <c r="F383"/>
  <c r="A383"/>
  <c r="F382"/>
  <c r="A382"/>
  <c r="F381"/>
  <c r="A381"/>
  <c r="F380"/>
  <c r="A380"/>
  <c r="F379"/>
  <c r="A379"/>
  <c r="F378"/>
  <c r="A378"/>
  <c r="F377"/>
  <c r="A377"/>
  <c r="F376"/>
  <c r="A376"/>
  <c r="F375"/>
  <c r="A375"/>
  <c r="F374"/>
  <c r="A374"/>
  <c r="F373"/>
  <c r="A373"/>
  <c r="F372"/>
  <c r="A372"/>
  <c r="F371"/>
  <c r="A371"/>
  <c r="F370"/>
  <c r="A370"/>
  <c r="F369"/>
  <c r="A369"/>
  <c r="F368"/>
  <c r="A368"/>
  <c r="F367"/>
  <c r="A367"/>
  <c r="F366"/>
  <c r="A366"/>
  <c r="F365"/>
  <c r="A365"/>
  <c r="F364"/>
  <c r="A364"/>
  <c r="F363"/>
  <c r="A363"/>
  <c r="F362"/>
  <c r="A362"/>
  <c r="F361"/>
  <c r="A361"/>
  <c r="F360"/>
  <c r="A360"/>
  <c r="F359"/>
  <c r="A359"/>
  <c r="F358"/>
  <c r="A358"/>
  <c r="F357"/>
  <c r="A357"/>
  <c r="F356"/>
  <c r="A356"/>
  <c r="F355"/>
  <c r="A355"/>
  <c r="F354"/>
  <c r="A354"/>
  <c r="F353"/>
  <c r="A353"/>
  <c r="F352"/>
  <c r="A352"/>
  <c r="F351"/>
  <c r="A351"/>
  <c r="F350"/>
  <c r="A350"/>
  <c r="F349"/>
  <c r="A349"/>
  <c r="F348"/>
  <c r="A348"/>
  <c r="F347"/>
  <c r="A347"/>
  <c r="F346"/>
  <c r="A346"/>
  <c r="F345"/>
  <c r="A345"/>
  <c r="F344"/>
  <c r="A344"/>
  <c r="F343"/>
  <c r="A343"/>
  <c r="F342"/>
  <c r="A342"/>
  <c r="F341"/>
  <c r="A341"/>
  <c r="F340"/>
  <c r="A340"/>
  <c r="F339"/>
  <c r="A339"/>
  <c r="F338"/>
  <c r="A338"/>
  <c r="F337"/>
  <c r="A337"/>
  <c r="F336"/>
  <c r="A336"/>
  <c r="F335"/>
  <c r="A335"/>
  <c r="F334"/>
  <c r="A334"/>
  <c r="F333"/>
  <c r="A333"/>
  <c r="F332"/>
  <c r="A332"/>
  <c r="F331"/>
  <c r="A331"/>
  <c r="F330"/>
  <c r="A330"/>
  <c r="F329"/>
  <c r="A329"/>
  <c r="F328"/>
  <c r="A328"/>
  <c r="F327"/>
  <c r="A327"/>
  <c r="F326"/>
  <c r="A326"/>
  <c r="F325"/>
  <c r="A325"/>
  <c r="F324"/>
  <c r="A324"/>
  <c r="F323"/>
  <c r="A323"/>
  <c r="F322"/>
  <c r="A322"/>
  <c r="F321"/>
  <c r="A321"/>
  <c r="F320"/>
  <c r="A320"/>
  <c r="F319"/>
  <c r="A319"/>
  <c r="F318"/>
  <c r="A318"/>
  <c r="F317"/>
  <c r="A317"/>
  <c r="F316"/>
  <c r="A316"/>
  <c r="F315"/>
  <c r="A315"/>
  <c r="F314"/>
  <c r="A314"/>
  <c r="F313"/>
  <c r="A313"/>
  <c r="F312"/>
  <c r="A312"/>
  <c r="F311"/>
  <c r="A311"/>
  <c r="F310"/>
  <c r="A310"/>
  <c r="F309"/>
  <c r="A309"/>
  <c r="F308"/>
  <c r="A308"/>
  <c r="F307"/>
  <c r="A307"/>
  <c r="F306"/>
  <c r="A306"/>
  <c r="F305"/>
  <c r="A305"/>
  <c r="F304"/>
  <c r="A304"/>
  <c r="F303"/>
  <c r="A303"/>
  <c r="F302"/>
  <c r="A302"/>
  <c r="F301"/>
  <c r="A301"/>
  <c r="F300"/>
  <c r="A300"/>
  <c r="F299"/>
  <c r="A299"/>
  <c r="F298"/>
  <c r="A298"/>
  <c r="F297"/>
  <c r="A297"/>
  <c r="F296"/>
  <c r="A296"/>
  <c r="F295"/>
  <c r="A295"/>
  <c r="F294"/>
  <c r="A294"/>
  <c r="F293"/>
  <c r="A293"/>
  <c r="F292"/>
  <c r="A292"/>
  <c r="F291"/>
  <c r="A291"/>
  <c r="F290"/>
  <c r="A290"/>
  <c r="F289"/>
  <c r="A289"/>
  <c r="F288"/>
  <c r="A288"/>
  <c r="F287"/>
  <c r="A287"/>
  <c r="F286"/>
  <c r="A286"/>
  <c r="F285"/>
  <c r="A285"/>
  <c r="F284"/>
  <c r="A284"/>
  <c r="F283"/>
  <c r="A283"/>
  <c r="F282"/>
  <c r="A282"/>
  <c r="F281"/>
  <c r="A281"/>
  <c r="F280"/>
  <c r="A280"/>
  <c r="F279"/>
  <c r="A279"/>
  <c r="F278"/>
  <c r="A278"/>
  <c r="F277"/>
  <c r="A277"/>
  <c r="F276"/>
  <c r="A276"/>
  <c r="F275"/>
  <c r="A275"/>
  <c r="F274"/>
  <c r="A274"/>
  <c r="F273"/>
  <c r="A273"/>
  <c r="F272"/>
  <c r="A272"/>
  <c r="F271"/>
  <c r="A271"/>
  <c r="F270"/>
  <c r="A270"/>
  <c r="F269"/>
  <c r="A269"/>
  <c r="F268"/>
  <c r="A268"/>
  <c r="F267"/>
  <c r="A267"/>
  <c r="F266"/>
  <c r="A266"/>
  <c r="F265"/>
  <c r="A265"/>
  <c r="F264"/>
  <c r="A264"/>
  <c r="F263"/>
  <c r="A263"/>
  <c r="F262"/>
  <c r="A262"/>
  <c r="F261"/>
  <c r="A261"/>
  <c r="F260"/>
  <c r="A260"/>
  <c r="F259"/>
  <c r="A259"/>
  <c r="F258"/>
  <c r="A258"/>
  <c r="F257"/>
  <c r="A257"/>
  <c r="F256"/>
  <c r="A256"/>
  <c r="F255"/>
  <c r="A255"/>
  <c r="F254"/>
  <c r="F253"/>
  <c r="F252"/>
  <c r="F251"/>
  <c r="F250"/>
  <c r="F249"/>
  <c r="F248"/>
  <c r="F247"/>
  <c r="F246"/>
  <c r="F245"/>
  <c r="F244"/>
  <c r="F243"/>
  <c r="F242"/>
  <c r="F241"/>
  <c r="F240"/>
  <c r="F239"/>
  <c r="F238"/>
  <c r="F237"/>
  <c r="F236"/>
  <c r="F235"/>
  <c r="F234"/>
  <c r="F233"/>
  <c r="F232"/>
  <c r="F231"/>
  <c r="F230"/>
  <c r="F229"/>
  <c r="F228"/>
  <c r="F227"/>
  <c r="F226"/>
  <c r="F225"/>
  <c r="F224"/>
  <c r="F223"/>
  <c r="F222"/>
  <c r="F221"/>
  <c r="F220"/>
  <c r="F219"/>
  <c r="F218"/>
  <c r="F217"/>
  <c r="F216"/>
  <c r="F215"/>
  <c r="F214"/>
  <c r="F213"/>
  <c r="F212"/>
  <c r="F211"/>
  <c r="F210"/>
  <c r="F209"/>
  <c r="F208"/>
  <c r="F207"/>
  <c r="F206"/>
  <c r="F205"/>
  <c r="F204"/>
  <c r="F203"/>
  <c r="F202"/>
  <c r="F201"/>
  <c r="F200"/>
  <c r="F199"/>
  <c r="F198"/>
  <c r="F197"/>
  <c r="F196"/>
  <c r="F195"/>
  <c r="F194"/>
  <c r="F193"/>
  <c r="F192"/>
  <c r="F191"/>
  <c r="F190"/>
  <c r="F189"/>
  <c r="F188"/>
  <c r="F187"/>
  <c r="F186"/>
  <c r="F185"/>
  <c r="F184"/>
  <c r="F183"/>
  <c r="F182"/>
  <c r="F181"/>
  <c r="F180"/>
  <c r="F179"/>
  <c r="F178"/>
  <c r="F177"/>
  <c r="F176"/>
  <c r="F175"/>
  <c r="F174"/>
  <c r="F173"/>
  <c r="F172"/>
  <c r="F171"/>
  <c r="F170"/>
  <c r="F169"/>
  <c r="F168"/>
  <c r="F167"/>
  <c r="F166"/>
  <c r="F165"/>
  <c r="F164"/>
  <c r="F163"/>
  <c r="F162"/>
  <c r="F161"/>
  <c r="F160"/>
  <c r="F159"/>
  <c r="F158"/>
  <c r="F157"/>
  <c r="F156"/>
  <c r="F155"/>
  <c r="F154"/>
  <c r="F153"/>
  <c r="F152"/>
  <c r="F151"/>
  <c r="F150"/>
  <c r="F149"/>
  <c r="F148"/>
  <c r="F147"/>
  <c r="F146"/>
  <c r="F145"/>
  <c r="F144"/>
  <c r="F143"/>
  <c r="F142"/>
  <c r="F141"/>
  <c r="F140"/>
  <c r="F139"/>
  <c r="F138"/>
  <c r="F137"/>
  <c r="F136"/>
  <c r="F135"/>
  <c r="F134"/>
  <c r="F133"/>
  <c r="F132"/>
  <c r="F131"/>
  <c r="F130"/>
  <c r="F129"/>
  <c r="F128"/>
  <c r="F127"/>
  <c r="F126"/>
  <c r="F125"/>
  <c r="F124"/>
  <c r="F123"/>
  <c r="F122"/>
  <c r="F121"/>
  <c r="F120"/>
  <c r="F119"/>
  <c r="F118"/>
  <c r="F117"/>
  <c r="F116"/>
  <c r="F115"/>
  <c r="F114"/>
  <c r="F113"/>
  <c r="F112"/>
  <c r="F111"/>
  <c r="F110"/>
  <c r="F109"/>
  <c r="F108"/>
  <c r="F107"/>
  <c r="F106"/>
  <c r="F105"/>
  <c r="F104"/>
  <c r="F103"/>
  <c r="F102"/>
  <c r="F101"/>
  <c r="F100"/>
  <c r="F99"/>
  <c r="F98"/>
  <c r="F97"/>
  <c r="F96"/>
  <c r="F95"/>
  <c r="F94"/>
  <c r="F93"/>
  <c r="F92"/>
  <c r="F91"/>
  <c r="F90"/>
  <c r="F89"/>
  <c r="F88"/>
  <c r="F87"/>
  <c r="F86"/>
  <c r="F85"/>
  <c r="F84"/>
  <c r="F83"/>
  <c r="F82"/>
  <c r="F81"/>
  <c r="F80"/>
  <c r="F79"/>
  <c r="F78"/>
  <c r="F77"/>
  <c r="F76"/>
  <c r="F75"/>
  <c r="F74"/>
  <c r="F73"/>
  <c r="F72"/>
  <c r="F71"/>
  <c r="F70"/>
  <c r="F69"/>
  <c r="F68"/>
  <c r="F67"/>
  <c r="F66"/>
  <c r="F65"/>
  <c r="F64"/>
  <c r="F63"/>
  <c r="F62"/>
  <c r="F61"/>
  <c r="F60"/>
  <c r="F59"/>
  <c r="F58"/>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
  <c r="F5"/>
  <c r="F4"/>
  <c r="F3"/>
  <c r="F2"/>
  <c r="F2022" i="5"/>
  <c r="F2021"/>
  <c r="F2020"/>
  <c r="F2019"/>
  <c r="F2018"/>
  <c r="F2017"/>
  <c r="F2016"/>
  <c r="F2015"/>
  <c r="F2014"/>
  <c r="F2013"/>
  <c r="F2012"/>
  <c r="F2011"/>
  <c r="F2010"/>
  <c r="F2009"/>
  <c r="F2008"/>
  <c r="F2007"/>
  <c r="F2006"/>
  <c r="F2005"/>
  <c r="F2004"/>
  <c r="F2003"/>
  <c r="F2002"/>
  <c r="F2001"/>
  <c r="F2000"/>
  <c r="F1999"/>
  <c r="F1998"/>
  <c r="F1997"/>
  <c r="F1996"/>
  <c r="F1995"/>
  <c r="F1994"/>
  <c r="F1993"/>
  <c r="F1992"/>
  <c r="F1991"/>
  <c r="F1990"/>
  <c r="F1989"/>
  <c r="F1988"/>
  <c r="F1987"/>
  <c r="F1986"/>
  <c r="F1985"/>
  <c r="F1984"/>
  <c r="F1983"/>
  <c r="F1982"/>
  <c r="F1981"/>
  <c r="F1980"/>
  <c r="F1979"/>
  <c r="F1978"/>
  <c r="F1977"/>
  <c r="F1976"/>
  <c r="F1975"/>
  <c r="F1974"/>
  <c r="F1973"/>
  <c r="F1972"/>
  <c r="F1971"/>
  <c r="F1970"/>
  <c r="F1969"/>
  <c r="F1968"/>
  <c r="F1967"/>
  <c r="F1966"/>
  <c r="F1965"/>
  <c r="F1964"/>
  <c r="F1963"/>
  <c r="F1962"/>
  <c r="F1961"/>
  <c r="F1960"/>
  <c r="F1959"/>
  <c r="F1958"/>
  <c r="F1957"/>
  <c r="F1956"/>
  <c r="F1955"/>
  <c r="F1954"/>
  <c r="F1953"/>
  <c r="F1952"/>
  <c r="F1951"/>
  <c r="F1950"/>
  <c r="F1949"/>
  <c r="F1948"/>
  <c r="F1947"/>
  <c r="F1946"/>
  <c r="F1945"/>
  <c r="F1944"/>
  <c r="F1943"/>
  <c r="F1942"/>
  <c r="F1941"/>
  <c r="F1940"/>
  <c r="F1939"/>
  <c r="F1938"/>
  <c r="F1937"/>
  <c r="F1936"/>
  <c r="F1935"/>
  <c r="F1934"/>
  <c r="F1933"/>
  <c r="F1932"/>
  <c r="F1931"/>
  <c r="F1930"/>
  <c r="F1929"/>
  <c r="F1928"/>
  <c r="F1927"/>
  <c r="F1926"/>
  <c r="F1925"/>
  <c r="F1924"/>
  <c r="F1923"/>
  <c r="F1922"/>
  <c r="F1921"/>
  <c r="F1920"/>
  <c r="F1919"/>
  <c r="F1918"/>
  <c r="F1917"/>
  <c r="F1916"/>
  <c r="F1915"/>
  <c r="F1914"/>
  <c r="F1913"/>
  <c r="F1912"/>
  <c r="F1911"/>
  <c r="F1910"/>
  <c r="F1909"/>
  <c r="F1908"/>
  <c r="F1907"/>
  <c r="F1906"/>
  <c r="F1905"/>
  <c r="F1904"/>
  <c r="F1903"/>
  <c r="F1902"/>
  <c r="F1901"/>
  <c r="F1900"/>
  <c r="F1899"/>
  <c r="F1898"/>
  <c r="F1897"/>
  <c r="F1896"/>
  <c r="F1895"/>
  <c r="F1894"/>
  <c r="F1893"/>
  <c r="F1892"/>
  <c r="F1891"/>
  <c r="F1890"/>
  <c r="F1889"/>
  <c r="F1888"/>
  <c r="F1887"/>
  <c r="F1886"/>
  <c r="F1885"/>
  <c r="F1884"/>
  <c r="F1883"/>
  <c r="F1882"/>
  <c r="F1881"/>
  <c r="F1880"/>
  <c r="F1879"/>
  <c r="F1878"/>
  <c r="F1877"/>
  <c r="F1876"/>
  <c r="F1875"/>
  <c r="F1874"/>
  <c r="F1873"/>
  <c r="F1872"/>
  <c r="F1871"/>
  <c r="F1870"/>
  <c r="F1869"/>
  <c r="F1868"/>
  <c r="F1867"/>
  <c r="F1866"/>
  <c r="F1865"/>
  <c r="F1864"/>
  <c r="F1863"/>
  <c r="F1862"/>
  <c r="F1861"/>
  <c r="F1860"/>
  <c r="F1859"/>
  <c r="F1858"/>
  <c r="F1857"/>
  <c r="F1856"/>
  <c r="F1855"/>
  <c r="F1854"/>
  <c r="F1853"/>
  <c r="F1852"/>
  <c r="F1851"/>
  <c r="F1850"/>
  <c r="F1849"/>
  <c r="F1848"/>
  <c r="F1847"/>
  <c r="F1846"/>
  <c r="F1845"/>
  <c r="F1844"/>
  <c r="F1843"/>
  <c r="F1842"/>
  <c r="F1841"/>
  <c r="F1840"/>
  <c r="F1839"/>
  <c r="F1838"/>
  <c r="F1837"/>
  <c r="F1836"/>
  <c r="F1835"/>
  <c r="F1834"/>
  <c r="F1833"/>
  <c r="F1832"/>
  <c r="F1831"/>
  <c r="F1830"/>
  <c r="F1829"/>
  <c r="F1828"/>
  <c r="F1827"/>
  <c r="F1826"/>
  <c r="F1825"/>
  <c r="F1824"/>
  <c r="F1823"/>
  <c r="F1822"/>
  <c r="F1821"/>
  <c r="F1820"/>
  <c r="F1819"/>
  <c r="F1818"/>
  <c r="F1817"/>
  <c r="F1816"/>
  <c r="F1815"/>
  <c r="F1814"/>
  <c r="F1813"/>
  <c r="F1812"/>
  <c r="F1811"/>
  <c r="F1810"/>
  <c r="F1809"/>
  <c r="F1808"/>
  <c r="F1807"/>
  <c r="F1806"/>
  <c r="F1805"/>
  <c r="F1804"/>
  <c r="F1803"/>
  <c r="F1802"/>
  <c r="F1801"/>
  <c r="F1800"/>
  <c r="F1799"/>
  <c r="F1798"/>
  <c r="F1797"/>
  <c r="F1796"/>
  <c r="F1795"/>
  <c r="F1794"/>
  <c r="F1793"/>
  <c r="F1792"/>
  <c r="F1791"/>
  <c r="F1790"/>
  <c r="F1789"/>
  <c r="F1788"/>
  <c r="F1787"/>
  <c r="F1786"/>
  <c r="F1785"/>
  <c r="F1784"/>
  <c r="F1783"/>
  <c r="F1782"/>
  <c r="F1781"/>
  <c r="F1780"/>
  <c r="F1779"/>
  <c r="F1778"/>
  <c r="F1777"/>
  <c r="F1776"/>
  <c r="F1775"/>
  <c r="F1774"/>
  <c r="F1773"/>
  <c r="F1772"/>
  <c r="F1771"/>
  <c r="F1770"/>
  <c r="F1769"/>
  <c r="F1768"/>
  <c r="F1767"/>
  <c r="F1766"/>
  <c r="F1765"/>
  <c r="F1764"/>
  <c r="F1763"/>
  <c r="F1762"/>
  <c r="F1761"/>
  <c r="F1760"/>
  <c r="F1759"/>
  <c r="F1758"/>
  <c r="F1757"/>
  <c r="F1756"/>
  <c r="F1755"/>
  <c r="F1754"/>
  <c r="F1753"/>
  <c r="F1752"/>
  <c r="F1751"/>
  <c r="F1750"/>
  <c r="F1749"/>
  <c r="F1748"/>
  <c r="F1747"/>
  <c r="F1746"/>
  <c r="F1745"/>
  <c r="F1744"/>
  <c r="F1743"/>
  <c r="F1742"/>
  <c r="F1741"/>
  <c r="F1740"/>
  <c r="F1739"/>
  <c r="F1738"/>
  <c r="F1737"/>
  <c r="F1736"/>
  <c r="F1735"/>
  <c r="F1734"/>
  <c r="F1733"/>
  <c r="F1732"/>
  <c r="F1731"/>
  <c r="F1730"/>
  <c r="F1729"/>
  <c r="F1728"/>
  <c r="F1727"/>
  <c r="F1726"/>
  <c r="F1725"/>
  <c r="F1724"/>
  <c r="F1723"/>
  <c r="F1722"/>
  <c r="F1721"/>
  <c r="F1720"/>
  <c r="F1719"/>
  <c r="F1718"/>
  <c r="F1717"/>
  <c r="F1716"/>
  <c r="F1715"/>
  <c r="F1714"/>
  <c r="F1713"/>
  <c r="F1712"/>
  <c r="F1711"/>
  <c r="F1710"/>
  <c r="F1709"/>
  <c r="F1708"/>
  <c r="F1707"/>
  <c r="F1706"/>
  <c r="F1705"/>
  <c r="F1704"/>
  <c r="F1703"/>
  <c r="F1702"/>
  <c r="F1701"/>
  <c r="F1700"/>
  <c r="F1699"/>
  <c r="F1698"/>
  <c r="F1697"/>
  <c r="F1696"/>
  <c r="F1695"/>
  <c r="F1694"/>
  <c r="F1693"/>
  <c r="F1692"/>
  <c r="F1691"/>
  <c r="F1690"/>
  <c r="F1689"/>
  <c r="F1688"/>
  <c r="F1687"/>
  <c r="F1686"/>
  <c r="F1685"/>
  <c r="F1684"/>
  <c r="F1683"/>
  <c r="F1682"/>
  <c r="F1681"/>
  <c r="F1680"/>
  <c r="F1679"/>
  <c r="F1678"/>
  <c r="F1677"/>
  <c r="F1676"/>
  <c r="F1675"/>
  <c r="F1674"/>
  <c r="F1673"/>
  <c r="F1672"/>
  <c r="F1671"/>
  <c r="F1670"/>
  <c r="F1669"/>
  <c r="F1668"/>
  <c r="F1667"/>
  <c r="F1666"/>
  <c r="F1665"/>
  <c r="F1664"/>
  <c r="F1663"/>
  <c r="F1662"/>
  <c r="F1661"/>
  <c r="F1660"/>
  <c r="F1659"/>
  <c r="F1658"/>
  <c r="F1657"/>
  <c r="F1656"/>
  <c r="F1655"/>
  <c r="F1654"/>
  <c r="F1653"/>
  <c r="F1652"/>
  <c r="F1651"/>
  <c r="F1650"/>
  <c r="F1649"/>
  <c r="F1648"/>
  <c r="F1647"/>
  <c r="F1646"/>
  <c r="F1645"/>
  <c r="F1644"/>
  <c r="F1643"/>
  <c r="F1642"/>
  <c r="F1641"/>
  <c r="F1640"/>
  <c r="F1639"/>
  <c r="F1638"/>
  <c r="F1637"/>
  <c r="F1636"/>
  <c r="F1635"/>
  <c r="F1634"/>
  <c r="F1633"/>
  <c r="F1632"/>
  <c r="F1631"/>
  <c r="F1630"/>
  <c r="F1629"/>
  <c r="F1628"/>
  <c r="F1627"/>
  <c r="F1626"/>
  <c r="F1625"/>
  <c r="F1624"/>
  <c r="F1623"/>
  <c r="F1622"/>
  <c r="F1621"/>
  <c r="F1620"/>
  <c r="F1619"/>
  <c r="F1618"/>
  <c r="F1617"/>
  <c r="F1616"/>
  <c r="F1615"/>
  <c r="F1614"/>
  <c r="F1613"/>
  <c r="F1612"/>
  <c r="F1611"/>
  <c r="F1610"/>
  <c r="F1609"/>
  <c r="A1609"/>
  <c r="F1608"/>
  <c r="A1608"/>
  <c r="F1607"/>
  <c r="A1607"/>
  <c r="F1606"/>
  <c r="A1606"/>
  <c r="F1605"/>
  <c r="A1605"/>
  <c r="F1604"/>
  <c r="A1604"/>
  <c r="F1603"/>
  <c r="A1603"/>
  <c r="F1602"/>
  <c r="A1602"/>
  <c r="F1601"/>
  <c r="A1601"/>
  <c r="F1600"/>
  <c r="A1600"/>
  <c r="F1599"/>
  <c r="A1599"/>
  <c r="F1598"/>
  <c r="A1598"/>
  <c r="F1597"/>
  <c r="A1597"/>
  <c r="F1596"/>
  <c r="A1596"/>
  <c r="F1595"/>
  <c r="A1595"/>
  <c r="F1594"/>
  <c r="A1594"/>
  <c r="F1593"/>
  <c r="A1593"/>
  <c r="F1592"/>
  <c r="A1592"/>
  <c r="F1591"/>
  <c r="A1591"/>
  <c r="F1590"/>
  <c r="A1590"/>
  <c r="F1589"/>
  <c r="A1589"/>
  <c r="F1588"/>
  <c r="A1588"/>
  <c r="F1587"/>
  <c r="A1587"/>
  <c r="F1586"/>
  <c r="A1586"/>
  <c r="F1585"/>
  <c r="A1585"/>
  <c r="F1584"/>
  <c r="A1584"/>
  <c r="F1583"/>
  <c r="A1583"/>
  <c r="F1582"/>
  <c r="A1582"/>
  <c r="F1581"/>
  <c r="A1581"/>
  <c r="F1580"/>
  <c r="A1580"/>
  <c r="F1579"/>
  <c r="A1579"/>
  <c r="F1578"/>
  <c r="A1578"/>
  <c r="F1577"/>
  <c r="A1577"/>
  <c r="F1576"/>
  <c r="A1576"/>
  <c r="F1575"/>
  <c r="A1575"/>
  <c r="F1574"/>
  <c r="A1574"/>
  <c r="F1573"/>
  <c r="A1573"/>
  <c r="F1572"/>
  <c r="A1572"/>
  <c r="F1571"/>
  <c r="A1571"/>
  <c r="F1570"/>
  <c r="A1570"/>
  <c r="F1569"/>
  <c r="A1569"/>
  <c r="F1568"/>
  <c r="A1568"/>
  <c r="F1567"/>
  <c r="A1567"/>
  <c r="F1566"/>
  <c r="A1566"/>
  <c r="F1565"/>
  <c r="A1565"/>
  <c r="F1564"/>
  <c r="A1564"/>
  <c r="F1563"/>
  <c r="A1563"/>
  <c r="F1562"/>
  <c r="A1562"/>
  <c r="F1561"/>
  <c r="A1561"/>
  <c r="F1560"/>
  <c r="A1560"/>
  <c r="F1559"/>
  <c r="A1559"/>
  <c r="F1558"/>
  <c r="A1558"/>
  <c r="F1557"/>
  <c r="A1557"/>
  <c r="F1556"/>
  <c r="A1556"/>
  <c r="F1555"/>
  <c r="A1555"/>
  <c r="F1554"/>
  <c r="A1554"/>
  <c r="F1553"/>
  <c r="A1553"/>
  <c r="F1552"/>
  <c r="A1552"/>
  <c r="F1551"/>
  <c r="A1551"/>
  <c r="F1550"/>
  <c r="A1550"/>
  <c r="F1549"/>
  <c r="A1549"/>
  <c r="F1548"/>
  <c r="A1548"/>
  <c r="F1547"/>
  <c r="A1547"/>
  <c r="F1546"/>
  <c r="A1546"/>
  <c r="F1545"/>
  <c r="A1545"/>
  <c r="F1544"/>
  <c r="A1544"/>
  <c r="F1543"/>
  <c r="A1543"/>
  <c r="F1542"/>
  <c r="A1542"/>
  <c r="F1541"/>
  <c r="A1541"/>
  <c r="F1540"/>
  <c r="A1540"/>
  <c r="F1539"/>
  <c r="A1539"/>
  <c r="F1538"/>
  <c r="A1538"/>
  <c r="F1537"/>
  <c r="A1537"/>
  <c r="F1536"/>
  <c r="A1536"/>
  <c r="F1535"/>
  <c r="A1535"/>
  <c r="F1534"/>
  <c r="A1534"/>
  <c r="F1533"/>
  <c r="A1533"/>
  <c r="F1532"/>
  <c r="A1532"/>
  <c r="F1531"/>
  <c r="A1531"/>
  <c r="F1530"/>
  <c r="A1530"/>
  <c r="F1529"/>
  <c r="A1529"/>
  <c r="F1528"/>
  <c r="A1528"/>
  <c r="F1527"/>
  <c r="A1527"/>
  <c r="F1526"/>
  <c r="A1526"/>
  <c r="F1525"/>
  <c r="A1525"/>
  <c r="F1524"/>
  <c r="A1524"/>
  <c r="F1523"/>
  <c r="A1523"/>
  <c r="F1522"/>
  <c r="A1522"/>
  <c r="F1521"/>
  <c r="A1521"/>
  <c r="F1520"/>
  <c r="A1520"/>
  <c r="F1519"/>
  <c r="A1519"/>
  <c r="F1518"/>
  <c r="A1518"/>
  <c r="F1517"/>
  <c r="A1517"/>
  <c r="F1516"/>
  <c r="A1516"/>
  <c r="F1515"/>
  <c r="A1515"/>
  <c r="F1514"/>
  <c r="A1514"/>
  <c r="F1513"/>
  <c r="A1513"/>
  <c r="F1512"/>
  <c r="A1512"/>
  <c r="F1511"/>
  <c r="A1511"/>
  <c r="F1510"/>
  <c r="A1510"/>
  <c r="F1509"/>
  <c r="A1509"/>
  <c r="F1508"/>
  <c r="A1508"/>
  <c r="F1507"/>
  <c r="A1507"/>
  <c r="F1506"/>
  <c r="A1506"/>
  <c r="F1505"/>
  <c r="A1505"/>
  <c r="F1504"/>
  <c r="A1504"/>
  <c r="F1503"/>
  <c r="A1503"/>
  <c r="F1502"/>
  <c r="A1502"/>
  <c r="F1501"/>
  <c r="A1501"/>
  <c r="F1500"/>
  <c r="A1500"/>
  <c r="F1499"/>
  <c r="A1499"/>
  <c r="F1498"/>
  <c r="A1498"/>
  <c r="F1497"/>
  <c r="A1497"/>
  <c r="F1496"/>
  <c r="A1496"/>
  <c r="F1495"/>
  <c r="A1495"/>
  <c r="F1494"/>
  <c r="A1494"/>
  <c r="F1493"/>
  <c r="A1493"/>
  <c r="F1492"/>
  <c r="A1492"/>
  <c r="F1491"/>
  <c r="A1491"/>
  <c r="F1490"/>
  <c r="A1490"/>
  <c r="F1489"/>
  <c r="A1489"/>
  <c r="F1488"/>
  <c r="A1488"/>
  <c r="F1487"/>
  <c r="A1487"/>
  <c r="F1486"/>
  <c r="A1486"/>
  <c r="F1485"/>
  <c r="A1485"/>
  <c r="F1484"/>
  <c r="A1484"/>
  <c r="F1483"/>
  <c r="A1483"/>
  <c r="F1482"/>
  <c r="A1482"/>
  <c r="F1481"/>
  <c r="A1481"/>
  <c r="F1480"/>
  <c r="A1480"/>
  <c r="F1479"/>
  <c r="A1479"/>
  <c r="F1478"/>
  <c r="A1478"/>
  <c r="F1477"/>
  <c r="A1477"/>
  <c r="F1476"/>
  <c r="A1476"/>
  <c r="F1475"/>
  <c r="A1475"/>
  <c r="F1474"/>
  <c r="A1474"/>
  <c r="F1473"/>
  <c r="A1473"/>
  <c r="F1472"/>
  <c r="A1472"/>
  <c r="F1471"/>
  <c r="A1471"/>
  <c r="F1470"/>
  <c r="A1470"/>
  <c r="F1469"/>
  <c r="A1469"/>
  <c r="F1468"/>
  <c r="A1468"/>
  <c r="F1467"/>
  <c r="A1467"/>
  <c r="F1466"/>
  <c r="A1466"/>
  <c r="F1465"/>
  <c r="A1465"/>
  <c r="F1464"/>
  <c r="A1464"/>
  <c r="F1463"/>
  <c r="A1463"/>
  <c r="F1462"/>
  <c r="A1462"/>
  <c r="F1461"/>
  <c r="A1461"/>
  <c r="F1460"/>
  <c r="A1460"/>
  <c r="F1459"/>
  <c r="A1459"/>
  <c r="F1458"/>
  <c r="A1458"/>
  <c r="F1457"/>
  <c r="A1457"/>
  <c r="F1456"/>
  <c r="A1456"/>
  <c r="F1455"/>
  <c r="A1455"/>
  <c r="F1454"/>
  <c r="A1454"/>
  <c r="F1453"/>
  <c r="A1453"/>
  <c r="F1452"/>
  <c r="A1452"/>
  <c r="F1451"/>
  <c r="A1451"/>
  <c r="F1450"/>
  <c r="A1450"/>
  <c r="F1449"/>
  <c r="A1449"/>
  <c r="F1448"/>
  <c r="A1448"/>
  <c r="F1447"/>
  <c r="A1447"/>
  <c r="F1446"/>
  <c r="A1446"/>
  <c r="F1445"/>
  <c r="A1445"/>
  <c r="F1444"/>
  <c r="A1444"/>
  <c r="F1443"/>
  <c r="A1443"/>
  <c r="F1442"/>
  <c r="A1442"/>
  <c r="F1441"/>
  <c r="A1441"/>
  <c r="F1440"/>
  <c r="A1440"/>
  <c r="F1439"/>
  <c r="A1439"/>
  <c r="F1438"/>
  <c r="A1438"/>
  <c r="F1437"/>
  <c r="A1437"/>
  <c r="F1436"/>
  <c r="A1436"/>
  <c r="F1435"/>
  <c r="A1435"/>
  <c r="F1434"/>
  <c r="A1434"/>
  <c r="F1433"/>
  <c r="A1433"/>
  <c r="F1432"/>
  <c r="A1432"/>
  <c r="F1431"/>
  <c r="A1431"/>
  <c r="F1430"/>
  <c r="A1430"/>
  <c r="F1429"/>
  <c r="A1429"/>
  <c r="F1428"/>
  <c r="A1428"/>
  <c r="F1427"/>
  <c r="A1427"/>
  <c r="F1426"/>
  <c r="A1426"/>
  <c r="F1425"/>
  <c r="A1425"/>
  <c r="F1424"/>
  <c r="A1424"/>
  <c r="F1423"/>
  <c r="A1423"/>
  <c r="F1422"/>
  <c r="A1422"/>
  <c r="F1421"/>
  <c r="A1421"/>
  <c r="F1420"/>
  <c r="A1420"/>
  <c r="F1419"/>
  <c r="A1419"/>
  <c r="F1418"/>
  <c r="A1418"/>
  <c r="F1417"/>
  <c r="A1417"/>
  <c r="F1416"/>
  <c r="A1416"/>
  <c r="F1415"/>
  <c r="A1415"/>
  <c r="F1414"/>
  <c r="A1414"/>
  <c r="F1413"/>
  <c r="A1413"/>
  <c r="F1412"/>
  <c r="A1412"/>
  <c r="F1411"/>
  <c r="A1411"/>
  <c r="F1410"/>
  <c r="A1410"/>
  <c r="F1409"/>
  <c r="A1409"/>
  <c r="F1408"/>
  <c r="A1408"/>
  <c r="F1407"/>
  <c r="A1407"/>
  <c r="F1406"/>
  <c r="A1406"/>
  <c r="F1405"/>
  <c r="A1405"/>
  <c r="F1404"/>
  <c r="A1404"/>
  <c r="F1403"/>
  <c r="A1403"/>
  <c r="F1402"/>
  <c r="A1402"/>
  <c r="F1401"/>
  <c r="A1401"/>
  <c r="F1400"/>
  <c r="A1400"/>
  <c r="F1399"/>
  <c r="A1399"/>
  <c r="F1398"/>
  <c r="A1398"/>
  <c r="F1397"/>
  <c r="A1397"/>
  <c r="F1396"/>
  <c r="A1396"/>
  <c r="F1395"/>
  <c r="A1395"/>
  <c r="F1394"/>
  <c r="A1394"/>
  <c r="F1393"/>
  <c r="A1393"/>
  <c r="F1392"/>
  <c r="A1392"/>
  <c r="F1391"/>
  <c r="A1391"/>
  <c r="F1390"/>
  <c r="A1390"/>
  <c r="F1389"/>
  <c r="A1389"/>
  <c r="F1388"/>
  <c r="A1388"/>
  <c r="F1387"/>
  <c r="A1387"/>
  <c r="F1386"/>
  <c r="A1386"/>
  <c r="F1385"/>
  <c r="A1385"/>
  <c r="F1384"/>
  <c r="A1384"/>
  <c r="F1383"/>
  <c r="A1383"/>
  <c r="F1382"/>
  <c r="A1382"/>
  <c r="F1381"/>
  <c r="A1381"/>
  <c r="F1380"/>
  <c r="A1380"/>
  <c r="F1379"/>
  <c r="A1379"/>
  <c r="F1378"/>
  <c r="A1378"/>
  <c r="F1377"/>
  <c r="A1377"/>
  <c r="F1376"/>
  <c r="A1376"/>
  <c r="F1375"/>
  <c r="A1375"/>
  <c r="F1374"/>
  <c r="A1374"/>
  <c r="F1373"/>
  <c r="A1373"/>
  <c r="F1372"/>
  <c r="A1372"/>
  <c r="F1371"/>
  <c r="A1371"/>
  <c r="F1370"/>
  <c r="A1370"/>
  <c r="F1369"/>
  <c r="A1369"/>
  <c r="F1368"/>
  <c r="A1368"/>
  <c r="F1367"/>
  <c r="A1367"/>
  <c r="F1366"/>
  <c r="A1366"/>
  <c r="F1365"/>
  <c r="A1365"/>
  <c r="F1364"/>
  <c r="A1364"/>
  <c r="F1363"/>
  <c r="A1363"/>
  <c r="F1362"/>
  <c r="A1362"/>
  <c r="F1361"/>
  <c r="A1361"/>
  <c r="F1360"/>
  <c r="A1360"/>
  <c r="F1359"/>
  <c r="A1359"/>
  <c r="F1358"/>
  <c r="A1358"/>
  <c r="F1357"/>
  <c r="A1357"/>
  <c r="F1356"/>
  <c r="A1356"/>
  <c r="F1355"/>
  <c r="A1355"/>
  <c r="F1354"/>
  <c r="A1354"/>
  <c r="F1353"/>
  <c r="A1353"/>
  <c r="F1352"/>
  <c r="A1352"/>
  <c r="F1351"/>
  <c r="A1351"/>
  <c r="F1350"/>
  <c r="A1350"/>
  <c r="F1349"/>
  <c r="A1349"/>
  <c r="F1348"/>
  <c r="A1348"/>
  <c r="F1347"/>
  <c r="A1347"/>
  <c r="F1346"/>
  <c r="A1346"/>
  <c r="F1345"/>
  <c r="A1345"/>
  <c r="F1344"/>
  <c r="A1344"/>
  <c r="F1343"/>
  <c r="A1343"/>
  <c r="F1342"/>
  <c r="A1342"/>
  <c r="F1341"/>
  <c r="A1341"/>
  <c r="F1340"/>
  <c r="A1340"/>
  <c r="F1339"/>
  <c r="A1339"/>
  <c r="F1338"/>
  <c r="A1338"/>
  <c r="F1337"/>
  <c r="A1337"/>
  <c r="F1336"/>
  <c r="A1336"/>
  <c r="F1335"/>
  <c r="A1335"/>
  <c r="F1334"/>
  <c r="A1334"/>
  <c r="F1333"/>
  <c r="A1333"/>
  <c r="F1332"/>
  <c r="A1332"/>
  <c r="F1331"/>
  <c r="A1331"/>
  <c r="F1330"/>
  <c r="A1330"/>
  <c r="F1329"/>
  <c r="A1329"/>
  <c r="F1328"/>
  <c r="A1328"/>
  <c r="F1327"/>
  <c r="A1327"/>
  <c r="F1326"/>
  <c r="A1326"/>
  <c r="F1325"/>
  <c r="A1325"/>
  <c r="F1324"/>
  <c r="A1324"/>
  <c r="F1323"/>
  <c r="A1323"/>
  <c r="F1322"/>
  <c r="A1322"/>
  <c r="F1321"/>
  <c r="A1321"/>
  <c r="F1320"/>
  <c r="A1320"/>
  <c r="F1319"/>
  <c r="A1319"/>
  <c r="F1318"/>
  <c r="A1318"/>
  <c r="F1317"/>
  <c r="A1317"/>
  <c r="F1316"/>
  <c r="A1316"/>
  <c r="F1315"/>
  <c r="A1315"/>
  <c r="F1314"/>
  <c r="A1314"/>
  <c r="F1313"/>
  <c r="A1313"/>
  <c r="F1312"/>
  <c r="A1312"/>
  <c r="F1311"/>
  <c r="A1311"/>
  <c r="F1310"/>
  <c r="A1310"/>
  <c r="F1309"/>
  <c r="A1309"/>
  <c r="F1308"/>
  <c r="A1308"/>
  <c r="F1307"/>
  <c r="A1307"/>
  <c r="F1306"/>
  <c r="A1306"/>
  <c r="F1305"/>
  <c r="A1305"/>
  <c r="F1304"/>
  <c r="A1304"/>
  <c r="F1303"/>
  <c r="A1303"/>
  <c r="F1302"/>
  <c r="A1302"/>
  <c r="F1301"/>
  <c r="A1301"/>
  <c r="F1300"/>
  <c r="A1300"/>
  <c r="F1299"/>
  <c r="A1299"/>
  <c r="F1298"/>
  <c r="A1298"/>
  <c r="F1297"/>
  <c r="A1297"/>
  <c r="F1296"/>
  <c r="A1296"/>
  <c r="F1295"/>
  <c r="A1295"/>
  <c r="F1294"/>
  <c r="A1294"/>
  <c r="F1293"/>
  <c r="A1293"/>
  <c r="F1292"/>
  <c r="A1292"/>
  <c r="F1291"/>
  <c r="A1291"/>
  <c r="F1290"/>
  <c r="A1290"/>
  <c r="F1289"/>
  <c r="A1289"/>
  <c r="F1288"/>
  <c r="A1288"/>
  <c r="F1287"/>
  <c r="A1287"/>
  <c r="F1286"/>
  <c r="A1286"/>
  <c r="F1285"/>
  <c r="A1285"/>
  <c r="F1284"/>
  <c r="A1284"/>
  <c r="F1283"/>
  <c r="A1283"/>
  <c r="F1282"/>
  <c r="A1282"/>
  <c r="F1281"/>
  <c r="A1281"/>
  <c r="F1280"/>
  <c r="A1280"/>
  <c r="F1279"/>
  <c r="A1279"/>
  <c r="F1278"/>
  <c r="A1278"/>
  <c r="F1277"/>
  <c r="A1277"/>
  <c r="F1276"/>
  <c r="A1276"/>
  <c r="F1275"/>
  <c r="A1275"/>
  <c r="F1274"/>
  <c r="A1274"/>
  <c r="F1273"/>
  <c r="A1273"/>
  <c r="F1272"/>
  <c r="A1272"/>
  <c r="F1271"/>
  <c r="A1271"/>
  <c r="F1270"/>
  <c r="A1270"/>
  <c r="F1269"/>
  <c r="A1269"/>
  <c r="F1268"/>
  <c r="A1268"/>
  <c r="F1267"/>
  <c r="A1267"/>
  <c r="F1266"/>
  <c r="A1266"/>
  <c r="F1265"/>
  <c r="A1265"/>
  <c r="F1264"/>
  <c r="A1264"/>
  <c r="F1263"/>
  <c r="A1263"/>
  <c r="F1262"/>
  <c r="A1262"/>
  <c r="F1261"/>
  <c r="A1261"/>
  <c r="F1260"/>
  <c r="A1260"/>
  <c r="F1259"/>
  <c r="A1259"/>
  <c r="F1258"/>
  <c r="A1258"/>
  <c r="F1257"/>
  <c r="A1257"/>
  <c r="F1256"/>
  <c r="A1256"/>
  <c r="F1255"/>
  <c r="A1255"/>
  <c r="F1254"/>
  <c r="A1254"/>
  <c r="F1253"/>
  <c r="A1253"/>
  <c r="F1252"/>
  <c r="A1252"/>
  <c r="F1251"/>
  <c r="A1251"/>
  <c r="F1250"/>
  <c r="A1250"/>
  <c r="F1249"/>
  <c r="A1249"/>
  <c r="F1248"/>
  <c r="A1248"/>
  <c r="F1247"/>
  <c r="A1247"/>
  <c r="F1246"/>
  <c r="A1246"/>
  <c r="F1245"/>
  <c r="A1245"/>
  <c r="F1244"/>
  <c r="A1244"/>
  <c r="F1243"/>
  <c r="A1243"/>
  <c r="F1242"/>
  <c r="A1242"/>
  <c r="F1241"/>
  <c r="A1241"/>
  <c r="F1240"/>
  <c r="A1240"/>
  <c r="F1239"/>
  <c r="A1239"/>
  <c r="F1238"/>
  <c r="A1238"/>
  <c r="F1237"/>
  <c r="A1237"/>
  <c r="F1236"/>
  <c r="A1236"/>
  <c r="F1235"/>
  <c r="A1235"/>
  <c r="F1234"/>
  <c r="A1234"/>
  <c r="F1233"/>
  <c r="A1233"/>
  <c r="F1232"/>
  <c r="A1232"/>
  <c r="F1231"/>
  <c r="A1231"/>
  <c r="F1230"/>
  <c r="A1230"/>
  <c r="F1229"/>
  <c r="A1229"/>
  <c r="F1228"/>
  <c r="A1228"/>
  <c r="F1227"/>
  <c r="A1227"/>
  <c r="F1226"/>
  <c r="A1226"/>
  <c r="F1225"/>
  <c r="A1225"/>
  <c r="F1224"/>
  <c r="A1224"/>
  <c r="F1223"/>
  <c r="A1223"/>
  <c r="F1222"/>
  <c r="A1222"/>
  <c r="F1221"/>
  <c r="A1221"/>
  <c r="F1220"/>
  <c r="A1220"/>
  <c r="F1219"/>
  <c r="A1219"/>
  <c r="F1218"/>
  <c r="A1218"/>
  <c r="F1217"/>
  <c r="A1217"/>
  <c r="F1216"/>
  <c r="A1216"/>
  <c r="F1215"/>
  <c r="A1215"/>
  <c r="F1214"/>
  <c r="A1214"/>
  <c r="F1213"/>
  <c r="A1213"/>
  <c r="F1212"/>
  <c r="A1212"/>
  <c r="F1211"/>
  <c r="A1211"/>
  <c r="F1210"/>
  <c r="A1210"/>
  <c r="F1209"/>
  <c r="A1209"/>
  <c r="F1208"/>
  <c r="A1208"/>
  <c r="F1207"/>
  <c r="A1207"/>
  <c r="F1206"/>
  <c r="A1206"/>
  <c r="F1205"/>
  <c r="A1205"/>
  <c r="F1204"/>
  <c r="A1204"/>
  <c r="F1203"/>
  <c r="A1203"/>
  <c r="F1202"/>
  <c r="A1202"/>
  <c r="F1201"/>
  <c r="A1201"/>
  <c r="F1200"/>
  <c r="A1200"/>
  <c r="F1199"/>
  <c r="A1199"/>
  <c r="F1198"/>
  <c r="A1198"/>
  <c r="F1197"/>
  <c r="A1197"/>
  <c r="F1196"/>
  <c r="A1196"/>
  <c r="F1195"/>
  <c r="A1195"/>
  <c r="F1194"/>
  <c r="A1194"/>
  <c r="F1193"/>
  <c r="A1193"/>
  <c r="F1192"/>
  <c r="A1192"/>
  <c r="F1191"/>
  <c r="A1191"/>
  <c r="F1190"/>
  <c r="A1190"/>
  <c r="F1189"/>
  <c r="A1189"/>
  <c r="F1188"/>
  <c r="A1188"/>
  <c r="F1187"/>
  <c r="A1187"/>
  <c r="F1186"/>
  <c r="A1186"/>
  <c r="F1185"/>
  <c r="A1185"/>
  <c r="F1184"/>
  <c r="A1184"/>
  <c r="F1183"/>
  <c r="A1183"/>
  <c r="F1182"/>
  <c r="A1182"/>
  <c r="F1181"/>
  <c r="A1181"/>
  <c r="F1180"/>
  <c r="A1180"/>
  <c r="F1179"/>
  <c r="A1179"/>
  <c r="F1178"/>
  <c r="A1178"/>
  <c r="F1177"/>
  <c r="A1177"/>
  <c r="F1176"/>
  <c r="A1176"/>
  <c r="F1175"/>
  <c r="A1175"/>
  <c r="F1174"/>
  <c r="A1174"/>
  <c r="F1173"/>
  <c r="A1173"/>
  <c r="F1172"/>
  <c r="A1172"/>
  <c r="F1171"/>
  <c r="A1171"/>
  <c r="F1170"/>
  <c r="A1170"/>
  <c r="F1169"/>
  <c r="A1169"/>
  <c r="F1168"/>
  <c r="A1168"/>
  <c r="F1167"/>
  <c r="A1167"/>
  <c r="F1166"/>
  <c r="A1166"/>
  <c r="F1165"/>
  <c r="A1165"/>
  <c r="F1164"/>
  <c r="A1164"/>
  <c r="F1163"/>
  <c r="A1163"/>
  <c r="F1162"/>
  <c r="A1162"/>
  <c r="F1161"/>
  <c r="A1161"/>
  <c r="F1160"/>
  <c r="A1160"/>
  <c r="F1159"/>
  <c r="A1159"/>
  <c r="F1158"/>
  <c r="A1158"/>
  <c r="F1157"/>
  <c r="A1157"/>
  <c r="F1156"/>
  <c r="A1156"/>
  <c r="F1155"/>
  <c r="A1155"/>
  <c r="F1154"/>
  <c r="A1154"/>
  <c r="F1153"/>
  <c r="A1153"/>
  <c r="F1152"/>
  <c r="A1152"/>
  <c r="F1151"/>
  <c r="A1151"/>
  <c r="F1150"/>
  <c r="A1150"/>
  <c r="F1149"/>
  <c r="A1149"/>
  <c r="F1148"/>
  <c r="A1148"/>
  <c r="F1147"/>
  <c r="A1147"/>
  <c r="F1146"/>
  <c r="A1146"/>
  <c r="F1145"/>
  <c r="A1145"/>
  <c r="F1144"/>
  <c r="A1144"/>
  <c r="F1143"/>
  <c r="A1143"/>
  <c r="F1142"/>
  <c r="A1142"/>
  <c r="F1141"/>
  <c r="A1141"/>
  <c r="F1140"/>
  <c r="A1140"/>
  <c r="F1139"/>
  <c r="A1139"/>
  <c r="F1138"/>
  <c r="A1138"/>
  <c r="F1137"/>
  <c r="A1137"/>
  <c r="F1136"/>
  <c r="A1136"/>
  <c r="F1135"/>
  <c r="A1135"/>
  <c r="F1134"/>
  <c r="A1134"/>
  <c r="F1133"/>
  <c r="A1133"/>
  <c r="F1132"/>
  <c r="A1132"/>
  <c r="F1131"/>
  <c r="A1131"/>
  <c r="F1130"/>
  <c r="A1130"/>
  <c r="F1129"/>
  <c r="A1129"/>
  <c r="F1128"/>
  <c r="A1128"/>
  <c r="F1127"/>
  <c r="A1127"/>
  <c r="F1126"/>
  <c r="A1126"/>
  <c r="F1125"/>
  <c r="A1125"/>
  <c r="F1124"/>
  <c r="A1124"/>
  <c r="F1123"/>
  <c r="A1123"/>
  <c r="F1122"/>
  <c r="A1122"/>
  <c r="F1121"/>
  <c r="A1121"/>
  <c r="F1120"/>
  <c r="A1120"/>
  <c r="F1119"/>
  <c r="A1119"/>
  <c r="F1118"/>
  <c r="A1118"/>
  <c r="F1117"/>
  <c r="A1117"/>
  <c r="F1116"/>
  <c r="A1116"/>
  <c r="F1115"/>
  <c r="A1115"/>
  <c r="F1114"/>
  <c r="A1114"/>
  <c r="F1113"/>
  <c r="A1113"/>
  <c r="F1112"/>
  <c r="A1112"/>
  <c r="F1111"/>
  <c r="A1111"/>
  <c r="F1110"/>
  <c r="A1110"/>
  <c r="F1109"/>
  <c r="A1109"/>
  <c r="F1108"/>
  <c r="A1108"/>
  <c r="F1107"/>
  <c r="A1107"/>
  <c r="F1106"/>
  <c r="A1106"/>
  <c r="F1105"/>
  <c r="A1105"/>
  <c r="F1104"/>
  <c r="A1104"/>
  <c r="F1103"/>
  <c r="A1103"/>
  <c r="F1102"/>
  <c r="A1102"/>
  <c r="F1101"/>
  <c r="A1101"/>
  <c r="F1100"/>
  <c r="A1100"/>
  <c r="F1099"/>
  <c r="A1099"/>
  <c r="F1098"/>
  <c r="A1098"/>
  <c r="F1097"/>
  <c r="A1097"/>
  <c r="F1096"/>
  <c r="A1096"/>
  <c r="F1095"/>
  <c r="A1095"/>
  <c r="F1094"/>
  <c r="A1094"/>
  <c r="F1093"/>
  <c r="A1093"/>
  <c r="F1092"/>
  <c r="A1092"/>
  <c r="F1091"/>
  <c r="A1091"/>
  <c r="F1090"/>
  <c r="A1090"/>
  <c r="F1089"/>
  <c r="A1089"/>
  <c r="F1088"/>
  <c r="A1088"/>
  <c r="F1087"/>
  <c r="A1087"/>
  <c r="F1086"/>
  <c r="A1086"/>
  <c r="F1085"/>
  <c r="A1085"/>
  <c r="F1084"/>
  <c r="A1084"/>
  <c r="F1083"/>
  <c r="A1083"/>
  <c r="F1082"/>
  <c r="A1082"/>
  <c r="F1081"/>
  <c r="A1081"/>
  <c r="F1080"/>
  <c r="A1080"/>
  <c r="F1079"/>
  <c r="A1079"/>
  <c r="F1078"/>
  <c r="A1078"/>
  <c r="F1077"/>
  <c r="A1077"/>
  <c r="F1076"/>
  <c r="A1076"/>
  <c r="F1075"/>
  <c r="A1075"/>
  <c r="F1074"/>
  <c r="A1074"/>
  <c r="F1073"/>
  <c r="A1073"/>
  <c r="F1072"/>
  <c r="A1072"/>
  <c r="F1071"/>
  <c r="A1071"/>
  <c r="F1070"/>
  <c r="A1070"/>
  <c r="F1069"/>
  <c r="A1069"/>
  <c r="F1068"/>
  <c r="A1068"/>
  <c r="F1067"/>
  <c r="A1067"/>
  <c r="F1066"/>
  <c r="A1066"/>
  <c r="F1065"/>
  <c r="A1065"/>
  <c r="F1064"/>
  <c r="A1064"/>
  <c r="F1063"/>
  <c r="A1063"/>
  <c r="F1062"/>
  <c r="A1062"/>
  <c r="F1061"/>
  <c r="A1061"/>
  <c r="F1060"/>
  <c r="A1060"/>
  <c r="F1059"/>
  <c r="A1059"/>
  <c r="F1058"/>
  <c r="A1058"/>
  <c r="F1057"/>
  <c r="A1057"/>
  <c r="F1056"/>
  <c r="A1056"/>
  <c r="F1055"/>
  <c r="A1055"/>
  <c r="F1054"/>
  <c r="A1054"/>
  <c r="F1053"/>
  <c r="A1053"/>
  <c r="F1052"/>
  <c r="A1052"/>
  <c r="F1051"/>
  <c r="A1051"/>
  <c r="F1050"/>
  <c r="A1050"/>
  <c r="F1049"/>
  <c r="A1049"/>
  <c r="F1048"/>
  <c r="A1048"/>
  <c r="F1047"/>
  <c r="A1047"/>
  <c r="F1046"/>
  <c r="A1046"/>
  <c r="F1045"/>
  <c r="A1045"/>
  <c r="F1044"/>
  <c r="A1044"/>
  <c r="F1043"/>
  <c r="A1043"/>
  <c r="F1042"/>
  <c r="A1042"/>
  <c r="F1041"/>
  <c r="A1041"/>
  <c r="F1040"/>
  <c r="A1040"/>
  <c r="F1039"/>
  <c r="A1039"/>
  <c r="F1038"/>
  <c r="A1038"/>
  <c r="F1037"/>
  <c r="A1037"/>
  <c r="F1036"/>
  <c r="A1036"/>
  <c r="F1035"/>
  <c r="A1035"/>
  <c r="F1034"/>
  <c r="A1034"/>
  <c r="F1033"/>
  <c r="A1033"/>
  <c r="F1032"/>
  <c r="A1032"/>
  <c r="F1031"/>
  <c r="A1031"/>
  <c r="F1030"/>
  <c r="A1030"/>
  <c r="F1029"/>
  <c r="A1029"/>
  <c r="F1028"/>
  <c r="A1028"/>
  <c r="F1027"/>
  <c r="A1027"/>
  <c r="F1026"/>
  <c r="A1026"/>
  <c r="F1025"/>
  <c r="A1025"/>
  <c r="F1024"/>
  <c r="A1024"/>
  <c r="F1023"/>
  <c r="A1023"/>
  <c r="F1022"/>
  <c r="A1022"/>
  <c r="F1021"/>
  <c r="A1021"/>
  <c r="F1020"/>
  <c r="A1020"/>
  <c r="F1019"/>
  <c r="A1019"/>
  <c r="F1018"/>
  <c r="A1018"/>
  <c r="F1017"/>
  <c r="A1017"/>
  <c r="F1016"/>
  <c r="A1016"/>
  <c r="F1015"/>
  <c r="A1015"/>
  <c r="F1014"/>
  <c r="A1014"/>
  <c r="F1013"/>
  <c r="A1013"/>
  <c r="F1012"/>
  <c r="A1012"/>
  <c r="F1011"/>
  <c r="A1011"/>
  <c r="F1010"/>
  <c r="A1010"/>
  <c r="F1009"/>
  <c r="A1009"/>
  <c r="F1008"/>
  <c r="A1008"/>
  <c r="F1007"/>
  <c r="A1007"/>
  <c r="F1006"/>
  <c r="A1006"/>
  <c r="F1005"/>
  <c r="A1005"/>
  <c r="F1004"/>
  <c r="A1004"/>
  <c r="F1003"/>
  <c r="A1003"/>
  <c r="F1002"/>
  <c r="A1002"/>
  <c r="F1001"/>
  <c r="A1001"/>
  <c r="F1000"/>
  <c r="A1000"/>
  <c r="F999"/>
  <c r="A999"/>
  <c r="F998"/>
  <c r="A998"/>
  <c r="F997"/>
  <c r="A997"/>
  <c r="F996"/>
  <c r="A996"/>
  <c r="F995"/>
  <c r="A995"/>
  <c r="F994"/>
  <c r="A994"/>
  <c r="F993"/>
  <c r="A993"/>
  <c r="F992"/>
  <c r="A992"/>
  <c r="F991"/>
  <c r="A991"/>
  <c r="F990"/>
  <c r="A990"/>
  <c r="F989"/>
  <c r="A989"/>
  <c r="F988"/>
  <c r="A988"/>
  <c r="F987"/>
  <c r="A987"/>
  <c r="F986"/>
  <c r="A986"/>
  <c r="F985"/>
  <c r="A985"/>
  <c r="F984"/>
  <c r="A984"/>
  <c r="F983"/>
  <c r="A983"/>
  <c r="F982"/>
  <c r="A982"/>
  <c r="F981"/>
  <c r="A981"/>
  <c r="F980"/>
  <c r="A980"/>
  <c r="F979"/>
  <c r="A979"/>
  <c r="F978"/>
  <c r="A978"/>
  <c r="F977"/>
  <c r="A977"/>
  <c r="F976"/>
  <c r="A976"/>
  <c r="F975"/>
  <c r="A975"/>
  <c r="F974"/>
  <c r="A974"/>
  <c r="F973"/>
  <c r="A973"/>
  <c r="F972"/>
  <c r="A972"/>
  <c r="F971"/>
  <c r="A971"/>
  <c r="F970"/>
  <c r="A970"/>
  <c r="F969"/>
  <c r="A969"/>
  <c r="F968"/>
  <c r="A968"/>
  <c r="F967"/>
  <c r="A967"/>
  <c r="F966"/>
  <c r="A966"/>
  <c r="F965"/>
  <c r="A965"/>
  <c r="F964"/>
  <c r="A964"/>
  <c r="F963"/>
  <c r="A963"/>
  <c r="F962"/>
  <c r="A962"/>
  <c r="F961"/>
  <c r="A961"/>
  <c r="F960"/>
  <c r="A960"/>
  <c r="F959"/>
  <c r="A959"/>
  <c r="F958"/>
  <c r="A958"/>
  <c r="F957"/>
  <c r="A957"/>
  <c r="F956"/>
  <c r="A956"/>
  <c r="F955"/>
  <c r="A955"/>
  <c r="F954"/>
  <c r="A954"/>
  <c r="F953"/>
  <c r="A953"/>
  <c r="F952"/>
  <c r="A952"/>
  <c r="F951"/>
  <c r="A951"/>
  <c r="F950"/>
  <c r="A950"/>
  <c r="F949"/>
  <c r="A949"/>
  <c r="F948"/>
  <c r="A948"/>
  <c r="F947"/>
  <c r="A947"/>
  <c r="F946"/>
  <c r="A946"/>
  <c r="F945"/>
  <c r="A945"/>
  <c r="F944"/>
  <c r="A944"/>
  <c r="F943"/>
  <c r="A943"/>
  <c r="F942"/>
  <c r="A942"/>
  <c r="F941"/>
  <c r="A941"/>
  <c r="F940"/>
  <c r="A940"/>
  <c r="F939"/>
  <c r="A939"/>
  <c r="F938"/>
  <c r="A938"/>
  <c r="F937"/>
  <c r="A937"/>
  <c r="F936"/>
  <c r="A936"/>
  <c r="F935"/>
  <c r="A935"/>
  <c r="F934"/>
  <c r="A934"/>
  <c r="F933"/>
  <c r="A933"/>
  <c r="F932"/>
  <c r="A932"/>
  <c r="F931"/>
  <c r="A931"/>
  <c r="F930"/>
  <c r="A930"/>
  <c r="F929"/>
  <c r="A929"/>
  <c r="F928"/>
  <c r="A928"/>
  <c r="F927"/>
  <c r="A927"/>
  <c r="F926"/>
  <c r="A926"/>
  <c r="F925"/>
  <c r="A925"/>
  <c r="F924"/>
  <c r="A924"/>
  <c r="F923"/>
  <c r="A923"/>
  <c r="F922"/>
  <c r="A922"/>
  <c r="F921"/>
  <c r="A921"/>
  <c r="F920"/>
  <c r="A920"/>
  <c r="F919"/>
  <c r="A919"/>
  <c r="F918"/>
  <c r="A918"/>
  <c r="F917"/>
  <c r="A917"/>
  <c r="F916"/>
  <c r="A916"/>
  <c r="F915"/>
  <c r="A915"/>
  <c r="F914"/>
  <c r="A914"/>
  <c r="F913"/>
  <c r="A913"/>
  <c r="F912"/>
  <c r="A912"/>
  <c r="F911"/>
  <c r="A911"/>
  <c r="F910"/>
  <c r="A910"/>
  <c r="F909"/>
  <c r="A909"/>
  <c r="F908"/>
  <c r="A908"/>
  <c r="F907"/>
  <c r="A907"/>
  <c r="F906"/>
  <c r="A906"/>
  <c r="F905"/>
  <c r="A905"/>
  <c r="F904"/>
  <c r="A904"/>
  <c r="F903"/>
  <c r="A903"/>
  <c r="F902"/>
  <c r="A902"/>
  <c r="F901"/>
  <c r="A901"/>
  <c r="F900"/>
  <c r="A900"/>
  <c r="F899"/>
  <c r="A899"/>
  <c r="F898"/>
  <c r="A898"/>
  <c r="F897"/>
  <c r="A897"/>
  <c r="F896"/>
  <c r="A896"/>
  <c r="F895"/>
  <c r="A895"/>
  <c r="F894"/>
  <c r="A894"/>
  <c r="F893"/>
  <c r="A893"/>
  <c r="F892"/>
  <c r="A892"/>
  <c r="F891"/>
  <c r="A891"/>
  <c r="F890"/>
  <c r="A890"/>
  <c r="F889"/>
  <c r="A889"/>
  <c r="F888"/>
  <c r="A888"/>
  <c r="F887"/>
  <c r="A887"/>
  <c r="F886"/>
  <c r="A886"/>
  <c r="F885"/>
  <c r="A885"/>
  <c r="F884"/>
  <c r="A884"/>
  <c r="F883"/>
  <c r="A883"/>
  <c r="F882"/>
  <c r="A882"/>
  <c r="F881"/>
  <c r="A881"/>
  <c r="F880"/>
  <c r="A880"/>
  <c r="F879"/>
  <c r="A879"/>
  <c r="F878"/>
  <c r="A878"/>
  <c r="F877"/>
  <c r="A877"/>
  <c r="F876"/>
  <c r="A876"/>
  <c r="F875"/>
  <c r="A875"/>
  <c r="F874"/>
  <c r="A874"/>
  <c r="F873"/>
  <c r="A873"/>
  <c r="F872"/>
  <c r="A872"/>
  <c r="F871"/>
  <c r="A871"/>
  <c r="F870"/>
  <c r="A870"/>
  <c r="F869"/>
  <c r="A869"/>
  <c r="F868"/>
  <c r="A868"/>
  <c r="F867"/>
  <c r="A867"/>
  <c r="F866"/>
  <c r="A866"/>
  <c r="F865"/>
  <c r="A865"/>
  <c r="F864"/>
  <c r="A864"/>
  <c r="F863"/>
  <c r="A863"/>
  <c r="F862"/>
  <c r="A862"/>
  <c r="F861"/>
  <c r="A861"/>
  <c r="F860"/>
  <c r="A860"/>
  <c r="F859"/>
  <c r="A859"/>
  <c r="F858"/>
  <c r="A858"/>
  <c r="F857"/>
  <c r="A857"/>
  <c r="F856"/>
  <c r="A856"/>
  <c r="F855"/>
  <c r="A855"/>
  <c r="F854"/>
  <c r="A854"/>
  <c r="F853"/>
  <c r="A853"/>
  <c r="F852"/>
  <c r="A852"/>
  <c r="F851"/>
  <c r="A851"/>
  <c r="F850"/>
  <c r="A850"/>
  <c r="F849"/>
  <c r="A849"/>
  <c r="F848"/>
  <c r="A848"/>
  <c r="F847"/>
  <c r="A847"/>
  <c r="F846"/>
  <c r="A846"/>
  <c r="F845"/>
  <c r="A845"/>
  <c r="F844"/>
  <c r="A844"/>
  <c r="F843"/>
  <c r="A843"/>
  <c r="F842"/>
  <c r="A842"/>
  <c r="F841"/>
  <c r="A841"/>
  <c r="F840"/>
  <c r="A840"/>
  <c r="F839"/>
  <c r="A839"/>
  <c r="F838"/>
  <c r="A838"/>
  <c r="F837"/>
  <c r="A837"/>
  <c r="F836"/>
  <c r="A836"/>
  <c r="F835"/>
  <c r="A835"/>
  <c r="F834"/>
  <c r="A834"/>
  <c r="F833"/>
  <c r="A833"/>
  <c r="F832"/>
  <c r="A832"/>
  <c r="F831"/>
  <c r="A831"/>
  <c r="F830"/>
  <c r="A830"/>
  <c r="F829"/>
  <c r="A829"/>
  <c r="F828"/>
  <c r="A828"/>
  <c r="F827"/>
  <c r="A827"/>
  <c r="F826"/>
  <c r="A826"/>
  <c r="F825"/>
  <c r="A825"/>
  <c r="F824"/>
  <c r="A824"/>
  <c r="F823"/>
  <c r="A823"/>
  <c r="F822"/>
  <c r="A822"/>
  <c r="F821"/>
  <c r="A821"/>
  <c r="F820"/>
  <c r="A820"/>
  <c r="F819"/>
  <c r="A819"/>
  <c r="F818"/>
  <c r="A818"/>
  <c r="F817"/>
  <c r="A817"/>
  <c r="F816"/>
  <c r="A816"/>
  <c r="F815"/>
  <c r="A815"/>
  <c r="F814"/>
  <c r="A814"/>
  <c r="F813"/>
  <c r="A813"/>
  <c r="F812"/>
  <c r="A812"/>
  <c r="F811"/>
  <c r="A811"/>
  <c r="F810"/>
  <c r="A810"/>
  <c r="F809"/>
  <c r="A809"/>
  <c r="F808"/>
  <c r="A808"/>
  <c r="F807"/>
  <c r="A807"/>
  <c r="F806"/>
  <c r="A806"/>
  <c r="F805"/>
  <c r="A805"/>
  <c r="F804"/>
  <c r="A804"/>
  <c r="F803"/>
  <c r="A803"/>
  <c r="F802"/>
  <c r="A802"/>
  <c r="F801"/>
  <c r="A801"/>
  <c r="F800"/>
  <c r="A800"/>
  <c r="F799"/>
  <c r="A799"/>
  <c r="F798"/>
  <c r="A798"/>
  <c r="F797"/>
  <c r="A797"/>
  <c r="F796"/>
  <c r="A796"/>
  <c r="F795"/>
  <c r="A795"/>
  <c r="F794"/>
  <c r="A794"/>
  <c r="F793"/>
  <c r="A793"/>
  <c r="F792"/>
  <c r="A792"/>
  <c r="F791"/>
  <c r="A791"/>
  <c r="F790"/>
  <c r="A790"/>
  <c r="F789"/>
  <c r="A789"/>
  <c r="F788"/>
  <c r="A788"/>
  <c r="F787"/>
  <c r="A787"/>
  <c r="F786"/>
  <c r="A786"/>
  <c r="F785"/>
  <c r="A785"/>
  <c r="F784"/>
  <c r="A784"/>
  <c r="F783"/>
  <c r="A783"/>
  <c r="F782"/>
  <c r="A782"/>
  <c r="F781"/>
  <c r="A781"/>
  <c r="F780"/>
  <c r="A780"/>
  <c r="F779"/>
  <c r="A779"/>
  <c r="F778"/>
  <c r="A778"/>
  <c r="F777"/>
  <c r="A777"/>
  <c r="F776"/>
  <c r="A776"/>
  <c r="F775"/>
  <c r="A775"/>
  <c r="F774"/>
  <c r="A774"/>
  <c r="F773"/>
  <c r="A773"/>
  <c r="F772"/>
  <c r="A772"/>
  <c r="F771"/>
  <c r="A771"/>
  <c r="F770"/>
  <c r="A770"/>
  <c r="F769"/>
  <c r="A769"/>
  <c r="F768"/>
  <c r="A768"/>
  <c r="F767"/>
  <c r="A767"/>
  <c r="F766"/>
  <c r="A766"/>
  <c r="F765"/>
  <c r="A765"/>
  <c r="F764"/>
  <c r="A764"/>
  <c r="F763"/>
  <c r="A763"/>
  <c r="F762"/>
  <c r="A762"/>
  <c r="F761"/>
  <c r="A761"/>
  <c r="F760"/>
  <c r="A760"/>
  <c r="F759"/>
  <c r="A759"/>
  <c r="F758"/>
  <c r="A758"/>
  <c r="F757"/>
  <c r="A757"/>
  <c r="F756"/>
  <c r="A756"/>
  <c r="F755"/>
  <c r="A755"/>
  <c r="F754"/>
  <c r="A754"/>
  <c r="F753"/>
  <c r="A753"/>
  <c r="F752"/>
  <c r="A752"/>
  <c r="F751"/>
  <c r="A751"/>
  <c r="F750"/>
  <c r="A750"/>
  <c r="F749"/>
  <c r="A749"/>
  <c r="F748"/>
  <c r="A748"/>
  <c r="F747"/>
  <c r="A747"/>
  <c r="F746"/>
  <c r="A746"/>
  <c r="F745"/>
  <c r="A745"/>
  <c r="F744"/>
  <c r="A744"/>
  <c r="F743"/>
  <c r="A743"/>
  <c r="F742"/>
  <c r="A742"/>
  <c r="F741"/>
  <c r="A741"/>
  <c r="F740"/>
  <c r="A740"/>
  <c r="F739"/>
  <c r="A739"/>
  <c r="F738"/>
  <c r="A738"/>
  <c r="F737"/>
  <c r="A737"/>
  <c r="F736"/>
  <c r="A736"/>
  <c r="F735"/>
  <c r="A735"/>
  <c r="F734"/>
  <c r="A734"/>
  <c r="F733"/>
  <c r="A733"/>
  <c r="F732"/>
  <c r="A732"/>
  <c r="F731"/>
  <c r="A731"/>
  <c r="F730"/>
  <c r="A730"/>
  <c r="F729"/>
  <c r="A729"/>
  <c r="F728"/>
  <c r="A728"/>
  <c r="F727"/>
  <c r="A727"/>
  <c r="F726"/>
  <c r="A726"/>
  <c r="F725"/>
  <c r="A725"/>
  <c r="F724"/>
  <c r="A724"/>
  <c r="F723"/>
  <c r="A723"/>
  <c r="F722"/>
  <c r="A722"/>
  <c r="F721"/>
  <c r="A721"/>
  <c r="F720"/>
  <c r="A720"/>
  <c r="F719"/>
  <c r="A719"/>
  <c r="F718"/>
  <c r="A718"/>
  <c r="F717"/>
  <c r="A717"/>
  <c r="F716"/>
  <c r="A716"/>
  <c r="F715"/>
  <c r="A715"/>
  <c r="F714"/>
  <c r="A714"/>
  <c r="F713"/>
  <c r="A713"/>
  <c r="F712"/>
  <c r="A712"/>
  <c r="F711"/>
  <c r="A711"/>
  <c r="F710"/>
  <c r="A710"/>
  <c r="F709"/>
  <c r="A709"/>
  <c r="F708"/>
  <c r="A708"/>
  <c r="F707"/>
  <c r="A707"/>
  <c r="F706"/>
  <c r="A706"/>
  <c r="F705"/>
  <c r="A705"/>
  <c r="F704"/>
  <c r="A704"/>
  <c r="F703"/>
  <c r="A703"/>
  <c r="F702"/>
  <c r="A702"/>
  <c r="F701"/>
  <c r="A701"/>
  <c r="F700"/>
  <c r="A700"/>
  <c r="F699"/>
  <c r="A699"/>
  <c r="F698"/>
  <c r="A698"/>
  <c r="F697"/>
  <c r="A697"/>
  <c r="F696"/>
  <c r="A696"/>
  <c r="F695"/>
  <c r="A695"/>
  <c r="F694"/>
  <c r="A694"/>
  <c r="F693"/>
  <c r="A693"/>
  <c r="F692"/>
  <c r="A692"/>
  <c r="F691"/>
  <c r="A691"/>
  <c r="F690"/>
  <c r="A690"/>
  <c r="F689"/>
  <c r="A689"/>
  <c r="F688"/>
  <c r="A688"/>
  <c r="F687"/>
  <c r="A687"/>
  <c r="F686"/>
  <c r="A686"/>
  <c r="F685"/>
  <c r="A685"/>
  <c r="F684"/>
  <c r="A684"/>
  <c r="F683"/>
  <c r="A683"/>
  <c r="F682"/>
  <c r="A682"/>
  <c r="F681"/>
  <c r="A681"/>
  <c r="F680"/>
  <c r="A680"/>
  <c r="F679"/>
  <c r="A679"/>
  <c r="F678"/>
  <c r="A678"/>
  <c r="F677"/>
  <c r="A677"/>
  <c r="F676"/>
  <c r="A676"/>
  <c r="F675"/>
  <c r="A675"/>
  <c r="F674"/>
  <c r="A674"/>
  <c r="F673"/>
  <c r="A673"/>
  <c r="F672"/>
  <c r="A672"/>
  <c r="F671"/>
  <c r="A671"/>
  <c r="F670"/>
  <c r="A670"/>
  <c r="F669"/>
  <c r="A669"/>
  <c r="F668"/>
  <c r="A668"/>
  <c r="F667"/>
  <c r="A667"/>
  <c r="F666"/>
  <c r="A666"/>
  <c r="F665"/>
  <c r="A665"/>
  <c r="F664"/>
  <c r="A664"/>
  <c r="F663"/>
  <c r="A663"/>
  <c r="F662"/>
  <c r="A662"/>
  <c r="F661"/>
  <c r="A661"/>
  <c r="F660"/>
  <c r="A660"/>
  <c r="F659"/>
  <c r="A659"/>
  <c r="F658"/>
  <c r="A658"/>
  <c r="F657"/>
  <c r="A657"/>
  <c r="F656"/>
  <c r="A656"/>
  <c r="F655"/>
  <c r="A655"/>
  <c r="F654"/>
  <c r="A654"/>
  <c r="F653"/>
  <c r="A653"/>
  <c r="F652"/>
  <c r="A652"/>
  <c r="F651"/>
  <c r="A651"/>
  <c r="F650"/>
  <c r="A650"/>
  <c r="F649"/>
  <c r="A649"/>
  <c r="F648"/>
  <c r="A648"/>
  <c r="F647"/>
  <c r="A647"/>
  <c r="F646"/>
  <c r="A646"/>
  <c r="F645"/>
  <c r="A645"/>
  <c r="F644"/>
  <c r="A644"/>
  <c r="F643"/>
  <c r="A643"/>
  <c r="F642"/>
  <c r="A642"/>
  <c r="F641"/>
  <c r="A641"/>
  <c r="F640"/>
  <c r="A640"/>
  <c r="F639"/>
  <c r="A639"/>
  <c r="F638"/>
  <c r="A638"/>
  <c r="F637"/>
  <c r="A637"/>
  <c r="F636"/>
  <c r="A636"/>
  <c r="F635"/>
  <c r="A635"/>
  <c r="F634"/>
  <c r="A634"/>
  <c r="F633"/>
  <c r="A633"/>
  <c r="F632"/>
  <c r="A632"/>
  <c r="F631"/>
  <c r="A631"/>
  <c r="F630"/>
  <c r="A630"/>
  <c r="F629"/>
  <c r="A629"/>
  <c r="F628"/>
  <c r="A628"/>
  <c r="F627"/>
  <c r="A627"/>
  <c r="F626"/>
  <c r="A626"/>
  <c r="F625"/>
  <c r="A625"/>
  <c r="F624"/>
  <c r="A624"/>
  <c r="F623"/>
  <c r="A623"/>
  <c r="F622"/>
  <c r="A622"/>
  <c r="F621"/>
  <c r="A621"/>
  <c r="F620"/>
  <c r="A620"/>
  <c r="F619"/>
  <c r="A619"/>
  <c r="F618"/>
  <c r="A618"/>
  <c r="F617"/>
  <c r="A617"/>
  <c r="F616"/>
  <c r="A616"/>
  <c r="F615"/>
  <c r="A615"/>
  <c r="F614"/>
  <c r="A614"/>
  <c r="F613"/>
  <c r="A613"/>
  <c r="F612"/>
  <c r="A612"/>
  <c r="F611"/>
  <c r="A611"/>
  <c r="F610"/>
  <c r="A610"/>
  <c r="F609"/>
  <c r="A609"/>
  <c r="F608"/>
  <c r="A608"/>
  <c r="F607"/>
  <c r="A607"/>
  <c r="F606"/>
  <c r="A606"/>
  <c r="F605"/>
  <c r="A605"/>
  <c r="F604"/>
  <c r="A604"/>
  <c r="F603"/>
  <c r="A603"/>
  <c r="F602"/>
  <c r="A602"/>
  <c r="F601"/>
  <c r="A601"/>
  <c r="F600"/>
  <c r="A600"/>
  <c r="F599"/>
  <c r="A599"/>
  <c r="F598"/>
  <c r="A598"/>
  <c r="F597"/>
  <c r="A597"/>
  <c r="F596"/>
  <c r="A596"/>
  <c r="F595"/>
  <c r="A595"/>
  <c r="F594"/>
  <c r="A594"/>
  <c r="F593"/>
  <c r="A593"/>
  <c r="F592"/>
  <c r="A592"/>
  <c r="F591"/>
  <c r="A591"/>
  <c r="F590"/>
  <c r="A590"/>
  <c r="F589"/>
  <c r="A589"/>
  <c r="F588"/>
  <c r="A588"/>
  <c r="F587"/>
  <c r="A587"/>
  <c r="F586"/>
  <c r="A586"/>
  <c r="F585"/>
  <c r="A585"/>
  <c r="F584"/>
  <c r="A584"/>
  <c r="F583"/>
  <c r="A583"/>
  <c r="F582"/>
  <c r="A582"/>
  <c r="F581"/>
  <c r="A581"/>
  <c r="F580"/>
  <c r="A580"/>
  <c r="F579"/>
  <c r="A579"/>
  <c r="F578"/>
  <c r="A578"/>
  <c r="F577"/>
  <c r="A577"/>
  <c r="F576"/>
  <c r="A576"/>
  <c r="F575"/>
  <c r="A575"/>
  <c r="F574"/>
  <c r="A574"/>
  <c r="F573"/>
  <c r="A573"/>
  <c r="F572"/>
  <c r="A572"/>
  <c r="F571"/>
  <c r="A571"/>
  <c r="F570"/>
  <c r="A570"/>
  <c r="F569"/>
  <c r="A569"/>
  <c r="F568"/>
  <c r="A568"/>
  <c r="F567"/>
  <c r="A567"/>
  <c r="F566"/>
  <c r="A566"/>
  <c r="F565"/>
  <c r="A565"/>
  <c r="F564"/>
  <c r="A564"/>
  <c r="F563"/>
  <c r="A563"/>
  <c r="F562"/>
  <c r="A562"/>
  <c r="F561"/>
  <c r="A561"/>
  <c r="F560"/>
  <c r="A560"/>
  <c r="F559"/>
  <c r="A559"/>
  <c r="F558"/>
  <c r="A558"/>
  <c r="F557"/>
  <c r="A557"/>
  <c r="F556"/>
  <c r="A556"/>
  <c r="F555"/>
  <c r="A555"/>
  <c r="F554"/>
  <c r="A554"/>
  <c r="F553"/>
  <c r="A553"/>
  <c r="F552"/>
  <c r="A552"/>
  <c r="F551"/>
  <c r="A551"/>
  <c r="F550"/>
  <c r="A550"/>
  <c r="F549"/>
  <c r="A549"/>
  <c r="F548"/>
  <c r="A548"/>
  <c r="F547"/>
  <c r="A547"/>
  <c r="F546"/>
  <c r="A546"/>
  <c r="F545"/>
  <c r="A545"/>
  <c r="F544"/>
  <c r="A544"/>
  <c r="F543"/>
  <c r="A543"/>
  <c r="F542"/>
  <c r="A542"/>
  <c r="F541"/>
  <c r="A541"/>
  <c r="F540"/>
  <c r="A540"/>
  <c r="F539"/>
  <c r="A539"/>
  <c r="F538"/>
  <c r="A538"/>
  <c r="F537"/>
  <c r="A537"/>
  <c r="F536"/>
  <c r="A536"/>
  <c r="F535"/>
  <c r="A535"/>
  <c r="F534"/>
  <c r="A534"/>
  <c r="F533"/>
  <c r="A533"/>
  <c r="F532"/>
  <c r="A532"/>
  <c r="F531"/>
  <c r="A531"/>
  <c r="F530"/>
  <c r="A530"/>
  <c r="F529"/>
  <c r="A529"/>
  <c r="F528"/>
  <c r="A528"/>
  <c r="F527"/>
  <c r="A527"/>
  <c r="F526"/>
  <c r="A526"/>
  <c r="F525"/>
  <c r="A525"/>
  <c r="F524"/>
  <c r="A524"/>
  <c r="F523"/>
  <c r="A523"/>
  <c r="F522"/>
  <c r="A522"/>
  <c r="F521"/>
  <c r="A521"/>
  <c r="F520"/>
  <c r="A520"/>
  <c r="F519"/>
  <c r="A519"/>
  <c r="F518"/>
  <c r="A518"/>
  <c r="F517"/>
  <c r="A517"/>
  <c r="F516"/>
  <c r="A516"/>
  <c r="F515"/>
  <c r="A515"/>
  <c r="F514"/>
  <c r="A514"/>
  <c r="F513"/>
  <c r="A513"/>
  <c r="F512"/>
  <c r="A512"/>
  <c r="F511"/>
  <c r="A511"/>
  <c r="F510"/>
  <c r="A510"/>
  <c r="F509"/>
  <c r="A509"/>
  <c r="F508"/>
  <c r="A508"/>
  <c r="F507"/>
  <c r="A507"/>
  <c r="F506"/>
  <c r="A506"/>
  <c r="F505"/>
  <c r="A505"/>
  <c r="F504"/>
  <c r="A504"/>
  <c r="F503"/>
  <c r="A503"/>
  <c r="F502"/>
  <c r="A502"/>
  <c r="F501"/>
  <c r="A501"/>
  <c r="F500"/>
  <c r="A500"/>
  <c r="F499"/>
  <c r="A499"/>
  <c r="F498"/>
  <c r="A498"/>
  <c r="F497"/>
  <c r="A497"/>
  <c r="F496"/>
  <c r="A496"/>
  <c r="F495"/>
  <c r="A495"/>
  <c r="F494"/>
  <c r="A494"/>
  <c r="F493"/>
  <c r="A493"/>
  <c r="F492"/>
  <c r="A492"/>
  <c r="F491"/>
  <c r="A491"/>
  <c r="F490"/>
  <c r="A490"/>
  <c r="F489"/>
  <c r="A489"/>
  <c r="F488"/>
  <c r="A488"/>
  <c r="F487"/>
  <c r="A487"/>
  <c r="F486"/>
  <c r="A486"/>
  <c r="F485"/>
  <c r="A485"/>
  <c r="F484"/>
  <c r="A484"/>
  <c r="F483"/>
  <c r="A483"/>
  <c r="F482"/>
  <c r="A482"/>
  <c r="F481"/>
  <c r="A481"/>
  <c r="F480"/>
  <c r="A480"/>
  <c r="F479"/>
  <c r="A479"/>
  <c r="F478"/>
  <c r="A478"/>
  <c r="F477"/>
  <c r="A477"/>
  <c r="F476"/>
  <c r="A476"/>
  <c r="F475"/>
  <c r="A475"/>
  <c r="F474"/>
  <c r="A474"/>
  <c r="F473"/>
  <c r="A473"/>
  <c r="F472"/>
  <c r="A472"/>
  <c r="F471"/>
  <c r="A471"/>
  <c r="F470"/>
  <c r="A470"/>
  <c r="F469"/>
  <c r="A469"/>
  <c r="F468"/>
  <c r="A468"/>
  <c r="F467"/>
  <c r="A467"/>
  <c r="F466"/>
  <c r="A466"/>
  <c r="F465"/>
  <c r="A465"/>
  <c r="F464"/>
  <c r="A464"/>
  <c r="F463"/>
  <c r="A463"/>
  <c r="F462"/>
  <c r="A462"/>
  <c r="F461"/>
  <c r="A461"/>
  <c r="F460"/>
  <c r="A460"/>
  <c r="F459"/>
  <c r="A459"/>
  <c r="F458"/>
  <c r="A458"/>
  <c r="F457"/>
  <c r="A457"/>
  <c r="F456"/>
  <c r="A456"/>
  <c r="F455"/>
  <c r="A455"/>
  <c r="F454"/>
  <c r="A454"/>
  <c r="F453"/>
  <c r="A453"/>
  <c r="F452"/>
  <c r="A452"/>
  <c r="F451"/>
  <c r="A451"/>
  <c r="F450"/>
  <c r="A450"/>
  <c r="F449"/>
  <c r="A449"/>
  <c r="F448"/>
  <c r="A448"/>
  <c r="F447"/>
  <c r="A447"/>
  <c r="F446"/>
  <c r="A446"/>
  <c r="F445"/>
  <c r="A445"/>
  <c r="F444"/>
  <c r="A444"/>
  <c r="F443"/>
  <c r="A443"/>
  <c r="F442"/>
  <c r="A442"/>
  <c r="F441"/>
  <c r="A441"/>
  <c r="F440"/>
  <c r="A440"/>
  <c r="F439"/>
  <c r="A439"/>
  <c r="F438"/>
  <c r="A438"/>
  <c r="F437"/>
  <c r="A437"/>
  <c r="F436"/>
  <c r="A436"/>
  <c r="F435"/>
  <c r="A435"/>
  <c r="F434"/>
  <c r="A434"/>
  <c r="F433"/>
  <c r="A433"/>
  <c r="F432"/>
  <c r="A432"/>
  <c r="F431"/>
  <c r="A431"/>
  <c r="F430"/>
  <c r="A430"/>
  <c r="F429"/>
  <c r="A429"/>
  <c r="F428"/>
  <c r="A428"/>
  <c r="F427"/>
  <c r="A427"/>
  <c r="F426"/>
  <c r="A426"/>
  <c r="F425"/>
  <c r="A425"/>
  <c r="F424"/>
  <c r="A424"/>
  <c r="F423"/>
  <c r="A423"/>
  <c r="F422"/>
  <c r="A422"/>
  <c r="F421"/>
  <c r="A421"/>
  <c r="F420"/>
  <c r="A420"/>
  <c r="F419"/>
  <c r="A419"/>
  <c r="F418"/>
  <c r="A418"/>
  <c r="F417"/>
  <c r="A417"/>
  <c r="F416"/>
  <c r="A416"/>
  <c r="F415"/>
  <c r="A415"/>
  <c r="F414"/>
  <c r="A414"/>
  <c r="F413"/>
  <c r="A413"/>
  <c r="F412"/>
  <c r="A412"/>
  <c r="F411"/>
  <c r="A411"/>
  <c r="F410"/>
  <c r="A410"/>
  <c r="F409"/>
  <c r="A409"/>
  <c r="F408"/>
  <c r="A408"/>
  <c r="F407"/>
  <c r="A407"/>
  <c r="F406"/>
  <c r="A406"/>
  <c r="F405"/>
  <c r="A405"/>
  <c r="F404"/>
  <c r="A404"/>
  <c r="F403"/>
  <c r="A403"/>
  <c r="F402"/>
  <c r="A402"/>
  <c r="F401"/>
  <c r="A401"/>
  <c r="F400"/>
  <c r="A400"/>
  <c r="F399"/>
  <c r="A399"/>
  <c r="F398"/>
  <c r="A398"/>
  <c r="F397"/>
  <c r="A397"/>
  <c r="F396"/>
  <c r="A396"/>
  <c r="F395"/>
  <c r="A395"/>
  <c r="F394"/>
  <c r="A394"/>
  <c r="F393"/>
  <c r="A393"/>
  <c r="F392"/>
  <c r="A392"/>
  <c r="F391"/>
  <c r="A391"/>
  <c r="F390"/>
  <c r="A390"/>
  <c r="F389"/>
  <c r="A389"/>
  <c r="F388"/>
  <c r="A388"/>
  <c r="F387"/>
  <c r="A387"/>
  <c r="F386"/>
  <c r="A386"/>
  <c r="F385"/>
  <c r="A385"/>
  <c r="F384"/>
  <c r="A384"/>
  <c r="F383"/>
  <c r="A383"/>
  <c r="F382"/>
  <c r="A382"/>
  <c r="F381"/>
  <c r="A381"/>
  <c r="F380"/>
  <c r="A380"/>
  <c r="F379"/>
  <c r="A379"/>
  <c r="F378"/>
  <c r="A378"/>
  <c r="F377"/>
  <c r="A377"/>
  <c r="F376"/>
  <c r="A376"/>
  <c r="F375"/>
  <c r="A375"/>
  <c r="F374"/>
  <c r="A374"/>
  <c r="F373"/>
  <c r="A373"/>
  <c r="F372"/>
  <c r="A372"/>
  <c r="F371"/>
  <c r="A371"/>
  <c r="F370"/>
  <c r="A370"/>
  <c r="F369"/>
  <c r="A369"/>
  <c r="F368"/>
  <c r="A368"/>
  <c r="F367"/>
  <c r="A367"/>
  <c r="F366"/>
  <c r="A366"/>
  <c r="F365"/>
  <c r="A365"/>
  <c r="F364"/>
  <c r="A364"/>
  <c r="F363"/>
  <c r="A363"/>
  <c r="F362"/>
  <c r="A362"/>
  <c r="F361"/>
  <c r="A361"/>
  <c r="F360"/>
  <c r="A360"/>
  <c r="F359"/>
  <c r="A359"/>
  <c r="F358"/>
  <c r="A358"/>
  <c r="F357"/>
  <c r="A357"/>
  <c r="F356"/>
  <c r="A356"/>
  <c r="F355"/>
  <c r="A355"/>
  <c r="F354"/>
  <c r="A354"/>
  <c r="F353"/>
  <c r="A353"/>
  <c r="F352"/>
  <c r="A352"/>
  <c r="F351"/>
  <c r="A351"/>
  <c r="F350"/>
  <c r="A350"/>
  <c r="F349"/>
  <c r="A349"/>
  <c r="F348"/>
  <c r="A348"/>
  <c r="F347"/>
  <c r="A347"/>
  <c r="F346"/>
  <c r="A346"/>
  <c r="F345"/>
  <c r="A345"/>
  <c r="F344"/>
  <c r="A344"/>
  <c r="F343"/>
  <c r="A343"/>
  <c r="F342"/>
  <c r="A342"/>
  <c r="F341"/>
  <c r="A341"/>
  <c r="F340"/>
  <c r="A340"/>
  <c r="F339"/>
  <c r="A339"/>
  <c r="F338"/>
  <c r="A338"/>
  <c r="F337"/>
  <c r="A337"/>
  <c r="F336"/>
  <c r="A336"/>
  <c r="F335"/>
  <c r="A335"/>
  <c r="F334"/>
  <c r="A334"/>
  <c r="F333"/>
  <c r="A333"/>
  <c r="F332"/>
  <c r="A332"/>
  <c r="F331"/>
  <c r="A331"/>
  <c r="F330"/>
  <c r="A330"/>
  <c r="F329"/>
  <c r="A329"/>
  <c r="F328"/>
  <c r="A328"/>
  <c r="F327"/>
  <c r="A327"/>
  <c r="F326"/>
  <c r="A326"/>
  <c r="F325"/>
  <c r="A325"/>
  <c r="F324"/>
  <c r="A324"/>
  <c r="F323"/>
  <c r="A323"/>
  <c r="F322"/>
  <c r="A322"/>
  <c r="F321"/>
  <c r="A321"/>
  <c r="F320"/>
  <c r="A320"/>
  <c r="F319"/>
  <c r="A319"/>
  <c r="F318"/>
  <c r="A318"/>
  <c r="F317"/>
  <c r="A317"/>
  <c r="F316"/>
  <c r="A316"/>
  <c r="F315"/>
  <c r="A315"/>
  <c r="F314"/>
  <c r="A314"/>
  <c r="F313"/>
  <c r="A313"/>
  <c r="F312"/>
  <c r="A312"/>
  <c r="F311"/>
  <c r="A311"/>
  <c r="F310"/>
  <c r="A310"/>
  <c r="F309"/>
  <c r="A309"/>
  <c r="F308"/>
  <c r="A308"/>
  <c r="F307"/>
  <c r="A307"/>
  <c r="F306"/>
  <c r="A306"/>
  <c r="F305"/>
  <c r="A305"/>
  <c r="F304"/>
  <c r="A304"/>
  <c r="F303"/>
  <c r="A303"/>
  <c r="F302"/>
  <c r="A302"/>
  <c r="F301"/>
  <c r="A301"/>
  <c r="F300"/>
  <c r="A300"/>
  <c r="F299"/>
  <c r="A299"/>
  <c r="F298"/>
  <c r="A298"/>
  <c r="F297"/>
  <c r="A297"/>
  <c r="F296"/>
  <c r="A296"/>
  <c r="F295"/>
  <c r="A295"/>
  <c r="F294"/>
  <c r="A294"/>
  <c r="F293"/>
  <c r="A293"/>
  <c r="F292"/>
  <c r="A292"/>
  <c r="F291"/>
  <c r="A291"/>
  <c r="F290"/>
  <c r="A290"/>
  <c r="F289"/>
  <c r="A289"/>
  <c r="F288"/>
  <c r="A288"/>
  <c r="F287"/>
  <c r="A287"/>
  <c r="F286"/>
  <c r="A286"/>
  <c r="F285"/>
  <c r="A285"/>
  <c r="F284"/>
  <c r="A284"/>
  <c r="F283"/>
  <c r="A283"/>
  <c r="F282"/>
  <c r="A282"/>
  <c r="F281"/>
  <c r="A281"/>
  <c r="F280"/>
  <c r="A280"/>
  <c r="F279"/>
  <c r="A279"/>
  <c r="F278"/>
  <c r="A278"/>
  <c r="F277"/>
  <c r="A277"/>
  <c r="F276"/>
  <c r="A276"/>
  <c r="F275"/>
  <c r="A275"/>
  <c r="F274"/>
  <c r="A274"/>
  <c r="F273"/>
  <c r="A273"/>
  <c r="F272"/>
  <c r="A272"/>
  <c r="F271"/>
  <c r="A271"/>
  <c r="F270"/>
  <c r="A270"/>
  <c r="F269"/>
  <c r="A269"/>
  <c r="F268"/>
  <c r="A268"/>
  <c r="F267"/>
  <c r="A267"/>
  <c r="F266"/>
  <c r="A266"/>
  <c r="F265"/>
  <c r="A265"/>
  <c r="F264"/>
  <c r="A264"/>
  <c r="F263"/>
  <c r="A263"/>
  <c r="F262"/>
  <c r="A262"/>
  <c r="F261"/>
  <c r="A261"/>
  <c r="F260"/>
  <c r="A260"/>
  <c r="F259"/>
  <c r="A259"/>
  <c r="F258"/>
  <c r="A258"/>
  <c r="F257"/>
  <c r="A257"/>
  <c r="F256"/>
  <c r="A256"/>
  <c r="F255"/>
  <c r="A255"/>
  <c r="F254"/>
  <c r="A254"/>
  <c r="F253"/>
  <c r="A253"/>
  <c r="F252"/>
  <c r="A252"/>
  <c r="F251"/>
  <c r="A251"/>
  <c r="F250"/>
  <c r="A250"/>
  <c r="F249"/>
  <c r="A249"/>
  <c r="F248"/>
  <c r="A248"/>
  <c r="F247"/>
  <c r="A247"/>
  <c r="F246"/>
  <c r="A246"/>
  <c r="F245"/>
  <c r="A245"/>
  <c r="F244"/>
  <c r="A244"/>
  <c r="F243"/>
  <c r="A243"/>
  <c r="F242"/>
  <c r="A242"/>
  <c r="F241"/>
  <c r="A241"/>
  <c r="F240"/>
  <c r="A240"/>
  <c r="F239"/>
  <c r="A239"/>
  <c r="F238"/>
  <c r="A238"/>
  <c r="F237"/>
  <c r="A237"/>
  <c r="F236"/>
  <c r="A236"/>
  <c r="F235"/>
  <c r="A235"/>
  <c r="F234"/>
  <c r="A234"/>
  <c r="F233"/>
  <c r="A233"/>
  <c r="F232"/>
  <c r="A232"/>
  <c r="F231"/>
  <c r="A231"/>
  <c r="F230"/>
  <c r="A230"/>
  <c r="F229"/>
  <c r="A229"/>
  <c r="F228"/>
  <c r="A228"/>
  <c r="F227"/>
  <c r="A227"/>
  <c r="F226"/>
  <c r="A226"/>
  <c r="F225"/>
  <c r="A225"/>
  <c r="F224"/>
  <c r="A224"/>
  <c r="F223"/>
  <c r="A223"/>
  <c r="F222"/>
  <c r="A222"/>
  <c r="F221"/>
  <c r="A221"/>
  <c r="F220"/>
  <c r="A220"/>
  <c r="F219"/>
  <c r="A219"/>
  <c r="F218"/>
  <c r="A218"/>
  <c r="F217"/>
  <c r="A217"/>
  <c r="F216"/>
  <c r="A216"/>
  <c r="F215"/>
  <c r="A215"/>
  <c r="F214"/>
  <c r="A214"/>
  <c r="F213"/>
  <c r="A213"/>
  <c r="F212"/>
  <c r="A212"/>
  <c r="F211"/>
  <c r="A211"/>
  <c r="F210"/>
  <c r="A210"/>
  <c r="F209"/>
  <c r="A209"/>
  <c r="F208"/>
  <c r="A208"/>
  <c r="F207"/>
  <c r="A207"/>
  <c r="F206"/>
  <c r="A206"/>
  <c r="F205"/>
  <c r="A205"/>
  <c r="F204"/>
  <c r="A204"/>
  <c r="F203"/>
  <c r="A203"/>
  <c r="F202"/>
  <c r="A202"/>
  <c r="F201"/>
  <c r="A201"/>
  <c r="F200"/>
  <c r="A200"/>
  <c r="F199"/>
  <c r="A199"/>
  <c r="F198"/>
  <c r="A198"/>
  <c r="F197"/>
  <c r="A197"/>
  <c r="F196"/>
  <c r="A196"/>
  <c r="F195"/>
  <c r="A195"/>
  <c r="F194"/>
  <c r="A194"/>
  <c r="F193"/>
  <c r="A193"/>
  <c r="F192"/>
  <c r="A192"/>
  <c r="F191"/>
  <c r="A191"/>
  <c r="F190"/>
  <c r="A190"/>
  <c r="F189"/>
  <c r="A189"/>
  <c r="F188"/>
  <c r="A188"/>
  <c r="F187"/>
  <c r="A187"/>
  <c r="F186"/>
  <c r="A186"/>
  <c r="F185"/>
  <c r="A185"/>
  <c r="F184"/>
  <c r="A184"/>
  <c r="F183"/>
  <c r="A183"/>
  <c r="F182"/>
  <c r="A182"/>
  <c r="F181"/>
  <c r="A181"/>
  <c r="F180"/>
  <c r="A180"/>
  <c r="F179"/>
  <c r="A179"/>
  <c r="F178"/>
  <c r="A178"/>
  <c r="F177"/>
  <c r="A177"/>
  <c r="F176"/>
  <c r="A176"/>
  <c r="F175"/>
  <c r="A175"/>
  <c r="F174"/>
  <c r="A174"/>
  <c r="F173"/>
  <c r="A173"/>
  <c r="F172"/>
  <c r="A172"/>
  <c r="F171"/>
  <c r="A171"/>
  <c r="F170"/>
  <c r="A170"/>
  <c r="F169"/>
  <c r="A169"/>
  <c r="F168"/>
  <c r="A168"/>
  <c r="F167"/>
  <c r="A167"/>
  <c r="F166"/>
  <c r="A166"/>
  <c r="F165"/>
  <c r="A165"/>
  <c r="F164"/>
  <c r="A164"/>
  <c r="F163"/>
  <c r="A163"/>
  <c r="F162"/>
  <c r="A162"/>
  <c r="F161"/>
  <c r="A161"/>
  <c r="F160"/>
  <c r="A160"/>
  <c r="F159"/>
  <c r="A159"/>
  <c r="F158"/>
  <c r="A158"/>
  <c r="F157"/>
  <c r="A157"/>
  <c r="F156"/>
  <c r="A156"/>
  <c r="F155"/>
  <c r="A155"/>
  <c r="F154"/>
  <c r="A154"/>
  <c r="F153"/>
  <c r="A153"/>
  <c r="F152"/>
  <c r="A152"/>
  <c r="F151"/>
  <c r="A151"/>
  <c r="F150"/>
  <c r="A150"/>
  <c r="F149"/>
  <c r="A149"/>
  <c r="F148"/>
  <c r="A148"/>
  <c r="F147"/>
  <c r="A147"/>
  <c r="F146"/>
  <c r="A146"/>
  <c r="F145"/>
  <c r="A145"/>
  <c r="F144"/>
  <c r="A144"/>
  <c r="F143"/>
  <c r="A143"/>
  <c r="F142"/>
  <c r="A142"/>
  <c r="F141"/>
  <c r="A141"/>
  <c r="F140"/>
  <c r="A140"/>
  <c r="F139"/>
  <c r="A139"/>
  <c r="F138"/>
  <c r="A138"/>
  <c r="F137"/>
  <c r="A137"/>
  <c r="F136"/>
  <c r="A136"/>
  <c r="F135"/>
  <c r="A135"/>
  <c r="F134"/>
  <c r="A134"/>
  <c r="F133"/>
  <c r="A133"/>
  <c r="F132"/>
  <c r="A132"/>
  <c r="F131"/>
  <c r="A131"/>
  <c r="F130"/>
  <c r="A130"/>
  <c r="F129"/>
  <c r="A129"/>
  <c r="F128"/>
  <c r="A128"/>
  <c r="F127"/>
  <c r="A127"/>
  <c r="F126"/>
  <c r="A126"/>
  <c r="F125"/>
  <c r="A125"/>
  <c r="F124"/>
  <c r="A124"/>
  <c r="F123"/>
  <c r="A123"/>
  <c r="F122"/>
  <c r="A122"/>
  <c r="F121"/>
  <c r="A121"/>
  <c r="F120"/>
  <c r="A120"/>
  <c r="F119"/>
  <c r="A119"/>
  <c r="F118"/>
  <c r="A118"/>
  <c r="F117"/>
  <c r="A117"/>
  <c r="F116"/>
  <c r="A116"/>
  <c r="F115"/>
  <c r="A115"/>
  <c r="F114"/>
  <c r="A114"/>
  <c r="F113"/>
  <c r="A113"/>
  <c r="F112"/>
  <c r="A112"/>
  <c r="F111"/>
  <c r="A111"/>
  <c r="F110"/>
  <c r="A110"/>
  <c r="F109"/>
  <c r="A109"/>
  <c r="F108"/>
  <c r="A108"/>
  <c r="F107"/>
  <c r="A107"/>
  <c r="F106"/>
  <c r="A106"/>
  <c r="F105"/>
  <c r="A105"/>
  <c r="F104"/>
  <c r="A104"/>
  <c r="F103"/>
  <c r="A103"/>
  <c r="F102"/>
  <c r="A102"/>
  <c r="F101"/>
  <c r="A101"/>
  <c r="F100"/>
  <c r="A100"/>
  <c r="F99"/>
  <c r="A99"/>
  <c r="F98"/>
  <c r="A98"/>
  <c r="F97"/>
  <c r="A97"/>
  <c r="F96"/>
  <c r="A96"/>
  <c r="F95"/>
  <c r="A95"/>
  <c r="F94"/>
  <c r="A94"/>
  <c r="F93"/>
  <c r="A93"/>
  <c r="F92"/>
  <c r="A92"/>
  <c r="F91"/>
  <c r="A91"/>
  <c r="F90"/>
  <c r="A90"/>
  <c r="F89"/>
  <c r="A89"/>
  <c r="F88"/>
  <c r="A88"/>
  <c r="F87"/>
  <c r="A87"/>
  <c r="F86"/>
  <c r="A86"/>
  <c r="F85"/>
  <c r="A85"/>
  <c r="F84"/>
  <c r="A84"/>
  <c r="F83"/>
  <c r="A83"/>
  <c r="F82"/>
  <c r="A82"/>
  <c r="F81"/>
  <c r="A81"/>
  <c r="F80"/>
  <c r="A80"/>
  <c r="F79"/>
  <c r="A79"/>
  <c r="F78"/>
  <c r="A78"/>
  <c r="F77"/>
  <c r="A77"/>
  <c r="F76"/>
  <c r="A76"/>
  <c r="F75"/>
  <c r="A75"/>
  <c r="F74"/>
  <c r="A74"/>
  <c r="F73"/>
  <c r="A73"/>
  <c r="F72"/>
  <c r="A72"/>
  <c r="F71"/>
  <c r="A71"/>
  <c r="F70"/>
  <c r="A70"/>
  <c r="F69"/>
  <c r="A69"/>
  <c r="F68"/>
  <c r="A68"/>
  <c r="F67"/>
  <c r="A67"/>
  <c r="F66"/>
  <c r="A66"/>
  <c r="F65"/>
  <c r="A65"/>
  <c r="F64"/>
  <c r="A64"/>
  <c r="F63"/>
  <c r="A63"/>
  <c r="F62"/>
  <c r="A62"/>
  <c r="F61"/>
  <c r="A61"/>
  <c r="F60"/>
  <c r="A60"/>
  <c r="F59"/>
  <c r="A59"/>
  <c r="F58"/>
  <c r="A58"/>
  <c r="F57"/>
  <c r="A57"/>
  <c r="F56"/>
  <c r="A56"/>
  <c r="F55"/>
  <c r="A55"/>
  <c r="F54"/>
  <c r="A54"/>
  <c r="F53"/>
  <c r="A53"/>
  <c r="F52"/>
  <c r="A52"/>
  <c r="F51"/>
  <c r="A51"/>
  <c r="F50"/>
  <c r="A50"/>
  <c r="F49"/>
  <c r="A49"/>
  <c r="F48"/>
  <c r="A48"/>
  <c r="F47"/>
  <c r="A47"/>
  <c r="F46"/>
  <c r="A46"/>
  <c r="F45"/>
  <c r="A45"/>
  <c r="F44"/>
  <c r="A44"/>
  <c r="F43"/>
  <c r="A43"/>
  <c r="F42"/>
  <c r="A42"/>
  <c r="F41"/>
  <c r="A41"/>
  <c r="F40"/>
  <c r="A40"/>
  <c r="F39"/>
  <c r="A39"/>
  <c r="F38"/>
  <c r="A38"/>
  <c r="F37"/>
  <c r="A37"/>
  <c r="F36"/>
  <c r="A36"/>
  <c r="F35"/>
  <c r="A35"/>
  <c r="F34"/>
  <c r="A34"/>
  <c r="F33"/>
  <c r="A33"/>
  <c r="F32"/>
  <c r="A32"/>
  <c r="F31"/>
  <c r="A31"/>
  <c r="F30"/>
  <c r="A30"/>
  <c r="F29"/>
  <c r="A29"/>
  <c r="F28"/>
  <c r="A28"/>
  <c r="F27"/>
  <c r="A27"/>
  <c r="F26"/>
  <c r="A26"/>
  <c r="F25"/>
  <c r="A25"/>
  <c r="F24"/>
  <c r="A24"/>
  <c r="F23"/>
  <c r="A23"/>
  <c r="F22"/>
  <c r="A22"/>
  <c r="F21"/>
  <c r="A21"/>
  <c r="F20"/>
  <c r="A20"/>
  <c r="F19"/>
  <c r="A19"/>
  <c r="F18"/>
  <c r="A18"/>
  <c r="F17"/>
  <c r="A17"/>
  <c r="F16"/>
  <c r="A16"/>
  <c r="F15"/>
  <c r="A15"/>
  <c r="F14"/>
  <c r="A14"/>
  <c r="F13"/>
  <c r="A13"/>
  <c r="F12"/>
  <c r="A12"/>
  <c r="F11"/>
  <c r="A11"/>
  <c r="F10"/>
  <c r="A10"/>
  <c r="F9"/>
  <c r="A9"/>
  <c r="F8"/>
  <c r="A8"/>
  <c r="F7"/>
  <c r="A7"/>
  <c r="F6"/>
  <c r="A6"/>
  <c r="F5"/>
  <c r="A5"/>
  <c r="F4"/>
  <c r="A4"/>
  <c r="F3"/>
  <c r="A3"/>
  <c r="F2"/>
  <c r="A2"/>
  <c r="AV591" i="3"/>
  <c r="AV592" s="1"/>
  <c r="AV593" s="1"/>
  <c r="AV594" s="1"/>
  <c r="AV595" s="1"/>
  <c r="AV596" s="1"/>
  <c r="AV597" s="1"/>
  <c r="AV598" s="1"/>
  <c r="AV599" s="1"/>
  <c r="AV600" s="1"/>
  <c r="AV601" s="1"/>
  <c r="AV602" s="1"/>
  <c r="AV603" s="1"/>
  <c r="AV604" s="1"/>
  <c r="AV605" s="1"/>
  <c r="AV606" s="1"/>
  <c r="AV607" s="1"/>
  <c r="AV608" s="1"/>
  <c r="AV609" s="1"/>
  <c r="AV610" s="1"/>
  <c r="AV611" s="1"/>
  <c r="AV612" s="1"/>
  <c r="AV613" s="1"/>
  <c r="AV614" s="1"/>
  <c r="AV615" s="1"/>
  <c r="AV616" s="1"/>
  <c r="AV617" s="1"/>
  <c r="AV618" s="1"/>
  <c r="AV619" s="1"/>
  <c r="AV620" s="1"/>
  <c r="AV621" s="1"/>
  <c r="AV622" s="1"/>
  <c r="AV623" s="1"/>
  <c r="AV624" s="1"/>
  <c r="AV625" s="1"/>
  <c r="AV626" s="1"/>
  <c r="AV627" s="1"/>
  <c r="AV628" s="1"/>
  <c r="AV629" s="1"/>
  <c r="AV630" s="1"/>
  <c r="AV631" s="1"/>
  <c r="AV632" s="1"/>
  <c r="AV633" s="1"/>
  <c r="AV634" s="1"/>
  <c r="AV635" s="1"/>
  <c r="AV636" s="1"/>
  <c r="AV637" s="1"/>
  <c r="AV638" s="1"/>
  <c r="AV639" s="1"/>
  <c r="AV640" s="1"/>
  <c r="AV641" s="1"/>
  <c r="AV642" s="1"/>
  <c r="AV643" s="1"/>
  <c r="AV644" s="1"/>
  <c r="AV645" s="1"/>
  <c r="AV646" s="1"/>
  <c r="AV647" s="1"/>
  <c r="AV648" s="1"/>
  <c r="AV649" s="1"/>
  <c r="AV650" s="1"/>
  <c r="AV651" s="1"/>
  <c r="AV652" s="1"/>
  <c r="AV653" s="1"/>
  <c r="AV654" s="1"/>
  <c r="AV655" s="1"/>
  <c r="AV656" s="1"/>
  <c r="AV657" s="1"/>
  <c r="AV658" s="1"/>
  <c r="AV659" s="1"/>
  <c r="AV660" s="1"/>
  <c r="AV661" s="1"/>
  <c r="AV662" s="1"/>
  <c r="AV663" s="1"/>
  <c r="AV664" s="1"/>
  <c r="AV665" s="1"/>
  <c r="AV666" s="1"/>
  <c r="AV667" s="1"/>
  <c r="AV668" s="1"/>
  <c r="AV669" s="1"/>
  <c r="AV670" s="1"/>
  <c r="AV671" s="1"/>
  <c r="AV672" s="1"/>
  <c r="AV673" s="1"/>
  <c r="AV674" s="1"/>
  <c r="AV675" s="1"/>
  <c r="AV676" s="1"/>
  <c r="AV677" s="1"/>
  <c r="AV678" s="1"/>
  <c r="AV679" s="1"/>
  <c r="AV680" s="1"/>
  <c r="AV681" s="1"/>
  <c r="AV682" s="1"/>
  <c r="AV683" s="1"/>
  <c r="AV684" s="1"/>
  <c r="AV685" s="1"/>
  <c r="AV686" s="1"/>
  <c r="AV687" s="1"/>
  <c r="AV688" s="1"/>
  <c r="AV689" s="1"/>
  <c r="AV690" s="1"/>
  <c r="AV691" s="1"/>
  <c r="AV692" s="1"/>
  <c r="AV693" s="1"/>
  <c r="AV694" s="1"/>
  <c r="AV695" s="1"/>
  <c r="AV696" s="1"/>
  <c r="AV697" s="1"/>
  <c r="AV698" s="1"/>
  <c r="AV699" s="1"/>
  <c r="AV700" s="1"/>
  <c r="AV701" s="1"/>
  <c r="AV702" s="1"/>
  <c r="AV703" s="1"/>
  <c r="AV704" s="1"/>
  <c r="AV705" s="1"/>
  <c r="AV706" s="1"/>
  <c r="AV707" s="1"/>
  <c r="AV708" s="1"/>
  <c r="AV709" s="1"/>
  <c r="AV710" s="1"/>
  <c r="AV711" s="1"/>
  <c r="AV712" s="1"/>
  <c r="AV713" s="1"/>
  <c r="AV714" s="1"/>
  <c r="AV715" s="1"/>
  <c r="AV716" s="1"/>
  <c r="AV717" s="1"/>
  <c r="AV718" s="1"/>
  <c r="AV719" s="1"/>
  <c r="AV720" s="1"/>
  <c r="AV721" s="1"/>
  <c r="AV722" s="1"/>
  <c r="AV723" s="1"/>
  <c r="AV724" s="1"/>
  <c r="AV725" s="1"/>
  <c r="AV726" s="1"/>
  <c r="AV727" s="1"/>
  <c r="AV728" s="1"/>
  <c r="AV729" s="1"/>
  <c r="AV730" s="1"/>
  <c r="AV781" s="1"/>
  <c r="A3" i="4"/>
  <c r="AN103" i="7" l="1"/>
  <c r="AL103"/>
  <c r="AJ103"/>
  <c r="AH103"/>
  <c r="AF103"/>
  <c r="AD103"/>
  <c r="AB103"/>
  <c r="Z103"/>
  <c r="X103"/>
  <c r="V103"/>
  <c r="T103"/>
  <c r="R103"/>
  <c r="P103"/>
  <c r="N103"/>
  <c r="L103"/>
  <c r="J103"/>
  <c r="H103"/>
  <c r="F103"/>
  <c r="D103"/>
  <c r="B103"/>
  <c r="AO103"/>
  <c r="AM103"/>
  <c r="AK103"/>
  <c r="AI103"/>
  <c r="AG103"/>
  <c r="AE103"/>
  <c r="AC103"/>
  <c r="AA103"/>
  <c r="Y103"/>
  <c r="W103"/>
  <c r="U103"/>
  <c r="S103"/>
  <c r="Q103"/>
  <c r="O103"/>
  <c r="M103"/>
  <c r="K103"/>
  <c r="I103"/>
  <c r="G103"/>
  <c r="E103"/>
  <c r="C103"/>
  <c r="A395"/>
  <c r="A396" s="1"/>
  <c r="A397" s="1"/>
  <c r="A398" s="1"/>
  <c r="A399" s="1"/>
  <c r="A400" s="1"/>
  <c r="A401" s="1"/>
  <c r="A402" s="1"/>
  <c r="A403" s="1"/>
  <c r="A404" s="1"/>
  <c r="A405" s="1"/>
  <c r="A406" s="1"/>
  <c r="A407" s="1"/>
  <c r="A408" s="1"/>
  <c r="A409" s="1"/>
  <c r="A410" s="1"/>
  <c r="A411" s="1"/>
  <c r="A412" s="1"/>
  <c r="A413" s="1"/>
  <c r="A414" s="1"/>
  <c r="A415" s="1"/>
  <c r="A416" s="1"/>
  <c r="A417" s="1"/>
  <c r="A418" s="1"/>
  <c r="A419" s="1"/>
  <c r="A420" s="1"/>
  <c r="A421" s="1"/>
  <c r="A422" s="1"/>
  <c r="A423" s="1"/>
  <c r="A424" s="1"/>
  <c r="A425" s="1"/>
  <c r="A426" s="1"/>
  <c r="A427" s="1"/>
  <c r="A428" s="1"/>
  <c r="A429" s="1"/>
  <c r="A430" s="1"/>
  <c r="A431" s="1"/>
  <c r="A432" s="1"/>
  <c r="A433" s="1"/>
  <c r="A434" s="1"/>
  <c r="A435" s="1"/>
  <c r="A436" s="1"/>
  <c r="A437" s="1"/>
  <c r="A438" s="1"/>
  <c r="A439" s="1"/>
  <c r="A440" s="1"/>
  <c r="A441" s="1"/>
  <c r="A442" s="1"/>
  <c r="A443" s="1"/>
  <c r="A444" s="1"/>
  <c r="A445" s="1"/>
  <c r="A446" s="1"/>
  <c r="A447" s="1"/>
  <c r="A448" s="1"/>
  <c r="A449" s="1"/>
  <c r="A450" s="1"/>
  <c r="A451" s="1"/>
  <c r="A452" s="1"/>
  <c r="A453" s="1"/>
  <c r="A454" s="1"/>
  <c r="A455" s="1"/>
  <c r="A456" s="1"/>
  <c r="A457" s="1"/>
  <c r="A458" s="1"/>
  <c r="A459" s="1"/>
  <c r="A460" s="1"/>
  <c r="A461" s="1"/>
  <c r="A462" s="1"/>
  <c r="A463" s="1"/>
  <c r="A464" s="1"/>
  <c r="A465" s="1"/>
  <c r="A466" s="1"/>
  <c r="A467" s="1"/>
  <c r="A468" s="1"/>
  <c r="A469" s="1"/>
  <c r="A470" s="1"/>
  <c r="A471" s="1"/>
  <c r="A472" s="1"/>
  <c r="A473" s="1"/>
  <c r="A474" s="1"/>
  <c r="A475" s="1"/>
  <c r="A476" s="1"/>
  <c r="A477" s="1"/>
  <c r="A478" s="1"/>
  <c r="A479" s="1"/>
  <c r="A480" s="1"/>
  <c r="A481" s="1"/>
  <c r="A482" s="1"/>
  <c r="A483" s="1"/>
  <c r="A484" s="1"/>
  <c r="A485" s="1"/>
  <c r="A486" s="1"/>
  <c r="BE1151" i="3"/>
  <c r="BF1151"/>
  <c r="BD1151"/>
  <c r="BF1150"/>
  <c r="BD1150"/>
  <c r="BE1150"/>
  <c r="BE1147"/>
  <c r="BF1147"/>
  <c r="BD1147"/>
  <c r="BF1146"/>
  <c r="BD1146"/>
  <c r="BE1146"/>
  <c r="BE1143"/>
  <c r="BF1143"/>
  <c r="BD1143"/>
  <c r="BF1142"/>
  <c r="BD1142"/>
  <c r="BE1142"/>
  <c r="BE1139"/>
  <c r="BF1139"/>
  <c r="BD1139"/>
  <c r="BF1138"/>
  <c r="BD1138"/>
  <c r="BE1138"/>
  <c r="BE1135"/>
  <c r="BF1135"/>
  <c r="BD1135"/>
  <c r="BF1134"/>
  <c r="BD1134"/>
  <c r="BE1134"/>
  <c r="BE1131"/>
  <c r="BF1131"/>
  <c r="BD1131"/>
  <c r="BF1130"/>
  <c r="BD1130"/>
  <c r="BE1130"/>
  <c r="BE1127"/>
  <c r="BF1127"/>
  <c r="BD1127"/>
  <c r="BF1126"/>
  <c r="BD1126"/>
  <c r="BE1126"/>
  <c r="BE1123"/>
  <c r="BF1123"/>
  <c r="BD1123"/>
  <c r="BF1122"/>
  <c r="BD1122"/>
  <c r="BE1122"/>
  <c r="BE1119"/>
  <c r="BF1119"/>
  <c r="BD1119"/>
  <c r="BF1118"/>
  <c r="BD1118"/>
  <c r="BE1118"/>
  <c r="BE1115"/>
  <c r="BF1115"/>
  <c r="BD1115"/>
  <c r="BF1114"/>
  <c r="BD1114"/>
  <c r="BE1114"/>
  <c r="BE1111"/>
  <c r="BF1111"/>
  <c r="BD1111"/>
  <c r="BF1110"/>
  <c r="BD1110"/>
  <c r="BE1110"/>
  <c r="BE1107"/>
  <c r="BF1107"/>
  <c r="BD1107"/>
  <c r="BF1106"/>
  <c r="BD1106"/>
  <c r="BE1106"/>
  <c r="BE1103"/>
  <c r="BF1103"/>
  <c r="BD1103"/>
  <c r="BF1102"/>
  <c r="BD1102"/>
  <c r="BE1102"/>
  <c r="BE1099"/>
  <c r="BF1099"/>
  <c r="BD1099"/>
  <c r="BF1098"/>
  <c r="BD1098"/>
  <c r="BE1098"/>
  <c r="BE1095"/>
  <c r="BF1095"/>
  <c r="BD1095"/>
  <c r="BF1094"/>
  <c r="BD1094"/>
  <c r="BE1094"/>
  <c r="BE1091"/>
  <c r="BF1091"/>
  <c r="BD1091"/>
  <c r="BF1090"/>
  <c r="BD1090"/>
  <c r="BE1090"/>
  <c r="BE1087"/>
  <c r="BF1087"/>
  <c r="BD1087"/>
  <c r="BF1086"/>
  <c r="BD1086"/>
  <c r="BE1086"/>
  <c r="BE1083"/>
  <c r="BF1083"/>
  <c r="BD1083"/>
  <c r="BF1082"/>
  <c r="BD1082"/>
  <c r="BE1082"/>
  <c r="BE1079"/>
  <c r="BF1079"/>
  <c r="BD1079"/>
  <c r="BF1078"/>
  <c r="BD1078"/>
  <c r="BE1078"/>
  <c r="BE1075"/>
  <c r="BF1075"/>
  <c r="BD1075"/>
  <c r="BF1074"/>
  <c r="BD1074"/>
  <c r="BE1074"/>
  <c r="BE1071"/>
  <c r="BF1071"/>
  <c r="BD1071"/>
  <c r="BF1070"/>
  <c r="BD1070"/>
  <c r="BE1070"/>
  <c r="BE1067"/>
  <c r="BF1067"/>
  <c r="BD1067"/>
  <c r="BF1066"/>
  <c r="BD1066"/>
  <c r="BE1066"/>
  <c r="BE1063"/>
  <c r="BF1063"/>
  <c r="BD1063"/>
  <c r="BF1062"/>
  <c r="BD1062"/>
  <c r="BE1062"/>
  <c r="BE1059"/>
  <c r="BF1059"/>
  <c r="BD1059"/>
  <c r="BE1058"/>
  <c r="BF1058"/>
  <c r="BD1058"/>
  <c r="BF1055"/>
  <c r="BD1055"/>
  <c r="BE1055"/>
  <c r="BF1054"/>
  <c r="BD1054"/>
  <c r="BE1054"/>
  <c r="BF1051"/>
  <c r="BD1051"/>
  <c r="BE1051"/>
  <c r="BF1050"/>
  <c r="BD1050"/>
  <c r="BE1050"/>
  <c r="BF1047"/>
  <c r="BD1047"/>
  <c r="BE1047"/>
  <c r="BF1046"/>
  <c r="BD1046"/>
  <c r="BE1046"/>
  <c r="BF1043"/>
  <c r="BD1043"/>
  <c r="BE1043"/>
  <c r="BF1042"/>
  <c r="BD1042"/>
  <c r="BE1042"/>
  <c r="BF1039"/>
  <c r="BD1039"/>
  <c r="BE1039"/>
  <c r="BF1038"/>
  <c r="BD1038"/>
  <c r="BE1038"/>
  <c r="BF1036"/>
  <c r="BD1036"/>
  <c r="BE1036"/>
  <c r="BF1035"/>
  <c r="BD1035"/>
  <c r="BE1035"/>
  <c r="BF1032"/>
  <c r="BD1032"/>
  <c r="BE1032"/>
  <c r="BF1031"/>
  <c r="BD1031"/>
  <c r="BE1031"/>
  <c r="BF1028"/>
  <c r="BD1028"/>
  <c r="BE1028"/>
  <c r="BF1027"/>
  <c r="BD1027"/>
  <c r="BE1027"/>
  <c r="BF1024"/>
  <c r="BD1024"/>
  <c r="BE1024"/>
  <c r="BF1023"/>
  <c r="BD1023"/>
  <c r="BE1023"/>
  <c r="BF1020"/>
  <c r="BD1020"/>
  <c r="BE1020"/>
  <c r="BF1019"/>
  <c r="BD1019"/>
  <c r="BE1019"/>
  <c r="BF1016"/>
  <c r="BD1016"/>
  <c r="BE1016"/>
  <c r="BF1015"/>
  <c r="BD1015"/>
  <c r="BE1015"/>
  <c r="BF1012"/>
  <c r="BD1012"/>
  <c r="BE1012"/>
  <c r="BF1011"/>
  <c r="BD1011"/>
  <c r="BE1011"/>
  <c r="BF1008"/>
  <c r="BD1008"/>
  <c r="BE1008"/>
  <c r="BF1007"/>
  <c r="BD1007"/>
  <c r="BE1007"/>
  <c r="BF1004"/>
  <c r="BD1004"/>
  <c r="BE1004"/>
  <c r="BF1003"/>
  <c r="BD1003"/>
  <c r="BE1003"/>
  <c r="BF1000"/>
  <c r="BD1000"/>
  <c r="BE1000"/>
  <c r="BF999"/>
  <c r="BD999"/>
  <c r="BE999"/>
  <c r="BF996"/>
  <c r="BD996"/>
  <c r="BE996"/>
  <c r="BF995"/>
  <c r="BD995"/>
  <c r="BE995"/>
  <c r="BF992"/>
  <c r="BD992"/>
  <c r="BE992"/>
  <c r="BF991"/>
  <c r="BD991"/>
  <c r="BE991"/>
  <c r="BF988"/>
  <c r="BD988"/>
  <c r="BE988"/>
  <c r="BF987"/>
  <c r="BD987"/>
  <c r="BE987"/>
  <c r="BF984"/>
  <c r="BD984"/>
  <c r="BE984"/>
  <c r="BF983"/>
  <c r="BD983"/>
  <c r="BE983"/>
  <c r="BE1173"/>
  <c r="BF1173"/>
  <c r="BD1173"/>
  <c r="BF1172"/>
  <c r="BD1172"/>
  <c r="BE1172"/>
  <c r="BE1171"/>
  <c r="BF1171"/>
  <c r="BD1171"/>
  <c r="BF1170"/>
  <c r="BD1170"/>
  <c r="BE1170"/>
  <c r="BE1169"/>
  <c r="BF1169"/>
  <c r="BD1169"/>
  <c r="BF1168"/>
  <c r="BD1168"/>
  <c r="BE1168"/>
  <c r="BE1167"/>
  <c r="BF1167"/>
  <c r="BD1167"/>
  <c r="BF1166"/>
  <c r="BD1166"/>
  <c r="BE1166"/>
  <c r="BE1165"/>
  <c r="BF1165"/>
  <c r="BD1165"/>
  <c r="BF1164"/>
  <c r="BD1164"/>
  <c r="BE1164"/>
  <c r="BE1163"/>
  <c r="BF1163"/>
  <c r="BD1163"/>
  <c r="BF1162"/>
  <c r="BD1162"/>
  <c r="BE1162"/>
  <c r="BE1161"/>
  <c r="BF1161"/>
  <c r="BD1161"/>
  <c r="BF1160"/>
  <c r="BD1160"/>
  <c r="BE1160"/>
  <c r="BE1159"/>
  <c r="BF1159"/>
  <c r="BD1159"/>
  <c r="BF1158"/>
  <c r="BD1158"/>
  <c r="BE1158"/>
  <c r="BE1157"/>
  <c r="BF1157"/>
  <c r="BD1157"/>
  <c r="BF1156"/>
  <c r="BD1156"/>
  <c r="BE1156"/>
  <c r="BE1155"/>
  <c r="BF1155"/>
  <c r="BD1155"/>
  <c r="BF1154"/>
  <c r="BD1154"/>
  <c r="BE1154"/>
  <c r="BE1153"/>
  <c r="BF1153"/>
  <c r="BD1153"/>
  <c r="BF1152"/>
  <c r="BD1152"/>
  <c r="BE1152"/>
  <c r="BE1149"/>
  <c r="BF1149"/>
  <c r="BD1149"/>
  <c r="BF1148"/>
  <c r="BD1148"/>
  <c r="BE1148"/>
  <c r="BE1145"/>
  <c r="BF1145"/>
  <c r="BD1145"/>
  <c r="BF1144"/>
  <c r="BD1144"/>
  <c r="BE1144"/>
  <c r="BE1141"/>
  <c r="BF1141"/>
  <c r="BD1141"/>
  <c r="BF1140"/>
  <c r="BD1140"/>
  <c r="BE1140"/>
  <c r="BE1137"/>
  <c r="BF1137"/>
  <c r="BD1137"/>
  <c r="BF1136"/>
  <c r="BD1136"/>
  <c r="BE1136"/>
  <c r="BE1133"/>
  <c r="BF1133"/>
  <c r="BD1133"/>
  <c r="BF1132"/>
  <c r="BD1132"/>
  <c r="BE1132"/>
  <c r="BE1129"/>
  <c r="BF1129"/>
  <c r="BD1129"/>
  <c r="BF1128"/>
  <c r="BD1128"/>
  <c r="BE1128"/>
  <c r="BE1125"/>
  <c r="BF1125"/>
  <c r="BD1125"/>
  <c r="BF1124"/>
  <c r="BD1124"/>
  <c r="BE1124"/>
  <c r="BE1121"/>
  <c r="BF1121"/>
  <c r="BD1121"/>
  <c r="BF1120"/>
  <c r="BD1120"/>
  <c r="BE1120"/>
  <c r="BE1117"/>
  <c r="BF1117"/>
  <c r="BD1117"/>
  <c r="BF1116"/>
  <c r="BD1116"/>
  <c r="BE1116"/>
  <c r="BE1113"/>
  <c r="BF1113"/>
  <c r="BD1113"/>
  <c r="BF1112"/>
  <c r="BD1112"/>
  <c r="BE1112"/>
  <c r="BE1109"/>
  <c r="BF1109"/>
  <c r="BD1109"/>
  <c r="BF1108"/>
  <c r="BD1108"/>
  <c r="BE1108"/>
  <c r="BE1105"/>
  <c r="BF1105"/>
  <c r="BD1105"/>
  <c r="BF1104"/>
  <c r="BD1104"/>
  <c r="BE1104"/>
  <c r="BE1101"/>
  <c r="BF1101"/>
  <c r="BD1101"/>
  <c r="BF1100"/>
  <c r="BD1100"/>
  <c r="BE1100"/>
  <c r="BE1097"/>
  <c r="BF1097"/>
  <c r="BD1097"/>
  <c r="BF1096"/>
  <c r="BD1096"/>
  <c r="BE1096"/>
  <c r="BE1093"/>
  <c r="BF1093"/>
  <c r="BD1093"/>
  <c r="BF1092"/>
  <c r="BD1092"/>
  <c r="BE1092"/>
  <c r="BE1089"/>
  <c r="BF1089"/>
  <c r="BD1089"/>
  <c r="BF1088"/>
  <c r="BD1088"/>
  <c r="BE1088"/>
  <c r="BE1085"/>
  <c r="BF1085"/>
  <c r="BD1085"/>
  <c r="BF1084"/>
  <c r="BD1084"/>
  <c r="BE1084"/>
  <c r="BE1081"/>
  <c r="BF1081"/>
  <c r="BD1081"/>
  <c r="BF1080"/>
  <c r="BD1080"/>
  <c r="BE1080"/>
  <c r="BE1077"/>
  <c r="BF1077"/>
  <c r="BD1077"/>
  <c r="BF1076"/>
  <c r="BD1076"/>
  <c r="BE1076"/>
  <c r="BE1073"/>
  <c r="BF1073"/>
  <c r="BD1073"/>
  <c r="BF1072"/>
  <c r="BD1072"/>
  <c r="BE1072"/>
  <c r="BE1069"/>
  <c r="BF1069"/>
  <c r="BD1069"/>
  <c r="BF1068"/>
  <c r="BD1068"/>
  <c r="BE1068"/>
  <c r="BE1065"/>
  <c r="BF1065"/>
  <c r="BD1065"/>
  <c r="BF1064"/>
  <c r="BD1064"/>
  <c r="BE1064"/>
  <c r="BE1061"/>
  <c r="BF1061"/>
  <c r="BD1061"/>
  <c r="BE1060"/>
  <c r="BF1060"/>
  <c r="BD1060"/>
  <c r="BF1057"/>
  <c r="BD1057"/>
  <c r="BE1057"/>
  <c r="BF1056"/>
  <c r="BD1056"/>
  <c r="BE1056"/>
  <c r="BF1053"/>
  <c r="BD1053"/>
  <c r="BE1053"/>
  <c r="BF1052"/>
  <c r="BD1052"/>
  <c r="BE1052"/>
  <c r="BF1049"/>
  <c r="BD1049"/>
  <c r="BE1049"/>
  <c r="BF1048"/>
  <c r="BD1048"/>
  <c r="BE1048"/>
  <c r="BF1045"/>
  <c r="BD1045"/>
  <c r="BE1045"/>
  <c r="BF1044"/>
  <c r="BD1044"/>
  <c r="BE1044"/>
  <c r="BF1041"/>
  <c r="BD1041"/>
  <c r="BE1041"/>
  <c r="BF1040"/>
  <c r="BD1040"/>
  <c r="BE1040"/>
  <c r="BF1037"/>
  <c r="BD1037"/>
  <c r="BE1037"/>
  <c r="BF1034"/>
  <c r="BD1034"/>
  <c r="BE1034"/>
  <c r="BF1033"/>
  <c r="BD1033"/>
  <c r="BE1033"/>
  <c r="BF1030"/>
  <c r="BD1030"/>
  <c r="BE1030"/>
  <c r="BF1029"/>
  <c r="BD1029"/>
  <c r="BE1029"/>
  <c r="BF1026"/>
  <c r="BD1026"/>
  <c r="BE1026"/>
  <c r="BF1025"/>
  <c r="BD1025"/>
  <c r="BE1025"/>
  <c r="BF1022"/>
  <c r="BD1022"/>
  <c r="BE1022"/>
  <c r="BF1021"/>
  <c r="BD1021"/>
  <c r="BE1021"/>
  <c r="BF1018"/>
  <c r="BD1018"/>
  <c r="BE1018"/>
  <c r="BF1017"/>
  <c r="BD1017"/>
  <c r="BE1017"/>
  <c r="BF1014"/>
  <c r="BD1014"/>
  <c r="BE1014"/>
  <c r="BF1013"/>
  <c r="BD1013"/>
  <c r="BE1013"/>
  <c r="BF1010"/>
  <c r="BD1010"/>
  <c r="BE1010"/>
  <c r="BF1009"/>
  <c r="BD1009"/>
  <c r="BE1009"/>
  <c r="BF1006"/>
  <c r="BD1006"/>
  <c r="BE1006"/>
  <c r="BF1005"/>
  <c r="BD1005"/>
  <c r="BE1005"/>
  <c r="BF1002"/>
  <c r="BD1002"/>
  <c r="BE1002"/>
  <c r="BF1001"/>
  <c r="BD1001"/>
  <c r="BE1001"/>
  <c r="BF998"/>
  <c r="BD998"/>
  <c r="BE998"/>
  <c r="BF997"/>
  <c r="BD997"/>
  <c r="BE997"/>
  <c r="BF994"/>
  <c r="BD994"/>
  <c r="BE994"/>
  <c r="BF993"/>
  <c r="BD993"/>
  <c r="BE993"/>
  <c r="BF990"/>
  <c r="BD990"/>
  <c r="BE990"/>
  <c r="BF989"/>
  <c r="BD989"/>
  <c r="BE989"/>
  <c r="BF986"/>
  <c r="BD986"/>
  <c r="BE986"/>
  <c r="BF985"/>
  <c r="BD985"/>
  <c r="BE985"/>
  <c r="BF982"/>
  <c r="BD982"/>
  <c r="BE982"/>
  <c r="B199" i="8"/>
  <c r="AQ3"/>
  <c r="B200"/>
  <c r="AP4"/>
  <c r="AV297" s="1"/>
  <c r="AQ4"/>
  <c r="AP3"/>
  <c r="AV296" s="1"/>
  <c r="AN5" i="7"/>
  <c r="AL5"/>
  <c r="AJ5"/>
  <c r="AH5"/>
  <c r="AF5"/>
  <c r="AD5"/>
  <c r="AB5"/>
  <c r="Z5"/>
  <c r="X5"/>
  <c r="V5"/>
  <c r="T5"/>
  <c r="R5"/>
  <c r="P5"/>
  <c r="N5"/>
  <c r="L5"/>
  <c r="J5"/>
  <c r="H5"/>
  <c r="F5"/>
  <c r="D5"/>
  <c r="B5"/>
  <c r="AN4"/>
  <c r="AL4"/>
  <c r="AJ4"/>
  <c r="AH4"/>
  <c r="AF4"/>
  <c r="AD4"/>
  <c r="AB4"/>
  <c r="Z4"/>
  <c r="X4"/>
  <c r="V4"/>
  <c r="T4"/>
  <c r="R4"/>
  <c r="P4"/>
  <c r="N4"/>
  <c r="L4"/>
  <c r="J4"/>
  <c r="H4"/>
  <c r="F4"/>
  <c r="AO5"/>
  <c r="AM5"/>
  <c r="AK5"/>
  <c r="AI5"/>
  <c r="AG5"/>
  <c r="AE5"/>
  <c r="AC5"/>
  <c r="AA5"/>
  <c r="Y5"/>
  <c r="W5"/>
  <c r="U5"/>
  <c r="S5"/>
  <c r="Q5"/>
  <c r="O5"/>
  <c r="M5"/>
  <c r="K5"/>
  <c r="I5"/>
  <c r="G5"/>
  <c r="E5"/>
  <c r="C5"/>
  <c r="AO4"/>
  <c r="AM4"/>
  <c r="AK4"/>
  <c r="AI4"/>
  <c r="AG4"/>
  <c r="AE4"/>
  <c r="AC4"/>
  <c r="AA4"/>
  <c r="Y4"/>
  <c r="W4"/>
  <c r="W200" s="1"/>
  <c r="U4"/>
  <c r="S4"/>
  <c r="Q4"/>
  <c r="O4"/>
  <c r="O200" s="1"/>
  <c r="M4"/>
  <c r="M3"/>
  <c r="E3"/>
  <c r="K4"/>
  <c r="G4"/>
  <c r="D4"/>
  <c r="D200" s="1"/>
  <c r="B4"/>
  <c r="AN3"/>
  <c r="AN199" s="1"/>
  <c r="AL3"/>
  <c r="AL199" s="1"/>
  <c r="AJ3"/>
  <c r="AJ199" s="1"/>
  <c r="AH3"/>
  <c r="AH199" s="1"/>
  <c r="AF3"/>
  <c r="AF199" s="1"/>
  <c r="AD3"/>
  <c r="AD199" s="1"/>
  <c r="AB3"/>
  <c r="AB199" s="1"/>
  <c r="Z3"/>
  <c r="Z199" s="1"/>
  <c r="X3"/>
  <c r="X199" s="1"/>
  <c r="V3"/>
  <c r="V199" s="1"/>
  <c r="T3"/>
  <c r="T199" s="1"/>
  <c r="R3"/>
  <c r="R199" s="1"/>
  <c r="P3"/>
  <c r="P199" s="1"/>
  <c r="N3"/>
  <c r="N199" s="1"/>
  <c r="L3"/>
  <c r="L199" s="1"/>
  <c r="J3"/>
  <c r="J199" s="1"/>
  <c r="H3"/>
  <c r="H199" s="1"/>
  <c r="F3"/>
  <c r="F199" s="1"/>
  <c r="D3"/>
  <c r="D199" s="1"/>
  <c r="B3"/>
  <c r="I4"/>
  <c r="E4"/>
  <c r="C4"/>
  <c r="AQ4" s="1"/>
  <c r="AO3"/>
  <c r="AO199" s="1"/>
  <c r="AM3"/>
  <c r="AM199" s="1"/>
  <c r="AK3"/>
  <c r="AK199" s="1"/>
  <c r="AI3"/>
  <c r="AI199" s="1"/>
  <c r="AG3"/>
  <c r="AG199" s="1"/>
  <c r="AE3"/>
  <c r="AE199" s="1"/>
  <c r="AC3"/>
  <c r="AC199" s="1"/>
  <c r="AA3"/>
  <c r="AA199" s="1"/>
  <c r="Y3"/>
  <c r="Y199" s="1"/>
  <c r="W3"/>
  <c r="W199" s="1"/>
  <c r="U3"/>
  <c r="S3"/>
  <c r="S199" s="1"/>
  <c r="Q3"/>
  <c r="O3"/>
  <c r="O199" s="1"/>
  <c r="K3"/>
  <c r="I3"/>
  <c r="I199" s="1"/>
  <c r="G3"/>
  <c r="C3"/>
  <c r="AQ3" s="1"/>
  <c r="A6"/>
  <c r="AL6" s="1"/>
  <c r="D200" i="8"/>
  <c r="H200"/>
  <c r="L200"/>
  <c r="P200"/>
  <c r="A105"/>
  <c r="C201"/>
  <c r="E201"/>
  <c r="G201"/>
  <c r="I201"/>
  <c r="K201"/>
  <c r="M201"/>
  <c r="O201"/>
  <c r="Q201"/>
  <c r="S201"/>
  <c r="A6"/>
  <c r="D201"/>
  <c r="F201"/>
  <c r="H201"/>
  <c r="J201"/>
  <c r="L201"/>
  <c r="N201"/>
  <c r="P201"/>
  <c r="R201"/>
  <c r="C200"/>
  <c r="E200"/>
  <c r="G200"/>
  <c r="I200"/>
  <c r="K200"/>
  <c r="M200"/>
  <c r="O200"/>
  <c r="Q200"/>
  <c r="S200"/>
  <c r="B200" i="7"/>
  <c r="F200"/>
  <c r="J200"/>
  <c r="N200"/>
  <c r="R200"/>
  <c r="V200"/>
  <c r="A104"/>
  <c r="H200"/>
  <c r="L200"/>
  <c r="P200"/>
  <c r="T200"/>
  <c r="X200"/>
  <c r="A7"/>
  <c r="AL7" s="1"/>
  <c r="E199"/>
  <c r="G199"/>
  <c r="K199"/>
  <c r="M199"/>
  <c r="Q199"/>
  <c r="U199"/>
  <c r="C200"/>
  <c r="G200"/>
  <c r="K200"/>
  <c r="S200"/>
  <c r="AN104" l="1"/>
  <c r="AL104"/>
  <c r="AJ104"/>
  <c r="AH104"/>
  <c r="AF104"/>
  <c r="AD104"/>
  <c r="AB104"/>
  <c r="Z104"/>
  <c r="X104"/>
  <c r="V104"/>
  <c r="T104"/>
  <c r="R104"/>
  <c r="P104"/>
  <c r="N104"/>
  <c r="L104"/>
  <c r="J104"/>
  <c r="H104"/>
  <c r="F104"/>
  <c r="D104"/>
  <c r="B104"/>
  <c r="AO104"/>
  <c r="AM104"/>
  <c r="AK104"/>
  <c r="AI104"/>
  <c r="AG104"/>
  <c r="AE104"/>
  <c r="AC104"/>
  <c r="AA104"/>
  <c r="Y104"/>
  <c r="W104"/>
  <c r="U104"/>
  <c r="S104"/>
  <c r="Q104"/>
  <c r="O104"/>
  <c r="M104"/>
  <c r="K104"/>
  <c r="I104"/>
  <c r="G104"/>
  <c r="E104"/>
  <c r="C104"/>
  <c r="E6"/>
  <c r="I6"/>
  <c r="M6"/>
  <c r="Q6"/>
  <c r="U6"/>
  <c r="Y6"/>
  <c r="AC6"/>
  <c r="AG6"/>
  <c r="AK6"/>
  <c r="AO6"/>
  <c r="E7"/>
  <c r="I7"/>
  <c r="M7"/>
  <c r="Q7"/>
  <c r="U7"/>
  <c r="Y7"/>
  <c r="AC7"/>
  <c r="AG7"/>
  <c r="AK7"/>
  <c r="AO7"/>
  <c r="D6"/>
  <c r="H6"/>
  <c r="L6"/>
  <c r="P6"/>
  <c r="T6"/>
  <c r="X6"/>
  <c r="AB6"/>
  <c r="AF6"/>
  <c r="AJ6"/>
  <c r="AN6"/>
  <c r="D7"/>
  <c r="H7"/>
  <c r="L7"/>
  <c r="P7"/>
  <c r="T7"/>
  <c r="X7"/>
  <c r="AB7"/>
  <c r="AF7"/>
  <c r="AJ7"/>
  <c r="AN7"/>
  <c r="C6"/>
  <c r="G6"/>
  <c r="K6"/>
  <c r="O6"/>
  <c r="S6"/>
  <c r="W6"/>
  <c r="AA6"/>
  <c r="AE6"/>
  <c r="AI6"/>
  <c r="AM6"/>
  <c r="C7"/>
  <c r="G7"/>
  <c r="K7"/>
  <c r="O7"/>
  <c r="S7"/>
  <c r="W7"/>
  <c r="AA7"/>
  <c r="AE7"/>
  <c r="AI7"/>
  <c r="AM7"/>
  <c r="B6"/>
  <c r="F6"/>
  <c r="J6"/>
  <c r="N6"/>
  <c r="R6"/>
  <c r="V6"/>
  <c r="Z6"/>
  <c r="AD6"/>
  <c r="AH6"/>
  <c r="B7"/>
  <c r="F7"/>
  <c r="J7"/>
  <c r="N7"/>
  <c r="R7"/>
  <c r="V7"/>
  <c r="Z7"/>
  <c r="AD7"/>
  <c r="AH7"/>
  <c r="AP7" s="1"/>
  <c r="AV496" s="1"/>
  <c r="AQ5" i="8"/>
  <c r="AP5"/>
  <c r="AV298" s="1"/>
  <c r="AP3" i="7"/>
  <c r="B199"/>
  <c r="C199"/>
  <c r="AP4"/>
  <c r="AP5"/>
  <c r="AV494" s="1"/>
  <c r="AP6"/>
  <c r="AV495" s="1"/>
  <c r="Y200"/>
  <c r="AC200"/>
  <c r="AG200"/>
  <c r="AK200"/>
  <c r="AO200"/>
  <c r="AB200"/>
  <c r="AF200"/>
  <c r="AJ200"/>
  <c r="AN200"/>
  <c r="A105"/>
  <c r="AM201"/>
  <c r="AI201"/>
  <c r="AE201"/>
  <c r="AA201"/>
  <c r="AJ201"/>
  <c r="AB201"/>
  <c r="AA200"/>
  <c r="AE200"/>
  <c r="AI200"/>
  <c r="AM200"/>
  <c r="Z200"/>
  <c r="AD200"/>
  <c r="AH200"/>
  <c r="AL200"/>
  <c r="AD201"/>
  <c r="AH201"/>
  <c r="AL201"/>
  <c r="Y201"/>
  <c r="AC201"/>
  <c r="AG201"/>
  <c r="AK201"/>
  <c r="AO201"/>
  <c r="A7" i="8"/>
  <c r="A106"/>
  <c r="B201"/>
  <c r="AQ6" i="7"/>
  <c r="AV299"/>
  <c r="A8"/>
  <c r="X201"/>
  <c r="T201"/>
  <c r="P201"/>
  <c r="L201"/>
  <c r="H201"/>
  <c r="D201"/>
  <c r="U200"/>
  <c r="Q200"/>
  <c r="M200"/>
  <c r="I200"/>
  <c r="E200"/>
  <c r="W201"/>
  <c r="S201"/>
  <c r="O201"/>
  <c r="K201"/>
  <c r="G201"/>
  <c r="C201"/>
  <c r="B201"/>
  <c r="AQ5"/>
  <c r="V201"/>
  <c r="R201"/>
  <c r="N201"/>
  <c r="J201"/>
  <c r="F201"/>
  <c r="U201"/>
  <c r="Q201"/>
  <c r="M201"/>
  <c r="I201"/>
  <c r="E201"/>
  <c r="AN105" l="1"/>
  <c r="AL105"/>
  <c r="AJ105"/>
  <c r="AH105"/>
  <c r="AF105"/>
  <c r="AD105"/>
  <c r="AB105"/>
  <c r="Z105"/>
  <c r="X105"/>
  <c r="V105"/>
  <c r="T105"/>
  <c r="R105"/>
  <c r="P105"/>
  <c r="N105"/>
  <c r="L105"/>
  <c r="J105"/>
  <c r="H105"/>
  <c r="F105"/>
  <c r="D105"/>
  <c r="B105"/>
  <c r="AO105"/>
  <c r="AM105"/>
  <c r="AK105"/>
  <c r="AI105"/>
  <c r="AG105"/>
  <c r="AE105"/>
  <c r="AC105"/>
  <c r="AA105"/>
  <c r="Y105"/>
  <c r="W105"/>
  <c r="U105"/>
  <c r="S105"/>
  <c r="Q105"/>
  <c r="O105"/>
  <c r="M105"/>
  <c r="K105"/>
  <c r="I105"/>
  <c r="G105"/>
  <c r="E105"/>
  <c r="C105"/>
  <c r="AV298"/>
  <c r="AV297"/>
  <c r="AV493"/>
  <c r="E8"/>
  <c r="AL8"/>
  <c r="AH8"/>
  <c r="AD8"/>
  <c r="Z8"/>
  <c r="V8"/>
  <c r="R8"/>
  <c r="N8"/>
  <c r="J8"/>
  <c r="F8"/>
  <c r="B8"/>
  <c r="AO8"/>
  <c r="AK8"/>
  <c r="AG8"/>
  <c r="AC8"/>
  <c r="Y8"/>
  <c r="U8"/>
  <c r="Q8"/>
  <c r="M8"/>
  <c r="I8"/>
  <c r="C8"/>
  <c r="AN8"/>
  <c r="AJ8"/>
  <c r="AF8"/>
  <c r="AB8"/>
  <c r="X8"/>
  <c r="T8"/>
  <c r="P8"/>
  <c r="L8"/>
  <c r="H8"/>
  <c r="D8"/>
  <c r="AM8"/>
  <c r="AI8"/>
  <c r="AE8"/>
  <c r="AA8"/>
  <c r="W8"/>
  <c r="S8"/>
  <c r="O8"/>
  <c r="K8"/>
  <c r="G8"/>
  <c r="AV296"/>
  <c r="AV492"/>
  <c r="AQ6" i="8"/>
  <c r="AP6"/>
  <c r="AV299" s="1"/>
  <c r="U202" i="7"/>
  <c r="Q202"/>
  <c r="M202"/>
  <c r="I202"/>
  <c r="E202"/>
  <c r="A106"/>
  <c r="V202"/>
  <c r="R202"/>
  <c r="N202"/>
  <c r="J202"/>
  <c r="F202"/>
  <c r="B202"/>
  <c r="W202"/>
  <c r="S202"/>
  <c r="O202"/>
  <c r="K202"/>
  <c r="G202"/>
  <c r="C202"/>
  <c r="X202"/>
  <c r="T202"/>
  <c r="P202"/>
  <c r="L202"/>
  <c r="H202"/>
  <c r="D202"/>
  <c r="Z201"/>
  <c r="AN201"/>
  <c r="AF201"/>
  <c r="Y202"/>
  <c r="AC202"/>
  <c r="AG202"/>
  <c r="AK202"/>
  <c r="AO202"/>
  <c r="AB202"/>
  <c r="AF202"/>
  <c r="AJ202"/>
  <c r="AN202"/>
  <c r="AA202"/>
  <c r="AE202"/>
  <c r="AI202"/>
  <c r="AM202"/>
  <c r="Z202"/>
  <c r="AD202"/>
  <c r="AH202"/>
  <c r="AL202"/>
  <c r="C202" i="8"/>
  <c r="G202"/>
  <c r="K202"/>
  <c r="O202"/>
  <c r="S202"/>
  <c r="B202"/>
  <c r="F202"/>
  <c r="J202"/>
  <c r="N202"/>
  <c r="R202"/>
  <c r="A107"/>
  <c r="E202"/>
  <c r="I202"/>
  <c r="M202"/>
  <c r="Q202"/>
  <c r="A8"/>
  <c r="S203"/>
  <c r="Q203"/>
  <c r="O203"/>
  <c r="M203"/>
  <c r="K203"/>
  <c r="I203"/>
  <c r="G203"/>
  <c r="E203"/>
  <c r="C203"/>
  <c r="D202"/>
  <c r="H202"/>
  <c r="L202"/>
  <c r="P202"/>
  <c r="AV300" i="7"/>
  <c r="AQ7"/>
  <c r="A9"/>
  <c r="AN106" l="1"/>
  <c r="AL106"/>
  <c r="AJ106"/>
  <c r="AH106"/>
  <c r="AF106"/>
  <c r="AD106"/>
  <c r="AB106"/>
  <c r="Z106"/>
  <c r="X106"/>
  <c r="V106"/>
  <c r="T106"/>
  <c r="R106"/>
  <c r="P106"/>
  <c r="N106"/>
  <c r="L106"/>
  <c r="J106"/>
  <c r="H106"/>
  <c r="F106"/>
  <c r="D106"/>
  <c r="B106"/>
  <c r="AO106"/>
  <c r="AM106"/>
  <c r="AK106"/>
  <c r="AI106"/>
  <c r="AG106"/>
  <c r="AE106"/>
  <c r="AC106"/>
  <c r="AA106"/>
  <c r="Y106"/>
  <c r="W106"/>
  <c r="U106"/>
  <c r="S106"/>
  <c r="Q106"/>
  <c r="O106"/>
  <c r="M106"/>
  <c r="K106"/>
  <c r="I106"/>
  <c r="G106"/>
  <c r="E106"/>
  <c r="C106"/>
  <c r="AP8"/>
  <c r="AV497" s="1"/>
  <c r="C9"/>
  <c r="AL9"/>
  <c r="AH9"/>
  <c r="AD9"/>
  <c r="Z9"/>
  <c r="V9"/>
  <c r="R9"/>
  <c r="N9"/>
  <c r="J9"/>
  <c r="F9"/>
  <c r="B9"/>
  <c r="AM9"/>
  <c r="AI9"/>
  <c r="AE9"/>
  <c r="AA9"/>
  <c r="W9"/>
  <c r="S9"/>
  <c r="O9"/>
  <c r="K9"/>
  <c r="G9"/>
  <c r="AN9"/>
  <c r="AJ9"/>
  <c r="AF9"/>
  <c r="AB9"/>
  <c r="X9"/>
  <c r="T9"/>
  <c r="P9"/>
  <c r="L9"/>
  <c r="H9"/>
  <c r="D9"/>
  <c r="AO9"/>
  <c r="AK9"/>
  <c r="AG9"/>
  <c r="AC9"/>
  <c r="Y9"/>
  <c r="U9"/>
  <c r="Q9"/>
  <c r="M9"/>
  <c r="I9"/>
  <c r="E9"/>
  <c r="AO8" i="8"/>
  <c r="AO204" s="1"/>
  <c r="AM8"/>
  <c r="AM204" s="1"/>
  <c r="AK8"/>
  <c r="AK204" s="1"/>
  <c r="AI8"/>
  <c r="AI204" s="1"/>
  <c r="AG8"/>
  <c r="AG204" s="1"/>
  <c r="AE8"/>
  <c r="AE204" s="1"/>
  <c r="AC8"/>
  <c r="AC204" s="1"/>
  <c r="AA8"/>
  <c r="AA204" s="1"/>
  <c r="Y8"/>
  <c r="Y204" s="1"/>
  <c r="W8"/>
  <c r="W204" s="1"/>
  <c r="U8"/>
  <c r="U204" s="1"/>
  <c r="S8"/>
  <c r="Q8"/>
  <c r="O8"/>
  <c r="M8"/>
  <c r="K8"/>
  <c r="I8"/>
  <c r="G8"/>
  <c r="E8"/>
  <c r="C8"/>
  <c r="AN8"/>
  <c r="AN204" s="1"/>
  <c r="AL8"/>
  <c r="AL204" s="1"/>
  <c r="AJ8"/>
  <c r="AJ204" s="1"/>
  <c r="AH8"/>
  <c r="AH204" s="1"/>
  <c r="AF8"/>
  <c r="AF204" s="1"/>
  <c r="AD8"/>
  <c r="AD204" s="1"/>
  <c r="AB8"/>
  <c r="AB204" s="1"/>
  <c r="Z8"/>
  <c r="Z204" s="1"/>
  <c r="X8"/>
  <c r="X204" s="1"/>
  <c r="V8"/>
  <c r="V204" s="1"/>
  <c r="T8"/>
  <c r="T204" s="1"/>
  <c r="R8"/>
  <c r="P8"/>
  <c r="N8"/>
  <c r="L8"/>
  <c r="J8"/>
  <c r="H8"/>
  <c r="F8"/>
  <c r="D8"/>
  <c r="B8"/>
  <c r="AQ7"/>
  <c r="AP7"/>
  <c r="AV300" s="1"/>
  <c r="AO203" i="7"/>
  <c r="AM203"/>
  <c r="AK203"/>
  <c r="AI203"/>
  <c r="AG203"/>
  <c r="AE203"/>
  <c r="AC203"/>
  <c r="AA203"/>
  <c r="Y203"/>
  <c r="AN203"/>
  <c r="AL203"/>
  <c r="AH203"/>
  <c r="AF203"/>
  <c r="AD203"/>
  <c r="Z203"/>
  <c r="A107"/>
  <c r="V203"/>
  <c r="R203"/>
  <c r="N203"/>
  <c r="J203"/>
  <c r="F203"/>
  <c r="B203"/>
  <c r="U203"/>
  <c r="Q203"/>
  <c r="M203"/>
  <c r="I203"/>
  <c r="E203"/>
  <c r="X203"/>
  <c r="T203"/>
  <c r="P203"/>
  <c r="L203"/>
  <c r="H203"/>
  <c r="D203"/>
  <c r="W203"/>
  <c r="S203"/>
  <c r="O203"/>
  <c r="K203"/>
  <c r="G203"/>
  <c r="C203"/>
  <c r="B203" i="8"/>
  <c r="F203"/>
  <c r="J203"/>
  <c r="N203"/>
  <c r="R203"/>
  <c r="A9"/>
  <c r="D203"/>
  <c r="H203"/>
  <c r="L203"/>
  <c r="P203"/>
  <c r="A108"/>
  <c r="AQ8" i="7"/>
  <c r="AV301"/>
  <c r="A10"/>
  <c r="AN107" l="1"/>
  <c r="AL107"/>
  <c r="AJ107"/>
  <c r="AH107"/>
  <c r="AF107"/>
  <c r="AD107"/>
  <c r="AB107"/>
  <c r="Z107"/>
  <c r="X107"/>
  <c r="V107"/>
  <c r="T107"/>
  <c r="R107"/>
  <c r="P107"/>
  <c r="N107"/>
  <c r="L107"/>
  <c r="J107"/>
  <c r="H107"/>
  <c r="F107"/>
  <c r="D107"/>
  <c r="B107"/>
  <c r="AO107"/>
  <c r="AM107"/>
  <c r="AK107"/>
  <c r="AI107"/>
  <c r="AG107"/>
  <c r="AE107"/>
  <c r="AC107"/>
  <c r="AA107"/>
  <c r="Y107"/>
  <c r="W107"/>
  <c r="U107"/>
  <c r="S107"/>
  <c r="Q107"/>
  <c r="O107"/>
  <c r="M107"/>
  <c r="K107"/>
  <c r="I107"/>
  <c r="G107"/>
  <c r="E107"/>
  <c r="C107"/>
  <c r="AL10"/>
  <c r="AH10"/>
  <c r="AD10"/>
  <c r="Z10"/>
  <c r="V10"/>
  <c r="R10"/>
  <c r="N10"/>
  <c r="J10"/>
  <c r="F10"/>
  <c r="B10"/>
  <c r="AM10"/>
  <c r="AI10"/>
  <c r="AE10"/>
  <c r="AA10"/>
  <c r="W10"/>
  <c r="S10"/>
  <c r="O10"/>
  <c r="K10"/>
  <c r="G10"/>
  <c r="C10"/>
  <c r="AN10"/>
  <c r="AJ10"/>
  <c r="AF10"/>
  <c r="AB10"/>
  <c r="X10"/>
  <c r="T10"/>
  <c r="P10"/>
  <c r="L10"/>
  <c r="H10"/>
  <c r="D10"/>
  <c r="AO10"/>
  <c r="AK10"/>
  <c r="AG10"/>
  <c r="AC10"/>
  <c r="Y10"/>
  <c r="U10"/>
  <c r="Q10"/>
  <c r="M10"/>
  <c r="I10"/>
  <c r="E10"/>
  <c r="AO9" i="8"/>
  <c r="AO205" s="1"/>
  <c r="AM9"/>
  <c r="AM205" s="1"/>
  <c r="AK9"/>
  <c r="AK205" s="1"/>
  <c r="AI9"/>
  <c r="AI205" s="1"/>
  <c r="AG9"/>
  <c r="AG205" s="1"/>
  <c r="AE9"/>
  <c r="AE205" s="1"/>
  <c r="AC9"/>
  <c r="AC205" s="1"/>
  <c r="AA9"/>
  <c r="AA205" s="1"/>
  <c r="Y9"/>
  <c r="Y205" s="1"/>
  <c r="W9"/>
  <c r="W205" s="1"/>
  <c r="U9"/>
  <c r="U205" s="1"/>
  <c r="S9"/>
  <c r="Q9"/>
  <c r="O9"/>
  <c r="M9"/>
  <c r="K9"/>
  <c r="I9"/>
  <c r="G9"/>
  <c r="E9"/>
  <c r="C9"/>
  <c r="AN9"/>
  <c r="AN205" s="1"/>
  <c r="AL9"/>
  <c r="AL205" s="1"/>
  <c r="AJ9"/>
  <c r="AJ205" s="1"/>
  <c r="AH9"/>
  <c r="AH205" s="1"/>
  <c r="AF9"/>
  <c r="AF205" s="1"/>
  <c r="AD9"/>
  <c r="AD205" s="1"/>
  <c r="AB9"/>
  <c r="AB205" s="1"/>
  <c r="Z9"/>
  <c r="Z205" s="1"/>
  <c r="X9"/>
  <c r="X205" s="1"/>
  <c r="V9"/>
  <c r="V205" s="1"/>
  <c r="T9"/>
  <c r="T205" s="1"/>
  <c r="R9"/>
  <c r="P9"/>
  <c r="N9"/>
  <c r="L9"/>
  <c r="J9"/>
  <c r="J205" s="1"/>
  <c r="H9"/>
  <c r="F9"/>
  <c r="F205" s="1"/>
  <c r="D9"/>
  <c r="B9"/>
  <c r="AP9" i="7"/>
  <c r="AV498" s="1"/>
  <c r="AQ8" i="8"/>
  <c r="AP8"/>
  <c r="AV301" s="1"/>
  <c r="AN204" i="7"/>
  <c r="AJ204"/>
  <c r="AF204"/>
  <c r="AB204"/>
  <c r="Z204"/>
  <c r="AO204"/>
  <c r="AK204"/>
  <c r="AG204"/>
  <c r="AC204"/>
  <c r="Y204"/>
  <c r="U204"/>
  <c r="Q204"/>
  <c r="M204"/>
  <c r="I204"/>
  <c r="E204"/>
  <c r="A108"/>
  <c r="V204"/>
  <c r="R204"/>
  <c r="N204"/>
  <c r="J204"/>
  <c r="F204"/>
  <c r="B204"/>
  <c r="W204"/>
  <c r="S204"/>
  <c r="O204"/>
  <c r="K204"/>
  <c r="G204"/>
  <c r="C204"/>
  <c r="X204"/>
  <c r="T204"/>
  <c r="P204"/>
  <c r="L204"/>
  <c r="H204"/>
  <c r="D204"/>
  <c r="AB203"/>
  <c r="AJ203"/>
  <c r="B204" i="8"/>
  <c r="C204"/>
  <c r="G204"/>
  <c r="K204"/>
  <c r="O204"/>
  <c r="S204"/>
  <c r="F204"/>
  <c r="J204"/>
  <c r="N204"/>
  <c r="R204"/>
  <c r="A109"/>
  <c r="R205"/>
  <c r="N205"/>
  <c r="A10"/>
  <c r="Q205"/>
  <c r="M205"/>
  <c r="I205"/>
  <c r="E205"/>
  <c r="E204"/>
  <c r="I204"/>
  <c r="M204"/>
  <c r="Q204"/>
  <c r="D204"/>
  <c r="H204"/>
  <c r="L204"/>
  <c r="P204"/>
  <c r="AQ9" i="7"/>
  <c r="A11"/>
  <c r="AN108" l="1"/>
  <c r="AL108"/>
  <c r="AJ108"/>
  <c r="AH108"/>
  <c r="AF108"/>
  <c r="AD108"/>
  <c r="AB108"/>
  <c r="Z108"/>
  <c r="X108"/>
  <c r="V108"/>
  <c r="T108"/>
  <c r="R108"/>
  <c r="P108"/>
  <c r="N108"/>
  <c r="L108"/>
  <c r="J108"/>
  <c r="H108"/>
  <c r="F108"/>
  <c r="D108"/>
  <c r="B108"/>
  <c r="AO108"/>
  <c r="AM108"/>
  <c r="AK108"/>
  <c r="AI108"/>
  <c r="AG108"/>
  <c r="AE108"/>
  <c r="AC108"/>
  <c r="AA108"/>
  <c r="Y108"/>
  <c r="W108"/>
  <c r="U108"/>
  <c r="S108"/>
  <c r="Q108"/>
  <c r="O108"/>
  <c r="M108"/>
  <c r="K108"/>
  <c r="I108"/>
  <c r="G108"/>
  <c r="E108"/>
  <c r="C108"/>
  <c r="AV302"/>
  <c r="AL11"/>
  <c r="AH11"/>
  <c r="AD11"/>
  <c r="Z11"/>
  <c r="V11"/>
  <c r="R11"/>
  <c r="N11"/>
  <c r="J11"/>
  <c r="F11"/>
  <c r="B11"/>
  <c r="AM11"/>
  <c r="AI11"/>
  <c r="AE11"/>
  <c r="AA11"/>
  <c r="W11"/>
  <c r="S11"/>
  <c r="O11"/>
  <c r="K11"/>
  <c r="G11"/>
  <c r="C11"/>
  <c r="AN11"/>
  <c r="AJ11"/>
  <c r="AF11"/>
  <c r="AB11"/>
  <c r="X11"/>
  <c r="T11"/>
  <c r="P11"/>
  <c r="L11"/>
  <c r="H11"/>
  <c r="D11"/>
  <c r="AO11"/>
  <c r="AK11"/>
  <c r="AG11"/>
  <c r="AC11"/>
  <c r="Y11"/>
  <c r="U11"/>
  <c r="Q11"/>
  <c r="M11"/>
  <c r="I11"/>
  <c r="E11"/>
  <c r="AO10" i="8"/>
  <c r="AO206" s="1"/>
  <c r="AM10"/>
  <c r="AM206" s="1"/>
  <c r="AK10"/>
  <c r="AK206" s="1"/>
  <c r="AI10"/>
  <c r="AI206" s="1"/>
  <c r="AG10"/>
  <c r="AG206" s="1"/>
  <c r="AE10"/>
  <c r="AE206" s="1"/>
  <c r="AC10"/>
  <c r="AC206" s="1"/>
  <c r="AA10"/>
  <c r="AA206" s="1"/>
  <c r="Y10"/>
  <c r="Y206" s="1"/>
  <c r="W10"/>
  <c r="W206" s="1"/>
  <c r="U10"/>
  <c r="U206" s="1"/>
  <c r="S10"/>
  <c r="Q10"/>
  <c r="O10"/>
  <c r="M10"/>
  <c r="K10"/>
  <c r="I10"/>
  <c r="G10"/>
  <c r="E10"/>
  <c r="C10"/>
  <c r="AN10"/>
  <c r="AN206" s="1"/>
  <c r="AL10"/>
  <c r="AL206" s="1"/>
  <c r="AJ10"/>
  <c r="AJ206" s="1"/>
  <c r="AH10"/>
  <c r="AH206" s="1"/>
  <c r="AF10"/>
  <c r="AF206" s="1"/>
  <c r="AD10"/>
  <c r="AD206" s="1"/>
  <c r="AB10"/>
  <c r="AB206" s="1"/>
  <c r="Z10"/>
  <c r="Z206" s="1"/>
  <c r="X10"/>
  <c r="X206" s="1"/>
  <c r="V10"/>
  <c r="V206" s="1"/>
  <c r="T10"/>
  <c r="T206" s="1"/>
  <c r="R10"/>
  <c r="P10"/>
  <c r="N10"/>
  <c r="L10"/>
  <c r="J10"/>
  <c r="H10"/>
  <c r="F10"/>
  <c r="D10"/>
  <c r="B10"/>
  <c r="AP10" i="7"/>
  <c r="AV499" s="1"/>
  <c r="AQ9" i="8"/>
  <c r="AP9"/>
  <c r="AV302" s="1"/>
  <c r="AA204" i="7"/>
  <c r="AE204"/>
  <c r="AI204"/>
  <c r="AM204"/>
  <c r="AD204"/>
  <c r="AH204"/>
  <c r="AL204"/>
  <c r="AO205"/>
  <c r="AM205"/>
  <c r="AK205"/>
  <c r="AI205"/>
  <c r="AG205"/>
  <c r="AE205"/>
  <c r="AC205"/>
  <c r="AA205"/>
  <c r="Y205"/>
  <c r="AN205"/>
  <c r="AL205"/>
  <c r="AH205"/>
  <c r="AF205"/>
  <c r="AD205"/>
  <c r="Z205"/>
  <c r="A109"/>
  <c r="V205"/>
  <c r="R205"/>
  <c r="N205"/>
  <c r="J205"/>
  <c r="F205"/>
  <c r="B205"/>
  <c r="U205"/>
  <c r="Q205"/>
  <c r="M205"/>
  <c r="I205"/>
  <c r="E205"/>
  <c r="X205"/>
  <c r="T205"/>
  <c r="P205"/>
  <c r="L205"/>
  <c r="H205"/>
  <c r="D205"/>
  <c r="W205"/>
  <c r="S205"/>
  <c r="O205"/>
  <c r="K205"/>
  <c r="G205"/>
  <c r="C205"/>
  <c r="C205" i="8"/>
  <c r="G205"/>
  <c r="K205"/>
  <c r="O205"/>
  <c r="S205"/>
  <c r="B205"/>
  <c r="A11"/>
  <c r="D205"/>
  <c r="H205"/>
  <c r="L205"/>
  <c r="P205"/>
  <c r="A110"/>
  <c r="AQ10" i="7"/>
  <c r="AV303"/>
  <c r="A12"/>
  <c r="AN109" l="1"/>
  <c r="AL109"/>
  <c r="AJ109"/>
  <c r="AH109"/>
  <c r="AF109"/>
  <c r="AD109"/>
  <c r="AB109"/>
  <c r="Z109"/>
  <c r="X109"/>
  <c r="V109"/>
  <c r="T109"/>
  <c r="R109"/>
  <c r="P109"/>
  <c r="N109"/>
  <c r="L109"/>
  <c r="J109"/>
  <c r="H109"/>
  <c r="F109"/>
  <c r="D109"/>
  <c r="B109"/>
  <c r="AO109"/>
  <c r="AM109"/>
  <c r="AK109"/>
  <c r="AI109"/>
  <c r="AG109"/>
  <c r="AE109"/>
  <c r="AC109"/>
  <c r="AA109"/>
  <c r="Y109"/>
  <c r="W109"/>
  <c r="U109"/>
  <c r="S109"/>
  <c r="Q109"/>
  <c r="O109"/>
  <c r="M109"/>
  <c r="K109"/>
  <c r="I109"/>
  <c r="G109"/>
  <c r="E109"/>
  <c r="C109"/>
  <c r="AO11" i="8"/>
  <c r="AO207" s="1"/>
  <c r="AM11"/>
  <c r="AM207" s="1"/>
  <c r="AK11"/>
  <c r="AK207" s="1"/>
  <c r="AI11"/>
  <c r="AI207" s="1"/>
  <c r="AG11"/>
  <c r="AG207" s="1"/>
  <c r="AE11"/>
  <c r="AE207" s="1"/>
  <c r="AC11"/>
  <c r="AC207" s="1"/>
  <c r="AA11"/>
  <c r="AA207" s="1"/>
  <c r="Y11"/>
  <c r="Y207" s="1"/>
  <c r="W11"/>
  <c r="W207" s="1"/>
  <c r="U11"/>
  <c r="U207" s="1"/>
  <c r="S11"/>
  <c r="Q11"/>
  <c r="O11"/>
  <c r="M11"/>
  <c r="K11"/>
  <c r="I11"/>
  <c r="G11"/>
  <c r="E11"/>
  <c r="C11"/>
  <c r="AN11"/>
  <c r="AN207" s="1"/>
  <c r="AL11"/>
  <c r="AL207" s="1"/>
  <c r="AJ11"/>
  <c r="AJ207" s="1"/>
  <c r="AH11"/>
  <c r="AH207" s="1"/>
  <c r="AF11"/>
  <c r="AF207" s="1"/>
  <c r="AD11"/>
  <c r="AD207" s="1"/>
  <c r="AB11"/>
  <c r="AB207" s="1"/>
  <c r="Z11"/>
  <c r="Z207" s="1"/>
  <c r="X11"/>
  <c r="X207" s="1"/>
  <c r="V11"/>
  <c r="V207" s="1"/>
  <c r="T11"/>
  <c r="T207" s="1"/>
  <c r="R11"/>
  <c r="P11"/>
  <c r="N11"/>
  <c r="L11"/>
  <c r="J11"/>
  <c r="H11"/>
  <c r="F11"/>
  <c r="D11"/>
  <c r="B11"/>
  <c r="AP11" i="7"/>
  <c r="AV500" s="1"/>
  <c r="AL12"/>
  <c r="AH12"/>
  <c r="AD12"/>
  <c r="Z12"/>
  <c r="V12"/>
  <c r="R12"/>
  <c r="N12"/>
  <c r="J12"/>
  <c r="F12"/>
  <c r="B12"/>
  <c r="AO12"/>
  <c r="AK12"/>
  <c r="AG12"/>
  <c r="AC12"/>
  <c r="Y12"/>
  <c r="U12"/>
  <c r="Q12"/>
  <c r="M12"/>
  <c r="I12"/>
  <c r="E12"/>
  <c r="AN12"/>
  <c r="AJ12"/>
  <c r="AF12"/>
  <c r="AB12"/>
  <c r="X12"/>
  <c r="T12"/>
  <c r="P12"/>
  <c r="L12"/>
  <c r="H12"/>
  <c r="D12"/>
  <c r="AM12"/>
  <c r="AI12"/>
  <c r="AE12"/>
  <c r="AA12"/>
  <c r="W12"/>
  <c r="S12"/>
  <c r="O12"/>
  <c r="K12"/>
  <c r="G12"/>
  <c r="C12"/>
  <c r="AP10" i="8"/>
  <c r="AV303" s="1"/>
  <c r="AQ10"/>
  <c r="AN206" i="7"/>
  <c r="AL206"/>
  <c r="AJ206"/>
  <c r="AH206"/>
  <c r="AF206"/>
  <c r="AD206"/>
  <c r="AB206"/>
  <c r="Z206"/>
  <c r="AO206"/>
  <c r="AM206"/>
  <c r="AK206"/>
  <c r="AI206"/>
  <c r="AG206"/>
  <c r="AE206"/>
  <c r="AC206"/>
  <c r="AA206"/>
  <c r="Y206"/>
  <c r="U206"/>
  <c r="Q206"/>
  <c r="M206"/>
  <c r="I206"/>
  <c r="E206"/>
  <c r="A110"/>
  <c r="V206"/>
  <c r="R206"/>
  <c r="N206"/>
  <c r="J206"/>
  <c r="F206"/>
  <c r="B206"/>
  <c r="W206"/>
  <c r="S206"/>
  <c r="O206"/>
  <c r="K206"/>
  <c r="G206"/>
  <c r="C206"/>
  <c r="X206"/>
  <c r="T206"/>
  <c r="P206"/>
  <c r="L206"/>
  <c r="H206"/>
  <c r="D206"/>
  <c r="AB205"/>
  <c r="AJ205"/>
  <c r="A111" i="8"/>
  <c r="I206"/>
  <c r="Q206"/>
  <c r="R207"/>
  <c r="N207"/>
  <c r="J207"/>
  <c r="F207"/>
  <c r="A12"/>
  <c r="S207"/>
  <c r="Q207"/>
  <c r="O207"/>
  <c r="M207"/>
  <c r="K207"/>
  <c r="I207"/>
  <c r="G207"/>
  <c r="E207"/>
  <c r="C207"/>
  <c r="E206"/>
  <c r="M206"/>
  <c r="D206"/>
  <c r="H206"/>
  <c r="L206"/>
  <c r="P206"/>
  <c r="B206"/>
  <c r="F206"/>
  <c r="J206"/>
  <c r="N206"/>
  <c r="R206"/>
  <c r="C206"/>
  <c r="G206"/>
  <c r="K206"/>
  <c r="O206"/>
  <c r="S206"/>
  <c r="AV304" i="7"/>
  <c r="AQ11"/>
  <c r="A13"/>
  <c r="AN110" l="1"/>
  <c r="AL110"/>
  <c r="AJ110"/>
  <c r="AH110"/>
  <c r="AF110"/>
  <c r="AD110"/>
  <c r="AB110"/>
  <c r="Z110"/>
  <c r="X110"/>
  <c r="V110"/>
  <c r="T110"/>
  <c r="R110"/>
  <c r="P110"/>
  <c r="N110"/>
  <c r="L110"/>
  <c r="J110"/>
  <c r="H110"/>
  <c r="F110"/>
  <c r="D110"/>
  <c r="B110"/>
  <c r="AO110"/>
  <c r="AM110"/>
  <c r="AK110"/>
  <c r="AI110"/>
  <c r="AG110"/>
  <c r="AE110"/>
  <c r="AC110"/>
  <c r="AA110"/>
  <c r="Y110"/>
  <c r="W110"/>
  <c r="U110"/>
  <c r="S110"/>
  <c r="Q110"/>
  <c r="O110"/>
  <c r="M110"/>
  <c r="K110"/>
  <c r="I110"/>
  <c r="G110"/>
  <c r="E110"/>
  <c r="C110"/>
  <c r="AO12" i="8"/>
  <c r="AO208" s="1"/>
  <c r="AM12"/>
  <c r="AM208" s="1"/>
  <c r="AK12"/>
  <c r="AK208" s="1"/>
  <c r="AI12"/>
  <c r="AI208" s="1"/>
  <c r="AG12"/>
  <c r="AG208" s="1"/>
  <c r="AE12"/>
  <c r="AE208" s="1"/>
  <c r="AC12"/>
  <c r="AC208" s="1"/>
  <c r="AA12"/>
  <c r="AA208" s="1"/>
  <c r="Y12"/>
  <c r="Y208" s="1"/>
  <c r="W12"/>
  <c r="W208" s="1"/>
  <c r="U12"/>
  <c r="U208" s="1"/>
  <c r="S12"/>
  <c r="Q12"/>
  <c r="O12"/>
  <c r="M12"/>
  <c r="K12"/>
  <c r="I12"/>
  <c r="G12"/>
  <c r="E12"/>
  <c r="C12"/>
  <c r="AN12"/>
  <c r="AN208" s="1"/>
  <c r="AL12"/>
  <c r="AL208" s="1"/>
  <c r="AJ12"/>
  <c r="AJ208" s="1"/>
  <c r="AH12"/>
  <c r="AH208" s="1"/>
  <c r="AF12"/>
  <c r="AF208" s="1"/>
  <c r="AD12"/>
  <c r="AD208" s="1"/>
  <c r="AB12"/>
  <c r="AB208" s="1"/>
  <c r="Z12"/>
  <c r="Z208" s="1"/>
  <c r="X12"/>
  <c r="X208" s="1"/>
  <c r="V12"/>
  <c r="V208" s="1"/>
  <c r="T12"/>
  <c r="T208" s="1"/>
  <c r="R12"/>
  <c r="P12"/>
  <c r="N12"/>
  <c r="L12"/>
  <c r="J12"/>
  <c r="H12"/>
  <c r="F12"/>
  <c r="D12"/>
  <c r="B12"/>
  <c r="E13" i="7"/>
  <c r="AL13"/>
  <c r="AH13"/>
  <c r="AD13"/>
  <c r="Z13"/>
  <c r="V13"/>
  <c r="R13"/>
  <c r="N13"/>
  <c r="J13"/>
  <c r="F13"/>
  <c r="B13"/>
  <c r="AM13"/>
  <c r="AI13"/>
  <c r="AE13"/>
  <c r="AA13"/>
  <c r="W13"/>
  <c r="S13"/>
  <c r="O13"/>
  <c r="K13"/>
  <c r="G13"/>
  <c r="AN13"/>
  <c r="AJ13"/>
  <c r="AF13"/>
  <c r="AB13"/>
  <c r="X13"/>
  <c r="T13"/>
  <c r="P13"/>
  <c r="L13"/>
  <c r="H13"/>
  <c r="D13"/>
  <c r="AO13"/>
  <c r="AK13"/>
  <c r="AG13"/>
  <c r="AC13"/>
  <c r="Y13"/>
  <c r="U13"/>
  <c r="Q13"/>
  <c r="M13"/>
  <c r="I13"/>
  <c r="C13"/>
  <c r="AP12"/>
  <c r="AV501" s="1"/>
  <c r="AQ11" i="8"/>
  <c r="AP11"/>
  <c r="AV304" s="1"/>
  <c r="AO207" i="7"/>
  <c r="AM207"/>
  <c r="AK207"/>
  <c r="AI207"/>
  <c r="AG207"/>
  <c r="AL207"/>
  <c r="AH207"/>
  <c r="AE207"/>
  <c r="AC207"/>
  <c r="AA207"/>
  <c r="Y207"/>
  <c r="AN207"/>
  <c r="AJ207"/>
  <c r="AF207"/>
  <c r="AD207"/>
  <c r="AB207"/>
  <c r="Z207"/>
  <c r="A111"/>
  <c r="V207"/>
  <c r="R207"/>
  <c r="N207"/>
  <c r="J207"/>
  <c r="F207"/>
  <c r="B207"/>
  <c r="U207"/>
  <c r="Q207"/>
  <c r="M207"/>
  <c r="I207"/>
  <c r="E207"/>
  <c r="X207"/>
  <c r="T207"/>
  <c r="P207"/>
  <c r="L207"/>
  <c r="H207"/>
  <c r="D207"/>
  <c r="W207"/>
  <c r="S207"/>
  <c r="O207"/>
  <c r="K207"/>
  <c r="G207"/>
  <c r="C207"/>
  <c r="A13" i="8"/>
  <c r="D207"/>
  <c r="H207"/>
  <c r="L207"/>
  <c r="P207"/>
  <c r="A112"/>
  <c r="B207"/>
  <c r="AQ12" i="7"/>
  <c r="AV305"/>
  <c r="A14"/>
  <c r="AN111" l="1"/>
  <c r="AL111"/>
  <c r="AJ111"/>
  <c r="AH111"/>
  <c r="AF111"/>
  <c r="AD111"/>
  <c r="AB111"/>
  <c r="Z111"/>
  <c r="X111"/>
  <c r="V111"/>
  <c r="T111"/>
  <c r="R111"/>
  <c r="P111"/>
  <c r="N111"/>
  <c r="L111"/>
  <c r="J111"/>
  <c r="H111"/>
  <c r="F111"/>
  <c r="D111"/>
  <c r="B111"/>
  <c r="AO111"/>
  <c r="AM111"/>
  <c r="AK111"/>
  <c r="AI111"/>
  <c r="AG111"/>
  <c r="AE111"/>
  <c r="AC111"/>
  <c r="AA111"/>
  <c r="Y111"/>
  <c r="W111"/>
  <c r="U111"/>
  <c r="S111"/>
  <c r="Q111"/>
  <c r="O111"/>
  <c r="M111"/>
  <c r="K111"/>
  <c r="I111"/>
  <c r="G111"/>
  <c r="E111"/>
  <c r="C111"/>
  <c r="AO13" i="8"/>
  <c r="AO209" s="1"/>
  <c r="AM13"/>
  <c r="AM209" s="1"/>
  <c r="AK13"/>
  <c r="AK209" s="1"/>
  <c r="AI13"/>
  <c r="AI209" s="1"/>
  <c r="AG13"/>
  <c r="AG209" s="1"/>
  <c r="AE13"/>
  <c r="AE209" s="1"/>
  <c r="AC13"/>
  <c r="AC209" s="1"/>
  <c r="AA13"/>
  <c r="AA209" s="1"/>
  <c r="Y13"/>
  <c r="Y209" s="1"/>
  <c r="W13"/>
  <c r="W209" s="1"/>
  <c r="U13"/>
  <c r="U209" s="1"/>
  <c r="S13"/>
  <c r="Q13"/>
  <c r="O13"/>
  <c r="M13"/>
  <c r="K13"/>
  <c r="I13"/>
  <c r="G13"/>
  <c r="E13"/>
  <c r="C13"/>
  <c r="AN13"/>
  <c r="AN209" s="1"/>
  <c r="AL13"/>
  <c r="AL209" s="1"/>
  <c r="AJ13"/>
  <c r="AJ209" s="1"/>
  <c r="AH13"/>
  <c r="AH209" s="1"/>
  <c r="AF13"/>
  <c r="AF209" s="1"/>
  <c r="AD13"/>
  <c r="AD209" s="1"/>
  <c r="AB13"/>
  <c r="AB209" s="1"/>
  <c r="Z13"/>
  <c r="Z209" s="1"/>
  <c r="X13"/>
  <c r="X209" s="1"/>
  <c r="V13"/>
  <c r="V209" s="1"/>
  <c r="T13"/>
  <c r="T209" s="1"/>
  <c r="R13"/>
  <c r="P13"/>
  <c r="N13"/>
  <c r="L13"/>
  <c r="J13"/>
  <c r="H13"/>
  <c r="F13"/>
  <c r="D13"/>
  <c r="B13"/>
  <c r="AP13" i="7"/>
  <c r="AV502" s="1"/>
  <c r="C14"/>
  <c r="AL14"/>
  <c r="AH14"/>
  <c r="AD14"/>
  <c r="Z14"/>
  <c r="V14"/>
  <c r="R14"/>
  <c r="N14"/>
  <c r="J14"/>
  <c r="F14"/>
  <c r="B14"/>
  <c r="AM14"/>
  <c r="AI14"/>
  <c r="AE14"/>
  <c r="AA14"/>
  <c r="W14"/>
  <c r="S14"/>
  <c r="O14"/>
  <c r="K14"/>
  <c r="G14"/>
  <c r="AN14"/>
  <c r="AJ14"/>
  <c r="AF14"/>
  <c r="AB14"/>
  <c r="X14"/>
  <c r="T14"/>
  <c r="P14"/>
  <c r="L14"/>
  <c r="H14"/>
  <c r="D14"/>
  <c r="AO14"/>
  <c r="AK14"/>
  <c r="AG14"/>
  <c r="AC14"/>
  <c r="Y14"/>
  <c r="U14"/>
  <c r="Q14"/>
  <c r="M14"/>
  <c r="I14"/>
  <c r="E14"/>
  <c r="AQ12" i="8"/>
  <c r="AP12"/>
  <c r="AV305" s="1"/>
  <c r="AN208" i="7"/>
  <c r="AL208"/>
  <c r="AJ208"/>
  <c r="AH208"/>
  <c r="AF208"/>
  <c r="AD208"/>
  <c r="AB208"/>
  <c r="Z208"/>
  <c r="AO208"/>
  <c r="AK208"/>
  <c r="AG208"/>
  <c r="AC208"/>
  <c r="Y208"/>
  <c r="AM208"/>
  <c r="AI208"/>
  <c r="AE208"/>
  <c r="AA208"/>
  <c r="W208"/>
  <c r="S208"/>
  <c r="O208"/>
  <c r="K208"/>
  <c r="G208"/>
  <c r="C208"/>
  <c r="X208"/>
  <c r="T208"/>
  <c r="P208"/>
  <c r="L208"/>
  <c r="H208"/>
  <c r="D208"/>
  <c r="U208"/>
  <c r="Q208"/>
  <c r="M208"/>
  <c r="I208"/>
  <c r="E208"/>
  <c r="A112"/>
  <c r="V208"/>
  <c r="R208"/>
  <c r="N208"/>
  <c r="J208"/>
  <c r="F208"/>
  <c r="B208"/>
  <c r="A113" i="8"/>
  <c r="R209"/>
  <c r="P209"/>
  <c r="N209"/>
  <c r="L209"/>
  <c r="J209"/>
  <c r="H209"/>
  <c r="F209"/>
  <c r="D209"/>
  <c r="A14"/>
  <c r="S209"/>
  <c r="Q209"/>
  <c r="O209"/>
  <c r="M209"/>
  <c r="K209"/>
  <c r="I209"/>
  <c r="G209"/>
  <c r="E209"/>
  <c r="C209"/>
  <c r="E208"/>
  <c r="I208"/>
  <c r="M208"/>
  <c r="Q208"/>
  <c r="D208"/>
  <c r="H208"/>
  <c r="L208"/>
  <c r="P208"/>
  <c r="B208"/>
  <c r="C208"/>
  <c r="G208"/>
  <c r="K208"/>
  <c r="O208"/>
  <c r="S208"/>
  <c r="F208"/>
  <c r="J208"/>
  <c r="N208"/>
  <c r="R208"/>
  <c r="AV306" i="7"/>
  <c r="AQ13"/>
  <c r="A15"/>
  <c r="AN112" l="1"/>
  <c r="AL112"/>
  <c r="AJ112"/>
  <c r="AH112"/>
  <c r="AF112"/>
  <c r="AD112"/>
  <c r="AB112"/>
  <c r="Z112"/>
  <c r="X112"/>
  <c r="V112"/>
  <c r="T112"/>
  <c r="R112"/>
  <c r="P112"/>
  <c r="N112"/>
  <c r="L112"/>
  <c r="J112"/>
  <c r="H112"/>
  <c r="F112"/>
  <c r="D112"/>
  <c r="B112"/>
  <c r="AO112"/>
  <c r="AM112"/>
  <c r="AK112"/>
  <c r="AI112"/>
  <c r="AG112"/>
  <c r="AE112"/>
  <c r="AC112"/>
  <c r="AA112"/>
  <c r="Y112"/>
  <c r="W112"/>
  <c r="U112"/>
  <c r="S112"/>
  <c r="Q112"/>
  <c r="O112"/>
  <c r="M112"/>
  <c r="K112"/>
  <c r="I112"/>
  <c r="G112"/>
  <c r="E112"/>
  <c r="C112"/>
  <c r="AP14"/>
  <c r="AV503" s="1"/>
  <c r="D15"/>
  <c r="C15"/>
  <c r="AN15"/>
  <c r="AJ15"/>
  <c r="AF15"/>
  <c r="AB15"/>
  <c r="X15"/>
  <c r="T15"/>
  <c r="P15"/>
  <c r="L15"/>
  <c r="H15"/>
  <c r="B15"/>
  <c r="AO15"/>
  <c r="AK15"/>
  <c r="AG15"/>
  <c r="AC15"/>
  <c r="Y15"/>
  <c r="U15"/>
  <c r="Q15"/>
  <c r="M15"/>
  <c r="I15"/>
  <c r="E15"/>
  <c r="AL15"/>
  <c r="AH15"/>
  <c r="AD15"/>
  <c r="Z15"/>
  <c r="V15"/>
  <c r="R15"/>
  <c r="N15"/>
  <c r="J15"/>
  <c r="F15"/>
  <c r="AM15"/>
  <c r="AI15"/>
  <c r="AE15"/>
  <c r="AA15"/>
  <c r="W15"/>
  <c r="S15"/>
  <c r="O15"/>
  <c r="K15"/>
  <c r="G15"/>
  <c r="AO14" i="8"/>
  <c r="AM14"/>
  <c r="AK14"/>
  <c r="AI14"/>
  <c r="AG14"/>
  <c r="AE14"/>
  <c r="AC14"/>
  <c r="AA14"/>
  <c r="Y14"/>
  <c r="W14"/>
  <c r="U14"/>
  <c r="S14"/>
  <c r="Q14"/>
  <c r="O14"/>
  <c r="M14"/>
  <c r="K14"/>
  <c r="I14"/>
  <c r="G14"/>
  <c r="E14"/>
  <c r="C14"/>
  <c r="AN14"/>
  <c r="AL14"/>
  <c r="AJ14"/>
  <c r="AH14"/>
  <c r="AF14"/>
  <c r="AD14"/>
  <c r="AB14"/>
  <c r="Z14"/>
  <c r="X14"/>
  <c r="V14"/>
  <c r="T14"/>
  <c r="R14"/>
  <c r="P14"/>
  <c r="N14"/>
  <c r="L14"/>
  <c r="J14"/>
  <c r="H14"/>
  <c r="F14"/>
  <c r="D14"/>
  <c r="B14"/>
  <c r="AQ13"/>
  <c r="AP13"/>
  <c r="AV306" s="1"/>
  <c r="AO209" i="7"/>
  <c r="AM209"/>
  <c r="AK209"/>
  <c r="AI209"/>
  <c r="AG209"/>
  <c r="AE209"/>
  <c r="AC209"/>
  <c r="AA209"/>
  <c r="Y209"/>
  <c r="AN209"/>
  <c r="AJ209"/>
  <c r="AF209"/>
  <c r="AB209"/>
  <c r="AL209"/>
  <c r="AH209"/>
  <c r="AD209"/>
  <c r="Z209"/>
  <c r="A113"/>
  <c r="V209"/>
  <c r="R209"/>
  <c r="N209"/>
  <c r="J209"/>
  <c r="F209"/>
  <c r="B209"/>
  <c r="U209"/>
  <c r="Q209"/>
  <c r="M209"/>
  <c r="I209"/>
  <c r="E209"/>
  <c r="X209"/>
  <c r="T209"/>
  <c r="P209"/>
  <c r="L209"/>
  <c r="H209"/>
  <c r="D209"/>
  <c r="W209"/>
  <c r="S209"/>
  <c r="O209"/>
  <c r="K209"/>
  <c r="G209"/>
  <c r="C209"/>
  <c r="A15" i="8"/>
  <c r="A114"/>
  <c r="B209"/>
  <c r="AQ14" i="7"/>
  <c r="AV307"/>
  <c r="A16"/>
  <c r="AN113" l="1"/>
  <c r="AL113"/>
  <c r="AJ113"/>
  <c r="AH113"/>
  <c r="AF113"/>
  <c r="AD113"/>
  <c r="AB113"/>
  <c r="Z113"/>
  <c r="X113"/>
  <c r="V113"/>
  <c r="T113"/>
  <c r="R113"/>
  <c r="P113"/>
  <c r="N113"/>
  <c r="L113"/>
  <c r="J113"/>
  <c r="H113"/>
  <c r="F113"/>
  <c r="D113"/>
  <c r="B113"/>
  <c r="AO113"/>
  <c r="AM113"/>
  <c r="AK113"/>
  <c r="AI113"/>
  <c r="AG113"/>
  <c r="AE113"/>
  <c r="AC113"/>
  <c r="AA113"/>
  <c r="Y113"/>
  <c r="W113"/>
  <c r="U113"/>
  <c r="S113"/>
  <c r="Q113"/>
  <c r="O113"/>
  <c r="M113"/>
  <c r="K113"/>
  <c r="I113"/>
  <c r="G113"/>
  <c r="E113"/>
  <c r="C113"/>
  <c r="AP15"/>
  <c r="AV504" s="1"/>
  <c r="AM16"/>
  <c r="AI16"/>
  <c r="AE16"/>
  <c r="AH16"/>
  <c r="AB16"/>
  <c r="X16"/>
  <c r="T16"/>
  <c r="P16"/>
  <c r="L16"/>
  <c r="H16"/>
  <c r="D16"/>
  <c r="AJ16"/>
  <c r="AC16"/>
  <c r="Y16"/>
  <c r="U16"/>
  <c r="Q16"/>
  <c r="M16"/>
  <c r="I16"/>
  <c r="E16"/>
  <c r="AO16"/>
  <c r="AK16"/>
  <c r="AG16"/>
  <c r="AL16"/>
  <c r="AD16"/>
  <c r="Z16"/>
  <c r="V16"/>
  <c r="R16"/>
  <c r="N16"/>
  <c r="J16"/>
  <c r="F16"/>
  <c r="B16"/>
  <c r="AN16"/>
  <c r="AF16"/>
  <c r="AA16"/>
  <c r="W16"/>
  <c r="S16"/>
  <c r="O16"/>
  <c r="K16"/>
  <c r="G16"/>
  <c r="C16"/>
  <c r="AO15" i="8"/>
  <c r="AM15"/>
  <c r="AK15"/>
  <c r="AI15"/>
  <c r="AG15"/>
  <c r="AE15"/>
  <c r="AC15"/>
  <c r="AA15"/>
  <c r="Y15"/>
  <c r="W15"/>
  <c r="U15"/>
  <c r="S15"/>
  <c r="Q15"/>
  <c r="O15"/>
  <c r="M15"/>
  <c r="K15"/>
  <c r="I15"/>
  <c r="G15"/>
  <c r="E15"/>
  <c r="C15"/>
  <c r="AN15"/>
  <c r="AL15"/>
  <c r="AJ15"/>
  <c r="AH15"/>
  <c r="AF15"/>
  <c r="AD15"/>
  <c r="AB15"/>
  <c r="Z15"/>
  <c r="X15"/>
  <c r="V15"/>
  <c r="T15"/>
  <c r="R15"/>
  <c r="P15"/>
  <c r="N15"/>
  <c r="L15"/>
  <c r="J15"/>
  <c r="H15"/>
  <c r="F15"/>
  <c r="D15"/>
  <c r="B15"/>
  <c r="C211"/>
  <c r="AO211"/>
  <c r="AM211"/>
  <c r="AK211"/>
  <c r="AI211"/>
  <c r="AG211"/>
  <c r="AE211"/>
  <c r="AC211"/>
  <c r="AA211"/>
  <c r="Y211"/>
  <c r="W211"/>
  <c r="U211"/>
  <c r="AN211"/>
  <c r="AL211"/>
  <c r="AJ211"/>
  <c r="AH211"/>
  <c r="AF211"/>
  <c r="AD211"/>
  <c r="AB211"/>
  <c r="Z211"/>
  <c r="X211"/>
  <c r="V211"/>
  <c r="T211"/>
  <c r="V210"/>
  <c r="Z210"/>
  <c r="AD210"/>
  <c r="AH210"/>
  <c r="AL210"/>
  <c r="U210"/>
  <c r="Y210"/>
  <c r="AC210"/>
  <c r="AG210"/>
  <c r="AK210"/>
  <c r="AO210"/>
  <c r="T210"/>
  <c r="X210"/>
  <c r="AB210"/>
  <c r="AF210"/>
  <c r="AJ210"/>
  <c r="AN210"/>
  <c r="W210"/>
  <c r="AA210"/>
  <c r="AE210"/>
  <c r="AI210"/>
  <c r="AM210"/>
  <c r="AQ14"/>
  <c r="AP14"/>
  <c r="AN210" i="7"/>
  <c r="AL210"/>
  <c r="AJ210"/>
  <c r="AH210"/>
  <c r="AF210"/>
  <c r="AD210"/>
  <c r="AB210"/>
  <c r="Z210"/>
  <c r="AM210"/>
  <c r="AI210"/>
  <c r="AE210"/>
  <c r="AA210"/>
  <c r="AO210"/>
  <c r="AK210"/>
  <c r="AG210"/>
  <c r="AC210"/>
  <c r="Y210"/>
  <c r="U210"/>
  <c r="Q210"/>
  <c r="M210"/>
  <c r="I210"/>
  <c r="E210"/>
  <c r="A114"/>
  <c r="V210"/>
  <c r="R210"/>
  <c r="N210"/>
  <c r="J210"/>
  <c r="F210"/>
  <c r="B210"/>
  <c r="W210"/>
  <c r="S210"/>
  <c r="O210"/>
  <c r="K210"/>
  <c r="G210"/>
  <c r="C210"/>
  <c r="X210"/>
  <c r="T210"/>
  <c r="P210"/>
  <c r="L210"/>
  <c r="H210"/>
  <c r="D210"/>
  <c r="A115" i="8"/>
  <c r="R211"/>
  <c r="P211"/>
  <c r="N211"/>
  <c r="L211"/>
  <c r="J211"/>
  <c r="H211"/>
  <c r="F211"/>
  <c r="D211"/>
  <c r="A16"/>
  <c r="S211"/>
  <c r="Q211"/>
  <c r="O211"/>
  <c r="M211"/>
  <c r="K211"/>
  <c r="I211"/>
  <c r="G211"/>
  <c r="E211"/>
  <c r="E210"/>
  <c r="I210"/>
  <c r="M210"/>
  <c r="Q210"/>
  <c r="D210"/>
  <c r="H210"/>
  <c r="L210"/>
  <c r="P210"/>
  <c r="B210"/>
  <c r="C210"/>
  <c r="G210"/>
  <c r="K210"/>
  <c r="O210"/>
  <c r="S210"/>
  <c r="F210"/>
  <c r="J210"/>
  <c r="N210"/>
  <c r="R210"/>
  <c r="AV308" i="7"/>
  <c r="AQ15"/>
  <c r="A17"/>
  <c r="AN114" l="1"/>
  <c r="AL114"/>
  <c r="AJ114"/>
  <c r="AH114"/>
  <c r="AF114"/>
  <c r="AD114"/>
  <c r="AB114"/>
  <c r="Z114"/>
  <c r="X114"/>
  <c r="V114"/>
  <c r="T114"/>
  <c r="R114"/>
  <c r="P114"/>
  <c r="N114"/>
  <c r="L114"/>
  <c r="J114"/>
  <c r="H114"/>
  <c r="F114"/>
  <c r="D114"/>
  <c r="B114"/>
  <c r="AO114"/>
  <c r="AM114"/>
  <c r="AK114"/>
  <c r="AI114"/>
  <c r="AG114"/>
  <c r="AE114"/>
  <c r="AC114"/>
  <c r="AA114"/>
  <c r="Y114"/>
  <c r="W114"/>
  <c r="U114"/>
  <c r="S114"/>
  <c r="Q114"/>
  <c r="O114"/>
  <c r="M114"/>
  <c r="K114"/>
  <c r="I114"/>
  <c r="G114"/>
  <c r="E114"/>
  <c r="C114"/>
  <c r="AN17"/>
  <c r="AJ17"/>
  <c r="AF17"/>
  <c r="AB17"/>
  <c r="X17"/>
  <c r="T17"/>
  <c r="P17"/>
  <c r="L17"/>
  <c r="AM17"/>
  <c r="AI17"/>
  <c r="AE17"/>
  <c r="AA17"/>
  <c r="W17"/>
  <c r="S17"/>
  <c r="O17"/>
  <c r="K17"/>
  <c r="G17"/>
  <c r="C17"/>
  <c r="B17"/>
  <c r="D17"/>
  <c r="AL17"/>
  <c r="AH17"/>
  <c r="AD17"/>
  <c r="Z17"/>
  <c r="V17"/>
  <c r="R17"/>
  <c r="N17"/>
  <c r="J17"/>
  <c r="AO17"/>
  <c r="AK17"/>
  <c r="AG17"/>
  <c r="AC17"/>
  <c r="Y17"/>
  <c r="U17"/>
  <c r="Q17"/>
  <c r="M17"/>
  <c r="I17"/>
  <c r="E17"/>
  <c r="F17"/>
  <c r="H17"/>
  <c r="AP16"/>
  <c r="AV505" s="1"/>
  <c r="AO16" i="8"/>
  <c r="AM16"/>
  <c r="AK16"/>
  <c r="AI16"/>
  <c r="AG16"/>
  <c r="AE16"/>
  <c r="AC16"/>
  <c r="AA16"/>
  <c r="Y16"/>
  <c r="W16"/>
  <c r="U16"/>
  <c r="S16"/>
  <c r="Q16"/>
  <c r="O16"/>
  <c r="M16"/>
  <c r="K16"/>
  <c r="I16"/>
  <c r="G16"/>
  <c r="E16"/>
  <c r="C16"/>
  <c r="AN16"/>
  <c r="AL16"/>
  <c r="AJ16"/>
  <c r="AH16"/>
  <c r="AF16"/>
  <c r="AD16"/>
  <c r="AB16"/>
  <c r="Z16"/>
  <c r="X16"/>
  <c r="V16"/>
  <c r="T16"/>
  <c r="R16"/>
  <c r="P16"/>
  <c r="N16"/>
  <c r="L16"/>
  <c r="J16"/>
  <c r="H16"/>
  <c r="F16"/>
  <c r="D16"/>
  <c r="B16"/>
  <c r="AP15"/>
  <c r="AV308" s="1"/>
  <c r="AQ15"/>
  <c r="AV307"/>
  <c r="AO211" i="7"/>
  <c r="AM211"/>
  <c r="AK211"/>
  <c r="AI211"/>
  <c r="AG211"/>
  <c r="AE211"/>
  <c r="AC211"/>
  <c r="AA211"/>
  <c r="Y211"/>
  <c r="AL211"/>
  <c r="AH211"/>
  <c r="AD211"/>
  <c r="Z211"/>
  <c r="AN211"/>
  <c r="AJ211"/>
  <c r="AF211"/>
  <c r="AB211"/>
  <c r="A115"/>
  <c r="V211"/>
  <c r="R211"/>
  <c r="N211"/>
  <c r="J211"/>
  <c r="F211"/>
  <c r="B211"/>
  <c r="U211"/>
  <c r="Q211"/>
  <c r="M211"/>
  <c r="I211"/>
  <c r="E211"/>
  <c r="X211"/>
  <c r="T211"/>
  <c r="P211"/>
  <c r="L211"/>
  <c r="H211"/>
  <c r="D211"/>
  <c r="W211"/>
  <c r="S211"/>
  <c r="O211"/>
  <c r="K211"/>
  <c r="G211"/>
  <c r="C211"/>
  <c r="A17" i="8"/>
  <c r="A116"/>
  <c r="B211"/>
  <c r="AQ16" i="7"/>
  <c r="A18"/>
  <c r="AN115" l="1"/>
  <c r="AL115"/>
  <c r="AJ115"/>
  <c r="AH115"/>
  <c r="AF115"/>
  <c r="AD115"/>
  <c r="AB115"/>
  <c r="Z115"/>
  <c r="X115"/>
  <c r="V115"/>
  <c r="T115"/>
  <c r="R115"/>
  <c r="P115"/>
  <c r="N115"/>
  <c r="L115"/>
  <c r="J115"/>
  <c r="H115"/>
  <c r="F115"/>
  <c r="D115"/>
  <c r="B115"/>
  <c r="AO115"/>
  <c r="AM115"/>
  <c r="AK115"/>
  <c r="AI115"/>
  <c r="AG115"/>
  <c r="AE115"/>
  <c r="AC115"/>
  <c r="AA115"/>
  <c r="Y115"/>
  <c r="W115"/>
  <c r="U115"/>
  <c r="S115"/>
  <c r="Q115"/>
  <c r="O115"/>
  <c r="M115"/>
  <c r="K115"/>
  <c r="I115"/>
  <c r="G115"/>
  <c r="E115"/>
  <c r="C115"/>
  <c r="AV309"/>
  <c r="AN18"/>
  <c r="AJ18"/>
  <c r="AF18"/>
  <c r="AB18"/>
  <c r="X18"/>
  <c r="T18"/>
  <c r="P18"/>
  <c r="L18"/>
  <c r="H18"/>
  <c r="D18"/>
  <c r="AM18"/>
  <c r="AI18"/>
  <c r="AE18"/>
  <c r="AA18"/>
  <c r="W18"/>
  <c r="S18"/>
  <c r="O18"/>
  <c r="K18"/>
  <c r="G18"/>
  <c r="C18"/>
  <c r="AL18"/>
  <c r="AH18"/>
  <c r="AD18"/>
  <c r="Z18"/>
  <c r="V18"/>
  <c r="R18"/>
  <c r="N18"/>
  <c r="J18"/>
  <c r="F18"/>
  <c r="B18"/>
  <c r="AO18"/>
  <c r="AK18"/>
  <c r="AG18"/>
  <c r="AC18"/>
  <c r="Y18"/>
  <c r="U18"/>
  <c r="Q18"/>
  <c r="M18"/>
  <c r="I18"/>
  <c r="E18"/>
  <c r="AP17"/>
  <c r="AV506" s="1"/>
  <c r="AO17" i="8"/>
  <c r="AM17"/>
  <c r="AK17"/>
  <c r="AI17"/>
  <c r="AG17"/>
  <c r="AE17"/>
  <c r="AC17"/>
  <c r="AA17"/>
  <c r="Y17"/>
  <c r="W17"/>
  <c r="U17"/>
  <c r="S17"/>
  <c r="Q17"/>
  <c r="O17"/>
  <c r="M17"/>
  <c r="K17"/>
  <c r="I17"/>
  <c r="G17"/>
  <c r="E17"/>
  <c r="C17"/>
  <c r="AN17"/>
  <c r="AL17"/>
  <c r="AJ17"/>
  <c r="AH17"/>
  <c r="AF17"/>
  <c r="AD17"/>
  <c r="AB17"/>
  <c r="Z17"/>
  <c r="X17"/>
  <c r="V17"/>
  <c r="T17"/>
  <c r="R17"/>
  <c r="P17"/>
  <c r="N17"/>
  <c r="L17"/>
  <c r="J17"/>
  <c r="J213" s="1"/>
  <c r="H17"/>
  <c r="F17"/>
  <c r="F213" s="1"/>
  <c r="D17"/>
  <c r="B17"/>
  <c r="V212"/>
  <c r="Z212"/>
  <c r="AD212"/>
  <c r="AH212"/>
  <c r="AL212"/>
  <c r="U212"/>
  <c r="Y212"/>
  <c r="AC212"/>
  <c r="AG212"/>
  <c r="AK212"/>
  <c r="AO212"/>
  <c r="AO213"/>
  <c r="AM213"/>
  <c r="AK213"/>
  <c r="AI213"/>
  <c r="AG213"/>
  <c r="AE213"/>
  <c r="AC213"/>
  <c r="AA213"/>
  <c r="Y213"/>
  <c r="W213"/>
  <c r="U213"/>
  <c r="AN213"/>
  <c r="AL213"/>
  <c r="AJ213"/>
  <c r="AH213"/>
  <c r="AF213"/>
  <c r="AD213"/>
  <c r="AB213"/>
  <c r="Z213"/>
  <c r="X213"/>
  <c r="V213"/>
  <c r="T213"/>
  <c r="T212"/>
  <c r="X212"/>
  <c r="AB212"/>
  <c r="AF212"/>
  <c r="AJ212"/>
  <c r="AN212"/>
  <c r="W212"/>
  <c r="AA212"/>
  <c r="AE212"/>
  <c r="AI212"/>
  <c r="AM212"/>
  <c r="AQ16"/>
  <c r="AP16"/>
  <c r="AV309" s="1"/>
  <c r="AN212" i="7"/>
  <c r="AL212"/>
  <c r="AJ212"/>
  <c r="AH212"/>
  <c r="AF212"/>
  <c r="AD212"/>
  <c r="AB212"/>
  <c r="Z212"/>
  <c r="AO212"/>
  <c r="AK212"/>
  <c r="AG212"/>
  <c r="AC212"/>
  <c r="Y212"/>
  <c r="AM212"/>
  <c r="AI212"/>
  <c r="AE212"/>
  <c r="AA212"/>
  <c r="U212"/>
  <c r="Q212"/>
  <c r="M212"/>
  <c r="I212"/>
  <c r="E212"/>
  <c r="A116"/>
  <c r="V212"/>
  <c r="R212"/>
  <c r="N212"/>
  <c r="J212"/>
  <c r="F212"/>
  <c r="B212"/>
  <c r="W212"/>
  <c r="S212"/>
  <c r="O212"/>
  <c r="K212"/>
  <c r="G212"/>
  <c r="C212"/>
  <c r="X212"/>
  <c r="T212"/>
  <c r="P212"/>
  <c r="L212"/>
  <c r="H212"/>
  <c r="D212"/>
  <c r="A117" i="8"/>
  <c r="R213"/>
  <c r="P213"/>
  <c r="N213"/>
  <c r="L213"/>
  <c r="H213"/>
  <c r="D213"/>
  <c r="A18"/>
  <c r="S213"/>
  <c r="Q213"/>
  <c r="O213"/>
  <c r="M213"/>
  <c r="K213"/>
  <c r="I213"/>
  <c r="G213"/>
  <c r="E213"/>
  <c r="C213"/>
  <c r="E212"/>
  <c r="I212"/>
  <c r="M212"/>
  <c r="Q212"/>
  <c r="D212"/>
  <c r="H212"/>
  <c r="L212"/>
  <c r="P212"/>
  <c r="B212"/>
  <c r="C212"/>
  <c r="G212"/>
  <c r="K212"/>
  <c r="O212"/>
  <c r="S212"/>
  <c r="F212"/>
  <c r="J212"/>
  <c r="N212"/>
  <c r="R212"/>
  <c r="AQ17" i="7"/>
  <c r="A19"/>
  <c r="AN116" l="1"/>
  <c r="AL116"/>
  <c r="AJ116"/>
  <c r="AH116"/>
  <c r="AF116"/>
  <c r="AD116"/>
  <c r="AB116"/>
  <c r="Z116"/>
  <c r="X116"/>
  <c r="V116"/>
  <c r="T116"/>
  <c r="R116"/>
  <c r="P116"/>
  <c r="N116"/>
  <c r="L116"/>
  <c r="J116"/>
  <c r="H116"/>
  <c r="F116"/>
  <c r="D116"/>
  <c r="B116"/>
  <c r="AO116"/>
  <c r="AM116"/>
  <c r="AK116"/>
  <c r="AI116"/>
  <c r="AG116"/>
  <c r="AE116"/>
  <c r="AC116"/>
  <c r="AA116"/>
  <c r="Y116"/>
  <c r="W116"/>
  <c r="U116"/>
  <c r="S116"/>
  <c r="Q116"/>
  <c r="O116"/>
  <c r="M116"/>
  <c r="K116"/>
  <c r="I116"/>
  <c r="G116"/>
  <c r="E116"/>
  <c r="C116"/>
  <c r="AV310"/>
  <c r="AN19"/>
  <c r="AJ19"/>
  <c r="AF19"/>
  <c r="AB19"/>
  <c r="X19"/>
  <c r="T19"/>
  <c r="P19"/>
  <c r="L19"/>
  <c r="H19"/>
  <c r="D19"/>
  <c r="AM19"/>
  <c r="AI19"/>
  <c r="AE19"/>
  <c r="AA19"/>
  <c r="W19"/>
  <c r="S19"/>
  <c r="O19"/>
  <c r="K19"/>
  <c r="G19"/>
  <c r="C19"/>
  <c r="AL19"/>
  <c r="AH19"/>
  <c r="AD19"/>
  <c r="Z19"/>
  <c r="V19"/>
  <c r="R19"/>
  <c r="N19"/>
  <c r="J19"/>
  <c r="F19"/>
  <c r="B19"/>
  <c r="AO19"/>
  <c r="AK19"/>
  <c r="AG19"/>
  <c r="AC19"/>
  <c r="Y19"/>
  <c r="U19"/>
  <c r="Q19"/>
  <c r="M19"/>
  <c r="I19"/>
  <c r="E19"/>
  <c r="AP18"/>
  <c r="AV507" s="1"/>
  <c r="AO18" i="8"/>
  <c r="AM18"/>
  <c r="AK18"/>
  <c r="AI18"/>
  <c r="AG18"/>
  <c r="AE18"/>
  <c r="AC18"/>
  <c r="AA18"/>
  <c r="Y18"/>
  <c r="W18"/>
  <c r="U18"/>
  <c r="S18"/>
  <c r="Q18"/>
  <c r="O18"/>
  <c r="M18"/>
  <c r="K18"/>
  <c r="I18"/>
  <c r="G18"/>
  <c r="E18"/>
  <c r="C18"/>
  <c r="AN18"/>
  <c r="AL18"/>
  <c r="AJ18"/>
  <c r="AH18"/>
  <c r="AF18"/>
  <c r="AD18"/>
  <c r="AB18"/>
  <c r="Z18"/>
  <c r="X18"/>
  <c r="V18"/>
  <c r="V214" s="1"/>
  <c r="T18"/>
  <c r="R18"/>
  <c r="P18"/>
  <c r="N18"/>
  <c r="L18"/>
  <c r="J18"/>
  <c r="H18"/>
  <c r="F18"/>
  <c r="D18"/>
  <c r="B18"/>
  <c r="AO214"/>
  <c r="AK214"/>
  <c r="AG214"/>
  <c r="AC214"/>
  <c r="Y214"/>
  <c r="U214"/>
  <c r="AL214"/>
  <c r="AH214"/>
  <c r="AD214"/>
  <c r="Z214"/>
  <c r="AP17"/>
  <c r="AV310" s="1"/>
  <c r="AQ17"/>
  <c r="AO213" i="7"/>
  <c r="AM213"/>
  <c r="AK213"/>
  <c r="AI213"/>
  <c r="AG213"/>
  <c r="AE213"/>
  <c r="AC213"/>
  <c r="AA213"/>
  <c r="Y213"/>
  <c r="AN213"/>
  <c r="AJ213"/>
  <c r="AF213"/>
  <c r="AB213"/>
  <c r="AL213"/>
  <c r="AH213"/>
  <c r="AD213"/>
  <c r="Z213"/>
  <c r="A117"/>
  <c r="V213"/>
  <c r="R213"/>
  <c r="N213"/>
  <c r="J213"/>
  <c r="F213"/>
  <c r="B213"/>
  <c r="U213"/>
  <c r="Q213"/>
  <c r="M213"/>
  <c r="I213"/>
  <c r="E213"/>
  <c r="X213"/>
  <c r="T213"/>
  <c r="P213"/>
  <c r="L213"/>
  <c r="H213"/>
  <c r="D213"/>
  <c r="W213"/>
  <c r="S213"/>
  <c r="O213"/>
  <c r="K213"/>
  <c r="G213"/>
  <c r="C213"/>
  <c r="A19" i="8"/>
  <c r="A118"/>
  <c r="B213"/>
  <c r="AQ18" i="7"/>
  <c r="A20"/>
  <c r="AN117" l="1"/>
  <c r="AL117"/>
  <c r="AJ117"/>
  <c r="AH117"/>
  <c r="AF117"/>
  <c r="AD117"/>
  <c r="AB117"/>
  <c r="Z117"/>
  <c r="X117"/>
  <c r="V117"/>
  <c r="T117"/>
  <c r="R117"/>
  <c r="P117"/>
  <c r="N117"/>
  <c r="L117"/>
  <c r="J117"/>
  <c r="H117"/>
  <c r="F117"/>
  <c r="D117"/>
  <c r="B117"/>
  <c r="AO117"/>
  <c r="AM117"/>
  <c r="AK117"/>
  <c r="AI117"/>
  <c r="AG117"/>
  <c r="AE117"/>
  <c r="AC117"/>
  <c r="AA117"/>
  <c r="Y117"/>
  <c r="W117"/>
  <c r="U117"/>
  <c r="S117"/>
  <c r="Q117"/>
  <c r="O117"/>
  <c r="M117"/>
  <c r="K117"/>
  <c r="I117"/>
  <c r="G117"/>
  <c r="E117"/>
  <c r="C117"/>
  <c r="AV311"/>
  <c r="AN20"/>
  <c r="AJ20"/>
  <c r="AF20"/>
  <c r="AB20"/>
  <c r="X20"/>
  <c r="T20"/>
  <c r="P20"/>
  <c r="L20"/>
  <c r="H20"/>
  <c r="D20"/>
  <c r="AM20"/>
  <c r="AI20"/>
  <c r="AE20"/>
  <c r="AA20"/>
  <c r="W20"/>
  <c r="S20"/>
  <c r="O20"/>
  <c r="K20"/>
  <c r="G20"/>
  <c r="C20"/>
  <c r="AL20"/>
  <c r="AH20"/>
  <c r="AD20"/>
  <c r="Z20"/>
  <c r="V20"/>
  <c r="R20"/>
  <c r="N20"/>
  <c r="J20"/>
  <c r="F20"/>
  <c r="B20"/>
  <c r="AO20"/>
  <c r="AK20"/>
  <c r="AG20"/>
  <c r="AC20"/>
  <c r="Y20"/>
  <c r="U20"/>
  <c r="Q20"/>
  <c r="M20"/>
  <c r="I20"/>
  <c r="E20"/>
  <c r="AP19"/>
  <c r="AV508" s="1"/>
  <c r="AO19" i="8"/>
  <c r="AM19"/>
  <c r="AK19"/>
  <c r="AI19"/>
  <c r="AG19"/>
  <c r="AE19"/>
  <c r="AC19"/>
  <c r="AA19"/>
  <c r="Y19"/>
  <c r="W19"/>
  <c r="U19"/>
  <c r="S19"/>
  <c r="Q19"/>
  <c r="O19"/>
  <c r="M19"/>
  <c r="K19"/>
  <c r="I19"/>
  <c r="G19"/>
  <c r="E19"/>
  <c r="C19"/>
  <c r="AN19"/>
  <c r="AL19"/>
  <c r="AJ19"/>
  <c r="AH19"/>
  <c r="AF19"/>
  <c r="AD19"/>
  <c r="AB19"/>
  <c r="Z19"/>
  <c r="X19"/>
  <c r="V19"/>
  <c r="T19"/>
  <c r="R19"/>
  <c r="P19"/>
  <c r="N19"/>
  <c r="L19"/>
  <c r="J19"/>
  <c r="H19"/>
  <c r="F19"/>
  <c r="D19"/>
  <c r="B19"/>
  <c r="C215"/>
  <c r="AM215"/>
  <c r="AI215"/>
  <c r="AE215"/>
  <c r="AA215"/>
  <c r="W215"/>
  <c r="AN215"/>
  <c r="AJ215"/>
  <c r="AF215"/>
  <c r="AB215"/>
  <c r="X215"/>
  <c r="T215"/>
  <c r="T214"/>
  <c r="X214"/>
  <c r="AB214"/>
  <c r="AF214"/>
  <c r="AJ214"/>
  <c r="AN214"/>
  <c r="W214"/>
  <c r="AA214"/>
  <c r="AE214"/>
  <c r="AI214"/>
  <c r="AM214"/>
  <c r="AQ18"/>
  <c r="AP18"/>
  <c r="AN214" i="7"/>
  <c r="AL214"/>
  <c r="AJ214"/>
  <c r="AH214"/>
  <c r="AF214"/>
  <c r="AD214"/>
  <c r="AB214"/>
  <c r="Z214"/>
  <c r="AM214"/>
  <c r="AI214"/>
  <c r="AE214"/>
  <c r="AA214"/>
  <c r="AO214"/>
  <c r="AK214"/>
  <c r="AG214"/>
  <c r="AC214"/>
  <c r="Y214"/>
  <c r="U214"/>
  <c r="Q214"/>
  <c r="M214"/>
  <c r="I214"/>
  <c r="E214"/>
  <c r="A118"/>
  <c r="V214"/>
  <c r="R214"/>
  <c r="N214"/>
  <c r="J214"/>
  <c r="F214"/>
  <c r="B214"/>
  <c r="W214"/>
  <c r="S214"/>
  <c r="O214"/>
  <c r="K214"/>
  <c r="G214"/>
  <c r="C214"/>
  <c r="X214"/>
  <c r="T214"/>
  <c r="P214"/>
  <c r="L214"/>
  <c r="H214"/>
  <c r="D214"/>
  <c r="A119" i="8"/>
  <c r="R215"/>
  <c r="P215"/>
  <c r="N215"/>
  <c r="L215"/>
  <c r="J215"/>
  <c r="H215"/>
  <c r="F215"/>
  <c r="D215"/>
  <c r="A20"/>
  <c r="S215"/>
  <c r="Q215"/>
  <c r="O215"/>
  <c r="M215"/>
  <c r="K215"/>
  <c r="I215"/>
  <c r="G215"/>
  <c r="E215"/>
  <c r="E214"/>
  <c r="I214"/>
  <c r="M214"/>
  <c r="Q214"/>
  <c r="D214"/>
  <c r="H214"/>
  <c r="L214"/>
  <c r="P214"/>
  <c r="B214"/>
  <c r="C214"/>
  <c r="G214"/>
  <c r="K214"/>
  <c r="O214"/>
  <c r="S214"/>
  <c r="F214"/>
  <c r="J214"/>
  <c r="N214"/>
  <c r="R214"/>
  <c r="AQ19" i="7"/>
  <c r="A21"/>
  <c r="AN118" l="1"/>
  <c r="AL118"/>
  <c r="AJ118"/>
  <c r="AH118"/>
  <c r="AF118"/>
  <c r="AD118"/>
  <c r="AB118"/>
  <c r="Z118"/>
  <c r="X118"/>
  <c r="V118"/>
  <c r="T118"/>
  <c r="R118"/>
  <c r="P118"/>
  <c r="N118"/>
  <c r="L118"/>
  <c r="J118"/>
  <c r="H118"/>
  <c r="F118"/>
  <c r="D118"/>
  <c r="B118"/>
  <c r="AO118"/>
  <c r="AM118"/>
  <c r="AK118"/>
  <c r="AI118"/>
  <c r="AG118"/>
  <c r="AE118"/>
  <c r="AC118"/>
  <c r="AA118"/>
  <c r="Y118"/>
  <c r="W118"/>
  <c r="U118"/>
  <c r="S118"/>
  <c r="Q118"/>
  <c r="O118"/>
  <c r="M118"/>
  <c r="K118"/>
  <c r="I118"/>
  <c r="G118"/>
  <c r="E118"/>
  <c r="C118"/>
  <c r="AV312"/>
  <c r="AN21"/>
  <c r="AJ21"/>
  <c r="AF21"/>
  <c r="AB21"/>
  <c r="X21"/>
  <c r="T21"/>
  <c r="P21"/>
  <c r="L21"/>
  <c r="H21"/>
  <c r="D21"/>
  <c r="AM21"/>
  <c r="AI21"/>
  <c r="AE21"/>
  <c r="AA21"/>
  <c r="W21"/>
  <c r="S21"/>
  <c r="O21"/>
  <c r="K21"/>
  <c r="G21"/>
  <c r="C21"/>
  <c r="AL21"/>
  <c r="AH21"/>
  <c r="AD21"/>
  <c r="Z21"/>
  <c r="V21"/>
  <c r="R21"/>
  <c r="N21"/>
  <c r="J21"/>
  <c r="F21"/>
  <c r="B21"/>
  <c r="AO21"/>
  <c r="AK21"/>
  <c r="AG21"/>
  <c r="AC21"/>
  <c r="Y21"/>
  <c r="U21"/>
  <c r="Q21"/>
  <c r="M21"/>
  <c r="I21"/>
  <c r="E21"/>
  <c r="AP20"/>
  <c r="AV509" s="1"/>
  <c r="AO20" i="8"/>
  <c r="AM20"/>
  <c r="AK20"/>
  <c r="AI20"/>
  <c r="AG20"/>
  <c r="AE20"/>
  <c r="AC20"/>
  <c r="AA20"/>
  <c r="Y20"/>
  <c r="W20"/>
  <c r="U20"/>
  <c r="S20"/>
  <c r="Q20"/>
  <c r="O20"/>
  <c r="M20"/>
  <c r="K20"/>
  <c r="I20"/>
  <c r="G20"/>
  <c r="E20"/>
  <c r="AN20"/>
  <c r="AL20"/>
  <c r="AJ20"/>
  <c r="AH20"/>
  <c r="AD20"/>
  <c r="Z20"/>
  <c r="V20"/>
  <c r="R20"/>
  <c r="N20"/>
  <c r="J20"/>
  <c r="F20"/>
  <c r="C20"/>
  <c r="AF20"/>
  <c r="AB20"/>
  <c r="X20"/>
  <c r="T20"/>
  <c r="P20"/>
  <c r="L20"/>
  <c r="H20"/>
  <c r="D20"/>
  <c r="B20"/>
  <c r="V215"/>
  <c r="Z215"/>
  <c r="AD215"/>
  <c r="AH215"/>
  <c r="AL215"/>
  <c r="U215"/>
  <c r="Y215"/>
  <c r="AC215"/>
  <c r="AG215"/>
  <c r="AK215"/>
  <c r="AO215"/>
  <c r="AO216"/>
  <c r="AK216"/>
  <c r="AG216"/>
  <c r="AC216"/>
  <c r="Y216"/>
  <c r="U216"/>
  <c r="AL216"/>
  <c r="AH216"/>
  <c r="AD216"/>
  <c r="Z216"/>
  <c r="V216"/>
  <c r="AP19"/>
  <c r="AV312" s="1"/>
  <c r="AQ19"/>
  <c r="AV311"/>
  <c r="AO215" i="7"/>
  <c r="AM215"/>
  <c r="AK215"/>
  <c r="AI215"/>
  <c r="AG215"/>
  <c r="AE215"/>
  <c r="AC215"/>
  <c r="AA215"/>
  <c r="Y215"/>
  <c r="AL215"/>
  <c r="AH215"/>
  <c r="AD215"/>
  <c r="Z215"/>
  <c r="AN215"/>
  <c r="AJ215"/>
  <c r="AF215"/>
  <c r="AB215"/>
  <c r="A119"/>
  <c r="V215"/>
  <c r="R215"/>
  <c r="N215"/>
  <c r="J215"/>
  <c r="F215"/>
  <c r="B215"/>
  <c r="U215"/>
  <c r="Q215"/>
  <c r="M215"/>
  <c r="I215"/>
  <c r="E215"/>
  <c r="X215"/>
  <c r="T215"/>
  <c r="P215"/>
  <c r="L215"/>
  <c r="H215"/>
  <c r="D215"/>
  <c r="W215"/>
  <c r="S215"/>
  <c r="O215"/>
  <c r="K215"/>
  <c r="G215"/>
  <c r="C215"/>
  <c r="A21" i="8"/>
  <c r="A120"/>
  <c r="B215"/>
  <c r="AQ20" i="7"/>
  <c r="A22"/>
  <c r="AN119" l="1"/>
  <c r="AL119"/>
  <c r="AJ119"/>
  <c r="AH119"/>
  <c r="AF119"/>
  <c r="AD119"/>
  <c r="AB119"/>
  <c r="Z119"/>
  <c r="X119"/>
  <c r="V119"/>
  <c r="T119"/>
  <c r="R119"/>
  <c r="P119"/>
  <c r="N119"/>
  <c r="L119"/>
  <c r="J119"/>
  <c r="H119"/>
  <c r="F119"/>
  <c r="D119"/>
  <c r="B119"/>
  <c r="AO119"/>
  <c r="AM119"/>
  <c r="AK119"/>
  <c r="AI119"/>
  <c r="AG119"/>
  <c r="AE119"/>
  <c r="AC119"/>
  <c r="AA119"/>
  <c r="Y119"/>
  <c r="W119"/>
  <c r="U119"/>
  <c r="S119"/>
  <c r="Q119"/>
  <c r="O119"/>
  <c r="M119"/>
  <c r="K119"/>
  <c r="I119"/>
  <c r="G119"/>
  <c r="E119"/>
  <c r="C119"/>
  <c r="AN22"/>
  <c r="AJ22"/>
  <c r="AF22"/>
  <c r="AB22"/>
  <c r="X22"/>
  <c r="T22"/>
  <c r="P22"/>
  <c r="L22"/>
  <c r="H22"/>
  <c r="D22"/>
  <c r="AM22"/>
  <c r="AI22"/>
  <c r="AE22"/>
  <c r="AA22"/>
  <c r="W22"/>
  <c r="S22"/>
  <c r="O22"/>
  <c r="K22"/>
  <c r="G22"/>
  <c r="C22"/>
  <c r="AL22"/>
  <c r="AH22"/>
  <c r="AD22"/>
  <c r="Z22"/>
  <c r="V22"/>
  <c r="R22"/>
  <c r="N22"/>
  <c r="J22"/>
  <c r="F22"/>
  <c r="B22"/>
  <c r="AO22"/>
  <c r="AK22"/>
  <c r="AG22"/>
  <c r="AC22"/>
  <c r="Y22"/>
  <c r="U22"/>
  <c r="Q22"/>
  <c r="M22"/>
  <c r="I22"/>
  <c r="E22"/>
  <c r="AV313"/>
  <c r="AP21"/>
  <c r="AV510" s="1"/>
  <c r="AO21" i="8"/>
  <c r="AM21"/>
  <c r="AK21"/>
  <c r="AI21"/>
  <c r="AG21"/>
  <c r="AE21"/>
  <c r="AC21"/>
  <c r="AA21"/>
  <c r="Y21"/>
  <c r="W21"/>
  <c r="U21"/>
  <c r="S21"/>
  <c r="Q21"/>
  <c r="O21"/>
  <c r="M21"/>
  <c r="K21"/>
  <c r="I21"/>
  <c r="G21"/>
  <c r="E21"/>
  <c r="C21"/>
  <c r="AN21"/>
  <c r="AL21"/>
  <c r="AJ21"/>
  <c r="AH21"/>
  <c r="AF21"/>
  <c r="AD21"/>
  <c r="AB21"/>
  <c r="Z21"/>
  <c r="X21"/>
  <c r="V21"/>
  <c r="T21"/>
  <c r="R21"/>
  <c r="P21"/>
  <c r="N21"/>
  <c r="N217" s="1"/>
  <c r="L21"/>
  <c r="J21"/>
  <c r="J217" s="1"/>
  <c r="H21"/>
  <c r="F21"/>
  <c r="F217" s="1"/>
  <c r="D21"/>
  <c r="B21"/>
  <c r="E217"/>
  <c r="AO217"/>
  <c r="AM217"/>
  <c r="AK217"/>
  <c r="AI217"/>
  <c r="AG217"/>
  <c r="AE217"/>
  <c r="AC217"/>
  <c r="AA217"/>
  <c r="Y217"/>
  <c r="W217"/>
  <c r="U217"/>
  <c r="AN217"/>
  <c r="AL217"/>
  <c r="AJ217"/>
  <c r="AH217"/>
  <c r="AF217"/>
  <c r="AD217"/>
  <c r="AB217"/>
  <c r="Z217"/>
  <c r="X217"/>
  <c r="V217"/>
  <c r="T217"/>
  <c r="T216"/>
  <c r="X216"/>
  <c r="AB216"/>
  <c r="AF216"/>
  <c r="AJ216"/>
  <c r="AN216"/>
  <c r="W216"/>
  <c r="AA216"/>
  <c r="AE216"/>
  <c r="AI216"/>
  <c r="AM216"/>
  <c r="AQ20"/>
  <c r="AP20"/>
  <c r="AV313" s="1"/>
  <c r="AN216" i="7"/>
  <c r="AL216"/>
  <c r="AJ216"/>
  <c r="AH216"/>
  <c r="AF216"/>
  <c r="AD216"/>
  <c r="AB216"/>
  <c r="Z216"/>
  <c r="AO216"/>
  <c r="AK216"/>
  <c r="AG216"/>
  <c r="AC216"/>
  <c r="Y216"/>
  <c r="AM216"/>
  <c r="AI216"/>
  <c r="AE216"/>
  <c r="AA216"/>
  <c r="U216"/>
  <c r="Q216"/>
  <c r="M216"/>
  <c r="I216"/>
  <c r="E216"/>
  <c r="A120"/>
  <c r="V216"/>
  <c r="R216"/>
  <c r="N216"/>
  <c r="J216"/>
  <c r="F216"/>
  <c r="B216"/>
  <c r="W216"/>
  <c r="S216"/>
  <c r="O216"/>
  <c r="K216"/>
  <c r="G216"/>
  <c r="C216"/>
  <c r="X216"/>
  <c r="T216"/>
  <c r="P216"/>
  <c r="L216"/>
  <c r="H216"/>
  <c r="D216"/>
  <c r="A121" i="8"/>
  <c r="R217"/>
  <c r="P217"/>
  <c r="L217"/>
  <c r="H217"/>
  <c r="D217"/>
  <c r="A22"/>
  <c r="S217"/>
  <c r="Q217"/>
  <c r="O217"/>
  <c r="M217"/>
  <c r="K217"/>
  <c r="I217"/>
  <c r="G217"/>
  <c r="C217"/>
  <c r="E216"/>
  <c r="I216"/>
  <c r="M216"/>
  <c r="Q216"/>
  <c r="D216"/>
  <c r="H216"/>
  <c r="L216"/>
  <c r="P216"/>
  <c r="B216"/>
  <c r="C216"/>
  <c r="G216"/>
  <c r="K216"/>
  <c r="O216"/>
  <c r="S216"/>
  <c r="F216"/>
  <c r="J216"/>
  <c r="N216"/>
  <c r="R216"/>
  <c r="AQ21" i="7"/>
  <c r="A23"/>
  <c r="AN120" l="1"/>
  <c r="AL120"/>
  <c r="AJ120"/>
  <c r="AH120"/>
  <c r="AF120"/>
  <c r="AD120"/>
  <c r="AB120"/>
  <c r="Z120"/>
  <c r="X120"/>
  <c r="V120"/>
  <c r="T120"/>
  <c r="R120"/>
  <c r="P120"/>
  <c r="N120"/>
  <c r="L120"/>
  <c r="J120"/>
  <c r="H120"/>
  <c r="F120"/>
  <c r="D120"/>
  <c r="B120"/>
  <c r="AO120"/>
  <c r="AM120"/>
  <c r="AK120"/>
  <c r="AI120"/>
  <c r="AG120"/>
  <c r="AE120"/>
  <c r="AC120"/>
  <c r="AA120"/>
  <c r="Y120"/>
  <c r="W120"/>
  <c r="U120"/>
  <c r="S120"/>
  <c r="Q120"/>
  <c r="O120"/>
  <c r="M120"/>
  <c r="K120"/>
  <c r="I120"/>
  <c r="G120"/>
  <c r="E120"/>
  <c r="C120"/>
  <c r="AV314"/>
  <c r="E23"/>
  <c r="AN23"/>
  <c r="AJ23"/>
  <c r="AF23"/>
  <c r="AB23"/>
  <c r="X23"/>
  <c r="T23"/>
  <c r="P23"/>
  <c r="L23"/>
  <c r="H23"/>
  <c r="D23"/>
  <c r="AO23"/>
  <c r="AK23"/>
  <c r="AG23"/>
  <c r="AC23"/>
  <c r="Y23"/>
  <c r="U23"/>
  <c r="Q23"/>
  <c r="M23"/>
  <c r="I23"/>
  <c r="C23"/>
  <c r="AL23"/>
  <c r="AH23"/>
  <c r="AD23"/>
  <c r="Z23"/>
  <c r="V23"/>
  <c r="R23"/>
  <c r="N23"/>
  <c r="J23"/>
  <c r="F23"/>
  <c r="B23"/>
  <c r="AM23"/>
  <c r="AI23"/>
  <c r="AE23"/>
  <c r="AA23"/>
  <c r="W23"/>
  <c r="S23"/>
  <c r="O23"/>
  <c r="K23"/>
  <c r="G23"/>
  <c r="AP22"/>
  <c r="AV511" s="1"/>
  <c r="AO22" i="8"/>
  <c r="AM22"/>
  <c r="AK22"/>
  <c r="AI22"/>
  <c r="AG22"/>
  <c r="AE22"/>
  <c r="AC22"/>
  <c r="AA22"/>
  <c r="Y22"/>
  <c r="W22"/>
  <c r="U22"/>
  <c r="S22"/>
  <c r="Q22"/>
  <c r="O22"/>
  <c r="M22"/>
  <c r="K22"/>
  <c r="I22"/>
  <c r="G22"/>
  <c r="E22"/>
  <c r="C22"/>
  <c r="AN22"/>
  <c r="AL22"/>
  <c r="AJ22"/>
  <c r="AH22"/>
  <c r="AF22"/>
  <c r="AD22"/>
  <c r="AB22"/>
  <c r="Z22"/>
  <c r="Z218" s="1"/>
  <c r="X22"/>
  <c r="V22"/>
  <c r="V218" s="1"/>
  <c r="T22"/>
  <c r="R22"/>
  <c r="P22"/>
  <c r="N22"/>
  <c r="L22"/>
  <c r="J22"/>
  <c r="H22"/>
  <c r="F22"/>
  <c r="D22"/>
  <c r="B22"/>
  <c r="AO218"/>
  <c r="AM218"/>
  <c r="AK218"/>
  <c r="AI218"/>
  <c r="AG218"/>
  <c r="AE218"/>
  <c r="AC218"/>
  <c r="AA218"/>
  <c r="Y218"/>
  <c r="W218"/>
  <c r="U218"/>
  <c r="AN218"/>
  <c r="AL218"/>
  <c r="AJ218"/>
  <c r="AH218"/>
  <c r="AF218"/>
  <c r="AD218"/>
  <c r="AB218"/>
  <c r="X218"/>
  <c r="T218"/>
  <c r="AP21"/>
  <c r="AV314" s="1"/>
  <c r="AQ21"/>
  <c r="AO217" i="7"/>
  <c r="AM217"/>
  <c r="AK217"/>
  <c r="AL217"/>
  <c r="AI217"/>
  <c r="AG217"/>
  <c r="AE217"/>
  <c r="AC217"/>
  <c r="AA217"/>
  <c r="Y217"/>
  <c r="AJ217"/>
  <c r="AF217"/>
  <c r="AB217"/>
  <c r="AN217"/>
  <c r="AH217"/>
  <c r="AD217"/>
  <c r="Z217"/>
  <c r="A121"/>
  <c r="V217"/>
  <c r="R217"/>
  <c r="N217"/>
  <c r="J217"/>
  <c r="F217"/>
  <c r="B217"/>
  <c r="U217"/>
  <c r="Q217"/>
  <c r="M217"/>
  <c r="I217"/>
  <c r="E217"/>
  <c r="X217"/>
  <c r="T217"/>
  <c r="P217"/>
  <c r="L217"/>
  <c r="H217"/>
  <c r="D217"/>
  <c r="W217"/>
  <c r="S217"/>
  <c r="O217"/>
  <c r="K217"/>
  <c r="G217"/>
  <c r="C217"/>
  <c r="A23" i="8"/>
  <c r="A122"/>
  <c r="B217"/>
  <c r="AQ22" i="7"/>
  <c r="AV315"/>
  <c r="A24"/>
  <c r="AN121" l="1"/>
  <c r="AL121"/>
  <c r="AJ121"/>
  <c r="AH121"/>
  <c r="AF121"/>
  <c r="AD121"/>
  <c r="AB121"/>
  <c r="Z121"/>
  <c r="X121"/>
  <c r="V121"/>
  <c r="T121"/>
  <c r="R121"/>
  <c r="P121"/>
  <c r="N121"/>
  <c r="L121"/>
  <c r="J121"/>
  <c r="H121"/>
  <c r="F121"/>
  <c r="D121"/>
  <c r="B121"/>
  <c r="AO121"/>
  <c r="AM121"/>
  <c r="AK121"/>
  <c r="AI121"/>
  <c r="AG121"/>
  <c r="AE121"/>
  <c r="AC121"/>
  <c r="AA121"/>
  <c r="Y121"/>
  <c r="W121"/>
  <c r="U121"/>
  <c r="S121"/>
  <c r="Q121"/>
  <c r="O121"/>
  <c r="M121"/>
  <c r="K121"/>
  <c r="I121"/>
  <c r="G121"/>
  <c r="E121"/>
  <c r="C121"/>
  <c r="AP23"/>
  <c r="AV512" s="1"/>
  <c r="AN24"/>
  <c r="AJ24"/>
  <c r="AF24"/>
  <c r="AB24"/>
  <c r="X24"/>
  <c r="T24"/>
  <c r="P24"/>
  <c r="L24"/>
  <c r="H24"/>
  <c r="D24"/>
  <c r="AO24"/>
  <c r="AK24"/>
  <c r="AG24"/>
  <c r="AC24"/>
  <c r="Y24"/>
  <c r="U24"/>
  <c r="Q24"/>
  <c r="M24"/>
  <c r="I24"/>
  <c r="E24"/>
  <c r="AL24"/>
  <c r="AH24"/>
  <c r="AD24"/>
  <c r="Z24"/>
  <c r="V24"/>
  <c r="R24"/>
  <c r="N24"/>
  <c r="J24"/>
  <c r="F24"/>
  <c r="B24"/>
  <c r="AM24"/>
  <c r="AI24"/>
  <c r="AE24"/>
  <c r="AA24"/>
  <c r="W24"/>
  <c r="S24"/>
  <c r="O24"/>
  <c r="K24"/>
  <c r="G24"/>
  <c r="C24"/>
  <c r="AO23" i="8"/>
  <c r="AM23"/>
  <c r="AK23"/>
  <c r="AI23"/>
  <c r="AG23"/>
  <c r="AE23"/>
  <c r="AC23"/>
  <c r="AA23"/>
  <c r="Y23"/>
  <c r="W23"/>
  <c r="U23"/>
  <c r="S23"/>
  <c r="Q23"/>
  <c r="O23"/>
  <c r="M23"/>
  <c r="K23"/>
  <c r="I23"/>
  <c r="G23"/>
  <c r="E23"/>
  <c r="C23"/>
  <c r="AN23"/>
  <c r="AL23"/>
  <c r="AJ23"/>
  <c r="AH23"/>
  <c r="AF23"/>
  <c r="AD23"/>
  <c r="AB23"/>
  <c r="Z23"/>
  <c r="X23"/>
  <c r="V23"/>
  <c r="T23"/>
  <c r="R23"/>
  <c r="P23"/>
  <c r="N23"/>
  <c r="L23"/>
  <c r="J23"/>
  <c r="H23"/>
  <c r="F23"/>
  <c r="D23"/>
  <c r="D219" s="1"/>
  <c r="B23"/>
  <c r="C219"/>
  <c r="AO219"/>
  <c r="AM219"/>
  <c r="AK219"/>
  <c r="AI219"/>
  <c r="AG219"/>
  <c r="AE219"/>
  <c r="AC219"/>
  <c r="AA219"/>
  <c r="Y219"/>
  <c r="W219"/>
  <c r="U219"/>
  <c r="AN219"/>
  <c r="AL219"/>
  <c r="AJ219"/>
  <c r="AH219"/>
  <c r="AF219"/>
  <c r="AD219"/>
  <c r="AB219"/>
  <c r="Z219"/>
  <c r="X219"/>
  <c r="V219"/>
  <c r="T219"/>
  <c r="AQ22"/>
  <c r="AP22"/>
  <c r="AV315" s="1"/>
  <c r="AN218" i="7"/>
  <c r="AL218"/>
  <c r="AJ218"/>
  <c r="AH218"/>
  <c r="AF218"/>
  <c r="AD218"/>
  <c r="AB218"/>
  <c r="Z218"/>
  <c r="AO218"/>
  <c r="AK218"/>
  <c r="AG218"/>
  <c r="AC218"/>
  <c r="Y218"/>
  <c r="AI218"/>
  <c r="AA218"/>
  <c r="AM218"/>
  <c r="AE218"/>
  <c r="U218"/>
  <c r="Q218"/>
  <c r="M218"/>
  <c r="I218"/>
  <c r="E218"/>
  <c r="A122"/>
  <c r="V218"/>
  <c r="R218"/>
  <c r="N218"/>
  <c r="J218"/>
  <c r="F218"/>
  <c r="B218"/>
  <c r="W218"/>
  <c r="S218"/>
  <c r="O218"/>
  <c r="K218"/>
  <c r="G218"/>
  <c r="C218"/>
  <c r="X218"/>
  <c r="T218"/>
  <c r="P218"/>
  <c r="L218"/>
  <c r="H218"/>
  <c r="D218"/>
  <c r="A123" i="8"/>
  <c r="R219"/>
  <c r="P219"/>
  <c r="N219"/>
  <c r="L219"/>
  <c r="J219"/>
  <c r="H219"/>
  <c r="F219"/>
  <c r="A24"/>
  <c r="S219"/>
  <c r="Q219"/>
  <c r="O219"/>
  <c r="M219"/>
  <c r="K219"/>
  <c r="I219"/>
  <c r="G219"/>
  <c r="E219"/>
  <c r="E218"/>
  <c r="I218"/>
  <c r="M218"/>
  <c r="Q218"/>
  <c r="D218"/>
  <c r="H218"/>
  <c r="L218"/>
  <c r="P218"/>
  <c r="B218"/>
  <c r="C218"/>
  <c r="G218"/>
  <c r="K218"/>
  <c r="O218"/>
  <c r="S218"/>
  <c r="F218"/>
  <c r="J218"/>
  <c r="N218"/>
  <c r="R218"/>
  <c r="AV316" i="7"/>
  <c r="AQ23"/>
  <c r="A25"/>
  <c r="AN122" l="1"/>
  <c r="AL122"/>
  <c r="AJ122"/>
  <c r="AH122"/>
  <c r="AF122"/>
  <c r="AD122"/>
  <c r="AB122"/>
  <c r="Z122"/>
  <c r="X122"/>
  <c r="V122"/>
  <c r="T122"/>
  <c r="R122"/>
  <c r="P122"/>
  <c r="N122"/>
  <c r="L122"/>
  <c r="J122"/>
  <c r="H122"/>
  <c r="F122"/>
  <c r="D122"/>
  <c r="B122"/>
  <c r="AO122"/>
  <c r="AM122"/>
  <c r="AK122"/>
  <c r="AI122"/>
  <c r="AG122"/>
  <c r="AE122"/>
  <c r="AC122"/>
  <c r="AA122"/>
  <c r="Y122"/>
  <c r="W122"/>
  <c r="U122"/>
  <c r="S122"/>
  <c r="Q122"/>
  <c r="O122"/>
  <c r="M122"/>
  <c r="K122"/>
  <c r="I122"/>
  <c r="G122"/>
  <c r="E122"/>
  <c r="C122"/>
  <c r="AN25"/>
  <c r="AJ25"/>
  <c r="AF25"/>
  <c r="AB25"/>
  <c r="X25"/>
  <c r="T25"/>
  <c r="P25"/>
  <c r="L25"/>
  <c r="H25"/>
  <c r="D25"/>
  <c r="AO25"/>
  <c r="AK25"/>
  <c r="AG25"/>
  <c r="AC25"/>
  <c r="Y25"/>
  <c r="U25"/>
  <c r="Q25"/>
  <c r="M25"/>
  <c r="I25"/>
  <c r="E25"/>
  <c r="AL25"/>
  <c r="AH25"/>
  <c r="AD25"/>
  <c r="Z25"/>
  <c r="V25"/>
  <c r="R25"/>
  <c r="N25"/>
  <c r="J25"/>
  <c r="F25"/>
  <c r="B25"/>
  <c r="AM25"/>
  <c r="AI25"/>
  <c r="AE25"/>
  <c r="AA25"/>
  <c r="W25"/>
  <c r="S25"/>
  <c r="O25"/>
  <c r="K25"/>
  <c r="G25"/>
  <c r="C25"/>
  <c r="AP24"/>
  <c r="AV513" s="1"/>
  <c r="AO24" i="8"/>
  <c r="AM24"/>
  <c r="AK24"/>
  <c r="AI24"/>
  <c r="AG24"/>
  <c r="AE24"/>
  <c r="AC24"/>
  <c r="AA24"/>
  <c r="Y24"/>
  <c r="W24"/>
  <c r="U24"/>
  <c r="S24"/>
  <c r="Q24"/>
  <c r="O24"/>
  <c r="M24"/>
  <c r="K24"/>
  <c r="I24"/>
  <c r="G24"/>
  <c r="E24"/>
  <c r="C24"/>
  <c r="AN24"/>
  <c r="AL24"/>
  <c r="AJ24"/>
  <c r="AH24"/>
  <c r="AF24"/>
  <c r="AD24"/>
  <c r="AB24"/>
  <c r="Z24"/>
  <c r="X24"/>
  <c r="V24"/>
  <c r="T24"/>
  <c r="R24"/>
  <c r="P24"/>
  <c r="N24"/>
  <c r="L24"/>
  <c r="J24"/>
  <c r="H24"/>
  <c r="F24"/>
  <c r="D24"/>
  <c r="B24"/>
  <c r="AO220"/>
  <c r="AM220"/>
  <c r="AK220"/>
  <c r="AI220"/>
  <c r="AG220"/>
  <c r="AE220"/>
  <c r="AC220"/>
  <c r="AA220"/>
  <c r="Y220"/>
  <c r="W220"/>
  <c r="U220"/>
  <c r="AN220"/>
  <c r="AL220"/>
  <c r="AJ220"/>
  <c r="AH220"/>
  <c r="AF220"/>
  <c r="AD220"/>
  <c r="AB220"/>
  <c r="Z220"/>
  <c r="X220"/>
  <c r="V220"/>
  <c r="T220"/>
  <c r="AP23"/>
  <c r="AV316" s="1"/>
  <c r="AQ23"/>
  <c r="AO219" i="7"/>
  <c r="AM219"/>
  <c r="AK219"/>
  <c r="AI219"/>
  <c r="AG219"/>
  <c r="AE219"/>
  <c r="AC219"/>
  <c r="AA219"/>
  <c r="Y219"/>
  <c r="AN219"/>
  <c r="AJ219"/>
  <c r="AF219"/>
  <c r="AB219"/>
  <c r="AH219"/>
  <c r="Z219"/>
  <c r="AL219"/>
  <c r="AD219"/>
  <c r="A123"/>
  <c r="V219"/>
  <c r="R219"/>
  <c r="N219"/>
  <c r="J219"/>
  <c r="F219"/>
  <c r="B219"/>
  <c r="U219"/>
  <c r="Q219"/>
  <c r="M219"/>
  <c r="I219"/>
  <c r="E219"/>
  <c r="X219"/>
  <c r="T219"/>
  <c r="P219"/>
  <c r="L219"/>
  <c r="H219"/>
  <c r="D219"/>
  <c r="W219"/>
  <c r="S219"/>
  <c r="O219"/>
  <c r="K219"/>
  <c r="G219"/>
  <c r="C219"/>
  <c r="A25" i="8"/>
  <c r="A124"/>
  <c r="B219"/>
  <c r="AQ24" i="7"/>
  <c r="AV317"/>
  <c r="A26"/>
  <c r="AN123" l="1"/>
  <c r="AL123"/>
  <c r="AJ123"/>
  <c r="AH123"/>
  <c r="AF123"/>
  <c r="AD123"/>
  <c r="AB123"/>
  <c r="Z123"/>
  <c r="X123"/>
  <c r="V123"/>
  <c r="T123"/>
  <c r="R123"/>
  <c r="P123"/>
  <c r="N123"/>
  <c r="L123"/>
  <c r="J123"/>
  <c r="H123"/>
  <c r="F123"/>
  <c r="D123"/>
  <c r="B123"/>
  <c r="AO123"/>
  <c r="AM123"/>
  <c r="AK123"/>
  <c r="AI123"/>
  <c r="AG123"/>
  <c r="AE123"/>
  <c r="AC123"/>
  <c r="AA123"/>
  <c r="Y123"/>
  <c r="W123"/>
  <c r="U123"/>
  <c r="S123"/>
  <c r="Q123"/>
  <c r="O123"/>
  <c r="M123"/>
  <c r="K123"/>
  <c r="I123"/>
  <c r="G123"/>
  <c r="E123"/>
  <c r="C123"/>
  <c r="AN26"/>
  <c r="AJ26"/>
  <c r="AF26"/>
  <c r="AB26"/>
  <c r="X26"/>
  <c r="T26"/>
  <c r="P26"/>
  <c r="L26"/>
  <c r="H26"/>
  <c r="D26"/>
  <c r="AO26"/>
  <c r="AK26"/>
  <c r="AG26"/>
  <c r="AC26"/>
  <c r="Y26"/>
  <c r="U26"/>
  <c r="Q26"/>
  <c r="M26"/>
  <c r="I26"/>
  <c r="E26"/>
  <c r="AL26"/>
  <c r="AH26"/>
  <c r="AD26"/>
  <c r="Z26"/>
  <c r="V26"/>
  <c r="R26"/>
  <c r="N26"/>
  <c r="J26"/>
  <c r="F26"/>
  <c r="B26"/>
  <c r="AM26"/>
  <c r="AI26"/>
  <c r="AE26"/>
  <c r="AA26"/>
  <c r="W26"/>
  <c r="S26"/>
  <c r="O26"/>
  <c r="K26"/>
  <c r="G26"/>
  <c r="C26"/>
  <c r="AP25"/>
  <c r="AV514" s="1"/>
  <c r="AO25" i="8"/>
  <c r="AM25"/>
  <c r="AK25"/>
  <c r="AI25"/>
  <c r="AG25"/>
  <c r="AE25"/>
  <c r="AC25"/>
  <c r="AA25"/>
  <c r="Y25"/>
  <c r="W25"/>
  <c r="U25"/>
  <c r="S25"/>
  <c r="Q25"/>
  <c r="O25"/>
  <c r="M25"/>
  <c r="K25"/>
  <c r="I25"/>
  <c r="G25"/>
  <c r="E25"/>
  <c r="C25"/>
  <c r="AN25"/>
  <c r="AL25"/>
  <c r="AJ25"/>
  <c r="AH25"/>
  <c r="AF25"/>
  <c r="AD25"/>
  <c r="AB25"/>
  <c r="Z25"/>
  <c r="X25"/>
  <c r="V25"/>
  <c r="T25"/>
  <c r="R25"/>
  <c r="P25"/>
  <c r="N25"/>
  <c r="L25"/>
  <c r="J25"/>
  <c r="H25"/>
  <c r="F25"/>
  <c r="D25"/>
  <c r="B25"/>
  <c r="C221"/>
  <c r="AO221"/>
  <c r="AM221"/>
  <c r="AK221"/>
  <c r="AI221"/>
  <c r="AG221"/>
  <c r="AE221"/>
  <c r="AC221"/>
  <c r="AA221"/>
  <c r="Y221"/>
  <c r="W221"/>
  <c r="U221"/>
  <c r="AN221"/>
  <c r="AL221"/>
  <c r="AJ221"/>
  <c r="AH221"/>
  <c r="AF221"/>
  <c r="AD221"/>
  <c r="AB221"/>
  <c r="Z221"/>
  <c r="X221"/>
  <c r="V221"/>
  <c r="T221"/>
  <c r="AQ24"/>
  <c r="AP24"/>
  <c r="AV317" s="1"/>
  <c r="AN220" i="7"/>
  <c r="AL220"/>
  <c r="AJ220"/>
  <c r="AH220"/>
  <c r="AF220"/>
  <c r="AD220"/>
  <c r="AB220"/>
  <c r="Z220"/>
  <c r="AO220"/>
  <c r="AK220"/>
  <c r="AG220"/>
  <c r="AM220"/>
  <c r="AI220"/>
  <c r="AE220"/>
  <c r="AA220"/>
  <c r="Y220"/>
  <c r="AC220"/>
  <c r="U220"/>
  <c r="Q220"/>
  <c r="M220"/>
  <c r="I220"/>
  <c r="E220"/>
  <c r="A124"/>
  <c r="V220"/>
  <c r="R220"/>
  <c r="N220"/>
  <c r="J220"/>
  <c r="F220"/>
  <c r="B220"/>
  <c r="W220"/>
  <c r="S220"/>
  <c r="O220"/>
  <c r="K220"/>
  <c r="G220"/>
  <c r="C220"/>
  <c r="X220"/>
  <c r="T220"/>
  <c r="P220"/>
  <c r="L220"/>
  <c r="H220"/>
  <c r="D220"/>
  <c r="A125" i="8"/>
  <c r="R221"/>
  <c r="P221"/>
  <c r="N221"/>
  <c r="L221"/>
  <c r="J221"/>
  <c r="H221"/>
  <c r="F221"/>
  <c r="D221"/>
  <c r="A26"/>
  <c r="S221"/>
  <c r="Q221"/>
  <c r="O221"/>
  <c r="M221"/>
  <c r="K221"/>
  <c r="I221"/>
  <c r="G221"/>
  <c r="E221"/>
  <c r="E220"/>
  <c r="I220"/>
  <c r="M220"/>
  <c r="Q220"/>
  <c r="D220"/>
  <c r="H220"/>
  <c r="L220"/>
  <c r="P220"/>
  <c r="B220"/>
  <c r="C220"/>
  <c r="G220"/>
  <c r="K220"/>
  <c r="O220"/>
  <c r="S220"/>
  <c r="F220"/>
  <c r="J220"/>
  <c r="N220"/>
  <c r="R220"/>
  <c r="AQ25" i="7"/>
  <c r="A27"/>
  <c r="AN124" l="1"/>
  <c r="AL124"/>
  <c r="AJ124"/>
  <c r="AH124"/>
  <c r="AF124"/>
  <c r="AD124"/>
  <c r="AB124"/>
  <c r="Z124"/>
  <c r="X124"/>
  <c r="V124"/>
  <c r="T124"/>
  <c r="R124"/>
  <c r="P124"/>
  <c r="N124"/>
  <c r="L124"/>
  <c r="J124"/>
  <c r="H124"/>
  <c r="F124"/>
  <c r="D124"/>
  <c r="B124"/>
  <c r="AO124"/>
  <c r="AM124"/>
  <c r="AK124"/>
  <c r="AI124"/>
  <c r="AG124"/>
  <c r="AE124"/>
  <c r="AC124"/>
  <c r="AA124"/>
  <c r="Y124"/>
  <c r="W124"/>
  <c r="U124"/>
  <c r="S124"/>
  <c r="Q124"/>
  <c r="O124"/>
  <c r="M124"/>
  <c r="K124"/>
  <c r="I124"/>
  <c r="G124"/>
  <c r="E124"/>
  <c r="C124"/>
  <c r="AV318"/>
  <c r="AN27"/>
  <c r="AJ27"/>
  <c r="AF27"/>
  <c r="AB27"/>
  <c r="X27"/>
  <c r="T27"/>
  <c r="P27"/>
  <c r="L27"/>
  <c r="H27"/>
  <c r="D27"/>
  <c r="AO27"/>
  <c r="AK27"/>
  <c r="AG27"/>
  <c r="AC27"/>
  <c r="Y27"/>
  <c r="U27"/>
  <c r="Q27"/>
  <c r="M27"/>
  <c r="I27"/>
  <c r="E27"/>
  <c r="AL27"/>
  <c r="AH27"/>
  <c r="AD27"/>
  <c r="Z27"/>
  <c r="V27"/>
  <c r="R27"/>
  <c r="N27"/>
  <c r="J27"/>
  <c r="F27"/>
  <c r="B27"/>
  <c r="AM27"/>
  <c r="AI27"/>
  <c r="AE27"/>
  <c r="AA27"/>
  <c r="W27"/>
  <c r="S27"/>
  <c r="O27"/>
  <c r="K27"/>
  <c r="G27"/>
  <c r="C27"/>
  <c r="AP26"/>
  <c r="AV515" s="1"/>
  <c r="AO26" i="8"/>
  <c r="AM26"/>
  <c r="AK26"/>
  <c r="AI26"/>
  <c r="AG26"/>
  <c r="AE26"/>
  <c r="AC26"/>
  <c r="AA26"/>
  <c r="Y26"/>
  <c r="W26"/>
  <c r="U26"/>
  <c r="S26"/>
  <c r="Q26"/>
  <c r="O26"/>
  <c r="M26"/>
  <c r="K26"/>
  <c r="I26"/>
  <c r="G26"/>
  <c r="E26"/>
  <c r="C26"/>
  <c r="AN26"/>
  <c r="AL26"/>
  <c r="AJ26"/>
  <c r="AH26"/>
  <c r="AF26"/>
  <c r="AD26"/>
  <c r="AB26"/>
  <c r="Z26"/>
  <c r="X26"/>
  <c r="V26"/>
  <c r="T26"/>
  <c r="R26"/>
  <c r="P26"/>
  <c r="N26"/>
  <c r="L26"/>
  <c r="J26"/>
  <c r="H26"/>
  <c r="F26"/>
  <c r="D26"/>
  <c r="B26"/>
  <c r="AO222"/>
  <c r="AM222"/>
  <c r="AK222"/>
  <c r="AI222"/>
  <c r="AG222"/>
  <c r="AE222"/>
  <c r="AC222"/>
  <c r="AA222"/>
  <c r="Y222"/>
  <c r="W222"/>
  <c r="U222"/>
  <c r="AN222"/>
  <c r="AL222"/>
  <c r="AJ222"/>
  <c r="AH222"/>
  <c r="AF222"/>
  <c r="AD222"/>
  <c r="AB222"/>
  <c r="Z222"/>
  <c r="X222"/>
  <c r="V222"/>
  <c r="T222"/>
  <c r="AP25"/>
  <c r="AV318" s="1"/>
  <c r="AQ25"/>
  <c r="AO221" i="7"/>
  <c r="AM221"/>
  <c r="AK221"/>
  <c r="AI221"/>
  <c r="AG221"/>
  <c r="AE221"/>
  <c r="AC221"/>
  <c r="AA221"/>
  <c r="Y221"/>
  <c r="AN221"/>
  <c r="AJ221"/>
  <c r="AF221"/>
  <c r="AB221"/>
  <c r="AL221"/>
  <c r="AH221"/>
  <c r="AD221"/>
  <c r="Z221"/>
  <c r="A125"/>
  <c r="V221"/>
  <c r="R221"/>
  <c r="N221"/>
  <c r="J221"/>
  <c r="F221"/>
  <c r="B221"/>
  <c r="U221"/>
  <c r="Q221"/>
  <c r="M221"/>
  <c r="I221"/>
  <c r="E221"/>
  <c r="X221"/>
  <c r="T221"/>
  <c r="P221"/>
  <c r="L221"/>
  <c r="H221"/>
  <c r="D221"/>
  <c r="W221"/>
  <c r="S221"/>
  <c r="O221"/>
  <c r="K221"/>
  <c r="G221"/>
  <c r="C221"/>
  <c r="A27" i="8"/>
  <c r="A126"/>
  <c r="B221"/>
  <c r="AQ26" i="7"/>
  <c r="AV319"/>
  <c r="A28"/>
  <c r="AO125" l="1"/>
  <c r="AM125"/>
  <c r="AK125"/>
  <c r="AI125"/>
  <c r="AG125"/>
  <c r="AE125"/>
  <c r="AC125"/>
  <c r="AA125"/>
  <c r="Y125"/>
  <c r="AN125"/>
  <c r="AJ125"/>
  <c r="AF125"/>
  <c r="AB125"/>
  <c r="X125"/>
  <c r="V125"/>
  <c r="T125"/>
  <c r="R125"/>
  <c r="P125"/>
  <c r="N125"/>
  <c r="L125"/>
  <c r="J125"/>
  <c r="H125"/>
  <c r="F125"/>
  <c r="D125"/>
  <c r="B125"/>
  <c r="AL125"/>
  <c r="AH125"/>
  <c r="AD125"/>
  <c r="Z125"/>
  <c r="W125"/>
  <c r="U125"/>
  <c r="S125"/>
  <c r="Q125"/>
  <c r="O125"/>
  <c r="M125"/>
  <c r="K125"/>
  <c r="I125"/>
  <c r="G125"/>
  <c r="E125"/>
  <c r="C125"/>
  <c r="AP27"/>
  <c r="AV516" s="1"/>
  <c r="E28"/>
  <c r="C28"/>
  <c r="D28"/>
  <c r="AL28"/>
  <c r="AH28"/>
  <c r="AD28"/>
  <c r="Z28"/>
  <c r="V28"/>
  <c r="R28"/>
  <c r="N28"/>
  <c r="J28"/>
  <c r="F28"/>
  <c r="AO28"/>
  <c r="AK28"/>
  <c r="AG28"/>
  <c r="AC28"/>
  <c r="Y28"/>
  <c r="U28"/>
  <c r="Q28"/>
  <c r="M28"/>
  <c r="I28"/>
  <c r="AN28"/>
  <c r="AJ28"/>
  <c r="AF28"/>
  <c r="AB28"/>
  <c r="X28"/>
  <c r="T28"/>
  <c r="P28"/>
  <c r="L28"/>
  <c r="H28"/>
  <c r="B28"/>
  <c r="AM28"/>
  <c r="AI28"/>
  <c r="AE28"/>
  <c r="AA28"/>
  <c r="W28"/>
  <c r="S28"/>
  <c r="O28"/>
  <c r="K28"/>
  <c r="G28"/>
  <c r="AO27" i="8"/>
  <c r="AM27"/>
  <c r="AK27"/>
  <c r="AI27"/>
  <c r="AG27"/>
  <c r="AE27"/>
  <c r="AC27"/>
  <c r="AA27"/>
  <c r="Y27"/>
  <c r="W27"/>
  <c r="U27"/>
  <c r="S27"/>
  <c r="Q27"/>
  <c r="O27"/>
  <c r="M27"/>
  <c r="K27"/>
  <c r="I27"/>
  <c r="G27"/>
  <c r="E27"/>
  <c r="C27"/>
  <c r="AN27"/>
  <c r="AL27"/>
  <c r="AJ27"/>
  <c r="AH27"/>
  <c r="AF27"/>
  <c r="AD27"/>
  <c r="AB27"/>
  <c r="Z27"/>
  <c r="X27"/>
  <c r="V27"/>
  <c r="T27"/>
  <c r="R27"/>
  <c r="P27"/>
  <c r="N27"/>
  <c r="L27"/>
  <c r="J27"/>
  <c r="H27"/>
  <c r="F27"/>
  <c r="D27"/>
  <c r="B27"/>
  <c r="C223"/>
  <c r="AO223"/>
  <c r="AM223"/>
  <c r="AK223"/>
  <c r="AI223"/>
  <c r="AG223"/>
  <c r="AE223"/>
  <c r="AC223"/>
  <c r="AA223"/>
  <c r="Y223"/>
  <c r="W223"/>
  <c r="U223"/>
  <c r="AN223"/>
  <c r="AL223"/>
  <c r="AJ223"/>
  <c r="AH223"/>
  <c r="AF223"/>
  <c r="AD223"/>
  <c r="AB223"/>
  <c r="Z223"/>
  <c r="X223"/>
  <c r="V223"/>
  <c r="T223"/>
  <c r="AQ26"/>
  <c r="AP26"/>
  <c r="AV319" s="1"/>
  <c r="AN222" i="7"/>
  <c r="AL222"/>
  <c r="AJ222"/>
  <c r="AH222"/>
  <c r="AF222"/>
  <c r="AD222"/>
  <c r="AB222"/>
  <c r="Z222"/>
  <c r="AM222"/>
  <c r="AI222"/>
  <c r="AE222"/>
  <c r="AA222"/>
  <c r="AO222"/>
  <c r="AK222"/>
  <c r="AG222"/>
  <c r="AC222"/>
  <c r="Y222"/>
  <c r="U222"/>
  <c r="Q222"/>
  <c r="M222"/>
  <c r="I222"/>
  <c r="E222"/>
  <c r="A126"/>
  <c r="V222"/>
  <c r="R222"/>
  <c r="N222"/>
  <c r="J222"/>
  <c r="F222"/>
  <c r="B222"/>
  <c r="W222"/>
  <c r="S222"/>
  <c r="O222"/>
  <c r="K222"/>
  <c r="G222"/>
  <c r="C222"/>
  <c r="X222"/>
  <c r="T222"/>
  <c r="P222"/>
  <c r="L222"/>
  <c r="H222"/>
  <c r="D222"/>
  <c r="A127" i="8"/>
  <c r="R223"/>
  <c r="P223"/>
  <c r="N223"/>
  <c r="L223"/>
  <c r="J223"/>
  <c r="H223"/>
  <c r="F223"/>
  <c r="D223"/>
  <c r="A28"/>
  <c r="S223"/>
  <c r="Q223"/>
  <c r="O223"/>
  <c r="M223"/>
  <c r="K223"/>
  <c r="I223"/>
  <c r="G223"/>
  <c r="E223"/>
  <c r="E222"/>
  <c r="I222"/>
  <c r="M222"/>
  <c r="Q222"/>
  <c r="D222"/>
  <c r="H222"/>
  <c r="L222"/>
  <c r="P222"/>
  <c r="B222"/>
  <c r="C222"/>
  <c r="G222"/>
  <c r="K222"/>
  <c r="O222"/>
  <c r="S222"/>
  <c r="F222"/>
  <c r="J222"/>
  <c r="N222"/>
  <c r="R222"/>
  <c r="AV320" i="7"/>
  <c r="AQ27"/>
  <c r="A29"/>
  <c r="AO126" l="1"/>
  <c r="AM126"/>
  <c r="AK126"/>
  <c r="AI126"/>
  <c r="AG126"/>
  <c r="AE126"/>
  <c r="AC126"/>
  <c r="AA126"/>
  <c r="Y126"/>
  <c r="W126"/>
  <c r="U126"/>
  <c r="S126"/>
  <c r="Q126"/>
  <c r="O126"/>
  <c r="M126"/>
  <c r="K126"/>
  <c r="I126"/>
  <c r="G126"/>
  <c r="E126"/>
  <c r="C126"/>
  <c r="AN126"/>
  <c r="AJ126"/>
  <c r="AF126"/>
  <c r="AB126"/>
  <c r="X126"/>
  <c r="T126"/>
  <c r="P126"/>
  <c r="L126"/>
  <c r="H126"/>
  <c r="D126"/>
  <c r="AL126"/>
  <c r="AH126"/>
  <c r="AD126"/>
  <c r="Z126"/>
  <c r="V126"/>
  <c r="R126"/>
  <c r="N126"/>
  <c r="J126"/>
  <c r="F126"/>
  <c r="B126"/>
  <c r="AP28"/>
  <c r="AV517" s="1"/>
  <c r="AO28" i="8"/>
  <c r="AM28"/>
  <c r="AK28"/>
  <c r="AI28"/>
  <c r="AG28"/>
  <c r="AE28"/>
  <c r="AC28"/>
  <c r="AA28"/>
  <c r="Y28"/>
  <c r="W28"/>
  <c r="U28"/>
  <c r="S28"/>
  <c r="Q28"/>
  <c r="O28"/>
  <c r="M28"/>
  <c r="K28"/>
  <c r="I28"/>
  <c r="G28"/>
  <c r="E28"/>
  <c r="C28"/>
  <c r="AN28"/>
  <c r="AL28"/>
  <c r="AJ28"/>
  <c r="AH28"/>
  <c r="AF28"/>
  <c r="AD28"/>
  <c r="AD224" s="1"/>
  <c r="AB28"/>
  <c r="Z28"/>
  <c r="Z224" s="1"/>
  <c r="X28"/>
  <c r="V28"/>
  <c r="V224" s="1"/>
  <c r="T28"/>
  <c r="R28"/>
  <c r="P28"/>
  <c r="N28"/>
  <c r="L28"/>
  <c r="J28"/>
  <c r="H28"/>
  <c r="F28"/>
  <c r="D28"/>
  <c r="B28"/>
  <c r="AO224"/>
  <c r="AM224"/>
  <c r="AK224"/>
  <c r="AI224"/>
  <c r="AG224"/>
  <c r="AE224"/>
  <c r="AC224"/>
  <c r="AA224"/>
  <c r="Y224"/>
  <c r="W224"/>
  <c r="U224"/>
  <c r="AN224"/>
  <c r="AL224"/>
  <c r="AJ224"/>
  <c r="AH224"/>
  <c r="AF224"/>
  <c r="AB224"/>
  <c r="X224"/>
  <c r="T224"/>
  <c r="AP27"/>
  <c r="AV320" s="1"/>
  <c r="AQ27"/>
  <c r="AN29" i="7"/>
  <c r="AL29"/>
  <c r="AJ29"/>
  <c r="AH29"/>
  <c r="AF29"/>
  <c r="AD29"/>
  <c r="AB29"/>
  <c r="Z29"/>
  <c r="X29"/>
  <c r="V29"/>
  <c r="T29"/>
  <c r="R29"/>
  <c r="P29"/>
  <c r="N29"/>
  <c r="L29"/>
  <c r="J29"/>
  <c r="H29"/>
  <c r="F29"/>
  <c r="D29"/>
  <c r="B29"/>
  <c r="AO29"/>
  <c r="AM29"/>
  <c r="AK29"/>
  <c r="AI29"/>
  <c r="AG29"/>
  <c r="AE29"/>
  <c r="AC29"/>
  <c r="AA29"/>
  <c r="Y29"/>
  <c r="W29"/>
  <c r="U29"/>
  <c r="S29"/>
  <c r="Q29"/>
  <c r="O29"/>
  <c r="M29"/>
  <c r="K29"/>
  <c r="I29"/>
  <c r="G29"/>
  <c r="E29"/>
  <c r="C29"/>
  <c r="AO223"/>
  <c r="AM223"/>
  <c r="AK223"/>
  <c r="AI223"/>
  <c r="AG223"/>
  <c r="AE223"/>
  <c r="AC223"/>
  <c r="AA223"/>
  <c r="Y223"/>
  <c r="AL223"/>
  <c r="AH223"/>
  <c r="AD223"/>
  <c r="Z223"/>
  <c r="AN223"/>
  <c r="AJ223"/>
  <c r="AF223"/>
  <c r="AB223"/>
  <c r="A127"/>
  <c r="V223"/>
  <c r="R223"/>
  <c r="N223"/>
  <c r="J223"/>
  <c r="F223"/>
  <c r="B223"/>
  <c r="U223"/>
  <c r="Q223"/>
  <c r="M223"/>
  <c r="I223"/>
  <c r="E223"/>
  <c r="X223"/>
  <c r="T223"/>
  <c r="P223"/>
  <c r="L223"/>
  <c r="H223"/>
  <c r="D223"/>
  <c r="W223"/>
  <c r="S223"/>
  <c r="O223"/>
  <c r="K223"/>
  <c r="G223"/>
  <c r="C223"/>
  <c r="A29" i="8"/>
  <c r="A128"/>
  <c r="B223"/>
  <c r="AQ28" i="7"/>
  <c r="AV321"/>
  <c r="A30"/>
  <c r="AO127" l="1"/>
  <c r="AM127"/>
  <c r="AK127"/>
  <c r="AI127"/>
  <c r="AG127"/>
  <c r="AE127"/>
  <c r="AC127"/>
  <c r="AA127"/>
  <c r="Y127"/>
  <c r="W127"/>
  <c r="U127"/>
  <c r="S127"/>
  <c r="Q127"/>
  <c r="O127"/>
  <c r="M127"/>
  <c r="K127"/>
  <c r="I127"/>
  <c r="G127"/>
  <c r="E127"/>
  <c r="C127"/>
  <c r="AN127"/>
  <c r="AJ127"/>
  <c r="AF127"/>
  <c r="AB127"/>
  <c r="X127"/>
  <c r="T127"/>
  <c r="P127"/>
  <c r="L127"/>
  <c r="H127"/>
  <c r="D127"/>
  <c r="AL127"/>
  <c r="AH127"/>
  <c r="AD127"/>
  <c r="Z127"/>
  <c r="V127"/>
  <c r="R127"/>
  <c r="N127"/>
  <c r="J127"/>
  <c r="F127"/>
  <c r="B127"/>
  <c r="AO29" i="8"/>
  <c r="AM29"/>
  <c r="AK29"/>
  <c r="AI29"/>
  <c r="AG29"/>
  <c r="AE29"/>
  <c r="AC29"/>
  <c r="AA29"/>
  <c r="Y29"/>
  <c r="W29"/>
  <c r="U29"/>
  <c r="S29"/>
  <c r="Q29"/>
  <c r="O29"/>
  <c r="M29"/>
  <c r="K29"/>
  <c r="I29"/>
  <c r="G29"/>
  <c r="E29"/>
  <c r="C29"/>
  <c r="AN29"/>
  <c r="AL29"/>
  <c r="AJ29"/>
  <c r="AH29"/>
  <c r="AF29"/>
  <c r="AD29"/>
  <c r="AB29"/>
  <c r="Z29"/>
  <c r="X29"/>
  <c r="V29"/>
  <c r="T29"/>
  <c r="R29"/>
  <c r="P29"/>
  <c r="N29"/>
  <c r="L29"/>
  <c r="J29"/>
  <c r="J225" s="1"/>
  <c r="H29"/>
  <c r="F29"/>
  <c r="F225" s="1"/>
  <c r="D29"/>
  <c r="B29"/>
  <c r="C225"/>
  <c r="AO225"/>
  <c r="AM225"/>
  <c r="AK225"/>
  <c r="AI225"/>
  <c r="AG225"/>
  <c r="AE225"/>
  <c r="AC225"/>
  <c r="AA225"/>
  <c r="Y225"/>
  <c r="W225"/>
  <c r="U225"/>
  <c r="AN225"/>
  <c r="AL225"/>
  <c r="AJ225"/>
  <c r="AH225"/>
  <c r="AF225"/>
  <c r="AD225"/>
  <c r="AB225"/>
  <c r="Z225"/>
  <c r="X225"/>
  <c r="V225"/>
  <c r="T225"/>
  <c r="AQ28"/>
  <c r="AP28"/>
  <c r="AV321" s="1"/>
  <c r="AP29" i="7"/>
  <c r="AV518" s="1"/>
  <c r="AN30"/>
  <c r="AL30"/>
  <c r="AJ30"/>
  <c r="AH30"/>
  <c r="AF30"/>
  <c r="AD30"/>
  <c r="AB30"/>
  <c r="Z30"/>
  <c r="X30"/>
  <c r="V30"/>
  <c r="T30"/>
  <c r="R30"/>
  <c r="P30"/>
  <c r="N30"/>
  <c r="L30"/>
  <c r="J30"/>
  <c r="H30"/>
  <c r="F30"/>
  <c r="D30"/>
  <c r="B30"/>
  <c r="AO30"/>
  <c r="AM30"/>
  <c r="AK30"/>
  <c r="AI30"/>
  <c r="AG30"/>
  <c r="AE30"/>
  <c r="AC30"/>
  <c r="AA30"/>
  <c r="Y30"/>
  <c r="W30"/>
  <c r="U30"/>
  <c r="S30"/>
  <c r="Q30"/>
  <c r="O30"/>
  <c r="M30"/>
  <c r="K30"/>
  <c r="I30"/>
  <c r="G30"/>
  <c r="E30"/>
  <c r="C30"/>
  <c r="AN224"/>
  <c r="AL224"/>
  <c r="AJ224"/>
  <c r="AH224"/>
  <c r="AF224"/>
  <c r="AD224"/>
  <c r="AB224"/>
  <c r="Z224"/>
  <c r="AO224"/>
  <c r="AK224"/>
  <c r="AG224"/>
  <c r="AC224"/>
  <c r="Y224"/>
  <c r="AM224"/>
  <c r="AI224"/>
  <c r="AE224"/>
  <c r="AA224"/>
  <c r="U224"/>
  <c r="Q224"/>
  <c r="M224"/>
  <c r="I224"/>
  <c r="E224"/>
  <c r="A128"/>
  <c r="V224"/>
  <c r="R224"/>
  <c r="N224"/>
  <c r="J224"/>
  <c r="F224"/>
  <c r="B224"/>
  <c r="W224"/>
  <c r="S224"/>
  <c r="O224"/>
  <c r="K224"/>
  <c r="G224"/>
  <c r="C224"/>
  <c r="X224"/>
  <c r="T224"/>
  <c r="P224"/>
  <c r="L224"/>
  <c r="H224"/>
  <c r="D224"/>
  <c r="A129" i="8"/>
  <c r="R225"/>
  <c r="N225"/>
  <c r="L225"/>
  <c r="D225"/>
  <c r="A30"/>
  <c r="S225"/>
  <c r="Q225"/>
  <c r="O225"/>
  <c r="M225"/>
  <c r="K225"/>
  <c r="I225"/>
  <c r="G225"/>
  <c r="E225"/>
  <c r="E224"/>
  <c r="I224"/>
  <c r="M224"/>
  <c r="Q224"/>
  <c r="D224"/>
  <c r="H224"/>
  <c r="L224"/>
  <c r="P224"/>
  <c r="B224"/>
  <c r="C224"/>
  <c r="G224"/>
  <c r="K224"/>
  <c r="O224"/>
  <c r="S224"/>
  <c r="F224"/>
  <c r="J224"/>
  <c r="N224"/>
  <c r="R224"/>
  <c r="AV322" i="7"/>
  <c r="AQ29"/>
  <c r="A31"/>
  <c r="AO128" l="1"/>
  <c r="AM128"/>
  <c r="AK128"/>
  <c r="AI128"/>
  <c r="AG128"/>
  <c r="AE128"/>
  <c r="AC128"/>
  <c r="AA128"/>
  <c r="Y128"/>
  <c r="W128"/>
  <c r="U128"/>
  <c r="S128"/>
  <c r="Q128"/>
  <c r="O128"/>
  <c r="M128"/>
  <c r="K128"/>
  <c r="I128"/>
  <c r="G128"/>
  <c r="E128"/>
  <c r="C128"/>
  <c r="AN128"/>
  <c r="AJ128"/>
  <c r="AF128"/>
  <c r="AB128"/>
  <c r="X128"/>
  <c r="T128"/>
  <c r="P128"/>
  <c r="L128"/>
  <c r="H128"/>
  <c r="D128"/>
  <c r="AL128"/>
  <c r="AH128"/>
  <c r="AD128"/>
  <c r="Z128"/>
  <c r="V128"/>
  <c r="R128"/>
  <c r="N128"/>
  <c r="J128"/>
  <c r="F128"/>
  <c r="B128"/>
  <c r="AO30" i="8"/>
  <c r="AM30"/>
  <c r="AK30"/>
  <c r="AI30"/>
  <c r="AG30"/>
  <c r="AE30"/>
  <c r="AC30"/>
  <c r="AA30"/>
  <c r="Y30"/>
  <c r="W30"/>
  <c r="U30"/>
  <c r="S30"/>
  <c r="Q30"/>
  <c r="O30"/>
  <c r="M30"/>
  <c r="K30"/>
  <c r="I30"/>
  <c r="G30"/>
  <c r="E30"/>
  <c r="C30"/>
  <c r="AN30"/>
  <c r="AL30"/>
  <c r="AJ30"/>
  <c r="AH30"/>
  <c r="AF30"/>
  <c r="AD30"/>
  <c r="AD226" s="1"/>
  <c r="AB30"/>
  <c r="Z30"/>
  <c r="Z226" s="1"/>
  <c r="X30"/>
  <c r="V30"/>
  <c r="V226" s="1"/>
  <c r="T30"/>
  <c r="R30"/>
  <c r="P30"/>
  <c r="N30"/>
  <c r="L30"/>
  <c r="J30"/>
  <c r="H30"/>
  <c r="F30"/>
  <c r="D30"/>
  <c r="B30"/>
  <c r="AO226"/>
  <c r="AM226"/>
  <c r="AK226"/>
  <c r="AI226"/>
  <c r="AG226"/>
  <c r="AE226"/>
  <c r="AC226"/>
  <c r="AA226"/>
  <c r="Y226"/>
  <c r="W226"/>
  <c r="U226"/>
  <c r="AN226"/>
  <c r="AL226"/>
  <c r="AJ226"/>
  <c r="AH226"/>
  <c r="AF226"/>
  <c r="AB226"/>
  <c r="X226"/>
  <c r="T226"/>
  <c r="H225"/>
  <c r="P225"/>
  <c r="AP29"/>
  <c r="AV322" s="1"/>
  <c r="AQ29"/>
  <c r="AP30" i="7"/>
  <c r="AV519" s="1"/>
  <c r="AN31"/>
  <c r="AL31"/>
  <c r="AJ31"/>
  <c r="AH31"/>
  <c r="AF31"/>
  <c r="AD31"/>
  <c r="AB31"/>
  <c r="Z31"/>
  <c r="X31"/>
  <c r="V31"/>
  <c r="T31"/>
  <c r="R31"/>
  <c r="P31"/>
  <c r="N31"/>
  <c r="L31"/>
  <c r="J31"/>
  <c r="H31"/>
  <c r="F31"/>
  <c r="D31"/>
  <c r="B31"/>
  <c r="AO31"/>
  <c r="AM31"/>
  <c r="AK31"/>
  <c r="AI31"/>
  <c r="AG31"/>
  <c r="AE31"/>
  <c r="AC31"/>
  <c r="AA31"/>
  <c r="Y31"/>
  <c r="W31"/>
  <c r="U31"/>
  <c r="S31"/>
  <c r="Q31"/>
  <c r="O31"/>
  <c r="M31"/>
  <c r="K31"/>
  <c r="I31"/>
  <c r="G31"/>
  <c r="E31"/>
  <c r="C31"/>
  <c r="AO225"/>
  <c r="AM225"/>
  <c r="AK225"/>
  <c r="AI225"/>
  <c r="AG225"/>
  <c r="AE225"/>
  <c r="AC225"/>
  <c r="AA225"/>
  <c r="Y225"/>
  <c r="AN225"/>
  <c r="AJ225"/>
  <c r="AF225"/>
  <c r="AB225"/>
  <c r="AL225"/>
  <c r="AH225"/>
  <c r="AD225"/>
  <c r="Z225"/>
  <c r="A129"/>
  <c r="V225"/>
  <c r="R225"/>
  <c r="N225"/>
  <c r="J225"/>
  <c r="F225"/>
  <c r="B225"/>
  <c r="U225"/>
  <c r="Q225"/>
  <c r="M225"/>
  <c r="I225"/>
  <c r="E225"/>
  <c r="X225"/>
  <c r="T225"/>
  <c r="P225"/>
  <c r="L225"/>
  <c r="H225"/>
  <c r="D225"/>
  <c r="W225"/>
  <c r="S225"/>
  <c r="O225"/>
  <c r="K225"/>
  <c r="G225"/>
  <c r="C225"/>
  <c r="A31" i="8"/>
  <c r="A130"/>
  <c r="B225"/>
  <c r="AQ30" i="7"/>
  <c r="AV323"/>
  <c r="A32"/>
  <c r="AO129" l="1"/>
  <c r="AM129"/>
  <c r="AK129"/>
  <c r="AI129"/>
  <c r="AG129"/>
  <c r="AE129"/>
  <c r="AC129"/>
  <c r="AA129"/>
  <c r="Y129"/>
  <c r="W129"/>
  <c r="U129"/>
  <c r="S129"/>
  <c r="Q129"/>
  <c r="O129"/>
  <c r="M129"/>
  <c r="K129"/>
  <c r="I129"/>
  <c r="G129"/>
  <c r="E129"/>
  <c r="C129"/>
  <c r="AN129"/>
  <c r="AJ129"/>
  <c r="AF129"/>
  <c r="AB129"/>
  <c r="X129"/>
  <c r="T129"/>
  <c r="P129"/>
  <c r="L129"/>
  <c r="H129"/>
  <c r="D129"/>
  <c r="AL129"/>
  <c r="AH129"/>
  <c r="AD129"/>
  <c r="Z129"/>
  <c r="V129"/>
  <c r="R129"/>
  <c r="N129"/>
  <c r="J129"/>
  <c r="F129"/>
  <c r="B129"/>
  <c r="AO31" i="8"/>
  <c r="AM31"/>
  <c r="AK31"/>
  <c r="AI31"/>
  <c r="AG31"/>
  <c r="AE31"/>
  <c r="AC31"/>
  <c r="AA31"/>
  <c r="Y31"/>
  <c r="W31"/>
  <c r="U31"/>
  <c r="S31"/>
  <c r="Q31"/>
  <c r="O31"/>
  <c r="M31"/>
  <c r="K31"/>
  <c r="I31"/>
  <c r="G31"/>
  <c r="E31"/>
  <c r="C31"/>
  <c r="AN31"/>
  <c r="AL31"/>
  <c r="AJ31"/>
  <c r="AH31"/>
  <c r="AF31"/>
  <c r="AF227" s="1"/>
  <c r="AD31"/>
  <c r="AB31"/>
  <c r="AB227" s="1"/>
  <c r="Z31"/>
  <c r="X31"/>
  <c r="X227" s="1"/>
  <c r="V31"/>
  <c r="T31"/>
  <c r="T227" s="1"/>
  <c r="R31"/>
  <c r="P31"/>
  <c r="N31"/>
  <c r="L31"/>
  <c r="J31"/>
  <c r="H31"/>
  <c r="F31"/>
  <c r="D31"/>
  <c r="B31"/>
  <c r="G227"/>
  <c r="C227"/>
  <c r="AO227"/>
  <c r="AM227"/>
  <c r="AK227"/>
  <c r="AI227"/>
  <c r="AG227"/>
  <c r="AE227"/>
  <c r="AC227"/>
  <c r="AA227"/>
  <c r="Y227"/>
  <c r="W227"/>
  <c r="U227"/>
  <c r="AN227"/>
  <c r="AL227"/>
  <c r="AJ227"/>
  <c r="AH227"/>
  <c r="AD227"/>
  <c r="Z227"/>
  <c r="V227"/>
  <c r="AQ30"/>
  <c r="AP30"/>
  <c r="AV323" s="1"/>
  <c r="AP31" i="7"/>
  <c r="AV520" s="1"/>
  <c r="AN32"/>
  <c r="AL32"/>
  <c r="AJ32"/>
  <c r="AH32"/>
  <c r="AF32"/>
  <c r="AD32"/>
  <c r="AB32"/>
  <c r="Z32"/>
  <c r="X32"/>
  <c r="V32"/>
  <c r="T32"/>
  <c r="R32"/>
  <c r="P32"/>
  <c r="N32"/>
  <c r="L32"/>
  <c r="J32"/>
  <c r="H32"/>
  <c r="F32"/>
  <c r="D32"/>
  <c r="B32"/>
  <c r="AO32"/>
  <c r="AM32"/>
  <c r="AK32"/>
  <c r="AI32"/>
  <c r="AG32"/>
  <c r="AE32"/>
  <c r="AC32"/>
  <c r="AA32"/>
  <c r="Y32"/>
  <c r="W32"/>
  <c r="U32"/>
  <c r="S32"/>
  <c r="Q32"/>
  <c r="O32"/>
  <c r="M32"/>
  <c r="K32"/>
  <c r="I32"/>
  <c r="G32"/>
  <c r="E32"/>
  <c r="C32"/>
  <c r="AN226"/>
  <c r="AL226"/>
  <c r="AJ226"/>
  <c r="AH226"/>
  <c r="AF226"/>
  <c r="AD226"/>
  <c r="AB226"/>
  <c r="Z226"/>
  <c r="AM226"/>
  <c r="AI226"/>
  <c r="AE226"/>
  <c r="AA226"/>
  <c r="AO226"/>
  <c r="AK226"/>
  <c r="AG226"/>
  <c r="AC226"/>
  <c r="Y226"/>
  <c r="U226"/>
  <c r="Q226"/>
  <c r="M226"/>
  <c r="I226"/>
  <c r="E226"/>
  <c r="A130"/>
  <c r="V226"/>
  <c r="R226"/>
  <c r="N226"/>
  <c r="J226"/>
  <c r="F226"/>
  <c r="B226"/>
  <c r="W226"/>
  <c r="S226"/>
  <c r="O226"/>
  <c r="K226"/>
  <c r="G226"/>
  <c r="C226"/>
  <c r="X226"/>
  <c r="T226"/>
  <c r="P226"/>
  <c r="L226"/>
  <c r="H226"/>
  <c r="D226"/>
  <c r="A131" i="8"/>
  <c r="R227"/>
  <c r="N227"/>
  <c r="L227"/>
  <c r="J227"/>
  <c r="F227"/>
  <c r="D227"/>
  <c r="A32"/>
  <c r="S227"/>
  <c r="Q227"/>
  <c r="O227"/>
  <c r="M227"/>
  <c r="K227"/>
  <c r="I227"/>
  <c r="E227"/>
  <c r="E226"/>
  <c r="I226"/>
  <c r="M226"/>
  <c r="Q226"/>
  <c r="D226"/>
  <c r="H226"/>
  <c r="L226"/>
  <c r="P226"/>
  <c r="B226"/>
  <c r="C226"/>
  <c r="G226"/>
  <c r="K226"/>
  <c r="O226"/>
  <c r="S226"/>
  <c r="F226"/>
  <c r="J226"/>
  <c r="N226"/>
  <c r="R226"/>
  <c r="AV324" i="7"/>
  <c r="AQ31"/>
  <c r="A33"/>
  <c r="AO130" l="1"/>
  <c r="AM130"/>
  <c r="AK130"/>
  <c r="AI130"/>
  <c r="AG130"/>
  <c r="AE130"/>
  <c r="AC130"/>
  <c r="AA130"/>
  <c r="Y130"/>
  <c r="W130"/>
  <c r="U130"/>
  <c r="S130"/>
  <c r="Q130"/>
  <c r="O130"/>
  <c r="M130"/>
  <c r="K130"/>
  <c r="I130"/>
  <c r="G130"/>
  <c r="E130"/>
  <c r="C130"/>
  <c r="AN130"/>
  <c r="AJ130"/>
  <c r="AF130"/>
  <c r="AB130"/>
  <c r="X130"/>
  <c r="T130"/>
  <c r="P130"/>
  <c r="L130"/>
  <c r="H130"/>
  <c r="D130"/>
  <c r="AL130"/>
  <c r="AH130"/>
  <c r="AD130"/>
  <c r="Z130"/>
  <c r="V130"/>
  <c r="R130"/>
  <c r="N130"/>
  <c r="J130"/>
  <c r="F130"/>
  <c r="B130"/>
  <c r="AO32" i="8"/>
  <c r="AM32"/>
  <c r="AK32"/>
  <c r="AI32"/>
  <c r="AG32"/>
  <c r="AE32"/>
  <c r="AC32"/>
  <c r="AA32"/>
  <c r="Y32"/>
  <c r="W32"/>
  <c r="U32"/>
  <c r="S32"/>
  <c r="Q32"/>
  <c r="O32"/>
  <c r="M32"/>
  <c r="K32"/>
  <c r="I32"/>
  <c r="G32"/>
  <c r="E32"/>
  <c r="C32"/>
  <c r="AN32"/>
  <c r="AL32"/>
  <c r="AJ32"/>
  <c r="AH32"/>
  <c r="AF32"/>
  <c r="AD32"/>
  <c r="AB32"/>
  <c r="Z32"/>
  <c r="X32"/>
  <c r="V32"/>
  <c r="T32"/>
  <c r="R32"/>
  <c r="P32"/>
  <c r="N32"/>
  <c r="L32"/>
  <c r="J32"/>
  <c r="H32"/>
  <c r="F32"/>
  <c r="D32"/>
  <c r="B32"/>
  <c r="AO228"/>
  <c r="AM228"/>
  <c r="AK228"/>
  <c r="AI228"/>
  <c r="AG228"/>
  <c r="AE228"/>
  <c r="AC228"/>
  <c r="AA228"/>
  <c r="Y228"/>
  <c r="W228"/>
  <c r="U228"/>
  <c r="AN228"/>
  <c r="AL228"/>
  <c r="AJ228"/>
  <c r="AH228"/>
  <c r="AF228"/>
  <c r="AD228"/>
  <c r="AB228"/>
  <c r="Z228"/>
  <c r="X228"/>
  <c r="V228"/>
  <c r="T228"/>
  <c r="H227"/>
  <c r="P227"/>
  <c r="AP31"/>
  <c r="AV324" s="1"/>
  <c r="AQ31"/>
  <c r="AP32" i="7"/>
  <c r="AV521" s="1"/>
  <c r="AN33"/>
  <c r="AL33"/>
  <c r="AJ33"/>
  <c r="AH33"/>
  <c r="AF33"/>
  <c r="AD33"/>
  <c r="AB33"/>
  <c r="Z33"/>
  <c r="X33"/>
  <c r="V33"/>
  <c r="T33"/>
  <c r="R33"/>
  <c r="P33"/>
  <c r="N33"/>
  <c r="L33"/>
  <c r="J33"/>
  <c r="H33"/>
  <c r="F33"/>
  <c r="D33"/>
  <c r="B33"/>
  <c r="AO33"/>
  <c r="AM33"/>
  <c r="AK33"/>
  <c r="AI33"/>
  <c r="AG33"/>
  <c r="AE33"/>
  <c r="AC33"/>
  <c r="AA33"/>
  <c r="Y33"/>
  <c r="W33"/>
  <c r="U33"/>
  <c r="S33"/>
  <c r="Q33"/>
  <c r="O33"/>
  <c r="M33"/>
  <c r="K33"/>
  <c r="I33"/>
  <c r="G33"/>
  <c r="E33"/>
  <c r="C33"/>
  <c r="AO227"/>
  <c r="AM227"/>
  <c r="AK227"/>
  <c r="AI227"/>
  <c r="AG227"/>
  <c r="AE227"/>
  <c r="AC227"/>
  <c r="AA227"/>
  <c r="Y227"/>
  <c r="AL227"/>
  <c r="AH227"/>
  <c r="AD227"/>
  <c r="Z227"/>
  <c r="AN227"/>
  <c r="AJ227"/>
  <c r="AF227"/>
  <c r="AB227"/>
  <c r="A131"/>
  <c r="V227"/>
  <c r="R227"/>
  <c r="N227"/>
  <c r="J227"/>
  <c r="F227"/>
  <c r="B227"/>
  <c r="U227"/>
  <c r="Q227"/>
  <c r="M227"/>
  <c r="I227"/>
  <c r="E227"/>
  <c r="X227"/>
  <c r="T227"/>
  <c r="P227"/>
  <c r="L227"/>
  <c r="H227"/>
  <c r="D227"/>
  <c r="W227"/>
  <c r="S227"/>
  <c r="O227"/>
  <c r="K227"/>
  <c r="G227"/>
  <c r="C227"/>
  <c r="A33" i="8"/>
  <c r="A132"/>
  <c r="B227"/>
  <c r="AQ32" i="7"/>
  <c r="AV325"/>
  <c r="A34"/>
  <c r="AO131" l="1"/>
  <c r="AM131"/>
  <c r="AK131"/>
  <c r="AI131"/>
  <c r="AG131"/>
  <c r="AE131"/>
  <c r="AC131"/>
  <c r="AA131"/>
  <c r="Y131"/>
  <c r="W131"/>
  <c r="U131"/>
  <c r="S131"/>
  <c r="Q131"/>
  <c r="O131"/>
  <c r="M131"/>
  <c r="K131"/>
  <c r="I131"/>
  <c r="G131"/>
  <c r="E131"/>
  <c r="C131"/>
  <c r="AN131"/>
  <c r="AL131"/>
  <c r="AJ131"/>
  <c r="AH131"/>
  <c r="AF131"/>
  <c r="AD131"/>
  <c r="AB131"/>
  <c r="Z131"/>
  <c r="X131"/>
  <c r="V131"/>
  <c r="T131"/>
  <c r="R131"/>
  <c r="P131"/>
  <c r="N131"/>
  <c r="L131"/>
  <c r="J131"/>
  <c r="H131"/>
  <c r="F131"/>
  <c r="D131"/>
  <c r="B131"/>
  <c r="AO33" i="8"/>
  <c r="AM33"/>
  <c r="AK33"/>
  <c r="AI33"/>
  <c r="AG33"/>
  <c r="AE33"/>
  <c r="AC33"/>
  <c r="AA33"/>
  <c r="Y33"/>
  <c r="W33"/>
  <c r="U33"/>
  <c r="S33"/>
  <c r="Q33"/>
  <c r="O33"/>
  <c r="M33"/>
  <c r="K33"/>
  <c r="I33"/>
  <c r="G33"/>
  <c r="E33"/>
  <c r="C33"/>
  <c r="AN33"/>
  <c r="AL33"/>
  <c r="AJ33"/>
  <c r="AH33"/>
  <c r="AF33"/>
  <c r="AD33"/>
  <c r="AB33"/>
  <c r="Z33"/>
  <c r="X33"/>
  <c r="V33"/>
  <c r="T33"/>
  <c r="R33"/>
  <c r="P33"/>
  <c r="N33"/>
  <c r="L33"/>
  <c r="J33"/>
  <c r="H33"/>
  <c r="F33"/>
  <c r="D33"/>
  <c r="B33"/>
  <c r="C229"/>
  <c r="AO229"/>
  <c r="AM229"/>
  <c r="AK229"/>
  <c r="AI229"/>
  <c r="AG229"/>
  <c r="AE229"/>
  <c r="AC229"/>
  <c r="AA229"/>
  <c r="Y229"/>
  <c r="W229"/>
  <c r="U229"/>
  <c r="AN229"/>
  <c r="AL229"/>
  <c r="AJ229"/>
  <c r="AH229"/>
  <c r="AF229"/>
  <c r="AD229"/>
  <c r="AB229"/>
  <c r="Z229"/>
  <c r="X229"/>
  <c r="V229"/>
  <c r="T229"/>
  <c r="AQ32"/>
  <c r="AP32"/>
  <c r="AV325" s="1"/>
  <c r="AP33" i="7"/>
  <c r="AV522" s="1"/>
  <c r="AN34"/>
  <c r="AL34"/>
  <c r="AJ34"/>
  <c r="AH34"/>
  <c r="AF34"/>
  <c r="AD34"/>
  <c r="AB34"/>
  <c r="Z34"/>
  <c r="X34"/>
  <c r="V34"/>
  <c r="T34"/>
  <c r="R34"/>
  <c r="P34"/>
  <c r="N34"/>
  <c r="L34"/>
  <c r="J34"/>
  <c r="H34"/>
  <c r="F34"/>
  <c r="D34"/>
  <c r="B34"/>
  <c r="AO34"/>
  <c r="AM34"/>
  <c r="AK34"/>
  <c r="AI34"/>
  <c r="AG34"/>
  <c r="AE34"/>
  <c r="AC34"/>
  <c r="AA34"/>
  <c r="Y34"/>
  <c r="W34"/>
  <c r="U34"/>
  <c r="S34"/>
  <c r="Q34"/>
  <c r="O34"/>
  <c r="M34"/>
  <c r="K34"/>
  <c r="I34"/>
  <c r="G34"/>
  <c r="E34"/>
  <c r="C34"/>
  <c r="AN228"/>
  <c r="AL228"/>
  <c r="AJ228"/>
  <c r="AH228"/>
  <c r="AF228"/>
  <c r="AD228"/>
  <c r="AB228"/>
  <c r="Z228"/>
  <c r="AO228"/>
  <c r="AK228"/>
  <c r="AG228"/>
  <c r="AC228"/>
  <c r="Y228"/>
  <c r="AM228"/>
  <c r="AI228"/>
  <c r="AE228"/>
  <c r="AA228"/>
  <c r="U228"/>
  <c r="Q228"/>
  <c r="M228"/>
  <c r="I228"/>
  <c r="E228"/>
  <c r="A132"/>
  <c r="V228"/>
  <c r="R228"/>
  <c r="N228"/>
  <c r="J228"/>
  <c r="F228"/>
  <c r="B228"/>
  <c r="W228"/>
  <c r="S228"/>
  <c r="O228"/>
  <c r="K228"/>
  <c r="G228"/>
  <c r="C228"/>
  <c r="X228"/>
  <c r="T228"/>
  <c r="P228"/>
  <c r="L228"/>
  <c r="H228"/>
  <c r="D228"/>
  <c r="A133" i="8"/>
  <c r="R229"/>
  <c r="N229"/>
  <c r="L229"/>
  <c r="J229"/>
  <c r="H229"/>
  <c r="F229"/>
  <c r="D229"/>
  <c r="A34"/>
  <c r="S229"/>
  <c r="Q229"/>
  <c r="O229"/>
  <c r="M229"/>
  <c r="K229"/>
  <c r="I229"/>
  <c r="G229"/>
  <c r="E229"/>
  <c r="E228"/>
  <c r="I228"/>
  <c r="M228"/>
  <c r="Q228"/>
  <c r="D228"/>
  <c r="H228"/>
  <c r="L228"/>
  <c r="P228"/>
  <c r="B228"/>
  <c r="C228"/>
  <c r="G228"/>
  <c r="K228"/>
  <c r="O228"/>
  <c r="S228"/>
  <c r="F228"/>
  <c r="J228"/>
  <c r="N228"/>
  <c r="R228"/>
  <c r="AV326" i="7"/>
  <c r="AQ33"/>
  <c r="A35"/>
  <c r="AO132" l="1"/>
  <c r="AM132"/>
  <c r="AK132"/>
  <c r="AI132"/>
  <c r="AG132"/>
  <c r="AE132"/>
  <c r="AC132"/>
  <c r="AA132"/>
  <c r="Y132"/>
  <c r="W132"/>
  <c r="U132"/>
  <c r="S132"/>
  <c r="Q132"/>
  <c r="O132"/>
  <c r="M132"/>
  <c r="K132"/>
  <c r="I132"/>
  <c r="G132"/>
  <c r="E132"/>
  <c r="C132"/>
  <c r="AN132"/>
  <c r="AL132"/>
  <c r="AJ132"/>
  <c r="AH132"/>
  <c r="AF132"/>
  <c r="AD132"/>
  <c r="AB132"/>
  <c r="Z132"/>
  <c r="X132"/>
  <c r="V132"/>
  <c r="T132"/>
  <c r="R132"/>
  <c r="P132"/>
  <c r="N132"/>
  <c r="L132"/>
  <c r="J132"/>
  <c r="H132"/>
  <c r="F132"/>
  <c r="D132"/>
  <c r="B132"/>
  <c r="AO34" i="8"/>
  <c r="AM34"/>
  <c r="AK34"/>
  <c r="AI34"/>
  <c r="AG34"/>
  <c r="AE34"/>
  <c r="AC34"/>
  <c r="AA34"/>
  <c r="Y34"/>
  <c r="W34"/>
  <c r="U34"/>
  <c r="S34"/>
  <c r="Q34"/>
  <c r="O34"/>
  <c r="M34"/>
  <c r="K34"/>
  <c r="I34"/>
  <c r="G34"/>
  <c r="E34"/>
  <c r="C34"/>
  <c r="AN34"/>
  <c r="AN230" s="1"/>
  <c r="AL34"/>
  <c r="AL230" s="1"/>
  <c r="AJ34"/>
  <c r="AH34"/>
  <c r="AH230" s="1"/>
  <c r="AF34"/>
  <c r="AF230" s="1"/>
  <c r="AD34"/>
  <c r="AD230" s="1"/>
  <c r="AB34"/>
  <c r="Z34"/>
  <c r="Z230" s="1"/>
  <c r="X34"/>
  <c r="X230" s="1"/>
  <c r="V34"/>
  <c r="V230" s="1"/>
  <c r="T34"/>
  <c r="T230" s="1"/>
  <c r="R34"/>
  <c r="P34"/>
  <c r="N34"/>
  <c r="L34"/>
  <c r="J34"/>
  <c r="H34"/>
  <c r="F34"/>
  <c r="D34"/>
  <c r="B34"/>
  <c r="AO230"/>
  <c r="AM230"/>
  <c r="AK230"/>
  <c r="AI230"/>
  <c r="AG230"/>
  <c r="AE230"/>
  <c r="AC230"/>
  <c r="AA230"/>
  <c r="Y230"/>
  <c r="W230"/>
  <c r="U230"/>
  <c r="AJ230"/>
  <c r="AB230"/>
  <c r="P229"/>
  <c r="AP33"/>
  <c r="AV326" s="1"/>
  <c r="AQ33"/>
  <c r="AP34" i="7"/>
  <c r="AV523" s="1"/>
  <c r="AN35"/>
  <c r="AL35"/>
  <c r="AJ35"/>
  <c r="AH35"/>
  <c r="AF35"/>
  <c r="AD35"/>
  <c r="AB35"/>
  <c r="Z35"/>
  <c r="X35"/>
  <c r="V35"/>
  <c r="T35"/>
  <c r="R35"/>
  <c r="P35"/>
  <c r="N35"/>
  <c r="L35"/>
  <c r="J35"/>
  <c r="H35"/>
  <c r="F35"/>
  <c r="D35"/>
  <c r="B35"/>
  <c r="AO35"/>
  <c r="AM35"/>
  <c r="AK35"/>
  <c r="AI35"/>
  <c r="AG35"/>
  <c r="AE35"/>
  <c r="AC35"/>
  <c r="AA35"/>
  <c r="Y35"/>
  <c r="W35"/>
  <c r="U35"/>
  <c r="S35"/>
  <c r="Q35"/>
  <c r="O35"/>
  <c r="M35"/>
  <c r="K35"/>
  <c r="I35"/>
  <c r="G35"/>
  <c r="E35"/>
  <c r="C35"/>
  <c r="AO229"/>
  <c r="AM229"/>
  <c r="AK229"/>
  <c r="AI229"/>
  <c r="AG229"/>
  <c r="AE229"/>
  <c r="AC229"/>
  <c r="AA229"/>
  <c r="Y229"/>
  <c r="AN229"/>
  <c r="AJ229"/>
  <c r="AF229"/>
  <c r="AB229"/>
  <c r="AL229"/>
  <c r="AH229"/>
  <c r="AD229"/>
  <c r="Z229"/>
  <c r="A133"/>
  <c r="V229"/>
  <c r="R229"/>
  <c r="N229"/>
  <c r="J229"/>
  <c r="F229"/>
  <c r="B229"/>
  <c r="U229"/>
  <c r="Q229"/>
  <c r="M229"/>
  <c r="I229"/>
  <c r="E229"/>
  <c r="X229"/>
  <c r="T229"/>
  <c r="P229"/>
  <c r="L229"/>
  <c r="H229"/>
  <c r="D229"/>
  <c r="W229"/>
  <c r="S229"/>
  <c r="O229"/>
  <c r="K229"/>
  <c r="G229"/>
  <c r="C229"/>
  <c r="A35" i="8"/>
  <c r="A134"/>
  <c r="B229"/>
  <c r="AQ34" i="7"/>
  <c r="AV327"/>
  <c r="A36"/>
  <c r="AO133" l="1"/>
  <c r="AM133"/>
  <c r="AK133"/>
  <c r="AI133"/>
  <c r="AG133"/>
  <c r="AE133"/>
  <c r="AC133"/>
  <c r="AA133"/>
  <c r="Y133"/>
  <c r="W133"/>
  <c r="U133"/>
  <c r="S133"/>
  <c r="Q133"/>
  <c r="O133"/>
  <c r="M133"/>
  <c r="K133"/>
  <c r="I133"/>
  <c r="G133"/>
  <c r="E133"/>
  <c r="C133"/>
  <c r="AN133"/>
  <c r="AL133"/>
  <c r="AJ133"/>
  <c r="AH133"/>
  <c r="AF133"/>
  <c r="AD133"/>
  <c r="AB133"/>
  <c r="Z133"/>
  <c r="X133"/>
  <c r="V133"/>
  <c r="T133"/>
  <c r="R133"/>
  <c r="P133"/>
  <c r="N133"/>
  <c r="L133"/>
  <c r="J133"/>
  <c r="H133"/>
  <c r="F133"/>
  <c r="D133"/>
  <c r="B133"/>
  <c r="AO35" i="8"/>
  <c r="AM35"/>
  <c r="AK35"/>
  <c r="AI35"/>
  <c r="AG35"/>
  <c r="AE35"/>
  <c r="AC35"/>
  <c r="AA35"/>
  <c r="Y35"/>
  <c r="W35"/>
  <c r="U35"/>
  <c r="S35"/>
  <c r="Q35"/>
  <c r="O35"/>
  <c r="M35"/>
  <c r="K35"/>
  <c r="I35"/>
  <c r="G35"/>
  <c r="E35"/>
  <c r="C35"/>
  <c r="AN35"/>
  <c r="AL35"/>
  <c r="AJ35"/>
  <c r="AH35"/>
  <c r="AF35"/>
  <c r="AD35"/>
  <c r="AB35"/>
  <c r="Z35"/>
  <c r="X35"/>
  <c r="V35"/>
  <c r="T35"/>
  <c r="R35"/>
  <c r="P35"/>
  <c r="N35"/>
  <c r="L35"/>
  <c r="J35"/>
  <c r="H35"/>
  <c r="F35"/>
  <c r="D35"/>
  <c r="B35"/>
  <c r="E231"/>
  <c r="C231"/>
  <c r="AO231"/>
  <c r="AM231"/>
  <c r="AK231"/>
  <c r="AI231"/>
  <c r="AG231"/>
  <c r="AE231"/>
  <c r="AC231"/>
  <c r="AA231"/>
  <c r="AN231"/>
  <c r="AJ231"/>
  <c r="AF231"/>
  <c r="AB231"/>
  <c r="Y231"/>
  <c r="W231"/>
  <c r="U231"/>
  <c r="AL231"/>
  <c r="AH231"/>
  <c r="AD231"/>
  <c r="Z231"/>
  <c r="X231"/>
  <c r="V231"/>
  <c r="T231"/>
  <c r="AQ34"/>
  <c r="AP34"/>
  <c r="AV327" s="1"/>
  <c r="AP35" i="7"/>
  <c r="AV524" s="1"/>
  <c r="AN36"/>
  <c r="AL36"/>
  <c r="AJ36"/>
  <c r="AH36"/>
  <c r="AF36"/>
  <c r="AD36"/>
  <c r="AB36"/>
  <c r="Z36"/>
  <c r="X36"/>
  <c r="V36"/>
  <c r="T36"/>
  <c r="R36"/>
  <c r="P36"/>
  <c r="N36"/>
  <c r="L36"/>
  <c r="J36"/>
  <c r="H36"/>
  <c r="F36"/>
  <c r="D36"/>
  <c r="B36"/>
  <c r="AO36"/>
  <c r="AM36"/>
  <c r="AK36"/>
  <c r="AI36"/>
  <c r="AG36"/>
  <c r="AE36"/>
  <c r="AC36"/>
  <c r="AA36"/>
  <c r="Y36"/>
  <c r="W36"/>
  <c r="U36"/>
  <c r="S36"/>
  <c r="Q36"/>
  <c r="O36"/>
  <c r="M36"/>
  <c r="K36"/>
  <c r="I36"/>
  <c r="G36"/>
  <c r="E36"/>
  <c r="C36"/>
  <c r="AN230"/>
  <c r="AL230"/>
  <c r="AJ230"/>
  <c r="AH230"/>
  <c r="AF230"/>
  <c r="AD230"/>
  <c r="AB230"/>
  <c r="Z230"/>
  <c r="AM230"/>
  <c r="AI230"/>
  <c r="AE230"/>
  <c r="AA230"/>
  <c r="AO230"/>
  <c r="AK230"/>
  <c r="AG230"/>
  <c r="AC230"/>
  <c r="Y230"/>
  <c r="U230"/>
  <c r="Q230"/>
  <c r="M230"/>
  <c r="I230"/>
  <c r="E230"/>
  <c r="A134"/>
  <c r="V230"/>
  <c r="R230"/>
  <c r="N230"/>
  <c r="J230"/>
  <c r="F230"/>
  <c r="B230"/>
  <c r="W230"/>
  <c r="S230"/>
  <c r="O230"/>
  <c r="K230"/>
  <c r="G230"/>
  <c r="C230"/>
  <c r="X230"/>
  <c r="T230"/>
  <c r="P230"/>
  <c r="L230"/>
  <c r="H230"/>
  <c r="D230"/>
  <c r="A135" i="8"/>
  <c r="R231"/>
  <c r="P231"/>
  <c r="N231"/>
  <c r="L231"/>
  <c r="J231"/>
  <c r="H231"/>
  <c r="F231"/>
  <c r="D231"/>
  <c r="A36"/>
  <c r="S231"/>
  <c r="Q231"/>
  <c r="O231"/>
  <c r="M231"/>
  <c r="K231"/>
  <c r="I231"/>
  <c r="G231"/>
  <c r="E230"/>
  <c r="I230"/>
  <c r="M230"/>
  <c r="Q230"/>
  <c r="D230"/>
  <c r="H230"/>
  <c r="L230"/>
  <c r="P230"/>
  <c r="B230"/>
  <c r="C230"/>
  <c r="G230"/>
  <c r="K230"/>
  <c r="O230"/>
  <c r="S230"/>
  <c r="F230"/>
  <c r="J230"/>
  <c r="N230"/>
  <c r="R230"/>
  <c r="AV328" i="7"/>
  <c r="AQ35"/>
  <c r="A37"/>
  <c r="AO134" l="1"/>
  <c r="AM134"/>
  <c r="AK134"/>
  <c r="AI134"/>
  <c r="AG134"/>
  <c r="AE134"/>
  <c r="AC134"/>
  <c r="AA134"/>
  <c r="Y134"/>
  <c r="W134"/>
  <c r="U134"/>
  <c r="S134"/>
  <c r="Q134"/>
  <c r="O134"/>
  <c r="M134"/>
  <c r="K134"/>
  <c r="I134"/>
  <c r="G134"/>
  <c r="E134"/>
  <c r="C134"/>
  <c r="AN134"/>
  <c r="AL134"/>
  <c r="AJ134"/>
  <c r="AH134"/>
  <c r="AF134"/>
  <c r="AD134"/>
  <c r="AB134"/>
  <c r="Z134"/>
  <c r="X134"/>
  <c r="V134"/>
  <c r="T134"/>
  <c r="R134"/>
  <c r="P134"/>
  <c r="N134"/>
  <c r="L134"/>
  <c r="J134"/>
  <c r="H134"/>
  <c r="F134"/>
  <c r="D134"/>
  <c r="B134"/>
  <c r="AO36" i="8"/>
  <c r="AM36"/>
  <c r="AK36"/>
  <c r="AI36"/>
  <c r="AG36"/>
  <c r="AE36"/>
  <c r="AC36"/>
  <c r="AA36"/>
  <c r="Y36"/>
  <c r="W36"/>
  <c r="U36"/>
  <c r="S36"/>
  <c r="Q36"/>
  <c r="O36"/>
  <c r="M36"/>
  <c r="K36"/>
  <c r="I36"/>
  <c r="G36"/>
  <c r="E36"/>
  <c r="C36"/>
  <c r="AN36"/>
  <c r="AL36"/>
  <c r="AJ36"/>
  <c r="AH36"/>
  <c r="AF36"/>
  <c r="AD36"/>
  <c r="AB36"/>
  <c r="Z36"/>
  <c r="X36"/>
  <c r="V36"/>
  <c r="T36"/>
  <c r="R36"/>
  <c r="P36"/>
  <c r="N36"/>
  <c r="L36"/>
  <c r="J36"/>
  <c r="H36"/>
  <c r="F36"/>
  <c r="D36"/>
  <c r="B36"/>
  <c r="AO232"/>
  <c r="AM232"/>
  <c r="AK232"/>
  <c r="AI232"/>
  <c r="AG232"/>
  <c r="AE232"/>
  <c r="AC232"/>
  <c r="AA232"/>
  <c r="Y232"/>
  <c r="W232"/>
  <c r="U232"/>
  <c r="AL232"/>
  <c r="AH232"/>
  <c r="AD232"/>
  <c r="Z232"/>
  <c r="V232"/>
  <c r="AN232"/>
  <c r="AJ232"/>
  <c r="AF232"/>
  <c r="AB232"/>
  <c r="X232"/>
  <c r="T232"/>
  <c r="AP35"/>
  <c r="AV328" s="1"/>
  <c r="AQ35"/>
  <c r="AP36" i="7"/>
  <c r="AV525" s="1"/>
  <c r="AN37"/>
  <c r="AL37"/>
  <c r="AJ37"/>
  <c r="AH37"/>
  <c r="AF37"/>
  <c r="AD37"/>
  <c r="AB37"/>
  <c r="Z37"/>
  <c r="X37"/>
  <c r="V37"/>
  <c r="T37"/>
  <c r="R37"/>
  <c r="P37"/>
  <c r="N37"/>
  <c r="L37"/>
  <c r="J37"/>
  <c r="H37"/>
  <c r="F37"/>
  <c r="D37"/>
  <c r="B37"/>
  <c r="AO37"/>
  <c r="AM37"/>
  <c r="AK37"/>
  <c r="AI37"/>
  <c r="AG37"/>
  <c r="AE37"/>
  <c r="AC37"/>
  <c r="AA37"/>
  <c r="Y37"/>
  <c r="W37"/>
  <c r="U37"/>
  <c r="S37"/>
  <c r="Q37"/>
  <c r="O37"/>
  <c r="M37"/>
  <c r="K37"/>
  <c r="I37"/>
  <c r="G37"/>
  <c r="E37"/>
  <c r="C37"/>
  <c r="AO231"/>
  <c r="AM231"/>
  <c r="AK231"/>
  <c r="AI231"/>
  <c r="AG231"/>
  <c r="AE231"/>
  <c r="AC231"/>
  <c r="AA231"/>
  <c r="Y231"/>
  <c r="AL231"/>
  <c r="AH231"/>
  <c r="AD231"/>
  <c r="Z231"/>
  <c r="AN231"/>
  <c r="AJ231"/>
  <c r="AF231"/>
  <c r="AB231"/>
  <c r="A135"/>
  <c r="V231"/>
  <c r="R231"/>
  <c r="N231"/>
  <c r="J231"/>
  <c r="F231"/>
  <c r="B231"/>
  <c r="U231"/>
  <c r="Q231"/>
  <c r="M231"/>
  <c r="I231"/>
  <c r="E231"/>
  <c r="X231"/>
  <c r="T231"/>
  <c r="P231"/>
  <c r="L231"/>
  <c r="H231"/>
  <c r="D231"/>
  <c r="W231"/>
  <c r="S231"/>
  <c r="O231"/>
  <c r="K231"/>
  <c r="G231"/>
  <c r="C231"/>
  <c r="A37" i="8"/>
  <c r="A136"/>
  <c r="B231"/>
  <c r="AQ36" i="7"/>
  <c r="AV329"/>
  <c r="A38"/>
  <c r="AO135" l="1"/>
  <c r="AM135"/>
  <c r="AK135"/>
  <c r="AI135"/>
  <c r="AG135"/>
  <c r="AE135"/>
  <c r="AC135"/>
  <c r="AA135"/>
  <c r="Y135"/>
  <c r="W135"/>
  <c r="U135"/>
  <c r="S135"/>
  <c r="Q135"/>
  <c r="O135"/>
  <c r="M135"/>
  <c r="K135"/>
  <c r="I135"/>
  <c r="G135"/>
  <c r="E135"/>
  <c r="C135"/>
  <c r="AN135"/>
  <c r="AL135"/>
  <c r="AJ135"/>
  <c r="AH135"/>
  <c r="AF135"/>
  <c r="AD135"/>
  <c r="AB135"/>
  <c r="Z135"/>
  <c r="X135"/>
  <c r="V135"/>
  <c r="T135"/>
  <c r="R135"/>
  <c r="P135"/>
  <c r="N135"/>
  <c r="L135"/>
  <c r="J135"/>
  <c r="H135"/>
  <c r="F135"/>
  <c r="D135"/>
  <c r="B135"/>
  <c r="AO37" i="8"/>
  <c r="AM37"/>
  <c r="AK37"/>
  <c r="AI37"/>
  <c r="AG37"/>
  <c r="AE37"/>
  <c r="AC37"/>
  <c r="AA37"/>
  <c r="Y37"/>
  <c r="W37"/>
  <c r="U37"/>
  <c r="S37"/>
  <c r="Q37"/>
  <c r="O37"/>
  <c r="M37"/>
  <c r="K37"/>
  <c r="I37"/>
  <c r="G37"/>
  <c r="E37"/>
  <c r="E233" s="1"/>
  <c r="C37"/>
  <c r="AN37"/>
  <c r="AL37"/>
  <c r="AJ37"/>
  <c r="AJ233" s="1"/>
  <c r="AH37"/>
  <c r="AF37"/>
  <c r="AD37"/>
  <c r="AB37"/>
  <c r="AB233" s="1"/>
  <c r="Z37"/>
  <c r="X37"/>
  <c r="V37"/>
  <c r="T37"/>
  <c r="T233" s="1"/>
  <c r="R37"/>
  <c r="P37"/>
  <c r="P233" s="1"/>
  <c r="N37"/>
  <c r="N233" s="1"/>
  <c r="L37"/>
  <c r="J37"/>
  <c r="J233" s="1"/>
  <c r="H37"/>
  <c r="H233" s="1"/>
  <c r="F37"/>
  <c r="F233" s="1"/>
  <c r="D37"/>
  <c r="D233" s="1"/>
  <c r="B37"/>
  <c r="C233"/>
  <c r="AO233"/>
  <c r="AM233"/>
  <c r="AK233"/>
  <c r="AI233"/>
  <c r="AG233"/>
  <c r="AE233"/>
  <c r="AC233"/>
  <c r="AA233"/>
  <c r="Y233"/>
  <c r="W233"/>
  <c r="U233"/>
  <c r="AN233"/>
  <c r="AF233"/>
  <c r="X233"/>
  <c r="AL233"/>
  <c r="AH233"/>
  <c r="AD233"/>
  <c r="Z233"/>
  <c r="V233"/>
  <c r="AQ36"/>
  <c r="AP36"/>
  <c r="AV329" s="1"/>
  <c r="AP37" i="7"/>
  <c r="AV526" s="1"/>
  <c r="AN38"/>
  <c r="AL38"/>
  <c r="AJ38"/>
  <c r="AH38"/>
  <c r="AF38"/>
  <c r="AD38"/>
  <c r="AB38"/>
  <c r="Z38"/>
  <c r="X38"/>
  <c r="V38"/>
  <c r="T38"/>
  <c r="R38"/>
  <c r="P38"/>
  <c r="N38"/>
  <c r="L38"/>
  <c r="J38"/>
  <c r="H38"/>
  <c r="F38"/>
  <c r="D38"/>
  <c r="B38"/>
  <c r="AO38"/>
  <c r="AM38"/>
  <c r="AK38"/>
  <c r="AI38"/>
  <c r="AG38"/>
  <c r="AE38"/>
  <c r="AC38"/>
  <c r="AA38"/>
  <c r="Y38"/>
  <c r="W38"/>
  <c r="U38"/>
  <c r="S38"/>
  <c r="Q38"/>
  <c r="O38"/>
  <c r="M38"/>
  <c r="K38"/>
  <c r="I38"/>
  <c r="G38"/>
  <c r="E38"/>
  <c r="C38"/>
  <c r="AN232"/>
  <c r="AL232"/>
  <c r="AJ232"/>
  <c r="AH232"/>
  <c r="AF232"/>
  <c r="AD232"/>
  <c r="AB232"/>
  <c r="Z232"/>
  <c r="AO232"/>
  <c r="AK232"/>
  <c r="AG232"/>
  <c r="AC232"/>
  <c r="Y232"/>
  <c r="AM232"/>
  <c r="AI232"/>
  <c r="AE232"/>
  <c r="AA232"/>
  <c r="U232"/>
  <c r="Q232"/>
  <c r="M232"/>
  <c r="I232"/>
  <c r="E232"/>
  <c r="A136"/>
  <c r="V232"/>
  <c r="R232"/>
  <c r="N232"/>
  <c r="J232"/>
  <c r="F232"/>
  <c r="B232"/>
  <c r="W232"/>
  <c r="S232"/>
  <c r="O232"/>
  <c r="K232"/>
  <c r="G232"/>
  <c r="C232"/>
  <c r="X232"/>
  <c r="T232"/>
  <c r="P232"/>
  <c r="L232"/>
  <c r="H232"/>
  <c r="D232"/>
  <c r="A137" i="8"/>
  <c r="R233"/>
  <c r="L233"/>
  <c r="A38"/>
  <c r="S233"/>
  <c r="Q233"/>
  <c r="O233"/>
  <c r="M233"/>
  <c r="K233"/>
  <c r="I233"/>
  <c r="G233"/>
  <c r="E232"/>
  <c r="I232"/>
  <c r="M232"/>
  <c r="Q232"/>
  <c r="D232"/>
  <c r="H232"/>
  <c r="L232"/>
  <c r="P232"/>
  <c r="B232"/>
  <c r="C232"/>
  <c r="G232"/>
  <c r="K232"/>
  <c r="O232"/>
  <c r="S232"/>
  <c r="F232"/>
  <c r="J232"/>
  <c r="N232"/>
  <c r="R232"/>
  <c r="AV330" i="7"/>
  <c r="AQ37"/>
  <c r="A39"/>
  <c r="AO136" l="1"/>
  <c r="AM136"/>
  <c r="AK136"/>
  <c r="AI136"/>
  <c r="AG136"/>
  <c r="AE136"/>
  <c r="AC136"/>
  <c r="AA136"/>
  <c r="Y136"/>
  <c r="W136"/>
  <c r="U136"/>
  <c r="S136"/>
  <c r="Q136"/>
  <c r="O136"/>
  <c r="M136"/>
  <c r="K136"/>
  <c r="I136"/>
  <c r="G136"/>
  <c r="E136"/>
  <c r="C136"/>
  <c r="AN136"/>
  <c r="AL136"/>
  <c r="AJ136"/>
  <c r="AH136"/>
  <c r="AF136"/>
  <c r="AD136"/>
  <c r="AB136"/>
  <c r="Z136"/>
  <c r="X136"/>
  <c r="V136"/>
  <c r="T136"/>
  <c r="R136"/>
  <c r="P136"/>
  <c r="N136"/>
  <c r="L136"/>
  <c r="J136"/>
  <c r="H136"/>
  <c r="F136"/>
  <c r="D136"/>
  <c r="B136"/>
  <c r="AO38" i="8"/>
  <c r="AM38"/>
  <c r="AK38"/>
  <c r="AI38"/>
  <c r="AG38"/>
  <c r="AE38"/>
  <c r="AC38"/>
  <c r="AA38"/>
  <c r="Y38"/>
  <c r="W38"/>
  <c r="U38"/>
  <c r="S38"/>
  <c r="Q38"/>
  <c r="O38"/>
  <c r="M38"/>
  <c r="K38"/>
  <c r="I38"/>
  <c r="G38"/>
  <c r="E38"/>
  <c r="C38"/>
  <c r="AN38"/>
  <c r="AL38"/>
  <c r="AJ38"/>
  <c r="AH38"/>
  <c r="AF38"/>
  <c r="AD38"/>
  <c r="AB38"/>
  <c r="Z38"/>
  <c r="X38"/>
  <c r="V38"/>
  <c r="T38"/>
  <c r="T234" s="1"/>
  <c r="R38"/>
  <c r="P38"/>
  <c r="N38"/>
  <c r="L38"/>
  <c r="J38"/>
  <c r="H38"/>
  <c r="F38"/>
  <c r="D38"/>
  <c r="B38"/>
  <c r="AO234"/>
  <c r="AM234"/>
  <c r="AK234"/>
  <c r="AI234"/>
  <c r="AG234"/>
  <c r="AE234"/>
  <c r="AC234"/>
  <c r="AA234"/>
  <c r="Y234"/>
  <c r="W234"/>
  <c r="U234"/>
  <c r="AL234"/>
  <c r="AH234"/>
  <c r="AD234"/>
  <c r="Z234"/>
  <c r="V234"/>
  <c r="AN234"/>
  <c r="AJ234"/>
  <c r="AF234"/>
  <c r="AB234"/>
  <c r="X234"/>
  <c r="AP37"/>
  <c r="AV330" s="1"/>
  <c r="AQ37"/>
  <c r="AP38" i="7"/>
  <c r="AV527" s="1"/>
  <c r="AN39"/>
  <c r="AL39"/>
  <c r="AJ39"/>
  <c r="AH39"/>
  <c r="AF39"/>
  <c r="AD39"/>
  <c r="AB39"/>
  <c r="Z39"/>
  <c r="X39"/>
  <c r="V39"/>
  <c r="T39"/>
  <c r="R39"/>
  <c r="P39"/>
  <c r="N39"/>
  <c r="L39"/>
  <c r="J39"/>
  <c r="H39"/>
  <c r="F39"/>
  <c r="D39"/>
  <c r="B39"/>
  <c r="AO39"/>
  <c r="AM39"/>
  <c r="AK39"/>
  <c r="AI39"/>
  <c r="AG39"/>
  <c r="AE39"/>
  <c r="AC39"/>
  <c r="AA39"/>
  <c r="Y39"/>
  <c r="W39"/>
  <c r="U39"/>
  <c r="S39"/>
  <c r="Q39"/>
  <c r="O39"/>
  <c r="M39"/>
  <c r="K39"/>
  <c r="I39"/>
  <c r="G39"/>
  <c r="E39"/>
  <c r="C39"/>
  <c r="AO233"/>
  <c r="AM233"/>
  <c r="AK233"/>
  <c r="AI233"/>
  <c r="AG233"/>
  <c r="AE233"/>
  <c r="AC233"/>
  <c r="AA233"/>
  <c r="Y233"/>
  <c r="AN233"/>
  <c r="AJ233"/>
  <c r="AF233"/>
  <c r="AB233"/>
  <c r="AL233"/>
  <c r="AH233"/>
  <c r="AD233"/>
  <c r="Z233"/>
  <c r="A137"/>
  <c r="V233"/>
  <c r="R233"/>
  <c r="N233"/>
  <c r="J233"/>
  <c r="F233"/>
  <c r="B233"/>
  <c r="U233"/>
  <c r="Q233"/>
  <c r="M233"/>
  <c r="I233"/>
  <c r="E233"/>
  <c r="X233"/>
  <c r="T233"/>
  <c r="P233"/>
  <c r="L233"/>
  <c r="H233"/>
  <c r="D233"/>
  <c r="W233"/>
  <c r="S233"/>
  <c r="O233"/>
  <c r="K233"/>
  <c r="G233"/>
  <c r="C233"/>
  <c r="A39" i="8"/>
  <c r="A138"/>
  <c r="B233"/>
  <c r="AQ38" i="7"/>
  <c r="AV331"/>
  <c r="A40"/>
  <c r="AO137" l="1"/>
  <c r="AM137"/>
  <c r="AK137"/>
  <c r="AI137"/>
  <c r="AG137"/>
  <c r="AE137"/>
  <c r="AC137"/>
  <c r="AA137"/>
  <c r="Y137"/>
  <c r="W137"/>
  <c r="U137"/>
  <c r="S137"/>
  <c r="Q137"/>
  <c r="O137"/>
  <c r="M137"/>
  <c r="K137"/>
  <c r="I137"/>
  <c r="G137"/>
  <c r="E137"/>
  <c r="C137"/>
  <c r="AN137"/>
  <c r="AL137"/>
  <c r="AJ137"/>
  <c r="AH137"/>
  <c r="AF137"/>
  <c r="AD137"/>
  <c r="AB137"/>
  <c r="Z137"/>
  <c r="X137"/>
  <c r="V137"/>
  <c r="T137"/>
  <c r="R137"/>
  <c r="P137"/>
  <c r="N137"/>
  <c r="L137"/>
  <c r="J137"/>
  <c r="H137"/>
  <c r="F137"/>
  <c r="D137"/>
  <c r="B137"/>
  <c r="AO39" i="8"/>
  <c r="AM39"/>
  <c r="AK39"/>
  <c r="AI39"/>
  <c r="AG39"/>
  <c r="AE39"/>
  <c r="AC39"/>
  <c r="AA39"/>
  <c r="Y39"/>
  <c r="W39"/>
  <c r="U39"/>
  <c r="S39"/>
  <c r="Q39"/>
  <c r="O39"/>
  <c r="M39"/>
  <c r="K39"/>
  <c r="I39"/>
  <c r="G39"/>
  <c r="E39"/>
  <c r="C39"/>
  <c r="AN39"/>
  <c r="AL39"/>
  <c r="AJ39"/>
  <c r="AH39"/>
  <c r="AF39"/>
  <c r="AD39"/>
  <c r="AB39"/>
  <c r="Z39"/>
  <c r="X39"/>
  <c r="V39"/>
  <c r="T39"/>
  <c r="R39"/>
  <c r="P39"/>
  <c r="N39"/>
  <c r="L39"/>
  <c r="J39"/>
  <c r="H39"/>
  <c r="F39"/>
  <c r="D39"/>
  <c r="B39"/>
  <c r="E235"/>
  <c r="C235"/>
  <c r="AO235"/>
  <c r="AM235"/>
  <c r="AK235"/>
  <c r="AI235"/>
  <c r="AG235"/>
  <c r="AE235"/>
  <c r="AC235"/>
  <c r="AA235"/>
  <c r="Y235"/>
  <c r="W235"/>
  <c r="U235"/>
  <c r="AN235"/>
  <c r="AJ235"/>
  <c r="AF235"/>
  <c r="AB235"/>
  <c r="X235"/>
  <c r="T235"/>
  <c r="AL235"/>
  <c r="AH235"/>
  <c r="AD235"/>
  <c r="Z235"/>
  <c r="V235"/>
  <c r="AQ38"/>
  <c r="AP38"/>
  <c r="AV331" s="1"/>
  <c r="AP39" i="7"/>
  <c r="AV528" s="1"/>
  <c r="AN40"/>
  <c r="AL40"/>
  <c r="AJ40"/>
  <c r="AH40"/>
  <c r="AF40"/>
  <c r="AD40"/>
  <c r="AB40"/>
  <c r="Z40"/>
  <c r="X40"/>
  <c r="V40"/>
  <c r="T40"/>
  <c r="R40"/>
  <c r="P40"/>
  <c r="N40"/>
  <c r="L40"/>
  <c r="J40"/>
  <c r="H40"/>
  <c r="F40"/>
  <c r="D40"/>
  <c r="B40"/>
  <c r="AO40"/>
  <c r="AM40"/>
  <c r="AK40"/>
  <c r="AI40"/>
  <c r="AG40"/>
  <c r="AE40"/>
  <c r="AC40"/>
  <c r="AA40"/>
  <c r="Y40"/>
  <c r="W40"/>
  <c r="U40"/>
  <c r="S40"/>
  <c r="Q40"/>
  <c r="O40"/>
  <c r="M40"/>
  <c r="K40"/>
  <c r="I40"/>
  <c r="G40"/>
  <c r="E40"/>
  <c r="C40"/>
  <c r="AN234"/>
  <c r="AL234"/>
  <c r="AJ234"/>
  <c r="AH234"/>
  <c r="AF234"/>
  <c r="AD234"/>
  <c r="AB234"/>
  <c r="Z234"/>
  <c r="AM234"/>
  <c r="AI234"/>
  <c r="AE234"/>
  <c r="AA234"/>
  <c r="AO234"/>
  <c r="AK234"/>
  <c r="AG234"/>
  <c r="AC234"/>
  <c r="Y234"/>
  <c r="U234"/>
  <c r="Q234"/>
  <c r="M234"/>
  <c r="I234"/>
  <c r="E234"/>
  <c r="A138"/>
  <c r="V234"/>
  <c r="R234"/>
  <c r="N234"/>
  <c r="J234"/>
  <c r="F234"/>
  <c r="B234"/>
  <c r="W234"/>
  <c r="S234"/>
  <c r="O234"/>
  <c r="K234"/>
  <c r="G234"/>
  <c r="C234"/>
  <c r="X234"/>
  <c r="T234"/>
  <c r="P234"/>
  <c r="L234"/>
  <c r="H234"/>
  <c r="D234"/>
  <c r="A139" i="8"/>
  <c r="R235"/>
  <c r="P235"/>
  <c r="N235"/>
  <c r="L235"/>
  <c r="J235"/>
  <c r="H235"/>
  <c r="F235"/>
  <c r="D235"/>
  <c r="A40"/>
  <c r="S235"/>
  <c r="Q235"/>
  <c r="O235"/>
  <c r="M235"/>
  <c r="K235"/>
  <c r="I235"/>
  <c r="G235"/>
  <c r="E234"/>
  <c r="I234"/>
  <c r="M234"/>
  <c r="Q234"/>
  <c r="D234"/>
  <c r="H234"/>
  <c r="L234"/>
  <c r="P234"/>
  <c r="B234"/>
  <c r="C234"/>
  <c r="G234"/>
  <c r="K234"/>
  <c r="O234"/>
  <c r="S234"/>
  <c r="F234"/>
  <c r="J234"/>
  <c r="N234"/>
  <c r="R234"/>
  <c r="AV332" i="7"/>
  <c r="AQ39"/>
  <c r="A41"/>
  <c r="AO138" l="1"/>
  <c r="AM138"/>
  <c r="AK138"/>
  <c r="AI138"/>
  <c r="AG138"/>
  <c r="AE138"/>
  <c r="AC138"/>
  <c r="AA138"/>
  <c r="Y138"/>
  <c r="W138"/>
  <c r="U138"/>
  <c r="S138"/>
  <c r="Q138"/>
  <c r="O138"/>
  <c r="M138"/>
  <c r="K138"/>
  <c r="I138"/>
  <c r="G138"/>
  <c r="E138"/>
  <c r="C138"/>
  <c r="AN138"/>
  <c r="AL138"/>
  <c r="AJ138"/>
  <c r="AH138"/>
  <c r="AF138"/>
  <c r="AD138"/>
  <c r="AB138"/>
  <c r="Z138"/>
  <c r="X138"/>
  <c r="V138"/>
  <c r="T138"/>
  <c r="R138"/>
  <c r="P138"/>
  <c r="N138"/>
  <c r="L138"/>
  <c r="J138"/>
  <c r="H138"/>
  <c r="F138"/>
  <c r="D138"/>
  <c r="B138"/>
  <c r="AO40" i="8"/>
  <c r="AM40"/>
  <c r="AK40"/>
  <c r="AI40"/>
  <c r="AG40"/>
  <c r="AE40"/>
  <c r="AC40"/>
  <c r="AA40"/>
  <c r="Y40"/>
  <c r="W40"/>
  <c r="U40"/>
  <c r="S40"/>
  <c r="Q40"/>
  <c r="O40"/>
  <c r="M40"/>
  <c r="K40"/>
  <c r="I40"/>
  <c r="G40"/>
  <c r="E40"/>
  <c r="C40"/>
  <c r="AN40"/>
  <c r="AL40"/>
  <c r="AJ40"/>
  <c r="AH40"/>
  <c r="AH236" s="1"/>
  <c r="AF40"/>
  <c r="AD40"/>
  <c r="AB40"/>
  <c r="Z40"/>
  <c r="Z236" s="1"/>
  <c r="X40"/>
  <c r="V40"/>
  <c r="T40"/>
  <c r="R40"/>
  <c r="P40"/>
  <c r="N40"/>
  <c r="L40"/>
  <c r="J40"/>
  <c r="H40"/>
  <c r="F40"/>
  <c r="D40"/>
  <c r="B40"/>
  <c r="AO236"/>
  <c r="AM236"/>
  <c r="AK236"/>
  <c r="AI236"/>
  <c r="AG236"/>
  <c r="AE236"/>
  <c r="AC236"/>
  <c r="AA236"/>
  <c r="Y236"/>
  <c r="W236"/>
  <c r="U236"/>
  <c r="AL236"/>
  <c r="AD236"/>
  <c r="V236"/>
  <c r="AN236"/>
  <c r="AJ236"/>
  <c r="AF236"/>
  <c r="AB236"/>
  <c r="X236"/>
  <c r="T236"/>
  <c r="AP39"/>
  <c r="AV332" s="1"/>
  <c r="AQ39"/>
  <c r="AP40" i="7"/>
  <c r="AV529" s="1"/>
  <c r="AN41"/>
  <c r="AL41"/>
  <c r="AJ41"/>
  <c r="AH41"/>
  <c r="AF41"/>
  <c r="AD41"/>
  <c r="AB41"/>
  <c r="Z41"/>
  <c r="X41"/>
  <c r="V41"/>
  <c r="T41"/>
  <c r="R41"/>
  <c r="P41"/>
  <c r="N41"/>
  <c r="L41"/>
  <c r="J41"/>
  <c r="H41"/>
  <c r="F41"/>
  <c r="D41"/>
  <c r="B41"/>
  <c r="AO41"/>
  <c r="AM41"/>
  <c r="AK41"/>
  <c r="AI41"/>
  <c r="AG41"/>
  <c r="AE41"/>
  <c r="AC41"/>
  <c r="AA41"/>
  <c r="Y41"/>
  <c r="W41"/>
  <c r="U41"/>
  <c r="S41"/>
  <c r="Q41"/>
  <c r="O41"/>
  <c r="M41"/>
  <c r="K41"/>
  <c r="I41"/>
  <c r="G41"/>
  <c r="E41"/>
  <c r="C41"/>
  <c r="AO235"/>
  <c r="AM235"/>
  <c r="AK235"/>
  <c r="AI235"/>
  <c r="AG235"/>
  <c r="AE235"/>
  <c r="AC235"/>
  <c r="AA235"/>
  <c r="Y235"/>
  <c r="AL235"/>
  <c r="AH235"/>
  <c r="AD235"/>
  <c r="Z235"/>
  <c r="AN235"/>
  <c r="AJ235"/>
  <c r="AF235"/>
  <c r="AB235"/>
  <c r="A139"/>
  <c r="V235"/>
  <c r="R235"/>
  <c r="N235"/>
  <c r="J235"/>
  <c r="F235"/>
  <c r="B235"/>
  <c r="U235"/>
  <c r="Q235"/>
  <c r="M235"/>
  <c r="I235"/>
  <c r="E235"/>
  <c r="X235"/>
  <c r="T235"/>
  <c r="P235"/>
  <c r="L235"/>
  <c r="H235"/>
  <c r="D235"/>
  <c r="W235"/>
  <c r="S235"/>
  <c r="O235"/>
  <c r="K235"/>
  <c r="G235"/>
  <c r="C235"/>
  <c r="A41" i="8"/>
  <c r="A140"/>
  <c r="B235"/>
  <c r="AQ40" i="7"/>
  <c r="AV333"/>
  <c r="A42"/>
  <c r="AO139" l="1"/>
  <c r="AM139"/>
  <c r="AK139"/>
  <c r="AI139"/>
  <c r="AG139"/>
  <c r="AE139"/>
  <c r="AC139"/>
  <c r="AA139"/>
  <c r="Y139"/>
  <c r="W139"/>
  <c r="U139"/>
  <c r="S139"/>
  <c r="Q139"/>
  <c r="O139"/>
  <c r="M139"/>
  <c r="K139"/>
  <c r="I139"/>
  <c r="G139"/>
  <c r="E139"/>
  <c r="C139"/>
  <c r="AN139"/>
  <c r="AL139"/>
  <c r="AJ139"/>
  <c r="AH139"/>
  <c r="AF139"/>
  <c r="AD139"/>
  <c r="AB139"/>
  <c r="Z139"/>
  <c r="X139"/>
  <c r="V139"/>
  <c r="T139"/>
  <c r="R139"/>
  <c r="P139"/>
  <c r="N139"/>
  <c r="L139"/>
  <c r="J139"/>
  <c r="H139"/>
  <c r="F139"/>
  <c r="D139"/>
  <c r="B139"/>
  <c r="AO41" i="8"/>
  <c r="AM41"/>
  <c r="AK41"/>
  <c r="AI41"/>
  <c r="AG41"/>
  <c r="AE41"/>
  <c r="AC41"/>
  <c r="AA41"/>
  <c r="Y41"/>
  <c r="W41"/>
  <c r="U41"/>
  <c r="S41"/>
  <c r="Q41"/>
  <c r="O41"/>
  <c r="M41"/>
  <c r="K41"/>
  <c r="I41"/>
  <c r="G41"/>
  <c r="E41"/>
  <c r="C41"/>
  <c r="AN41"/>
  <c r="AL41"/>
  <c r="AJ41"/>
  <c r="AH41"/>
  <c r="AF41"/>
  <c r="AD41"/>
  <c r="AB41"/>
  <c r="Z41"/>
  <c r="X41"/>
  <c r="V41"/>
  <c r="T41"/>
  <c r="T237" s="1"/>
  <c r="R41"/>
  <c r="P41"/>
  <c r="N41"/>
  <c r="L41"/>
  <c r="J41"/>
  <c r="H41"/>
  <c r="F41"/>
  <c r="F237" s="1"/>
  <c r="D41"/>
  <c r="B41"/>
  <c r="C237"/>
  <c r="AO237"/>
  <c r="AM237"/>
  <c r="AK237"/>
  <c r="AI237"/>
  <c r="AG237"/>
  <c r="AE237"/>
  <c r="AC237"/>
  <c r="AA237"/>
  <c r="Y237"/>
  <c r="W237"/>
  <c r="U237"/>
  <c r="AN237"/>
  <c r="AJ237"/>
  <c r="AF237"/>
  <c r="AB237"/>
  <c r="X237"/>
  <c r="AL237"/>
  <c r="AH237"/>
  <c r="AD237"/>
  <c r="Z237"/>
  <c r="V237"/>
  <c r="AQ40"/>
  <c r="AP40"/>
  <c r="AV333" s="1"/>
  <c r="AP41" i="7"/>
  <c r="AV530" s="1"/>
  <c r="AN42"/>
  <c r="AL42"/>
  <c r="AJ42"/>
  <c r="AH42"/>
  <c r="AF42"/>
  <c r="AD42"/>
  <c r="AB42"/>
  <c r="Z42"/>
  <c r="X42"/>
  <c r="V42"/>
  <c r="T42"/>
  <c r="R42"/>
  <c r="P42"/>
  <c r="N42"/>
  <c r="L42"/>
  <c r="J42"/>
  <c r="H42"/>
  <c r="F42"/>
  <c r="D42"/>
  <c r="B42"/>
  <c r="AO42"/>
  <c r="AM42"/>
  <c r="AK42"/>
  <c r="AI42"/>
  <c r="AG42"/>
  <c r="AE42"/>
  <c r="AC42"/>
  <c r="AA42"/>
  <c r="Y42"/>
  <c r="W42"/>
  <c r="U42"/>
  <c r="S42"/>
  <c r="Q42"/>
  <c r="O42"/>
  <c r="M42"/>
  <c r="K42"/>
  <c r="I42"/>
  <c r="G42"/>
  <c r="E42"/>
  <c r="C42"/>
  <c r="AN236"/>
  <c r="AL236"/>
  <c r="AJ236"/>
  <c r="AH236"/>
  <c r="AF236"/>
  <c r="AD236"/>
  <c r="AB236"/>
  <c r="Z236"/>
  <c r="AO236"/>
  <c r="AK236"/>
  <c r="AG236"/>
  <c r="AC236"/>
  <c r="Y236"/>
  <c r="AM236"/>
  <c r="AI236"/>
  <c r="AE236"/>
  <c r="AA236"/>
  <c r="U236"/>
  <c r="Q236"/>
  <c r="M236"/>
  <c r="I236"/>
  <c r="E236"/>
  <c r="A140"/>
  <c r="V236"/>
  <c r="R236"/>
  <c r="N236"/>
  <c r="J236"/>
  <c r="F236"/>
  <c r="B236"/>
  <c r="W236"/>
  <c r="S236"/>
  <c r="O236"/>
  <c r="K236"/>
  <c r="G236"/>
  <c r="C236"/>
  <c r="X236"/>
  <c r="T236"/>
  <c r="P236"/>
  <c r="L236"/>
  <c r="H236"/>
  <c r="D236"/>
  <c r="A141" i="8"/>
  <c r="R237"/>
  <c r="N237"/>
  <c r="L237"/>
  <c r="J237"/>
  <c r="D237"/>
  <c r="A42"/>
  <c r="S237"/>
  <c r="Q237"/>
  <c r="O237"/>
  <c r="M237"/>
  <c r="K237"/>
  <c r="I237"/>
  <c r="G237"/>
  <c r="E237"/>
  <c r="E236"/>
  <c r="I236"/>
  <c r="M236"/>
  <c r="Q236"/>
  <c r="D236"/>
  <c r="H236"/>
  <c r="L236"/>
  <c r="P236"/>
  <c r="B236"/>
  <c r="C236"/>
  <c r="G236"/>
  <c r="K236"/>
  <c r="O236"/>
  <c r="S236"/>
  <c r="F236"/>
  <c r="J236"/>
  <c r="N236"/>
  <c r="R236"/>
  <c r="AV334" i="7"/>
  <c r="AQ41"/>
  <c r="A43"/>
  <c r="AO140" l="1"/>
  <c r="AM140"/>
  <c r="AK140"/>
  <c r="AI140"/>
  <c r="AG140"/>
  <c r="AE140"/>
  <c r="AC140"/>
  <c r="AA140"/>
  <c r="Y140"/>
  <c r="W140"/>
  <c r="U140"/>
  <c r="S140"/>
  <c r="Q140"/>
  <c r="O140"/>
  <c r="M140"/>
  <c r="K140"/>
  <c r="I140"/>
  <c r="G140"/>
  <c r="E140"/>
  <c r="C140"/>
  <c r="AN140"/>
  <c r="AL140"/>
  <c r="AJ140"/>
  <c r="AH140"/>
  <c r="AF140"/>
  <c r="AD140"/>
  <c r="AB140"/>
  <c r="Z140"/>
  <c r="X140"/>
  <c r="V140"/>
  <c r="T140"/>
  <c r="R140"/>
  <c r="P140"/>
  <c r="N140"/>
  <c r="L140"/>
  <c r="J140"/>
  <c r="H140"/>
  <c r="F140"/>
  <c r="D140"/>
  <c r="B140"/>
  <c r="B237" s="1"/>
  <c r="AO42" i="8"/>
  <c r="AM42"/>
  <c r="AK42"/>
  <c r="AI42"/>
  <c r="AG42"/>
  <c r="AE42"/>
  <c r="AC42"/>
  <c r="AA42"/>
  <c r="Y42"/>
  <c r="W42"/>
  <c r="U42"/>
  <c r="S42"/>
  <c r="Q42"/>
  <c r="O42"/>
  <c r="M42"/>
  <c r="K42"/>
  <c r="I42"/>
  <c r="G42"/>
  <c r="E42"/>
  <c r="C42"/>
  <c r="AN42"/>
  <c r="AL42"/>
  <c r="AJ42"/>
  <c r="AH42"/>
  <c r="AF42"/>
  <c r="AD42"/>
  <c r="AB42"/>
  <c r="Z42"/>
  <c r="X42"/>
  <c r="V42"/>
  <c r="T42"/>
  <c r="R42"/>
  <c r="P42"/>
  <c r="N42"/>
  <c r="L42"/>
  <c r="J42"/>
  <c r="H42"/>
  <c r="F42"/>
  <c r="D42"/>
  <c r="B42"/>
  <c r="AO238"/>
  <c r="AM238"/>
  <c r="AK238"/>
  <c r="AI238"/>
  <c r="AG238"/>
  <c r="AE238"/>
  <c r="AC238"/>
  <c r="AA238"/>
  <c r="Y238"/>
  <c r="W238"/>
  <c r="U238"/>
  <c r="AL238"/>
  <c r="AH238"/>
  <c r="AD238"/>
  <c r="Z238"/>
  <c r="V238"/>
  <c r="AN238"/>
  <c r="AJ238"/>
  <c r="AF238"/>
  <c r="AB238"/>
  <c r="X238"/>
  <c r="T238"/>
  <c r="H237"/>
  <c r="P237"/>
  <c r="AP41"/>
  <c r="AV334" s="1"/>
  <c r="AQ41"/>
  <c r="AP42" i="7"/>
  <c r="AV531" s="1"/>
  <c r="AN43"/>
  <c r="AL43"/>
  <c r="AJ43"/>
  <c r="AH43"/>
  <c r="AF43"/>
  <c r="AD43"/>
  <c r="AB43"/>
  <c r="Z43"/>
  <c r="X43"/>
  <c r="V43"/>
  <c r="T43"/>
  <c r="R43"/>
  <c r="P43"/>
  <c r="N43"/>
  <c r="L43"/>
  <c r="J43"/>
  <c r="H43"/>
  <c r="F43"/>
  <c r="D43"/>
  <c r="B43"/>
  <c r="AO43"/>
  <c r="AM43"/>
  <c r="AK43"/>
  <c r="AI43"/>
  <c r="AG43"/>
  <c r="AE43"/>
  <c r="AC43"/>
  <c r="AA43"/>
  <c r="Y43"/>
  <c r="W43"/>
  <c r="U43"/>
  <c r="S43"/>
  <c r="Q43"/>
  <c r="O43"/>
  <c r="M43"/>
  <c r="K43"/>
  <c r="I43"/>
  <c r="G43"/>
  <c r="E43"/>
  <c r="C43"/>
  <c r="AO237"/>
  <c r="AM237"/>
  <c r="AK237"/>
  <c r="AI237"/>
  <c r="AG237"/>
  <c r="AE237"/>
  <c r="AC237"/>
  <c r="AA237"/>
  <c r="Y237"/>
  <c r="AN237"/>
  <c r="AJ237"/>
  <c r="AF237"/>
  <c r="AB237"/>
  <c r="AL237"/>
  <c r="AH237"/>
  <c r="AD237"/>
  <c r="Z237"/>
  <c r="A141"/>
  <c r="V237"/>
  <c r="R237"/>
  <c r="N237"/>
  <c r="J237"/>
  <c r="F237"/>
  <c r="U237"/>
  <c r="Q237"/>
  <c r="M237"/>
  <c r="I237"/>
  <c r="E237"/>
  <c r="X237"/>
  <c r="T237"/>
  <c r="P237"/>
  <c r="L237"/>
  <c r="H237"/>
  <c r="D237"/>
  <c r="W237"/>
  <c r="S237"/>
  <c r="O237"/>
  <c r="K237"/>
  <c r="G237"/>
  <c r="C237"/>
  <c r="A43" i="8"/>
  <c r="A142"/>
  <c r="B237"/>
  <c r="AQ42" i="7"/>
  <c r="AV335"/>
  <c r="A44"/>
  <c r="AO141" l="1"/>
  <c r="AM141"/>
  <c r="AK141"/>
  <c r="AI141"/>
  <c r="AG141"/>
  <c r="AE141"/>
  <c r="AC141"/>
  <c r="AA141"/>
  <c r="Y141"/>
  <c r="W141"/>
  <c r="U141"/>
  <c r="S141"/>
  <c r="Q141"/>
  <c r="O141"/>
  <c r="M141"/>
  <c r="K141"/>
  <c r="I141"/>
  <c r="G141"/>
  <c r="E141"/>
  <c r="C141"/>
  <c r="AN141"/>
  <c r="AL141"/>
  <c r="AJ141"/>
  <c r="AH141"/>
  <c r="AF141"/>
  <c r="AD141"/>
  <c r="AB141"/>
  <c r="Z141"/>
  <c r="X141"/>
  <c r="V141"/>
  <c r="T141"/>
  <c r="R141"/>
  <c r="P141"/>
  <c r="N141"/>
  <c r="L141"/>
  <c r="J141"/>
  <c r="H141"/>
  <c r="F141"/>
  <c r="D141"/>
  <c r="B141"/>
  <c r="AO43" i="8"/>
  <c r="AM43"/>
  <c r="AK43"/>
  <c r="AI43"/>
  <c r="AG43"/>
  <c r="AE43"/>
  <c r="AC43"/>
  <c r="AA43"/>
  <c r="Y43"/>
  <c r="W43"/>
  <c r="U43"/>
  <c r="S43"/>
  <c r="Q43"/>
  <c r="O43"/>
  <c r="M43"/>
  <c r="K43"/>
  <c r="I43"/>
  <c r="G43"/>
  <c r="E43"/>
  <c r="C43"/>
  <c r="C239" s="1"/>
  <c r="AN43"/>
  <c r="AL43"/>
  <c r="AL239" s="1"/>
  <c r="AJ43"/>
  <c r="AH43"/>
  <c r="AF43"/>
  <c r="AD43"/>
  <c r="AD239" s="1"/>
  <c r="AB43"/>
  <c r="Z43"/>
  <c r="X43"/>
  <c r="V43"/>
  <c r="V239" s="1"/>
  <c r="T43"/>
  <c r="R43"/>
  <c r="R239" s="1"/>
  <c r="P43"/>
  <c r="N43"/>
  <c r="N239" s="1"/>
  <c r="L43"/>
  <c r="J43"/>
  <c r="J239" s="1"/>
  <c r="H43"/>
  <c r="F43"/>
  <c r="F239" s="1"/>
  <c r="D43"/>
  <c r="B43"/>
  <c r="AO239"/>
  <c r="AM239"/>
  <c r="AK239"/>
  <c r="AI239"/>
  <c r="AG239"/>
  <c r="AE239"/>
  <c r="AC239"/>
  <c r="AA239"/>
  <c r="Y239"/>
  <c r="W239"/>
  <c r="U239"/>
  <c r="AN239"/>
  <c r="AJ239"/>
  <c r="AF239"/>
  <c r="AB239"/>
  <c r="X239"/>
  <c r="T239"/>
  <c r="AH239"/>
  <c r="Z239"/>
  <c r="AQ42"/>
  <c r="AP42"/>
  <c r="AV335" s="1"/>
  <c r="AP43" i="7"/>
  <c r="AV532" s="1"/>
  <c r="AN44"/>
  <c r="AL44"/>
  <c r="AJ44"/>
  <c r="AH44"/>
  <c r="AF44"/>
  <c r="AD44"/>
  <c r="AB44"/>
  <c r="Z44"/>
  <c r="X44"/>
  <c r="V44"/>
  <c r="T44"/>
  <c r="R44"/>
  <c r="P44"/>
  <c r="N44"/>
  <c r="L44"/>
  <c r="J44"/>
  <c r="H44"/>
  <c r="F44"/>
  <c r="D44"/>
  <c r="B44"/>
  <c r="AO44"/>
  <c r="AM44"/>
  <c r="AK44"/>
  <c r="AI44"/>
  <c r="AG44"/>
  <c r="AE44"/>
  <c r="AC44"/>
  <c r="AA44"/>
  <c r="Y44"/>
  <c r="W44"/>
  <c r="U44"/>
  <c r="S44"/>
  <c r="Q44"/>
  <c r="O44"/>
  <c r="M44"/>
  <c r="K44"/>
  <c r="I44"/>
  <c r="G44"/>
  <c r="E44"/>
  <c r="C44"/>
  <c r="AN238"/>
  <c r="AL238"/>
  <c r="AJ238"/>
  <c r="AH238"/>
  <c r="AF238"/>
  <c r="AD238"/>
  <c r="AB238"/>
  <c r="Z238"/>
  <c r="AM238"/>
  <c r="AI238"/>
  <c r="AE238"/>
  <c r="AA238"/>
  <c r="AO238"/>
  <c r="AK238"/>
  <c r="AG238"/>
  <c r="AC238"/>
  <c r="Y238"/>
  <c r="U238"/>
  <c r="Q238"/>
  <c r="M238"/>
  <c r="I238"/>
  <c r="E238"/>
  <c r="A142"/>
  <c r="V238"/>
  <c r="R238"/>
  <c r="N238"/>
  <c r="J238"/>
  <c r="F238"/>
  <c r="B238"/>
  <c r="W238"/>
  <c r="S238"/>
  <c r="O238"/>
  <c r="K238"/>
  <c r="G238"/>
  <c r="C238"/>
  <c r="X238"/>
  <c r="T238"/>
  <c r="P238"/>
  <c r="L238"/>
  <c r="H238"/>
  <c r="D238"/>
  <c r="A143" i="8"/>
  <c r="P239"/>
  <c r="L239"/>
  <c r="H239"/>
  <c r="D239"/>
  <c r="A44"/>
  <c r="S239"/>
  <c r="Q239"/>
  <c r="O239"/>
  <c r="M239"/>
  <c r="K239"/>
  <c r="I239"/>
  <c r="G239"/>
  <c r="E239"/>
  <c r="E238"/>
  <c r="I238"/>
  <c r="M238"/>
  <c r="Q238"/>
  <c r="D238"/>
  <c r="H238"/>
  <c r="L238"/>
  <c r="P238"/>
  <c r="B238"/>
  <c r="C238"/>
  <c r="G238"/>
  <c r="K238"/>
  <c r="O238"/>
  <c r="S238"/>
  <c r="F238"/>
  <c r="J238"/>
  <c r="N238"/>
  <c r="R238"/>
  <c r="AV336" i="7"/>
  <c r="AQ43"/>
  <c r="A45"/>
  <c r="AO142" l="1"/>
  <c r="AM142"/>
  <c r="AK142"/>
  <c r="AI142"/>
  <c r="AG142"/>
  <c r="AE142"/>
  <c r="AC142"/>
  <c r="AA142"/>
  <c r="Y142"/>
  <c r="W142"/>
  <c r="U142"/>
  <c r="S142"/>
  <c r="Q142"/>
  <c r="O142"/>
  <c r="M142"/>
  <c r="K142"/>
  <c r="I142"/>
  <c r="G142"/>
  <c r="E142"/>
  <c r="C142"/>
  <c r="AN142"/>
  <c r="AL142"/>
  <c r="AJ142"/>
  <c r="AH142"/>
  <c r="AF142"/>
  <c r="AD142"/>
  <c r="AB142"/>
  <c r="Z142"/>
  <c r="X142"/>
  <c r="V142"/>
  <c r="T142"/>
  <c r="R142"/>
  <c r="P142"/>
  <c r="N142"/>
  <c r="L142"/>
  <c r="J142"/>
  <c r="H142"/>
  <c r="F142"/>
  <c r="D142"/>
  <c r="B142"/>
  <c r="AO44" i="8"/>
  <c r="AM44"/>
  <c r="AK44"/>
  <c r="AI44"/>
  <c r="AG44"/>
  <c r="AE44"/>
  <c r="AC44"/>
  <c r="AA44"/>
  <c r="Y44"/>
  <c r="W44"/>
  <c r="U44"/>
  <c r="S44"/>
  <c r="Q44"/>
  <c r="O44"/>
  <c r="M44"/>
  <c r="K44"/>
  <c r="I44"/>
  <c r="G44"/>
  <c r="E44"/>
  <c r="C44"/>
  <c r="AN44"/>
  <c r="AL44"/>
  <c r="AJ44"/>
  <c r="AH44"/>
  <c r="AF44"/>
  <c r="AD44"/>
  <c r="AB44"/>
  <c r="Z44"/>
  <c r="X44"/>
  <c r="V44"/>
  <c r="T44"/>
  <c r="R44"/>
  <c r="P44"/>
  <c r="N44"/>
  <c r="L44"/>
  <c r="J44"/>
  <c r="H44"/>
  <c r="F44"/>
  <c r="D44"/>
  <c r="B44"/>
  <c r="AO240"/>
  <c r="AM240"/>
  <c r="AK240"/>
  <c r="AI240"/>
  <c r="AG240"/>
  <c r="AE240"/>
  <c r="AC240"/>
  <c r="AA240"/>
  <c r="Y240"/>
  <c r="W240"/>
  <c r="U240"/>
  <c r="AL240"/>
  <c r="AH240"/>
  <c r="AD240"/>
  <c r="Z240"/>
  <c r="V240"/>
  <c r="AN240"/>
  <c r="AJ240"/>
  <c r="AF240"/>
  <c r="AB240"/>
  <c r="X240"/>
  <c r="T240"/>
  <c r="AP43"/>
  <c r="AV336" s="1"/>
  <c r="AQ43"/>
  <c r="AP44" i="7"/>
  <c r="AV533" s="1"/>
  <c r="AN45"/>
  <c r="AL45"/>
  <c r="AJ45"/>
  <c r="AH45"/>
  <c r="AF45"/>
  <c r="AD45"/>
  <c r="AB45"/>
  <c r="Z45"/>
  <c r="X45"/>
  <c r="V45"/>
  <c r="T45"/>
  <c r="R45"/>
  <c r="P45"/>
  <c r="N45"/>
  <c r="L45"/>
  <c r="J45"/>
  <c r="H45"/>
  <c r="F45"/>
  <c r="D45"/>
  <c r="B45"/>
  <c r="AO45"/>
  <c r="AM45"/>
  <c r="AK45"/>
  <c r="AI45"/>
  <c r="AG45"/>
  <c r="AE45"/>
  <c r="AC45"/>
  <c r="AA45"/>
  <c r="Y45"/>
  <c r="W45"/>
  <c r="U45"/>
  <c r="S45"/>
  <c r="Q45"/>
  <c r="O45"/>
  <c r="M45"/>
  <c r="K45"/>
  <c r="I45"/>
  <c r="G45"/>
  <c r="E45"/>
  <c r="C45"/>
  <c r="AO239"/>
  <c r="AM239"/>
  <c r="AK239"/>
  <c r="AI239"/>
  <c r="AG239"/>
  <c r="AE239"/>
  <c r="AC239"/>
  <c r="AA239"/>
  <c r="Y239"/>
  <c r="AL239"/>
  <c r="AH239"/>
  <c r="AD239"/>
  <c r="Z239"/>
  <c r="AN239"/>
  <c r="AJ239"/>
  <c r="AF239"/>
  <c r="AB239"/>
  <c r="A143"/>
  <c r="V239"/>
  <c r="R239"/>
  <c r="N239"/>
  <c r="J239"/>
  <c r="F239"/>
  <c r="B239"/>
  <c r="U239"/>
  <c r="Q239"/>
  <c r="M239"/>
  <c r="I239"/>
  <c r="E239"/>
  <c r="X239"/>
  <c r="T239"/>
  <c r="P239"/>
  <c r="L239"/>
  <c r="H239"/>
  <c r="D239"/>
  <c r="W239"/>
  <c r="S239"/>
  <c r="O239"/>
  <c r="K239"/>
  <c r="G239"/>
  <c r="C239"/>
  <c r="A45" i="8"/>
  <c r="A144"/>
  <c r="B239"/>
  <c r="AQ44" i="7"/>
  <c r="AV337"/>
  <c r="A46"/>
  <c r="AO143" l="1"/>
  <c r="AM143"/>
  <c r="AK143"/>
  <c r="AI143"/>
  <c r="AG143"/>
  <c r="AE143"/>
  <c r="AC143"/>
  <c r="AA143"/>
  <c r="Y143"/>
  <c r="W143"/>
  <c r="U143"/>
  <c r="S143"/>
  <c r="Q143"/>
  <c r="O143"/>
  <c r="M143"/>
  <c r="K143"/>
  <c r="I143"/>
  <c r="G143"/>
  <c r="E143"/>
  <c r="C143"/>
  <c r="AN143"/>
  <c r="AL143"/>
  <c r="AJ143"/>
  <c r="AH143"/>
  <c r="AF143"/>
  <c r="AD143"/>
  <c r="AB143"/>
  <c r="Z143"/>
  <c r="X143"/>
  <c r="V143"/>
  <c r="T143"/>
  <c r="R143"/>
  <c r="P143"/>
  <c r="N143"/>
  <c r="L143"/>
  <c r="J143"/>
  <c r="H143"/>
  <c r="F143"/>
  <c r="D143"/>
  <c r="B143"/>
  <c r="AO45" i="8"/>
  <c r="AM45"/>
  <c r="AK45"/>
  <c r="AI45"/>
  <c r="AG45"/>
  <c r="AE45"/>
  <c r="AC45"/>
  <c r="AA45"/>
  <c r="Y45"/>
  <c r="W45"/>
  <c r="U45"/>
  <c r="S45"/>
  <c r="Q45"/>
  <c r="O45"/>
  <c r="M45"/>
  <c r="K45"/>
  <c r="I45"/>
  <c r="G45"/>
  <c r="E45"/>
  <c r="C45"/>
  <c r="AN45"/>
  <c r="AL45"/>
  <c r="AJ45"/>
  <c r="AH45"/>
  <c r="AF45"/>
  <c r="AD45"/>
  <c r="AB45"/>
  <c r="Z45"/>
  <c r="X45"/>
  <c r="V45"/>
  <c r="T45"/>
  <c r="R45"/>
  <c r="P45"/>
  <c r="N45"/>
  <c r="N241" s="1"/>
  <c r="L45"/>
  <c r="J45"/>
  <c r="J241" s="1"/>
  <c r="H45"/>
  <c r="F45"/>
  <c r="F241" s="1"/>
  <c r="D45"/>
  <c r="B45"/>
  <c r="E241"/>
  <c r="AO241"/>
  <c r="AM241"/>
  <c r="AK241"/>
  <c r="AI241"/>
  <c r="AG241"/>
  <c r="AE241"/>
  <c r="AC241"/>
  <c r="AA241"/>
  <c r="Y241"/>
  <c r="W241"/>
  <c r="U241"/>
  <c r="AN241"/>
  <c r="AJ241"/>
  <c r="AF241"/>
  <c r="AB241"/>
  <c r="X241"/>
  <c r="T241"/>
  <c r="AL241"/>
  <c r="AH241"/>
  <c r="AD241"/>
  <c r="Z241"/>
  <c r="V241"/>
  <c r="AQ44"/>
  <c r="AP44"/>
  <c r="AV337" s="1"/>
  <c r="AP45" i="7"/>
  <c r="AV534" s="1"/>
  <c r="AN46"/>
  <c r="AL46"/>
  <c r="AJ46"/>
  <c r="AH46"/>
  <c r="AF46"/>
  <c r="AD46"/>
  <c r="AB46"/>
  <c r="Z46"/>
  <c r="X46"/>
  <c r="V46"/>
  <c r="T46"/>
  <c r="R46"/>
  <c r="P46"/>
  <c r="N46"/>
  <c r="L46"/>
  <c r="J46"/>
  <c r="H46"/>
  <c r="F46"/>
  <c r="D46"/>
  <c r="B46"/>
  <c r="AO46"/>
  <c r="AM46"/>
  <c r="AK46"/>
  <c r="AI46"/>
  <c r="AG46"/>
  <c r="AE46"/>
  <c r="AC46"/>
  <c r="AA46"/>
  <c r="Y46"/>
  <c r="W46"/>
  <c r="U46"/>
  <c r="S46"/>
  <c r="Q46"/>
  <c r="O46"/>
  <c r="M46"/>
  <c r="K46"/>
  <c r="I46"/>
  <c r="G46"/>
  <c r="E46"/>
  <c r="C46"/>
  <c r="AN240"/>
  <c r="AL240"/>
  <c r="AJ240"/>
  <c r="AH240"/>
  <c r="AF240"/>
  <c r="AD240"/>
  <c r="AB240"/>
  <c r="Z240"/>
  <c r="AO240"/>
  <c r="AK240"/>
  <c r="AG240"/>
  <c r="AC240"/>
  <c r="Y240"/>
  <c r="AM240"/>
  <c r="AI240"/>
  <c r="AE240"/>
  <c r="AA240"/>
  <c r="U240"/>
  <c r="Q240"/>
  <c r="M240"/>
  <c r="I240"/>
  <c r="E240"/>
  <c r="A144"/>
  <c r="V240"/>
  <c r="R240"/>
  <c r="N240"/>
  <c r="J240"/>
  <c r="F240"/>
  <c r="B240"/>
  <c r="W240"/>
  <c r="S240"/>
  <c r="O240"/>
  <c r="K240"/>
  <c r="G240"/>
  <c r="C240"/>
  <c r="X240"/>
  <c r="T240"/>
  <c r="P240"/>
  <c r="L240"/>
  <c r="H240"/>
  <c r="D240"/>
  <c r="A145" i="8"/>
  <c r="R241"/>
  <c r="P241"/>
  <c r="L241"/>
  <c r="H241"/>
  <c r="D241"/>
  <c r="A46"/>
  <c r="S241"/>
  <c r="Q241"/>
  <c r="O241"/>
  <c r="M241"/>
  <c r="K241"/>
  <c r="I241"/>
  <c r="G241"/>
  <c r="C241"/>
  <c r="E240"/>
  <c r="I240"/>
  <c r="M240"/>
  <c r="Q240"/>
  <c r="D240"/>
  <c r="H240"/>
  <c r="L240"/>
  <c r="P240"/>
  <c r="B240"/>
  <c r="C240"/>
  <c r="G240"/>
  <c r="K240"/>
  <c r="O240"/>
  <c r="S240"/>
  <c r="F240"/>
  <c r="J240"/>
  <c r="N240"/>
  <c r="R240"/>
  <c r="AV338" i="7"/>
  <c r="AQ45"/>
  <c r="A47"/>
  <c r="AO144" l="1"/>
  <c r="AM144"/>
  <c r="AK144"/>
  <c r="AI144"/>
  <c r="AG144"/>
  <c r="AE144"/>
  <c r="AC144"/>
  <c r="AA144"/>
  <c r="Y144"/>
  <c r="W144"/>
  <c r="U144"/>
  <c r="S144"/>
  <c r="Q144"/>
  <c r="O144"/>
  <c r="M144"/>
  <c r="K144"/>
  <c r="I144"/>
  <c r="G144"/>
  <c r="E144"/>
  <c r="C144"/>
  <c r="AN144"/>
  <c r="AL144"/>
  <c r="AJ144"/>
  <c r="AH144"/>
  <c r="AF144"/>
  <c r="AD144"/>
  <c r="AB144"/>
  <c r="Z144"/>
  <c r="X144"/>
  <c r="V144"/>
  <c r="T144"/>
  <c r="R144"/>
  <c r="P144"/>
  <c r="N144"/>
  <c r="L144"/>
  <c r="J144"/>
  <c r="H144"/>
  <c r="F144"/>
  <c r="D144"/>
  <c r="B144"/>
  <c r="AO46" i="8"/>
  <c r="AM46"/>
  <c r="AK46"/>
  <c r="AI46"/>
  <c r="AG46"/>
  <c r="AE46"/>
  <c r="AC46"/>
  <c r="AA46"/>
  <c r="Y46"/>
  <c r="W46"/>
  <c r="U46"/>
  <c r="S46"/>
  <c r="Q46"/>
  <c r="O46"/>
  <c r="M46"/>
  <c r="K46"/>
  <c r="I46"/>
  <c r="G46"/>
  <c r="AN46"/>
  <c r="AL46"/>
  <c r="AJ46"/>
  <c r="AH46"/>
  <c r="AF46"/>
  <c r="AD46"/>
  <c r="AB46"/>
  <c r="X46"/>
  <c r="T46"/>
  <c r="P46"/>
  <c r="L46"/>
  <c r="H46"/>
  <c r="E46"/>
  <c r="C46"/>
  <c r="Z46"/>
  <c r="V46"/>
  <c r="R46"/>
  <c r="N46"/>
  <c r="J46"/>
  <c r="F46"/>
  <c r="D46"/>
  <c r="B46"/>
  <c r="AO242"/>
  <c r="AM242"/>
  <c r="AK242"/>
  <c r="AI242"/>
  <c r="AG242"/>
  <c r="AE242"/>
  <c r="AC242"/>
  <c r="AA242"/>
  <c r="Y242"/>
  <c r="W242"/>
  <c r="U242"/>
  <c r="AL242"/>
  <c r="AH242"/>
  <c r="AD242"/>
  <c r="Z242"/>
  <c r="V242"/>
  <c r="AN242"/>
  <c r="AJ242"/>
  <c r="AF242"/>
  <c r="AB242"/>
  <c r="X242"/>
  <c r="T242"/>
  <c r="AP45"/>
  <c r="AV338" s="1"/>
  <c r="AQ45"/>
  <c r="AP46" i="7"/>
  <c r="AV535" s="1"/>
  <c r="AN47"/>
  <c r="AL47"/>
  <c r="AJ47"/>
  <c r="AH47"/>
  <c r="AF47"/>
  <c r="AD47"/>
  <c r="AB47"/>
  <c r="Z47"/>
  <c r="X47"/>
  <c r="V47"/>
  <c r="T47"/>
  <c r="R47"/>
  <c r="P47"/>
  <c r="N47"/>
  <c r="L47"/>
  <c r="J47"/>
  <c r="H47"/>
  <c r="F47"/>
  <c r="D47"/>
  <c r="B47"/>
  <c r="AO47"/>
  <c r="AM47"/>
  <c r="AK47"/>
  <c r="AI47"/>
  <c r="AG47"/>
  <c r="AE47"/>
  <c r="AC47"/>
  <c r="AA47"/>
  <c r="Y47"/>
  <c r="W47"/>
  <c r="U47"/>
  <c r="S47"/>
  <c r="Q47"/>
  <c r="O47"/>
  <c r="M47"/>
  <c r="K47"/>
  <c r="I47"/>
  <c r="G47"/>
  <c r="E47"/>
  <c r="C47"/>
  <c r="AO241"/>
  <c r="AM241"/>
  <c r="AK241"/>
  <c r="AI241"/>
  <c r="AG241"/>
  <c r="AE241"/>
  <c r="AC241"/>
  <c r="AA241"/>
  <c r="Y241"/>
  <c r="AN241"/>
  <c r="AJ241"/>
  <c r="AF241"/>
  <c r="AB241"/>
  <c r="AL241"/>
  <c r="AH241"/>
  <c r="AD241"/>
  <c r="Z241"/>
  <c r="A145"/>
  <c r="V241"/>
  <c r="R241"/>
  <c r="N241"/>
  <c r="J241"/>
  <c r="F241"/>
  <c r="B241"/>
  <c r="U241"/>
  <c r="Q241"/>
  <c r="M241"/>
  <c r="I241"/>
  <c r="E241"/>
  <c r="X241"/>
  <c r="T241"/>
  <c r="P241"/>
  <c r="L241"/>
  <c r="H241"/>
  <c r="D241"/>
  <c r="W241"/>
  <c r="S241"/>
  <c r="O241"/>
  <c r="K241"/>
  <c r="G241"/>
  <c r="C241"/>
  <c r="A47" i="8"/>
  <c r="B241"/>
  <c r="A146"/>
  <c r="AQ46" i="7"/>
  <c r="AV339"/>
  <c r="A48"/>
  <c r="AO145" l="1"/>
  <c r="AM145"/>
  <c r="AK145"/>
  <c r="AI145"/>
  <c r="AG145"/>
  <c r="AE145"/>
  <c r="AC145"/>
  <c r="AA145"/>
  <c r="Y145"/>
  <c r="W145"/>
  <c r="U145"/>
  <c r="S145"/>
  <c r="Q145"/>
  <c r="O145"/>
  <c r="M145"/>
  <c r="K145"/>
  <c r="I145"/>
  <c r="G145"/>
  <c r="E145"/>
  <c r="C145"/>
  <c r="AN145"/>
  <c r="AL145"/>
  <c r="AJ145"/>
  <c r="AH145"/>
  <c r="AF145"/>
  <c r="AD145"/>
  <c r="AB145"/>
  <c r="Z145"/>
  <c r="X145"/>
  <c r="V145"/>
  <c r="T145"/>
  <c r="R145"/>
  <c r="P145"/>
  <c r="N145"/>
  <c r="L145"/>
  <c r="J145"/>
  <c r="H145"/>
  <c r="F145"/>
  <c r="D145"/>
  <c r="B145"/>
  <c r="AO47" i="8"/>
  <c r="AM47"/>
  <c r="AK47"/>
  <c r="AI47"/>
  <c r="AG47"/>
  <c r="AE47"/>
  <c r="AC47"/>
  <c r="AA47"/>
  <c r="Y47"/>
  <c r="W47"/>
  <c r="U47"/>
  <c r="S47"/>
  <c r="Q47"/>
  <c r="O47"/>
  <c r="M47"/>
  <c r="K47"/>
  <c r="I47"/>
  <c r="G47"/>
  <c r="E47"/>
  <c r="C47"/>
  <c r="AN47"/>
  <c r="AL47"/>
  <c r="AJ47"/>
  <c r="AH47"/>
  <c r="AF47"/>
  <c r="AD47"/>
  <c r="AB47"/>
  <c r="Z47"/>
  <c r="X47"/>
  <c r="V47"/>
  <c r="T47"/>
  <c r="R47"/>
  <c r="P47"/>
  <c r="N47"/>
  <c r="L47"/>
  <c r="J47"/>
  <c r="H47"/>
  <c r="F47"/>
  <c r="D47"/>
  <c r="B47"/>
  <c r="AO243"/>
  <c r="AM243"/>
  <c r="AK243"/>
  <c r="AI243"/>
  <c r="AG243"/>
  <c r="AE243"/>
  <c r="AC243"/>
  <c r="AA243"/>
  <c r="Y243"/>
  <c r="W243"/>
  <c r="U243"/>
  <c r="AN243"/>
  <c r="AJ243"/>
  <c r="AF243"/>
  <c r="AB243"/>
  <c r="X243"/>
  <c r="T243"/>
  <c r="AL243"/>
  <c r="AH243"/>
  <c r="AD243"/>
  <c r="Z243"/>
  <c r="V243"/>
  <c r="AQ46"/>
  <c r="AP46"/>
  <c r="AV339" s="1"/>
  <c r="AP47" i="7"/>
  <c r="AV536" s="1"/>
  <c r="AO48"/>
  <c r="AM48"/>
  <c r="AK48"/>
  <c r="AI48"/>
  <c r="AG48"/>
  <c r="AE48"/>
  <c r="AC48"/>
  <c r="AA48"/>
  <c r="Y48"/>
  <c r="W48"/>
  <c r="U48"/>
  <c r="S48"/>
  <c r="Q48"/>
  <c r="O48"/>
  <c r="M48"/>
  <c r="K48"/>
  <c r="I48"/>
  <c r="G48"/>
  <c r="AL48"/>
  <c r="AH48"/>
  <c r="AD48"/>
  <c r="Z48"/>
  <c r="V48"/>
  <c r="R48"/>
  <c r="N48"/>
  <c r="J48"/>
  <c r="F48"/>
  <c r="D48"/>
  <c r="B48"/>
  <c r="AN48"/>
  <c r="AJ48"/>
  <c r="AF48"/>
  <c r="AB48"/>
  <c r="X48"/>
  <c r="T48"/>
  <c r="P48"/>
  <c r="L48"/>
  <c r="H48"/>
  <c r="E48"/>
  <c r="C48"/>
  <c r="AN242"/>
  <c r="AL242"/>
  <c r="AJ242"/>
  <c r="AH242"/>
  <c r="AF242"/>
  <c r="AD242"/>
  <c r="AB242"/>
  <c r="Z242"/>
  <c r="AM242"/>
  <c r="AI242"/>
  <c r="AE242"/>
  <c r="AA242"/>
  <c r="AO242"/>
  <c r="AK242"/>
  <c r="AG242"/>
  <c r="AC242"/>
  <c r="Y242"/>
  <c r="U242"/>
  <c r="Q242"/>
  <c r="M242"/>
  <c r="I242"/>
  <c r="E242"/>
  <c r="A146"/>
  <c r="V242"/>
  <c r="R242"/>
  <c r="N242"/>
  <c r="J242"/>
  <c r="F242"/>
  <c r="B242"/>
  <c r="W242"/>
  <c r="S242"/>
  <c r="O242"/>
  <c r="K242"/>
  <c r="G242"/>
  <c r="C242"/>
  <c r="X242"/>
  <c r="T242"/>
  <c r="P242"/>
  <c r="L242"/>
  <c r="H242"/>
  <c r="D242"/>
  <c r="A48" i="8"/>
  <c r="E242"/>
  <c r="I242"/>
  <c r="M242"/>
  <c r="Q242"/>
  <c r="D242"/>
  <c r="H242"/>
  <c r="L242"/>
  <c r="P242"/>
  <c r="A147"/>
  <c r="B242"/>
  <c r="C242"/>
  <c r="G242"/>
  <c r="K242"/>
  <c r="O242"/>
  <c r="S242"/>
  <c r="F242"/>
  <c r="J242"/>
  <c r="N242"/>
  <c r="R242"/>
  <c r="AV340" i="7"/>
  <c r="AQ47"/>
  <c r="A49"/>
  <c r="AO146" l="1"/>
  <c r="AM146"/>
  <c r="AK146"/>
  <c r="AI146"/>
  <c r="AG146"/>
  <c r="AE146"/>
  <c r="AC146"/>
  <c r="AA146"/>
  <c r="Y146"/>
  <c r="W146"/>
  <c r="U146"/>
  <c r="S146"/>
  <c r="Q146"/>
  <c r="O146"/>
  <c r="M146"/>
  <c r="K146"/>
  <c r="I146"/>
  <c r="G146"/>
  <c r="E146"/>
  <c r="C146"/>
  <c r="AN146"/>
  <c r="AL146"/>
  <c r="AJ146"/>
  <c r="AH146"/>
  <c r="AF146"/>
  <c r="AD146"/>
  <c r="AB146"/>
  <c r="Z146"/>
  <c r="X146"/>
  <c r="V146"/>
  <c r="T146"/>
  <c r="R146"/>
  <c r="P146"/>
  <c r="N146"/>
  <c r="L146"/>
  <c r="J146"/>
  <c r="H146"/>
  <c r="F146"/>
  <c r="D146"/>
  <c r="B146"/>
  <c r="AO48" i="8"/>
  <c r="AM48"/>
  <c r="AK48"/>
  <c r="AI48"/>
  <c r="AG48"/>
  <c r="AE48"/>
  <c r="AC48"/>
  <c r="AA48"/>
  <c r="Y48"/>
  <c r="W48"/>
  <c r="U48"/>
  <c r="S48"/>
  <c r="Q48"/>
  <c r="O48"/>
  <c r="M48"/>
  <c r="K48"/>
  <c r="I48"/>
  <c r="G48"/>
  <c r="E48"/>
  <c r="C48"/>
  <c r="AN48"/>
  <c r="AL48"/>
  <c r="AJ48"/>
  <c r="AH48"/>
  <c r="AF48"/>
  <c r="AD48"/>
  <c r="AB48"/>
  <c r="Z48"/>
  <c r="X48"/>
  <c r="V48"/>
  <c r="T48"/>
  <c r="R48"/>
  <c r="P48"/>
  <c r="N48"/>
  <c r="L48"/>
  <c r="J48"/>
  <c r="H48"/>
  <c r="F48"/>
  <c r="D48"/>
  <c r="B48"/>
  <c r="AO244"/>
  <c r="AM244"/>
  <c r="AK244"/>
  <c r="AI244"/>
  <c r="AG244"/>
  <c r="AE244"/>
  <c r="AC244"/>
  <c r="AA244"/>
  <c r="Y244"/>
  <c r="W244"/>
  <c r="U244"/>
  <c r="AL244"/>
  <c r="AH244"/>
  <c r="AD244"/>
  <c r="Z244"/>
  <c r="V244"/>
  <c r="AN244"/>
  <c r="AJ244"/>
  <c r="AF244"/>
  <c r="AB244"/>
  <c r="X244"/>
  <c r="T244"/>
  <c r="AP47"/>
  <c r="AV340" s="1"/>
  <c r="AQ47"/>
  <c r="AP48" i="7"/>
  <c r="AV537" s="1"/>
  <c r="AO49"/>
  <c r="AM49"/>
  <c r="AK49"/>
  <c r="AI49"/>
  <c r="AG49"/>
  <c r="AE49"/>
  <c r="AC49"/>
  <c r="AA49"/>
  <c r="Y49"/>
  <c r="W49"/>
  <c r="U49"/>
  <c r="S49"/>
  <c r="Q49"/>
  <c r="O49"/>
  <c r="M49"/>
  <c r="K49"/>
  <c r="I49"/>
  <c r="G49"/>
  <c r="E49"/>
  <c r="C49"/>
  <c r="AN49"/>
  <c r="AL49"/>
  <c r="AJ49"/>
  <c r="AH49"/>
  <c r="AF49"/>
  <c r="AD49"/>
  <c r="AB49"/>
  <c r="Z49"/>
  <c r="X49"/>
  <c r="V49"/>
  <c r="T49"/>
  <c r="R49"/>
  <c r="P49"/>
  <c r="N49"/>
  <c r="J49"/>
  <c r="F49"/>
  <c r="B49"/>
  <c r="L49"/>
  <c r="H49"/>
  <c r="D49"/>
  <c r="AO243"/>
  <c r="AM243"/>
  <c r="AK243"/>
  <c r="AI243"/>
  <c r="AG243"/>
  <c r="AE243"/>
  <c r="AC243"/>
  <c r="AA243"/>
  <c r="Y243"/>
  <c r="AL243"/>
  <c r="AH243"/>
  <c r="AD243"/>
  <c r="Z243"/>
  <c r="AN243"/>
  <c r="AJ243"/>
  <c r="AF243"/>
  <c r="AB243"/>
  <c r="A147"/>
  <c r="V243"/>
  <c r="R243"/>
  <c r="N243"/>
  <c r="J243"/>
  <c r="F243"/>
  <c r="B243"/>
  <c r="U243"/>
  <c r="Q243"/>
  <c r="M243"/>
  <c r="I243"/>
  <c r="E243"/>
  <c r="X243"/>
  <c r="T243"/>
  <c r="P243"/>
  <c r="L243"/>
  <c r="H243"/>
  <c r="D243"/>
  <c r="W243"/>
  <c r="S243"/>
  <c r="O243"/>
  <c r="K243"/>
  <c r="G243"/>
  <c r="C243"/>
  <c r="A49" i="8"/>
  <c r="E243"/>
  <c r="I243"/>
  <c r="M243"/>
  <c r="Q243"/>
  <c r="D243"/>
  <c r="H243"/>
  <c r="L243"/>
  <c r="P243"/>
  <c r="A148"/>
  <c r="B243"/>
  <c r="C243"/>
  <c r="G243"/>
  <c r="K243"/>
  <c r="O243"/>
  <c r="S243"/>
  <c r="F243"/>
  <c r="J243"/>
  <c r="N243"/>
  <c r="R243"/>
  <c r="AQ48" i="7"/>
  <c r="AV341"/>
  <c r="A50"/>
  <c r="AO147" l="1"/>
  <c r="AM147"/>
  <c r="AK147"/>
  <c r="AI147"/>
  <c r="AG147"/>
  <c r="AE147"/>
  <c r="AC147"/>
  <c r="AA147"/>
  <c r="Y147"/>
  <c r="W147"/>
  <c r="U147"/>
  <c r="S147"/>
  <c r="Q147"/>
  <c r="O147"/>
  <c r="M147"/>
  <c r="K147"/>
  <c r="I147"/>
  <c r="G147"/>
  <c r="E147"/>
  <c r="C147"/>
  <c r="AN147"/>
  <c r="AL147"/>
  <c r="AJ147"/>
  <c r="AH147"/>
  <c r="AF147"/>
  <c r="AD147"/>
  <c r="AB147"/>
  <c r="Z147"/>
  <c r="X147"/>
  <c r="V147"/>
  <c r="T147"/>
  <c r="R147"/>
  <c r="P147"/>
  <c r="N147"/>
  <c r="L147"/>
  <c r="J147"/>
  <c r="H147"/>
  <c r="F147"/>
  <c r="D147"/>
  <c r="B147"/>
  <c r="AO49" i="8"/>
  <c r="AM49"/>
  <c r="AK49"/>
  <c r="AI49"/>
  <c r="AG49"/>
  <c r="AE49"/>
  <c r="AC49"/>
  <c r="AA49"/>
  <c r="Y49"/>
  <c r="W49"/>
  <c r="U49"/>
  <c r="S49"/>
  <c r="Q49"/>
  <c r="O49"/>
  <c r="M49"/>
  <c r="K49"/>
  <c r="I49"/>
  <c r="G49"/>
  <c r="E49"/>
  <c r="C49"/>
  <c r="AN49"/>
  <c r="AL49"/>
  <c r="AJ49"/>
  <c r="AH49"/>
  <c r="AF49"/>
  <c r="AD49"/>
  <c r="AB49"/>
  <c r="Z49"/>
  <c r="X49"/>
  <c r="V49"/>
  <c r="T49"/>
  <c r="R49"/>
  <c r="P49"/>
  <c r="N49"/>
  <c r="L49"/>
  <c r="J49"/>
  <c r="H49"/>
  <c r="F49"/>
  <c r="D49"/>
  <c r="B49"/>
  <c r="AO245"/>
  <c r="AM245"/>
  <c r="AK245"/>
  <c r="AI245"/>
  <c r="AG245"/>
  <c r="AE245"/>
  <c r="AC245"/>
  <c r="AA245"/>
  <c r="Y245"/>
  <c r="W245"/>
  <c r="U245"/>
  <c r="AN245"/>
  <c r="AJ245"/>
  <c r="AF245"/>
  <c r="AB245"/>
  <c r="X245"/>
  <c r="T245"/>
  <c r="AL245"/>
  <c r="AH245"/>
  <c r="AD245"/>
  <c r="Z245"/>
  <c r="V245"/>
  <c r="AQ48"/>
  <c r="AP48"/>
  <c r="AV341" s="1"/>
  <c r="AP49" i="7"/>
  <c r="AV538" s="1"/>
  <c r="AO50"/>
  <c r="AM50"/>
  <c r="AK50"/>
  <c r="AI50"/>
  <c r="AG50"/>
  <c r="AE50"/>
  <c r="AC50"/>
  <c r="AA50"/>
  <c r="Y50"/>
  <c r="W50"/>
  <c r="U50"/>
  <c r="S50"/>
  <c r="Q50"/>
  <c r="O50"/>
  <c r="M50"/>
  <c r="K50"/>
  <c r="I50"/>
  <c r="G50"/>
  <c r="E50"/>
  <c r="C50"/>
  <c r="AN50"/>
  <c r="AL50"/>
  <c r="AJ50"/>
  <c r="AH50"/>
  <c r="AF50"/>
  <c r="AD50"/>
  <c r="AB50"/>
  <c r="Z50"/>
  <c r="X50"/>
  <c r="V50"/>
  <c r="T50"/>
  <c r="R50"/>
  <c r="P50"/>
  <c r="N50"/>
  <c r="L50"/>
  <c r="J50"/>
  <c r="H50"/>
  <c r="F50"/>
  <c r="D50"/>
  <c r="B50"/>
  <c r="AN244"/>
  <c r="AL244"/>
  <c r="AJ244"/>
  <c r="AH244"/>
  <c r="AF244"/>
  <c r="AD244"/>
  <c r="AB244"/>
  <c r="Z244"/>
  <c r="AO244"/>
  <c r="AK244"/>
  <c r="AG244"/>
  <c r="AC244"/>
  <c r="Y244"/>
  <c r="AM244"/>
  <c r="AI244"/>
  <c r="AE244"/>
  <c r="AA244"/>
  <c r="U244"/>
  <c r="Q244"/>
  <c r="M244"/>
  <c r="I244"/>
  <c r="E244"/>
  <c r="A148"/>
  <c r="V244"/>
  <c r="R244"/>
  <c r="N244"/>
  <c r="J244"/>
  <c r="F244"/>
  <c r="B244"/>
  <c r="W244"/>
  <c r="S244"/>
  <c r="O244"/>
  <c r="K244"/>
  <c r="G244"/>
  <c r="C244"/>
  <c r="X244"/>
  <c r="T244"/>
  <c r="P244"/>
  <c r="L244"/>
  <c r="H244"/>
  <c r="D244"/>
  <c r="A50" i="8"/>
  <c r="E244"/>
  <c r="I244"/>
  <c r="M244"/>
  <c r="Q244"/>
  <c r="D244"/>
  <c r="H244"/>
  <c r="L244"/>
  <c r="P244"/>
  <c r="A149"/>
  <c r="B244"/>
  <c r="C244"/>
  <c r="G244"/>
  <c r="K244"/>
  <c r="O244"/>
  <c r="S244"/>
  <c r="F244"/>
  <c r="J244"/>
  <c r="N244"/>
  <c r="R244"/>
  <c r="AV342" i="7"/>
  <c r="AQ49"/>
  <c r="A51"/>
  <c r="AO148" l="1"/>
  <c r="AM148"/>
  <c r="AK148"/>
  <c r="AI148"/>
  <c r="AG148"/>
  <c r="AE148"/>
  <c r="AC148"/>
  <c r="AA148"/>
  <c r="Y148"/>
  <c r="W148"/>
  <c r="U148"/>
  <c r="S148"/>
  <c r="Q148"/>
  <c r="O148"/>
  <c r="M148"/>
  <c r="K148"/>
  <c r="I148"/>
  <c r="G148"/>
  <c r="E148"/>
  <c r="C148"/>
  <c r="AN148"/>
  <c r="AL148"/>
  <c r="AJ148"/>
  <c r="AH148"/>
  <c r="AF148"/>
  <c r="AD148"/>
  <c r="AB148"/>
  <c r="Z148"/>
  <c r="X148"/>
  <c r="V148"/>
  <c r="T148"/>
  <c r="R148"/>
  <c r="P148"/>
  <c r="N148"/>
  <c r="L148"/>
  <c r="J148"/>
  <c r="H148"/>
  <c r="F148"/>
  <c r="D148"/>
  <c r="B148"/>
  <c r="AO50" i="8"/>
  <c r="AM50"/>
  <c r="AK50"/>
  <c r="AI50"/>
  <c r="AG50"/>
  <c r="AE50"/>
  <c r="AC50"/>
  <c r="AA50"/>
  <c r="Y50"/>
  <c r="W50"/>
  <c r="U50"/>
  <c r="S50"/>
  <c r="Q50"/>
  <c r="O50"/>
  <c r="M50"/>
  <c r="K50"/>
  <c r="I50"/>
  <c r="G50"/>
  <c r="E50"/>
  <c r="C50"/>
  <c r="AN50"/>
  <c r="AL50"/>
  <c r="AJ50"/>
  <c r="AH50"/>
  <c r="AF50"/>
  <c r="AD50"/>
  <c r="AB50"/>
  <c r="Z50"/>
  <c r="X50"/>
  <c r="V50"/>
  <c r="T50"/>
  <c r="R50"/>
  <c r="P50"/>
  <c r="N50"/>
  <c r="L50"/>
  <c r="J50"/>
  <c r="H50"/>
  <c r="F50"/>
  <c r="D50"/>
  <c r="B50"/>
  <c r="AO246"/>
  <c r="AM246"/>
  <c r="AK246"/>
  <c r="AI246"/>
  <c r="AG246"/>
  <c r="AE246"/>
  <c r="AC246"/>
  <c r="AA246"/>
  <c r="Y246"/>
  <c r="W246"/>
  <c r="U246"/>
  <c r="AL246"/>
  <c r="AH246"/>
  <c r="AD246"/>
  <c r="Z246"/>
  <c r="V246"/>
  <c r="AN246"/>
  <c r="AJ246"/>
  <c r="AF246"/>
  <c r="AB246"/>
  <c r="X246"/>
  <c r="T246"/>
  <c r="AP49"/>
  <c r="AV342" s="1"/>
  <c r="AQ49"/>
  <c r="AP50" i="7"/>
  <c r="AV539" s="1"/>
  <c r="AO51"/>
  <c r="AM51"/>
  <c r="AK51"/>
  <c r="AI51"/>
  <c r="AG51"/>
  <c r="AE51"/>
  <c r="AC51"/>
  <c r="AA51"/>
  <c r="Y51"/>
  <c r="W51"/>
  <c r="U51"/>
  <c r="S51"/>
  <c r="Q51"/>
  <c r="O51"/>
  <c r="M51"/>
  <c r="K51"/>
  <c r="I51"/>
  <c r="G51"/>
  <c r="E51"/>
  <c r="C51"/>
  <c r="AN51"/>
  <c r="AL51"/>
  <c r="AJ51"/>
  <c r="AH51"/>
  <c r="AF51"/>
  <c r="AD51"/>
  <c r="AB51"/>
  <c r="Z51"/>
  <c r="X51"/>
  <c r="V51"/>
  <c r="T51"/>
  <c r="R51"/>
  <c r="P51"/>
  <c r="N51"/>
  <c r="L51"/>
  <c r="J51"/>
  <c r="H51"/>
  <c r="F51"/>
  <c r="D51"/>
  <c r="B51"/>
  <c r="AO245"/>
  <c r="AM245"/>
  <c r="AK245"/>
  <c r="AI245"/>
  <c r="AG245"/>
  <c r="AE245"/>
  <c r="AC245"/>
  <c r="AA245"/>
  <c r="Y245"/>
  <c r="AN245"/>
  <c r="AJ245"/>
  <c r="AF245"/>
  <c r="AB245"/>
  <c r="AL245"/>
  <c r="AH245"/>
  <c r="AD245"/>
  <c r="Z245"/>
  <c r="A149"/>
  <c r="V245"/>
  <c r="R245"/>
  <c r="N245"/>
  <c r="J245"/>
  <c r="F245"/>
  <c r="B245"/>
  <c r="U245"/>
  <c r="Q245"/>
  <c r="M245"/>
  <c r="I245"/>
  <c r="E245"/>
  <c r="X245"/>
  <c r="T245"/>
  <c r="P245"/>
  <c r="L245"/>
  <c r="H245"/>
  <c r="D245"/>
  <c r="W245"/>
  <c r="S245"/>
  <c r="O245"/>
  <c r="K245"/>
  <c r="G245"/>
  <c r="C245"/>
  <c r="A51" i="8"/>
  <c r="E245"/>
  <c r="I245"/>
  <c r="M245"/>
  <c r="Q245"/>
  <c r="D245"/>
  <c r="H245"/>
  <c r="L245"/>
  <c r="P245"/>
  <c r="A150"/>
  <c r="B245"/>
  <c r="C245"/>
  <c r="G245"/>
  <c r="K245"/>
  <c r="O245"/>
  <c r="S245"/>
  <c r="F245"/>
  <c r="J245"/>
  <c r="N245"/>
  <c r="R245"/>
  <c r="AQ50" i="7"/>
  <c r="AV343"/>
  <c r="A52"/>
  <c r="AO149" l="1"/>
  <c r="AM149"/>
  <c r="AK149"/>
  <c r="AI149"/>
  <c r="AG149"/>
  <c r="AE149"/>
  <c r="AC149"/>
  <c r="AA149"/>
  <c r="Y149"/>
  <c r="W149"/>
  <c r="U149"/>
  <c r="S149"/>
  <c r="Q149"/>
  <c r="O149"/>
  <c r="M149"/>
  <c r="K149"/>
  <c r="I149"/>
  <c r="G149"/>
  <c r="E149"/>
  <c r="C149"/>
  <c r="AN149"/>
  <c r="AL149"/>
  <c r="AJ149"/>
  <c r="AH149"/>
  <c r="AF149"/>
  <c r="AD149"/>
  <c r="AB149"/>
  <c r="Z149"/>
  <c r="X149"/>
  <c r="V149"/>
  <c r="T149"/>
  <c r="R149"/>
  <c r="P149"/>
  <c r="N149"/>
  <c r="L149"/>
  <c r="J149"/>
  <c r="H149"/>
  <c r="F149"/>
  <c r="D149"/>
  <c r="B149"/>
  <c r="AO51" i="8"/>
  <c r="AM51"/>
  <c r="AK51"/>
  <c r="AI51"/>
  <c r="AG51"/>
  <c r="AE51"/>
  <c r="AC51"/>
  <c r="AA51"/>
  <c r="Y51"/>
  <c r="W51"/>
  <c r="U51"/>
  <c r="S51"/>
  <c r="Q51"/>
  <c r="O51"/>
  <c r="M51"/>
  <c r="K51"/>
  <c r="I51"/>
  <c r="G51"/>
  <c r="E51"/>
  <c r="C51"/>
  <c r="AN51"/>
  <c r="AL51"/>
  <c r="AJ51"/>
  <c r="AH51"/>
  <c r="AF51"/>
  <c r="AD51"/>
  <c r="AB51"/>
  <c r="Z51"/>
  <c r="X51"/>
  <c r="V51"/>
  <c r="T51"/>
  <c r="R51"/>
  <c r="P51"/>
  <c r="N51"/>
  <c r="L51"/>
  <c r="J51"/>
  <c r="H51"/>
  <c r="F51"/>
  <c r="D51"/>
  <c r="B51"/>
  <c r="AO247"/>
  <c r="AM247"/>
  <c r="AK247"/>
  <c r="AI247"/>
  <c r="AG247"/>
  <c r="AE247"/>
  <c r="AC247"/>
  <c r="AA247"/>
  <c r="Y247"/>
  <c r="W247"/>
  <c r="U247"/>
  <c r="AN247"/>
  <c r="AJ247"/>
  <c r="AF247"/>
  <c r="AB247"/>
  <c r="X247"/>
  <c r="T247"/>
  <c r="AL247"/>
  <c r="AH247"/>
  <c r="AD247"/>
  <c r="Z247"/>
  <c r="V247"/>
  <c r="AQ50"/>
  <c r="AP50"/>
  <c r="AV343" s="1"/>
  <c r="AP51" i="7"/>
  <c r="AV540" s="1"/>
  <c r="AO52"/>
  <c r="AM52"/>
  <c r="AK52"/>
  <c r="AI52"/>
  <c r="AG52"/>
  <c r="AE52"/>
  <c r="AC52"/>
  <c r="AA52"/>
  <c r="Y52"/>
  <c r="W52"/>
  <c r="U52"/>
  <c r="S52"/>
  <c r="Q52"/>
  <c r="O52"/>
  <c r="M52"/>
  <c r="K52"/>
  <c r="I52"/>
  <c r="G52"/>
  <c r="E52"/>
  <c r="C52"/>
  <c r="AN52"/>
  <c r="AL52"/>
  <c r="AJ52"/>
  <c r="AH52"/>
  <c r="AF52"/>
  <c r="AD52"/>
  <c r="AB52"/>
  <c r="Z52"/>
  <c r="X52"/>
  <c r="V52"/>
  <c r="T52"/>
  <c r="R52"/>
  <c r="P52"/>
  <c r="N52"/>
  <c r="L52"/>
  <c r="J52"/>
  <c r="H52"/>
  <c r="F52"/>
  <c r="D52"/>
  <c r="B52"/>
  <c r="AN246"/>
  <c r="AL246"/>
  <c r="AJ246"/>
  <c r="AH246"/>
  <c r="AF246"/>
  <c r="AD246"/>
  <c r="AB246"/>
  <c r="Z246"/>
  <c r="AM246"/>
  <c r="AI246"/>
  <c r="AE246"/>
  <c r="AA246"/>
  <c r="AO246"/>
  <c r="AK246"/>
  <c r="AG246"/>
  <c r="AC246"/>
  <c r="Y246"/>
  <c r="U246"/>
  <c r="Q246"/>
  <c r="M246"/>
  <c r="I246"/>
  <c r="E246"/>
  <c r="A150"/>
  <c r="V246"/>
  <c r="R246"/>
  <c r="N246"/>
  <c r="J246"/>
  <c r="F246"/>
  <c r="B246"/>
  <c r="W246"/>
  <c r="S246"/>
  <c r="O246"/>
  <c r="K246"/>
  <c r="G246"/>
  <c r="C246"/>
  <c r="X246"/>
  <c r="T246"/>
  <c r="P246"/>
  <c r="L246"/>
  <c r="H246"/>
  <c r="D246"/>
  <c r="A52" i="8"/>
  <c r="E246"/>
  <c r="I246"/>
  <c r="M246"/>
  <c r="Q246"/>
  <c r="D246"/>
  <c r="H246"/>
  <c r="L246"/>
  <c r="P246"/>
  <c r="A151"/>
  <c r="B246"/>
  <c r="C246"/>
  <c r="G246"/>
  <c r="K246"/>
  <c r="O246"/>
  <c r="S246"/>
  <c r="F246"/>
  <c r="J246"/>
  <c r="N246"/>
  <c r="R246"/>
  <c r="AV344" i="7"/>
  <c r="AQ51"/>
  <c r="A53"/>
  <c r="AO150" l="1"/>
  <c r="AM150"/>
  <c r="AK150"/>
  <c r="AI150"/>
  <c r="AG150"/>
  <c r="AE150"/>
  <c r="AC150"/>
  <c r="AA150"/>
  <c r="Y150"/>
  <c r="W150"/>
  <c r="U150"/>
  <c r="S150"/>
  <c r="Q150"/>
  <c r="O150"/>
  <c r="M150"/>
  <c r="K150"/>
  <c r="I150"/>
  <c r="G150"/>
  <c r="E150"/>
  <c r="C150"/>
  <c r="AN150"/>
  <c r="AL150"/>
  <c r="AJ150"/>
  <c r="AH150"/>
  <c r="AF150"/>
  <c r="AD150"/>
  <c r="AB150"/>
  <c r="Z150"/>
  <c r="X150"/>
  <c r="V150"/>
  <c r="T150"/>
  <c r="R150"/>
  <c r="P150"/>
  <c r="N150"/>
  <c r="L150"/>
  <c r="J150"/>
  <c r="H150"/>
  <c r="F150"/>
  <c r="D150"/>
  <c r="B150"/>
  <c r="AO52" i="8"/>
  <c r="AM52"/>
  <c r="AK52"/>
  <c r="AI52"/>
  <c r="AG52"/>
  <c r="AE52"/>
  <c r="AC52"/>
  <c r="AA52"/>
  <c r="Y52"/>
  <c r="W52"/>
  <c r="U52"/>
  <c r="S52"/>
  <c r="Q52"/>
  <c r="O52"/>
  <c r="M52"/>
  <c r="K52"/>
  <c r="I52"/>
  <c r="G52"/>
  <c r="E52"/>
  <c r="C52"/>
  <c r="AN52"/>
  <c r="AL52"/>
  <c r="AJ52"/>
  <c r="AH52"/>
  <c r="AF52"/>
  <c r="AD52"/>
  <c r="AB52"/>
  <c r="AB248" s="1"/>
  <c r="Z52"/>
  <c r="X52"/>
  <c r="V52"/>
  <c r="T52"/>
  <c r="T248" s="1"/>
  <c r="R52"/>
  <c r="P52"/>
  <c r="N52"/>
  <c r="L52"/>
  <c r="J52"/>
  <c r="H52"/>
  <c r="F52"/>
  <c r="D52"/>
  <c r="B52"/>
  <c r="AO248"/>
  <c r="AM248"/>
  <c r="AK248"/>
  <c r="AI248"/>
  <c r="AG248"/>
  <c r="AE248"/>
  <c r="AC248"/>
  <c r="AA248"/>
  <c r="Y248"/>
  <c r="W248"/>
  <c r="U248"/>
  <c r="AL248"/>
  <c r="AH248"/>
  <c r="AD248"/>
  <c r="Z248"/>
  <c r="V248"/>
  <c r="AN248"/>
  <c r="AJ248"/>
  <c r="AF248"/>
  <c r="X248"/>
  <c r="AP51"/>
  <c r="AV344" s="1"/>
  <c r="AQ51"/>
  <c r="AP52" i="7"/>
  <c r="AV541" s="1"/>
  <c r="AO53"/>
  <c r="AM53"/>
  <c r="AK53"/>
  <c r="AI53"/>
  <c r="AG53"/>
  <c r="AE53"/>
  <c r="AC53"/>
  <c r="AA53"/>
  <c r="Y53"/>
  <c r="W53"/>
  <c r="U53"/>
  <c r="S53"/>
  <c r="Q53"/>
  <c r="O53"/>
  <c r="M53"/>
  <c r="K53"/>
  <c r="I53"/>
  <c r="G53"/>
  <c r="E53"/>
  <c r="C53"/>
  <c r="AN53"/>
  <c r="AL53"/>
  <c r="AJ53"/>
  <c r="AH53"/>
  <c r="AF53"/>
  <c r="AD53"/>
  <c r="AB53"/>
  <c r="Z53"/>
  <c r="X53"/>
  <c r="V53"/>
  <c r="T53"/>
  <c r="R53"/>
  <c r="P53"/>
  <c r="N53"/>
  <c r="L53"/>
  <c r="J53"/>
  <c r="H53"/>
  <c r="F53"/>
  <c r="D53"/>
  <c r="B53"/>
  <c r="AO247"/>
  <c r="AM247"/>
  <c r="AK247"/>
  <c r="AI247"/>
  <c r="AG247"/>
  <c r="AE247"/>
  <c r="AC247"/>
  <c r="AA247"/>
  <c r="Y247"/>
  <c r="AL247"/>
  <c r="AH247"/>
  <c r="AD247"/>
  <c r="Z247"/>
  <c r="AN247"/>
  <c r="AJ247"/>
  <c r="AF247"/>
  <c r="AB247"/>
  <c r="A151"/>
  <c r="V247"/>
  <c r="R247"/>
  <c r="N247"/>
  <c r="J247"/>
  <c r="F247"/>
  <c r="B247"/>
  <c r="U247"/>
  <c r="Q247"/>
  <c r="M247"/>
  <c r="I247"/>
  <c r="E247"/>
  <c r="X247"/>
  <c r="T247"/>
  <c r="P247"/>
  <c r="L247"/>
  <c r="H247"/>
  <c r="D247"/>
  <c r="W247"/>
  <c r="S247"/>
  <c r="O247"/>
  <c r="K247"/>
  <c r="G247"/>
  <c r="C247"/>
  <c r="A53" i="8"/>
  <c r="E247"/>
  <c r="I247"/>
  <c r="M247"/>
  <c r="Q247"/>
  <c r="D247"/>
  <c r="H247"/>
  <c r="L247"/>
  <c r="P247"/>
  <c r="A152"/>
  <c r="B247"/>
  <c r="C247"/>
  <c r="G247"/>
  <c r="K247"/>
  <c r="O247"/>
  <c r="S247"/>
  <c r="F247"/>
  <c r="J247"/>
  <c r="N247"/>
  <c r="R247"/>
  <c r="AQ52" i="7"/>
  <c r="AV345"/>
  <c r="A54"/>
  <c r="AO151" l="1"/>
  <c r="AM151"/>
  <c r="AK151"/>
  <c r="AI151"/>
  <c r="AG151"/>
  <c r="AE151"/>
  <c r="AC151"/>
  <c r="AA151"/>
  <c r="Y151"/>
  <c r="W151"/>
  <c r="U151"/>
  <c r="S151"/>
  <c r="Q151"/>
  <c r="O151"/>
  <c r="M151"/>
  <c r="K151"/>
  <c r="I151"/>
  <c r="G151"/>
  <c r="E151"/>
  <c r="C151"/>
  <c r="AN151"/>
  <c r="AL151"/>
  <c r="AJ151"/>
  <c r="AH151"/>
  <c r="AF151"/>
  <c r="AD151"/>
  <c r="AB151"/>
  <c r="Z151"/>
  <c r="X151"/>
  <c r="V151"/>
  <c r="T151"/>
  <c r="R151"/>
  <c r="P151"/>
  <c r="N151"/>
  <c r="L151"/>
  <c r="J151"/>
  <c r="H151"/>
  <c r="F151"/>
  <c r="D151"/>
  <c r="B151"/>
  <c r="AO53" i="8"/>
  <c r="AM53"/>
  <c r="AK53"/>
  <c r="AI53"/>
  <c r="AG53"/>
  <c r="AE53"/>
  <c r="AC53"/>
  <c r="AA53"/>
  <c r="Y53"/>
  <c r="W53"/>
  <c r="U53"/>
  <c r="S53"/>
  <c r="Q53"/>
  <c r="O53"/>
  <c r="M53"/>
  <c r="K53"/>
  <c r="I53"/>
  <c r="G53"/>
  <c r="E53"/>
  <c r="C53"/>
  <c r="AN53"/>
  <c r="AL53"/>
  <c r="AJ53"/>
  <c r="AH53"/>
  <c r="AF53"/>
  <c r="AD53"/>
  <c r="AB53"/>
  <c r="Z53"/>
  <c r="Z249" s="1"/>
  <c r="X53"/>
  <c r="V53"/>
  <c r="T53"/>
  <c r="R53"/>
  <c r="P53"/>
  <c r="N53"/>
  <c r="L53"/>
  <c r="J53"/>
  <c r="H53"/>
  <c r="F53"/>
  <c r="D53"/>
  <c r="B53"/>
  <c r="AO249"/>
  <c r="AM249"/>
  <c r="AK249"/>
  <c r="AI249"/>
  <c r="AG249"/>
  <c r="AE249"/>
  <c r="AC249"/>
  <c r="AA249"/>
  <c r="Y249"/>
  <c r="W249"/>
  <c r="U249"/>
  <c r="AN249"/>
  <c r="AJ249"/>
  <c r="AF249"/>
  <c r="AB249"/>
  <c r="X249"/>
  <c r="T249"/>
  <c r="AL249"/>
  <c r="AH249"/>
  <c r="AD249"/>
  <c r="V249"/>
  <c r="AQ52"/>
  <c r="AP52"/>
  <c r="AV345" s="1"/>
  <c r="AP53" i="7"/>
  <c r="AV542" s="1"/>
  <c r="AO54"/>
  <c r="AM54"/>
  <c r="AK54"/>
  <c r="AI54"/>
  <c r="AG54"/>
  <c r="AE54"/>
  <c r="AC54"/>
  <c r="AA54"/>
  <c r="Y54"/>
  <c r="W54"/>
  <c r="U54"/>
  <c r="S54"/>
  <c r="Q54"/>
  <c r="O54"/>
  <c r="M54"/>
  <c r="K54"/>
  <c r="I54"/>
  <c r="G54"/>
  <c r="E54"/>
  <c r="C54"/>
  <c r="AN54"/>
  <c r="AL54"/>
  <c r="AJ54"/>
  <c r="AH54"/>
  <c r="AF54"/>
  <c r="AD54"/>
  <c r="AB54"/>
  <c r="Z54"/>
  <c r="X54"/>
  <c r="V54"/>
  <c r="T54"/>
  <c r="R54"/>
  <c r="P54"/>
  <c r="N54"/>
  <c r="L54"/>
  <c r="J54"/>
  <c r="H54"/>
  <c r="F54"/>
  <c r="D54"/>
  <c r="B54"/>
  <c r="AN248"/>
  <c r="AL248"/>
  <c r="AJ248"/>
  <c r="AH248"/>
  <c r="AF248"/>
  <c r="AD248"/>
  <c r="AB248"/>
  <c r="Z248"/>
  <c r="AO248"/>
  <c r="AK248"/>
  <c r="AG248"/>
  <c r="AC248"/>
  <c r="Y248"/>
  <c r="AM248"/>
  <c r="AI248"/>
  <c r="AE248"/>
  <c r="AA248"/>
  <c r="U248"/>
  <c r="Q248"/>
  <c r="M248"/>
  <c r="I248"/>
  <c r="E248"/>
  <c r="A152"/>
  <c r="V248"/>
  <c r="R248"/>
  <c r="N248"/>
  <c r="J248"/>
  <c r="F248"/>
  <c r="B248"/>
  <c r="W248"/>
  <c r="S248"/>
  <c r="O248"/>
  <c r="K248"/>
  <c r="G248"/>
  <c r="C248"/>
  <c r="X248"/>
  <c r="T248"/>
  <c r="P248"/>
  <c r="L248"/>
  <c r="H248"/>
  <c r="D248"/>
  <c r="A54" i="8"/>
  <c r="E248"/>
  <c r="I248"/>
  <c r="M248"/>
  <c r="Q248"/>
  <c r="D248"/>
  <c r="H248"/>
  <c r="L248"/>
  <c r="P248"/>
  <c r="A153"/>
  <c r="B248"/>
  <c r="C248"/>
  <c r="G248"/>
  <c r="K248"/>
  <c r="O248"/>
  <c r="S248"/>
  <c r="F248"/>
  <c r="J248"/>
  <c r="N248"/>
  <c r="R248"/>
  <c r="AV346" i="7"/>
  <c r="AQ53"/>
  <c r="A55"/>
  <c r="AN152" l="1"/>
  <c r="AL152"/>
  <c r="AJ152"/>
  <c r="AH152"/>
  <c r="AF152"/>
  <c r="AD152"/>
  <c r="AB152"/>
  <c r="Z152"/>
  <c r="X152"/>
  <c r="V152"/>
  <c r="T152"/>
  <c r="R152"/>
  <c r="AO152"/>
  <c r="AK152"/>
  <c r="AG152"/>
  <c r="AC152"/>
  <c r="Y152"/>
  <c r="U152"/>
  <c r="Q152"/>
  <c r="O152"/>
  <c r="M152"/>
  <c r="K152"/>
  <c r="I152"/>
  <c r="G152"/>
  <c r="E152"/>
  <c r="C152"/>
  <c r="AM152"/>
  <c r="AI152"/>
  <c r="AE152"/>
  <c r="AA152"/>
  <c r="W152"/>
  <c r="S152"/>
  <c r="P152"/>
  <c r="N152"/>
  <c r="L152"/>
  <c r="J152"/>
  <c r="H152"/>
  <c r="F152"/>
  <c r="D152"/>
  <c r="B152"/>
  <c r="AO54" i="8"/>
  <c r="AM54"/>
  <c r="AK54"/>
  <c r="AI54"/>
  <c r="AG54"/>
  <c r="AE54"/>
  <c r="AC54"/>
  <c r="AA54"/>
  <c r="Y54"/>
  <c r="W54"/>
  <c r="U54"/>
  <c r="S54"/>
  <c r="Q54"/>
  <c r="O54"/>
  <c r="M54"/>
  <c r="K54"/>
  <c r="I54"/>
  <c r="G54"/>
  <c r="E54"/>
  <c r="C54"/>
  <c r="AN54"/>
  <c r="AL54"/>
  <c r="AJ54"/>
  <c r="AH54"/>
  <c r="AF54"/>
  <c r="AD54"/>
  <c r="AB54"/>
  <c r="Z54"/>
  <c r="X54"/>
  <c r="V54"/>
  <c r="T54"/>
  <c r="R54"/>
  <c r="P54"/>
  <c r="N54"/>
  <c r="L54"/>
  <c r="J54"/>
  <c r="H54"/>
  <c r="F54"/>
  <c r="D54"/>
  <c r="B54"/>
  <c r="AO250"/>
  <c r="AM250"/>
  <c r="AK250"/>
  <c r="AI250"/>
  <c r="AG250"/>
  <c r="AE250"/>
  <c r="AC250"/>
  <c r="AA250"/>
  <c r="Y250"/>
  <c r="W250"/>
  <c r="U250"/>
  <c r="AL250"/>
  <c r="AH250"/>
  <c r="AD250"/>
  <c r="Z250"/>
  <c r="V250"/>
  <c r="AN250"/>
  <c r="AJ250"/>
  <c r="AF250"/>
  <c r="AB250"/>
  <c r="X250"/>
  <c r="T250"/>
  <c r="AP53"/>
  <c r="AV346" s="1"/>
  <c r="AQ53"/>
  <c r="AP54" i="7"/>
  <c r="AV543" s="1"/>
  <c r="AO55"/>
  <c r="AM55"/>
  <c r="AK55"/>
  <c r="AI55"/>
  <c r="AG55"/>
  <c r="AE55"/>
  <c r="AC55"/>
  <c r="AA55"/>
  <c r="Y55"/>
  <c r="W55"/>
  <c r="U55"/>
  <c r="S55"/>
  <c r="Q55"/>
  <c r="O55"/>
  <c r="M55"/>
  <c r="K55"/>
  <c r="I55"/>
  <c r="G55"/>
  <c r="E55"/>
  <c r="C55"/>
  <c r="AN55"/>
  <c r="AL55"/>
  <c r="AJ55"/>
  <c r="AH55"/>
  <c r="AF55"/>
  <c r="AD55"/>
  <c r="AB55"/>
  <c r="Z55"/>
  <c r="X55"/>
  <c r="V55"/>
  <c r="T55"/>
  <c r="R55"/>
  <c r="P55"/>
  <c r="N55"/>
  <c r="L55"/>
  <c r="J55"/>
  <c r="H55"/>
  <c r="F55"/>
  <c r="D55"/>
  <c r="B55"/>
  <c r="AO249"/>
  <c r="AM249"/>
  <c r="AK249"/>
  <c r="AI249"/>
  <c r="AG249"/>
  <c r="AE249"/>
  <c r="AC249"/>
  <c r="AA249"/>
  <c r="Y249"/>
  <c r="AN249"/>
  <c r="AJ249"/>
  <c r="AF249"/>
  <c r="AB249"/>
  <c r="AL249"/>
  <c r="AH249"/>
  <c r="AD249"/>
  <c r="Z249"/>
  <c r="A153"/>
  <c r="V249"/>
  <c r="R249"/>
  <c r="N249"/>
  <c r="J249"/>
  <c r="F249"/>
  <c r="B249"/>
  <c r="U249"/>
  <c r="Q249"/>
  <c r="M249"/>
  <c r="I249"/>
  <c r="E249"/>
  <c r="X249"/>
  <c r="T249"/>
  <c r="P249"/>
  <c r="L249"/>
  <c r="H249"/>
  <c r="D249"/>
  <c r="W249"/>
  <c r="S249"/>
  <c r="O249"/>
  <c r="K249"/>
  <c r="G249"/>
  <c r="C249"/>
  <c r="A55" i="8"/>
  <c r="E249"/>
  <c r="I249"/>
  <c r="M249"/>
  <c r="Q249"/>
  <c r="D249"/>
  <c r="H249"/>
  <c r="L249"/>
  <c r="P249"/>
  <c r="A154"/>
  <c r="B249"/>
  <c r="C249"/>
  <c r="G249"/>
  <c r="K249"/>
  <c r="O249"/>
  <c r="S249"/>
  <c r="F249"/>
  <c r="J249"/>
  <c r="N249"/>
  <c r="R249"/>
  <c r="AQ54" i="7"/>
  <c r="A56"/>
  <c r="AN153" l="1"/>
  <c r="AL153"/>
  <c r="AJ153"/>
  <c r="AH153"/>
  <c r="AF153"/>
  <c r="AD153"/>
  <c r="AB153"/>
  <c r="Z153"/>
  <c r="X153"/>
  <c r="V153"/>
  <c r="T153"/>
  <c r="R153"/>
  <c r="P153"/>
  <c r="N153"/>
  <c r="L153"/>
  <c r="J153"/>
  <c r="H153"/>
  <c r="F153"/>
  <c r="D153"/>
  <c r="B153"/>
  <c r="AO153"/>
  <c r="AK153"/>
  <c r="AG153"/>
  <c r="AC153"/>
  <c r="Y153"/>
  <c r="U153"/>
  <c r="Q153"/>
  <c r="M153"/>
  <c r="I153"/>
  <c r="E153"/>
  <c r="AM153"/>
  <c r="AI153"/>
  <c r="AE153"/>
  <c r="AA153"/>
  <c r="W153"/>
  <c r="S153"/>
  <c r="O153"/>
  <c r="K153"/>
  <c r="G153"/>
  <c r="C153"/>
  <c r="AV347"/>
  <c r="AO55" i="8"/>
  <c r="AM55"/>
  <c r="AK55"/>
  <c r="AI55"/>
  <c r="AG55"/>
  <c r="AE55"/>
  <c r="AC55"/>
  <c r="AA55"/>
  <c r="Y55"/>
  <c r="W55"/>
  <c r="U55"/>
  <c r="S55"/>
  <c r="Q55"/>
  <c r="O55"/>
  <c r="M55"/>
  <c r="K55"/>
  <c r="I55"/>
  <c r="G55"/>
  <c r="E55"/>
  <c r="C55"/>
  <c r="AN55"/>
  <c r="AL55"/>
  <c r="AJ55"/>
  <c r="AH55"/>
  <c r="AH251" s="1"/>
  <c r="AF55"/>
  <c r="AD55"/>
  <c r="AB55"/>
  <c r="Z55"/>
  <c r="Z251" s="1"/>
  <c r="X55"/>
  <c r="V55"/>
  <c r="T55"/>
  <c r="R55"/>
  <c r="P55"/>
  <c r="N55"/>
  <c r="L55"/>
  <c r="J55"/>
  <c r="H55"/>
  <c r="F55"/>
  <c r="D55"/>
  <c r="B55"/>
  <c r="AO251"/>
  <c r="AM251"/>
  <c r="AK251"/>
  <c r="AI251"/>
  <c r="AG251"/>
  <c r="AE251"/>
  <c r="AC251"/>
  <c r="AA251"/>
  <c r="Y251"/>
  <c r="W251"/>
  <c r="U251"/>
  <c r="AN251"/>
  <c r="AJ251"/>
  <c r="AF251"/>
  <c r="AB251"/>
  <c r="X251"/>
  <c r="T251"/>
  <c r="AL251"/>
  <c r="AD251"/>
  <c r="V251"/>
  <c r="AQ54"/>
  <c r="AP54"/>
  <c r="AV347" s="1"/>
  <c r="AP55" i="7"/>
  <c r="AV544" s="1"/>
  <c r="AO56"/>
  <c r="AM56"/>
  <c r="AK56"/>
  <c r="AI56"/>
  <c r="AG56"/>
  <c r="AE56"/>
  <c r="AC56"/>
  <c r="AA56"/>
  <c r="Y56"/>
  <c r="W56"/>
  <c r="U56"/>
  <c r="S56"/>
  <c r="Q56"/>
  <c r="O56"/>
  <c r="M56"/>
  <c r="K56"/>
  <c r="I56"/>
  <c r="G56"/>
  <c r="E56"/>
  <c r="C56"/>
  <c r="AN56"/>
  <c r="AL56"/>
  <c r="AJ56"/>
  <c r="AH56"/>
  <c r="AF56"/>
  <c r="AD56"/>
  <c r="AB56"/>
  <c r="Z56"/>
  <c r="X56"/>
  <c r="V56"/>
  <c r="T56"/>
  <c r="R56"/>
  <c r="P56"/>
  <c r="N56"/>
  <c r="L56"/>
  <c r="J56"/>
  <c r="H56"/>
  <c r="F56"/>
  <c r="D56"/>
  <c r="B56"/>
  <c r="AN250"/>
  <c r="AL250"/>
  <c r="AJ250"/>
  <c r="AH250"/>
  <c r="AF250"/>
  <c r="AD250"/>
  <c r="AB250"/>
  <c r="Z250"/>
  <c r="AM250"/>
  <c r="AI250"/>
  <c r="AE250"/>
  <c r="AA250"/>
  <c r="AO250"/>
  <c r="AK250"/>
  <c r="AG250"/>
  <c r="AC250"/>
  <c r="Y250"/>
  <c r="U250"/>
  <c r="Q250"/>
  <c r="M250"/>
  <c r="I250"/>
  <c r="E250"/>
  <c r="A154"/>
  <c r="V250"/>
  <c r="R250"/>
  <c r="N250"/>
  <c r="J250"/>
  <c r="F250"/>
  <c r="B250"/>
  <c r="W250"/>
  <c r="S250"/>
  <c r="O250"/>
  <c r="K250"/>
  <c r="G250"/>
  <c r="C250"/>
  <c r="X250"/>
  <c r="T250"/>
  <c r="P250"/>
  <c r="L250"/>
  <c r="H250"/>
  <c r="D250"/>
  <c r="A56" i="8"/>
  <c r="E250"/>
  <c r="I250"/>
  <c r="M250"/>
  <c r="Q250"/>
  <c r="D250"/>
  <c r="H250"/>
  <c r="L250"/>
  <c r="P250"/>
  <c r="A155"/>
  <c r="B250"/>
  <c r="C250"/>
  <c r="G250"/>
  <c r="K250"/>
  <c r="O250"/>
  <c r="S250"/>
  <c r="F250"/>
  <c r="J250"/>
  <c r="N250"/>
  <c r="R250"/>
  <c r="AV348" i="7"/>
  <c r="AQ55"/>
  <c r="A57"/>
  <c r="AN154" l="1"/>
  <c r="AL154"/>
  <c r="AJ154"/>
  <c r="AH154"/>
  <c r="AF154"/>
  <c r="AD154"/>
  <c r="AB154"/>
  <c r="Z154"/>
  <c r="X154"/>
  <c r="V154"/>
  <c r="T154"/>
  <c r="R154"/>
  <c r="P154"/>
  <c r="N154"/>
  <c r="L154"/>
  <c r="J154"/>
  <c r="H154"/>
  <c r="F154"/>
  <c r="D154"/>
  <c r="B154"/>
  <c r="AO154"/>
  <c r="AK154"/>
  <c r="AG154"/>
  <c r="AC154"/>
  <c r="Y154"/>
  <c r="U154"/>
  <c r="Q154"/>
  <c r="M154"/>
  <c r="I154"/>
  <c r="E154"/>
  <c r="AM154"/>
  <c r="AI154"/>
  <c r="AE154"/>
  <c r="AA154"/>
  <c r="W154"/>
  <c r="S154"/>
  <c r="O154"/>
  <c r="K154"/>
  <c r="G154"/>
  <c r="C154"/>
  <c r="AO56" i="8"/>
  <c r="AM56"/>
  <c r="AK56"/>
  <c r="AI56"/>
  <c r="AG56"/>
  <c r="AE56"/>
  <c r="AC56"/>
  <c r="AA56"/>
  <c r="Y56"/>
  <c r="W56"/>
  <c r="U56"/>
  <c r="S56"/>
  <c r="Q56"/>
  <c r="O56"/>
  <c r="M56"/>
  <c r="K56"/>
  <c r="I56"/>
  <c r="G56"/>
  <c r="E56"/>
  <c r="C56"/>
  <c r="AN56"/>
  <c r="AL56"/>
  <c r="AJ56"/>
  <c r="AH56"/>
  <c r="AF56"/>
  <c r="AD56"/>
  <c r="AB56"/>
  <c r="Z56"/>
  <c r="X56"/>
  <c r="V56"/>
  <c r="T56"/>
  <c r="R56"/>
  <c r="P56"/>
  <c r="N56"/>
  <c r="L56"/>
  <c r="J56"/>
  <c r="H56"/>
  <c r="F56"/>
  <c r="D56"/>
  <c r="B56"/>
  <c r="AO252"/>
  <c r="AM252"/>
  <c r="AK252"/>
  <c r="AI252"/>
  <c r="AG252"/>
  <c r="AE252"/>
  <c r="AC252"/>
  <c r="AA252"/>
  <c r="Y252"/>
  <c r="W252"/>
  <c r="U252"/>
  <c r="AL252"/>
  <c r="AH252"/>
  <c r="AD252"/>
  <c r="Z252"/>
  <c r="V252"/>
  <c r="AN252"/>
  <c r="AJ252"/>
  <c r="AF252"/>
  <c r="AB252"/>
  <c r="X252"/>
  <c r="T252"/>
  <c r="AP55"/>
  <c r="AV348" s="1"/>
  <c r="AQ55"/>
  <c r="AP56" i="7"/>
  <c r="AV545" s="1"/>
  <c r="AO57"/>
  <c r="AM57"/>
  <c r="AK57"/>
  <c r="AI57"/>
  <c r="AG57"/>
  <c r="AE57"/>
  <c r="AC57"/>
  <c r="AA57"/>
  <c r="Y57"/>
  <c r="W57"/>
  <c r="U57"/>
  <c r="S57"/>
  <c r="Q57"/>
  <c r="O57"/>
  <c r="M57"/>
  <c r="K57"/>
  <c r="I57"/>
  <c r="G57"/>
  <c r="E57"/>
  <c r="C57"/>
  <c r="AN57"/>
  <c r="AL57"/>
  <c r="AJ57"/>
  <c r="AH57"/>
  <c r="AF57"/>
  <c r="AD57"/>
  <c r="AB57"/>
  <c r="Z57"/>
  <c r="X57"/>
  <c r="V57"/>
  <c r="T57"/>
  <c r="R57"/>
  <c r="P57"/>
  <c r="N57"/>
  <c r="L57"/>
  <c r="J57"/>
  <c r="H57"/>
  <c r="F57"/>
  <c r="D57"/>
  <c r="B57"/>
  <c r="AO251"/>
  <c r="AM251"/>
  <c r="AK251"/>
  <c r="AI251"/>
  <c r="AG251"/>
  <c r="AE251"/>
  <c r="AC251"/>
  <c r="AA251"/>
  <c r="Y251"/>
  <c r="AL251"/>
  <c r="AH251"/>
  <c r="AD251"/>
  <c r="Z251"/>
  <c r="AN251"/>
  <c r="AJ251"/>
  <c r="AF251"/>
  <c r="AB251"/>
  <c r="A155"/>
  <c r="V251"/>
  <c r="R251"/>
  <c r="N251"/>
  <c r="J251"/>
  <c r="F251"/>
  <c r="B251"/>
  <c r="U251"/>
  <c r="Q251"/>
  <c r="M251"/>
  <c r="I251"/>
  <c r="E251"/>
  <c r="X251"/>
  <c r="T251"/>
  <c r="P251"/>
  <c r="L251"/>
  <c r="H251"/>
  <c r="D251"/>
  <c r="W251"/>
  <c r="S251"/>
  <c r="O251"/>
  <c r="K251"/>
  <c r="G251"/>
  <c r="C251"/>
  <c r="A57" i="8"/>
  <c r="E251"/>
  <c r="I251"/>
  <c r="M251"/>
  <c r="Q251"/>
  <c r="D251"/>
  <c r="H251"/>
  <c r="L251"/>
  <c r="P251"/>
  <c r="A156"/>
  <c r="B251"/>
  <c r="C251"/>
  <c r="G251"/>
  <c r="K251"/>
  <c r="O251"/>
  <c r="S251"/>
  <c r="F251"/>
  <c r="J251"/>
  <c r="N251"/>
  <c r="R251"/>
  <c r="AQ56" i="7"/>
  <c r="AV349"/>
  <c r="A58"/>
  <c r="AN155" l="1"/>
  <c r="AL155"/>
  <c r="AJ155"/>
  <c r="AH155"/>
  <c r="AF155"/>
  <c r="AD155"/>
  <c r="AB155"/>
  <c r="Z155"/>
  <c r="X155"/>
  <c r="V155"/>
  <c r="T155"/>
  <c r="R155"/>
  <c r="P155"/>
  <c r="N155"/>
  <c r="L155"/>
  <c r="J155"/>
  <c r="H155"/>
  <c r="F155"/>
  <c r="D155"/>
  <c r="B155"/>
  <c r="AO155"/>
  <c r="AK155"/>
  <c r="AG155"/>
  <c r="AC155"/>
  <c r="Y155"/>
  <c r="U155"/>
  <c r="Q155"/>
  <c r="M155"/>
  <c r="I155"/>
  <c r="E155"/>
  <c r="AM155"/>
  <c r="AI155"/>
  <c r="AE155"/>
  <c r="AA155"/>
  <c r="W155"/>
  <c r="S155"/>
  <c r="O155"/>
  <c r="K155"/>
  <c r="G155"/>
  <c r="C155"/>
  <c r="AO57" i="8"/>
  <c r="AM57"/>
  <c r="AK57"/>
  <c r="AI57"/>
  <c r="AG57"/>
  <c r="AE57"/>
  <c r="AC57"/>
  <c r="AA57"/>
  <c r="Y57"/>
  <c r="W57"/>
  <c r="U57"/>
  <c r="S57"/>
  <c r="Q57"/>
  <c r="O57"/>
  <c r="M57"/>
  <c r="K57"/>
  <c r="I57"/>
  <c r="G57"/>
  <c r="E57"/>
  <c r="C57"/>
  <c r="AN57"/>
  <c r="AL57"/>
  <c r="AJ57"/>
  <c r="AH57"/>
  <c r="AF57"/>
  <c r="AD57"/>
  <c r="AB57"/>
  <c r="Z57"/>
  <c r="X57"/>
  <c r="V57"/>
  <c r="T57"/>
  <c r="R57"/>
  <c r="P57"/>
  <c r="N57"/>
  <c r="L57"/>
  <c r="J57"/>
  <c r="H57"/>
  <c r="F57"/>
  <c r="D57"/>
  <c r="B57"/>
  <c r="AO253"/>
  <c r="AM253"/>
  <c r="AK253"/>
  <c r="AI253"/>
  <c r="AG253"/>
  <c r="AE253"/>
  <c r="AC253"/>
  <c r="AA253"/>
  <c r="Y253"/>
  <c r="W253"/>
  <c r="U253"/>
  <c r="AN253"/>
  <c r="AJ253"/>
  <c r="AF253"/>
  <c r="AB253"/>
  <c r="X253"/>
  <c r="T253"/>
  <c r="AL253"/>
  <c r="AH253"/>
  <c r="AD253"/>
  <c r="Z253"/>
  <c r="V253"/>
  <c r="AQ56"/>
  <c r="AP56"/>
  <c r="AV349" s="1"/>
  <c r="AP57" i="7"/>
  <c r="AV546" s="1"/>
  <c r="AO58"/>
  <c r="AM58"/>
  <c r="AK58"/>
  <c r="AI58"/>
  <c r="AG58"/>
  <c r="AE58"/>
  <c r="AC58"/>
  <c r="AA58"/>
  <c r="Y58"/>
  <c r="W58"/>
  <c r="U58"/>
  <c r="S58"/>
  <c r="Q58"/>
  <c r="O58"/>
  <c r="M58"/>
  <c r="K58"/>
  <c r="I58"/>
  <c r="G58"/>
  <c r="E58"/>
  <c r="C58"/>
  <c r="AN58"/>
  <c r="AL58"/>
  <c r="AJ58"/>
  <c r="AH58"/>
  <c r="AF58"/>
  <c r="AD58"/>
  <c r="AB58"/>
  <c r="Z58"/>
  <c r="X58"/>
  <c r="V58"/>
  <c r="T58"/>
  <c r="R58"/>
  <c r="P58"/>
  <c r="N58"/>
  <c r="L58"/>
  <c r="J58"/>
  <c r="H58"/>
  <c r="F58"/>
  <c r="D58"/>
  <c r="B58"/>
  <c r="AN252"/>
  <c r="AL252"/>
  <c r="AJ252"/>
  <c r="AH252"/>
  <c r="AF252"/>
  <c r="AD252"/>
  <c r="AB252"/>
  <c r="Z252"/>
  <c r="AO252"/>
  <c r="AK252"/>
  <c r="AG252"/>
  <c r="AC252"/>
  <c r="Y252"/>
  <c r="AM252"/>
  <c r="AI252"/>
  <c r="AE252"/>
  <c r="AA252"/>
  <c r="U252"/>
  <c r="Q252"/>
  <c r="M252"/>
  <c r="I252"/>
  <c r="E252"/>
  <c r="A156"/>
  <c r="V252"/>
  <c r="R252"/>
  <c r="N252"/>
  <c r="J252"/>
  <c r="F252"/>
  <c r="B252"/>
  <c r="W252"/>
  <c r="S252"/>
  <c r="O252"/>
  <c r="K252"/>
  <c r="G252"/>
  <c r="C252"/>
  <c r="X252"/>
  <c r="T252"/>
  <c r="P252"/>
  <c r="L252"/>
  <c r="H252"/>
  <c r="D252"/>
  <c r="A58" i="8"/>
  <c r="E252"/>
  <c r="I252"/>
  <c r="M252"/>
  <c r="Q252"/>
  <c r="D252"/>
  <c r="H252"/>
  <c r="L252"/>
  <c r="P252"/>
  <c r="A157"/>
  <c r="B252"/>
  <c r="C252"/>
  <c r="G252"/>
  <c r="K252"/>
  <c r="O252"/>
  <c r="S252"/>
  <c r="F252"/>
  <c r="J252"/>
  <c r="N252"/>
  <c r="R252"/>
  <c r="AV350" i="7"/>
  <c r="AQ57"/>
  <c r="A59"/>
  <c r="AN156" l="1"/>
  <c r="AL156"/>
  <c r="AJ156"/>
  <c r="AH156"/>
  <c r="AF156"/>
  <c r="AD156"/>
  <c r="AB156"/>
  <c r="Z156"/>
  <c r="X156"/>
  <c r="V156"/>
  <c r="T156"/>
  <c r="R156"/>
  <c r="P156"/>
  <c r="N156"/>
  <c r="L156"/>
  <c r="J156"/>
  <c r="H156"/>
  <c r="F156"/>
  <c r="D156"/>
  <c r="B156"/>
  <c r="AO156"/>
  <c r="AK156"/>
  <c r="AG156"/>
  <c r="AC156"/>
  <c r="Y156"/>
  <c r="U156"/>
  <c r="Q156"/>
  <c r="M156"/>
  <c r="I156"/>
  <c r="E156"/>
  <c r="AM156"/>
  <c r="AI156"/>
  <c r="AE156"/>
  <c r="AA156"/>
  <c r="W156"/>
  <c r="S156"/>
  <c r="O156"/>
  <c r="K156"/>
  <c r="G156"/>
  <c r="C156"/>
  <c r="AO58" i="8"/>
  <c r="AM58"/>
  <c r="AK58"/>
  <c r="AI58"/>
  <c r="AG58"/>
  <c r="AE58"/>
  <c r="AC58"/>
  <c r="AA58"/>
  <c r="Y58"/>
  <c r="W58"/>
  <c r="U58"/>
  <c r="S58"/>
  <c r="Q58"/>
  <c r="O58"/>
  <c r="M58"/>
  <c r="K58"/>
  <c r="I58"/>
  <c r="G58"/>
  <c r="E58"/>
  <c r="C58"/>
  <c r="AN58"/>
  <c r="AL58"/>
  <c r="AJ58"/>
  <c r="AH58"/>
  <c r="AF58"/>
  <c r="AD58"/>
  <c r="AB58"/>
  <c r="Z58"/>
  <c r="X58"/>
  <c r="V58"/>
  <c r="T58"/>
  <c r="R58"/>
  <c r="P58"/>
  <c r="N58"/>
  <c r="L58"/>
  <c r="J58"/>
  <c r="H58"/>
  <c r="F58"/>
  <c r="D58"/>
  <c r="B58"/>
  <c r="AO254"/>
  <c r="AM254"/>
  <c r="AK254"/>
  <c r="AI254"/>
  <c r="AG254"/>
  <c r="AE254"/>
  <c r="AC254"/>
  <c r="AA254"/>
  <c r="Y254"/>
  <c r="W254"/>
  <c r="U254"/>
  <c r="AL254"/>
  <c r="AH254"/>
  <c r="AD254"/>
  <c r="Z254"/>
  <c r="V254"/>
  <c r="AN254"/>
  <c r="AJ254"/>
  <c r="AF254"/>
  <c r="AB254"/>
  <c r="X254"/>
  <c r="T254"/>
  <c r="AP57"/>
  <c r="AV350" s="1"/>
  <c r="AQ57"/>
  <c r="AP58" i="7"/>
  <c r="AV547" s="1"/>
  <c r="AO59"/>
  <c r="AM59"/>
  <c r="AK59"/>
  <c r="AI59"/>
  <c r="AG59"/>
  <c r="AE59"/>
  <c r="AC59"/>
  <c r="AA59"/>
  <c r="Y59"/>
  <c r="W59"/>
  <c r="U59"/>
  <c r="S59"/>
  <c r="Q59"/>
  <c r="O59"/>
  <c r="M59"/>
  <c r="K59"/>
  <c r="I59"/>
  <c r="G59"/>
  <c r="E59"/>
  <c r="C59"/>
  <c r="AN59"/>
  <c r="AL59"/>
  <c r="AJ59"/>
  <c r="AH59"/>
  <c r="AF59"/>
  <c r="AD59"/>
  <c r="AB59"/>
  <c r="Z59"/>
  <c r="X59"/>
  <c r="V59"/>
  <c r="T59"/>
  <c r="R59"/>
  <c r="P59"/>
  <c r="N59"/>
  <c r="L59"/>
  <c r="J59"/>
  <c r="H59"/>
  <c r="F59"/>
  <c r="D59"/>
  <c r="B59"/>
  <c r="AO253"/>
  <c r="AM253"/>
  <c r="AK253"/>
  <c r="AI253"/>
  <c r="AG253"/>
  <c r="AE253"/>
  <c r="AC253"/>
  <c r="AA253"/>
  <c r="Y253"/>
  <c r="AN253"/>
  <c r="AJ253"/>
  <c r="AF253"/>
  <c r="AB253"/>
  <c r="AL253"/>
  <c r="AH253"/>
  <c r="AD253"/>
  <c r="Z253"/>
  <c r="X253"/>
  <c r="T253"/>
  <c r="P253"/>
  <c r="L253"/>
  <c r="H253"/>
  <c r="D253"/>
  <c r="W253"/>
  <c r="S253"/>
  <c r="O253"/>
  <c r="K253"/>
  <c r="G253"/>
  <c r="C253"/>
  <c r="A157"/>
  <c r="V253"/>
  <c r="R253"/>
  <c r="N253"/>
  <c r="J253"/>
  <c r="F253"/>
  <c r="B253"/>
  <c r="U253"/>
  <c r="Q253"/>
  <c r="M253"/>
  <c r="I253"/>
  <c r="E253"/>
  <c r="A59" i="8"/>
  <c r="E253"/>
  <c r="I253"/>
  <c r="M253"/>
  <c r="Q253"/>
  <c r="D253"/>
  <c r="H253"/>
  <c r="L253"/>
  <c r="P253"/>
  <c r="A158"/>
  <c r="B253"/>
  <c r="C253"/>
  <c r="G253"/>
  <c r="K253"/>
  <c r="O253"/>
  <c r="S253"/>
  <c r="F253"/>
  <c r="J253"/>
  <c r="N253"/>
  <c r="R253"/>
  <c r="AQ58" i="7"/>
  <c r="AV351"/>
  <c r="A60"/>
  <c r="AN157" l="1"/>
  <c r="AL157"/>
  <c r="AJ157"/>
  <c r="AH157"/>
  <c r="AF157"/>
  <c r="AD157"/>
  <c r="AB157"/>
  <c r="Z157"/>
  <c r="X157"/>
  <c r="V157"/>
  <c r="T157"/>
  <c r="R157"/>
  <c r="P157"/>
  <c r="N157"/>
  <c r="L157"/>
  <c r="J157"/>
  <c r="H157"/>
  <c r="F157"/>
  <c r="D157"/>
  <c r="B157"/>
  <c r="AO157"/>
  <c r="AK157"/>
  <c r="AG157"/>
  <c r="AC157"/>
  <c r="Y157"/>
  <c r="U157"/>
  <c r="Q157"/>
  <c r="M157"/>
  <c r="I157"/>
  <c r="E157"/>
  <c r="AM157"/>
  <c r="AI157"/>
  <c r="AE157"/>
  <c r="AA157"/>
  <c r="W157"/>
  <c r="S157"/>
  <c r="O157"/>
  <c r="K157"/>
  <c r="G157"/>
  <c r="C157"/>
  <c r="AO59" i="8"/>
  <c r="AM59"/>
  <c r="AK59"/>
  <c r="AI59"/>
  <c r="AG59"/>
  <c r="AE59"/>
  <c r="AC59"/>
  <c r="AA59"/>
  <c r="Y59"/>
  <c r="W59"/>
  <c r="U59"/>
  <c r="S59"/>
  <c r="Q59"/>
  <c r="O59"/>
  <c r="M59"/>
  <c r="K59"/>
  <c r="I59"/>
  <c r="G59"/>
  <c r="E59"/>
  <c r="C59"/>
  <c r="AN59"/>
  <c r="AL59"/>
  <c r="AJ59"/>
  <c r="AH59"/>
  <c r="AF59"/>
  <c r="AD59"/>
  <c r="AB59"/>
  <c r="Z59"/>
  <c r="X59"/>
  <c r="V59"/>
  <c r="T59"/>
  <c r="R59"/>
  <c r="P59"/>
  <c r="N59"/>
  <c r="L59"/>
  <c r="J59"/>
  <c r="H59"/>
  <c r="F59"/>
  <c r="D59"/>
  <c r="B59"/>
  <c r="AO255"/>
  <c r="AM255"/>
  <c r="AK255"/>
  <c r="AI255"/>
  <c r="AG255"/>
  <c r="AE255"/>
  <c r="AC255"/>
  <c r="AA255"/>
  <c r="Y255"/>
  <c r="W255"/>
  <c r="U255"/>
  <c r="AN255"/>
  <c r="AJ255"/>
  <c r="AF255"/>
  <c r="AB255"/>
  <c r="X255"/>
  <c r="T255"/>
  <c r="AL255"/>
  <c r="AH255"/>
  <c r="AD255"/>
  <c r="Z255"/>
  <c r="V255"/>
  <c r="AQ58"/>
  <c r="AP58"/>
  <c r="AV351" s="1"/>
  <c r="AP59" i="7"/>
  <c r="AV548" s="1"/>
  <c r="AO60"/>
  <c r="AM60"/>
  <c r="AK60"/>
  <c r="AI60"/>
  <c r="AG60"/>
  <c r="AE60"/>
  <c r="AC60"/>
  <c r="AA60"/>
  <c r="Y60"/>
  <c r="W60"/>
  <c r="U60"/>
  <c r="S60"/>
  <c r="Q60"/>
  <c r="O60"/>
  <c r="M60"/>
  <c r="K60"/>
  <c r="I60"/>
  <c r="G60"/>
  <c r="E60"/>
  <c r="C60"/>
  <c r="AN60"/>
  <c r="AL60"/>
  <c r="AJ60"/>
  <c r="AH60"/>
  <c r="AF60"/>
  <c r="AD60"/>
  <c r="AB60"/>
  <c r="Z60"/>
  <c r="X60"/>
  <c r="V60"/>
  <c r="T60"/>
  <c r="R60"/>
  <c r="P60"/>
  <c r="N60"/>
  <c r="L60"/>
  <c r="J60"/>
  <c r="H60"/>
  <c r="F60"/>
  <c r="D60"/>
  <c r="B60"/>
  <c r="AN254"/>
  <c r="AL254"/>
  <c r="AJ254"/>
  <c r="AH254"/>
  <c r="AF254"/>
  <c r="AD254"/>
  <c r="AB254"/>
  <c r="Z254"/>
  <c r="AM254"/>
  <c r="AI254"/>
  <c r="AE254"/>
  <c r="AA254"/>
  <c r="AO254"/>
  <c r="AK254"/>
  <c r="AG254"/>
  <c r="AC254"/>
  <c r="Y254"/>
  <c r="W254"/>
  <c r="S254"/>
  <c r="O254"/>
  <c r="K254"/>
  <c r="G254"/>
  <c r="C254"/>
  <c r="X254"/>
  <c r="T254"/>
  <c r="P254"/>
  <c r="L254"/>
  <c r="H254"/>
  <c r="D254"/>
  <c r="U254"/>
  <c r="Q254"/>
  <c r="M254"/>
  <c r="I254"/>
  <c r="E254"/>
  <c r="A158"/>
  <c r="V254"/>
  <c r="R254"/>
  <c r="N254"/>
  <c r="J254"/>
  <c r="F254"/>
  <c r="B254"/>
  <c r="A60" i="8"/>
  <c r="E254"/>
  <c r="I254"/>
  <c r="M254"/>
  <c r="Q254"/>
  <c r="D254"/>
  <c r="H254"/>
  <c r="L254"/>
  <c r="P254"/>
  <c r="A159"/>
  <c r="B254"/>
  <c r="C254"/>
  <c r="G254"/>
  <c r="K254"/>
  <c r="O254"/>
  <c r="S254"/>
  <c r="F254"/>
  <c r="J254"/>
  <c r="N254"/>
  <c r="R254"/>
  <c r="AV352" i="7"/>
  <c r="AQ59"/>
  <c r="A61"/>
  <c r="AN158" l="1"/>
  <c r="AL158"/>
  <c r="AJ158"/>
  <c r="AH158"/>
  <c r="AF158"/>
  <c r="AD158"/>
  <c r="AB158"/>
  <c r="Z158"/>
  <c r="X158"/>
  <c r="V158"/>
  <c r="T158"/>
  <c r="R158"/>
  <c r="P158"/>
  <c r="N158"/>
  <c r="L158"/>
  <c r="J158"/>
  <c r="H158"/>
  <c r="F158"/>
  <c r="D158"/>
  <c r="B158"/>
  <c r="AO158"/>
  <c r="AK158"/>
  <c r="AG158"/>
  <c r="AC158"/>
  <c r="Y158"/>
  <c r="U158"/>
  <c r="Q158"/>
  <c r="M158"/>
  <c r="I158"/>
  <c r="E158"/>
  <c r="AM158"/>
  <c r="AI158"/>
  <c r="AE158"/>
  <c r="AA158"/>
  <c r="W158"/>
  <c r="S158"/>
  <c r="O158"/>
  <c r="K158"/>
  <c r="G158"/>
  <c r="C158"/>
  <c r="AO60" i="8"/>
  <c r="AM60"/>
  <c r="AK60"/>
  <c r="AI60"/>
  <c r="AG60"/>
  <c r="AE60"/>
  <c r="AC60"/>
  <c r="AA60"/>
  <c r="Y60"/>
  <c r="W60"/>
  <c r="U60"/>
  <c r="S60"/>
  <c r="Q60"/>
  <c r="O60"/>
  <c r="M60"/>
  <c r="K60"/>
  <c r="I60"/>
  <c r="G60"/>
  <c r="E60"/>
  <c r="C60"/>
  <c r="AN60"/>
  <c r="AL60"/>
  <c r="AJ60"/>
  <c r="AH60"/>
  <c r="AH256" s="1"/>
  <c r="AF60"/>
  <c r="AD60"/>
  <c r="AB60"/>
  <c r="AB256" s="1"/>
  <c r="Z60"/>
  <c r="Z256" s="1"/>
  <c r="X60"/>
  <c r="V60"/>
  <c r="T60"/>
  <c r="T256" s="1"/>
  <c r="R60"/>
  <c r="P60"/>
  <c r="N60"/>
  <c r="L60"/>
  <c r="J60"/>
  <c r="H60"/>
  <c r="F60"/>
  <c r="D60"/>
  <c r="B60"/>
  <c r="AO256"/>
  <c r="AM256"/>
  <c r="AK256"/>
  <c r="AI256"/>
  <c r="AG256"/>
  <c r="AE256"/>
  <c r="AC256"/>
  <c r="AA256"/>
  <c r="Y256"/>
  <c r="W256"/>
  <c r="U256"/>
  <c r="AL256"/>
  <c r="AD256"/>
  <c r="V256"/>
  <c r="AN256"/>
  <c r="AJ256"/>
  <c r="AF256"/>
  <c r="X256"/>
  <c r="AP59"/>
  <c r="AV352" s="1"/>
  <c r="AQ59"/>
  <c r="AP60" i="7"/>
  <c r="AV549" s="1"/>
  <c r="AO61"/>
  <c r="AM61"/>
  <c r="AK61"/>
  <c r="AI61"/>
  <c r="AG61"/>
  <c r="AE61"/>
  <c r="AC61"/>
  <c r="AA61"/>
  <c r="Y61"/>
  <c r="W61"/>
  <c r="U61"/>
  <c r="S61"/>
  <c r="Q61"/>
  <c r="O61"/>
  <c r="M61"/>
  <c r="K61"/>
  <c r="I61"/>
  <c r="G61"/>
  <c r="E61"/>
  <c r="C61"/>
  <c r="AN61"/>
  <c r="AL61"/>
  <c r="AJ61"/>
  <c r="AH61"/>
  <c r="AF61"/>
  <c r="AD61"/>
  <c r="AB61"/>
  <c r="Z61"/>
  <c r="X61"/>
  <c r="V61"/>
  <c r="T61"/>
  <c r="R61"/>
  <c r="P61"/>
  <c r="N61"/>
  <c r="L61"/>
  <c r="J61"/>
  <c r="H61"/>
  <c r="F61"/>
  <c r="D61"/>
  <c r="B61"/>
  <c r="AO255"/>
  <c r="AM255"/>
  <c r="AK255"/>
  <c r="AI255"/>
  <c r="AG255"/>
  <c r="AE255"/>
  <c r="AC255"/>
  <c r="AA255"/>
  <c r="Y255"/>
  <c r="AL255"/>
  <c r="AH255"/>
  <c r="AD255"/>
  <c r="Z255"/>
  <c r="AN255"/>
  <c r="AJ255"/>
  <c r="AF255"/>
  <c r="AB255"/>
  <c r="X255"/>
  <c r="T255"/>
  <c r="P255"/>
  <c r="L255"/>
  <c r="H255"/>
  <c r="D255"/>
  <c r="W255"/>
  <c r="S255"/>
  <c r="O255"/>
  <c r="K255"/>
  <c r="G255"/>
  <c r="C255"/>
  <c r="A159"/>
  <c r="V255"/>
  <c r="R255"/>
  <c r="N255"/>
  <c r="J255"/>
  <c r="F255"/>
  <c r="B255"/>
  <c r="U255"/>
  <c r="Q255"/>
  <c r="M255"/>
  <c r="I255"/>
  <c r="E255"/>
  <c r="A61" i="8"/>
  <c r="E255"/>
  <c r="I255"/>
  <c r="M255"/>
  <c r="Q255"/>
  <c r="D255"/>
  <c r="H255"/>
  <c r="L255"/>
  <c r="P255"/>
  <c r="A160"/>
  <c r="B255"/>
  <c r="C255"/>
  <c r="G255"/>
  <c r="K255"/>
  <c r="O255"/>
  <c r="S255"/>
  <c r="F255"/>
  <c r="J255"/>
  <c r="N255"/>
  <c r="R255"/>
  <c r="AQ60" i="7"/>
  <c r="AV353"/>
  <c r="A62"/>
  <c r="AN159" l="1"/>
  <c r="AL159"/>
  <c r="AJ159"/>
  <c r="AH159"/>
  <c r="AF159"/>
  <c r="AD159"/>
  <c r="AB159"/>
  <c r="Z159"/>
  <c r="X159"/>
  <c r="V159"/>
  <c r="T159"/>
  <c r="R159"/>
  <c r="P159"/>
  <c r="N159"/>
  <c r="L159"/>
  <c r="J159"/>
  <c r="H159"/>
  <c r="F159"/>
  <c r="D159"/>
  <c r="B159"/>
  <c r="AO159"/>
  <c r="AK159"/>
  <c r="AG159"/>
  <c r="AC159"/>
  <c r="Y159"/>
  <c r="U159"/>
  <c r="Q159"/>
  <c r="M159"/>
  <c r="I159"/>
  <c r="E159"/>
  <c r="AM159"/>
  <c r="AI159"/>
  <c r="AE159"/>
  <c r="AA159"/>
  <c r="W159"/>
  <c r="S159"/>
  <c r="O159"/>
  <c r="K159"/>
  <c r="G159"/>
  <c r="C159"/>
  <c r="AO61" i="8"/>
  <c r="AM61"/>
  <c r="AK61"/>
  <c r="AI61"/>
  <c r="AG61"/>
  <c r="AE61"/>
  <c r="AC61"/>
  <c r="AA61"/>
  <c r="Y61"/>
  <c r="W61"/>
  <c r="U61"/>
  <c r="S61"/>
  <c r="Q61"/>
  <c r="O61"/>
  <c r="M61"/>
  <c r="K61"/>
  <c r="I61"/>
  <c r="G61"/>
  <c r="E61"/>
  <c r="C61"/>
  <c r="AN61"/>
  <c r="AL61"/>
  <c r="AJ61"/>
  <c r="AH61"/>
  <c r="AF61"/>
  <c r="AD61"/>
  <c r="AB61"/>
  <c r="Z61"/>
  <c r="X61"/>
  <c r="V61"/>
  <c r="T61"/>
  <c r="R61"/>
  <c r="P61"/>
  <c r="N61"/>
  <c r="L61"/>
  <c r="J61"/>
  <c r="H61"/>
  <c r="F61"/>
  <c r="D61"/>
  <c r="B61"/>
  <c r="AO257"/>
  <c r="AM257"/>
  <c r="AK257"/>
  <c r="AI257"/>
  <c r="AG257"/>
  <c r="AE257"/>
  <c r="AC257"/>
  <c r="AA257"/>
  <c r="Y257"/>
  <c r="W257"/>
  <c r="U257"/>
  <c r="AN257"/>
  <c r="AJ257"/>
  <c r="AF257"/>
  <c r="AB257"/>
  <c r="X257"/>
  <c r="T257"/>
  <c r="AL257"/>
  <c r="AH257"/>
  <c r="AD257"/>
  <c r="Z257"/>
  <c r="V257"/>
  <c r="AQ60"/>
  <c r="AP60"/>
  <c r="AV353" s="1"/>
  <c r="AP61" i="7"/>
  <c r="AV550" s="1"/>
  <c r="AO62"/>
  <c r="AM62"/>
  <c r="AK62"/>
  <c r="AI62"/>
  <c r="AG62"/>
  <c r="AE62"/>
  <c r="AC62"/>
  <c r="AA62"/>
  <c r="Y62"/>
  <c r="W62"/>
  <c r="U62"/>
  <c r="S62"/>
  <c r="Q62"/>
  <c r="O62"/>
  <c r="M62"/>
  <c r="K62"/>
  <c r="I62"/>
  <c r="G62"/>
  <c r="E62"/>
  <c r="C62"/>
  <c r="AN62"/>
  <c r="AL62"/>
  <c r="AJ62"/>
  <c r="AH62"/>
  <c r="AF62"/>
  <c r="AD62"/>
  <c r="AB62"/>
  <c r="Z62"/>
  <c r="X62"/>
  <c r="V62"/>
  <c r="T62"/>
  <c r="R62"/>
  <c r="P62"/>
  <c r="N62"/>
  <c r="L62"/>
  <c r="J62"/>
  <c r="H62"/>
  <c r="F62"/>
  <c r="D62"/>
  <c r="B62"/>
  <c r="AN256"/>
  <c r="AL256"/>
  <c r="AJ256"/>
  <c r="AH256"/>
  <c r="AF256"/>
  <c r="AD256"/>
  <c r="AB256"/>
  <c r="Z256"/>
  <c r="AO256"/>
  <c r="AK256"/>
  <c r="AG256"/>
  <c r="AC256"/>
  <c r="Y256"/>
  <c r="AM256"/>
  <c r="AI256"/>
  <c r="AE256"/>
  <c r="AA256"/>
  <c r="U256"/>
  <c r="Q256"/>
  <c r="M256"/>
  <c r="I256"/>
  <c r="E256"/>
  <c r="A160"/>
  <c r="V256"/>
  <c r="R256"/>
  <c r="N256"/>
  <c r="J256"/>
  <c r="F256"/>
  <c r="B256"/>
  <c r="W256"/>
  <c r="S256"/>
  <c r="O256"/>
  <c r="K256"/>
  <c r="G256"/>
  <c r="C256"/>
  <c r="X256"/>
  <c r="T256"/>
  <c r="P256"/>
  <c r="L256"/>
  <c r="H256"/>
  <c r="D256"/>
  <c r="A62" i="8"/>
  <c r="E256"/>
  <c r="I256"/>
  <c r="M256"/>
  <c r="Q256"/>
  <c r="D256"/>
  <c r="H256"/>
  <c r="L256"/>
  <c r="P256"/>
  <c r="A161"/>
  <c r="B256"/>
  <c r="C256"/>
  <c r="G256"/>
  <c r="K256"/>
  <c r="O256"/>
  <c r="S256"/>
  <c r="F256"/>
  <c r="J256"/>
  <c r="N256"/>
  <c r="R256"/>
  <c r="AV354" i="7"/>
  <c r="AQ61"/>
  <c r="A63"/>
  <c r="AN160" l="1"/>
  <c r="AL160"/>
  <c r="AJ160"/>
  <c r="AH160"/>
  <c r="AF160"/>
  <c r="AD160"/>
  <c r="AB160"/>
  <c r="Z160"/>
  <c r="X160"/>
  <c r="V160"/>
  <c r="T160"/>
  <c r="R160"/>
  <c r="P160"/>
  <c r="N160"/>
  <c r="L160"/>
  <c r="J160"/>
  <c r="H160"/>
  <c r="F160"/>
  <c r="D160"/>
  <c r="B160"/>
  <c r="AO160"/>
  <c r="AM160"/>
  <c r="AK160"/>
  <c r="AI160"/>
  <c r="AG160"/>
  <c r="AC160"/>
  <c r="Y160"/>
  <c r="U160"/>
  <c r="Q160"/>
  <c r="M160"/>
  <c r="I160"/>
  <c r="E160"/>
  <c r="AE160"/>
  <c r="AA160"/>
  <c r="W160"/>
  <c r="S160"/>
  <c r="O160"/>
  <c r="K160"/>
  <c r="G160"/>
  <c r="C160"/>
  <c r="AO62" i="8"/>
  <c r="AM62"/>
  <c r="AK62"/>
  <c r="AI62"/>
  <c r="AG62"/>
  <c r="AE62"/>
  <c r="AC62"/>
  <c r="AA62"/>
  <c r="Y62"/>
  <c r="W62"/>
  <c r="U62"/>
  <c r="S62"/>
  <c r="Q62"/>
  <c r="O62"/>
  <c r="M62"/>
  <c r="K62"/>
  <c r="I62"/>
  <c r="G62"/>
  <c r="E62"/>
  <c r="C62"/>
  <c r="AN62"/>
  <c r="AL62"/>
  <c r="AJ62"/>
  <c r="AH62"/>
  <c r="AF62"/>
  <c r="AD62"/>
  <c r="AB62"/>
  <c r="Z62"/>
  <c r="X62"/>
  <c r="V62"/>
  <c r="T62"/>
  <c r="R62"/>
  <c r="P62"/>
  <c r="N62"/>
  <c r="L62"/>
  <c r="J62"/>
  <c r="H62"/>
  <c r="F62"/>
  <c r="D62"/>
  <c r="B62"/>
  <c r="AO258"/>
  <c r="AM258"/>
  <c r="AK258"/>
  <c r="AI258"/>
  <c r="AG258"/>
  <c r="AE258"/>
  <c r="AC258"/>
  <c r="AA258"/>
  <c r="Y258"/>
  <c r="W258"/>
  <c r="U258"/>
  <c r="AL258"/>
  <c r="AH258"/>
  <c r="AD258"/>
  <c r="Z258"/>
  <c r="V258"/>
  <c r="AN258"/>
  <c r="AJ258"/>
  <c r="AF258"/>
  <c r="AB258"/>
  <c r="X258"/>
  <c r="T258"/>
  <c r="AP61"/>
  <c r="AV354" s="1"/>
  <c r="AQ61"/>
  <c r="AP62" i="7"/>
  <c r="AV551" s="1"/>
  <c r="AO63"/>
  <c r="AM63"/>
  <c r="AK63"/>
  <c r="AI63"/>
  <c r="AG63"/>
  <c r="AE63"/>
  <c r="AC63"/>
  <c r="AA63"/>
  <c r="Y63"/>
  <c r="W63"/>
  <c r="U63"/>
  <c r="S63"/>
  <c r="Q63"/>
  <c r="O63"/>
  <c r="M63"/>
  <c r="K63"/>
  <c r="I63"/>
  <c r="G63"/>
  <c r="E63"/>
  <c r="C63"/>
  <c r="AN63"/>
  <c r="AL63"/>
  <c r="AJ63"/>
  <c r="AH63"/>
  <c r="AF63"/>
  <c r="AD63"/>
  <c r="AB63"/>
  <c r="Z63"/>
  <c r="X63"/>
  <c r="V63"/>
  <c r="T63"/>
  <c r="R63"/>
  <c r="P63"/>
  <c r="N63"/>
  <c r="L63"/>
  <c r="J63"/>
  <c r="H63"/>
  <c r="F63"/>
  <c r="D63"/>
  <c r="B63"/>
  <c r="AO257"/>
  <c r="AM257"/>
  <c r="AK257"/>
  <c r="AI257"/>
  <c r="AG257"/>
  <c r="AE257"/>
  <c r="AC257"/>
  <c r="AA257"/>
  <c r="Y257"/>
  <c r="AN257"/>
  <c r="AL257"/>
  <c r="AJ257"/>
  <c r="AH257"/>
  <c r="AF257"/>
  <c r="AB257"/>
  <c r="AD257"/>
  <c r="Z257"/>
  <c r="A161"/>
  <c r="V257"/>
  <c r="R257"/>
  <c r="N257"/>
  <c r="J257"/>
  <c r="F257"/>
  <c r="B257"/>
  <c r="U257"/>
  <c r="Q257"/>
  <c r="M257"/>
  <c r="I257"/>
  <c r="E257"/>
  <c r="X257"/>
  <c r="T257"/>
  <c r="P257"/>
  <c r="L257"/>
  <c r="H257"/>
  <c r="D257"/>
  <c r="W257"/>
  <c r="S257"/>
  <c r="O257"/>
  <c r="K257"/>
  <c r="G257"/>
  <c r="C257"/>
  <c r="A63" i="8"/>
  <c r="E257"/>
  <c r="I257"/>
  <c r="M257"/>
  <c r="Q257"/>
  <c r="D257"/>
  <c r="H257"/>
  <c r="L257"/>
  <c r="P257"/>
  <c r="A162"/>
  <c r="B257"/>
  <c r="C257"/>
  <c r="G257"/>
  <c r="K257"/>
  <c r="O257"/>
  <c r="S257"/>
  <c r="F257"/>
  <c r="J257"/>
  <c r="N257"/>
  <c r="R257"/>
  <c r="A64" i="7"/>
  <c r="AQ62"/>
  <c r="AV355"/>
  <c r="AN161" l="1"/>
  <c r="AL161"/>
  <c r="AJ161"/>
  <c r="AH161"/>
  <c r="AF161"/>
  <c r="AD161"/>
  <c r="AB161"/>
  <c r="Z161"/>
  <c r="X161"/>
  <c r="V161"/>
  <c r="T161"/>
  <c r="R161"/>
  <c r="P161"/>
  <c r="N161"/>
  <c r="L161"/>
  <c r="J161"/>
  <c r="H161"/>
  <c r="F161"/>
  <c r="D161"/>
  <c r="B161"/>
  <c r="AO161"/>
  <c r="AM161"/>
  <c r="AK161"/>
  <c r="AI161"/>
  <c r="AG161"/>
  <c r="AE161"/>
  <c r="AC161"/>
  <c r="AA161"/>
  <c r="Y161"/>
  <c r="W161"/>
  <c r="U161"/>
  <c r="S161"/>
  <c r="Q161"/>
  <c r="O161"/>
  <c r="M161"/>
  <c r="K161"/>
  <c r="I161"/>
  <c r="G161"/>
  <c r="E161"/>
  <c r="C161"/>
  <c r="AP63"/>
  <c r="AV552" s="1"/>
  <c r="AO63" i="8"/>
  <c r="AM63"/>
  <c r="AK63"/>
  <c r="AI63"/>
  <c r="AG63"/>
  <c r="AE63"/>
  <c r="AC63"/>
  <c r="AA63"/>
  <c r="Y63"/>
  <c r="W63"/>
  <c r="U63"/>
  <c r="S63"/>
  <c r="Q63"/>
  <c r="O63"/>
  <c r="M63"/>
  <c r="K63"/>
  <c r="I63"/>
  <c r="G63"/>
  <c r="E63"/>
  <c r="C63"/>
  <c r="AN63"/>
  <c r="AL63"/>
  <c r="AJ63"/>
  <c r="AH63"/>
  <c r="AF63"/>
  <c r="AD63"/>
  <c r="AB63"/>
  <c r="Z63"/>
  <c r="X63"/>
  <c r="V63"/>
  <c r="T63"/>
  <c r="R63"/>
  <c r="P63"/>
  <c r="N63"/>
  <c r="L63"/>
  <c r="J63"/>
  <c r="H63"/>
  <c r="F63"/>
  <c r="D63"/>
  <c r="B63"/>
  <c r="AN259"/>
  <c r="AL259"/>
  <c r="AJ259"/>
  <c r="AM259"/>
  <c r="AI259"/>
  <c r="AG259"/>
  <c r="AE259"/>
  <c r="AC259"/>
  <c r="AA259"/>
  <c r="Y259"/>
  <c r="W259"/>
  <c r="U259"/>
  <c r="AK259"/>
  <c r="AF259"/>
  <c r="AB259"/>
  <c r="X259"/>
  <c r="T259"/>
  <c r="AO259"/>
  <c r="AH259"/>
  <c r="AD259"/>
  <c r="Z259"/>
  <c r="V259"/>
  <c r="AQ62"/>
  <c r="AP62"/>
  <c r="AV355" s="1"/>
  <c r="AO64" i="7"/>
  <c r="AM64"/>
  <c r="AK64"/>
  <c r="AI64"/>
  <c r="AG64"/>
  <c r="AE64"/>
  <c r="AC64"/>
  <c r="AA64"/>
  <c r="Y64"/>
  <c r="W64"/>
  <c r="U64"/>
  <c r="S64"/>
  <c r="Q64"/>
  <c r="O64"/>
  <c r="M64"/>
  <c r="K64"/>
  <c r="I64"/>
  <c r="G64"/>
  <c r="E64"/>
  <c r="C64"/>
  <c r="AN64"/>
  <c r="AL64"/>
  <c r="AJ64"/>
  <c r="AH64"/>
  <c r="AF64"/>
  <c r="AD64"/>
  <c r="AB64"/>
  <c r="Z64"/>
  <c r="X64"/>
  <c r="V64"/>
  <c r="T64"/>
  <c r="R64"/>
  <c r="P64"/>
  <c r="N64"/>
  <c r="L64"/>
  <c r="J64"/>
  <c r="H64"/>
  <c r="F64"/>
  <c r="D64"/>
  <c r="B64"/>
  <c r="AN258"/>
  <c r="AL258"/>
  <c r="AJ258"/>
  <c r="AH258"/>
  <c r="AF258"/>
  <c r="AD258"/>
  <c r="AB258"/>
  <c r="Z258"/>
  <c r="AO258"/>
  <c r="AM258"/>
  <c r="AK258"/>
  <c r="AI258"/>
  <c r="AG258"/>
  <c r="AE258"/>
  <c r="AC258"/>
  <c r="AA258"/>
  <c r="Y258"/>
  <c r="U258"/>
  <c r="Q258"/>
  <c r="M258"/>
  <c r="I258"/>
  <c r="E258"/>
  <c r="A162"/>
  <c r="V258"/>
  <c r="R258"/>
  <c r="N258"/>
  <c r="J258"/>
  <c r="F258"/>
  <c r="B258"/>
  <c r="W258"/>
  <c r="S258"/>
  <c r="O258"/>
  <c r="K258"/>
  <c r="G258"/>
  <c r="C258"/>
  <c r="X258"/>
  <c r="T258"/>
  <c r="P258"/>
  <c r="L258"/>
  <c r="H258"/>
  <c r="D258"/>
  <c r="A64" i="8"/>
  <c r="E258"/>
  <c r="I258"/>
  <c r="M258"/>
  <c r="Q258"/>
  <c r="D258"/>
  <c r="H258"/>
  <c r="L258"/>
  <c r="P258"/>
  <c r="A163"/>
  <c r="B258"/>
  <c r="C258"/>
  <c r="G258"/>
  <c r="K258"/>
  <c r="O258"/>
  <c r="S258"/>
  <c r="F258"/>
  <c r="J258"/>
  <c r="N258"/>
  <c r="R258"/>
  <c r="AV356" i="7"/>
  <c r="AQ63"/>
  <c r="A65"/>
  <c r="AN162" l="1"/>
  <c r="AL162"/>
  <c r="AJ162"/>
  <c r="AH162"/>
  <c r="AF162"/>
  <c r="AD162"/>
  <c r="AB162"/>
  <c r="Z162"/>
  <c r="X162"/>
  <c r="V162"/>
  <c r="T162"/>
  <c r="R162"/>
  <c r="P162"/>
  <c r="N162"/>
  <c r="L162"/>
  <c r="J162"/>
  <c r="H162"/>
  <c r="F162"/>
  <c r="D162"/>
  <c r="B162"/>
  <c r="AO162"/>
  <c r="AM162"/>
  <c r="AK162"/>
  <c r="AI162"/>
  <c r="AG162"/>
  <c r="AE162"/>
  <c r="AC162"/>
  <c r="AA162"/>
  <c r="Y162"/>
  <c r="W162"/>
  <c r="U162"/>
  <c r="S162"/>
  <c r="Q162"/>
  <c r="O162"/>
  <c r="M162"/>
  <c r="K162"/>
  <c r="I162"/>
  <c r="G162"/>
  <c r="E162"/>
  <c r="C162"/>
  <c r="AO64" i="8"/>
  <c r="AM64"/>
  <c r="AK64"/>
  <c r="AI64"/>
  <c r="AG64"/>
  <c r="AE64"/>
  <c r="AC64"/>
  <c r="AA64"/>
  <c r="Y64"/>
  <c r="W64"/>
  <c r="U64"/>
  <c r="S64"/>
  <c r="Q64"/>
  <c r="O64"/>
  <c r="M64"/>
  <c r="K64"/>
  <c r="I64"/>
  <c r="G64"/>
  <c r="E64"/>
  <c r="C64"/>
  <c r="AN64"/>
  <c r="AL64"/>
  <c r="AJ64"/>
  <c r="AH64"/>
  <c r="AF64"/>
  <c r="AD64"/>
  <c r="AB64"/>
  <c r="Z64"/>
  <c r="X64"/>
  <c r="V64"/>
  <c r="T64"/>
  <c r="R64"/>
  <c r="P64"/>
  <c r="N64"/>
  <c r="L64"/>
  <c r="J64"/>
  <c r="H64"/>
  <c r="F64"/>
  <c r="D64"/>
  <c r="B64"/>
  <c r="AN260"/>
  <c r="AL260"/>
  <c r="AJ260"/>
  <c r="AH260"/>
  <c r="AF260"/>
  <c r="AD260"/>
  <c r="AB260"/>
  <c r="Z260"/>
  <c r="X260"/>
  <c r="V260"/>
  <c r="T260"/>
  <c r="AO260"/>
  <c r="AK260"/>
  <c r="AG260"/>
  <c r="AC260"/>
  <c r="Y260"/>
  <c r="U260"/>
  <c r="AM260"/>
  <c r="AE260"/>
  <c r="W260"/>
  <c r="AI260"/>
  <c r="AA260"/>
  <c r="AP63"/>
  <c r="AV356" s="1"/>
  <c r="AQ63"/>
  <c r="AP64" i="7"/>
  <c r="AV553" s="1"/>
  <c r="AO65"/>
  <c r="AM65"/>
  <c r="AK65"/>
  <c r="AI65"/>
  <c r="AG65"/>
  <c r="AE65"/>
  <c r="AC65"/>
  <c r="AA65"/>
  <c r="Y65"/>
  <c r="W65"/>
  <c r="U65"/>
  <c r="S65"/>
  <c r="Q65"/>
  <c r="O65"/>
  <c r="M65"/>
  <c r="K65"/>
  <c r="I65"/>
  <c r="G65"/>
  <c r="E65"/>
  <c r="C65"/>
  <c r="AN65"/>
  <c r="AL65"/>
  <c r="AJ65"/>
  <c r="AH65"/>
  <c r="AF65"/>
  <c r="AD65"/>
  <c r="AB65"/>
  <c r="Z65"/>
  <c r="X65"/>
  <c r="V65"/>
  <c r="T65"/>
  <c r="R65"/>
  <c r="P65"/>
  <c r="N65"/>
  <c r="L65"/>
  <c r="J65"/>
  <c r="H65"/>
  <c r="F65"/>
  <c r="D65"/>
  <c r="B65"/>
  <c r="AO259"/>
  <c r="AM259"/>
  <c r="AK259"/>
  <c r="AI259"/>
  <c r="AG259"/>
  <c r="AE259"/>
  <c r="AC259"/>
  <c r="AA259"/>
  <c r="Y259"/>
  <c r="AN259"/>
  <c r="AL259"/>
  <c r="AJ259"/>
  <c r="AH259"/>
  <c r="AF259"/>
  <c r="AD259"/>
  <c r="AB259"/>
  <c r="Z259"/>
  <c r="X259"/>
  <c r="T259"/>
  <c r="P259"/>
  <c r="L259"/>
  <c r="H259"/>
  <c r="D259"/>
  <c r="W259"/>
  <c r="S259"/>
  <c r="O259"/>
  <c r="K259"/>
  <c r="G259"/>
  <c r="C259"/>
  <c r="A163"/>
  <c r="V259"/>
  <c r="R259"/>
  <c r="N259"/>
  <c r="J259"/>
  <c r="F259"/>
  <c r="B259"/>
  <c r="U259"/>
  <c r="Q259"/>
  <c r="M259"/>
  <c r="I259"/>
  <c r="E259"/>
  <c r="A65" i="8"/>
  <c r="E259"/>
  <c r="I259"/>
  <c r="M259"/>
  <c r="Q259"/>
  <c r="D259"/>
  <c r="H259"/>
  <c r="L259"/>
  <c r="P259"/>
  <c r="A164"/>
  <c r="B259"/>
  <c r="C259"/>
  <c r="G259"/>
  <c r="K259"/>
  <c r="O259"/>
  <c r="S259"/>
  <c r="F259"/>
  <c r="J259"/>
  <c r="N259"/>
  <c r="R259"/>
  <c r="AQ64" i="7"/>
  <c r="AV357"/>
  <c r="A66"/>
  <c r="AN163" l="1"/>
  <c r="AL163"/>
  <c r="AJ163"/>
  <c r="AH163"/>
  <c r="AF163"/>
  <c r="AD163"/>
  <c r="AB163"/>
  <c r="Z163"/>
  <c r="X163"/>
  <c r="V163"/>
  <c r="T163"/>
  <c r="R163"/>
  <c r="P163"/>
  <c r="N163"/>
  <c r="L163"/>
  <c r="J163"/>
  <c r="H163"/>
  <c r="F163"/>
  <c r="D163"/>
  <c r="B163"/>
  <c r="AO163"/>
  <c r="AM163"/>
  <c r="AK163"/>
  <c r="AI163"/>
  <c r="AG163"/>
  <c r="AE163"/>
  <c r="AC163"/>
  <c r="AA163"/>
  <c r="Y163"/>
  <c r="W163"/>
  <c r="U163"/>
  <c r="S163"/>
  <c r="Q163"/>
  <c r="O163"/>
  <c r="M163"/>
  <c r="K163"/>
  <c r="I163"/>
  <c r="G163"/>
  <c r="E163"/>
  <c r="C163"/>
  <c r="AO65" i="8"/>
  <c r="AM65"/>
  <c r="AK65"/>
  <c r="AI65"/>
  <c r="AG65"/>
  <c r="AE65"/>
  <c r="AC65"/>
  <c r="AA65"/>
  <c r="Y65"/>
  <c r="W65"/>
  <c r="U65"/>
  <c r="S65"/>
  <c r="Q65"/>
  <c r="O65"/>
  <c r="M65"/>
  <c r="K65"/>
  <c r="I65"/>
  <c r="G65"/>
  <c r="E65"/>
  <c r="C65"/>
  <c r="AN65"/>
  <c r="AL65"/>
  <c r="AJ65"/>
  <c r="AH65"/>
  <c r="AF65"/>
  <c r="AD65"/>
  <c r="AB65"/>
  <c r="Z65"/>
  <c r="X65"/>
  <c r="V65"/>
  <c r="T65"/>
  <c r="R65"/>
  <c r="P65"/>
  <c r="N65"/>
  <c r="L65"/>
  <c r="J65"/>
  <c r="H65"/>
  <c r="F65"/>
  <c r="D65"/>
  <c r="B65"/>
  <c r="AN261"/>
  <c r="AL261"/>
  <c r="AJ261"/>
  <c r="AH261"/>
  <c r="AF261"/>
  <c r="AD261"/>
  <c r="AB261"/>
  <c r="Z261"/>
  <c r="X261"/>
  <c r="V261"/>
  <c r="T261"/>
  <c r="AM261"/>
  <c r="AI261"/>
  <c r="AE261"/>
  <c r="AA261"/>
  <c r="W261"/>
  <c r="AO261"/>
  <c r="AG261"/>
  <c r="Y261"/>
  <c r="AK261"/>
  <c r="AC261"/>
  <c r="U261"/>
  <c r="AQ64"/>
  <c r="AP64"/>
  <c r="AV357" s="1"/>
  <c r="AP65" i="7"/>
  <c r="AV554" s="1"/>
  <c r="AO66"/>
  <c r="AM66"/>
  <c r="AK66"/>
  <c r="AI66"/>
  <c r="AG66"/>
  <c r="AE66"/>
  <c r="AC66"/>
  <c r="AA66"/>
  <c r="Y66"/>
  <c r="W66"/>
  <c r="U66"/>
  <c r="S66"/>
  <c r="Q66"/>
  <c r="O66"/>
  <c r="M66"/>
  <c r="K66"/>
  <c r="I66"/>
  <c r="G66"/>
  <c r="E66"/>
  <c r="C66"/>
  <c r="AN66"/>
  <c r="AL66"/>
  <c r="AJ66"/>
  <c r="AH66"/>
  <c r="AF66"/>
  <c r="AD66"/>
  <c r="AB66"/>
  <c r="Z66"/>
  <c r="X66"/>
  <c r="V66"/>
  <c r="T66"/>
  <c r="R66"/>
  <c r="P66"/>
  <c r="N66"/>
  <c r="L66"/>
  <c r="J66"/>
  <c r="H66"/>
  <c r="F66"/>
  <c r="D66"/>
  <c r="B66"/>
  <c r="AN260"/>
  <c r="AL260"/>
  <c r="AJ260"/>
  <c r="AH260"/>
  <c r="AF260"/>
  <c r="AD260"/>
  <c r="AB260"/>
  <c r="Z260"/>
  <c r="AO260"/>
  <c r="AM260"/>
  <c r="AK260"/>
  <c r="AI260"/>
  <c r="AG260"/>
  <c r="AE260"/>
  <c r="AC260"/>
  <c r="AA260"/>
  <c r="Y260"/>
  <c r="U260"/>
  <c r="Q260"/>
  <c r="M260"/>
  <c r="I260"/>
  <c r="E260"/>
  <c r="A164"/>
  <c r="V260"/>
  <c r="R260"/>
  <c r="N260"/>
  <c r="J260"/>
  <c r="F260"/>
  <c r="B260"/>
  <c r="W260"/>
  <c r="S260"/>
  <c r="O260"/>
  <c r="K260"/>
  <c r="G260"/>
  <c r="C260"/>
  <c r="X260"/>
  <c r="T260"/>
  <c r="P260"/>
  <c r="L260"/>
  <c r="H260"/>
  <c r="D260"/>
  <c r="A66" i="8"/>
  <c r="E260"/>
  <c r="I260"/>
  <c r="M260"/>
  <c r="Q260"/>
  <c r="D260"/>
  <c r="H260"/>
  <c r="L260"/>
  <c r="P260"/>
  <c r="A165"/>
  <c r="B260"/>
  <c r="C260"/>
  <c r="G260"/>
  <c r="K260"/>
  <c r="O260"/>
  <c r="S260"/>
  <c r="F260"/>
  <c r="J260"/>
  <c r="N260"/>
  <c r="R260"/>
  <c r="AV358" i="7"/>
  <c r="AQ65"/>
  <c r="A67"/>
  <c r="AO164" l="1"/>
  <c r="AM164"/>
  <c r="AK164"/>
  <c r="AI164"/>
  <c r="AG164"/>
  <c r="AE164"/>
  <c r="AC164"/>
  <c r="AA164"/>
  <c r="Y164"/>
  <c r="W164"/>
  <c r="U164"/>
  <c r="S164"/>
  <c r="Q164"/>
  <c r="O164"/>
  <c r="M164"/>
  <c r="K164"/>
  <c r="I164"/>
  <c r="G164"/>
  <c r="E164"/>
  <c r="C164"/>
  <c r="AL164"/>
  <c r="AH164"/>
  <c r="AD164"/>
  <c r="Z164"/>
  <c r="V164"/>
  <c r="R164"/>
  <c r="N164"/>
  <c r="J164"/>
  <c r="F164"/>
  <c r="B164"/>
  <c r="AN164"/>
  <c r="AJ164"/>
  <c r="AF164"/>
  <c r="AB164"/>
  <c r="X164"/>
  <c r="T164"/>
  <c r="P164"/>
  <c r="L164"/>
  <c r="H164"/>
  <c r="D164"/>
  <c r="AO66" i="8"/>
  <c r="AM66"/>
  <c r="AK66"/>
  <c r="AI66"/>
  <c r="AG66"/>
  <c r="AE66"/>
  <c r="AC66"/>
  <c r="AA66"/>
  <c r="Y66"/>
  <c r="W66"/>
  <c r="U66"/>
  <c r="S66"/>
  <c r="Q66"/>
  <c r="O66"/>
  <c r="M66"/>
  <c r="K66"/>
  <c r="I66"/>
  <c r="G66"/>
  <c r="E66"/>
  <c r="C66"/>
  <c r="AN66"/>
  <c r="AL66"/>
  <c r="AJ66"/>
  <c r="AH66"/>
  <c r="AF66"/>
  <c r="AD66"/>
  <c r="AB66"/>
  <c r="Z66"/>
  <c r="X66"/>
  <c r="V66"/>
  <c r="T66"/>
  <c r="R66"/>
  <c r="P66"/>
  <c r="N66"/>
  <c r="L66"/>
  <c r="J66"/>
  <c r="H66"/>
  <c r="F66"/>
  <c r="D66"/>
  <c r="B66"/>
  <c r="AN262"/>
  <c r="AL262"/>
  <c r="AJ262"/>
  <c r="AH262"/>
  <c r="AF262"/>
  <c r="AD262"/>
  <c r="AB262"/>
  <c r="Z262"/>
  <c r="X262"/>
  <c r="V262"/>
  <c r="T262"/>
  <c r="AO262"/>
  <c r="AK262"/>
  <c r="AG262"/>
  <c r="AC262"/>
  <c r="Y262"/>
  <c r="U262"/>
  <c r="AI262"/>
  <c r="AA262"/>
  <c r="AM262"/>
  <c r="AE262"/>
  <c r="W262"/>
  <c r="AP65"/>
  <c r="AV358" s="1"/>
  <c r="AQ65"/>
  <c r="AP66" i="7"/>
  <c r="AV555" s="1"/>
  <c r="AO67"/>
  <c r="AM67"/>
  <c r="AK67"/>
  <c r="AI67"/>
  <c r="AG67"/>
  <c r="AE67"/>
  <c r="AC67"/>
  <c r="AA67"/>
  <c r="Y67"/>
  <c r="W67"/>
  <c r="U67"/>
  <c r="S67"/>
  <c r="Q67"/>
  <c r="O67"/>
  <c r="M67"/>
  <c r="K67"/>
  <c r="I67"/>
  <c r="G67"/>
  <c r="E67"/>
  <c r="C67"/>
  <c r="AN67"/>
  <c r="AL67"/>
  <c r="AJ67"/>
  <c r="AH67"/>
  <c r="AF67"/>
  <c r="AD67"/>
  <c r="AB67"/>
  <c r="Z67"/>
  <c r="X67"/>
  <c r="V67"/>
  <c r="T67"/>
  <c r="R67"/>
  <c r="P67"/>
  <c r="N67"/>
  <c r="L67"/>
  <c r="J67"/>
  <c r="H67"/>
  <c r="F67"/>
  <c r="D67"/>
  <c r="B67"/>
  <c r="AO261"/>
  <c r="AM261"/>
  <c r="AK261"/>
  <c r="AI261"/>
  <c r="AG261"/>
  <c r="AE261"/>
  <c r="AC261"/>
  <c r="AA261"/>
  <c r="Y261"/>
  <c r="AN261"/>
  <c r="AL261"/>
  <c r="AJ261"/>
  <c r="AH261"/>
  <c r="AF261"/>
  <c r="AD261"/>
  <c r="AB261"/>
  <c r="Z261"/>
  <c r="X261"/>
  <c r="T261"/>
  <c r="P261"/>
  <c r="L261"/>
  <c r="H261"/>
  <c r="D261"/>
  <c r="W261"/>
  <c r="S261"/>
  <c r="O261"/>
  <c r="K261"/>
  <c r="G261"/>
  <c r="C261"/>
  <c r="A165"/>
  <c r="V261"/>
  <c r="R261"/>
  <c r="N261"/>
  <c r="J261"/>
  <c r="F261"/>
  <c r="B261"/>
  <c r="U261"/>
  <c r="Q261"/>
  <c r="M261"/>
  <c r="I261"/>
  <c r="E261"/>
  <c r="A67" i="8"/>
  <c r="E261"/>
  <c r="I261"/>
  <c r="M261"/>
  <c r="Q261"/>
  <c r="D261"/>
  <c r="H261"/>
  <c r="L261"/>
  <c r="P261"/>
  <c r="A166"/>
  <c r="B261"/>
  <c r="C261"/>
  <c r="G261"/>
  <c r="K261"/>
  <c r="O261"/>
  <c r="S261"/>
  <c r="F261"/>
  <c r="J261"/>
  <c r="N261"/>
  <c r="R261"/>
  <c r="AQ66" i="7"/>
  <c r="AV359"/>
  <c r="A68"/>
  <c r="AO165" l="1"/>
  <c r="AM165"/>
  <c r="AK165"/>
  <c r="AI165"/>
  <c r="AG165"/>
  <c r="AE165"/>
  <c r="AC165"/>
  <c r="AA165"/>
  <c r="Y165"/>
  <c r="W165"/>
  <c r="U165"/>
  <c r="S165"/>
  <c r="Q165"/>
  <c r="O165"/>
  <c r="M165"/>
  <c r="K165"/>
  <c r="I165"/>
  <c r="G165"/>
  <c r="E165"/>
  <c r="C165"/>
  <c r="AL165"/>
  <c r="AH165"/>
  <c r="AD165"/>
  <c r="Z165"/>
  <c r="V165"/>
  <c r="R165"/>
  <c r="N165"/>
  <c r="J165"/>
  <c r="F165"/>
  <c r="B165"/>
  <c r="AN165"/>
  <c r="AJ165"/>
  <c r="AF165"/>
  <c r="AB165"/>
  <c r="X165"/>
  <c r="T165"/>
  <c r="P165"/>
  <c r="L165"/>
  <c r="H165"/>
  <c r="D165"/>
  <c r="AO67" i="8"/>
  <c r="AM67"/>
  <c r="AK67"/>
  <c r="AI67"/>
  <c r="AG67"/>
  <c r="AE67"/>
  <c r="AC67"/>
  <c r="AA67"/>
  <c r="Y67"/>
  <c r="W67"/>
  <c r="U67"/>
  <c r="S67"/>
  <c r="Q67"/>
  <c r="O67"/>
  <c r="M67"/>
  <c r="K67"/>
  <c r="I67"/>
  <c r="G67"/>
  <c r="E67"/>
  <c r="C67"/>
  <c r="AN67"/>
  <c r="AL67"/>
  <c r="AJ67"/>
  <c r="AH67"/>
  <c r="AF67"/>
  <c r="AD67"/>
  <c r="AB67"/>
  <c r="Z67"/>
  <c r="X67"/>
  <c r="V67"/>
  <c r="T67"/>
  <c r="R67"/>
  <c r="P67"/>
  <c r="N67"/>
  <c r="L67"/>
  <c r="J67"/>
  <c r="H67"/>
  <c r="F67"/>
  <c r="D67"/>
  <c r="B67"/>
  <c r="AN263"/>
  <c r="AL263"/>
  <c r="AJ263"/>
  <c r="AH263"/>
  <c r="AF263"/>
  <c r="AD263"/>
  <c r="AB263"/>
  <c r="Z263"/>
  <c r="X263"/>
  <c r="V263"/>
  <c r="T263"/>
  <c r="AM263"/>
  <c r="AI263"/>
  <c r="AE263"/>
  <c r="AA263"/>
  <c r="W263"/>
  <c r="AK263"/>
  <c r="AC263"/>
  <c r="U263"/>
  <c r="AO263"/>
  <c r="AG263"/>
  <c r="Y263"/>
  <c r="AQ66"/>
  <c r="AP66"/>
  <c r="AV359" s="1"/>
  <c r="AP67" i="7"/>
  <c r="AV556" s="1"/>
  <c r="AO68"/>
  <c r="AM68"/>
  <c r="AK68"/>
  <c r="AI68"/>
  <c r="AG68"/>
  <c r="AE68"/>
  <c r="AC68"/>
  <c r="AA68"/>
  <c r="Y68"/>
  <c r="W68"/>
  <c r="U68"/>
  <c r="S68"/>
  <c r="Q68"/>
  <c r="O68"/>
  <c r="M68"/>
  <c r="K68"/>
  <c r="I68"/>
  <c r="G68"/>
  <c r="E68"/>
  <c r="C68"/>
  <c r="AN68"/>
  <c r="AL68"/>
  <c r="AJ68"/>
  <c r="AH68"/>
  <c r="AF68"/>
  <c r="AD68"/>
  <c r="AB68"/>
  <c r="Z68"/>
  <c r="X68"/>
  <c r="V68"/>
  <c r="T68"/>
  <c r="R68"/>
  <c r="P68"/>
  <c r="N68"/>
  <c r="L68"/>
  <c r="J68"/>
  <c r="H68"/>
  <c r="F68"/>
  <c r="D68"/>
  <c r="B68"/>
  <c r="AN262"/>
  <c r="AO262"/>
  <c r="AL262"/>
  <c r="AJ262"/>
  <c r="AH262"/>
  <c r="AF262"/>
  <c r="AD262"/>
  <c r="AB262"/>
  <c r="Z262"/>
  <c r="AM262"/>
  <c r="AK262"/>
  <c r="AI262"/>
  <c r="AG262"/>
  <c r="AE262"/>
  <c r="AC262"/>
  <c r="AA262"/>
  <c r="Y262"/>
  <c r="U262"/>
  <c r="Q262"/>
  <c r="M262"/>
  <c r="I262"/>
  <c r="E262"/>
  <c r="A166"/>
  <c r="V262"/>
  <c r="R262"/>
  <c r="N262"/>
  <c r="J262"/>
  <c r="F262"/>
  <c r="B262"/>
  <c r="W262"/>
  <c r="S262"/>
  <c r="O262"/>
  <c r="K262"/>
  <c r="G262"/>
  <c r="C262"/>
  <c r="X262"/>
  <c r="T262"/>
  <c r="P262"/>
  <c r="L262"/>
  <c r="H262"/>
  <c r="D262"/>
  <c r="A68" i="8"/>
  <c r="E262"/>
  <c r="I262"/>
  <c r="M262"/>
  <c r="Q262"/>
  <c r="D262"/>
  <c r="H262"/>
  <c r="L262"/>
  <c r="P262"/>
  <c r="A167"/>
  <c r="B262"/>
  <c r="C262"/>
  <c r="G262"/>
  <c r="K262"/>
  <c r="O262"/>
  <c r="S262"/>
  <c r="F262"/>
  <c r="J262"/>
  <c r="N262"/>
  <c r="R262"/>
  <c r="AV360" i="7"/>
  <c r="AQ67"/>
  <c r="A69"/>
  <c r="AO166" l="1"/>
  <c r="AM166"/>
  <c r="AK166"/>
  <c r="AI166"/>
  <c r="AG166"/>
  <c r="AE166"/>
  <c r="AC166"/>
  <c r="AA166"/>
  <c r="Y166"/>
  <c r="W166"/>
  <c r="U166"/>
  <c r="S166"/>
  <c r="Q166"/>
  <c r="O166"/>
  <c r="M166"/>
  <c r="K166"/>
  <c r="I166"/>
  <c r="G166"/>
  <c r="E166"/>
  <c r="C166"/>
  <c r="AL166"/>
  <c r="AH166"/>
  <c r="AD166"/>
  <c r="Z166"/>
  <c r="V166"/>
  <c r="R166"/>
  <c r="N166"/>
  <c r="J166"/>
  <c r="F166"/>
  <c r="B166"/>
  <c r="AN166"/>
  <c r="AJ166"/>
  <c r="AF166"/>
  <c r="AB166"/>
  <c r="X166"/>
  <c r="T166"/>
  <c r="P166"/>
  <c r="L166"/>
  <c r="H166"/>
  <c r="D166"/>
  <c r="AO68" i="8"/>
  <c r="AM68"/>
  <c r="AK68"/>
  <c r="AI68"/>
  <c r="AG68"/>
  <c r="AE68"/>
  <c r="AC68"/>
  <c r="AA68"/>
  <c r="Y68"/>
  <c r="W68"/>
  <c r="U68"/>
  <c r="S68"/>
  <c r="Q68"/>
  <c r="O68"/>
  <c r="M68"/>
  <c r="K68"/>
  <c r="I68"/>
  <c r="G68"/>
  <c r="E68"/>
  <c r="C68"/>
  <c r="AN68"/>
  <c r="AL68"/>
  <c r="AJ68"/>
  <c r="AH68"/>
  <c r="AF68"/>
  <c r="AD68"/>
  <c r="AB68"/>
  <c r="Z68"/>
  <c r="X68"/>
  <c r="V68"/>
  <c r="T68"/>
  <c r="R68"/>
  <c r="P68"/>
  <c r="N68"/>
  <c r="L68"/>
  <c r="J68"/>
  <c r="H68"/>
  <c r="F68"/>
  <c r="D68"/>
  <c r="B68"/>
  <c r="AN264"/>
  <c r="AL264"/>
  <c r="AJ264"/>
  <c r="AH264"/>
  <c r="AF264"/>
  <c r="AD264"/>
  <c r="AB264"/>
  <c r="Z264"/>
  <c r="X264"/>
  <c r="V264"/>
  <c r="T264"/>
  <c r="AO264"/>
  <c r="AK264"/>
  <c r="AG264"/>
  <c r="AC264"/>
  <c r="Y264"/>
  <c r="U264"/>
  <c r="AM264"/>
  <c r="AE264"/>
  <c r="W264"/>
  <c r="AI264"/>
  <c r="AA264"/>
  <c r="AP67"/>
  <c r="AV360" s="1"/>
  <c r="AQ67"/>
  <c r="AP68" i="7"/>
  <c r="AV557" s="1"/>
  <c r="AO69"/>
  <c r="AM69"/>
  <c r="AK69"/>
  <c r="AI69"/>
  <c r="AG69"/>
  <c r="AE69"/>
  <c r="AC69"/>
  <c r="AA69"/>
  <c r="Y69"/>
  <c r="W69"/>
  <c r="U69"/>
  <c r="S69"/>
  <c r="Q69"/>
  <c r="O69"/>
  <c r="M69"/>
  <c r="K69"/>
  <c r="I69"/>
  <c r="G69"/>
  <c r="E69"/>
  <c r="C69"/>
  <c r="AN69"/>
  <c r="AL69"/>
  <c r="AJ69"/>
  <c r="AH69"/>
  <c r="AF69"/>
  <c r="AD69"/>
  <c r="AB69"/>
  <c r="Z69"/>
  <c r="X69"/>
  <c r="V69"/>
  <c r="T69"/>
  <c r="R69"/>
  <c r="P69"/>
  <c r="N69"/>
  <c r="L69"/>
  <c r="J69"/>
  <c r="H69"/>
  <c r="F69"/>
  <c r="D69"/>
  <c r="B69"/>
  <c r="AO263"/>
  <c r="AM263"/>
  <c r="AK263"/>
  <c r="AI263"/>
  <c r="AG263"/>
  <c r="AE263"/>
  <c r="AC263"/>
  <c r="AA263"/>
  <c r="Y263"/>
  <c r="AN263"/>
  <c r="AJ263"/>
  <c r="AF263"/>
  <c r="AB263"/>
  <c r="AL263"/>
  <c r="AH263"/>
  <c r="AD263"/>
  <c r="Z263"/>
  <c r="X263"/>
  <c r="T263"/>
  <c r="P263"/>
  <c r="L263"/>
  <c r="H263"/>
  <c r="D263"/>
  <c r="W263"/>
  <c r="S263"/>
  <c r="O263"/>
  <c r="K263"/>
  <c r="G263"/>
  <c r="C263"/>
  <c r="A167"/>
  <c r="V263"/>
  <c r="R263"/>
  <c r="N263"/>
  <c r="J263"/>
  <c r="F263"/>
  <c r="B263"/>
  <c r="U263"/>
  <c r="Q263"/>
  <c r="M263"/>
  <c r="I263"/>
  <c r="E263"/>
  <c r="A69" i="8"/>
  <c r="E263"/>
  <c r="I263"/>
  <c r="M263"/>
  <c r="Q263"/>
  <c r="D263"/>
  <c r="H263"/>
  <c r="L263"/>
  <c r="P263"/>
  <c r="A168"/>
  <c r="B263"/>
  <c r="C263"/>
  <c r="G263"/>
  <c r="K263"/>
  <c r="O263"/>
  <c r="S263"/>
  <c r="F263"/>
  <c r="J263"/>
  <c r="N263"/>
  <c r="R263"/>
  <c r="AQ68" i="7"/>
  <c r="AV361"/>
  <c r="A70"/>
  <c r="AO167" l="1"/>
  <c r="AM167"/>
  <c r="AK167"/>
  <c r="AI167"/>
  <c r="AG167"/>
  <c r="AE167"/>
  <c r="AC167"/>
  <c r="AA167"/>
  <c r="Y167"/>
  <c r="W167"/>
  <c r="U167"/>
  <c r="S167"/>
  <c r="Q167"/>
  <c r="O167"/>
  <c r="M167"/>
  <c r="K167"/>
  <c r="I167"/>
  <c r="G167"/>
  <c r="E167"/>
  <c r="C167"/>
  <c r="AL167"/>
  <c r="AH167"/>
  <c r="AD167"/>
  <c r="Z167"/>
  <c r="V167"/>
  <c r="R167"/>
  <c r="N167"/>
  <c r="J167"/>
  <c r="F167"/>
  <c r="B167"/>
  <c r="AN167"/>
  <c r="AJ167"/>
  <c r="AF167"/>
  <c r="AB167"/>
  <c r="X167"/>
  <c r="T167"/>
  <c r="P167"/>
  <c r="L167"/>
  <c r="H167"/>
  <c r="D167"/>
  <c r="AO69" i="8"/>
  <c r="AM69"/>
  <c r="AK69"/>
  <c r="AI69"/>
  <c r="AG69"/>
  <c r="AE69"/>
  <c r="AC69"/>
  <c r="AA69"/>
  <c r="Y69"/>
  <c r="W69"/>
  <c r="U69"/>
  <c r="S69"/>
  <c r="Q69"/>
  <c r="O69"/>
  <c r="M69"/>
  <c r="K69"/>
  <c r="I69"/>
  <c r="G69"/>
  <c r="E69"/>
  <c r="C69"/>
  <c r="AN69"/>
  <c r="AL69"/>
  <c r="AJ69"/>
  <c r="AH69"/>
  <c r="AF69"/>
  <c r="AD69"/>
  <c r="AB69"/>
  <c r="Z69"/>
  <c r="X69"/>
  <c r="V69"/>
  <c r="T69"/>
  <c r="R69"/>
  <c r="P69"/>
  <c r="N69"/>
  <c r="L69"/>
  <c r="J69"/>
  <c r="H69"/>
  <c r="F69"/>
  <c r="D69"/>
  <c r="B69"/>
  <c r="AN265"/>
  <c r="AL265"/>
  <c r="AJ265"/>
  <c r="AH265"/>
  <c r="AF265"/>
  <c r="AD265"/>
  <c r="AB265"/>
  <c r="Z265"/>
  <c r="X265"/>
  <c r="V265"/>
  <c r="T265"/>
  <c r="AM265"/>
  <c r="AI265"/>
  <c r="AE265"/>
  <c r="AA265"/>
  <c r="W265"/>
  <c r="AO265"/>
  <c r="AG265"/>
  <c r="Y265"/>
  <c r="AK265"/>
  <c r="AC265"/>
  <c r="U265"/>
  <c r="AQ68"/>
  <c r="AP68"/>
  <c r="AV361" s="1"/>
  <c r="AP69" i="7"/>
  <c r="AV558" s="1"/>
  <c r="AO70"/>
  <c r="AM70"/>
  <c r="AK70"/>
  <c r="AI70"/>
  <c r="AG70"/>
  <c r="AE70"/>
  <c r="AC70"/>
  <c r="AA70"/>
  <c r="Y70"/>
  <c r="W70"/>
  <c r="U70"/>
  <c r="S70"/>
  <c r="Q70"/>
  <c r="O70"/>
  <c r="M70"/>
  <c r="K70"/>
  <c r="I70"/>
  <c r="G70"/>
  <c r="E70"/>
  <c r="C70"/>
  <c r="AN70"/>
  <c r="AL70"/>
  <c r="AJ70"/>
  <c r="AH70"/>
  <c r="AF70"/>
  <c r="AD70"/>
  <c r="AB70"/>
  <c r="Z70"/>
  <c r="X70"/>
  <c r="V70"/>
  <c r="T70"/>
  <c r="R70"/>
  <c r="P70"/>
  <c r="N70"/>
  <c r="L70"/>
  <c r="J70"/>
  <c r="H70"/>
  <c r="F70"/>
  <c r="D70"/>
  <c r="B70"/>
  <c r="AN264"/>
  <c r="AL264"/>
  <c r="AJ264"/>
  <c r="AH264"/>
  <c r="AF264"/>
  <c r="AD264"/>
  <c r="AB264"/>
  <c r="Z264"/>
  <c r="AM264"/>
  <c r="AI264"/>
  <c r="AE264"/>
  <c r="AA264"/>
  <c r="AO264"/>
  <c r="AK264"/>
  <c r="AG264"/>
  <c r="AC264"/>
  <c r="Y264"/>
  <c r="U264"/>
  <c r="Q264"/>
  <c r="M264"/>
  <c r="I264"/>
  <c r="E264"/>
  <c r="A168"/>
  <c r="V264"/>
  <c r="R264"/>
  <c r="N264"/>
  <c r="J264"/>
  <c r="F264"/>
  <c r="B264"/>
  <c r="W264"/>
  <c r="S264"/>
  <c r="O264"/>
  <c r="K264"/>
  <c r="G264"/>
  <c r="C264"/>
  <c r="X264"/>
  <c r="T264"/>
  <c r="P264"/>
  <c r="L264"/>
  <c r="H264"/>
  <c r="D264"/>
  <c r="A70" i="8"/>
  <c r="E264"/>
  <c r="I264"/>
  <c r="M264"/>
  <c r="Q264"/>
  <c r="D264"/>
  <c r="H264"/>
  <c r="L264"/>
  <c r="P264"/>
  <c r="A169"/>
  <c r="B264"/>
  <c r="C264"/>
  <c r="G264"/>
  <c r="K264"/>
  <c r="O264"/>
  <c r="S264"/>
  <c r="F264"/>
  <c r="J264"/>
  <c r="N264"/>
  <c r="R264"/>
  <c r="AV362" i="7"/>
  <c r="AQ69"/>
  <c r="A71"/>
  <c r="AO168" l="1"/>
  <c r="AM168"/>
  <c r="AK168"/>
  <c r="AI168"/>
  <c r="AG168"/>
  <c r="AE168"/>
  <c r="AC168"/>
  <c r="AA168"/>
  <c r="Y168"/>
  <c r="W168"/>
  <c r="U168"/>
  <c r="S168"/>
  <c r="Q168"/>
  <c r="O168"/>
  <c r="M168"/>
  <c r="K168"/>
  <c r="I168"/>
  <c r="G168"/>
  <c r="E168"/>
  <c r="C168"/>
  <c r="AL168"/>
  <c r="AH168"/>
  <c r="AD168"/>
  <c r="Z168"/>
  <c r="V168"/>
  <c r="R168"/>
  <c r="N168"/>
  <c r="J168"/>
  <c r="F168"/>
  <c r="B168"/>
  <c r="AN168"/>
  <c r="AJ168"/>
  <c r="AF168"/>
  <c r="AB168"/>
  <c r="X168"/>
  <c r="T168"/>
  <c r="P168"/>
  <c r="L168"/>
  <c r="H168"/>
  <c r="D168"/>
  <c r="AO70" i="8"/>
  <c r="AM70"/>
  <c r="AK70"/>
  <c r="AI70"/>
  <c r="AG70"/>
  <c r="AE70"/>
  <c r="AC70"/>
  <c r="AA70"/>
  <c r="Y70"/>
  <c r="W70"/>
  <c r="U70"/>
  <c r="S70"/>
  <c r="Q70"/>
  <c r="O70"/>
  <c r="M70"/>
  <c r="K70"/>
  <c r="I70"/>
  <c r="G70"/>
  <c r="E70"/>
  <c r="C70"/>
  <c r="AN70"/>
  <c r="AL70"/>
  <c r="AJ70"/>
  <c r="AH70"/>
  <c r="AF70"/>
  <c r="AD70"/>
  <c r="AB70"/>
  <c r="Z70"/>
  <c r="X70"/>
  <c r="V70"/>
  <c r="T70"/>
  <c r="R70"/>
  <c r="P70"/>
  <c r="N70"/>
  <c r="L70"/>
  <c r="J70"/>
  <c r="H70"/>
  <c r="F70"/>
  <c r="D70"/>
  <c r="B70"/>
  <c r="AN266"/>
  <c r="AL266"/>
  <c r="AJ266"/>
  <c r="AH266"/>
  <c r="AF266"/>
  <c r="AD266"/>
  <c r="AB266"/>
  <c r="Z266"/>
  <c r="X266"/>
  <c r="V266"/>
  <c r="T266"/>
  <c r="AO266"/>
  <c r="AK266"/>
  <c r="AG266"/>
  <c r="AC266"/>
  <c r="Y266"/>
  <c r="U266"/>
  <c r="AI266"/>
  <c r="AA266"/>
  <c r="AM266"/>
  <c r="AE266"/>
  <c r="W266"/>
  <c r="AP69"/>
  <c r="AV362" s="1"/>
  <c r="AQ69"/>
  <c r="AP70" i="7"/>
  <c r="AV559" s="1"/>
  <c r="AO71"/>
  <c r="AM71"/>
  <c r="AK71"/>
  <c r="AI71"/>
  <c r="AG71"/>
  <c r="AE71"/>
  <c r="AC71"/>
  <c r="AA71"/>
  <c r="Y71"/>
  <c r="W71"/>
  <c r="U71"/>
  <c r="S71"/>
  <c r="Q71"/>
  <c r="O71"/>
  <c r="M71"/>
  <c r="K71"/>
  <c r="I71"/>
  <c r="G71"/>
  <c r="E71"/>
  <c r="C71"/>
  <c r="AN71"/>
  <c r="AL71"/>
  <c r="AJ71"/>
  <c r="AH71"/>
  <c r="AF71"/>
  <c r="AD71"/>
  <c r="AB71"/>
  <c r="Z71"/>
  <c r="X71"/>
  <c r="V71"/>
  <c r="T71"/>
  <c r="R71"/>
  <c r="P71"/>
  <c r="N71"/>
  <c r="L71"/>
  <c r="J71"/>
  <c r="H71"/>
  <c r="F71"/>
  <c r="D71"/>
  <c r="B71"/>
  <c r="AO265"/>
  <c r="AM265"/>
  <c r="AK265"/>
  <c r="AI265"/>
  <c r="AG265"/>
  <c r="AE265"/>
  <c r="AC265"/>
  <c r="AA265"/>
  <c r="Y265"/>
  <c r="AL265"/>
  <c r="AH265"/>
  <c r="AD265"/>
  <c r="Z265"/>
  <c r="AN265"/>
  <c r="AJ265"/>
  <c r="AF265"/>
  <c r="AB265"/>
  <c r="A169"/>
  <c r="V265"/>
  <c r="R265"/>
  <c r="N265"/>
  <c r="J265"/>
  <c r="F265"/>
  <c r="B265"/>
  <c r="U265"/>
  <c r="Q265"/>
  <c r="M265"/>
  <c r="I265"/>
  <c r="E265"/>
  <c r="X265"/>
  <c r="T265"/>
  <c r="P265"/>
  <c r="L265"/>
  <c r="H265"/>
  <c r="D265"/>
  <c r="W265"/>
  <c r="S265"/>
  <c r="O265"/>
  <c r="K265"/>
  <c r="G265"/>
  <c r="C265"/>
  <c r="A71" i="8"/>
  <c r="E265"/>
  <c r="I265"/>
  <c r="M265"/>
  <c r="Q265"/>
  <c r="D265"/>
  <c r="H265"/>
  <c r="L265"/>
  <c r="P265"/>
  <c r="A170"/>
  <c r="B265"/>
  <c r="C265"/>
  <c r="G265"/>
  <c r="K265"/>
  <c r="O265"/>
  <c r="S265"/>
  <c r="F265"/>
  <c r="J265"/>
  <c r="N265"/>
  <c r="R265"/>
  <c r="A72" i="7"/>
  <c r="AQ70"/>
  <c r="AV363"/>
  <c r="AO169" l="1"/>
  <c r="AM169"/>
  <c r="AK169"/>
  <c r="AI169"/>
  <c r="AG169"/>
  <c r="AE169"/>
  <c r="AC169"/>
  <c r="AA169"/>
  <c r="Y169"/>
  <c r="W169"/>
  <c r="U169"/>
  <c r="S169"/>
  <c r="Q169"/>
  <c r="O169"/>
  <c r="M169"/>
  <c r="K169"/>
  <c r="I169"/>
  <c r="G169"/>
  <c r="E169"/>
  <c r="C169"/>
  <c r="AL169"/>
  <c r="AH169"/>
  <c r="AD169"/>
  <c r="Z169"/>
  <c r="V169"/>
  <c r="R169"/>
  <c r="N169"/>
  <c r="J169"/>
  <c r="F169"/>
  <c r="B169"/>
  <c r="AN169"/>
  <c r="AJ169"/>
  <c r="AF169"/>
  <c r="AB169"/>
  <c r="X169"/>
  <c r="T169"/>
  <c r="P169"/>
  <c r="L169"/>
  <c r="H169"/>
  <c r="D169"/>
  <c r="AO71" i="8"/>
  <c r="AM71"/>
  <c r="AK71"/>
  <c r="AI71"/>
  <c r="AG71"/>
  <c r="AN71"/>
  <c r="AL71"/>
  <c r="AJ71"/>
  <c r="AH71"/>
  <c r="AF71"/>
  <c r="AD71"/>
  <c r="AC71"/>
  <c r="AA71"/>
  <c r="Y71"/>
  <c r="W71"/>
  <c r="U71"/>
  <c r="S71"/>
  <c r="Q71"/>
  <c r="O71"/>
  <c r="M71"/>
  <c r="K71"/>
  <c r="I71"/>
  <c r="G71"/>
  <c r="E71"/>
  <c r="C71"/>
  <c r="AE71"/>
  <c r="AB71"/>
  <c r="Z71"/>
  <c r="X71"/>
  <c r="V71"/>
  <c r="T71"/>
  <c r="R71"/>
  <c r="P71"/>
  <c r="N71"/>
  <c r="L71"/>
  <c r="J71"/>
  <c r="H71"/>
  <c r="F71"/>
  <c r="D71"/>
  <c r="B71"/>
  <c r="AN267"/>
  <c r="AL267"/>
  <c r="AJ267"/>
  <c r="AH267"/>
  <c r="AF267"/>
  <c r="AD267"/>
  <c r="AB267"/>
  <c r="Z267"/>
  <c r="X267"/>
  <c r="V267"/>
  <c r="T267"/>
  <c r="AM267"/>
  <c r="AI267"/>
  <c r="AE267"/>
  <c r="AA267"/>
  <c r="W267"/>
  <c r="AK267"/>
  <c r="AC267"/>
  <c r="U267"/>
  <c r="AO267"/>
  <c r="AG267"/>
  <c r="Y267"/>
  <c r="AQ70"/>
  <c r="AP70"/>
  <c r="AV363" s="1"/>
  <c r="AP71" i="7"/>
  <c r="AV560" s="1"/>
  <c r="AO72"/>
  <c r="AM72"/>
  <c r="AK72"/>
  <c r="AI72"/>
  <c r="AG72"/>
  <c r="AE72"/>
  <c r="AC72"/>
  <c r="AA72"/>
  <c r="Y72"/>
  <c r="W72"/>
  <c r="U72"/>
  <c r="S72"/>
  <c r="Q72"/>
  <c r="O72"/>
  <c r="M72"/>
  <c r="K72"/>
  <c r="I72"/>
  <c r="G72"/>
  <c r="E72"/>
  <c r="C72"/>
  <c r="AN72"/>
  <c r="AL72"/>
  <c r="AJ72"/>
  <c r="AH72"/>
  <c r="AF72"/>
  <c r="AD72"/>
  <c r="AB72"/>
  <c r="Z72"/>
  <c r="X72"/>
  <c r="V72"/>
  <c r="T72"/>
  <c r="R72"/>
  <c r="P72"/>
  <c r="N72"/>
  <c r="L72"/>
  <c r="J72"/>
  <c r="H72"/>
  <c r="F72"/>
  <c r="D72"/>
  <c r="B72"/>
  <c r="AN266"/>
  <c r="AL266"/>
  <c r="AJ266"/>
  <c r="AH266"/>
  <c r="AF266"/>
  <c r="AD266"/>
  <c r="AB266"/>
  <c r="Z266"/>
  <c r="AO266"/>
  <c r="AK266"/>
  <c r="AG266"/>
  <c r="AC266"/>
  <c r="Y266"/>
  <c r="AM266"/>
  <c r="AI266"/>
  <c r="AE266"/>
  <c r="AA266"/>
  <c r="U266"/>
  <c r="Q266"/>
  <c r="M266"/>
  <c r="I266"/>
  <c r="E266"/>
  <c r="A170"/>
  <c r="V266"/>
  <c r="R266"/>
  <c r="N266"/>
  <c r="J266"/>
  <c r="F266"/>
  <c r="B266"/>
  <c r="W266"/>
  <c r="S266"/>
  <c r="O266"/>
  <c r="K266"/>
  <c r="G266"/>
  <c r="C266"/>
  <c r="X266"/>
  <c r="T266"/>
  <c r="P266"/>
  <c r="L266"/>
  <c r="H266"/>
  <c r="D266"/>
  <c r="A72" i="8"/>
  <c r="E266"/>
  <c r="I266"/>
  <c r="M266"/>
  <c r="Q266"/>
  <c r="D266"/>
  <c r="H266"/>
  <c r="L266"/>
  <c r="P266"/>
  <c r="A171"/>
  <c r="B266"/>
  <c r="C266"/>
  <c r="G266"/>
  <c r="K266"/>
  <c r="O266"/>
  <c r="S266"/>
  <c r="F266"/>
  <c r="J266"/>
  <c r="N266"/>
  <c r="R266"/>
  <c r="AV364" i="7"/>
  <c r="AQ71"/>
  <c r="A73"/>
  <c r="AO170" l="1"/>
  <c r="AM170"/>
  <c r="AK170"/>
  <c r="AI170"/>
  <c r="AG170"/>
  <c r="AE170"/>
  <c r="AC170"/>
  <c r="AA170"/>
  <c r="Y170"/>
  <c r="W170"/>
  <c r="U170"/>
  <c r="S170"/>
  <c r="Q170"/>
  <c r="O170"/>
  <c r="M170"/>
  <c r="K170"/>
  <c r="I170"/>
  <c r="G170"/>
  <c r="E170"/>
  <c r="C170"/>
  <c r="AL170"/>
  <c r="AH170"/>
  <c r="AD170"/>
  <c r="Z170"/>
  <c r="V170"/>
  <c r="R170"/>
  <c r="N170"/>
  <c r="J170"/>
  <c r="F170"/>
  <c r="B170"/>
  <c r="AN170"/>
  <c r="AJ170"/>
  <c r="AF170"/>
  <c r="AB170"/>
  <c r="X170"/>
  <c r="T170"/>
  <c r="P170"/>
  <c r="L170"/>
  <c r="H170"/>
  <c r="D170"/>
  <c r="AO72" i="8"/>
  <c r="AM72"/>
  <c r="AK72"/>
  <c r="AI72"/>
  <c r="AG72"/>
  <c r="AE72"/>
  <c r="AC72"/>
  <c r="AA72"/>
  <c r="Y72"/>
  <c r="W72"/>
  <c r="U72"/>
  <c r="S72"/>
  <c r="Q72"/>
  <c r="O72"/>
  <c r="M72"/>
  <c r="K72"/>
  <c r="I72"/>
  <c r="G72"/>
  <c r="E72"/>
  <c r="C72"/>
  <c r="AN72"/>
  <c r="AL72"/>
  <c r="AJ72"/>
  <c r="AH72"/>
  <c r="AF72"/>
  <c r="AD72"/>
  <c r="AB72"/>
  <c r="Z72"/>
  <c r="X72"/>
  <c r="V72"/>
  <c r="T72"/>
  <c r="R72"/>
  <c r="P72"/>
  <c r="N72"/>
  <c r="L72"/>
  <c r="J72"/>
  <c r="H72"/>
  <c r="F72"/>
  <c r="D72"/>
  <c r="B72"/>
  <c r="AN268"/>
  <c r="AL268"/>
  <c r="AJ268"/>
  <c r="AH268"/>
  <c r="AF268"/>
  <c r="AD268"/>
  <c r="AB268"/>
  <c r="Z268"/>
  <c r="X268"/>
  <c r="V268"/>
  <c r="T268"/>
  <c r="AO268"/>
  <c r="AK268"/>
  <c r="AG268"/>
  <c r="AC268"/>
  <c r="Y268"/>
  <c r="U268"/>
  <c r="AM268"/>
  <c r="AE268"/>
  <c r="W268"/>
  <c r="AI268"/>
  <c r="AA268"/>
  <c r="AP71"/>
  <c r="AV364" s="1"/>
  <c r="AQ71"/>
  <c r="AP72" i="7"/>
  <c r="AV561" s="1"/>
  <c r="AN73"/>
  <c r="AL73"/>
  <c r="AJ73"/>
  <c r="AH73"/>
  <c r="AF73"/>
  <c r="AD73"/>
  <c r="AB73"/>
  <c r="Z73"/>
  <c r="X73"/>
  <c r="V73"/>
  <c r="T73"/>
  <c r="R73"/>
  <c r="P73"/>
  <c r="N73"/>
  <c r="AO73"/>
  <c r="AK73"/>
  <c r="AG73"/>
  <c r="AC73"/>
  <c r="Y73"/>
  <c r="U73"/>
  <c r="Q73"/>
  <c r="M73"/>
  <c r="K73"/>
  <c r="I73"/>
  <c r="G73"/>
  <c r="E73"/>
  <c r="C73"/>
  <c r="AM73"/>
  <c r="AI73"/>
  <c r="AE73"/>
  <c r="AA73"/>
  <c r="W73"/>
  <c r="S73"/>
  <c r="O73"/>
  <c r="L73"/>
  <c r="J73"/>
  <c r="H73"/>
  <c r="F73"/>
  <c r="D73"/>
  <c r="B73"/>
  <c r="AO267"/>
  <c r="AM267"/>
  <c r="AK267"/>
  <c r="AI267"/>
  <c r="AG267"/>
  <c r="AE267"/>
  <c r="AC267"/>
  <c r="AA267"/>
  <c r="Y267"/>
  <c r="AN267"/>
  <c r="AJ267"/>
  <c r="AF267"/>
  <c r="AB267"/>
  <c r="AL267"/>
  <c r="AH267"/>
  <c r="AD267"/>
  <c r="Z267"/>
  <c r="X267"/>
  <c r="T267"/>
  <c r="P267"/>
  <c r="L267"/>
  <c r="H267"/>
  <c r="D267"/>
  <c r="W267"/>
  <c r="S267"/>
  <c r="O267"/>
  <c r="K267"/>
  <c r="G267"/>
  <c r="C267"/>
  <c r="A171"/>
  <c r="V267"/>
  <c r="R267"/>
  <c r="N267"/>
  <c r="J267"/>
  <c r="F267"/>
  <c r="B267"/>
  <c r="U267"/>
  <c r="Q267"/>
  <c r="M267"/>
  <c r="I267"/>
  <c r="E267"/>
  <c r="A73" i="8"/>
  <c r="E267"/>
  <c r="I267"/>
  <c r="M267"/>
  <c r="Q267"/>
  <c r="D267"/>
  <c r="H267"/>
  <c r="L267"/>
  <c r="P267"/>
  <c r="A172"/>
  <c r="B267"/>
  <c r="C267"/>
  <c r="G267"/>
  <c r="K267"/>
  <c r="O267"/>
  <c r="S267"/>
  <c r="F267"/>
  <c r="J267"/>
  <c r="N267"/>
  <c r="R267"/>
  <c r="AQ72" i="7"/>
  <c r="AV365"/>
  <c r="A74"/>
  <c r="AO171" l="1"/>
  <c r="AM171"/>
  <c r="AK171"/>
  <c r="AI171"/>
  <c r="AG171"/>
  <c r="AE171"/>
  <c r="AC171"/>
  <c r="AA171"/>
  <c r="Y171"/>
  <c r="W171"/>
  <c r="U171"/>
  <c r="S171"/>
  <c r="Q171"/>
  <c r="O171"/>
  <c r="M171"/>
  <c r="K171"/>
  <c r="I171"/>
  <c r="G171"/>
  <c r="E171"/>
  <c r="C171"/>
  <c r="AL171"/>
  <c r="AH171"/>
  <c r="AD171"/>
  <c r="Z171"/>
  <c r="V171"/>
  <c r="R171"/>
  <c r="N171"/>
  <c r="J171"/>
  <c r="F171"/>
  <c r="B171"/>
  <c r="AN171"/>
  <c r="AJ171"/>
  <c r="AF171"/>
  <c r="AB171"/>
  <c r="X171"/>
  <c r="T171"/>
  <c r="P171"/>
  <c r="L171"/>
  <c r="H171"/>
  <c r="D171"/>
  <c r="AO73" i="8"/>
  <c r="AM73"/>
  <c r="AK73"/>
  <c r="AI73"/>
  <c r="AG73"/>
  <c r="AE73"/>
  <c r="AC73"/>
  <c r="AA73"/>
  <c r="Y73"/>
  <c r="W73"/>
  <c r="U73"/>
  <c r="S73"/>
  <c r="Q73"/>
  <c r="O73"/>
  <c r="M73"/>
  <c r="K73"/>
  <c r="I73"/>
  <c r="G73"/>
  <c r="E73"/>
  <c r="C73"/>
  <c r="AN73"/>
  <c r="AL73"/>
  <c r="AJ73"/>
  <c r="AH73"/>
  <c r="AF73"/>
  <c r="AD73"/>
  <c r="AB73"/>
  <c r="Z73"/>
  <c r="X73"/>
  <c r="V73"/>
  <c r="T73"/>
  <c r="R73"/>
  <c r="P73"/>
  <c r="N73"/>
  <c r="L73"/>
  <c r="J73"/>
  <c r="H73"/>
  <c r="F73"/>
  <c r="D73"/>
  <c r="B73"/>
  <c r="AN269"/>
  <c r="AL269"/>
  <c r="AJ269"/>
  <c r="AH269"/>
  <c r="AF269"/>
  <c r="AD269"/>
  <c r="AB269"/>
  <c r="Z269"/>
  <c r="X269"/>
  <c r="V269"/>
  <c r="T269"/>
  <c r="AM269"/>
  <c r="AI269"/>
  <c r="AE269"/>
  <c r="AA269"/>
  <c r="W269"/>
  <c r="AO269"/>
  <c r="AG269"/>
  <c r="Y269"/>
  <c r="AK269"/>
  <c r="AC269"/>
  <c r="U269"/>
  <c r="AQ72"/>
  <c r="AP72"/>
  <c r="AV365" s="1"/>
  <c r="AP73" i="7"/>
  <c r="AV562" s="1"/>
  <c r="AO74"/>
  <c r="AM74"/>
  <c r="AK74"/>
  <c r="AI74"/>
  <c r="AG74"/>
  <c r="AE74"/>
  <c r="AC74"/>
  <c r="AA74"/>
  <c r="Y74"/>
  <c r="W74"/>
  <c r="U74"/>
  <c r="S74"/>
  <c r="Q74"/>
  <c r="O74"/>
  <c r="M74"/>
  <c r="K74"/>
  <c r="I74"/>
  <c r="AN74"/>
  <c r="AL74"/>
  <c r="AJ74"/>
  <c r="AH74"/>
  <c r="AF74"/>
  <c r="AD74"/>
  <c r="AB74"/>
  <c r="Z74"/>
  <c r="X74"/>
  <c r="V74"/>
  <c r="T74"/>
  <c r="R74"/>
  <c r="P74"/>
  <c r="N74"/>
  <c r="L74"/>
  <c r="J74"/>
  <c r="H74"/>
  <c r="F74"/>
  <c r="D74"/>
  <c r="B74"/>
  <c r="E74"/>
  <c r="G74"/>
  <c r="C74"/>
  <c r="AN268"/>
  <c r="AL268"/>
  <c r="AJ268"/>
  <c r="AH268"/>
  <c r="AF268"/>
  <c r="AD268"/>
  <c r="AB268"/>
  <c r="Z268"/>
  <c r="AM268"/>
  <c r="AI268"/>
  <c r="AE268"/>
  <c r="AA268"/>
  <c r="AO268"/>
  <c r="AK268"/>
  <c r="AG268"/>
  <c r="AC268"/>
  <c r="Y268"/>
  <c r="U268"/>
  <c r="Q268"/>
  <c r="M268"/>
  <c r="I268"/>
  <c r="E268"/>
  <c r="A172"/>
  <c r="V268"/>
  <c r="R268"/>
  <c r="N268"/>
  <c r="J268"/>
  <c r="F268"/>
  <c r="B268"/>
  <c r="W268"/>
  <c r="S268"/>
  <c r="O268"/>
  <c r="K268"/>
  <c r="G268"/>
  <c r="C268"/>
  <c r="X268"/>
  <c r="T268"/>
  <c r="P268"/>
  <c r="L268"/>
  <c r="H268"/>
  <c r="D268"/>
  <c r="A74" i="8"/>
  <c r="E268"/>
  <c r="I268"/>
  <c r="M268"/>
  <c r="Q268"/>
  <c r="D268"/>
  <c r="H268"/>
  <c r="L268"/>
  <c r="P268"/>
  <c r="A173"/>
  <c r="B268"/>
  <c r="C268"/>
  <c r="G268"/>
  <c r="K268"/>
  <c r="O268"/>
  <c r="S268"/>
  <c r="F268"/>
  <c r="J268"/>
  <c r="N268"/>
  <c r="R268"/>
  <c r="AV366" i="7"/>
  <c r="AQ73"/>
  <c r="A75"/>
  <c r="AO172" l="1"/>
  <c r="AM172"/>
  <c r="AK172"/>
  <c r="AI172"/>
  <c r="AG172"/>
  <c r="AE172"/>
  <c r="AC172"/>
  <c r="AA172"/>
  <c r="Y172"/>
  <c r="W172"/>
  <c r="U172"/>
  <c r="S172"/>
  <c r="Q172"/>
  <c r="O172"/>
  <c r="M172"/>
  <c r="K172"/>
  <c r="I172"/>
  <c r="G172"/>
  <c r="E172"/>
  <c r="C172"/>
  <c r="AL172"/>
  <c r="AH172"/>
  <c r="AD172"/>
  <c r="Z172"/>
  <c r="V172"/>
  <c r="R172"/>
  <c r="N172"/>
  <c r="J172"/>
  <c r="F172"/>
  <c r="B172"/>
  <c r="AN172"/>
  <c r="AJ172"/>
  <c r="AF172"/>
  <c r="AB172"/>
  <c r="X172"/>
  <c r="T172"/>
  <c r="P172"/>
  <c r="L172"/>
  <c r="H172"/>
  <c r="D172"/>
  <c r="AO74" i="8"/>
  <c r="AM74"/>
  <c r="AK74"/>
  <c r="AI74"/>
  <c r="AG74"/>
  <c r="AE74"/>
  <c r="AC74"/>
  <c r="AA74"/>
  <c r="Y74"/>
  <c r="W74"/>
  <c r="U74"/>
  <c r="S74"/>
  <c r="Q74"/>
  <c r="O74"/>
  <c r="M74"/>
  <c r="K74"/>
  <c r="I74"/>
  <c r="G74"/>
  <c r="E74"/>
  <c r="C74"/>
  <c r="AN74"/>
  <c r="AL74"/>
  <c r="AJ74"/>
  <c r="AH74"/>
  <c r="AF74"/>
  <c r="AD74"/>
  <c r="AB74"/>
  <c r="Z74"/>
  <c r="X74"/>
  <c r="V74"/>
  <c r="T74"/>
  <c r="R74"/>
  <c r="P74"/>
  <c r="N74"/>
  <c r="L74"/>
  <c r="J74"/>
  <c r="H74"/>
  <c r="F74"/>
  <c r="D74"/>
  <c r="B74"/>
  <c r="AN270"/>
  <c r="AL270"/>
  <c r="AJ270"/>
  <c r="AH270"/>
  <c r="AF270"/>
  <c r="AD270"/>
  <c r="AB270"/>
  <c r="Z270"/>
  <c r="X270"/>
  <c r="V270"/>
  <c r="T270"/>
  <c r="AO270"/>
  <c r="AK270"/>
  <c r="AG270"/>
  <c r="AC270"/>
  <c r="Y270"/>
  <c r="U270"/>
  <c r="AI270"/>
  <c r="AA270"/>
  <c r="AM270"/>
  <c r="AE270"/>
  <c r="W270"/>
  <c r="AP73"/>
  <c r="AV366" s="1"/>
  <c r="AQ73"/>
  <c r="AP74" i="7"/>
  <c r="AV563" s="1"/>
  <c r="AO75"/>
  <c r="AM75"/>
  <c r="AK75"/>
  <c r="AI75"/>
  <c r="AG75"/>
  <c r="AE75"/>
  <c r="AC75"/>
  <c r="AA75"/>
  <c r="Y75"/>
  <c r="W75"/>
  <c r="U75"/>
  <c r="S75"/>
  <c r="Q75"/>
  <c r="O75"/>
  <c r="M75"/>
  <c r="K75"/>
  <c r="I75"/>
  <c r="G75"/>
  <c r="E75"/>
  <c r="C75"/>
  <c r="AN75"/>
  <c r="AL75"/>
  <c r="AJ75"/>
  <c r="AH75"/>
  <c r="AF75"/>
  <c r="AD75"/>
  <c r="AB75"/>
  <c r="Z75"/>
  <c r="X75"/>
  <c r="V75"/>
  <c r="T75"/>
  <c r="R75"/>
  <c r="P75"/>
  <c r="N75"/>
  <c r="L75"/>
  <c r="J75"/>
  <c r="H75"/>
  <c r="F75"/>
  <c r="D75"/>
  <c r="B75"/>
  <c r="AO269"/>
  <c r="AM269"/>
  <c r="AK269"/>
  <c r="AI269"/>
  <c r="AG269"/>
  <c r="AE269"/>
  <c r="AC269"/>
  <c r="AA269"/>
  <c r="Y269"/>
  <c r="AL269"/>
  <c r="AH269"/>
  <c r="AD269"/>
  <c r="Z269"/>
  <c r="AN269"/>
  <c r="AJ269"/>
  <c r="AF269"/>
  <c r="AB269"/>
  <c r="X269"/>
  <c r="T269"/>
  <c r="P269"/>
  <c r="L269"/>
  <c r="H269"/>
  <c r="D269"/>
  <c r="W269"/>
  <c r="S269"/>
  <c r="O269"/>
  <c r="K269"/>
  <c r="G269"/>
  <c r="C269"/>
  <c r="A173"/>
  <c r="V269"/>
  <c r="R269"/>
  <c r="N269"/>
  <c r="J269"/>
  <c r="F269"/>
  <c r="B269"/>
  <c r="U269"/>
  <c r="Q269"/>
  <c r="M269"/>
  <c r="I269"/>
  <c r="E269"/>
  <c r="A75" i="8"/>
  <c r="E269"/>
  <c r="I269"/>
  <c r="M269"/>
  <c r="Q269"/>
  <c r="D269"/>
  <c r="H269"/>
  <c r="L269"/>
  <c r="P269"/>
  <c r="A174"/>
  <c r="B269"/>
  <c r="C269"/>
  <c r="G269"/>
  <c r="K269"/>
  <c r="O269"/>
  <c r="S269"/>
  <c r="F269"/>
  <c r="J269"/>
  <c r="N269"/>
  <c r="R269"/>
  <c r="AQ74" i="7"/>
  <c r="AV367"/>
  <c r="A76"/>
  <c r="AO173" l="1"/>
  <c r="AM173"/>
  <c r="AK173"/>
  <c r="AI173"/>
  <c r="AG173"/>
  <c r="AE173"/>
  <c r="AC173"/>
  <c r="AA173"/>
  <c r="Y173"/>
  <c r="W173"/>
  <c r="U173"/>
  <c r="S173"/>
  <c r="Q173"/>
  <c r="O173"/>
  <c r="M173"/>
  <c r="K173"/>
  <c r="I173"/>
  <c r="G173"/>
  <c r="E173"/>
  <c r="C173"/>
  <c r="AL173"/>
  <c r="AH173"/>
  <c r="AD173"/>
  <c r="Z173"/>
  <c r="V173"/>
  <c r="R173"/>
  <c r="N173"/>
  <c r="J173"/>
  <c r="F173"/>
  <c r="B173"/>
  <c r="AN173"/>
  <c r="AJ173"/>
  <c r="AF173"/>
  <c r="AB173"/>
  <c r="X173"/>
  <c r="T173"/>
  <c r="P173"/>
  <c r="L173"/>
  <c r="H173"/>
  <c r="D173"/>
  <c r="AO75" i="8"/>
  <c r="AM75"/>
  <c r="AK75"/>
  <c r="AI75"/>
  <c r="AG75"/>
  <c r="AE75"/>
  <c r="AC75"/>
  <c r="AA75"/>
  <c r="Y75"/>
  <c r="W75"/>
  <c r="U75"/>
  <c r="S75"/>
  <c r="Q75"/>
  <c r="O75"/>
  <c r="M75"/>
  <c r="K75"/>
  <c r="I75"/>
  <c r="G75"/>
  <c r="E75"/>
  <c r="C75"/>
  <c r="AN75"/>
  <c r="AL75"/>
  <c r="AJ75"/>
  <c r="AH75"/>
  <c r="AF75"/>
  <c r="AD75"/>
  <c r="AB75"/>
  <c r="Z75"/>
  <c r="X75"/>
  <c r="V75"/>
  <c r="T75"/>
  <c r="R75"/>
  <c r="P75"/>
  <c r="N75"/>
  <c r="L75"/>
  <c r="J75"/>
  <c r="H75"/>
  <c r="F75"/>
  <c r="D75"/>
  <c r="B75"/>
  <c r="AN271"/>
  <c r="AL271"/>
  <c r="AJ271"/>
  <c r="AH271"/>
  <c r="AF271"/>
  <c r="AD271"/>
  <c r="AB271"/>
  <c r="Z271"/>
  <c r="X271"/>
  <c r="V271"/>
  <c r="T271"/>
  <c r="AM271"/>
  <c r="AI271"/>
  <c r="AE271"/>
  <c r="AA271"/>
  <c r="W271"/>
  <c r="AK271"/>
  <c r="AC271"/>
  <c r="U271"/>
  <c r="AO271"/>
  <c r="AG271"/>
  <c r="Y271"/>
  <c r="AQ74"/>
  <c r="AP74"/>
  <c r="AV367" s="1"/>
  <c r="AP75" i="7"/>
  <c r="AV564" s="1"/>
  <c r="AO76"/>
  <c r="AM76"/>
  <c r="AK76"/>
  <c r="AI76"/>
  <c r="AG76"/>
  <c r="AE76"/>
  <c r="AC76"/>
  <c r="AA76"/>
  <c r="Y76"/>
  <c r="W76"/>
  <c r="U76"/>
  <c r="S76"/>
  <c r="Q76"/>
  <c r="O76"/>
  <c r="M76"/>
  <c r="K76"/>
  <c r="I76"/>
  <c r="G76"/>
  <c r="E76"/>
  <c r="C76"/>
  <c r="AN76"/>
  <c r="AL76"/>
  <c r="AJ76"/>
  <c r="AH76"/>
  <c r="AF76"/>
  <c r="AD76"/>
  <c r="AB76"/>
  <c r="Z76"/>
  <c r="X76"/>
  <c r="V76"/>
  <c r="T76"/>
  <c r="R76"/>
  <c r="P76"/>
  <c r="N76"/>
  <c r="L76"/>
  <c r="J76"/>
  <c r="H76"/>
  <c r="F76"/>
  <c r="D76"/>
  <c r="B76"/>
  <c r="AN270"/>
  <c r="AL270"/>
  <c r="AJ270"/>
  <c r="AH270"/>
  <c r="AF270"/>
  <c r="AD270"/>
  <c r="AB270"/>
  <c r="Z270"/>
  <c r="AO270"/>
  <c r="AK270"/>
  <c r="AG270"/>
  <c r="AC270"/>
  <c r="Y270"/>
  <c r="AM270"/>
  <c r="AI270"/>
  <c r="AE270"/>
  <c r="AA270"/>
  <c r="W270"/>
  <c r="S270"/>
  <c r="O270"/>
  <c r="K270"/>
  <c r="G270"/>
  <c r="C270"/>
  <c r="X270"/>
  <c r="T270"/>
  <c r="P270"/>
  <c r="L270"/>
  <c r="H270"/>
  <c r="D270"/>
  <c r="U270"/>
  <c r="Q270"/>
  <c r="M270"/>
  <c r="I270"/>
  <c r="E270"/>
  <c r="A174"/>
  <c r="V270"/>
  <c r="R270"/>
  <c r="N270"/>
  <c r="J270"/>
  <c r="F270"/>
  <c r="B270"/>
  <c r="A76" i="8"/>
  <c r="E270"/>
  <c r="I270"/>
  <c r="M270"/>
  <c r="Q270"/>
  <c r="D270"/>
  <c r="H270"/>
  <c r="L270"/>
  <c r="P270"/>
  <c r="A175"/>
  <c r="B270"/>
  <c r="C270"/>
  <c r="G270"/>
  <c r="K270"/>
  <c r="O270"/>
  <c r="S270"/>
  <c r="F270"/>
  <c r="J270"/>
  <c r="N270"/>
  <c r="R270"/>
  <c r="AV368" i="7"/>
  <c r="AQ75"/>
  <c r="A77"/>
  <c r="AO174" l="1"/>
  <c r="AM174"/>
  <c r="AK174"/>
  <c r="AI174"/>
  <c r="AG174"/>
  <c r="AE174"/>
  <c r="AC174"/>
  <c r="AA174"/>
  <c r="Y174"/>
  <c r="W174"/>
  <c r="U174"/>
  <c r="S174"/>
  <c r="Q174"/>
  <c r="O174"/>
  <c r="M174"/>
  <c r="K174"/>
  <c r="I174"/>
  <c r="G174"/>
  <c r="E174"/>
  <c r="C174"/>
  <c r="AL174"/>
  <c r="AH174"/>
  <c r="AD174"/>
  <c r="Z174"/>
  <c r="V174"/>
  <c r="R174"/>
  <c r="N174"/>
  <c r="J174"/>
  <c r="F174"/>
  <c r="B174"/>
  <c r="AN174"/>
  <c r="AJ174"/>
  <c r="AF174"/>
  <c r="AB174"/>
  <c r="X174"/>
  <c r="T174"/>
  <c r="P174"/>
  <c r="L174"/>
  <c r="H174"/>
  <c r="D174"/>
  <c r="AO76" i="8"/>
  <c r="AM76"/>
  <c r="AK76"/>
  <c r="AI76"/>
  <c r="AG76"/>
  <c r="AE76"/>
  <c r="AC76"/>
  <c r="AA76"/>
  <c r="Y76"/>
  <c r="W76"/>
  <c r="U76"/>
  <c r="S76"/>
  <c r="Q76"/>
  <c r="O76"/>
  <c r="M76"/>
  <c r="K76"/>
  <c r="I76"/>
  <c r="G76"/>
  <c r="E76"/>
  <c r="C76"/>
  <c r="AN76"/>
  <c r="AL76"/>
  <c r="AJ76"/>
  <c r="AH76"/>
  <c r="AF76"/>
  <c r="AD76"/>
  <c r="AB76"/>
  <c r="Z76"/>
  <c r="X76"/>
  <c r="V76"/>
  <c r="T76"/>
  <c r="R76"/>
  <c r="P76"/>
  <c r="N76"/>
  <c r="L76"/>
  <c r="J76"/>
  <c r="H76"/>
  <c r="F76"/>
  <c r="D76"/>
  <c r="B76"/>
  <c r="AN272"/>
  <c r="AL272"/>
  <c r="AJ272"/>
  <c r="AH272"/>
  <c r="AF272"/>
  <c r="AD272"/>
  <c r="AB272"/>
  <c r="Z272"/>
  <c r="X272"/>
  <c r="V272"/>
  <c r="T272"/>
  <c r="AO272"/>
  <c r="AK272"/>
  <c r="AG272"/>
  <c r="AC272"/>
  <c r="Y272"/>
  <c r="U272"/>
  <c r="AM272"/>
  <c r="AE272"/>
  <c r="W272"/>
  <c r="AI272"/>
  <c r="AA272"/>
  <c r="AP75"/>
  <c r="AV368" s="1"/>
  <c r="AQ75"/>
  <c r="AP76" i="7"/>
  <c r="AV565" s="1"/>
  <c r="AO77"/>
  <c r="AM77"/>
  <c r="AK77"/>
  <c r="AI77"/>
  <c r="AG77"/>
  <c r="AE77"/>
  <c r="AC77"/>
  <c r="AA77"/>
  <c r="Y77"/>
  <c r="W77"/>
  <c r="U77"/>
  <c r="S77"/>
  <c r="Q77"/>
  <c r="O77"/>
  <c r="M77"/>
  <c r="K77"/>
  <c r="I77"/>
  <c r="G77"/>
  <c r="E77"/>
  <c r="C77"/>
  <c r="AN77"/>
  <c r="AL77"/>
  <c r="AJ77"/>
  <c r="AH77"/>
  <c r="AF77"/>
  <c r="AD77"/>
  <c r="AB77"/>
  <c r="Z77"/>
  <c r="X77"/>
  <c r="V77"/>
  <c r="T77"/>
  <c r="R77"/>
  <c r="P77"/>
  <c r="N77"/>
  <c r="L77"/>
  <c r="J77"/>
  <c r="H77"/>
  <c r="F77"/>
  <c r="D77"/>
  <c r="B77"/>
  <c r="AO271"/>
  <c r="AM271"/>
  <c r="AK271"/>
  <c r="AI271"/>
  <c r="AG271"/>
  <c r="AE271"/>
  <c r="AC271"/>
  <c r="AA271"/>
  <c r="Y271"/>
  <c r="AN271"/>
  <c r="AJ271"/>
  <c r="AF271"/>
  <c r="AB271"/>
  <c r="AL271"/>
  <c r="AH271"/>
  <c r="AD271"/>
  <c r="Z271"/>
  <c r="X271"/>
  <c r="T271"/>
  <c r="P271"/>
  <c r="L271"/>
  <c r="H271"/>
  <c r="D271"/>
  <c r="W271"/>
  <c r="S271"/>
  <c r="O271"/>
  <c r="K271"/>
  <c r="G271"/>
  <c r="C271"/>
  <c r="A175"/>
  <c r="V271"/>
  <c r="R271"/>
  <c r="N271"/>
  <c r="J271"/>
  <c r="F271"/>
  <c r="B271"/>
  <c r="U271"/>
  <c r="Q271"/>
  <c r="M271"/>
  <c r="I271"/>
  <c r="E271"/>
  <c r="A77" i="8"/>
  <c r="E271"/>
  <c r="I271"/>
  <c r="M271"/>
  <c r="Q271"/>
  <c r="D271"/>
  <c r="H271"/>
  <c r="L271"/>
  <c r="P271"/>
  <c r="A176"/>
  <c r="B271"/>
  <c r="C271"/>
  <c r="G271"/>
  <c r="K271"/>
  <c r="O271"/>
  <c r="S271"/>
  <c r="F271"/>
  <c r="J271"/>
  <c r="N271"/>
  <c r="R271"/>
  <c r="AQ76" i="7"/>
  <c r="AV369"/>
  <c r="A78"/>
  <c r="AO175" l="1"/>
  <c r="AM175"/>
  <c r="AK175"/>
  <c r="AI175"/>
  <c r="AG175"/>
  <c r="AE175"/>
  <c r="AC175"/>
  <c r="AA175"/>
  <c r="Y175"/>
  <c r="W175"/>
  <c r="U175"/>
  <c r="S175"/>
  <c r="Q175"/>
  <c r="O175"/>
  <c r="M175"/>
  <c r="K175"/>
  <c r="I175"/>
  <c r="G175"/>
  <c r="E175"/>
  <c r="C175"/>
  <c r="AL175"/>
  <c r="AH175"/>
  <c r="AD175"/>
  <c r="Z175"/>
  <c r="V175"/>
  <c r="R175"/>
  <c r="N175"/>
  <c r="J175"/>
  <c r="F175"/>
  <c r="B175"/>
  <c r="AN175"/>
  <c r="AJ175"/>
  <c r="AF175"/>
  <c r="AB175"/>
  <c r="X175"/>
  <c r="T175"/>
  <c r="P175"/>
  <c r="L175"/>
  <c r="H175"/>
  <c r="D175"/>
  <c r="AO77" i="8"/>
  <c r="AM77"/>
  <c r="AK77"/>
  <c r="AI77"/>
  <c r="AG77"/>
  <c r="AE77"/>
  <c r="AC77"/>
  <c r="AA77"/>
  <c r="Y77"/>
  <c r="W77"/>
  <c r="U77"/>
  <c r="S77"/>
  <c r="Q77"/>
  <c r="O77"/>
  <c r="M77"/>
  <c r="K77"/>
  <c r="I77"/>
  <c r="G77"/>
  <c r="E77"/>
  <c r="C77"/>
  <c r="AN77"/>
  <c r="AL77"/>
  <c r="AJ77"/>
  <c r="AH77"/>
  <c r="AF77"/>
  <c r="AD77"/>
  <c r="AB77"/>
  <c r="Z77"/>
  <c r="X77"/>
  <c r="V77"/>
  <c r="T77"/>
  <c r="R77"/>
  <c r="P77"/>
  <c r="N77"/>
  <c r="L77"/>
  <c r="J77"/>
  <c r="H77"/>
  <c r="F77"/>
  <c r="D77"/>
  <c r="B77"/>
  <c r="AN273"/>
  <c r="AL273"/>
  <c r="AJ273"/>
  <c r="AH273"/>
  <c r="AF273"/>
  <c r="AD273"/>
  <c r="AB273"/>
  <c r="Z273"/>
  <c r="X273"/>
  <c r="V273"/>
  <c r="T273"/>
  <c r="AM273"/>
  <c r="AI273"/>
  <c r="AE273"/>
  <c r="AA273"/>
  <c r="W273"/>
  <c r="AO273"/>
  <c r="AG273"/>
  <c r="Y273"/>
  <c r="AK273"/>
  <c r="AC273"/>
  <c r="U273"/>
  <c r="AQ76"/>
  <c r="AP76"/>
  <c r="AV369" s="1"/>
  <c r="AP77" i="7"/>
  <c r="AV566" s="1"/>
  <c r="AO78"/>
  <c r="AM78"/>
  <c r="AK78"/>
  <c r="AI78"/>
  <c r="AG78"/>
  <c r="AE78"/>
  <c r="AC78"/>
  <c r="AA78"/>
  <c r="Y78"/>
  <c r="W78"/>
  <c r="U78"/>
  <c r="S78"/>
  <c r="Q78"/>
  <c r="O78"/>
  <c r="M78"/>
  <c r="K78"/>
  <c r="I78"/>
  <c r="G78"/>
  <c r="E78"/>
  <c r="C78"/>
  <c r="AN78"/>
  <c r="AL78"/>
  <c r="AJ78"/>
  <c r="AH78"/>
  <c r="AF78"/>
  <c r="AD78"/>
  <c r="AB78"/>
  <c r="Z78"/>
  <c r="X78"/>
  <c r="V78"/>
  <c r="T78"/>
  <c r="R78"/>
  <c r="P78"/>
  <c r="N78"/>
  <c r="L78"/>
  <c r="J78"/>
  <c r="H78"/>
  <c r="F78"/>
  <c r="D78"/>
  <c r="B78"/>
  <c r="AN272"/>
  <c r="AL272"/>
  <c r="AJ272"/>
  <c r="AH272"/>
  <c r="AF272"/>
  <c r="AD272"/>
  <c r="AB272"/>
  <c r="Z272"/>
  <c r="AM272"/>
  <c r="AI272"/>
  <c r="AE272"/>
  <c r="AA272"/>
  <c r="AO272"/>
  <c r="AK272"/>
  <c r="AG272"/>
  <c r="AC272"/>
  <c r="Y272"/>
  <c r="U272"/>
  <c r="Q272"/>
  <c r="M272"/>
  <c r="I272"/>
  <c r="E272"/>
  <c r="A176"/>
  <c r="V272"/>
  <c r="R272"/>
  <c r="N272"/>
  <c r="J272"/>
  <c r="F272"/>
  <c r="B272"/>
  <c r="W272"/>
  <c r="S272"/>
  <c r="O272"/>
  <c r="K272"/>
  <c r="G272"/>
  <c r="C272"/>
  <c r="X272"/>
  <c r="T272"/>
  <c r="P272"/>
  <c r="L272"/>
  <c r="H272"/>
  <c r="D272"/>
  <c r="A78" i="8"/>
  <c r="E272"/>
  <c r="I272"/>
  <c r="M272"/>
  <c r="Q272"/>
  <c r="D272"/>
  <c r="H272"/>
  <c r="L272"/>
  <c r="P272"/>
  <c r="A177"/>
  <c r="B272"/>
  <c r="C272"/>
  <c r="G272"/>
  <c r="K272"/>
  <c r="O272"/>
  <c r="S272"/>
  <c r="F272"/>
  <c r="J272"/>
  <c r="N272"/>
  <c r="R272"/>
  <c r="AV370" i="7"/>
  <c r="AQ77"/>
  <c r="A79"/>
  <c r="AO176" l="1"/>
  <c r="AM176"/>
  <c r="AK176"/>
  <c r="AI176"/>
  <c r="AG176"/>
  <c r="AE176"/>
  <c r="AC176"/>
  <c r="AA176"/>
  <c r="Y176"/>
  <c r="W176"/>
  <c r="U176"/>
  <c r="S176"/>
  <c r="Q176"/>
  <c r="O176"/>
  <c r="M176"/>
  <c r="K176"/>
  <c r="I176"/>
  <c r="G176"/>
  <c r="E176"/>
  <c r="C176"/>
  <c r="AL176"/>
  <c r="AH176"/>
  <c r="AD176"/>
  <c r="Z176"/>
  <c r="V176"/>
  <c r="R176"/>
  <c r="N176"/>
  <c r="J176"/>
  <c r="F176"/>
  <c r="B176"/>
  <c r="AN176"/>
  <c r="AJ176"/>
  <c r="AF176"/>
  <c r="AB176"/>
  <c r="X176"/>
  <c r="T176"/>
  <c r="P176"/>
  <c r="L176"/>
  <c r="H176"/>
  <c r="D176"/>
  <c r="AO78" i="8"/>
  <c r="AM78"/>
  <c r="AK78"/>
  <c r="AI78"/>
  <c r="AG78"/>
  <c r="AE78"/>
  <c r="AC78"/>
  <c r="AA78"/>
  <c r="Y78"/>
  <c r="W78"/>
  <c r="U78"/>
  <c r="S78"/>
  <c r="Q78"/>
  <c r="O78"/>
  <c r="M78"/>
  <c r="K78"/>
  <c r="I78"/>
  <c r="G78"/>
  <c r="E78"/>
  <c r="C78"/>
  <c r="AN78"/>
  <c r="AL78"/>
  <c r="AJ78"/>
  <c r="AH78"/>
  <c r="AF78"/>
  <c r="AD78"/>
  <c r="AB78"/>
  <c r="Z78"/>
  <c r="X78"/>
  <c r="V78"/>
  <c r="T78"/>
  <c r="R78"/>
  <c r="P78"/>
  <c r="N78"/>
  <c r="L78"/>
  <c r="J78"/>
  <c r="H78"/>
  <c r="F78"/>
  <c r="D78"/>
  <c r="B78"/>
  <c r="AN274"/>
  <c r="AL274"/>
  <c r="AJ274"/>
  <c r="AH274"/>
  <c r="AF274"/>
  <c r="AD274"/>
  <c r="AB274"/>
  <c r="Z274"/>
  <c r="X274"/>
  <c r="V274"/>
  <c r="T274"/>
  <c r="AO274"/>
  <c r="AK274"/>
  <c r="AG274"/>
  <c r="AC274"/>
  <c r="Y274"/>
  <c r="U274"/>
  <c r="AI274"/>
  <c r="AA274"/>
  <c r="AM274"/>
  <c r="AE274"/>
  <c r="W274"/>
  <c r="AP77"/>
  <c r="AV370" s="1"/>
  <c r="AQ77"/>
  <c r="AP78" i="7"/>
  <c r="AV567" s="1"/>
  <c r="AO79"/>
  <c r="AM79"/>
  <c r="AK79"/>
  <c r="AI79"/>
  <c r="AG79"/>
  <c r="AE79"/>
  <c r="AC79"/>
  <c r="AA79"/>
  <c r="Y79"/>
  <c r="W79"/>
  <c r="U79"/>
  <c r="S79"/>
  <c r="Q79"/>
  <c r="O79"/>
  <c r="M79"/>
  <c r="K79"/>
  <c r="I79"/>
  <c r="G79"/>
  <c r="E79"/>
  <c r="C79"/>
  <c r="AN79"/>
  <c r="AL79"/>
  <c r="AJ79"/>
  <c r="AH79"/>
  <c r="AF79"/>
  <c r="AD79"/>
  <c r="AB79"/>
  <c r="Z79"/>
  <c r="X79"/>
  <c r="V79"/>
  <c r="T79"/>
  <c r="R79"/>
  <c r="P79"/>
  <c r="N79"/>
  <c r="L79"/>
  <c r="J79"/>
  <c r="H79"/>
  <c r="F79"/>
  <c r="D79"/>
  <c r="B79"/>
  <c r="AO273"/>
  <c r="AM273"/>
  <c r="AK273"/>
  <c r="AI273"/>
  <c r="AG273"/>
  <c r="AE273"/>
  <c r="AC273"/>
  <c r="AA273"/>
  <c r="Y273"/>
  <c r="AL273"/>
  <c r="AH273"/>
  <c r="AD273"/>
  <c r="Z273"/>
  <c r="AN273"/>
  <c r="AJ273"/>
  <c r="AF273"/>
  <c r="AB273"/>
  <c r="A177"/>
  <c r="V273"/>
  <c r="R273"/>
  <c r="N273"/>
  <c r="J273"/>
  <c r="F273"/>
  <c r="B273"/>
  <c r="U273"/>
  <c r="Q273"/>
  <c r="M273"/>
  <c r="I273"/>
  <c r="E273"/>
  <c r="X273"/>
  <c r="T273"/>
  <c r="P273"/>
  <c r="L273"/>
  <c r="H273"/>
  <c r="D273"/>
  <c r="W273"/>
  <c r="S273"/>
  <c r="O273"/>
  <c r="K273"/>
  <c r="G273"/>
  <c r="C273"/>
  <c r="A79" i="8"/>
  <c r="E273"/>
  <c r="I273"/>
  <c r="M273"/>
  <c r="Q273"/>
  <c r="D273"/>
  <c r="H273"/>
  <c r="L273"/>
  <c r="P273"/>
  <c r="A178"/>
  <c r="B273"/>
  <c r="C273"/>
  <c r="G273"/>
  <c r="K273"/>
  <c r="O273"/>
  <c r="S273"/>
  <c r="F273"/>
  <c r="J273"/>
  <c r="N273"/>
  <c r="R273"/>
  <c r="A80" i="7"/>
  <c r="AQ78"/>
  <c r="AV371"/>
  <c r="AO177" l="1"/>
  <c r="AM177"/>
  <c r="AK177"/>
  <c r="AI177"/>
  <c r="AG177"/>
  <c r="AE177"/>
  <c r="AC177"/>
  <c r="AA177"/>
  <c r="Y177"/>
  <c r="W177"/>
  <c r="U177"/>
  <c r="S177"/>
  <c r="Q177"/>
  <c r="O177"/>
  <c r="M177"/>
  <c r="K177"/>
  <c r="I177"/>
  <c r="G177"/>
  <c r="E177"/>
  <c r="C177"/>
  <c r="AL177"/>
  <c r="AH177"/>
  <c r="AD177"/>
  <c r="Z177"/>
  <c r="V177"/>
  <c r="R177"/>
  <c r="N177"/>
  <c r="J177"/>
  <c r="F177"/>
  <c r="B177"/>
  <c r="AN177"/>
  <c r="AJ177"/>
  <c r="AF177"/>
  <c r="AB177"/>
  <c r="X177"/>
  <c r="T177"/>
  <c r="P177"/>
  <c r="L177"/>
  <c r="H177"/>
  <c r="D177"/>
  <c r="AO79" i="8"/>
  <c r="AM79"/>
  <c r="AK79"/>
  <c r="AI79"/>
  <c r="AG79"/>
  <c r="AE79"/>
  <c r="AC79"/>
  <c r="AA79"/>
  <c r="Y79"/>
  <c r="W79"/>
  <c r="U79"/>
  <c r="S79"/>
  <c r="Q79"/>
  <c r="O79"/>
  <c r="M79"/>
  <c r="K79"/>
  <c r="I79"/>
  <c r="G79"/>
  <c r="E79"/>
  <c r="C79"/>
  <c r="AN79"/>
  <c r="AL79"/>
  <c r="AJ79"/>
  <c r="AH79"/>
  <c r="AF79"/>
  <c r="AD79"/>
  <c r="AB79"/>
  <c r="Z79"/>
  <c r="X79"/>
  <c r="V79"/>
  <c r="T79"/>
  <c r="R79"/>
  <c r="P79"/>
  <c r="N79"/>
  <c r="L79"/>
  <c r="J79"/>
  <c r="H79"/>
  <c r="F79"/>
  <c r="D79"/>
  <c r="B79"/>
  <c r="AN275"/>
  <c r="AL275"/>
  <c r="AJ275"/>
  <c r="AH275"/>
  <c r="AF275"/>
  <c r="AD275"/>
  <c r="AB275"/>
  <c r="Z275"/>
  <c r="X275"/>
  <c r="V275"/>
  <c r="T275"/>
  <c r="AM275"/>
  <c r="AI275"/>
  <c r="AE275"/>
  <c r="AA275"/>
  <c r="W275"/>
  <c r="AK275"/>
  <c r="AC275"/>
  <c r="U275"/>
  <c r="AO275"/>
  <c r="AG275"/>
  <c r="Y275"/>
  <c r="AQ78"/>
  <c r="AP78"/>
  <c r="AV371" s="1"/>
  <c r="AP79" i="7"/>
  <c r="AV568" s="1"/>
  <c r="AO80"/>
  <c r="AM80"/>
  <c r="AK80"/>
  <c r="AI80"/>
  <c r="AG80"/>
  <c r="AE80"/>
  <c r="AC80"/>
  <c r="AA80"/>
  <c r="Y80"/>
  <c r="W80"/>
  <c r="U80"/>
  <c r="S80"/>
  <c r="Q80"/>
  <c r="O80"/>
  <c r="M80"/>
  <c r="K80"/>
  <c r="I80"/>
  <c r="G80"/>
  <c r="E80"/>
  <c r="C80"/>
  <c r="AN80"/>
  <c r="AL80"/>
  <c r="AJ80"/>
  <c r="AH80"/>
  <c r="AF80"/>
  <c r="AD80"/>
  <c r="AB80"/>
  <c r="Z80"/>
  <c r="X80"/>
  <c r="V80"/>
  <c r="T80"/>
  <c r="R80"/>
  <c r="P80"/>
  <c r="N80"/>
  <c r="L80"/>
  <c r="J80"/>
  <c r="H80"/>
  <c r="F80"/>
  <c r="D80"/>
  <c r="B80"/>
  <c r="AN274"/>
  <c r="AL274"/>
  <c r="AJ274"/>
  <c r="AH274"/>
  <c r="AF274"/>
  <c r="AD274"/>
  <c r="AB274"/>
  <c r="Z274"/>
  <c r="AO274"/>
  <c r="AK274"/>
  <c r="AG274"/>
  <c r="AC274"/>
  <c r="Y274"/>
  <c r="AM274"/>
  <c r="AI274"/>
  <c r="AE274"/>
  <c r="AA274"/>
  <c r="U274"/>
  <c r="Q274"/>
  <c r="M274"/>
  <c r="I274"/>
  <c r="E274"/>
  <c r="A178"/>
  <c r="V274"/>
  <c r="R274"/>
  <c r="N274"/>
  <c r="J274"/>
  <c r="F274"/>
  <c r="B274"/>
  <c r="W274"/>
  <c r="S274"/>
  <c r="O274"/>
  <c r="K274"/>
  <c r="G274"/>
  <c r="C274"/>
  <c r="X274"/>
  <c r="T274"/>
  <c r="P274"/>
  <c r="L274"/>
  <c r="H274"/>
  <c r="D274"/>
  <c r="A80" i="8"/>
  <c r="E274"/>
  <c r="I274"/>
  <c r="M274"/>
  <c r="Q274"/>
  <c r="D274"/>
  <c r="H274"/>
  <c r="L274"/>
  <c r="P274"/>
  <c r="A179"/>
  <c r="B274"/>
  <c r="C274"/>
  <c r="G274"/>
  <c r="K274"/>
  <c r="O274"/>
  <c r="S274"/>
  <c r="F274"/>
  <c r="J274"/>
  <c r="N274"/>
  <c r="R274"/>
  <c r="AV372" i="7"/>
  <c r="AQ79"/>
  <c r="A81"/>
  <c r="AO178" l="1"/>
  <c r="AM178"/>
  <c r="AK178"/>
  <c r="AI178"/>
  <c r="AG178"/>
  <c r="AE178"/>
  <c r="AC178"/>
  <c r="AA178"/>
  <c r="Y178"/>
  <c r="W178"/>
  <c r="U178"/>
  <c r="S178"/>
  <c r="Q178"/>
  <c r="O178"/>
  <c r="M178"/>
  <c r="K178"/>
  <c r="I178"/>
  <c r="G178"/>
  <c r="E178"/>
  <c r="C178"/>
  <c r="AL178"/>
  <c r="AH178"/>
  <c r="AD178"/>
  <c r="Z178"/>
  <c r="V178"/>
  <c r="R178"/>
  <c r="N178"/>
  <c r="J178"/>
  <c r="F178"/>
  <c r="B178"/>
  <c r="AN178"/>
  <c r="AJ178"/>
  <c r="AF178"/>
  <c r="AB178"/>
  <c r="X178"/>
  <c r="T178"/>
  <c r="P178"/>
  <c r="L178"/>
  <c r="H178"/>
  <c r="D178"/>
  <c r="AO80" i="8"/>
  <c r="AM80"/>
  <c r="AK80"/>
  <c r="AI80"/>
  <c r="AG80"/>
  <c r="AE80"/>
  <c r="AC80"/>
  <c r="AA80"/>
  <c r="Y80"/>
  <c r="W80"/>
  <c r="U80"/>
  <c r="S80"/>
  <c r="Q80"/>
  <c r="O80"/>
  <c r="M80"/>
  <c r="K80"/>
  <c r="I80"/>
  <c r="G80"/>
  <c r="E80"/>
  <c r="C80"/>
  <c r="AN80"/>
  <c r="AL80"/>
  <c r="AJ80"/>
  <c r="AH80"/>
  <c r="AF80"/>
  <c r="AD80"/>
  <c r="AB80"/>
  <c r="Z80"/>
  <c r="X80"/>
  <c r="V80"/>
  <c r="T80"/>
  <c r="R80"/>
  <c r="P80"/>
  <c r="N80"/>
  <c r="L80"/>
  <c r="J80"/>
  <c r="H80"/>
  <c r="F80"/>
  <c r="D80"/>
  <c r="B80"/>
  <c r="AN276"/>
  <c r="AL276"/>
  <c r="AJ276"/>
  <c r="AH276"/>
  <c r="AF276"/>
  <c r="AD276"/>
  <c r="AB276"/>
  <c r="Z276"/>
  <c r="X276"/>
  <c r="V276"/>
  <c r="T276"/>
  <c r="AO276"/>
  <c r="AK276"/>
  <c r="AG276"/>
  <c r="AC276"/>
  <c r="Y276"/>
  <c r="U276"/>
  <c r="AM276"/>
  <c r="AE276"/>
  <c r="W276"/>
  <c r="AI276"/>
  <c r="AA276"/>
  <c r="AP79"/>
  <c r="AV372" s="1"/>
  <c r="AQ79"/>
  <c r="AP80" i="7"/>
  <c r="AV569" s="1"/>
  <c r="AO81"/>
  <c r="AM81"/>
  <c r="AK81"/>
  <c r="AI81"/>
  <c r="AG81"/>
  <c r="AE81"/>
  <c r="AC81"/>
  <c r="AA81"/>
  <c r="Y81"/>
  <c r="W81"/>
  <c r="U81"/>
  <c r="S81"/>
  <c r="Q81"/>
  <c r="O81"/>
  <c r="M81"/>
  <c r="K81"/>
  <c r="I81"/>
  <c r="G81"/>
  <c r="E81"/>
  <c r="C81"/>
  <c r="AN81"/>
  <c r="AL81"/>
  <c r="AJ81"/>
  <c r="AH81"/>
  <c r="AF81"/>
  <c r="AD81"/>
  <c r="AB81"/>
  <c r="Z81"/>
  <c r="X81"/>
  <c r="V81"/>
  <c r="T81"/>
  <c r="R81"/>
  <c r="P81"/>
  <c r="N81"/>
  <c r="L81"/>
  <c r="J81"/>
  <c r="H81"/>
  <c r="F81"/>
  <c r="D81"/>
  <c r="B81"/>
  <c r="AO275"/>
  <c r="AM275"/>
  <c r="AK275"/>
  <c r="AI275"/>
  <c r="AG275"/>
  <c r="AE275"/>
  <c r="AC275"/>
  <c r="AA275"/>
  <c r="Y275"/>
  <c r="AN275"/>
  <c r="AJ275"/>
  <c r="AF275"/>
  <c r="AB275"/>
  <c r="AL275"/>
  <c r="AH275"/>
  <c r="AD275"/>
  <c r="Z275"/>
  <c r="X275"/>
  <c r="T275"/>
  <c r="P275"/>
  <c r="L275"/>
  <c r="H275"/>
  <c r="D275"/>
  <c r="W275"/>
  <c r="S275"/>
  <c r="O275"/>
  <c r="K275"/>
  <c r="G275"/>
  <c r="C275"/>
  <c r="A179"/>
  <c r="V275"/>
  <c r="R275"/>
  <c r="N275"/>
  <c r="J275"/>
  <c r="F275"/>
  <c r="B275"/>
  <c r="U275"/>
  <c r="Q275"/>
  <c r="M275"/>
  <c r="I275"/>
  <c r="E275"/>
  <c r="A81" i="8"/>
  <c r="E275"/>
  <c r="I275"/>
  <c r="M275"/>
  <c r="Q275"/>
  <c r="D275"/>
  <c r="H275"/>
  <c r="L275"/>
  <c r="P275"/>
  <c r="A180"/>
  <c r="B275"/>
  <c r="C275"/>
  <c r="G275"/>
  <c r="K275"/>
  <c r="O275"/>
  <c r="S275"/>
  <c r="F275"/>
  <c r="J275"/>
  <c r="N275"/>
  <c r="R275"/>
  <c r="AQ80" i="7"/>
  <c r="AV373"/>
  <c r="A82"/>
  <c r="AO179" l="1"/>
  <c r="AM179"/>
  <c r="AK179"/>
  <c r="AI179"/>
  <c r="AG179"/>
  <c r="AE179"/>
  <c r="AC179"/>
  <c r="AA179"/>
  <c r="Y179"/>
  <c r="W179"/>
  <c r="U179"/>
  <c r="S179"/>
  <c r="Q179"/>
  <c r="O179"/>
  <c r="M179"/>
  <c r="K179"/>
  <c r="I179"/>
  <c r="G179"/>
  <c r="E179"/>
  <c r="C179"/>
  <c r="AL179"/>
  <c r="AH179"/>
  <c r="AD179"/>
  <c r="Z179"/>
  <c r="V179"/>
  <c r="R179"/>
  <c r="N179"/>
  <c r="J179"/>
  <c r="F179"/>
  <c r="B179"/>
  <c r="AN179"/>
  <c r="AJ179"/>
  <c r="AF179"/>
  <c r="AB179"/>
  <c r="X179"/>
  <c r="T179"/>
  <c r="P179"/>
  <c r="L179"/>
  <c r="H179"/>
  <c r="D179"/>
  <c r="AO81" i="8"/>
  <c r="AM81"/>
  <c r="AK81"/>
  <c r="AI81"/>
  <c r="AG81"/>
  <c r="AE81"/>
  <c r="AC81"/>
  <c r="AA81"/>
  <c r="Y81"/>
  <c r="W81"/>
  <c r="U81"/>
  <c r="S81"/>
  <c r="Q81"/>
  <c r="O81"/>
  <c r="M81"/>
  <c r="K81"/>
  <c r="I81"/>
  <c r="G81"/>
  <c r="E81"/>
  <c r="C81"/>
  <c r="AN81"/>
  <c r="AL81"/>
  <c r="AJ81"/>
  <c r="AH81"/>
  <c r="AF81"/>
  <c r="AD81"/>
  <c r="AB81"/>
  <c r="Z81"/>
  <c r="X81"/>
  <c r="V81"/>
  <c r="T81"/>
  <c r="R81"/>
  <c r="P81"/>
  <c r="N81"/>
  <c r="L81"/>
  <c r="J81"/>
  <c r="H81"/>
  <c r="F81"/>
  <c r="D81"/>
  <c r="B81"/>
  <c r="AN277"/>
  <c r="AL277"/>
  <c r="AJ277"/>
  <c r="AH277"/>
  <c r="AF277"/>
  <c r="AD277"/>
  <c r="AB277"/>
  <c r="Z277"/>
  <c r="X277"/>
  <c r="V277"/>
  <c r="T277"/>
  <c r="AM277"/>
  <c r="AI277"/>
  <c r="AE277"/>
  <c r="AA277"/>
  <c r="W277"/>
  <c r="AO277"/>
  <c r="AG277"/>
  <c r="Y277"/>
  <c r="AK277"/>
  <c r="AC277"/>
  <c r="U277"/>
  <c r="AQ80"/>
  <c r="AP80"/>
  <c r="AV373" s="1"/>
  <c r="AP81" i="7"/>
  <c r="AV570" s="1"/>
  <c r="AO82"/>
  <c r="AM82"/>
  <c r="AK82"/>
  <c r="AI82"/>
  <c r="AG82"/>
  <c r="AE82"/>
  <c r="AC82"/>
  <c r="AA82"/>
  <c r="Y82"/>
  <c r="W82"/>
  <c r="U82"/>
  <c r="S82"/>
  <c r="Q82"/>
  <c r="O82"/>
  <c r="M82"/>
  <c r="K82"/>
  <c r="I82"/>
  <c r="G82"/>
  <c r="E82"/>
  <c r="C82"/>
  <c r="AN82"/>
  <c r="AL82"/>
  <c r="AJ82"/>
  <c r="AH82"/>
  <c r="AF82"/>
  <c r="AD82"/>
  <c r="AB82"/>
  <c r="Z82"/>
  <c r="X82"/>
  <c r="V82"/>
  <c r="T82"/>
  <c r="R82"/>
  <c r="P82"/>
  <c r="N82"/>
  <c r="L82"/>
  <c r="J82"/>
  <c r="H82"/>
  <c r="F82"/>
  <c r="D82"/>
  <c r="B82"/>
  <c r="AN276"/>
  <c r="AL276"/>
  <c r="AJ276"/>
  <c r="AH276"/>
  <c r="AF276"/>
  <c r="AD276"/>
  <c r="AB276"/>
  <c r="Z276"/>
  <c r="AM276"/>
  <c r="AI276"/>
  <c r="AE276"/>
  <c r="AA276"/>
  <c r="AO276"/>
  <c r="AK276"/>
  <c r="AG276"/>
  <c r="AC276"/>
  <c r="Y276"/>
  <c r="U276"/>
  <c r="Q276"/>
  <c r="M276"/>
  <c r="I276"/>
  <c r="E276"/>
  <c r="A180"/>
  <c r="V276"/>
  <c r="R276"/>
  <c r="N276"/>
  <c r="J276"/>
  <c r="F276"/>
  <c r="B276"/>
  <c r="W276"/>
  <c r="S276"/>
  <c r="O276"/>
  <c r="K276"/>
  <c r="G276"/>
  <c r="C276"/>
  <c r="X276"/>
  <c r="T276"/>
  <c r="P276"/>
  <c r="L276"/>
  <c r="H276"/>
  <c r="D276"/>
  <c r="A82" i="8"/>
  <c r="E276"/>
  <c r="I276"/>
  <c r="M276"/>
  <c r="Q276"/>
  <c r="D276"/>
  <c r="H276"/>
  <c r="L276"/>
  <c r="P276"/>
  <c r="A181"/>
  <c r="B276"/>
  <c r="C276"/>
  <c r="G276"/>
  <c r="K276"/>
  <c r="O276"/>
  <c r="S276"/>
  <c r="F276"/>
  <c r="J276"/>
  <c r="N276"/>
  <c r="R276"/>
  <c r="AV374" i="7"/>
  <c r="AQ81"/>
  <c r="A83"/>
  <c r="AO180" l="1"/>
  <c r="AM180"/>
  <c r="AK180"/>
  <c r="AI180"/>
  <c r="AG180"/>
  <c r="AE180"/>
  <c r="AC180"/>
  <c r="AA180"/>
  <c r="Y180"/>
  <c r="W180"/>
  <c r="U180"/>
  <c r="S180"/>
  <c r="Q180"/>
  <c r="O180"/>
  <c r="M180"/>
  <c r="K180"/>
  <c r="I180"/>
  <c r="G180"/>
  <c r="E180"/>
  <c r="C180"/>
  <c r="AL180"/>
  <c r="AH180"/>
  <c r="AD180"/>
  <c r="Z180"/>
  <c r="V180"/>
  <c r="R180"/>
  <c r="N180"/>
  <c r="J180"/>
  <c r="F180"/>
  <c r="B180"/>
  <c r="AN180"/>
  <c r="AJ180"/>
  <c r="AF180"/>
  <c r="AB180"/>
  <c r="X180"/>
  <c r="T180"/>
  <c r="P180"/>
  <c r="L180"/>
  <c r="H180"/>
  <c r="D180"/>
  <c r="AO82" i="8"/>
  <c r="AM82"/>
  <c r="AK82"/>
  <c r="AI82"/>
  <c r="AG82"/>
  <c r="AE82"/>
  <c r="AC82"/>
  <c r="AA82"/>
  <c r="Y82"/>
  <c r="W82"/>
  <c r="U82"/>
  <c r="S82"/>
  <c r="Q82"/>
  <c r="O82"/>
  <c r="M82"/>
  <c r="K82"/>
  <c r="I82"/>
  <c r="G82"/>
  <c r="E82"/>
  <c r="C82"/>
  <c r="AN82"/>
  <c r="AL82"/>
  <c r="AJ82"/>
  <c r="AH82"/>
  <c r="AF82"/>
  <c r="AD82"/>
  <c r="AB82"/>
  <c r="Z82"/>
  <c r="X82"/>
  <c r="V82"/>
  <c r="T82"/>
  <c r="R82"/>
  <c r="P82"/>
  <c r="N82"/>
  <c r="L82"/>
  <c r="J82"/>
  <c r="H82"/>
  <c r="F82"/>
  <c r="D82"/>
  <c r="B82"/>
  <c r="AN278"/>
  <c r="AL278"/>
  <c r="AJ278"/>
  <c r="AH278"/>
  <c r="AF278"/>
  <c r="AD278"/>
  <c r="AB278"/>
  <c r="Z278"/>
  <c r="X278"/>
  <c r="V278"/>
  <c r="T278"/>
  <c r="AO278"/>
  <c r="AK278"/>
  <c r="AG278"/>
  <c r="AC278"/>
  <c r="Y278"/>
  <c r="U278"/>
  <c r="AI278"/>
  <c r="AA278"/>
  <c r="AM278"/>
  <c r="AE278"/>
  <c r="W278"/>
  <c r="AP81"/>
  <c r="AV374" s="1"/>
  <c r="AQ81"/>
  <c r="AP82" i="7"/>
  <c r="AV571" s="1"/>
  <c r="AO83"/>
  <c r="AM83"/>
  <c r="AK83"/>
  <c r="AI83"/>
  <c r="AG83"/>
  <c r="AE83"/>
  <c r="AC83"/>
  <c r="AA83"/>
  <c r="Y83"/>
  <c r="W83"/>
  <c r="U83"/>
  <c r="S83"/>
  <c r="Q83"/>
  <c r="O83"/>
  <c r="M83"/>
  <c r="K83"/>
  <c r="I83"/>
  <c r="G83"/>
  <c r="E83"/>
  <c r="C83"/>
  <c r="AN83"/>
  <c r="AL83"/>
  <c r="AJ83"/>
  <c r="AH83"/>
  <c r="AF83"/>
  <c r="AD83"/>
  <c r="AB83"/>
  <c r="Z83"/>
  <c r="X83"/>
  <c r="V83"/>
  <c r="T83"/>
  <c r="R83"/>
  <c r="P83"/>
  <c r="N83"/>
  <c r="L83"/>
  <c r="J83"/>
  <c r="H83"/>
  <c r="F83"/>
  <c r="D83"/>
  <c r="B83"/>
  <c r="AO277"/>
  <c r="AM277"/>
  <c r="AK277"/>
  <c r="AI277"/>
  <c r="AG277"/>
  <c r="AE277"/>
  <c r="AC277"/>
  <c r="AA277"/>
  <c r="Y277"/>
  <c r="AL277"/>
  <c r="AH277"/>
  <c r="AD277"/>
  <c r="Z277"/>
  <c r="AN277"/>
  <c r="AJ277"/>
  <c r="AF277"/>
  <c r="AB277"/>
  <c r="X277"/>
  <c r="T277"/>
  <c r="P277"/>
  <c r="L277"/>
  <c r="H277"/>
  <c r="D277"/>
  <c r="W277"/>
  <c r="S277"/>
  <c r="O277"/>
  <c r="K277"/>
  <c r="G277"/>
  <c r="C277"/>
  <c r="A181"/>
  <c r="V277"/>
  <c r="R277"/>
  <c r="N277"/>
  <c r="J277"/>
  <c r="F277"/>
  <c r="B277"/>
  <c r="U277"/>
  <c r="Q277"/>
  <c r="M277"/>
  <c r="I277"/>
  <c r="E277"/>
  <c r="A83" i="8"/>
  <c r="E277"/>
  <c r="I277"/>
  <c r="M277"/>
  <c r="Q277"/>
  <c r="D277"/>
  <c r="H277"/>
  <c r="L277"/>
  <c r="P277"/>
  <c r="A182"/>
  <c r="B277"/>
  <c r="C277"/>
  <c r="G277"/>
  <c r="K277"/>
  <c r="O277"/>
  <c r="S277"/>
  <c r="F277"/>
  <c r="J277"/>
  <c r="N277"/>
  <c r="R277"/>
  <c r="AQ82" i="7"/>
  <c r="AV375"/>
  <c r="A84"/>
  <c r="AO181" l="1"/>
  <c r="AM181"/>
  <c r="AK181"/>
  <c r="AI181"/>
  <c r="AG181"/>
  <c r="AE181"/>
  <c r="AC181"/>
  <c r="AA181"/>
  <c r="Y181"/>
  <c r="W181"/>
  <c r="U181"/>
  <c r="S181"/>
  <c r="Q181"/>
  <c r="O181"/>
  <c r="M181"/>
  <c r="K181"/>
  <c r="I181"/>
  <c r="G181"/>
  <c r="E181"/>
  <c r="C181"/>
  <c r="AL181"/>
  <c r="AH181"/>
  <c r="AD181"/>
  <c r="Z181"/>
  <c r="V181"/>
  <c r="R181"/>
  <c r="N181"/>
  <c r="J181"/>
  <c r="F181"/>
  <c r="B181"/>
  <c r="AN181"/>
  <c r="AJ181"/>
  <c r="AF181"/>
  <c r="AB181"/>
  <c r="X181"/>
  <c r="T181"/>
  <c r="P181"/>
  <c r="L181"/>
  <c r="H181"/>
  <c r="D181"/>
  <c r="AO83" i="8"/>
  <c r="AM83"/>
  <c r="AK83"/>
  <c r="AI83"/>
  <c r="AG83"/>
  <c r="AE83"/>
  <c r="AC83"/>
  <c r="AA83"/>
  <c r="Y83"/>
  <c r="W83"/>
  <c r="U83"/>
  <c r="S83"/>
  <c r="Q83"/>
  <c r="O83"/>
  <c r="M83"/>
  <c r="K83"/>
  <c r="I83"/>
  <c r="G83"/>
  <c r="E83"/>
  <c r="C83"/>
  <c r="AN83"/>
  <c r="AL83"/>
  <c r="AJ83"/>
  <c r="AH83"/>
  <c r="AF83"/>
  <c r="AD83"/>
  <c r="AB83"/>
  <c r="Z83"/>
  <c r="X83"/>
  <c r="V83"/>
  <c r="T83"/>
  <c r="R83"/>
  <c r="P83"/>
  <c r="N83"/>
  <c r="L83"/>
  <c r="J83"/>
  <c r="H83"/>
  <c r="F83"/>
  <c r="D83"/>
  <c r="B83"/>
  <c r="AN279"/>
  <c r="AL279"/>
  <c r="AJ279"/>
  <c r="AH279"/>
  <c r="AF279"/>
  <c r="AD279"/>
  <c r="AB279"/>
  <c r="Z279"/>
  <c r="X279"/>
  <c r="V279"/>
  <c r="T279"/>
  <c r="AM279"/>
  <c r="AI279"/>
  <c r="AE279"/>
  <c r="AA279"/>
  <c r="W279"/>
  <c r="AK279"/>
  <c r="AC279"/>
  <c r="U279"/>
  <c r="AO279"/>
  <c r="AG279"/>
  <c r="Y279"/>
  <c r="AQ82"/>
  <c r="AP82"/>
  <c r="AV375" s="1"/>
  <c r="AP83" i="7"/>
  <c r="AV572" s="1"/>
  <c r="AN84"/>
  <c r="AL84"/>
  <c r="AJ84"/>
  <c r="AH84"/>
  <c r="AF84"/>
  <c r="AD84"/>
  <c r="AB84"/>
  <c r="Z84"/>
  <c r="X84"/>
  <c r="V84"/>
  <c r="T84"/>
  <c r="R84"/>
  <c r="P84"/>
  <c r="N84"/>
  <c r="L84"/>
  <c r="J84"/>
  <c r="AO84"/>
  <c r="AK84"/>
  <c r="AG84"/>
  <c r="AC84"/>
  <c r="Y84"/>
  <c r="U84"/>
  <c r="Q84"/>
  <c r="M84"/>
  <c r="I84"/>
  <c r="G84"/>
  <c r="E84"/>
  <c r="C84"/>
  <c r="AM84"/>
  <c r="AI84"/>
  <c r="AE84"/>
  <c r="AA84"/>
  <c r="W84"/>
  <c r="S84"/>
  <c r="O84"/>
  <c r="K84"/>
  <c r="H84"/>
  <c r="F84"/>
  <c r="D84"/>
  <c r="B84"/>
  <c r="AN278"/>
  <c r="AL278"/>
  <c r="AJ278"/>
  <c r="AH278"/>
  <c r="AF278"/>
  <c r="AD278"/>
  <c r="AB278"/>
  <c r="Z278"/>
  <c r="AO278"/>
  <c r="AK278"/>
  <c r="AG278"/>
  <c r="AC278"/>
  <c r="Y278"/>
  <c r="AM278"/>
  <c r="AI278"/>
  <c r="AE278"/>
  <c r="AA278"/>
  <c r="W278"/>
  <c r="S278"/>
  <c r="O278"/>
  <c r="K278"/>
  <c r="G278"/>
  <c r="C278"/>
  <c r="X278"/>
  <c r="T278"/>
  <c r="P278"/>
  <c r="L278"/>
  <c r="H278"/>
  <c r="D278"/>
  <c r="U278"/>
  <c r="Q278"/>
  <c r="M278"/>
  <c r="I278"/>
  <c r="E278"/>
  <c r="A182"/>
  <c r="V278"/>
  <c r="R278"/>
  <c r="N278"/>
  <c r="J278"/>
  <c r="F278"/>
  <c r="B278"/>
  <c r="A84" i="8"/>
  <c r="E278"/>
  <c r="I278"/>
  <c r="M278"/>
  <c r="Q278"/>
  <c r="D278"/>
  <c r="H278"/>
  <c r="L278"/>
  <c r="P278"/>
  <c r="A183"/>
  <c r="B278"/>
  <c r="C278"/>
  <c r="G278"/>
  <c r="K278"/>
  <c r="O278"/>
  <c r="S278"/>
  <c r="F278"/>
  <c r="J278"/>
  <c r="N278"/>
  <c r="R278"/>
  <c r="AV376" i="7"/>
  <c r="AQ83"/>
  <c r="A85"/>
  <c r="AO182" l="1"/>
  <c r="AM182"/>
  <c r="AK182"/>
  <c r="AI182"/>
  <c r="AG182"/>
  <c r="AE182"/>
  <c r="AC182"/>
  <c r="AA182"/>
  <c r="Y182"/>
  <c r="W182"/>
  <c r="U182"/>
  <c r="S182"/>
  <c r="Q182"/>
  <c r="O182"/>
  <c r="M182"/>
  <c r="K182"/>
  <c r="I182"/>
  <c r="G182"/>
  <c r="E182"/>
  <c r="C182"/>
  <c r="AL182"/>
  <c r="AH182"/>
  <c r="AD182"/>
  <c r="Z182"/>
  <c r="V182"/>
  <c r="R182"/>
  <c r="N182"/>
  <c r="J182"/>
  <c r="F182"/>
  <c r="B182"/>
  <c r="AN182"/>
  <c r="AJ182"/>
  <c r="AF182"/>
  <c r="AB182"/>
  <c r="X182"/>
  <c r="T182"/>
  <c r="P182"/>
  <c r="L182"/>
  <c r="H182"/>
  <c r="D182"/>
  <c r="AO84" i="8"/>
  <c r="AM84"/>
  <c r="AK84"/>
  <c r="AI84"/>
  <c r="AG84"/>
  <c r="AE84"/>
  <c r="AC84"/>
  <c r="AA84"/>
  <c r="Y84"/>
  <c r="W84"/>
  <c r="U84"/>
  <c r="S84"/>
  <c r="Q84"/>
  <c r="O84"/>
  <c r="M84"/>
  <c r="K84"/>
  <c r="I84"/>
  <c r="AN84"/>
  <c r="AL84"/>
  <c r="AJ84"/>
  <c r="AH84"/>
  <c r="AD84"/>
  <c r="Z84"/>
  <c r="V84"/>
  <c r="R84"/>
  <c r="N84"/>
  <c r="J84"/>
  <c r="G84"/>
  <c r="E84"/>
  <c r="C84"/>
  <c r="AF84"/>
  <c r="AB84"/>
  <c r="AB280" s="1"/>
  <c r="X84"/>
  <c r="T84"/>
  <c r="T280" s="1"/>
  <c r="P84"/>
  <c r="L84"/>
  <c r="H84"/>
  <c r="F84"/>
  <c r="D84"/>
  <c r="B84"/>
  <c r="AN280"/>
  <c r="AL280"/>
  <c r="AJ280"/>
  <c r="AH280"/>
  <c r="AF280"/>
  <c r="AD280"/>
  <c r="Z280"/>
  <c r="X280"/>
  <c r="V280"/>
  <c r="AO280"/>
  <c r="AK280"/>
  <c r="AG280"/>
  <c r="AC280"/>
  <c r="Y280"/>
  <c r="U280"/>
  <c r="AM280"/>
  <c r="AE280"/>
  <c r="W280"/>
  <c r="AI280"/>
  <c r="AA280"/>
  <c r="AP83"/>
  <c r="AV376" s="1"/>
  <c r="AQ83"/>
  <c r="AP84" i="7"/>
  <c r="AV573" s="1"/>
  <c r="AN85"/>
  <c r="AL85"/>
  <c r="AJ85"/>
  <c r="AH85"/>
  <c r="AF85"/>
  <c r="AD85"/>
  <c r="AB85"/>
  <c r="Z85"/>
  <c r="X85"/>
  <c r="V85"/>
  <c r="T85"/>
  <c r="R85"/>
  <c r="P85"/>
  <c r="N85"/>
  <c r="L85"/>
  <c r="J85"/>
  <c r="H85"/>
  <c r="F85"/>
  <c r="D85"/>
  <c r="B85"/>
  <c r="AO85"/>
  <c r="AK85"/>
  <c r="AG85"/>
  <c r="AC85"/>
  <c r="Y85"/>
  <c r="U85"/>
  <c r="Q85"/>
  <c r="M85"/>
  <c r="I85"/>
  <c r="E85"/>
  <c r="AM85"/>
  <c r="AI85"/>
  <c r="AE85"/>
  <c r="AA85"/>
  <c r="W85"/>
  <c r="S85"/>
  <c r="O85"/>
  <c r="K85"/>
  <c r="G85"/>
  <c r="C85"/>
  <c r="AO279"/>
  <c r="AM279"/>
  <c r="AK279"/>
  <c r="AI279"/>
  <c r="AG279"/>
  <c r="AE279"/>
  <c r="AC279"/>
  <c r="AA279"/>
  <c r="Y279"/>
  <c r="AN279"/>
  <c r="AJ279"/>
  <c r="AF279"/>
  <c r="AB279"/>
  <c r="AL279"/>
  <c r="AH279"/>
  <c r="AD279"/>
  <c r="Z279"/>
  <c r="X279"/>
  <c r="T279"/>
  <c r="P279"/>
  <c r="L279"/>
  <c r="H279"/>
  <c r="D279"/>
  <c r="W279"/>
  <c r="S279"/>
  <c r="O279"/>
  <c r="K279"/>
  <c r="G279"/>
  <c r="C279"/>
  <c r="A183"/>
  <c r="V279"/>
  <c r="R279"/>
  <c r="N279"/>
  <c r="J279"/>
  <c r="F279"/>
  <c r="B279"/>
  <c r="U279"/>
  <c r="Q279"/>
  <c r="M279"/>
  <c r="I279"/>
  <c r="E279"/>
  <c r="A85" i="8"/>
  <c r="E279"/>
  <c r="I279"/>
  <c r="M279"/>
  <c r="Q279"/>
  <c r="D279"/>
  <c r="H279"/>
  <c r="L279"/>
  <c r="P279"/>
  <c r="A184"/>
  <c r="B279"/>
  <c r="C279"/>
  <c r="G279"/>
  <c r="K279"/>
  <c r="O279"/>
  <c r="S279"/>
  <c r="F279"/>
  <c r="J279"/>
  <c r="N279"/>
  <c r="R279"/>
  <c r="A86" i="7"/>
  <c r="AQ84"/>
  <c r="AV377"/>
  <c r="AO183" l="1"/>
  <c r="AM183"/>
  <c r="AK183"/>
  <c r="AI183"/>
  <c r="AG183"/>
  <c r="AE183"/>
  <c r="AC183"/>
  <c r="AA183"/>
  <c r="Y183"/>
  <c r="W183"/>
  <c r="U183"/>
  <c r="S183"/>
  <c r="Q183"/>
  <c r="O183"/>
  <c r="M183"/>
  <c r="K183"/>
  <c r="AN183"/>
  <c r="AJ183"/>
  <c r="AF183"/>
  <c r="AB183"/>
  <c r="X183"/>
  <c r="T183"/>
  <c r="P183"/>
  <c r="L183"/>
  <c r="I183"/>
  <c r="G183"/>
  <c r="E183"/>
  <c r="C183"/>
  <c r="AL183"/>
  <c r="AH183"/>
  <c r="AD183"/>
  <c r="Z183"/>
  <c r="V183"/>
  <c r="R183"/>
  <c r="N183"/>
  <c r="J183"/>
  <c r="F183"/>
  <c r="B183"/>
  <c r="H183"/>
  <c r="D183"/>
  <c r="AO85" i="8"/>
  <c r="AM85"/>
  <c r="AK85"/>
  <c r="AI85"/>
  <c r="AG85"/>
  <c r="AE85"/>
  <c r="AC85"/>
  <c r="AA85"/>
  <c r="Y85"/>
  <c r="W85"/>
  <c r="U85"/>
  <c r="S85"/>
  <c r="Q85"/>
  <c r="O85"/>
  <c r="M85"/>
  <c r="K85"/>
  <c r="I85"/>
  <c r="G85"/>
  <c r="E85"/>
  <c r="C85"/>
  <c r="AN85"/>
  <c r="AL85"/>
  <c r="AJ85"/>
  <c r="AH85"/>
  <c r="AF85"/>
  <c r="AD85"/>
  <c r="AB85"/>
  <c r="Z85"/>
  <c r="X85"/>
  <c r="V85"/>
  <c r="T85"/>
  <c r="R85"/>
  <c r="P85"/>
  <c r="N85"/>
  <c r="L85"/>
  <c r="J85"/>
  <c r="H85"/>
  <c r="F85"/>
  <c r="D85"/>
  <c r="B85"/>
  <c r="AN281"/>
  <c r="AL281"/>
  <c r="AJ281"/>
  <c r="AH281"/>
  <c r="AF281"/>
  <c r="AD281"/>
  <c r="AB281"/>
  <c r="Z281"/>
  <c r="X281"/>
  <c r="V281"/>
  <c r="T281"/>
  <c r="AM281"/>
  <c r="AI281"/>
  <c r="AE281"/>
  <c r="AA281"/>
  <c r="W281"/>
  <c r="AO281"/>
  <c r="AG281"/>
  <c r="Y281"/>
  <c r="AK281"/>
  <c r="AC281"/>
  <c r="U281"/>
  <c r="AQ84"/>
  <c r="AP84"/>
  <c r="AV377" s="1"/>
  <c r="AP85" i="7"/>
  <c r="AV574" s="1"/>
  <c r="AN86"/>
  <c r="AL86"/>
  <c r="AJ86"/>
  <c r="AH86"/>
  <c r="AF86"/>
  <c r="AD86"/>
  <c r="AB86"/>
  <c r="Z86"/>
  <c r="X86"/>
  <c r="V86"/>
  <c r="T86"/>
  <c r="R86"/>
  <c r="P86"/>
  <c r="N86"/>
  <c r="L86"/>
  <c r="J86"/>
  <c r="H86"/>
  <c r="F86"/>
  <c r="D86"/>
  <c r="B86"/>
  <c r="AO86"/>
  <c r="AK86"/>
  <c r="AG86"/>
  <c r="AC86"/>
  <c r="Y86"/>
  <c r="U86"/>
  <c r="Q86"/>
  <c r="M86"/>
  <c r="I86"/>
  <c r="E86"/>
  <c r="AM86"/>
  <c r="AI86"/>
  <c r="AE86"/>
  <c r="AA86"/>
  <c r="W86"/>
  <c r="S86"/>
  <c r="O86"/>
  <c r="K86"/>
  <c r="G86"/>
  <c r="C86"/>
  <c r="AN280"/>
  <c r="AL280"/>
  <c r="AJ280"/>
  <c r="AH280"/>
  <c r="AF280"/>
  <c r="AD280"/>
  <c r="AB280"/>
  <c r="Z280"/>
  <c r="AM280"/>
  <c r="AI280"/>
  <c r="AE280"/>
  <c r="AA280"/>
  <c r="AO280"/>
  <c r="AK280"/>
  <c r="AG280"/>
  <c r="AC280"/>
  <c r="Y280"/>
  <c r="U280"/>
  <c r="Q280"/>
  <c r="M280"/>
  <c r="I280"/>
  <c r="E280"/>
  <c r="A184"/>
  <c r="V280"/>
  <c r="R280"/>
  <c r="N280"/>
  <c r="J280"/>
  <c r="F280"/>
  <c r="B280"/>
  <c r="W280"/>
  <c r="S280"/>
  <c r="O280"/>
  <c r="K280"/>
  <c r="G280"/>
  <c r="C280"/>
  <c r="X280"/>
  <c r="T280"/>
  <c r="P280"/>
  <c r="L280"/>
  <c r="H280"/>
  <c r="D280"/>
  <c r="A86" i="8"/>
  <c r="E280"/>
  <c r="I280"/>
  <c r="M280"/>
  <c r="Q280"/>
  <c r="D280"/>
  <c r="H280"/>
  <c r="L280"/>
  <c r="P280"/>
  <c r="A185"/>
  <c r="B280"/>
  <c r="C280"/>
  <c r="G280"/>
  <c r="K280"/>
  <c r="O280"/>
  <c r="S280"/>
  <c r="F280"/>
  <c r="J280"/>
  <c r="N280"/>
  <c r="R280"/>
  <c r="AV378" i="7"/>
  <c r="AQ85"/>
  <c r="A87"/>
  <c r="AO184" l="1"/>
  <c r="AM184"/>
  <c r="AK184"/>
  <c r="AI184"/>
  <c r="AG184"/>
  <c r="AE184"/>
  <c r="AC184"/>
  <c r="AA184"/>
  <c r="Y184"/>
  <c r="W184"/>
  <c r="U184"/>
  <c r="S184"/>
  <c r="Q184"/>
  <c r="O184"/>
  <c r="M184"/>
  <c r="K184"/>
  <c r="I184"/>
  <c r="G184"/>
  <c r="E184"/>
  <c r="C184"/>
  <c r="AN184"/>
  <c r="AJ184"/>
  <c r="AF184"/>
  <c r="AB184"/>
  <c r="X184"/>
  <c r="T184"/>
  <c r="P184"/>
  <c r="L184"/>
  <c r="H184"/>
  <c r="D184"/>
  <c r="AL184"/>
  <c r="AH184"/>
  <c r="AD184"/>
  <c r="Z184"/>
  <c r="V184"/>
  <c r="R184"/>
  <c r="N184"/>
  <c r="J184"/>
  <c r="F184"/>
  <c r="B184"/>
  <c r="AO86" i="8"/>
  <c r="AM86"/>
  <c r="AK86"/>
  <c r="AI86"/>
  <c r="AG86"/>
  <c r="AE86"/>
  <c r="AC86"/>
  <c r="AA86"/>
  <c r="Y86"/>
  <c r="W86"/>
  <c r="U86"/>
  <c r="S86"/>
  <c r="Q86"/>
  <c r="O86"/>
  <c r="M86"/>
  <c r="K86"/>
  <c r="I86"/>
  <c r="G86"/>
  <c r="E86"/>
  <c r="C86"/>
  <c r="AN86"/>
  <c r="AL86"/>
  <c r="AJ86"/>
  <c r="AH86"/>
  <c r="AF86"/>
  <c r="AD86"/>
  <c r="AB86"/>
  <c r="Z86"/>
  <c r="X86"/>
  <c r="V86"/>
  <c r="T86"/>
  <c r="R86"/>
  <c r="P86"/>
  <c r="N86"/>
  <c r="L86"/>
  <c r="J86"/>
  <c r="H86"/>
  <c r="F86"/>
  <c r="D86"/>
  <c r="B86"/>
  <c r="AN282"/>
  <c r="AL282"/>
  <c r="AJ282"/>
  <c r="AH282"/>
  <c r="AF282"/>
  <c r="AD282"/>
  <c r="AB282"/>
  <c r="Z282"/>
  <c r="X282"/>
  <c r="V282"/>
  <c r="T282"/>
  <c r="AO282"/>
  <c r="AK282"/>
  <c r="AG282"/>
  <c r="AC282"/>
  <c r="Y282"/>
  <c r="U282"/>
  <c r="AI282"/>
  <c r="AA282"/>
  <c r="AM282"/>
  <c r="AE282"/>
  <c r="W282"/>
  <c r="AP85"/>
  <c r="AV378" s="1"/>
  <c r="AQ85"/>
  <c r="AP86" i="7"/>
  <c r="AV575" s="1"/>
  <c r="AN87"/>
  <c r="AL87"/>
  <c r="AJ87"/>
  <c r="AH87"/>
  <c r="AF87"/>
  <c r="AD87"/>
  <c r="AB87"/>
  <c r="Z87"/>
  <c r="X87"/>
  <c r="V87"/>
  <c r="T87"/>
  <c r="R87"/>
  <c r="P87"/>
  <c r="N87"/>
  <c r="L87"/>
  <c r="J87"/>
  <c r="H87"/>
  <c r="F87"/>
  <c r="D87"/>
  <c r="B87"/>
  <c r="AO87"/>
  <c r="AK87"/>
  <c r="AG87"/>
  <c r="AC87"/>
  <c r="Y87"/>
  <c r="U87"/>
  <c r="Q87"/>
  <c r="M87"/>
  <c r="I87"/>
  <c r="E87"/>
  <c r="AM87"/>
  <c r="AI87"/>
  <c r="AE87"/>
  <c r="AA87"/>
  <c r="W87"/>
  <c r="S87"/>
  <c r="O87"/>
  <c r="K87"/>
  <c r="G87"/>
  <c r="C87"/>
  <c r="AO281"/>
  <c r="AM281"/>
  <c r="AK281"/>
  <c r="AI281"/>
  <c r="AG281"/>
  <c r="AE281"/>
  <c r="AC281"/>
  <c r="AA281"/>
  <c r="Y281"/>
  <c r="AL281"/>
  <c r="AH281"/>
  <c r="AD281"/>
  <c r="Z281"/>
  <c r="AN281"/>
  <c r="AJ281"/>
  <c r="AF281"/>
  <c r="AB281"/>
  <c r="X281"/>
  <c r="T281"/>
  <c r="P281"/>
  <c r="L281"/>
  <c r="H281"/>
  <c r="D281"/>
  <c r="W281"/>
  <c r="S281"/>
  <c r="O281"/>
  <c r="K281"/>
  <c r="G281"/>
  <c r="C281"/>
  <c r="A185"/>
  <c r="V281"/>
  <c r="R281"/>
  <c r="N281"/>
  <c r="J281"/>
  <c r="F281"/>
  <c r="B281"/>
  <c r="U281"/>
  <c r="Q281"/>
  <c r="M281"/>
  <c r="I281"/>
  <c r="E281"/>
  <c r="A87" i="8"/>
  <c r="E281"/>
  <c r="I281"/>
  <c r="M281"/>
  <c r="Q281"/>
  <c r="D281"/>
  <c r="H281"/>
  <c r="L281"/>
  <c r="P281"/>
  <c r="A186"/>
  <c r="B281"/>
  <c r="C281"/>
  <c r="G281"/>
  <c r="K281"/>
  <c r="O281"/>
  <c r="S281"/>
  <c r="F281"/>
  <c r="J281"/>
  <c r="N281"/>
  <c r="R281"/>
  <c r="AQ86" i="7"/>
  <c r="AV379"/>
  <c r="A88"/>
  <c r="AO185" l="1"/>
  <c r="AM185"/>
  <c r="AK185"/>
  <c r="AI185"/>
  <c r="AG185"/>
  <c r="AE185"/>
  <c r="AC185"/>
  <c r="AA185"/>
  <c r="Y185"/>
  <c r="W185"/>
  <c r="U185"/>
  <c r="S185"/>
  <c r="Q185"/>
  <c r="O185"/>
  <c r="M185"/>
  <c r="K185"/>
  <c r="I185"/>
  <c r="G185"/>
  <c r="E185"/>
  <c r="C185"/>
  <c r="AN185"/>
  <c r="AJ185"/>
  <c r="AF185"/>
  <c r="AB185"/>
  <c r="X185"/>
  <c r="T185"/>
  <c r="P185"/>
  <c r="L185"/>
  <c r="H185"/>
  <c r="D185"/>
  <c r="AL185"/>
  <c r="AH185"/>
  <c r="AD185"/>
  <c r="Z185"/>
  <c r="Z282" s="1"/>
  <c r="V185"/>
  <c r="R185"/>
  <c r="N185"/>
  <c r="J185"/>
  <c r="F185"/>
  <c r="B185"/>
  <c r="AO87" i="8"/>
  <c r="AM87"/>
  <c r="AK87"/>
  <c r="AI87"/>
  <c r="AG87"/>
  <c r="AE87"/>
  <c r="AC87"/>
  <c r="AA87"/>
  <c r="Y87"/>
  <c r="W87"/>
  <c r="U87"/>
  <c r="S87"/>
  <c r="Q87"/>
  <c r="O87"/>
  <c r="M87"/>
  <c r="K87"/>
  <c r="I87"/>
  <c r="G87"/>
  <c r="E87"/>
  <c r="C87"/>
  <c r="AN87"/>
  <c r="AL87"/>
  <c r="AJ87"/>
  <c r="AH87"/>
  <c r="AF87"/>
  <c r="AD87"/>
  <c r="AB87"/>
  <c r="Z87"/>
  <c r="X87"/>
  <c r="V87"/>
  <c r="T87"/>
  <c r="R87"/>
  <c r="P87"/>
  <c r="N87"/>
  <c r="L87"/>
  <c r="J87"/>
  <c r="H87"/>
  <c r="F87"/>
  <c r="D87"/>
  <c r="B87"/>
  <c r="AN283"/>
  <c r="AL283"/>
  <c r="AJ283"/>
  <c r="AH283"/>
  <c r="AF283"/>
  <c r="AD283"/>
  <c r="AB283"/>
  <c r="Z283"/>
  <c r="X283"/>
  <c r="V283"/>
  <c r="T283"/>
  <c r="AM283"/>
  <c r="AI283"/>
  <c r="AE283"/>
  <c r="AA283"/>
  <c r="W283"/>
  <c r="AK283"/>
  <c r="AC283"/>
  <c r="U283"/>
  <c r="AO283"/>
  <c r="AG283"/>
  <c r="Y283"/>
  <c r="AQ86"/>
  <c r="AP86"/>
  <c r="AV379" s="1"/>
  <c r="AP87" i="7"/>
  <c r="AV576" s="1"/>
  <c r="AN88"/>
  <c r="AL88"/>
  <c r="AJ88"/>
  <c r="AH88"/>
  <c r="AF88"/>
  <c r="AD88"/>
  <c r="AB88"/>
  <c r="Z88"/>
  <c r="X88"/>
  <c r="V88"/>
  <c r="T88"/>
  <c r="R88"/>
  <c r="P88"/>
  <c r="N88"/>
  <c r="L88"/>
  <c r="J88"/>
  <c r="H88"/>
  <c r="F88"/>
  <c r="D88"/>
  <c r="B88"/>
  <c r="AO88"/>
  <c r="AM88"/>
  <c r="AK88"/>
  <c r="AI88"/>
  <c r="AG88"/>
  <c r="AE88"/>
  <c r="AC88"/>
  <c r="AA88"/>
  <c r="Y88"/>
  <c r="W88"/>
  <c r="U88"/>
  <c r="S88"/>
  <c r="Q88"/>
  <c r="O88"/>
  <c r="M88"/>
  <c r="K88"/>
  <c r="I88"/>
  <c r="G88"/>
  <c r="E88"/>
  <c r="C88"/>
  <c r="AN282"/>
  <c r="AL282"/>
  <c r="AJ282"/>
  <c r="AH282"/>
  <c r="AF282"/>
  <c r="AD282"/>
  <c r="AB282"/>
  <c r="AO282"/>
  <c r="AK282"/>
  <c r="AG282"/>
  <c r="AC282"/>
  <c r="Y282"/>
  <c r="AM282"/>
  <c r="AI282"/>
  <c r="AE282"/>
  <c r="AA282"/>
  <c r="U282"/>
  <c r="Q282"/>
  <c r="M282"/>
  <c r="I282"/>
  <c r="E282"/>
  <c r="A186"/>
  <c r="V282"/>
  <c r="R282"/>
  <c r="N282"/>
  <c r="J282"/>
  <c r="F282"/>
  <c r="B282"/>
  <c r="W282"/>
  <c r="S282"/>
  <c r="O282"/>
  <c r="K282"/>
  <c r="G282"/>
  <c r="C282"/>
  <c r="X282"/>
  <c r="T282"/>
  <c r="P282"/>
  <c r="L282"/>
  <c r="H282"/>
  <c r="D282"/>
  <c r="A88" i="8"/>
  <c r="E282"/>
  <c r="I282"/>
  <c r="M282"/>
  <c r="Q282"/>
  <c r="D282"/>
  <c r="H282"/>
  <c r="L282"/>
  <c r="P282"/>
  <c r="A187"/>
  <c r="B282"/>
  <c r="C282"/>
  <c r="G282"/>
  <c r="K282"/>
  <c r="O282"/>
  <c r="S282"/>
  <c r="F282"/>
  <c r="J282"/>
  <c r="N282"/>
  <c r="R282"/>
  <c r="AV380" i="7"/>
  <c r="AQ87"/>
  <c r="A89"/>
  <c r="AO186" l="1"/>
  <c r="AM186"/>
  <c r="AK186"/>
  <c r="AI186"/>
  <c r="AG186"/>
  <c r="AE186"/>
  <c r="AC186"/>
  <c r="AA186"/>
  <c r="Y186"/>
  <c r="W186"/>
  <c r="U186"/>
  <c r="S186"/>
  <c r="Q186"/>
  <c r="O186"/>
  <c r="M186"/>
  <c r="K186"/>
  <c r="I186"/>
  <c r="G186"/>
  <c r="E186"/>
  <c r="C186"/>
  <c r="AN186"/>
  <c r="AJ186"/>
  <c r="AF186"/>
  <c r="AB186"/>
  <c r="X186"/>
  <c r="T186"/>
  <c r="P186"/>
  <c r="L186"/>
  <c r="H186"/>
  <c r="D186"/>
  <c r="AL186"/>
  <c r="AH186"/>
  <c r="AD186"/>
  <c r="Z186"/>
  <c r="V186"/>
  <c r="R186"/>
  <c r="N186"/>
  <c r="J186"/>
  <c r="F186"/>
  <c r="B186"/>
  <c r="AO88" i="8"/>
  <c r="AM88"/>
  <c r="AK88"/>
  <c r="AI88"/>
  <c r="AG88"/>
  <c r="AE88"/>
  <c r="AC88"/>
  <c r="AA88"/>
  <c r="Y88"/>
  <c r="W88"/>
  <c r="U88"/>
  <c r="S88"/>
  <c r="Q88"/>
  <c r="O88"/>
  <c r="M88"/>
  <c r="K88"/>
  <c r="I88"/>
  <c r="G88"/>
  <c r="E88"/>
  <c r="C88"/>
  <c r="AN88"/>
  <c r="AL88"/>
  <c r="AJ88"/>
  <c r="AH88"/>
  <c r="AF88"/>
  <c r="AD88"/>
  <c r="AB88"/>
  <c r="Z88"/>
  <c r="X88"/>
  <c r="V88"/>
  <c r="T88"/>
  <c r="R88"/>
  <c r="P88"/>
  <c r="N88"/>
  <c r="L88"/>
  <c r="J88"/>
  <c r="H88"/>
  <c r="F88"/>
  <c r="D88"/>
  <c r="B88"/>
  <c r="AN284"/>
  <c r="AL284"/>
  <c r="AJ284"/>
  <c r="AH284"/>
  <c r="AF284"/>
  <c r="AD284"/>
  <c r="AB284"/>
  <c r="Z284"/>
  <c r="X284"/>
  <c r="V284"/>
  <c r="T284"/>
  <c r="AO284"/>
  <c r="AK284"/>
  <c r="AG284"/>
  <c r="AC284"/>
  <c r="Y284"/>
  <c r="U284"/>
  <c r="AM284"/>
  <c r="AE284"/>
  <c r="W284"/>
  <c r="AI284"/>
  <c r="AA284"/>
  <c r="AP87"/>
  <c r="AV380" s="1"/>
  <c r="AQ87"/>
  <c r="AP88" i="7"/>
  <c r="AV577" s="1"/>
  <c r="AN89"/>
  <c r="AL89"/>
  <c r="AJ89"/>
  <c r="AH89"/>
  <c r="AF89"/>
  <c r="AD89"/>
  <c r="AB89"/>
  <c r="Z89"/>
  <c r="X89"/>
  <c r="V89"/>
  <c r="T89"/>
  <c r="R89"/>
  <c r="P89"/>
  <c r="N89"/>
  <c r="L89"/>
  <c r="J89"/>
  <c r="H89"/>
  <c r="F89"/>
  <c r="D89"/>
  <c r="B89"/>
  <c r="AO89"/>
  <c r="AM89"/>
  <c r="AK89"/>
  <c r="AI89"/>
  <c r="AG89"/>
  <c r="AE89"/>
  <c r="AC89"/>
  <c r="AA89"/>
  <c r="Y89"/>
  <c r="W89"/>
  <c r="U89"/>
  <c r="S89"/>
  <c r="Q89"/>
  <c r="O89"/>
  <c r="M89"/>
  <c r="K89"/>
  <c r="I89"/>
  <c r="G89"/>
  <c r="E89"/>
  <c r="C89"/>
  <c r="AO283"/>
  <c r="AM283"/>
  <c r="AK283"/>
  <c r="AI283"/>
  <c r="AG283"/>
  <c r="AE283"/>
  <c r="AC283"/>
  <c r="AA283"/>
  <c r="Y283"/>
  <c r="AN283"/>
  <c r="AJ283"/>
  <c r="AF283"/>
  <c r="AB283"/>
  <c r="AL283"/>
  <c r="AH283"/>
  <c r="AD283"/>
  <c r="Z283"/>
  <c r="X283"/>
  <c r="T283"/>
  <c r="P283"/>
  <c r="L283"/>
  <c r="H283"/>
  <c r="D283"/>
  <c r="W283"/>
  <c r="S283"/>
  <c r="O283"/>
  <c r="K283"/>
  <c r="G283"/>
  <c r="C283"/>
  <c r="A187"/>
  <c r="V283"/>
  <c r="R283"/>
  <c r="N283"/>
  <c r="J283"/>
  <c r="F283"/>
  <c r="B283"/>
  <c r="U283"/>
  <c r="Q283"/>
  <c r="M283"/>
  <c r="I283"/>
  <c r="E283"/>
  <c r="A89" i="8"/>
  <c r="E283"/>
  <c r="I283"/>
  <c r="M283"/>
  <c r="Q283"/>
  <c r="D283"/>
  <c r="H283"/>
  <c r="L283"/>
  <c r="P283"/>
  <c r="A188"/>
  <c r="B283"/>
  <c r="C283"/>
  <c r="G283"/>
  <c r="K283"/>
  <c r="O283"/>
  <c r="S283"/>
  <c r="F283"/>
  <c r="J283"/>
  <c r="N283"/>
  <c r="R283"/>
  <c r="AQ88" i="7"/>
  <c r="A90"/>
  <c r="AO187" l="1"/>
  <c r="AM187"/>
  <c r="AK187"/>
  <c r="AI187"/>
  <c r="AG187"/>
  <c r="AE187"/>
  <c r="AC187"/>
  <c r="AA187"/>
  <c r="Y187"/>
  <c r="W187"/>
  <c r="U187"/>
  <c r="S187"/>
  <c r="Q187"/>
  <c r="O187"/>
  <c r="M187"/>
  <c r="K187"/>
  <c r="I187"/>
  <c r="G187"/>
  <c r="E187"/>
  <c r="C187"/>
  <c r="AN187"/>
  <c r="AJ187"/>
  <c r="AF187"/>
  <c r="AB187"/>
  <c r="X187"/>
  <c r="T187"/>
  <c r="P187"/>
  <c r="L187"/>
  <c r="H187"/>
  <c r="D187"/>
  <c r="AL187"/>
  <c r="AH187"/>
  <c r="AD187"/>
  <c r="Z187"/>
  <c r="V187"/>
  <c r="R187"/>
  <c r="N187"/>
  <c r="J187"/>
  <c r="F187"/>
  <c r="B187"/>
  <c r="AV381"/>
  <c r="AO89" i="8"/>
  <c r="AM89"/>
  <c r="AK89"/>
  <c r="AI89"/>
  <c r="AG89"/>
  <c r="AE89"/>
  <c r="AC89"/>
  <c r="AA89"/>
  <c r="Y89"/>
  <c r="W89"/>
  <c r="U89"/>
  <c r="S89"/>
  <c r="Q89"/>
  <c r="O89"/>
  <c r="M89"/>
  <c r="K89"/>
  <c r="I89"/>
  <c r="G89"/>
  <c r="E89"/>
  <c r="C89"/>
  <c r="AN89"/>
  <c r="AL89"/>
  <c r="AJ89"/>
  <c r="AH89"/>
  <c r="AF89"/>
  <c r="AD89"/>
  <c r="AB89"/>
  <c r="Z89"/>
  <c r="X89"/>
  <c r="V89"/>
  <c r="T89"/>
  <c r="R89"/>
  <c r="P89"/>
  <c r="N89"/>
  <c r="L89"/>
  <c r="J89"/>
  <c r="H89"/>
  <c r="F89"/>
  <c r="D89"/>
  <c r="B89"/>
  <c r="AN285"/>
  <c r="AL285"/>
  <c r="AJ285"/>
  <c r="AH285"/>
  <c r="AF285"/>
  <c r="AD285"/>
  <c r="AB285"/>
  <c r="Z285"/>
  <c r="X285"/>
  <c r="V285"/>
  <c r="T285"/>
  <c r="AM285"/>
  <c r="AI285"/>
  <c r="AE285"/>
  <c r="AA285"/>
  <c r="W285"/>
  <c r="AO285"/>
  <c r="AG285"/>
  <c r="Y285"/>
  <c r="AK285"/>
  <c r="AC285"/>
  <c r="U285"/>
  <c r="AQ88"/>
  <c r="AP88"/>
  <c r="AV381" s="1"/>
  <c r="AP89" i="7"/>
  <c r="AV578" s="1"/>
  <c r="AN90"/>
  <c r="AL90"/>
  <c r="AJ90"/>
  <c r="AH90"/>
  <c r="AF90"/>
  <c r="AD90"/>
  <c r="AB90"/>
  <c r="Z90"/>
  <c r="X90"/>
  <c r="V90"/>
  <c r="T90"/>
  <c r="R90"/>
  <c r="P90"/>
  <c r="N90"/>
  <c r="L90"/>
  <c r="J90"/>
  <c r="H90"/>
  <c r="F90"/>
  <c r="D90"/>
  <c r="B90"/>
  <c r="AO90"/>
  <c r="AM90"/>
  <c r="AK90"/>
  <c r="AI90"/>
  <c r="AG90"/>
  <c r="AE90"/>
  <c r="AC90"/>
  <c r="AA90"/>
  <c r="Y90"/>
  <c r="W90"/>
  <c r="U90"/>
  <c r="S90"/>
  <c r="Q90"/>
  <c r="O90"/>
  <c r="M90"/>
  <c r="K90"/>
  <c r="I90"/>
  <c r="G90"/>
  <c r="E90"/>
  <c r="C90"/>
  <c r="AN284"/>
  <c r="AL284"/>
  <c r="AJ284"/>
  <c r="AH284"/>
  <c r="AF284"/>
  <c r="AD284"/>
  <c r="AB284"/>
  <c r="Z284"/>
  <c r="AM284"/>
  <c r="AI284"/>
  <c r="AE284"/>
  <c r="AA284"/>
  <c r="AO284"/>
  <c r="AK284"/>
  <c r="AG284"/>
  <c r="AC284"/>
  <c r="Y284"/>
  <c r="U284"/>
  <c r="Q284"/>
  <c r="M284"/>
  <c r="I284"/>
  <c r="E284"/>
  <c r="A188"/>
  <c r="V284"/>
  <c r="R284"/>
  <c r="N284"/>
  <c r="J284"/>
  <c r="F284"/>
  <c r="B284"/>
  <c r="W284"/>
  <c r="S284"/>
  <c r="O284"/>
  <c r="K284"/>
  <c r="G284"/>
  <c r="C284"/>
  <c r="X284"/>
  <c r="T284"/>
  <c r="P284"/>
  <c r="L284"/>
  <c r="H284"/>
  <c r="D284"/>
  <c r="A90" i="8"/>
  <c r="E284"/>
  <c r="I284"/>
  <c r="M284"/>
  <c r="Q284"/>
  <c r="D284"/>
  <c r="H284"/>
  <c r="L284"/>
  <c r="P284"/>
  <c r="A189"/>
  <c r="B284"/>
  <c r="C284"/>
  <c r="G284"/>
  <c r="K284"/>
  <c r="O284"/>
  <c r="S284"/>
  <c r="F284"/>
  <c r="J284"/>
  <c r="N284"/>
  <c r="R284"/>
  <c r="AV382" i="7"/>
  <c r="AQ89"/>
  <c r="A91"/>
  <c r="AO188" l="1"/>
  <c r="AM188"/>
  <c r="AK188"/>
  <c r="AI188"/>
  <c r="AG188"/>
  <c r="AE188"/>
  <c r="AC188"/>
  <c r="AA188"/>
  <c r="Y188"/>
  <c r="W188"/>
  <c r="U188"/>
  <c r="S188"/>
  <c r="Q188"/>
  <c r="O188"/>
  <c r="M188"/>
  <c r="K188"/>
  <c r="I188"/>
  <c r="G188"/>
  <c r="E188"/>
  <c r="C188"/>
  <c r="AN188"/>
  <c r="AJ188"/>
  <c r="AF188"/>
  <c r="AB188"/>
  <c r="X188"/>
  <c r="T188"/>
  <c r="P188"/>
  <c r="L188"/>
  <c r="H188"/>
  <c r="D188"/>
  <c r="AL188"/>
  <c r="AH188"/>
  <c r="AD188"/>
  <c r="Z188"/>
  <c r="V188"/>
  <c r="R188"/>
  <c r="N188"/>
  <c r="J188"/>
  <c r="F188"/>
  <c r="B188"/>
  <c r="AO90" i="8"/>
  <c r="AM90"/>
  <c r="AK90"/>
  <c r="AI90"/>
  <c r="AG90"/>
  <c r="AE90"/>
  <c r="AC90"/>
  <c r="AA90"/>
  <c r="Y90"/>
  <c r="W90"/>
  <c r="U90"/>
  <c r="S90"/>
  <c r="Q90"/>
  <c r="O90"/>
  <c r="M90"/>
  <c r="K90"/>
  <c r="I90"/>
  <c r="G90"/>
  <c r="E90"/>
  <c r="C90"/>
  <c r="AN90"/>
  <c r="AL90"/>
  <c r="AJ90"/>
  <c r="AH90"/>
  <c r="AF90"/>
  <c r="AD90"/>
  <c r="AB90"/>
  <c r="Z90"/>
  <c r="X90"/>
  <c r="V90"/>
  <c r="T90"/>
  <c r="R90"/>
  <c r="P90"/>
  <c r="N90"/>
  <c r="L90"/>
  <c r="J90"/>
  <c r="H90"/>
  <c r="F90"/>
  <c r="D90"/>
  <c r="B90"/>
  <c r="AN286"/>
  <c r="AL286"/>
  <c r="AJ286"/>
  <c r="AH286"/>
  <c r="AF286"/>
  <c r="AD286"/>
  <c r="AB286"/>
  <c r="Z286"/>
  <c r="X286"/>
  <c r="V286"/>
  <c r="T286"/>
  <c r="AO286"/>
  <c r="AK286"/>
  <c r="AG286"/>
  <c r="AC286"/>
  <c r="Y286"/>
  <c r="U286"/>
  <c r="AI286"/>
  <c r="AA286"/>
  <c r="AM286"/>
  <c r="AE286"/>
  <c r="W286"/>
  <c r="AP89"/>
  <c r="AV382" s="1"/>
  <c r="AQ89"/>
  <c r="AP90" i="7"/>
  <c r="AV579" s="1"/>
  <c r="AN91"/>
  <c r="AL91"/>
  <c r="AJ91"/>
  <c r="AH91"/>
  <c r="AF91"/>
  <c r="AD91"/>
  <c r="AB91"/>
  <c r="Z91"/>
  <c r="X91"/>
  <c r="V91"/>
  <c r="T91"/>
  <c r="R91"/>
  <c r="P91"/>
  <c r="N91"/>
  <c r="L91"/>
  <c r="J91"/>
  <c r="H91"/>
  <c r="F91"/>
  <c r="D91"/>
  <c r="B91"/>
  <c r="AO91"/>
  <c r="AM91"/>
  <c r="AK91"/>
  <c r="AI91"/>
  <c r="AG91"/>
  <c r="AE91"/>
  <c r="AC91"/>
  <c r="AA91"/>
  <c r="Y91"/>
  <c r="W91"/>
  <c r="U91"/>
  <c r="S91"/>
  <c r="Q91"/>
  <c r="O91"/>
  <c r="M91"/>
  <c r="K91"/>
  <c r="I91"/>
  <c r="G91"/>
  <c r="E91"/>
  <c r="C91"/>
  <c r="AO285"/>
  <c r="AM285"/>
  <c r="AK285"/>
  <c r="AI285"/>
  <c r="AG285"/>
  <c r="AE285"/>
  <c r="AC285"/>
  <c r="AA285"/>
  <c r="Y285"/>
  <c r="AL285"/>
  <c r="AH285"/>
  <c r="AD285"/>
  <c r="Z285"/>
  <c r="AN285"/>
  <c r="AJ285"/>
  <c r="AF285"/>
  <c r="AB285"/>
  <c r="A189"/>
  <c r="V285"/>
  <c r="R285"/>
  <c r="N285"/>
  <c r="J285"/>
  <c r="F285"/>
  <c r="B285"/>
  <c r="U285"/>
  <c r="Q285"/>
  <c r="M285"/>
  <c r="I285"/>
  <c r="E285"/>
  <c r="X285"/>
  <c r="T285"/>
  <c r="P285"/>
  <c r="L285"/>
  <c r="H285"/>
  <c r="D285"/>
  <c r="W285"/>
  <c r="S285"/>
  <c r="O285"/>
  <c r="K285"/>
  <c r="G285"/>
  <c r="C285"/>
  <c r="A91" i="8"/>
  <c r="E285"/>
  <c r="I285"/>
  <c r="M285"/>
  <c r="Q285"/>
  <c r="D285"/>
  <c r="H285"/>
  <c r="L285"/>
  <c r="P285"/>
  <c r="A190"/>
  <c r="B285"/>
  <c r="C285"/>
  <c r="G285"/>
  <c r="K285"/>
  <c r="O285"/>
  <c r="S285"/>
  <c r="F285"/>
  <c r="J285"/>
  <c r="N285"/>
  <c r="R285"/>
  <c r="A92" i="7"/>
  <c r="AQ90"/>
  <c r="AV383"/>
  <c r="AO189" l="1"/>
  <c r="AM189"/>
  <c r="AK189"/>
  <c r="AI189"/>
  <c r="AG189"/>
  <c r="AE189"/>
  <c r="AC189"/>
  <c r="AA189"/>
  <c r="Y189"/>
  <c r="W189"/>
  <c r="U189"/>
  <c r="S189"/>
  <c r="Q189"/>
  <c r="O189"/>
  <c r="M189"/>
  <c r="K189"/>
  <c r="I189"/>
  <c r="G189"/>
  <c r="E189"/>
  <c r="C189"/>
  <c r="AN189"/>
  <c r="AJ189"/>
  <c r="AF189"/>
  <c r="AB189"/>
  <c r="X189"/>
  <c r="T189"/>
  <c r="P189"/>
  <c r="L189"/>
  <c r="H189"/>
  <c r="D189"/>
  <c r="AL189"/>
  <c r="AH189"/>
  <c r="AD189"/>
  <c r="Z189"/>
  <c r="V189"/>
  <c r="R189"/>
  <c r="N189"/>
  <c r="J189"/>
  <c r="F189"/>
  <c r="B189"/>
  <c r="AF91" i="8"/>
  <c r="AN91"/>
  <c r="AL91"/>
  <c r="AJ91"/>
  <c r="AH91"/>
  <c r="AE91"/>
  <c r="AC91"/>
  <c r="AA91"/>
  <c r="Y91"/>
  <c r="W91"/>
  <c r="U91"/>
  <c r="S91"/>
  <c r="Q91"/>
  <c r="O91"/>
  <c r="M91"/>
  <c r="K91"/>
  <c r="I91"/>
  <c r="G91"/>
  <c r="E91"/>
  <c r="C91"/>
  <c r="AO91"/>
  <c r="AM91"/>
  <c r="AK91"/>
  <c r="AI91"/>
  <c r="AG91"/>
  <c r="AD91"/>
  <c r="AB91"/>
  <c r="Z91"/>
  <c r="X91"/>
  <c r="V91"/>
  <c r="T91"/>
  <c r="R91"/>
  <c r="P91"/>
  <c r="N91"/>
  <c r="L91"/>
  <c r="J91"/>
  <c r="H91"/>
  <c r="F91"/>
  <c r="D91"/>
  <c r="B91"/>
  <c r="AN287"/>
  <c r="AL287"/>
  <c r="AJ287"/>
  <c r="AH287"/>
  <c r="AF287"/>
  <c r="AD287"/>
  <c r="AB287"/>
  <c r="Z287"/>
  <c r="X287"/>
  <c r="V287"/>
  <c r="T287"/>
  <c r="AM287"/>
  <c r="AI287"/>
  <c r="AE287"/>
  <c r="AA287"/>
  <c r="W287"/>
  <c r="AK287"/>
  <c r="AC287"/>
  <c r="U287"/>
  <c r="AO287"/>
  <c r="AG287"/>
  <c r="Y287"/>
  <c r="AQ90"/>
  <c r="AP90"/>
  <c r="AV383" s="1"/>
  <c r="AP91" i="7"/>
  <c r="AV580" s="1"/>
  <c r="AN92"/>
  <c r="AL92"/>
  <c r="AJ92"/>
  <c r="AH92"/>
  <c r="AF92"/>
  <c r="AD92"/>
  <c r="AB92"/>
  <c r="Z92"/>
  <c r="X92"/>
  <c r="V92"/>
  <c r="T92"/>
  <c r="R92"/>
  <c r="P92"/>
  <c r="N92"/>
  <c r="L92"/>
  <c r="J92"/>
  <c r="H92"/>
  <c r="F92"/>
  <c r="D92"/>
  <c r="B92"/>
  <c r="AO92"/>
  <c r="AM92"/>
  <c r="AK92"/>
  <c r="AI92"/>
  <c r="AG92"/>
  <c r="AE92"/>
  <c r="AC92"/>
  <c r="AA92"/>
  <c r="Y92"/>
  <c r="W92"/>
  <c r="U92"/>
  <c r="S92"/>
  <c r="Q92"/>
  <c r="O92"/>
  <c r="M92"/>
  <c r="K92"/>
  <c r="I92"/>
  <c r="G92"/>
  <c r="E92"/>
  <c r="C92"/>
  <c r="AN286"/>
  <c r="AL286"/>
  <c r="AJ286"/>
  <c r="AH286"/>
  <c r="AF286"/>
  <c r="AD286"/>
  <c r="AB286"/>
  <c r="Z286"/>
  <c r="AO286"/>
  <c r="AK286"/>
  <c r="AG286"/>
  <c r="AC286"/>
  <c r="Y286"/>
  <c r="AM286"/>
  <c r="AI286"/>
  <c r="AE286"/>
  <c r="AA286"/>
  <c r="U286"/>
  <c r="Q286"/>
  <c r="M286"/>
  <c r="I286"/>
  <c r="E286"/>
  <c r="A190"/>
  <c r="V286"/>
  <c r="R286"/>
  <c r="N286"/>
  <c r="J286"/>
  <c r="F286"/>
  <c r="B286"/>
  <c r="W286"/>
  <c r="S286"/>
  <c r="O286"/>
  <c r="K286"/>
  <c r="G286"/>
  <c r="C286"/>
  <c r="X286"/>
  <c r="T286"/>
  <c r="P286"/>
  <c r="L286"/>
  <c r="H286"/>
  <c r="D286"/>
  <c r="A92" i="8"/>
  <c r="E286"/>
  <c r="I286"/>
  <c r="M286"/>
  <c r="Q286"/>
  <c r="D286"/>
  <c r="H286"/>
  <c r="L286"/>
  <c r="P286"/>
  <c r="A191"/>
  <c r="B286"/>
  <c r="C286"/>
  <c r="G286"/>
  <c r="K286"/>
  <c r="O286"/>
  <c r="S286"/>
  <c r="F286"/>
  <c r="J286"/>
  <c r="N286"/>
  <c r="R286"/>
  <c r="AV384" i="7"/>
  <c r="AQ91"/>
  <c r="A93"/>
  <c r="AO190" l="1"/>
  <c r="AM190"/>
  <c r="AK190"/>
  <c r="AI190"/>
  <c r="AG190"/>
  <c r="AE190"/>
  <c r="AC190"/>
  <c r="AA190"/>
  <c r="Y190"/>
  <c r="W190"/>
  <c r="U190"/>
  <c r="S190"/>
  <c r="Q190"/>
  <c r="O190"/>
  <c r="M190"/>
  <c r="K190"/>
  <c r="I190"/>
  <c r="G190"/>
  <c r="E190"/>
  <c r="C190"/>
  <c r="AN190"/>
  <c r="AJ190"/>
  <c r="AF190"/>
  <c r="AB190"/>
  <c r="X190"/>
  <c r="T190"/>
  <c r="P190"/>
  <c r="L190"/>
  <c r="H190"/>
  <c r="D190"/>
  <c r="AL190"/>
  <c r="AH190"/>
  <c r="AD190"/>
  <c r="Z190"/>
  <c r="V190"/>
  <c r="R190"/>
  <c r="N190"/>
  <c r="J190"/>
  <c r="F190"/>
  <c r="B190"/>
  <c r="AN92" i="8"/>
  <c r="AL92"/>
  <c r="AJ92"/>
  <c r="AH92"/>
  <c r="AF92"/>
  <c r="AD92"/>
  <c r="AB92"/>
  <c r="Z92"/>
  <c r="X92"/>
  <c r="V92"/>
  <c r="T92"/>
  <c r="R92"/>
  <c r="P92"/>
  <c r="N92"/>
  <c r="L92"/>
  <c r="J92"/>
  <c r="H92"/>
  <c r="F92"/>
  <c r="D92"/>
  <c r="B92"/>
  <c r="AO92"/>
  <c r="AM92"/>
  <c r="AK92"/>
  <c r="AI92"/>
  <c r="AG92"/>
  <c r="AE92"/>
  <c r="AC92"/>
  <c r="AA92"/>
  <c r="Y92"/>
  <c r="W92"/>
  <c r="U92"/>
  <c r="S92"/>
  <c r="Q92"/>
  <c r="O92"/>
  <c r="M92"/>
  <c r="K92"/>
  <c r="I92"/>
  <c r="G92"/>
  <c r="E92"/>
  <c r="C92"/>
  <c r="AN288"/>
  <c r="AL288"/>
  <c r="AJ288"/>
  <c r="AH288"/>
  <c r="AF288"/>
  <c r="AD288"/>
  <c r="AB288"/>
  <c r="Z288"/>
  <c r="X288"/>
  <c r="V288"/>
  <c r="T288"/>
  <c r="AO288"/>
  <c r="AK288"/>
  <c r="AG288"/>
  <c r="AC288"/>
  <c r="Y288"/>
  <c r="U288"/>
  <c r="AM288"/>
  <c r="AE288"/>
  <c r="W288"/>
  <c r="AI288"/>
  <c r="AA288"/>
  <c r="AP91"/>
  <c r="AV384" s="1"/>
  <c r="AQ91"/>
  <c r="AP92" i="7"/>
  <c r="AV581" s="1"/>
  <c r="AN93"/>
  <c r="AL93"/>
  <c r="AJ93"/>
  <c r="AH93"/>
  <c r="AF93"/>
  <c r="AD93"/>
  <c r="AB93"/>
  <c r="Z93"/>
  <c r="X93"/>
  <c r="V93"/>
  <c r="T93"/>
  <c r="R93"/>
  <c r="P93"/>
  <c r="N93"/>
  <c r="L93"/>
  <c r="J93"/>
  <c r="H93"/>
  <c r="F93"/>
  <c r="D93"/>
  <c r="B93"/>
  <c r="AO93"/>
  <c r="AM93"/>
  <c r="AK93"/>
  <c r="AI93"/>
  <c r="AG93"/>
  <c r="AE93"/>
  <c r="AC93"/>
  <c r="AA93"/>
  <c r="Y93"/>
  <c r="W93"/>
  <c r="U93"/>
  <c r="S93"/>
  <c r="Q93"/>
  <c r="O93"/>
  <c r="M93"/>
  <c r="K93"/>
  <c r="I93"/>
  <c r="G93"/>
  <c r="E93"/>
  <c r="C93"/>
  <c r="AO287"/>
  <c r="AM287"/>
  <c r="AK287"/>
  <c r="AI287"/>
  <c r="AG287"/>
  <c r="AE287"/>
  <c r="AC287"/>
  <c r="AA287"/>
  <c r="Y287"/>
  <c r="AN287"/>
  <c r="AJ287"/>
  <c r="AF287"/>
  <c r="AB287"/>
  <c r="AL287"/>
  <c r="AH287"/>
  <c r="AD287"/>
  <c r="Z287"/>
  <c r="A191"/>
  <c r="V287"/>
  <c r="R287"/>
  <c r="N287"/>
  <c r="J287"/>
  <c r="F287"/>
  <c r="B287"/>
  <c r="U287"/>
  <c r="Q287"/>
  <c r="M287"/>
  <c r="I287"/>
  <c r="E287"/>
  <c r="X287"/>
  <c r="T287"/>
  <c r="P287"/>
  <c r="L287"/>
  <c r="H287"/>
  <c r="D287"/>
  <c r="W287"/>
  <c r="S287"/>
  <c r="O287"/>
  <c r="K287"/>
  <c r="G287"/>
  <c r="C287"/>
  <c r="A93" i="8"/>
  <c r="E287"/>
  <c r="I287"/>
  <c r="M287"/>
  <c r="Q287"/>
  <c r="D287"/>
  <c r="H287"/>
  <c r="L287"/>
  <c r="P287"/>
  <c r="A192"/>
  <c r="B287"/>
  <c r="C287"/>
  <c r="G287"/>
  <c r="K287"/>
  <c r="O287"/>
  <c r="S287"/>
  <c r="F287"/>
  <c r="J287"/>
  <c r="N287"/>
  <c r="R287"/>
  <c r="AQ92" i="7"/>
  <c r="AV385"/>
  <c r="A94"/>
  <c r="AO191" l="1"/>
  <c r="AM191"/>
  <c r="AK191"/>
  <c r="AI191"/>
  <c r="AG191"/>
  <c r="AE191"/>
  <c r="AC191"/>
  <c r="AA191"/>
  <c r="Y191"/>
  <c r="W191"/>
  <c r="U191"/>
  <c r="S191"/>
  <c r="Q191"/>
  <c r="O191"/>
  <c r="M191"/>
  <c r="K191"/>
  <c r="I191"/>
  <c r="G191"/>
  <c r="E191"/>
  <c r="C191"/>
  <c r="AN191"/>
  <c r="AJ191"/>
  <c r="AF191"/>
  <c r="AB191"/>
  <c r="X191"/>
  <c r="T191"/>
  <c r="P191"/>
  <c r="L191"/>
  <c r="H191"/>
  <c r="D191"/>
  <c r="AL191"/>
  <c r="AH191"/>
  <c r="AD191"/>
  <c r="Z191"/>
  <c r="V191"/>
  <c r="R191"/>
  <c r="N191"/>
  <c r="J191"/>
  <c r="F191"/>
  <c r="B191"/>
  <c r="AN93" i="8"/>
  <c r="AL93"/>
  <c r="AJ93"/>
  <c r="AH93"/>
  <c r="AF93"/>
  <c r="AD93"/>
  <c r="AB93"/>
  <c r="Z93"/>
  <c r="X93"/>
  <c r="V93"/>
  <c r="T93"/>
  <c r="R93"/>
  <c r="P93"/>
  <c r="N93"/>
  <c r="L93"/>
  <c r="J93"/>
  <c r="H93"/>
  <c r="F93"/>
  <c r="D93"/>
  <c r="B93"/>
  <c r="AO93"/>
  <c r="AM93"/>
  <c r="AK93"/>
  <c r="AI93"/>
  <c r="AG93"/>
  <c r="AE93"/>
  <c r="AC93"/>
  <c r="AA93"/>
  <c r="Y93"/>
  <c r="W93"/>
  <c r="U93"/>
  <c r="S93"/>
  <c r="Q93"/>
  <c r="O93"/>
  <c r="M93"/>
  <c r="K93"/>
  <c r="I93"/>
  <c r="G93"/>
  <c r="E93"/>
  <c r="C93"/>
  <c r="AN289"/>
  <c r="AL289"/>
  <c r="AJ289"/>
  <c r="AH289"/>
  <c r="AF289"/>
  <c r="AD289"/>
  <c r="AB289"/>
  <c r="Z289"/>
  <c r="X289"/>
  <c r="V289"/>
  <c r="T289"/>
  <c r="AM289"/>
  <c r="AI289"/>
  <c r="AE289"/>
  <c r="AA289"/>
  <c r="W289"/>
  <c r="AO289"/>
  <c r="AG289"/>
  <c r="Y289"/>
  <c r="AK289"/>
  <c r="AC289"/>
  <c r="U289"/>
  <c r="AQ92"/>
  <c r="AP92"/>
  <c r="AV385" s="1"/>
  <c r="AP93" i="7"/>
  <c r="AV582" s="1"/>
  <c r="AN94"/>
  <c r="AL94"/>
  <c r="AJ94"/>
  <c r="AH94"/>
  <c r="AF94"/>
  <c r="AD94"/>
  <c r="AB94"/>
  <c r="Z94"/>
  <c r="X94"/>
  <c r="V94"/>
  <c r="T94"/>
  <c r="R94"/>
  <c r="P94"/>
  <c r="N94"/>
  <c r="L94"/>
  <c r="J94"/>
  <c r="H94"/>
  <c r="F94"/>
  <c r="D94"/>
  <c r="B94"/>
  <c r="AO94"/>
  <c r="AM94"/>
  <c r="AK94"/>
  <c r="AI94"/>
  <c r="AG94"/>
  <c r="AE94"/>
  <c r="AC94"/>
  <c r="AA94"/>
  <c r="Y94"/>
  <c r="W94"/>
  <c r="U94"/>
  <c r="S94"/>
  <c r="Q94"/>
  <c r="O94"/>
  <c r="M94"/>
  <c r="K94"/>
  <c r="I94"/>
  <c r="G94"/>
  <c r="E94"/>
  <c r="C94"/>
  <c r="AN288"/>
  <c r="AL288"/>
  <c r="AJ288"/>
  <c r="AH288"/>
  <c r="AF288"/>
  <c r="AD288"/>
  <c r="AB288"/>
  <c r="Z288"/>
  <c r="AM288"/>
  <c r="AI288"/>
  <c r="AE288"/>
  <c r="AA288"/>
  <c r="AO288"/>
  <c r="AK288"/>
  <c r="AG288"/>
  <c r="AC288"/>
  <c r="Y288"/>
  <c r="U288"/>
  <c r="Q288"/>
  <c r="M288"/>
  <c r="I288"/>
  <c r="E288"/>
  <c r="A192"/>
  <c r="V288"/>
  <c r="R288"/>
  <c r="N288"/>
  <c r="J288"/>
  <c r="F288"/>
  <c r="B288"/>
  <c r="W288"/>
  <c r="S288"/>
  <c r="O288"/>
  <c r="K288"/>
  <c r="G288"/>
  <c r="C288"/>
  <c r="X288"/>
  <c r="T288"/>
  <c r="P288"/>
  <c r="L288"/>
  <c r="H288"/>
  <c r="D288"/>
  <c r="A94" i="8"/>
  <c r="E288"/>
  <c r="I288"/>
  <c r="M288"/>
  <c r="Q288"/>
  <c r="D288"/>
  <c r="H288"/>
  <c r="L288"/>
  <c r="P288"/>
  <c r="A193"/>
  <c r="B288"/>
  <c r="C288"/>
  <c r="G288"/>
  <c r="K288"/>
  <c r="O288"/>
  <c r="S288"/>
  <c r="F288"/>
  <c r="J288"/>
  <c r="N288"/>
  <c r="R288"/>
  <c r="AV386" i="7"/>
  <c r="AQ93"/>
  <c r="A95"/>
  <c r="AO192" l="1"/>
  <c r="AM192"/>
  <c r="AK192"/>
  <c r="AI192"/>
  <c r="AG192"/>
  <c r="AE192"/>
  <c r="AC192"/>
  <c r="AA192"/>
  <c r="Y192"/>
  <c r="W192"/>
  <c r="U192"/>
  <c r="S192"/>
  <c r="Q192"/>
  <c r="O192"/>
  <c r="M192"/>
  <c r="K192"/>
  <c r="I192"/>
  <c r="G192"/>
  <c r="E192"/>
  <c r="C192"/>
  <c r="AN192"/>
  <c r="AJ192"/>
  <c r="AF192"/>
  <c r="AB192"/>
  <c r="X192"/>
  <c r="T192"/>
  <c r="P192"/>
  <c r="L192"/>
  <c r="H192"/>
  <c r="D192"/>
  <c r="AL192"/>
  <c r="AH192"/>
  <c r="AD192"/>
  <c r="Z192"/>
  <c r="V192"/>
  <c r="R192"/>
  <c r="N192"/>
  <c r="J192"/>
  <c r="F192"/>
  <c r="B192"/>
  <c r="AN94" i="8"/>
  <c r="AL94"/>
  <c r="AJ94"/>
  <c r="AH94"/>
  <c r="AF94"/>
  <c r="AD94"/>
  <c r="AB94"/>
  <c r="Z94"/>
  <c r="X94"/>
  <c r="V94"/>
  <c r="T94"/>
  <c r="R94"/>
  <c r="P94"/>
  <c r="N94"/>
  <c r="L94"/>
  <c r="J94"/>
  <c r="H94"/>
  <c r="F94"/>
  <c r="D94"/>
  <c r="B94"/>
  <c r="AO94"/>
  <c r="AM94"/>
  <c r="AK94"/>
  <c r="AI94"/>
  <c r="AG94"/>
  <c r="AE94"/>
  <c r="AC94"/>
  <c r="AA94"/>
  <c r="Y94"/>
  <c r="W94"/>
  <c r="U94"/>
  <c r="S94"/>
  <c r="Q94"/>
  <c r="O94"/>
  <c r="M94"/>
  <c r="K94"/>
  <c r="I94"/>
  <c r="G94"/>
  <c r="E94"/>
  <c r="C94"/>
  <c r="AN290"/>
  <c r="AL290"/>
  <c r="AJ290"/>
  <c r="AH290"/>
  <c r="AF290"/>
  <c r="AD290"/>
  <c r="AB290"/>
  <c r="Z290"/>
  <c r="X290"/>
  <c r="V290"/>
  <c r="T290"/>
  <c r="AO290"/>
  <c r="AK290"/>
  <c r="AG290"/>
  <c r="AC290"/>
  <c r="Y290"/>
  <c r="U290"/>
  <c r="AI290"/>
  <c r="AA290"/>
  <c r="AM290"/>
  <c r="AE290"/>
  <c r="W290"/>
  <c r="AP93"/>
  <c r="AV386" s="1"/>
  <c r="AQ93"/>
  <c r="AP94" i="7"/>
  <c r="AV583" s="1"/>
  <c r="AN95"/>
  <c r="AL95"/>
  <c r="AJ95"/>
  <c r="AH95"/>
  <c r="AF95"/>
  <c r="AD95"/>
  <c r="AB95"/>
  <c r="Z95"/>
  <c r="X95"/>
  <c r="V95"/>
  <c r="T95"/>
  <c r="R95"/>
  <c r="P95"/>
  <c r="N95"/>
  <c r="L95"/>
  <c r="J95"/>
  <c r="H95"/>
  <c r="F95"/>
  <c r="D95"/>
  <c r="B95"/>
  <c r="AO95"/>
  <c r="AM95"/>
  <c r="AK95"/>
  <c r="AI95"/>
  <c r="AG95"/>
  <c r="AE95"/>
  <c r="AC95"/>
  <c r="AA95"/>
  <c r="Y95"/>
  <c r="W95"/>
  <c r="U95"/>
  <c r="S95"/>
  <c r="Q95"/>
  <c r="O95"/>
  <c r="M95"/>
  <c r="K95"/>
  <c r="I95"/>
  <c r="G95"/>
  <c r="E95"/>
  <c r="C95"/>
  <c r="AO289"/>
  <c r="AM289"/>
  <c r="AK289"/>
  <c r="AI289"/>
  <c r="AG289"/>
  <c r="AE289"/>
  <c r="AC289"/>
  <c r="AA289"/>
  <c r="Y289"/>
  <c r="AL289"/>
  <c r="AH289"/>
  <c r="AD289"/>
  <c r="Z289"/>
  <c r="AN289"/>
  <c r="AJ289"/>
  <c r="AF289"/>
  <c r="AB289"/>
  <c r="X289"/>
  <c r="T289"/>
  <c r="P289"/>
  <c r="L289"/>
  <c r="H289"/>
  <c r="D289"/>
  <c r="W289"/>
  <c r="S289"/>
  <c r="O289"/>
  <c r="K289"/>
  <c r="G289"/>
  <c r="C289"/>
  <c r="A193"/>
  <c r="V289"/>
  <c r="R289"/>
  <c r="N289"/>
  <c r="J289"/>
  <c r="F289"/>
  <c r="B289"/>
  <c r="U289"/>
  <c r="Q289"/>
  <c r="M289"/>
  <c r="I289"/>
  <c r="E289"/>
  <c r="A95" i="8"/>
  <c r="E289"/>
  <c r="I289"/>
  <c r="M289"/>
  <c r="Q289"/>
  <c r="D289"/>
  <c r="H289"/>
  <c r="L289"/>
  <c r="P289"/>
  <c r="A194"/>
  <c r="B289"/>
  <c r="C289"/>
  <c r="G289"/>
  <c r="K289"/>
  <c r="O289"/>
  <c r="S289"/>
  <c r="F289"/>
  <c r="J289"/>
  <c r="N289"/>
  <c r="R289"/>
  <c r="AQ94" i="7"/>
  <c r="AV387"/>
  <c r="A96"/>
  <c r="AO193" l="1"/>
  <c r="AM193"/>
  <c r="AK193"/>
  <c r="AI193"/>
  <c r="AG193"/>
  <c r="AE193"/>
  <c r="AC193"/>
  <c r="AA193"/>
  <c r="Y193"/>
  <c r="W193"/>
  <c r="U193"/>
  <c r="S193"/>
  <c r="Q193"/>
  <c r="O193"/>
  <c r="M193"/>
  <c r="K193"/>
  <c r="I193"/>
  <c r="G193"/>
  <c r="E193"/>
  <c r="C193"/>
  <c r="AN193"/>
  <c r="AJ193"/>
  <c r="AF193"/>
  <c r="AB193"/>
  <c r="X193"/>
  <c r="T193"/>
  <c r="P193"/>
  <c r="L193"/>
  <c r="H193"/>
  <c r="D193"/>
  <c r="AL193"/>
  <c r="AH193"/>
  <c r="AD193"/>
  <c r="Z193"/>
  <c r="V193"/>
  <c r="R193"/>
  <c r="N193"/>
  <c r="J193"/>
  <c r="F193"/>
  <c r="B193"/>
  <c r="AN95" i="8"/>
  <c r="AL95"/>
  <c r="AJ95"/>
  <c r="AH95"/>
  <c r="AF95"/>
  <c r="AD95"/>
  <c r="AB95"/>
  <c r="Z95"/>
  <c r="X95"/>
  <c r="V95"/>
  <c r="T95"/>
  <c r="R95"/>
  <c r="P95"/>
  <c r="N95"/>
  <c r="L95"/>
  <c r="J95"/>
  <c r="H95"/>
  <c r="F95"/>
  <c r="D95"/>
  <c r="B95"/>
  <c r="AO95"/>
  <c r="AM95"/>
  <c r="AK95"/>
  <c r="AI95"/>
  <c r="AG95"/>
  <c r="AE95"/>
  <c r="AC95"/>
  <c r="AA95"/>
  <c r="Y95"/>
  <c r="W95"/>
  <c r="U95"/>
  <c r="S95"/>
  <c r="Q95"/>
  <c r="O95"/>
  <c r="M95"/>
  <c r="K95"/>
  <c r="I95"/>
  <c r="G95"/>
  <c r="E95"/>
  <c r="C95"/>
  <c r="AN291"/>
  <c r="AL291"/>
  <c r="AJ291"/>
  <c r="AH291"/>
  <c r="AF291"/>
  <c r="AD291"/>
  <c r="AB291"/>
  <c r="Z291"/>
  <c r="X291"/>
  <c r="V291"/>
  <c r="T291"/>
  <c r="AM291"/>
  <c r="AI291"/>
  <c r="AE291"/>
  <c r="AA291"/>
  <c r="W291"/>
  <c r="AK291"/>
  <c r="AC291"/>
  <c r="U291"/>
  <c r="AO291"/>
  <c r="AG291"/>
  <c r="Y291"/>
  <c r="AQ94"/>
  <c r="AP94"/>
  <c r="AV387" s="1"/>
  <c r="AP95" i="7"/>
  <c r="AV584" s="1"/>
  <c r="AN96"/>
  <c r="AN97" s="1"/>
  <c r="AN98" s="1"/>
  <c r="AL96"/>
  <c r="AL97" s="1"/>
  <c r="AL98" s="1"/>
  <c r="AJ96"/>
  <c r="AJ97" s="1"/>
  <c r="AJ98" s="1"/>
  <c r="AH96"/>
  <c r="AH97" s="1"/>
  <c r="AH98" s="1"/>
  <c r="AF96"/>
  <c r="AF97" s="1"/>
  <c r="AF98" s="1"/>
  <c r="AD96"/>
  <c r="AD97" s="1"/>
  <c r="AD98" s="1"/>
  <c r="AB96"/>
  <c r="AB97" s="1"/>
  <c r="AB98" s="1"/>
  <c r="Z96"/>
  <c r="Z97" s="1"/>
  <c r="Z98" s="1"/>
  <c r="X96"/>
  <c r="X97" s="1"/>
  <c r="X98" s="1"/>
  <c r="V96"/>
  <c r="V97" s="1"/>
  <c r="V98" s="1"/>
  <c r="T96"/>
  <c r="T97" s="1"/>
  <c r="T98" s="1"/>
  <c r="R96"/>
  <c r="R97" s="1"/>
  <c r="R98" s="1"/>
  <c r="P96"/>
  <c r="P97" s="1"/>
  <c r="P98" s="1"/>
  <c r="N96"/>
  <c r="N97" s="1"/>
  <c r="N98" s="1"/>
  <c r="L96"/>
  <c r="L97" s="1"/>
  <c r="L98" s="1"/>
  <c r="J96"/>
  <c r="J97" s="1"/>
  <c r="J98" s="1"/>
  <c r="H96"/>
  <c r="H97" s="1"/>
  <c r="H98" s="1"/>
  <c r="F96"/>
  <c r="F97" s="1"/>
  <c r="F98" s="1"/>
  <c r="D96"/>
  <c r="D97" s="1"/>
  <c r="D98" s="1"/>
  <c r="B96"/>
  <c r="AO96"/>
  <c r="AO97" s="1"/>
  <c r="AO98" s="1"/>
  <c r="AM96"/>
  <c r="AM97" s="1"/>
  <c r="AM98" s="1"/>
  <c r="AK96"/>
  <c r="AK97" s="1"/>
  <c r="AK98" s="1"/>
  <c r="AI96"/>
  <c r="AI97" s="1"/>
  <c r="AI98" s="1"/>
  <c r="AG96"/>
  <c r="AG97" s="1"/>
  <c r="AG98" s="1"/>
  <c r="AE96"/>
  <c r="AE97" s="1"/>
  <c r="AE98" s="1"/>
  <c r="AC96"/>
  <c r="AC97" s="1"/>
  <c r="AC98" s="1"/>
  <c r="AA96"/>
  <c r="AA97" s="1"/>
  <c r="AA98" s="1"/>
  <c r="Y96"/>
  <c r="Y97" s="1"/>
  <c r="Y98" s="1"/>
  <c r="W96"/>
  <c r="W97" s="1"/>
  <c r="W98" s="1"/>
  <c r="U96"/>
  <c r="U97" s="1"/>
  <c r="U98" s="1"/>
  <c r="S96"/>
  <c r="S97" s="1"/>
  <c r="S98" s="1"/>
  <c r="Q96"/>
  <c r="Q97" s="1"/>
  <c r="Q98" s="1"/>
  <c r="O96"/>
  <c r="O97" s="1"/>
  <c r="O98" s="1"/>
  <c r="M96"/>
  <c r="M97" s="1"/>
  <c r="M98" s="1"/>
  <c r="K96"/>
  <c r="K97" s="1"/>
  <c r="K98" s="1"/>
  <c r="I96"/>
  <c r="I97" s="1"/>
  <c r="I98" s="1"/>
  <c r="G96"/>
  <c r="G97" s="1"/>
  <c r="G98" s="1"/>
  <c r="E96"/>
  <c r="E97" s="1"/>
  <c r="E98" s="1"/>
  <c r="C96"/>
  <c r="C97" s="1"/>
  <c r="C98" s="1"/>
  <c r="AN290"/>
  <c r="AL290"/>
  <c r="AJ290"/>
  <c r="AH290"/>
  <c r="AF290"/>
  <c r="AD290"/>
  <c r="AB290"/>
  <c r="Z290"/>
  <c r="AO290"/>
  <c r="AK290"/>
  <c r="AG290"/>
  <c r="AC290"/>
  <c r="Y290"/>
  <c r="AM290"/>
  <c r="AI290"/>
  <c r="AE290"/>
  <c r="AA290"/>
  <c r="W290"/>
  <c r="S290"/>
  <c r="O290"/>
  <c r="K290"/>
  <c r="G290"/>
  <c r="C290"/>
  <c r="X290"/>
  <c r="T290"/>
  <c r="P290"/>
  <c r="L290"/>
  <c r="H290"/>
  <c r="D290"/>
  <c r="U290"/>
  <c r="Q290"/>
  <c r="M290"/>
  <c r="I290"/>
  <c r="E290"/>
  <c r="A194"/>
  <c r="V290"/>
  <c r="R290"/>
  <c r="N290"/>
  <c r="J290"/>
  <c r="F290"/>
  <c r="B290"/>
  <c r="A96" i="8"/>
  <c r="E290"/>
  <c r="I290"/>
  <c r="M290"/>
  <c r="Q290"/>
  <c r="D290"/>
  <c r="H290"/>
  <c r="L290"/>
  <c r="P290"/>
  <c r="A195"/>
  <c r="B290"/>
  <c r="C290"/>
  <c r="G290"/>
  <c r="K290"/>
  <c r="O290"/>
  <c r="S290"/>
  <c r="F290"/>
  <c r="J290"/>
  <c r="N290"/>
  <c r="R290"/>
  <c r="AV388" i="7"/>
  <c r="AQ95"/>
  <c r="AO194" l="1"/>
  <c r="AM194"/>
  <c r="AK194"/>
  <c r="AI194"/>
  <c r="AG194"/>
  <c r="AE194"/>
  <c r="AC194"/>
  <c r="AA194"/>
  <c r="Y194"/>
  <c r="W194"/>
  <c r="U194"/>
  <c r="S194"/>
  <c r="Q194"/>
  <c r="O194"/>
  <c r="M194"/>
  <c r="K194"/>
  <c r="I194"/>
  <c r="G194"/>
  <c r="E194"/>
  <c r="C194"/>
  <c r="AN194"/>
  <c r="AJ194"/>
  <c r="AF194"/>
  <c r="AB194"/>
  <c r="X194"/>
  <c r="T194"/>
  <c r="P194"/>
  <c r="L194"/>
  <c r="H194"/>
  <c r="D194"/>
  <c r="AL194"/>
  <c r="AH194"/>
  <c r="AD194"/>
  <c r="Z194"/>
  <c r="V194"/>
  <c r="R194"/>
  <c r="N194"/>
  <c r="J194"/>
  <c r="F194"/>
  <c r="B194"/>
  <c r="AN96" i="8"/>
  <c r="AL96"/>
  <c r="AJ96"/>
  <c r="AH96"/>
  <c r="AF96"/>
  <c r="AD96"/>
  <c r="AB96"/>
  <c r="Z96"/>
  <c r="X96"/>
  <c r="V96"/>
  <c r="T96"/>
  <c r="R96"/>
  <c r="P96"/>
  <c r="N96"/>
  <c r="L96"/>
  <c r="J96"/>
  <c r="H96"/>
  <c r="F96"/>
  <c r="D96"/>
  <c r="B96"/>
  <c r="AO96"/>
  <c r="AM96"/>
  <c r="AK96"/>
  <c r="AI96"/>
  <c r="AG96"/>
  <c r="AE96"/>
  <c r="AC96"/>
  <c r="AA96"/>
  <c r="Y96"/>
  <c r="W96"/>
  <c r="U96"/>
  <c r="S96"/>
  <c r="Q96"/>
  <c r="O96"/>
  <c r="M96"/>
  <c r="K96"/>
  <c r="I96"/>
  <c r="G96"/>
  <c r="E96"/>
  <c r="C96"/>
  <c r="AP95"/>
  <c r="AV388" s="1"/>
  <c r="AQ95"/>
  <c r="B97" i="7"/>
  <c r="B98" s="1"/>
  <c r="AP96"/>
  <c r="AV585" s="1"/>
  <c r="AO291"/>
  <c r="AM291"/>
  <c r="AK291"/>
  <c r="AI291"/>
  <c r="AG291"/>
  <c r="AE291"/>
  <c r="AC291"/>
  <c r="AA291"/>
  <c r="Y291"/>
  <c r="AN291"/>
  <c r="AJ291"/>
  <c r="AF291"/>
  <c r="AB291"/>
  <c r="AL291"/>
  <c r="AH291"/>
  <c r="AD291"/>
  <c r="Z291"/>
  <c r="X291"/>
  <c r="T291"/>
  <c r="P291"/>
  <c r="L291"/>
  <c r="H291"/>
  <c r="D291"/>
  <c r="W291"/>
  <c r="S291"/>
  <c r="O291"/>
  <c r="K291"/>
  <c r="G291"/>
  <c r="C291"/>
  <c r="A195"/>
  <c r="V291"/>
  <c r="R291"/>
  <c r="N291"/>
  <c r="J291"/>
  <c r="F291"/>
  <c r="B291"/>
  <c r="U291"/>
  <c r="Q291"/>
  <c r="M291"/>
  <c r="I291"/>
  <c r="E291"/>
  <c r="E291" i="8"/>
  <c r="I291"/>
  <c r="M291"/>
  <c r="Q291"/>
  <c r="D291"/>
  <c r="H291"/>
  <c r="L291"/>
  <c r="P291"/>
  <c r="R196"/>
  <c r="M19" i="2" s="1"/>
  <c r="P196" i="8"/>
  <c r="N196"/>
  <c r="M15" i="2" s="1"/>
  <c r="L196" i="8"/>
  <c r="J196"/>
  <c r="M11" i="2" s="1"/>
  <c r="H196" i="8"/>
  <c r="M9" i="2" s="1"/>
  <c r="F196" i="8"/>
  <c r="D196"/>
  <c r="B196"/>
  <c r="M3" i="2" s="1"/>
  <c r="S196" i="8"/>
  <c r="Q196"/>
  <c r="M18" i="2" s="1"/>
  <c r="O196" i="8"/>
  <c r="M16" i="2" s="1"/>
  <c r="M196" i="8"/>
  <c r="K196"/>
  <c r="M12" i="2" s="1"/>
  <c r="I196" i="8"/>
  <c r="M10" i="2" s="1"/>
  <c r="G196" i="8"/>
  <c r="M8" i="2" s="1"/>
  <c r="E196" i="8"/>
  <c r="C196"/>
  <c r="M4" i="2" s="1"/>
  <c r="B291" i="8"/>
  <c r="C291"/>
  <c r="G291"/>
  <c r="K291"/>
  <c r="O291"/>
  <c r="S291"/>
  <c r="F291"/>
  <c r="J291"/>
  <c r="N291"/>
  <c r="R291"/>
  <c r="AQ96" i="7"/>
  <c r="E296"/>
  <c r="AO195" l="1"/>
  <c r="AM195"/>
  <c r="AK195"/>
  <c r="AI195"/>
  <c r="AG195"/>
  <c r="AE195"/>
  <c r="AC195"/>
  <c r="AA195"/>
  <c r="Y195"/>
  <c r="W195"/>
  <c r="U195"/>
  <c r="S195"/>
  <c r="Q195"/>
  <c r="O195"/>
  <c r="M195"/>
  <c r="K195"/>
  <c r="I195"/>
  <c r="G195"/>
  <c r="E195"/>
  <c r="C195"/>
  <c r="AN195"/>
  <c r="AJ195"/>
  <c r="AF195"/>
  <c r="AB195"/>
  <c r="X195"/>
  <c r="T195"/>
  <c r="P195"/>
  <c r="L195"/>
  <c r="H195"/>
  <c r="D195"/>
  <c r="AL195"/>
  <c r="AH195"/>
  <c r="AD195"/>
  <c r="Z195"/>
  <c r="V195"/>
  <c r="R195"/>
  <c r="N195"/>
  <c r="J195"/>
  <c r="F195"/>
  <c r="B195"/>
  <c r="AA292" i="8"/>
  <c r="AA293" s="1"/>
  <c r="AA97"/>
  <c r="AA98" s="1"/>
  <c r="AI292"/>
  <c r="AI293" s="1"/>
  <c r="AI97"/>
  <c r="AI98" s="1"/>
  <c r="W292"/>
  <c r="W293" s="1"/>
  <c r="W97"/>
  <c r="W98" s="1"/>
  <c r="AE292"/>
  <c r="AE293" s="1"/>
  <c r="AE97"/>
  <c r="AE98" s="1"/>
  <c r="AM292"/>
  <c r="AM293" s="1"/>
  <c r="AM97"/>
  <c r="AM98" s="1"/>
  <c r="U292"/>
  <c r="U293" s="1"/>
  <c r="U97"/>
  <c r="U98" s="1"/>
  <c r="Y292"/>
  <c r="Y293" s="1"/>
  <c r="Y97"/>
  <c r="Y98" s="1"/>
  <c r="AC292"/>
  <c r="AC293" s="1"/>
  <c r="AC97"/>
  <c r="AC98" s="1"/>
  <c r="AG292"/>
  <c r="AG293" s="1"/>
  <c r="AG97"/>
  <c r="AG98" s="1"/>
  <c r="AK292"/>
  <c r="AK293" s="1"/>
  <c r="AK97"/>
  <c r="AK98" s="1"/>
  <c r="AO292"/>
  <c r="AO293" s="1"/>
  <c r="AO97"/>
  <c r="AO98" s="1"/>
  <c r="T292"/>
  <c r="T293" s="1"/>
  <c r="T97"/>
  <c r="T98" s="1"/>
  <c r="V292"/>
  <c r="V293" s="1"/>
  <c r="V97"/>
  <c r="V98" s="1"/>
  <c r="X292"/>
  <c r="X293" s="1"/>
  <c r="X97"/>
  <c r="X98" s="1"/>
  <c r="Z292"/>
  <c r="Z293" s="1"/>
  <c r="Z97"/>
  <c r="Z98" s="1"/>
  <c r="AB292"/>
  <c r="AB293" s="1"/>
  <c r="AB97"/>
  <c r="AB98" s="1"/>
  <c r="AD292"/>
  <c r="AD293" s="1"/>
  <c r="AD97"/>
  <c r="AD98" s="1"/>
  <c r="AF292"/>
  <c r="AF293" s="1"/>
  <c r="AF97"/>
  <c r="AF98" s="1"/>
  <c r="AH292"/>
  <c r="AH293" s="1"/>
  <c r="AH97"/>
  <c r="AH98" s="1"/>
  <c r="AJ292"/>
  <c r="AJ293" s="1"/>
  <c r="AJ97"/>
  <c r="AJ98" s="1"/>
  <c r="AL292"/>
  <c r="AL293" s="1"/>
  <c r="AL97"/>
  <c r="AL98" s="1"/>
  <c r="AN292"/>
  <c r="AN293" s="1"/>
  <c r="AN97"/>
  <c r="AN98" s="1"/>
  <c r="M31" i="2"/>
  <c r="M20"/>
  <c r="M7"/>
  <c r="M5"/>
  <c r="M14"/>
  <c r="M13"/>
  <c r="M26"/>
  <c r="M17"/>
  <c r="AP196" i="8"/>
  <c r="J49" i="2" s="1"/>
  <c r="M6"/>
  <c r="AQ96" i="8"/>
  <c r="AP96"/>
  <c r="U296" i="7"/>
  <c r="U298"/>
  <c r="U300"/>
  <c r="U302"/>
  <c r="U304"/>
  <c r="U306"/>
  <c r="U308"/>
  <c r="U297"/>
  <c r="U299"/>
  <c r="U301"/>
  <c r="U303"/>
  <c r="U305"/>
  <c r="U307"/>
  <c r="U309"/>
  <c r="U311"/>
  <c r="U313"/>
  <c r="U315"/>
  <c r="U317"/>
  <c r="U319"/>
  <c r="U321"/>
  <c r="U310"/>
  <c r="U312"/>
  <c r="U314"/>
  <c r="U316"/>
  <c r="U318"/>
  <c r="U320"/>
  <c r="U322"/>
  <c r="U324"/>
  <c r="U326"/>
  <c r="U328"/>
  <c r="U330"/>
  <c r="U332"/>
  <c r="U334"/>
  <c r="U336"/>
  <c r="U338"/>
  <c r="U340"/>
  <c r="U342"/>
  <c r="U344"/>
  <c r="U346"/>
  <c r="U348"/>
  <c r="U350"/>
  <c r="U323"/>
  <c r="U325"/>
  <c r="U327"/>
  <c r="U329"/>
  <c r="U331"/>
  <c r="U333"/>
  <c r="U335"/>
  <c r="U337"/>
  <c r="U339"/>
  <c r="U341"/>
  <c r="U343"/>
  <c r="U345"/>
  <c r="U347"/>
  <c r="U349"/>
  <c r="U352"/>
  <c r="U354"/>
  <c r="U356"/>
  <c r="U358"/>
  <c r="U360"/>
  <c r="U362"/>
  <c r="U364"/>
  <c r="U366"/>
  <c r="U368"/>
  <c r="U370"/>
  <c r="U372"/>
  <c r="U374"/>
  <c r="U376"/>
  <c r="U351"/>
  <c r="U353"/>
  <c r="U355"/>
  <c r="U357"/>
  <c r="U359"/>
  <c r="U361"/>
  <c r="U363"/>
  <c r="U365"/>
  <c r="U367"/>
  <c r="U369"/>
  <c r="U371"/>
  <c r="U373"/>
  <c r="U375"/>
  <c r="U377"/>
  <c r="U378"/>
  <c r="U380"/>
  <c r="U382"/>
  <c r="U384"/>
  <c r="U386"/>
  <c r="U388"/>
  <c r="U379"/>
  <c r="U381"/>
  <c r="U383"/>
  <c r="U385"/>
  <c r="U387"/>
  <c r="M296"/>
  <c r="M298"/>
  <c r="M300"/>
  <c r="M302"/>
  <c r="M304"/>
  <c r="M306"/>
  <c r="M308"/>
  <c r="M297"/>
  <c r="M299"/>
  <c r="M301"/>
  <c r="M303"/>
  <c r="M305"/>
  <c r="M307"/>
  <c r="M309"/>
  <c r="M311"/>
  <c r="M313"/>
  <c r="M315"/>
  <c r="M317"/>
  <c r="M319"/>
  <c r="M321"/>
  <c r="M310"/>
  <c r="M312"/>
  <c r="M314"/>
  <c r="M316"/>
  <c r="M318"/>
  <c r="M320"/>
  <c r="M322"/>
  <c r="M324"/>
  <c r="M326"/>
  <c r="M328"/>
  <c r="M330"/>
  <c r="M332"/>
  <c r="M334"/>
  <c r="M336"/>
  <c r="M338"/>
  <c r="M340"/>
  <c r="M342"/>
  <c r="M344"/>
  <c r="M346"/>
  <c r="M348"/>
  <c r="M350"/>
  <c r="M323"/>
  <c r="M325"/>
  <c r="M327"/>
  <c r="M329"/>
  <c r="M331"/>
  <c r="M333"/>
  <c r="M335"/>
  <c r="M337"/>
  <c r="M339"/>
  <c r="M341"/>
  <c r="M343"/>
  <c r="M345"/>
  <c r="M347"/>
  <c r="M349"/>
  <c r="M352"/>
  <c r="M354"/>
  <c r="M356"/>
  <c r="M358"/>
  <c r="M360"/>
  <c r="M362"/>
  <c r="M364"/>
  <c r="M366"/>
  <c r="M368"/>
  <c r="M370"/>
  <c r="M372"/>
  <c r="M374"/>
  <c r="M376"/>
  <c r="M378"/>
  <c r="M351"/>
  <c r="M353"/>
  <c r="M355"/>
  <c r="M357"/>
  <c r="M359"/>
  <c r="M361"/>
  <c r="M363"/>
  <c r="M365"/>
  <c r="M367"/>
  <c r="M369"/>
  <c r="M371"/>
  <c r="M373"/>
  <c r="M375"/>
  <c r="M377"/>
  <c r="M380"/>
  <c r="M382"/>
  <c r="M384"/>
  <c r="M386"/>
  <c r="M388"/>
  <c r="M379"/>
  <c r="M381"/>
  <c r="M383"/>
  <c r="M385"/>
  <c r="M387"/>
  <c r="E298"/>
  <c r="E300"/>
  <c r="E302"/>
  <c r="E304"/>
  <c r="E306"/>
  <c r="E308"/>
  <c r="E297"/>
  <c r="E299"/>
  <c r="E301"/>
  <c r="E303"/>
  <c r="E305"/>
  <c r="E307"/>
  <c r="E309"/>
  <c r="E311"/>
  <c r="E313"/>
  <c r="E315"/>
  <c r="E317"/>
  <c r="E319"/>
  <c r="E321"/>
  <c r="E323"/>
  <c r="E310"/>
  <c r="E312"/>
  <c r="E314"/>
  <c r="E316"/>
  <c r="E318"/>
  <c r="E320"/>
  <c r="E322"/>
  <c r="E324"/>
  <c r="E326"/>
  <c r="E328"/>
  <c r="E330"/>
  <c r="E332"/>
  <c r="E334"/>
  <c r="E336"/>
  <c r="E338"/>
  <c r="E340"/>
  <c r="E342"/>
  <c r="E344"/>
  <c r="E346"/>
  <c r="E348"/>
  <c r="E350"/>
  <c r="E325"/>
  <c r="E327"/>
  <c r="E329"/>
  <c r="E331"/>
  <c r="E333"/>
  <c r="E335"/>
  <c r="E337"/>
  <c r="E339"/>
  <c r="E341"/>
  <c r="E343"/>
  <c r="E345"/>
  <c r="E347"/>
  <c r="E349"/>
  <c r="E352"/>
  <c r="E354"/>
  <c r="E356"/>
  <c r="E358"/>
  <c r="E360"/>
  <c r="E362"/>
  <c r="E364"/>
  <c r="E366"/>
  <c r="E368"/>
  <c r="E370"/>
  <c r="E372"/>
  <c r="E374"/>
  <c r="E376"/>
  <c r="E378"/>
  <c r="E351"/>
  <c r="E353"/>
  <c r="E355"/>
  <c r="E357"/>
  <c r="E359"/>
  <c r="E361"/>
  <c r="E363"/>
  <c r="E365"/>
  <c r="E367"/>
  <c r="E369"/>
  <c r="E371"/>
  <c r="E373"/>
  <c r="E375"/>
  <c r="E377"/>
  <c r="E380"/>
  <c r="E382"/>
  <c r="E384"/>
  <c r="E386"/>
  <c r="E388"/>
  <c r="E379"/>
  <c r="E381"/>
  <c r="E383"/>
  <c r="E385"/>
  <c r="E387"/>
  <c r="H297"/>
  <c r="H299"/>
  <c r="H301"/>
  <c r="H303"/>
  <c r="H305"/>
  <c r="H307"/>
  <c r="H296"/>
  <c r="H298"/>
  <c r="H300"/>
  <c r="H302"/>
  <c r="H304"/>
  <c r="H306"/>
  <c r="H308"/>
  <c r="H310"/>
  <c r="H312"/>
  <c r="H314"/>
  <c r="H316"/>
  <c r="H318"/>
  <c r="H320"/>
  <c r="H322"/>
  <c r="H309"/>
  <c r="H311"/>
  <c r="H313"/>
  <c r="H315"/>
  <c r="H317"/>
  <c r="H319"/>
  <c r="H321"/>
  <c r="H323"/>
  <c r="H325"/>
  <c r="H327"/>
  <c r="H329"/>
  <c r="H331"/>
  <c r="H333"/>
  <c r="H335"/>
  <c r="H337"/>
  <c r="H339"/>
  <c r="H341"/>
  <c r="H343"/>
  <c r="H345"/>
  <c r="H347"/>
  <c r="H349"/>
  <c r="H324"/>
  <c r="H326"/>
  <c r="H328"/>
  <c r="H330"/>
  <c r="H332"/>
  <c r="H334"/>
  <c r="H336"/>
  <c r="H338"/>
  <c r="H340"/>
  <c r="H342"/>
  <c r="H344"/>
  <c r="H346"/>
  <c r="H348"/>
  <c r="H350"/>
  <c r="H351"/>
  <c r="H353"/>
  <c r="H355"/>
  <c r="H357"/>
  <c r="H359"/>
  <c r="H361"/>
  <c r="H363"/>
  <c r="H365"/>
  <c r="H367"/>
  <c r="H369"/>
  <c r="H371"/>
  <c r="H373"/>
  <c r="H375"/>
  <c r="H377"/>
  <c r="H352"/>
  <c r="H354"/>
  <c r="H356"/>
  <c r="H358"/>
  <c r="H360"/>
  <c r="H362"/>
  <c r="H364"/>
  <c r="H366"/>
  <c r="H368"/>
  <c r="H370"/>
  <c r="H372"/>
  <c r="H374"/>
  <c r="H376"/>
  <c r="H378"/>
  <c r="H379"/>
  <c r="H381"/>
  <c r="H383"/>
  <c r="H385"/>
  <c r="H387"/>
  <c r="H380"/>
  <c r="H382"/>
  <c r="H384"/>
  <c r="H386"/>
  <c r="H388"/>
  <c r="N297"/>
  <c r="N299"/>
  <c r="N301"/>
  <c r="N303"/>
  <c r="N305"/>
  <c r="N307"/>
  <c r="N296"/>
  <c r="N298"/>
  <c r="N300"/>
  <c r="N302"/>
  <c r="N304"/>
  <c r="N306"/>
  <c r="N308"/>
  <c r="N309"/>
  <c r="N310"/>
  <c r="N312"/>
  <c r="N314"/>
  <c r="N316"/>
  <c r="N318"/>
  <c r="N320"/>
  <c r="N322"/>
  <c r="N311"/>
  <c r="N313"/>
  <c r="N315"/>
  <c r="N317"/>
  <c r="N319"/>
  <c r="N321"/>
  <c r="N323"/>
  <c r="N325"/>
  <c r="N327"/>
  <c r="N329"/>
  <c r="N331"/>
  <c r="N333"/>
  <c r="N335"/>
  <c r="N337"/>
  <c r="N339"/>
  <c r="N341"/>
  <c r="N343"/>
  <c r="N345"/>
  <c r="N347"/>
  <c r="N349"/>
  <c r="N324"/>
  <c r="N326"/>
  <c r="N328"/>
  <c r="N330"/>
  <c r="N332"/>
  <c r="N334"/>
  <c r="N336"/>
  <c r="N338"/>
  <c r="N340"/>
  <c r="N342"/>
  <c r="N344"/>
  <c r="N346"/>
  <c r="N348"/>
  <c r="N350"/>
  <c r="N351"/>
  <c r="N353"/>
  <c r="N355"/>
  <c r="N357"/>
  <c r="N359"/>
  <c r="N361"/>
  <c r="N363"/>
  <c r="N365"/>
  <c r="N367"/>
  <c r="N369"/>
  <c r="N371"/>
  <c r="N373"/>
  <c r="N375"/>
  <c r="N377"/>
  <c r="N352"/>
  <c r="N354"/>
  <c r="N356"/>
  <c r="N358"/>
  <c r="N360"/>
  <c r="N362"/>
  <c r="N364"/>
  <c r="N366"/>
  <c r="N368"/>
  <c r="N370"/>
  <c r="N372"/>
  <c r="N374"/>
  <c r="N376"/>
  <c r="N378"/>
  <c r="N379"/>
  <c r="N381"/>
  <c r="N383"/>
  <c r="N385"/>
  <c r="N387"/>
  <c r="N380"/>
  <c r="N382"/>
  <c r="N384"/>
  <c r="N386"/>
  <c r="N388"/>
  <c r="S296"/>
  <c r="S298"/>
  <c r="S300"/>
  <c r="S302"/>
  <c r="S304"/>
  <c r="S306"/>
  <c r="S308"/>
  <c r="S297"/>
  <c r="S299"/>
  <c r="S301"/>
  <c r="S303"/>
  <c r="S305"/>
  <c r="S307"/>
  <c r="S309"/>
  <c r="S311"/>
  <c r="S313"/>
  <c r="S315"/>
  <c r="S317"/>
  <c r="S319"/>
  <c r="S321"/>
  <c r="S310"/>
  <c r="S312"/>
  <c r="S314"/>
  <c r="S316"/>
  <c r="S318"/>
  <c r="S320"/>
  <c r="S322"/>
  <c r="S324"/>
  <c r="S326"/>
  <c r="S328"/>
  <c r="S330"/>
  <c r="S332"/>
  <c r="S334"/>
  <c r="S336"/>
  <c r="S338"/>
  <c r="S340"/>
  <c r="S342"/>
  <c r="S344"/>
  <c r="S346"/>
  <c r="S348"/>
  <c r="S350"/>
  <c r="S323"/>
  <c r="S325"/>
  <c r="S327"/>
  <c r="S329"/>
  <c r="S331"/>
  <c r="S333"/>
  <c r="S335"/>
  <c r="S337"/>
  <c r="S339"/>
  <c r="S341"/>
  <c r="S343"/>
  <c r="S345"/>
  <c r="S347"/>
  <c r="S349"/>
  <c r="S352"/>
  <c r="S354"/>
  <c r="S356"/>
  <c r="S358"/>
  <c r="S360"/>
  <c r="S362"/>
  <c r="S364"/>
  <c r="S366"/>
  <c r="S368"/>
  <c r="S370"/>
  <c r="S372"/>
  <c r="S374"/>
  <c r="S376"/>
  <c r="S351"/>
  <c r="S353"/>
  <c r="S355"/>
  <c r="S357"/>
  <c r="S359"/>
  <c r="S361"/>
  <c r="S363"/>
  <c r="S365"/>
  <c r="S367"/>
  <c r="S369"/>
  <c r="S371"/>
  <c r="S373"/>
  <c r="S375"/>
  <c r="S377"/>
  <c r="S378"/>
  <c r="S380"/>
  <c r="S382"/>
  <c r="S384"/>
  <c r="S386"/>
  <c r="S388"/>
  <c r="S379"/>
  <c r="S381"/>
  <c r="S383"/>
  <c r="S385"/>
  <c r="S387"/>
  <c r="K296"/>
  <c r="K298"/>
  <c r="K300"/>
  <c r="K302"/>
  <c r="K304"/>
  <c r="K306"/>
  <c r="K308"/>
  <c r="K297"/>
  <c r="K299"/>
  <c r="K301"/>
  <c r="K303"/>
  <c r="K305"/>
  <c r="K307"/>
  <c r="K309"/>
  <c r="K311"/>
  <c r="K313"/>
  <c r="K315"/>
  <c r="K317"/>
  <c r="K319"/>
  <c r="K321"/>
  <c r="K310"/>
  <c r="K312"/>
  <c r="K314"/>
  <c r="K316"/>
  <c r="K318"/>
  <c r="K320"/>
  <c r="K322"/>
  <c r="K324"/>
  <c r="K326"/>
  <c r="K328"/>
  <c r="K330"/>
  <c r="K332"/>
  <c r="K334"/>
  <c r="K336"/>
  <c r="K338"/>
  <c r="K340"/>
  <c r="K342"/>
  <c r="K344"/>
  <c r="K346"/>
  <c r="K348"/>
  <c r="K350"/>
  <c r="K323"/>
  <c r="K325"/>
  <c r="K327"/>
  <c r="K329"/>
  <c r="K331"/>
  <c r="K333"/>
  <c r="K335"/>
  <c r="K337"/>
  <c r="K339"/>
  <c r="K341"/>
  <c r="K343"/>
  <c r="K345"/>
  <c r="K347"/>
  <c r="K349"/>
  <c r="K352"/>
  <c r="K354"/>
  <c r="K356"/>
  <c r="K358"/>
  <c r="K360"/>
  <c r="K362"/>
  <c r="K364"/>
  <c r="K366"/>
  <c r="K368"/>
  <c r="K370"/>
  <c r="K372"/>
  <c r="K374"/>
  <c r="K376"/>
  <c r="K378"/>
  <c r="K351"/>
  <c r="K353"/>
  <c r="K355"/>
  <c r="K357"/>
  <c r="K359"/>
  <c r="K361"/>
  <c r="K363"/>
  <c r="K365"/>
  <c r="K367"/>
  <c r="K369"/>
  <c r="K371"/>
  <c r="K373"/>
  <c r="K375"/>
  <c r="K377"/>
  <c r="K380"/>
  <c r="K382"/>
  <c r="K384"/>
  <c r="K386"/>
  <c r="K388"/>
  <c r="K379"/>
  <c r="K381"/>
  <c r="K383"/>
  <c r="K385"/>
  <c r="K387"/>
  <c r="L297"/>
  <c r="L299"/>
  <c r="L301"/>
  <c r="L303"/>
  <c r="L305"/>
  <c r="L307"/>
  <c r="L296"/>
  <c r="L298"/>
  <c r="L300"/>
  <c r="L302"/>
  <c r="L304"/>
  <c r="L306"/>
  <c r="L308"/>
  <c r="L310"/>
  <c r="L312"/>
  <c r="L314"/>
  <c r="L316"/>
  <c r="L318"/>
  <c r="L320"/>
  <c r="L322"/>
  <c r="L309"/>
  <c r="L311"/>
  <c r="L313"/>
  <c r="L315"/>
  <c r="L317"/>
  <c r="L319"/>
  <c r="L321"/>
  <c r="L323"/>
  <c r="L325"/>
  <c r="L327"/>
  <c r="L329"/>
  <c r="L331"/>
  <c r="L333"/>
  <c r="L335"/>
  <c r="L337"/>
  <c r="L339"/>
  <c r="L341"/>
  <c r="L343"/>
  <c r="L345"/>
  <c r="L347"/>
  <c r="L349"/>
  <c r="L324"/>
  <c r="L326"/>
  <c r="L328"/>
  <c r="L330"/>
  <c r="L332"/>
  <c r="L334"/>
  <c r="L336"/>
  <c r="L338"/>
  <c r="L340"/>
  <c r="L342"/>
  <c r="L344"/>
  <c r="L346"/>
  <c r="L348"/>
  <c r="L350"/>
  <c r="L351"/>
  <c r="L353"/>
  <c r="L355"/>
  <c r="L357"/>
  <c r="L359"/>
  <c r="L361"/>
  <c r="L363"/>
  <c r="L365"/>
  <c r="L367"/>
  <c r="L369"/>
  <c r="L371"/>
  <c r="L373"/>
  <c r="L375"/>
  <c r="L377"/>
  <c r="L352"/>
  <c r="L354"/>
  <c r="L356"/>
  <c r="L358"/>
  <c r="L360"/>
  <c r="L362"/>
  <c r="L364"/>
  <c r="L366"/>
  <c r="L368"/>
  <c r="L370"/>
  <c r="L372"/>
  <c r="L374"/>
  <c r="L376"/>
  <c r="L378"/>
  <c r="L379"/>
  <c r="L381"/>
  <c r="L383"/>
  <c r="L385"/>
  <c r="L387"/>
  <c r="L380"/>
  <c r="L382"/>
  <c r="L384"/>
  <c r="L386"/>
  <c r="L388"/>
  <c r="R297"/>
  <c r="R299"/>
  <c r="R301"/>
  <c r="R303"/>
  <c r="R305"/>
  <c r="R307"/>
  <c r="R296"/>
  <c r="R298"/>
  <c r="R300"/>
  <c r="R302"/>
  <c r="R304"/>
  <c r="R306"/>
  <c r="R308"/>
  <c r="R309"/>
  <c r="R310"/>
  <c r="R312"/>
  <c r="R314"/>
  <c r="R316"/>
  <c r="R318"/>
  <c r="R320"/>
  <c r="R322"/>
  <c r="R311"/>
  <c r="R313"/>
  <c r="R315"/>
  <c r="R317"/>
  <c r="R319"/>
  <c r="R321"/>
  <c r="R323"/>
  <c r="R325"/>
  <c r="R327"/>
  <c r="R329"/>
  <c r="R331"/>
  <c r="R333"/>
  <c r="R335"/>
  <c r="R337"/>
  <c r="R339"/>
  <c r="R341"/>
  <c r="R343"/>
  <c r="R345"/>
  <c r="R347"/>
  <c r="R349"/>
  <c r="R324"/>
  <c r="R326"/>
  <c r="R328"/>
  <c r="R330"/>
  <c r="R332"/>
  <c r="R334"/>
  <c r="R336"/>
  <c r="R338"/>
  <c r="R340"/>
  <c r="R342"/>
  <c r="R344"/>
  <c r="R346"/>
  <c r="R348"/>
  <c r="R350"/>
  <c r="R351"/>
  <c r="R353"/>
  <c r="R355"/>
  <c r="R357"/>
  <c r="R359"/>
  <c r="R361"/>
  <c r="R363"/>
  <c r="R365"/>
  <c r="R367"/>
  <c r="R369"/>
  <c r="R371"/>
  <c r="R373"/>
  <c r="R375"/>
  <c r="R377"/>
  <c r="R352"/>
  <c r="R354"/>
  <c r="R356"/>
  <c r="R358"/>
  <c r="R360"/>
  <c r="R362"/>
  <c r="R364"/>
  <c r="R366"/>
  <c r="R368"/>
  <c r="R370"/>
  <c r="R372"/>
  <c r="R374"/>
  <c r="R376"/>
  <c r="R378"/>
  <c r="R379"/>
  <c r="R381"/>
  <c r="R383"/>
  <c r="R385"/>
  <c r="R387"/>
  <c r="R380"/>
  <c r="R382"/>
  <c r="R384"/>
  <c r="R386"/>
  <c r="R388"/>
  <c r="AI296"/>
  <c r="AI298"/>
  <c r="AI300"/>
  <c r="AI302"/>
  <c r="AI304"/>
  <c r="AI306"/>
  <c r="AI297"/>
  <c r="AI299"/>
  <c r="AI301"/>
  <c r="AI303"/>
  <c r="AI305"/>
  <c r="AI307"/>
  <c r="AI309"/>
  <c r="AI308"/>
  <c r="AI311"/>
  <c r="AI313"/>
  <c r="AI315"/>
  <c r="AI317"/>
  <c r="AI319"/>
  <c r="AI321"/>
  <c r="AI310"/>
  <c r="AI312"/>
  <c r="AI314"/>
  <c r="AI316"/>
  <c r="AI318"/>
  <c r="AI320"/>
  <c r="AI322"/>
  <c r="AI324"/>
  <c r="AI326"/>
  <c r="AI328"/>
  <c r="AI330"/>
  <c r="AI332"/>
  <c r="AI334"/>
  <c r="AI336"/>
  <c r="AI338"/>
  <c r="AI340"/>
  <c r="AI342"/>
  <c r="AI344"/>
  <c r="AI346"/>
  <c r="AI348"/>
  <c r="AI323"/>
  <c r="AI325"/>
  <c r="AI327"/>
  <c r="AI329"/>
  <c r="AI331"/>
  <c r="AI333"/>
  <c r="AI335"/>
  <c r="AI337"/>
  <c r="AI339"/>
  <c r="AI341"/>
  <c r="AI343"/>
  <c r="AI345"/>
  <c r="AI347"/>
  <c r="AI349"/>
  <c r="AI350"/>
  <c r="AI352"/>
  <c r="AI354"/>
  <c r="AI356"/>
  <c r="AI358"/>
  <c r="AI360"/>
  <c r="AI362"/>
  <c r="AI364"/>
  <c r="AI366"/>
  <c r="AI368"/>
  <c r="AI370"/>
  <c r="AI372"/>
  <c r="AI374"/>
  <c r="AI376"/>
  <c r="AI351"/>
  <c r="AI353"/>
  <c r="AI355"/>
  <c r="AI357"/>
  <c r="AI359"/>
  <c r="AI361"/>
  <c r="AI363"/>
  <c r="AI365"/>
  <c r="AI367"/>
  <c r="AI369"/>
  <c r="AI371"/>
  <c r="AI373"/>
  <c r="AI375"/>
  <c r="AI377"/>
  <c r="AI378"/>
  <c r="AI380"/>
  <c r="AI382"/>
  <c r="AI384"/>
  <c r="AI386"/>
  <c r="AI388"/>
  <c r="AI379"/>
  <c r="AI381"/>
  <c r="AI383"/>
  <c r="AI385"/>
  <c r="AI387"/>
  <c r="AA296"/>
  <c r="AA298"/>
  <c r="AA300"/>
  <c r="AA302"/>
  <c r="AA304"/>
  <c r="AA306"/>
  <c r="AA297"/>
  <c r="AA299"/>
  <c r="AA301"/>
  <c r="AA303"/>
  <c r="AA305"/>
  <c r="AA307"/>
  <c r="AA309"/>
  <c r="AA308"/>
  <c r="AA311"/>
  <c r="AA313"/>
  <c r="AA315"/>
  <c r="AA317"/>
  <c r="AA319"/>
  <c r="AA321"/>
  <c r="AA310"/>
  <c r="AA312"/>
  <c r="AA314"/>
  <c r="AA316"/>
  <c r="AA318"/>
  <c r="AA320"/>
  <c r="AA322"/>
  <c r="AA324"/>
  <c r="AA326"/>
  <c r="AA328"/>
  <c r="AA330"/>
  <c r="AA332"/>
  <c r="AA334"/>
  <c r="AA336"/>
  <c r="AA338"/>
  <c r="AA340"/>
  <c r="AA342"/>
  <c r="AA344"/>
  <c r="AA346"/>
  <c r="AA348"/>
  <c r="AA323"/>
  <c r="AA325"/>
  <c r="AA327"/>
  <c r="AA329"/>
  <c r="AA331"/>
  <c r="AA333"/>
  <c r="AA335"/>
  <c r="AA337"/>
  <c r="AA339"/>
  <c r="AA341"/>
  <c r="AA343"/>
  <c r="AA345"/>
  <c r="AA347"/>
  <c r="AA349"/>
  <c r="AA352"/>
  <c r="AA354"/>
  <c r="AA356"/>
  <c r="AA358"/>
  <c r="AA360"/>
  <c r="AA362"/>
  <c r="AA364"/>
  <c r="AA366"/>
  <c r="AA368"/>
  <c r="AA370"/>
  <c r="AA372"/>
  <c r="AA374"/>
  <c r="AA376"/>
  <c r="AA350"/>
  <c r="AA351"/>
  <c r="AA353"/>
  <c r="AA355"/>
  <c r="AA357"/>
  <c r="AA359"/>
  <c r="AA361"/>
  <c r="AA363"/>
  <c r="AA365"/>
  <c r="AA367"/>
  <c r="AA369"/>
  <c r="AA371"/>
  <c r="AA373"/>
  <c r="AA375"/>
  <c r="AA377"/>
  <c r="AA378"/>
  <c r="AA380"/>
  <c r="AA382"/>
  <c r="AA384"/>
  <c r="AA386"/>
  <c r="AA388"/>
  <c r="AA379"/>
  <c r="AA381"/>
  <c r="AA383"/>
  <c r="AA385"/>
  <c r="AA387"/>
  <c r="AH297"/>
  <c r="AH299"/>
  <c r="AH301"/>
  <c r="AH303"/>
  <c r="AH305"/>
  <c r="AH307"/>
  <c r="AH296"/>
  <c r="AH298"/>
  <c r="AH300"/>
  <c r="AH302"/>
  <c r="AH304"/>
  <c r="AH306"/>
  <c r="AH308"/>
  <c r="AH309"/>
  <c r="AH310"/>
  <c r="AH312"/>
  <c r="AH314"/>
  <c r="AH316"/>
  <c r="AH318"/>
  <c r="AH320"/>
  <c r="AH322"/>
  <c r="AH311"/>
  <c r="AH313"/>
  <c r="AH315"/>
  <c r="AH317"/>
  <c r="AH319"/>
  <c r="AH321"/>
  <c r="AH323"/>
  <c r="AH325"/>
  <c r="AH327"/>
  <c r="AH329"/>
  <c r="AH331"/>
  <c r="AH333"/>
  <c r="AH335"/>
  <c r="AH337"/>
  <c r="AH339"/>
  <c r="AH341"/>
  <c r="AH343"/>
  <c r="AH345"/>
  <c r="AH347"/>
  <c r="AH349"/>
  <c r="AH324"/>
  <c r="AH326"/>
  <c r="AH328"/>
  <c r="AH330"/>
  <c r="AH332"/>
  <c r="AH334"/>
  <c r="AH336"/>
  <c r="AH338"/>
  <c r="AH340"/>
  <c r="AH342"/>
  <c r="AH344"/>
  <c r="AH346"/>
  <c r="AH348"/>
  <c r="AH351"/>
  <c r="AH353"/>
  <c r="AH355"/>
  <c r="AH357"/>
  <c r="AH359"/>
  <c r="AH361"/>
  <c r="AH363"/>
  <c r="AH365"/>
  <c r="AH367"/>
  <c r="AH369"/>
  <c r="AH371"/>
  <c r="AH373"/>
  <c r="AH375"/>
  <c r="AH377"/>
  <c r="AH350"/>
  <c r="AH352"/>
  <c r="AH354"/>
  <c r="AH356"/>
  <c r="AH358"/>
  <c r="AH360"/>
  <c r="AH362"/>
  <c r="AH364"/>
  <c r="AH366"/>
  <c r="AH368"/>
  <c r="AH370"/>
  <c r="AH372"/>
  <c r="AH374"/>
  <c r="AH376"/>
  <c r="AH379"/>
  <c r="AH381"/>
  <c r="AH383"/>
  <c r="AH385"/>
  <c r="AH387"/>
  <c r="AH378"/>
  <c r="AH380"/>
  <c r="AH382"/>
  <c r="AH384"/>
  <c r="AH386"/>
  <c r="AH388"/>
  <c r="Z297"/>
  <c r="Z299"/>
  <c r="Z301"/>
  <c r="Z303"/>
  <c r="Z305"/>
  <c r="Z307"/>
  <c r="Z296"/>
  <c r="Z298"/>
  <c r="Z300"/>
  <c r="Z302"/>
  <c r="Z304"/>
  <c r="Z306"/>
  <c r="Z308"/>
  <c r="Z309"/>
  <c r="Z310"/>
  <c r="Z312"/>
  <c r="Z314"/>
  <c r="Z316"/>
  <c r="Z318"/>
  <c r="Z320"/>
  <c r="Z322"/>
  <c r="Z311"/>
  <c r="Z313"/>
  <c r="Z315"/>
  <c r="Z317"/>
  <c r="Z319"/>
  <c r="Z321"/>
  <c r="Z323"/>
  <c r="Z325"/>
  <c r="Z327"/>
  <c r="Z329"/>
  <c r="Z331"/>
  <c r="Z333"/>
  <c r="Z335"/>
  <c r="Z337"/>
  <c r="Z339"/>
  <c r="Z341"/>
  <c r="Z343"/>
  <c r="Z345"/>
  <c r="Z347"/>
  <c r="Z349"/>
  <c r="Z324"/>
  <c r="Z326"/>
  <c r="Z328"/>
  <c r="Z330"/>
  <c r="Z332"/>
  <c r="Z334"/>
  <c r="Z336"/>
  <c r="Z338"/>
  <c r="Z340"/>
  <c r="Z342"/>
  <c r="Z344"/>
  <c r="Z346"/>
  <c r="Z348"/>
  <c r="Z350"/>
  <c r="Z351"/>
  <c r="Z353"/>
  <c r="Z355"/>
  <c r="Z357"/>
  <c r="Z359"/>
  <c r="Z361"/>
  <c r="Z363"/>
  <c r="Z365"/>
  <c r="Z367"/>
  <c r="Z369"/>
  <c r="Z371"/>
  <c r="Z373"/>
  <c r="Z375"/>
  <c r="Z377"/>
  <c r="Z352"/>
  <c r="Z354"/>
  <c r="Z356"/>
  <c r="Z358"/>
  <c r="Z360"/>
  <c r="Z362"/>
  <c r="Z364"/>
  <c r="Z366"/>
  <c r="Z368"/>
  <c r="Z370"/>
  <c r="Z372"/>
  <c r="Z374"/>
  <c r="Z376"/>
  <c r="Z379"/>
  <c r="Z381"/>
  <c r="Z383"/>
  <c r="Z385"/>
  <c r="Z387"/>
  <c r="Z378"/>
  <c r="Z380"/>
  <c r="Z382"/>
  <c r="Z384"/>
  <c r="Z386"/>
  <c r="Z388"/>
  <c r="AK296"/>
  <c r="AK298"/>
  <c r="AK300"/>
  <c r="AK302"/>
  <c r="AK304"/>
  <c r="AK306"/>
  <c r="AK297"/>
  <c r="AK299"/>
  <c r="AK301"/>
  <c r="AK303"/>
  <c r="AK305"/>
  <c r="AK307"/>
  <c r="AK309"/>
  <c r="AK311"/>
  <c r="AK313"/>
  <c r="AK315"/>
  <c r="AK317"/>
  <c r="AK319"/>
  <c r="AK321"/>
  <c r="AK308"/>
  <c r="AK310"/>
  <c r="AK312"/>
  <c r="AK314"/>
  <c r="AK316"/>
  <c r="AK318"/>
  <c r="AK320"/>
  <c r="AK322"/>
  <c r="AK324"/>
  <c r="AK326"/>
  <c r="AK328"/>
  <c r="AK330"/>
  <c r="AK332"/>
  <c r="AK334"/>
  <c r="AK336"/>
  <c r="AK338"/>
  <c r="AK340"/>
  <c r="AK342"/>
  <c r="AK344"/>
  <c r="AK346"/>
  <c r="AK348"/>
  <c r="AK323"/>
  <c r="AK325"/>
  <c r="AK327"/>
  <c r="AK329"/>
  <c r="AK331"/>
  <c r="AK333"/>
  <c r="AK335"/>
  <c r="AK337"/>
  <c r="AK339"/>
  <c r="AK341"/>
  <c r="AK343"/>
  <c r="AK345"/>
  <c r="AK347"/>
  <c r="AK349"/>
  <c r="AK350"/>
  <c r="AK352"/>
  <c r="AK354"/>
  <c r="AK356"/>
  <c r="AK358"/>
  <c r="AK360"/>
  <c r="AK362"/>
  <c r="AK364"/>
  <c r="AK366"/>
  <c r="AK368"/>
  <c r="AK370"/>
  <c r="AK372"/>
  <c r="AK374"/>
  <c r="AK376"/>
  <c r="AK351"/>
  <c r="AK353"/>
  <c r="AK355"/>
  <c r="AK357"/>
  <c r="AK359"/>
  <c r="AK361"/>
  <c r="AK363"/>
  <c r="AK365"/>
  <c r="AK367"/>
  <c r="AK369"/>
  <c r="AK371"/>
  <c r="AK373"/>
  <c r="AK375"/>
  <c r="AK377"/>
  <c r="AK378"/>
  <c r="AK380"/>
  <c r="AK382"/>
  <c r="AK384"/>
  <c r="AK386"/>
  <c r="AK388"/>
  <c r="AK379"/>
  <c r="AK381"/>
  <c r="AK383"/>
  <c r="AK385"/>
  <c r="AK387"/>
  <c r="AC296"/>
  <c r="AC298"/>
  <c r="AC300"/>
  <c r="AC302"/>
  <c r="AC304"/>
  <c r="AC306"/>
  <c r="AC297"/>
  <c r="AC299"/>
  <c r="AC301"/>
  <c r="AC303"/>
  <c r="AC305"/>
  <c r="AC307"/>
  <c r="AC309"/>
  <c r="AC311"/>
  <c r="AC313"/>
  <c r="AC315"/>
  <c r="AC317"/>
  <c r="AC319"/>
  <c r="AC321"/>
  <c r="AC308"/>
  <c r="AC310"/>
  <c r="AC312"/>
  <c r="AC314"/>
  <c r="AC316"/>
  <c r="AC318"/>
  <c r="AC320"/>
  <c r="AC322"/>
  <c r="AC324"/>
  <c r="AC326"/>
  <c r="AC328"/>
  <c r="AC330"/>
  <c r="AC332"/>
  <c r="AC334"/>
  <c r="AC336"/>
  <c r="AC338"/>
  <c r="AC340"/>
  <c r="AC342"/>
  <c r="AC344"/>
  <c r="AC346"/>
  <c r="AC348"/>
  <c r="AC323"/>
  <c r="AC325"/>
  <c r="AC327"/>
  <c r="AC329"/>
  <c r="AC331"/>
  <c r="AC333"/>
  <c r="AC335"/>
  <c r="AC337"/>
  <c r="AC339"/>
  <c r="AC341"/>
  <c r="AC343"/>
  <c r="AC345"/>
  <c r="AC347"/>
  <c r="AC349"/>
  <c r="AC350"/>
  <c r="AC352"/>
  <c r="AC354"/>
  <c r="AC356"/>
  <c r="AC358"/>
  <c r="AC360"/>
  <c r="AC362"/>
  <c r="AC364"/>
  <c r="AC366"/>
  <c r="AC368"/>
  <c r="AC370"/>
  <c r="AC372"/>
  <c r="AC374"/>
  <c r="AC376"/>
  <c r="AC351"/>
  <c r="AC353"/>
  <c r="AC355"/>
  <c r="AC357"/>
  <c r="AC359"/>
  <c r="AC361"/>
  <c r="AC363"/>
  <c r="AC365"/>
  <c r="AC367"/>
  <c r="AC369"/>
  <c r="AC371"/>
  <c r="AC373"/>
  <c r="AC375"/>
  <c r="AC377"/>
  <c r="AC378"/>
  <c r="AC380"/>
  <c r="AC382"/>
  <c r="AC384"/>
  <c r="AC386"/>
  <c r="AC388"/>
  <c r="AC379"/>
  <c r="AC381"/>
  <c r="AC383"/>
  <c r="AC385"/>
  <c r="AC387"/>
  <c r="AN297"/>
  <c r="AN299"/>
  <c r="AN301"/>
  <c r="AN303"/>
  <c r="AN305"/>
  <c r="AN307"/>
  <c r="AN296"/>
  <c r="AN298"/>
  <c r="AN300"/>
  <c r="AN302"/>
  <c r="AN304"/>
  <c r="AN306"/>
  <c r="AN308"/>
  <c r="AN310"/>
  <c r="AN312"/>
  <c r="AN314"/>
  <c r="AN316"/>
  <c r="AN318"/>
  <c r="AN320"/>
  <c r="AN322"/>
  <c r="AN309"/>
  <c r="AN311"/>
  <c r="AN313"/>
  <c r="AN315"/>
  <c r="AN317"/>
  <c r="AN319"/>
  <c r="AN321"/>
  <c r="AN323"/>
  <c r="AN325"/>
  <c r="AN327"/>
  <c r="AN329"/>
  <c r="AN331"/>
  <c r="AN333"/>
  <c r="AN335"/>
  <c r="AN337"/>
  <c r="AN339"/>
  <c r="AN341"/>
  <c r="AN343"/>
  <c r="AN345"/>
  <c r="AN347"/>
  <c r="AN349"/>
  <c r="AN324"/>
  <c r="AN326"/>
  <c r="AN328"/>
  <c r="AN330"/>
  <c r="AN332"/>
  <c r="AN334"/>
  <c r="AN336"/>
  <c r="AN338"/>
  <c r="AN340"/>
  <c r="AN342"/>
  <c r="AN344"/>
  <c r="AN346"/>
  <c r="AN348"/>
  <c r="AN351"/>
  <c r="AN353"/>
  <c r="AN355"/>
  <c r="AN357"/>
  <c r="AN359"/>
  <c r="AN361"/>
  <c r="AN363"/>
  <c r="AN365"/>
  <c r="AN367"/>
  <c r="AN369"/>
  <c r="AN371"/>
  <c r="AN373"/>
  <c r="AN375"/>
  <c r="AN377"/>
  <c r="AN350"/>
  <c r="AN352"/>
  <c r="AN354"/>
  <c r="AN356"/>
  <c r="AN358"/>
  <c r="AN360"/>
  <c r="AN362"/>
  <c r="AN364"/>
  <c r="AN366"/>
  <c r="AN368"/>
  <c r="AN370"/>
  <c r="AN372"/>
  <c r="AN374"/>
  <c r="AN376"/>
  <c r="AN379"/>
  <c r="AN381"/>
  <c r="AN383"/>
  <c r="AN385"/>
  <c r="AN387"/>
  <c r="AN378"/>
  <c r="AN380"/>
  <c r="AN382"/>
  <c r="AN384"/>
  <c r="AN386"/>
  <c r="AN388"/>
  <c r="AF297"/>
  <c r="AF299"/>
  <c r="AF301"/>
  <c r="AF303"/>
  <c r="AF305"/>
  <c r="AF307"/>
  <c r="AF296"/>
  <c r="AF298"/>
  <c r="AF300"/>
  <c r="AF302"/>
  <c r="AF304"/>
  <c r="AF306"/>
  <c r="AF308"/>
  <c r="AF310"/>
  <c r="AF312"/>
  <c r="AF314"/>
  <c r="AF316"/>
  <c r="AF318"/>
  <c r="AF320"/>
  <c r="AF322"/>
  <c r="AF309"/>
  <c r="AF311"/>
  <c r="AF313"/>
  <c r="AF315"/>
  <c r="AF317"/>
  <c r="AF319"/>
  <c r="AF321"/>
  <c r="AF323"/>
  <c r="AF325"/>
  <c r="AF327"/>
  <c r="AF329"/>
  <c r="AF331"/>
  <c r="AF333"/>
  <c r="AF335"/>
  <c r="AF337"/>
  <c r="AF339"/>
  <c r="AF341"/>
  <c r="AF343"/>
  <c r="AF345"/>
  <c r="AF347"/>
  <c r="AF349"/>
  <c r="AF324"/>
  <c r="AF326"/>
  <c r="AF328"/>
  <c r="AF330"/>
  <c r="AF332"/>
  <c r="AF334"/>
  <c r="AF336"/>
  <c r="AF338"/>
  <c r="AF340"/>
  <c r="AF342"/>
  <c r="AF344"/>
  <c r="AF346"/>
  <c r="AF348"/>
  <c r="AF350"/>
  <c r="AF351"/>
  <c r="AF353"/>
  <c r="AF355"/>
  <c r="AF357"/>
  <c r="AF359"/>
  <c r="AF361"/>
  <c r="AF363"/>
  <c r="AF365"/>
  <c r="AF367"/>
  <c r="AF369"/>
  <c r="AF371"/>
  <c r="AF373"/>
  <c r="AF375"/>
  <c r="AF377"/>
  <c r="AF352"/>
  <c r="AF354"/>
  <c r="AF356"/>
  <c r="AF358"/>
  <c r="AF360"/>
  <c r="AF362"/>
  <c r="AF364"/>
  <c r="AF366"/>
  <c r="AF368"/>
  <c r="AF370"/>
  <c r="AF372"/>
  <c r="AF374"/>
  <c r="AF376"/>
  <c r="AF379"/>
  <c r="AF381"/>
  <c r="AF383"/>
  <c r="AF385"/>
  <c r="AF387"/>
  <c r="AF378"/>
  <c r="AF380"/>
  <c r="AF382"/>
  <c r="AF384"/>
  <c r="AF386"/>
  <c r="AF388"/>
  <c r="Q296"/>
  <c r="Q298"/>
  <c r="Q300"/>
  <c r="Q302"/>
  <c r="Q304"/>
  <c r="Q306"/>
  <c r="Q308"/>
  <c r="Q297"/>
  <c r="Q299"/>
  <c r="Q301"/>
  <c r="Q303"/>
  <c r="Q305"/>
  <c r="Q307"/>
  <c r="Q309"/>
  <c r="Q311"/>
  <c r="Q313"/>
  <c r="Q315"/>
  <c r="Q317"/>
  <c r="Q319"/>
  <c r="Q321"/>
  <c r="Q310"/>
  <c r="Q312"/>
  <c r="Q314"/>
  <c r="Q316"/>
  <c r="Q318"/>
  <c r="Q320"/>
  <c r="Q322"/>
  <c r="Q324"/>
  <c r="Q326"/>
  <c r="Q328"/>
  <c r="Q330"/>
  <c r="Q332"/>
  <c r="Q334"/>
  <c r="Q336"/>
  <c r="Q338"/>
  <c r="Q340"/>
  <c r="Q342"/>
  <c r="Q344"/>
  <c r="Q346"/>
  <c r="Q348"/>
  <c r="Q350"/>
  <c r="Q323"/>
  <c r="Q325"/>
  <c r="Q327"/>
  <c r="Q329"/>
  <c r="Q331"/>
  <c r="Q333"/>
  <c r="Q335"/>
  <c r="Q337"/>
  <c r="Q339"/>
  <c r="Q341"/>
  <c r="Q343"/>
  <c r="Q345"/>
  <c r="Q347"/>
  <c r="Q349"/>
  <c r="Q352"/>
  <c r="Q354"/>
  <c r="Q356"/>
  <c r="Q358"/>
  <c r="Q360"/>
  <c r="Q362"/>
  <c r="Q364"/>
  <c r="Q366"/>
  <c r="Q368"/>
  <c r="Q370"/>
  <c r="Q372"/>
  <c r="Q374"/>
  <c r="Q376"/>
  <c r="Q351"/>
  <c r="Q353"/>
  <c r="Q355"/>
  <c r="Q357"/>
  <c r="Q359"/>
  <c r="Q361"/>
  <c r="Q363"/>
  <c r="Q365"/>
  <c r="Q367"/>
  <c r="Q369"/>
  <c r="Q371"/>
  <c r="Q373"/>
  <c r="Q375"/>
  <c r="Q377"/>
  <c r="Q380"/>
  <c r="Q382"/>
  <c r="Q384"/>
  <c r="Q386"/>
  <c r="Q388"/>
  <c r="Q378"/>
  <c r="Q379"/>
  <c r="Q381"/>
  <c r="Q383"/>
  <c r="Q385"/>
  <c r="Q387"/>
  <c r="I296"/>
  <c r="I298"/>
  <c r="I300"/>
  <c r="I302"/>
  <c r="I304"/>
  <c r="I306"/>
  <c r="I308"/>
  <c r="I297"/>
  <c r="I299"/>
  <c r="I301"/>
  <c r="I303"/>
  <c r="I305"/>
  <c r="I307"/>
  <c r="I309"/>
  <c r="I311"/>
  <c r="I313"/>
  <c r="I315"/>
  <c r="I317"/>
  <c r="I319"/>
  <c r="I321"/>
  <c r="I310"/>
  <c r="I312"/>
  <c r="I314"/>
  <c r="I316"/>
  <c r="I318"/>
  <c r="I320"/>
  <c r="I322"/>
  <c r="I323"/>
  <c r="I324"/>
  <c r="I326"/>
  <c r="I328"/>
  <c r="I330"/>
  <c r="I332"/>
  <c r="I334"/>
  <c r="I336"/>
  <c r="I338"/>
  <c r="I340"/>
  <c r="I342"/>
  <c r="I344"/>
  <c r="I346"/>
  <c r="I348"/>
  <c r="I350"/>
  <c r="I325"/>
  <c r="I327"/>
  <c r="I329"/>
  <c r="I331"/>
  <c r="I333"/>
  <c r="I335"/>
  <c r="I337"/>
  <c r="I339"/>
  <c r="I341"/>
  <c r="I343"/>
  <c r="I345"/>
  <c r="I347"/>
  <c r="I349"/>
  <c r="I352"/>
  <c r="I354"/>
  <c r="I356"/>
  <c r="I358"/>
  <c r="I360"/>
  <c r="I362"/>
  <c r="I364"/>
  <c r="I366"/>
  <c r="I368"/>
  <c r="I370"/>
  <c r="I372"/>
  <c r="I374"/>
  <c r="I376"/>
  <c r="I378"/>
  <c r="I351"/>
  <c r="I353"/>
  <c r="I355"/>
  <c r="I357"/>
  <c r="I359"/>
  <c r="I361"/>
  <c r="I363"/>
  <c r="I365"/>
  <c r="I367"/>
  <c r="I369"/>
  <c r="I371"/>
  <c r="I373"/>
  <c r="I375"/>
  <c r="I377"/>
  <c r="I380"/>
  <c r="I382"/>
  <c r="I384"/>
  <c r="I386"/>
  <c r="I388"/>
  <c r="I379"/>
  <c r="I381"/>
  <c r="I383"/>
  <c r="I385"/>
  <c r="I387"/>
  <c r="P297"/>
  <c r="P299"/>
  <c r="P301"/>
  <c r="P303"/>
  <c r="P305"/>
  <c r="P307"/>
  <c r="P296"/>
  <c r="P298"/>
  <c r="P300"/>
  <c r="P302"/>
  <c r="P304"/>
  <c r="P306"/>
  <c r="P308"/>
  <c r="P310"/>
  <c r="P312"/>
  <c r="P314"/>
  <c r="P316"/>
  <c r="P318"/>
  <c r="P320"/>
  <c r="P322"/>
  <c r="P309"/>
  <c r="P311"/>
  <c r="P313"/>
  <c r="P315"/>
  <c r="P317"/>
  <c r="P319"/>
  <c r="P321"/>
  <c r="P323"/>
  <c r="P325"/>
  <c r="P327"/>
  <c r="P329"/>
  <c r="P331"/>
  <c r="P333"/>
  <c r="P335"/>
  <c r="P337"/>
  <c r="P339"/>
  <c r="P341"/>
  <c r="P343"/>
  <c r="P345"/>
  <c r="P347"/>
  <c r="P349"/>
  <c r="P324"/>
  <c r="P326"/>
  <c r="P328"/>
  <c r="P330"/>
  <c r="P332"/>
  <c r="P334"/>
  <c r="P336"/>
  <c r="P338"/>
  <c r="P340"/>
  <c r="P342"/>
  <c r="P344"/>
  <c r="P346"/>
  <c r="P348"/>
  <c r="P350"/>
  <c r="P351"/>
  <c r="P353"/>
  <c r="P355"/>
  <c r="P357"/>
  <c r="P359"/>
  <c r="P361"/>
  <c r="P363"/>
  <c r="P365"/>
  <c r="P367"/>
  <c r="P369"/>
  <c r="P371"/>
  <c r="P373"/>
  <c r="P375"/>
  <c r="P377"/>
  <c r="P352"/>
  <c r="P354"/>
  <c r="P356"/>
  <c r="P358"/>
  <c r="P360"/>
  <c r="P362"/>
  <c r="P364"/>
  <c r="P366"/>
  <c r="P368"/>
  <c r="P370"/>
  <c r="P372"/>
  <c r="P374"/>
  <c r="P376"/>
  <c r="P378"/>
  <c r="P379"/>
  <c r="P381"/>
  <c r="P383"/>
  <c r="P385"/>
  <c r="P387"/>
  <c r="P380"/>
  <c r="P382"/>
  <c r="P384"/>
  <c r="P386"/>
  <c r="P388"/>
  <c r="V297"/>
  <c r="V299"/>
  <c r="V301"/>
  <c r="V303"/>
  <c r="V305"/>
  <c r="V307"/>
  <c r="V296"/>
  <c r="V298"/>
  <c r="V300"/>
  <c r="V302"/>
  <c r="V304"/>
  <c r="V306"/>
  <c r="V308"/>
  <c r="V309"/>
  <c r="V310"/>
  <c r="V312"/>
  <c r="V314"/>
  <c r="V316"/>
  <c r="V318"/>
  <c r="V320"/>
  <c r="V322"/>
  <c r="V311"/>
  <c r="V313"/>
  <c r="V315"/>
  <c r="V317"/>
  <c r="V319"/>
  <c r="V321"/>
  <c r="V323"/>
  <c r="V325"/>
  <c r="V327"/>
  <c r="V329"/>
  <c r="V331"/>
  <c r="V333"/>
  <c r="V335"/>
  <c r="V337"/>
  <c r="V339"/>
  <c r="V341"/>
  <c r="V343"/>
  <c r="V345"/>
  <c r="V347"/>
  <c r="V349"/>
  <c r="V324"/>
  <c r="V326"/>
  <c r="V328"/>
  <c r="V330"/>
  <c r="V332"/>
  <c r="V334"/>
  <c r="V336"/>
  <c r="V338"/>
  <c r="V340"/>
  <c r="V342"/>
  <c r="V344"/>
  <c r="V346"/>
  <c r="V348"/>
  <c r="V350"/>
  <c r="V351"/>
  <c r="V353"/>
  <c r="V355"/>
  <c r="V357"/>
  <c r="V359"/>
  <c r="V361"/>
  <c r="V363"/>
  <c r="V365"/>
  <c r="V367"/>
  <c r="V369"/>
  <c r="V371"/>
  <c r="V373"/>
  <c r="V375"/>
  <c r="V377"/>
  <c r="V352"/>
  <c r="V354"/>
  <c r="V356"/>
  <c r="V358"/>
  <c r="V360"/>
  <c r="V362"/>
  <c r="V364"/>
  <c r="V366"/>
  <c r="V368"/>
  <c r="V370"/>
  <c r="V372"/>
  <c r="V374"/>
  <c r="V376"/>
  <c r="V379"/>
  <c r="V381"/>
  <c r="V383"/>
  <c r="V385"/>
  <c r="V387"/>
  <c r="V378"/>
  <c r="V380"/>
  <c r="V382"/>
  <c r="V384"/>
  <c r="V386"/>
  <c r="V388"/>
  <c r="F297"/>
  <c r="F299"/>
  <c r="F301"/>
  <c r="F303"/>
  <c r="F305"/>
  <c r="F307"/>
  <c r="F296"/>
  <c r="F298"/>
  <c r="F300"/>
  <c r="F302"/>
  <c r="F304"/>
  <c r="F306"/>
  <c r="F308"/>
  <c r="F309"/>
  <c r="F310"/>
  <c r="F312"/>
  <c r="F314"/>
  <c r="F316"/>
  <c r="F318"/>
  <c r="F320"/>
  <c r="F322"/>
  <c r="F311"/>
  <c r="F313"/>
  <c r="F315"/>
  <c r="F317"/>
  <c r="F319"/>
  <c r="F321"/>
  <c r="F323"/>
  <c r="F325"/>
  <c r="F327"/>
  <c r="F329"/>
  <c r="F331"/>
  <c r="F333"/>
  <c r="F335"/>
  <c r="F337"/>
  <c r="F339"/>
  <c r="F341"/>
  <c r="F343"/>
  <c r="F345"/>
  <c r="F347"/>
  <c r="F349"/>
  <c r="F324"/>
  <c r="F326"/>
  <c r="F328"/>
  <c r="F330"/>
  <c r="F332"/>
  <c r="F334"/>
  <c r="F336"/>
  <c r="F338"/>
  <c r="F340"/>
  <c r="F342"/>
  <c r="F344"/>
  <c r="F346"/>
  <c r="F348"/>
  <c r="F350"/>
  <c r="F351"/>
  <c r="F353"/>
  <c r="F355"/>
  <c r="F357"/>
  <c r="F359"/>
  <c r="F361"/>
  <c r="F363"/>
  <c r="F365"/>
  <c r="F367"/>
  <c r="F369"/>
  <c r="F371"/>
  <c r="F373"/>
  <c r="F375"/>
  <c r="F377"/>
  <c r="F352"/>
  <c r="F354"/>
  <c r="F356"/>
  <c r="F358"/>
  <c r="F360"/>
  <c r="F362"/>
  <c r="F364"/>
  <c r="F366"/>
  <c r="F368"/>
  <c r="F370"/>
  <c r="F372"/>
  <c r="F374"/>
  <c r="F376"/>
  <c r="F378"/>
  <c r="F379"/>
  <c r="F381"/>
  <c r="F383"/>
  <c r="F385"/>
  <c r="F387"/>
  <c r="F380"/>
  <c r="F382"/>
  <c r="F384"/>
  <c r="F386"/>
  <c r="F388"/>
  <c r="W296"/>
  <c r="W298"/>
  <c r="W300"/>
  <c r="W302"/>
  <c r="W304"/>
  <c r="W306"/>
  <c r="W308"/>
  <c r="W297"/>
  <c r="W299"/>
  <c r="W301"/>
  <c r="W303"/>
  <c r="W305"/>
  <c r="W307"/>
  <c r="W309"/>
  <c r="W311"/>
  <c r="W313"/>
  <c r="W315"/>
  <c r="W317"/>
  <c r="W319"/>
  <c r="W321"/>
  <c r="W310"/>
  <c r="W312"/>
  <c r="W314"/>
  <c r="W316"/>
  <c r="W318"/>
  <c r="W320"/>
  <c r="W322"/>
  <c r="W324"/>
  <c r="W326"/>
  <c r="W328"/>
  <c r="W330"/>
  <c r="W332"/>
  <c r="W334"/>
  <c r="W336"/>
  <c r="W338"/>
  <c r="W340"/>
  <c r="W342"/>
  <c r="W344"/>
  <c r="W346"/>
  <c r="W348"/>
  <c r="W323"/>
  <c r="W325"/>
  <c r="W327"/>
  <c r="W329"/>
  <c r="W331"/>
  <c r="W333"/>
  <c r="W335"/>
  <c r="W337"/>
  <c r="W339"/>
  <c r="W341"/>
  <c r="W343"/>
  <c r="W345"/>
  <c r="W347"/>
  <c r="W349"/>
  <c r="W352"/>
  <c r="W354"/>
  <c r="W356"/>
  <c r="W358"/>
  <c r="W360"/>
  <c r="W362"/>
  <c r="W364"/>
  <c r="W366"/>
  <c r="W368"/>
  <c r="W370"/>
  <c r="W372"/>
  <c r="W374"/>
  <c r="W376"/>
  <c r="W350"/>
  <c r="W351"/>
  <c r="W353"/>
  <c r="W355"/>
  <c r="W357"/>
  <c r="W359"/>
  <c r="W361"/>
  <c r="W363"/>
  <c r="W365"/>
  <c r="W367"/>
  <c r="W369"/>
  <c r="W371"/>
  <c r="W373"/>
  <c r="W375"/>
  <c r="W377"/>
  <c r="W378"/>
  <c r="W380"/>
  <c r="W382"/>
  <c r="W384"/>
  <c r="W386"/>
  <c r="W388"/>
  <c r="W379"/>
  <c r="W381"/>
  <c r="W383"/>
  <c r="W385"/>
  <c r="W387"/>
  <c r="O296"/>
  <c r="O298"/>
  <c r="O300"/>
  <c r="O302"/>
  <c r="O304"/>
  <c r="O306"/>
  <c r="O308"/>
  <c r="O297"/>
  <c r="O299"/>
  <c r="O301"/>
  <c r="O303"/>
  <c r="O305"/>
  <c r="O307"/>
  <c r="O309"/>
  <c r="O311"/>
  <c r="O313"/>
  <c r="O315"/>
  <c r="O317"/>
  <c r="O319"/>
  <c r="O321"/>
  <c r="O310"/>
  <c r="O312"/>
  <c r="O314"/>
  <c r="O316"/>
  <c r="O318"/>
  <c r="O320"/>
  <c r="O322"/>
  <c r="O324"/>
  <c r="O326"/>
  <c r="O328"/>
  <c r="O330"/>
  <c r="O332"/>
  <c r="O334"/>
  <c r="O336"/>
  <c r="O338"/>
  <c r="O340"/>
  <c r="O342"/>
  <c r="O344"/>
  <c r="O346"/>
  <c r="O348"/>
  <c r="O350"/>
  <c r="O323"/>
  <c r="O325"/>
  <c r="O327"/>
  <c r="O329"/>
  <c r="O331"/>
  <c r="O333"/>
  <c r="O335"/>
  <c r="O337"/>
  <c r="O339"/>
  <c r="O341"/>
  <c r="O343"/>
  <c r="O345"/>
  <c r="O347"/>
  <c r="O349"/>
  <c r="O352"/>
  <c r="O354"/>
  <c r="O356"/>
  <c r="O358"/>
  <c r="O360"/>
  <c r="O362"/>
  <c r="O364"/>
  <c r="O366"/>
  <c r="O368"/>
  <c r="O370"/>
  <c r="O372"/>
  <c r="O374"/>
  <c r="O376"/>
  <c r="O378"/>
  <c r="O351"/>
  <c r="O353"/>
  <c r="O355"/>
  <c r="O357"/>
  <c r="O359"/>
  <c r="O361"/>
  <c r="O363"/>
  <c r="O365"/>
  <c r="O367"/>
  <c r="O369"/>
  <c r="O371"/>
  <c r="O373"/>
  <c r="O375"/>
  <c r="O377"/>
  <c r="O380"/>
  <c r="O382"/>
  <c r="O384"/>
  <c r="O386"/>
  <c r="O388"/>
  <c r="O379"/>
  <c r="O381"/>
  <c r="O383"/>
  <c r="O385"/>
  <c r="O387"/>
  <c r="G296"/>
  <c r="G298"/>
  <c r="G300"/>
  <c r="G302"/>
  <c r="G304"/>
  <c r="G306"/>
  <c r="G308"/>
  <c r="G297"/>
  <c r="G299"/>
  <c r="G301"/>
  <c r="G303"/>
  <c r="G305"/>
  <c r="G307"/>
  <c r="G309"/>
  <c r="G311"/>
  <c r="G313"/>
  <c r="G315"/>
  <c r="G317"/>
  <c r="G319"/>
  <c r="G321"/>
  <c r="G310"/>
  <c r="G312"/>
  <c r="G314"/>
  <c r="G316"/>
  <c r="G318"/>
  <c r="G320"/>
  <c r="G322"/>
  <c r="G324"/>
  <c r="G326"/>
  <c r="G328"/>
  <c r="G330"/>
  <c r="G332"/>
  <c r="G334"/>
  <c r="G336"/>
  <c r="G338"/>
  <c r="G340"/>
  <c r="G342"/>
  <c r="G344"/>
  <c r="G346"/>
  <c r="G348"/>
  <c r="G350"/>
  <c r="G323"/>
  <c r="G325"/>
  <c r="G327"/>
  <c r="G329"/>
  <c r="G331"/>
  <c r="G333"/>
  <c r="G335"/>
  <c r="G337"/>
  <c r="G339"/>
  <c r="G341"/>
  <c r="G343"/>
  <c r="G345"/>
  <c r="G347"/>
  <c r="G349"/>
  <c r="G352"/>
  <c r="G354"/>
  <c r="G356"/>
  <c r="G358"/>
  <c r="G360"/>
  <c r="G362"/>
  <c r="G364"/>
  <c r="G366"/>
  <c r="G368"/>
  <c r="G370"/>
  <c r="G372"/>
  <c r="G374"/>
  <c r="G376"/>
  <c r="G378"/>
  <c r="G351"/>
  <c r="G353"/>
  <c r="G355"/>
  <c r="G357"/>
  <c r="G359"/>
  <c r="G361"/>
  <c r="G363"/>
  <c r="G365"/>
  <c r="G367"/>
  <c r="G369"/>
  <c r="G371"/>
  <c r="G373"/>
  <c r="G375"/>
  <c r="G377"/>
  <c r="G380"/>
  <c r="G382"/>
  <c r="G384"/>
  <c r="G386"/>
  <c r="G388"/>
  <c r="G379"/>
  <c r="G381"/>
  <c r="G383"/>
  <c r="G385"/>
  <c r="G387"/>
  <c r="T297"/>
  <c r="T299"/>
  <c r="T301"/>
  <c r="T303"/>
  <c r="T305"/>
  <c r="T307"/>
  <c r="T296"/>
  <c r="T298"/>
  <c r="T300"/>
  <c r="T302"/>
  <c r="T304"/>
  <c r="T306"/>
  <c r="T308"/>
  <c r="T310"/>
  <c r="T312"/>
  <c r="T314"/>
  <c r="T316"/>
  <c r="T318"/>
  <c r="T320"/>
  <c r="T322"/>
  <c r="T309"/>
  <c r="T311"/>
  <c r="T313"/>
  <c r="T315"/>
  <c r="T317"/>
  <c r="T319"/>
  <c r="T321"/>
  <c r="T323"/>
  <c r="T325"/>
  <c r="T327"/>
  <c r="T329"/>
  <c r="T331"/>
  <c r="T333"/>
  <c r="T335"/>
  <c r="T337"/>
  <c r="T339"/>
  <c r="T341"/>
  <c r="T343"/>
  <c r="T345"/>
  <c r="T347"/>
  <c r="T349"/>
  <c r="T324"/>
  <c r="T326"/>
  <c r="T328"/>
  <c r="T330"/>
  <c r="T332"/>
  <c r="T334"/>
  <c r="T336"/>
  <c r="T338"/>
  <c r="T340"/>
  <c r="T342"/>
  <c r="T344"/>
  <c r="T346"/>
  <c r="T348"/>
  <c r="T350"/>
  <c r="T351"/>
  <c r="T353"/>
  <c r="T355"/>
  <c r="T357"/>
  <c r="T359"/>
  <c r="T361"/>
  <c r="T363"/>
  <c r="T365"/>
  <c r="T367"/>
  <c r="T369"/>
  <c r="T371"/>
  <c r="T373"/>
  <c r="T375"/>
  <c r="T377"/>
  <c r="T352"/>
  <c r="T354"/>
  <c r="T356"/>
  <c r="T358"/>
  <c r="T360"/>
  <c r="T362"/>
  <c r="T364"/>
  <c r="T366"/>
  <c r="T368"/>
  <c r="T370"/>
  <c r="T372"/>
  <c r="T374"/>
  <c r="T376"/>
  <c r="T379"/>
  <c r="T381"/>
  <c r="T383"/>
  <c r="T385"/>
  <c r="T387"/>
  <c r="T378"/>
  <c r="T380"/>
  <c r="T382"/>
  <c r="T384"/>
  <c r="T386"/>
  <c r="T388"/>
  <c r="J297"/>
  <c r="J299"/>
  <c r="J301"/>
  <c r="J303"/>
  <c r="J305"/>
  <c r="J307"/>
  <c r="J296"/>
  <c r="J298"/>
  <c r="J300"/>
  <c r="J302"/>
  <c r="J304"/>
  <c r="J306"/>
  <c r="J308"/>
  <c r="J309"/>
  <c r="J310"/>
  <c r="J312"/>
  <c r="J314"/>
  <c r="J316"/>
  <c r="J318"/>
  <c r="J320"/>
  <c r="J322"/>
  <c r="J311"/>
  <c r="J313"/>
  <c r="J315"/>
  <c r="J317"/>
  <c r="J319"/>
  <c r="J321"/>
  <c r="J323"/>
  <c r="J325"/>
  <c r="J327"/>
  <c r="J329"/>
  <c r="J331"/>
  <c r="J333"/>
  <c r="J335"/>
  <c r="J337"/>
  <c r="J339"/>
  <c r="J341"/>
  <c r="J343"/>
  <c r="J345"/>
  <c r="J347"/>
  <c r="J349"/>
  <c r="J324"/>
  <c r="J326"/>
  <c r="J328"/>
  <c r="J330"/>
  <c r="J332"/>
  <c r="J334"/>
  <c r="J336"/>
  <c r="J338"/>
  <c r="J340"/>
  <c r="J342"/>
  <c r="J344"/>
  <c r="J346"/>
  <c r="J348"/>
  <c r="J350"/>
  <c r="J351"/>
  <c r="J353"/>
  <c r="J355"/>
  <c r="J357"/>
  <c r="J359"/>
  <c r="J361"/>
  <c r="J363"/>
  <c r="J365"/>
  <c r="J367"/>
  <c r="J369"/>
  <c r="J371"/>
  <c r="J373"/>
  <c r="J375"/>
  <c r="J377"/>
  <c r="J352"/>
  <c r="J354"/>
  <c r="J356"/>
  <c r="J358"/>
  <c r="J360"/>
  <c r="J362"/>
  <c r="J364"/>
  <c r="J366"/>
  <c r="J368"/>
  <c r="J370"/>
  <c r="J372"/>
  <c r="J374"/>
  <c r="J376"/>
  <c r="J378"/>
  <c r="J379"/>
  <c r="J381"/>
  <c r="J383"/>
  <c r="J385"/>
  <c r="J387"/>
  <c r="J380"/>
  <c r="J382"/>
  <c r="J384"/>
  <c r="J386"/>
  <c r="J388"/>
  <c r="AM296"/>
  <c r="AM298"/>
  <c r="AM300"/>
  <c r="AM302"/>
  <c r="AM304"/>
  <c r="AM306"/>
  <c r="AM297"/>
  <c r="AM299"/>
  <c r="AM301"/>
  <c r="AM303"/>
  <c r="AM305"/>
  <c r="AM307"/>
  <c r="AM308"/>
  <c r="AM309"/>
  <c r="AM311"/>
  <c r="AM313"/>
  <c r="AM315"/>
  <c r="AM317"/>
  <c r="AM319"/>
  <c r="AM321"/>
  <c r="AM310"/>
  <c r="AM312"/>
  <c r="AM314"/>
  <c r="AM316"/>
  <c r="AM318"/>
  <c r="AM320"/>
  <c r="AM322"/>
  <c r="AM324"/>
  <c r="AM326"/>
  <c r="AM328"/>
  <c r="AM330"/>
  <c r="AM332"/>
  <c r="AM334"/>
  <c r="AM336"/>
  <c r="AM338"/>
  <c r="AM340"/>
  <c r="AM342"/>
  <c r="AM344"/>
  <c r="AM346"/>
  <c r="AM348"/>
  <c r="AM323"/>
  <c r="AM325"/>
  <c r="AM327"/>
  <c r="AM329"/>
  <c r="AM331"/>
  <c r="AM333"/>
  <c r="AM335"/>
  <c r="AM337"/>
  <c r="AM339"/>
  <c r="AM341"/>
  <c r="AM343"/>
  <c r="AM345"/>
  <c r="AM347"/>
  <c r="AM349"/>
  <c r="AM350"/>
  <c r="AM352"/>
  <c r="AM354"/>
  <c r="AM356"/>
  <c r="AM358"/>
  <c r="AM360"/>
  <c r="AM362"/>
  <c r="AM364"/>
  <c r="AM366"/>
  <c r="AM368"/>
  <c r="AM370"/>
  <c r="AM372"/>
  <c r="AM374"/>
  <c r="AM376"/>
  <c r="AM351"/>
  <c r="AM353"/>
  <c r="AM355"/>
  <c r="AM357"/>
  <c r="AM359"/>
  <c r="AM361"/>
  <c r="AM363"/>
  <c r="AM365"/>
  <c r="AM367"/>
  <c r="AM369"/>
  <c r="AM371"/>
  <c r="AM373"/>
  <c r="AM375"/>
  <c r="AM377"/>
  <c r="AM378"/>
  <c r="AM380"/>
  <c r="AM382"/>
  <c r="AM384"/>
  <c r="AM386"/>
  <c r="AM388"/>
  <c r="AM379"/>
  <c r="AM381"/>
  <c r="AM383"/>
  <c r="AM385"/>
  <c r="AM387"/>
  <c r="AE296"/>
  <c r="AE298"/>
  <c r="AE300"/>
  <c r="AE302"/>
  <c r="AE304"/>
  <c r="AE306"/>
  <c r="AE297"/>
  <c r="AE299"/>
  <c r="AE301"/>
  <c r="AE303"/>
  <c r="AE305"/>
  <c r="AE307"/>
  <c r="AE309"/>
  <c r="AE308"/>
  <c r="AE311"/>
  <c r="AE313"/>
  <c r="AE315"/>
  <c r="AE317"/>
  <c r="AE319"/>
  <c r="AE321"/>
  <c r="AE310"/>
  <c r="AE312"/>
  <c r="AE314"/>
  <c r="AE316"/>
  <c r="AE318"/>
  <c r="AE320"/>
  <c r="AE322"/>
  <c r="AE324"/>
  <c r="AE326"/>
  <c r="AE328"/>
  <c r="AE330"/>
  <c r="AE332"/>
  <c r="AE334"/>
  <c r="AE336"/>
  <c r="AE338"/>
  <c r="AE340"/>
  <c r="AE342"/>
  <c r="AE344"/>
  <c r="AE346"/>
  <c r="AE348"/>
  <c r="AE323"/>
  <c r="AE325"/>
  <c r="AE327"/>
  <c r="AE329"/>
  <c r="AE331"/>
  <c r="AE333"/>
  <c r="AE335"/>
  <c r="AE337"/>
  <c r="AE339"/>
  <c r="AE341"/>
  <c r="AE343"/>
  <c r="AE345"/>
  <c r="AE347"/>
  <c r="AE349"/>
  <c r="AE352"/>
  <c r="AE354"/>
  <c r="AE356"/>
  <c r="AE358"/>
  <c r="AE360"/>
  <c r="AE362"/>
  <c r="AE364"/>
  <c r="AE366"/>
  <c r="AE368"/>
  <c r="AE370"/>
  <c r="AE372"/>
  <c r="AE374"/>
  <c r="AE376"/>
  <c r="AE350"/>
  <c r="AE351"/>
  <c r="AE353"/>
  <c r="AE355"/>
  <c r="AE357"/>
  <c r="AE359"/>
  <c r="AE361"/>
  <c r="AE363"/>
  <c r="AE365"/>
  <c r="AE367"/>
  <c r="AE369"/>
  <c r="AE371"/>
  <c r="AE373"/>
  <c r="AE375"/>
  <c r="AE377"/>
  <c r="AE378"/>
  <c r="AE380"/>
  <c r="AE382"/>
  <c r="AE384"/>
  <c r="AE386"/>
  <c r="AE388"/>
  <c r="AE379"/>
  <c r="AE381"/>
  <c r="AE383"/>
  <c r="AE385"/>
  <c r="AE387"/>
  <c r="AL297"/>
  <c r="AL299"/>
  <c r="AL301"/>
  <c r="AL303"/>
  <c r="AL305"/>
  <c r="AL307"/>
  <c r="AL296"/>
  <c r="AL298"/>
  <c r="AL300"/>
  <c r="AL302"/>
  <c r="AL304"/>
  <c r="AL306"/>
  <c r="AL308"/>
  <c r="AL310"/>
  <c r="AL312"/>
  <c r="AL314"/>
  <c r="AL316"/>
  <c r="AL318"/>
  <c r="AL320"/>
  <c r="AL322"/>
  <c r="AL309"/>
  <c r="AL311"/>
  <c r="AL313"/>
  <c r="AL315"/>
  <c r="AL317"/>
  <c r="AL319"/>
  <c r="AL321"/>
  <c r="AL323"/>
  <c r="AL325"/>
  <c r="AL327"/>
  <c r="AL329"/>
  <c r="AL331"/>
  <c r="AL333"/>
  <c r="AL335"/>
  <c r="AL337"/>
  <c r="AL339"/>
  <c r="AL341"/>
  <c r="AL343"/>
  <c r="AL345"/>
  <c r="AL347"/>
  <c r="AL349"/>
  <c r="AL324"/>
  <c r="AL326"/>
  <c r="AL328"/>
  <c r="AL330"/>
  <c r="AL332"/>
  <c r="AL334"/>
  <c r="AL336"/>
  <c r="AL338"/>
  <c r="AL340"/>
  <c r="AL342"/>
  <c r="AL344"/>
  <c r="AL346"/>
  <c r="AL348"/>
  <c r="AL351"/>
  <c r="AL353"/>
  <c r="AL355"/>
  <c r="AL357"/>
  <c r="AL359"/>
  <c r="AL361"/>
  <c r="AL363"/>
  <c r="AL365"/>
  <c r="AL367"/>
  <c r="AL369"/>
  <c r="AL371"/>
  <c r="AL373"/>
  <c r="AL375"/>
  <c r="AL377"/>
  <c r="AL350"/>
  <c r="AL352"/>
  <c r="AL354"/>
  <c r="AL356"/>
  <c r="AL358"/>
  <c r="AL360"/>
  <c r="AL362"/>
  <c r="AL364"/>
  <c r="AL366"/>
  <c r="AL368"/>
  <c r="AL370"/>
  <c r="AL372"/>
  <c r="AL374"/>
  <c r="AL376"/>
  <c r="AL379"/>
  <c r="AL381"/>
  <c r="AL383"/>
  <c r="AL385"/>
  <c r="AL387"/>
  <c r="AL378"/>
  <c r="AL380"/>
  <c r="AL382"/>
  <c r="AL384"/>
  <c r="AL386"/>
  <c r="AL388"/>
  <c r="AD297"/>
  <c r="AD299"/>
  <c r="AD301"/>
  <c r="AD303"/>
  <c r="AD305"/>
  <c r="AD307"/>
  <c r="AD296"/>
  <c r="AD298"/>
  <c r="AD300"/>
  <c r="AD302"/>
  <c r="AD304"/>
  <c r="AD306"/>
  <c r="AD308"/>
  <c r="AD309"/>
  <c r="AD310"/>
  <c r="AD312"/>
  <c r="AD314"/>
  <c r="AD316"/>
  <c r="AD318"/>
  <c r="AD320"/>
  <c r="AD322"/>
  <c r="AD311"/>
  <c r="AD313"/>
  <c r="AD315"/>
  <c r="AD317"/>
  <c r="AD319"/>
  <c r="AD321"/>
  <c r="AD323"/>
  <c r="AD325"/>
  <c r="AD327"/>
  <c r="AD329"/>
  <c r="AD331"/>
  <c r="AD333"/>
  <c r="AD335"/>
  <c r="AD337"/>
  <c r="AD339"/>
  <c r="AD341"/>
  <c r="AD343"/>
  <c r="AD345"/>
  <c r="AD347"/>
  <c r="AD349"/>
  <c r="AD324"/>
  <c r="AD326"/>
  <c r="AD328"/>
  <c r="AD330"/>
  <c r="AD332"/>
  <c r="AD334"/>
  <c r="AD336"/>
  <c r="AD338"/>
  <c r="AD340"/>
  <c r="AD342"/>
  <c r="AD344"/>
  <c r="AD346"/>
  <c r="AD348"/>
  <c r="AD350"/>
  <c r="AD351"/>
  <c r="AD353"/>
  <c r="AD355"/>
  <c r="AD357"/>
  <c r="AD359"/>
  <c r="AD361"/>
  <c r="AD363"/>
  <c r="AD365"/>
  <c r="AD367"/>
  <c r="AD369"/>
  <c r="AD371"/>
  <c r="AD373"/>
  <c r="AD375"/>
  <c r="AD377"/>
  <c r="AD352"/>
  <c r="AD354"/>
  <c r="AD356"/>
  <c r="AD358"/>
  <c r="AD360"/>
  <c r="AD362"/>
  <c r="AD364"/>
  <c r="AD366"/>
  <c r="AD368"/>
  <c r="AD370"/>
  <c r="AD372"/>
  <c r="AD374"/>
  <c r="AD376"/>
  <c r="AD379"/>
  <c r="AD381"/>
  <c r="AD383"/>
  <c r="AD385"/>
  <c r="AD387"/>
  <c r="AD378"/>
  <c r="AD380"/>
  <c r="AD382"/>
  <c r="AD384"/>
  <c r="AD386"/>
  <c r="AD388"/>
  <c r="AO296"/>
  <c r="AO298"/>
  <c r="AO300"/>
  <c r="AO302"/>
  <c r="AO304"/>
  <c r="AO306"/>
  <c r="AO297"/>
  <c r="AO299"/>
  <c r="AO301"/>
  <c r="AO303"/>
  <c r="AO305"/>
  <c r="AO307"/>
  <c r="AO309"/>
  <c r="AO311"/>
  <c r="AO313"/>
  <c r="AO315"/>
  <c r="AO317"/>
  <c r="AO319"/>
  <c r="AO321"/>
  <c r="AO308"/>
  <c r="AO310"/>
  <c r="AO312"/>
  <c r="AO314"/>
  <c r="AO316"/>
  <c r="AO318"/>
  <c r="AO320"/>
  <c r="AO322"/>
  <c r="AO324"/>
  <c r="AO326"/>
  <c r="AO328"/>
  <c r="AO330"/>
  <c r="AO332"/>
  <c r="AO334"/>
  <c r="AO336"/>
  <c r="AO338"/>
  <c r="AO340"/>
  <c r="AO342"/>
  <c r="AO344"/>
  <c r="AO346"/>
  <c r="AO348"/>
  <c r="AO323"/>
  <c r="AO325"/>
  <c r="AO327"/>
  <c r="AO329"/>
  <c r="AO331"/>
  <c r="AO333"/>
  <c r="AO335"/>
  <c r="AO337"/>
  <c r="AO339"/>
  <c r="AO341"/>
  <c r="AO343"/>
  <c r="AO345"/>
  <c r="AO347"/>
  <c r="AO349"/>
  <c r="AO350"/>
  <c r="AO352"/>
  <c r="AO354"/>
  <c r="AO356"/>
  <c r="AO358"/>
  <c r="AO360"/>
  <c r="AO362"/>
  <c r="AO364"/>
  <c r="AO366"/>
  <c r="AO368"/>
  <c r="AO370"/>
  <c r="AO372"/>
  <c r="AO374"/>
  <c r="AO376"/>
  <c r="AO351"/>
  <c r="AO353"/>
  <c r="AO355"/>
  <c r="AO357"/>
  <c r="AO359"/>
  <c r="AO361"/>
  <c r="AO363"/>
  <c r="AO365"/>
  <c r="AO367"/>
  <c r="AO369"/>
  <c r="AO371"/>
  <c r="AO373"/>
  <c r="AO375"/>
  <c r="AO377"/>
  <c r="AO378"/>
  <c r="AO380"/>
  <c r="AO382"/>
  <c r="AO384"/>
  <c r="AO386"/>
  <c r="AO388"/>
  <c r="AO379"/>
  <c r="AO381"/>
  <c r="AO383"/>
  <c r="AO385"/>
  <c r="AO387"/>
  <c r="AG296"/>
  <c r="AG298"/>
  <c r="AG300"/>
  <c r="AG302"/>
  <c r="AG304"/>
  <c r="AG306"/>
  <c r="AG297"/>
  <c r="AG299"/>
  <c r="AG301"/>
  <c r="AG303"/>
  <c r="AG305"/>
  <c r="AG307"/>
  <c r="AG309"/>
  <c r="AG311"/>
  <c r="AG313"/>
  <c r="AG315"/>
  <c r="AG317"/>
  <c r="AG319"/>
  <c r="AG321"/>
  <c r="AG308"/>
  <c r="AG310"/>
  <c r="AG312"/>
  <c r="AG314"/>
  <c r="AG316"/>
  <c r="AG318"/>
  <c r="AG320"/>
  <c r="AG322"/>
  <c r="AG324"/>
  <c r="AG326"/>
  <c r="AG328"/>
  <c r="AG330"/>
  <c r="AG332"/>
  <c r="AG334"/>
  <c r="AG336"/>
  <c r="AG338"/>
  <c r="AG340"/>
  <c r="AG342"/>
  <c r="AG344"/>
  <c r="AG346"/>
  <c r="AG348"/>
  <c r="AG323"/>
  <c r="AG325"/>
  <c r="AG327"/>
  <c r="AG329"/>
  <c r="AG331"/>
  <c r="AG333"/>
  <c r="AG335"/>
  <c r="AG337"/>
  <c r="AG339"/>
  <c r="AG341"/>
  <c r="AG343"/>
  <c r="AG345"/>
  <c r="AG347"/>
  <c r="AG349"/>
  <c r="AG350"/>
  <c r="AG352"/>
  <c r="AG354"/>
  <c r="AG356"/>
  <c r="AG358"/>
  <c r="AG360"/>
  <c r="AG362"/>
  <c r="AG364"/>
  <c r="AG366"/>
  <c r="AG368"/>
  <c r="AG370"/>
  <c r="AG372"/>
  <c r="AG374"/>
  <c r="AG376"/>
  <c r="AG351"/>
  <c r="AG353"/>
  <c r="AG355"/>
  <c r="AG357"/>
  <c r="AG359"/>
  <c r="AG361"/>
  <c r="AG363"/>
  <c r="AG365"/>
  <c r="AG367"/>
  <c r="AG369"/>
  <c r="AG371"/>
  <c r="AG373"/>
  <c r="AG375"/>
  <c r="AG377"/>
  <c r="AG378"/>
  <c r="AG380"/>
  <c r="AG382"/>
  <c r="AG384"/>
  <c r="AG386"/>
  <c r="AG388"/>
  <c r="AG379"/>
  <c r="AG381"/>
  <c r="AG383"/>
  <c r="AG385"/>
  <c r="AG387"/>
  <c r="Y296"/>
  <c r="Y298"/>
  <c r="Y300"/>
  <c r="Y302"/>
  <c r="Y304"/>
  <c r="Y306"/>
  <c r="Y297"/>
  <c r="Y299"/>
  <c r="Y301"/>
  <c r="Y303"/>
  <c r="Y305"/>
  <c r="Y307"/>
  <c r="Y309"/>
  <c r="Y311"/>
  <c r="Y313"/>
  <c r="Y315"/>
  <c r="Y317"/>
  <c r="Y319"/>
  <c r="Y321"/>
  <c r="Y308"/>
  <c r="Y310"/>
  <c r="Y312"/>
  <c r="Y314"/>
  <c r="Y316"/>
  <c r="Y318"/>
  <c r="Y320"/>
  <c r="Y322"/>
  <c r="Y324"/>
  <c r="Y326"/>
  <c r="Y328"/>
  <c r="Y330"/>
  <c r="Y332"/>
  <c r="Y334"/>
  <c r="Y336"/>
  <c r="Y338"/>
  <c r="Y340"/>
  <c r="Y342"/>
  <c r="Y344"/>
  <c r="Y346"/>
  <c r="Y348"/>
  <c r="Y323"/>
  <c r="Y325"/>
  <c r="Y327"/>
  <c r="Y329"/>
  <c r="Y331"/>
  <c r="Y333"/>
  <c r="Y335"/>
  <c r="Y337"/>
  <c r="Y339"/>
  <c r="Y341"/>
  <c r="Y343"/>
  <c r="Y345"/>
  <c r="Y347"/>
  <c r="Y349"/>
  <c r="Y350"/>
  <c r="Y352"/>
  <c r="Y354"/>
  <c r="Y356"/>
  <c r="Y358"/>
  <c r="Y360"/>
  <c r="Y362"/>
  <c r="Y364"/>
  <c r="Y366"/>
  <c r="Y368"/>
  <c r="Y370"/>
  <c r="Y372"/>
  <c r="Y374"/>
  <c r="Y376"/>
  <c r="Y351"/>
  <c r="Y353"/>
  <c r="Y355"/>
  <c r="Y357"/>
  <c r="Y359"/>
  <c r="Y361"/>
  <c r="Y363"/>
  <c r="Y365"/>
  <c r="Y367"/>
  <c r="Y369"/>
  <c r="Y371"/>
  <c r="Y373"/>
  <c r="Y375"/>
  <c r="Y377"/>
  <c r="Y378"/>
  <c r="Y380"/>
  <c r="Y382"/>
  <c r="Y384"/>
  <c r="Y386"/>
  <c r="Y388"/>
  <c r="Y379"/>
  <c r="Y381"/>
  <c r="Y383"/>
  <c r="Y385"/>
  <c r="Y387"/>
  <c r="AJ297"/>
  <c r="AJ299"/>
  <c r="AJ301"/>
  <c r="AJ303"/>
  <c r="AJ305"/>
  <c r="AJ307"/>
  <c r="AJ296"/>
  <c r="AJ298"/>
  <c r="AJ300"/>
  <c r="AJ302"/>
  <c r="AJ304"/>
  <c r="AJ306"/>
  <c r="AJ308"/>
  <c r="AJ310"/>
  <c r="AJ312"/>
  <c r="AJ314"/>
  <c r="AJ316"/>
  <c r="AJ318"/>
  <c r="AJ320"/>
  <c r="AJ322"/>
  <c r="AJ309"/>
  <c r="AJ311"/>
  <c r="AJ313"/>
  <c r="AJ315"/>
  <c r="AJ317"/>
  <c r="AJ319"/>
  <c r="AJ321"/>
  <c r="AJ323"/>
  <c r="AJ325"/>
  <c r="AJ327"/>
  <c r="AJ329"/>
  <c r="AJ331"/>
  <c r="AJ333"/>
  <c r="AJ335"/>
  <c r="AJ337"/>
  <c r="AJ339"/>
  <c r="AJ341"/>
  <c r="AJ343"/>
  <c r="AJ345"/>
  <c r="AJ347"/>
  <c r="AJ349"/>
  <c r="AJ324"/>
  <c r="AJ326"/>
  <c r="AJ328"/>
  <c r="AJ330"/>
  <c r="AJ332"/>
  <c r="AJ334"/>
  <c r="AJ336"/>
  <c r="AJ338"/>
  <c r="AJ340"/>
  <c r="AJ342"/>
  <c r="AJ344"/>
  <c r="AJ346"/>
  <c r="AJ348"/>
  <c r="AJ351"/>
  <c r="AJ353"/>
  <c r="AJ355"/>
  <c r="AJ357"/>
  <c r="AJ359"/>
  <c r="AJ361"/>
  <c r="AJ363"/>
  <c r="AJ365"/>
  <c r="AJ367"/>
  <c r="AJ369"/>
  <c r="AJ371"/>
  <c r="AJ373"/>
  <c r="AJ375"/>
  <c r="AJ377"/>
  <c r="AJ350"/>
  <c r="AJ352"/>
  <c r="AJ354"/>
  <c r="AJ356"/>
  <c r="AJ358"/>
  <c r="AJ360"/>
  <c r="AJ362"/>
  <c r="AJ364"/>
  <c r="AJ366"/>
  <c r="AJ368"/>
  <c r="AJ370"/>
  <c r="AJ372"/>
  <c r="AJ374"/>
  <c r="AJ376"/>
  <c r="AJ379"/>
  <c r="AJ381"/>
  <c r="AJ383"/>
  <c r="AJ385"/>
  <c r="AJ387"/>
  <c r="AJ378"/>
  <c r="AJ380"/>
  <c r="AJ382"/>
  <c r="AJ384"/>
  <c r="AJ386"/>
  <c r="AJ388"/>
  <c r="AB297"/>
  <c r="AB299"/>
  <c r="AB301"/>
  <c r="AB303"/>
  <c r="AB305"/>
  <c r="AB307"/>
  <c r="AB296"/>
  <c r="AB298"/>
  <c r="AB300"/>
  <c r="AB302"/>
  <c r="AB304"/>
  <c r="AB306"/>
  <c r="AB308"/>
  <c r="AB310"/>
  <c r="AB312"/>
  <c r="AB314"/>
  <c r="AB316"/>
  <c r="AB318"/>
  <c r="AB320"/>
  <c r="AB322"/>
  <c r="AB309"/>
  <c r="AB311"/>
  <c r="AB313"/>
  <c r="AB315"/>
  <c r="AB317"/>
  <c r="AB319"/>
  <c r="AB321"/>
  <c r="AB323"/>
  <c r="AB325"/>
  <c r="AB327"/>
  <c r="AB329"/>
  <c r="AB331"/>
  <c r="AB333"/>
  <c r="AB335"/>
  <c r="AB337"/>
  <c r="AB339"/>
  <c r="AB341"/>
  <c r="AB343"/>
  <c r="AB345"/>
  <c r="AB347"/>
  <c r="AB349"/>
  <c r="AB324"/>
  <c r="AB326"/>
  <c r="AB328"/>
  <c r="AB330"/>
  <c r="AB332"/>
  <c r="AB334"/>
  <c r="AB336"/>
  <c r="AB338"/>
  <c r="AB340"/>
  <c r="AB342"/>
  <c r="AB344"/>
  <c r="AB346"/>
  <c r="AB348"/>
  <c r="AB350"/>
  <c r="AB351"/>
  <c r="AB353"/>
  <c r="AB355"/>
  <c r="AB357"/>
  <c r="AB359"/>
  <c r="AB361"/>
  <c r="AB363"/>
  <c r="AB365"/>
  <c r="AB367"/>
  <c r="AB369"/>
  <c r="AB371"/>
  <c r="AB373"/>
  <c r="AB375"/>
  <c r="AB377"/>
  <c r="AB352"/>
  <c r="AB354"/>
  <c r="AB356"/>
  <c r="AB358"/>
  <c r="AB360"/>
  <c r="AB362"/>
  <c r="AB364"/>
  <c r="AB366"/>
  <c r="AB368"/>
  <c r="AB370"/>
  <c r="AB372"/>
  <c r="AB374"/>
  <c r="AB376"/>
  <c r="AB379"/>
  <c r="AB381"/>
  <c r="AB383"/>
  <c r="AB385"/>
  <c r="AB387"/>
  <c r="AB378"/>
  <c r="AB380"/>
  <c r="AB382"/>
  <c r="AB384"/>
  <c r="AB386"/>
  <c r="AB388"/>
  <c r="F23" i="2"/>
  <c r="F41"/>
  <c r="B296" i="7"/>
  <c r="F17" i="2"/>
  <c r="F7"/>
  <c r="F42"/>
  <c r="F30"/>
  <c r="F9"/>
  <c r="F16"/>
  <c r="F27"/>
  <c r="F21"/>
  <c r="F34"/>
  <c r="F25"/>
  <c r="F38"/>
  <c r="F11"/>
  <c r="F32"/>
  <c r="F29"/>
  <c r="F4"/>
  <c r="F3"/>
  <c r="F22"/>
  <c r="F33"/>
  <c r="F12"/>
  <c r="F37"/>
  <c r="F19"/>
  <c r="F18"/>
  <c r="F36"/>
  <c r="F24"/>
  <c r="F15"/>
  <c r="F20"/>
  <c r="F35"/>
  <c r="F10"/>
  <c r="F8"/>
  <c r="F5"/>
  <c r="F40"/>
  <c r="AM99" i="7"/>
  <c r="AI99"/>
  <c r="AE99"/>
  <c r="AA99"/>
  <c r="AL99"/>
  <c r="AH99"/>
  <c r="AD99"/>
  <c r="Z99"/>
  <c r="AO99"/>
  <c r="AK99"/>
  <c r="AG99"/>
  <c r="AC99"/>
  <c r="Y99"/>
  <c r="AN99"/>
  <c r="AJ99"/>
  <c r="AF99"/>
  <c r="AB99"/>
  <c r="F39" i="2"/>
  <c r="F31"/>
  <c r="F14"/>
  <c r="B388" i="7"/>
  <c r="F6" i="2"/>
  <c r="AP97" i="7"/>
  <c r="AV389"/>
  <c r="F26" i="2"/>
  <c r="F13"/>
  <c r="F28"/>
  <c r="C292" i="8"/>
  <c r="C293" s="1"/>
  <c r="C97"/>
  <c r="C98" s="1"/>
  <c r="G292"/>
  <c r="G293" s="1"/>
  <c r="G97"/>
  <c r="G98" s="1"/>
  <c r="K292"/>
  <c r="K293" s="1"/>
  <c r="K97"/>
  <c r="K98" s="1"/>
  <c r="O292"/>
  <c r="O293" s="1"/>
  <c r="O97"/>
  <c r="O98" s="1"/>
  <c r="S292"/>
  <c r="S293" s="1"/>
  <c r="S97"/>
  <c r="D292"/>
  <c r="D293" s="1"/>
  <c r="D97"/>
  <c r="H292"/>
  <c r="H293" s="1"/>
  <c r="H97"/>
  <c r="H98" s="1"/>
  <c r="L292"/>
  <c r="L293" s="1"/>
  <c r="L97"/>
  <c r="P292"/>
  <c r="P293" s="1"/>
  <c r="P97"/>
  <c r="E292"/>
  <c r="E293" s="1"/>
  <c r="E97"/>
  <c r="E98" s="1"/>
  <c r="I292"/>
  <c r="I293" s="1"/>
  <c r="I97"/>
  <c r="I98" s="1"/>
  <c r="M292"/>
  <c r="M293" s="1"/>
  <c r="M97"/>
  <c r="M98" s="1"/>
  <c r="Q292"/>
  <c r="Q293" s="1"/>
  <c r="Q97"/>
  <c r="Q98" s="1"/>
  <c r="B292"/>
  <c r="B293" s="1"/>
  <c r="B97"/>
  <c r="F292"/>
  <c r="F293" s="1"/>
  <c r="F97"/>
  <c r="F98" s="1"/>
  <c r="J292"/>
  <c r="J293" s="1"/>
  <c r="J97"/>
  <c r="J98" s="1"/>
  <c r="N292"/>
  <c r="N293" s="1"/>
  <c r="N97"/>
  <c r="N98" s="1"/>
  <c r="R292"/>
  <c r="R293" s="1"/>
  <c r="R97"/>
  <c r="R98" s="1"/>
  <c r="U99" i="7"/>
  <c r="Q99"/>
  <c r="M99"/>
  <c r="I99"/>
  <c r="E99"/>
  <c r="P99"/>
  <c r="H99"/>
  <c r="V99"/>
  <c r="F99"/>
  <c r="B382"/>
  <c r="B374"/>
  <c r="B381"/>
  <c r="B373"/>
  <c r="B365"/>
  <c r="B357"/>
  <c r="B349"/>
  <c r="B341"/>
  <c r="B333"/>
  <c r="B325"/>
  <c r="B317"/>
  <c r="B309"/>
  <c r="B301"/>
  <c r="B364"/>
  <c r="B356"/>
  <c r="B348"/>
  <c r="B340"/>
  <c r="B332"/>
  <c r="B324"/>
  <c r="B316"/>
  <c r="B308"/>
  <c r="B306"/>
  <c r="B99"/>
  <c r="W99"/>
  <c r="S99"/>
  <c r="O99"/>
  <c r="K99"/>
  <c r="G99"/>
  <c r="C387"/>
  <c r="C484" s="1"/>
  <c r="C385"/>
  <c r="C482" s="1"/>
  <c r="C383"/>
  <c r="C480" s="1"/>
  <c r="C381"/>
  <c r="C478" s="1"/>
  <c r="C379"/>
  <c r="C377"/>
  <c r="C375"/>
  <c r="C472" s="1"/>
  <c r="C373"/>
  <c r="C470" s="1"/>
  <c r="C388"/>
  <c r="C485" s="1"/>
  <c r="C386"/>
  <c r="C483" s="1"/>
  <c r="C384"/>
  <c r="C481" s="1"/>
  <c r="C382"/>
  <c r="C479" s="1"/>
  <c r="C380"/>
  <c r="C477" s="1"/>
  <c r="C378"/>
  <c r="C376"/>
  <c r="C374"/>
  <c r="C471" s="1"/>
  <c r="C372"/>
  <c r="C469" s="1"/>
  <c r="C370"/>
  <c r="C467" s="1"/>
  <c r="C368"/>
  <c r="C465" s="1"/>
  <c r="C366"/>
  <c r="C463" s="1"/>
  <c r="C364"/>
  <c r="C461" s="1"/>
  <c r="C362"/>
  <c r="C360"/>
  <c r="C457" s="1"/>
  <c r="C358"/>
  <c r="C455" s="1"/>
  <c r="C356"/>
  <c r="C453" s="1"/>
  <c r="C354"/>
  <c r="C451" s="1"/>
  <c r="C352"/>
  <c r="C449" s="1"/>
  <c r="C350"/>
  <c r="C447" s="1"/>
  <c r="C348"/>
  <c r="C445" s="1"/>
  <c r="C346"/>
  <c r="C443" s="1"/>
  <c r="C344"/>
  <c r="C441" s="1"/>
  <c r="C342"/>
  <c r="C340"/>
  <c r="C338"/>
  <c r="C336"/>
  <c r="C433" s="1"/>
  <c r="C334"/>
  <c r="C431" s="1"/>
  <c r="C332"/>
  <c r="C429" s="1"/>
  <c r="C330"/>
  <c r="C427" s="1"/>
  <c r="C328"/>
  <c r="C425" s="1"/>
  <c r="C326"/>
  <c r="C423" s="1"/>
  <c r="C324"/>
  <c r="C421" s="1"/>
  <c r="C322"/>
  <c r="C419" s="1"/>
  <c r="C320"/>
  <c r="C417" s="1"/>
  <c r="C318"/>
  <c r="C316"/>
  <c r="C413" s="1"/>
  <c r="C314"/>
  <c r="C411" s="1"/>
  <c r="C312"/>
  <c r="C409" s="1"/>
  <c r="C310"/>
  <c r="C407" s="1"/>
  <c r="C308"/>
  <c r="C306"/>
  <c r="C403" s="1"/>
  <c r="C304"/>
  <c r="C401" s="1"/>
  <c r="C302"/>
  <c r="C371"/>
  <c r="C468" s="1"/>
  <c r="C369"/>
  <c r="C466" s="1"/>
  <c r="C367"/>
  <c r="C365"/>
  <c r="C462" s="1"/>
  <c r="C363"/>
  <c r="C460" s="1"/>
  <c r="C361"/>
  <c r="C359"/>
  <c r="C456" s="1"/>
  <c r="C357"/>
  <c r="C454" s="1"/>
  <c r="C355"/>
  <c r="C452" s="1"/>
  <c r="C353"/>
  <c r="C450" s="1"/>
  <c r="C351"/>
  <c r="C448" s="1"/>
  <c r="C349"/>
  <c r="C446" s="1"/>
  <c r="C347"/>
  <c r="C444" s="1"/>
  <c r="C345"/>
  <c r="C343"/>
  <c r="C440" s="1"/>
  <c r="C341"/>
  <c r="C438" s="1"/>
  <c r="C339"/>
  <c r="C436" s="1"/>
  <c r="C337"/>
  <c r="C434" s="1"/>
  <c r="C335"/>
  <c r="C432" s="1"/>
  <c r="C333"/>
  <c r="C430" s="1"/>
  <c r="C331"/>
  <c r="C428" s="1"/>
  <c r="C329"/>
  <c r="C426" s="1"/>
  <c r="C327"/>
  <c r="C424" s="1"/>
  <c r="C325"/>
  <c r="C323"/>
  <c r="C420" s="1"/>
  <c r="C321"/>
  <c r="C319"/>
  <c r="C416" s="1"/>
  <c r="C317"/>
  <c r="C414" s="1"/>
  <c r="C315"/>
  <c r="C412" s="1"/>
  <c r="C313"/>
  <c r="C410" s="1"/>
  <c r="C311"/>
  <c r="C408" s="1"/>
  <c r="C309"/>
  <c r="C406" s="1"/>
  <c r="C307"/>
  <c r="C303"/>
  <c r="C400" s="1"/>
  <c r="C299"/>
  <c r="C396" s="1"/>
  <c r="C297"/>
  <c r="C394" s="1"/>
  <c r="C296"/>
  <c r="C305"/>
  <c r="C402" s="1"/>
  <c r="C301"/>
  <c r="C398" s="1"/>
  <c r="C300"/>
  <c r="C397" s="1"/>
  <c r="C298"/>
  <c r="C99"/>
  <c r="T99"/>
  <c r="L99"/>
  <c r="D388"/>
  <c r="D485" s="1"/>
  <c r="D386"/>
  <c r="D483" s="1"/>
  <c r="D384"/>
  <c r="D481" s="1"/>
  <c r="D382"/>
  <c r="D479" s="1"/>
  <c r="D380"/>
  <c r="D477" s="1"/>
  <c r="D378"/>
  <c r="D475" s="1"/>
  <c r="D376"/>
  <c r="D473" s="1"/>
  <c r="D374"/>
  <c r="D471" s="1"/>
  <c r="D372"/>
  <c r="D469" s="1"/>
  <c r="D387"/>
  <c r="D484" s="1"/>
  <c r="D385"/>
  <c r="D482" s="1"/>
  <c r="D383"/>
  <c r="D480" s="1"/>
  <c r="D381"/>
  <c r="D478" s="1"/>
  <c r="D379"/>
  <c r="D476" s="1"/>
  <c r="D377"/>
  <c r="D474" s="1"/>
  <c r="D375"/>
  <c r="D472" s="1"/>
  <c r="D373"/>
  <c r="D470" s="1"/>
  <c r="D371"/>
  <c r="D468" s="1"/>
  <c r="D369"/>
  <c r="D466" s="1"/>
  <c r="D367"/>
  <c r="D365"/>
  <c r="D462" s="1"/>
  <c r="D363"/>
  <c r="D460" s="1"/>
  <c r="D361"/>
  <c r="D359"/>
  <c r="D456" s="1"/>
  <c r="D357"/>
  <c r="D454" s="1"/>
  <c r="D355"/>
  <c r="D452" s="1"/>
  <c r="D353"/>
  <c r="D450" s="1"/>
  <c r="D351"/>
  <c r="D448" s="1"/>
  <c r="D349"/>
  <c r="D446" s="1"/>
  <c r="D347"/>
  <c r="D444" s="1"/>
  <c r="D345"/>
  <c r="D442" s="1"/>
  <c r="D343"/>
  <c r="D440" s="1"/>
  <c r="D341"/>
  <c r="D438" s="1"/>
  <c r="D339"/>
  <c r="D436" s="1"/>
  <c r="D337"/>
  <c r="D434" s="1"/>
  <c r="D335"/>
  <c r="D432" s="1"/>
  <c r="D333"/>
  <c r="D430" s="1"/>
  <c r="D331"/>
  <c r="D428" s="1"/>
  <c r="D329"/>
  <c r="D327"/>
  <c r="D424" s="1"/>
  <c r="D325"/>
  <c r="D422" s="1"/>
  <c r="D323"/>
  <c r="D420" s="1"/>
  <c r="D321"/>
  <c r="D319"/>
  <c r="D416" s="1"/>
  <c r="D317"/>
  <c r="D414" s="1"/>
  <c r="D315"/>
  <c r="D412" s="1"/>
  <c r="D313"/>
  <c r="D410" s="1"/>
  <c r="D311"/>
  <c r="D408" s="1"/>
  <c r="D309"/>
  <c r="D406" s="1"/>
  <c r="D307"/>
  <c r="D404" s="1"/>
  <c r="D305"/>
  <c r="D402" s="1"/>
  <c r="D303"/>
  <c r="D400" s="1"/>
  <c r="D301"/>
  <c r="D398" s="1"/>
  <c r="D370"/>
  <c r="D467" s="1"/>
  <c r="D368"/>
  <c r="D465" s="1"/>
  <c r="D366"/>
  <c r="D463" s="1"/>
  <c r="D364"/>
  <c r="D461" s="1"/>
  <c r="D362"/>
  <c r="D360"/>
  <c r="D457" s="1"/>
  <c r="D358"/>
  <c r="D455" s="1"/>
  <c r="D356"/>
  <c r="D453" s="1"/>
  <c r="D354"/>
  <c r="D451" s="1"/>
  <c r="D352"/>
  <c r="D449" s="1"/>
  <c r="D350"/>
  <c r="D447" s="1"/>
  <c r="D348"/>
  <c r="D445" s="1"/>
  <c r="D346"/>
  <c r="D443" s="1"/>
  <c r="D344"/>
  <c r="D441" s="1"/>
  <c r="D342"/>
  <c r="D439" s="1"/>
  <c r="D340"/>
  <c r="D437" s="1"/>
  <c r="D338"/>
  <c r="D336"/>
  <c r="D433" s="1"/>
  <c r="D334"/>
  <c r="D431" s="1"/>
  <c r="D332"/>
  <c r="D429" s="1"/>
  <c r="D330"/>
  <c r="D427" s="1"/>
  <c r="D328"/>
  <c r="D425" s="1"/>
  <c r="D326"/>
  <c r="D423" s="1"/>
  <c r="D324"/>
  <c r="D421" s="1"/>
  <c r="D322"/>
  <c r="D320"/>
  <c r="D417" s="1"/>
  <c r="D318"/>
  <c r="D415" s="1"/>
  <c r="D316"/>
  <c r="D413" s="1"/>
  <c r="D314"/>
  <c r="D411" s="1"/>
  <c r="D312"/>
  <c r="D409" s="1"/>
  <c r="D310"/>
  <c r="D407" s="1"/>
  <c r="D308"/>
  <c r="D306"/>
  <c r="D403" s="1"/>
  <c r="D302"/>
  <c r="D399" s="1"/>
  <c r="D300"/>
  <c r="D397" s="1"/>
  <c r="D298"/>
  <c r="D395" s="1"/>
  <c r="D304"/>
  <c r="D401" s="1"/>
  <c r="D299"/>
  <c r="D396" s="1"/>
  <c r="D297"/>
  <c r="D394" s="1"/>
  <c r="D296"/>
  <c r="D99"/>
  <c r="R99"/>
  <c r="J99"/>
  <c r="F46" i="2" l="1"/>
  <c r="J17"/>
  <c r="P98" i="8"/>
  <c r="J13" i="2"/>
  <c r="L98" i="8"/>
  <c r="J5" i="2"/>
  <c r="D98" i="8"/>
  <c r="J20" i="2"/>
  <c r="S98" i="8"/>
  <c r="J3" i="2"/>
  <c r="B98" i="8"/>
  <c r="J39" i="2"/>
  <c r="J42"/>
  <c r="J41"/>
  <c r="AL99" i="8"/>
  <c r="AL388"/>
  <c r="AL485" s="1"/>
  <c r="AL386"/>
  <c r="AL483" s="1"/>
  <c r="AL384"/>
  <c r="AL481" s="1"/>
  <c r="AL382"/>
  <c r="AL479" s="1"/>
  <c r="AL380"/>
  <c r="AL477" s="1"/>
  <c r="AL378"/>
  <c r="AL475" s="1"/>
  <c r="AL376"/>
  <c r="AL473" s="1"/>
  <c r="AL374"/>
  <c r="AL471" s="1"/>
  <c r="AL372"/>
  <c r="AL469" s="1"/>
  <c r="AL370"/>
  <c r="AL467" s="1"/>
  <c r="AL389"/>
  <c r="AL486" s="1"/>
  <c r="AL387"/>
  <c r="AL484" s="1"/>
  <c r="AL385"/>
  <c r="AL482" s="1"/>
  <c r="AL383"/>
  <c r="AL480" s="1"/>
  <c r="AL381"/>
  <c r="AL478" s="1"/>
  <c r="AL379"/>
  <c r="AL476" s="1"/>
  <c r="AL377"/>
  <c r="AL474" s="1"/>
  <c r="AL375"/>
  <c r="AL472" s="1"/>
  <c r="AL373"/>
  <c r="AL470" s="1"/>
  <c r="AL371"/>
  <c r="AL468" s="1"/>
  <c r="AL369"/>
  <c r="AL466" s="1"/>
  <c r="AL367"/>
  <c r="AL464" s="1"/>
  <c r="AL365"/>
  <c r="AL462" s="1"/>
  <c r="AL363"/>
  <c r="AL460" s="1"/>
  <c r="AL361"/>
  <c r="AL458" s="1"/>
  <c r="AL359"/>
  <c r="AL456" s="1"/>
  <c r="AL357"/>
  <c r="AL454" s="1"/>
  <c r="AL355"/>
  <c r="AL452" s="1"/>
  <c r="AL353"/>
  <c r="AL450" s="1"/>
  <c r="AL351"/>
  <c r="AL448" s="1"/>
  <c r="AL349"/>
  <c r="AL446" s="1"/>
  <c r="AL347"/>
  <c r="AL444" s="1"/>
  <c r="AL345"/>
  <c r="AL442" s="1"/>
  <c r="AL343"/>
  <c r="AL440" s="1"/>
  <c r="AL341"/>
  <c r="AL438" s="1"/>
  <c r="AL339"/>
  <c r="AL436" s="1"/>
  <c r="AL337"/>
  <c r="AL434" s="1"/>
  <c r="AL335"/>
  <c r="AL432" s="1"/>
  <c r="AL333"/>
  <c r="AL430" s="1"/>
  <c r="AL331"/>
  <c r="AL428" s="1"/>
  <c r="AL329"/>
  <c r="AL426" s="1"/>
  <c r="AL327"/>
  <c r="AL424" s="1"/>
  <c r="AL325"/>
  <c r="AL422" s="1"/>
  <c r="AL323"/>
  <c r="AL420" s="1"/>
  <c r="AL321"/>
  <c r="AL418" s="1"/>
  <c r="AL319"/>
  <c r="AL416" s="1"/>
  <c r="AL317"/>
  <c r="AL414" s="1"/>
  <c r="AL315"/>
  <c r="AL412" s="1"/>
  <c r="AL313"/>
  <c r="AL410" s="1"/>
  <c r="AL311"/>
  <c r="AL408" s="1"/>
  <c r="AL309"/>
  <c r="AL406" s="1"/>
  <c r="AL307"/>
  <c r="AL404" s="1"/>
  <c r="AL305"/>
  <c r="AL402" s="1"/>
  <c r="AL303"/>
  <c r="AL400" s="1"/>
  <c r="AL301"/>
  <c r="AL398" s="1"/>
  <c r="AL299"/>
  <c r="AL396" s="1"/>
  <c r="AL297"/>
  <c r="AL394" s="1"/>
  <c r="AL366"/>
  <c r="AL463" s="1"/>
  <c r="AL362"/>
  <c r="AL459" s="1"/>
  <c r="AL358"/>
  <c r="AL455" s="1"/>
  <c r="AL354"/>
  <c r="AL451" s="1"/>
  <c r="AL350"/>
  <c r="AL447" s="1"/>
  <c r="AL346"/>
  <c r="AL443" s="1"/>
  <c r="AL342"/>
  <c r="AL439" s="1"/>
  <c r="AL338"/>
  <c r="AL435" s="1"/>
  <c r="AL334"/>
  <c r="AL431" s="1"/>
  <c r="AL330"/>
  <c r="AL427" s="1"/>
  <c r="AL326"/>
  <c r="AL423" s="1"/>
  <c r="AL322"/>
  <c r="AL419" s="1"/>
  <c r="AL318"/>
  <c r="AL415" s="1"/>
  <c r="AL314"/>
  <c r="AL411" s="1"/>
  <c r="AL310"/>
  <c r="AL407" s="1"/>
  <c r="AL306"/>
  <c r="AL403" s="1"/>
  <c r="AL302"/>
  <c r="AL399" s="1"/>
  <c r="AL298"/>
  <c r="AL395" s="1"/>
  <c r="AL368"/>
  <c r="AL465" s="1"/>
  <c r="AL364"/>
  <c r="AL461" s="1"/>
  <c r="AL360"/>
  <c r="AL457" s="1"/>
  <c r="AL356"/>
  <c r="AL453" s="1"/>
  <c r="AL352"/>
  <c r="AL449" s="1"/>
  <c r="AL348"/>
  <c r="AL445" s="1"/>
  <c r="AL344"/>
  <c r="AL441" s="1"/>
  <c r="AL340"/>
  <c r="AL437" s="1"/>
  <c r="AL336"/>
  <c r="AL433" s="1"/>
  <c r="AL332"/>
  <c r="AL429" s="1"/>
  <c r="AL328"/>
  <c r="AL425" s="1"/>
  <c r="AL324"/>
  <c r="AL421" s="1"/>
  <c r="AL320"/>
  <c r="AL417" s="1"/>
  <c r="AL316"/>
  <c r="AL413" s="1"/>
  <c r="AL312"/>
  <c r="AL409" s="1"/>
  <c r="AL308"/>
  <c r="AL405" s="1"/>
  <c r="AL304"/>
  <c r="AL401" s="1"/>
  <c r="AL300"/>
  <c r="AL397" s="1"/>
  <c r="AL296"/>
  <c r="J37" i="2"/>
  <c r="J35"/>
  <c r="J33"/>
  <c r="AD99" i="8"/>
  <c r="AD388"/>
  <c r="AD485" s="1"/>
  <c r="AD386"/>
  <c r="AD483" s="1"/>
  <c r="AD384"/>
  <c r="AD481" s="1"/>
  <c r="AD382"/>
  <c r="AD479" s="1"/>
  <c r="AD380"/>
  <c r="AD477" s="1"/>
  <c r="AD378"/>
  <c r="AD475" s="1"/>
  <c r="AD376"/>
  <c r="AD473" s="1"/>
  <c r="AD374"/>
  <c r="AD471" s="1"/>
  <c r="AD372"/>
  <c r="AD469" s="1"/>
  <c r="AD370"/>
  <c r="AD467" s="1"/>
  <c r="AD368"/>
  <c r="AD465" s="1"/>
  <c r="AD366"/>
  <c r="AD463" s="1"/>
  <c r="AD364"/>
  <c r="AD461" s="1"/>
  <c r="AD362"/>
  <c r="AD459" s="1"/>
  <c r="AD360"/>
  <c r="AD457" s="1"/>
  <c r="AD358"/>
  <c r="AD455" s="1"/>
  <c r="AD356"/>
  <c r="AD453" s="1"/>
  <c r="AD354"/>
  <c r="AD451" s="1"/>
  <c r="AD352"/>
  <c r="AD449" s="1"/>
  <c r="AD350"/>
  <c r="AD447" s="1"/>
  <c r="AD348"/>
  <c r="AD445" s="1"/>
  <c r="AD346"/>
  <c r="AD443" s="1"/>
  <c r="AD344"/>
  <c r="AD441" s="1"/>
  <c r="AD342"/>
  <c r="AD439" s="1"/>
  <c r="AD340"/>
  <c r="AD437" s="1"/>
  <c r="AD338"/>
  <c r="AD435" s="1"/>
  <c r="AD336"/>
  <c r="AD433" s="1"/>
  <c r="AD334"/>
  <c r="AD431" s="1"/>
  <c r="AD332"/>
  <c r="AD429" s="1"/>
  <c r="AD330"/>
  <c r="AD427" s="1"/>
  <c r="AD328"/>
  <c r="AD425" s="1"/>
  <c r="AD326"/>
  <c r="AD423" s="1"/>
  <c r="AD324"/>
  <c r="AD421" s="1"/>
  <c r="AD322"/>
  <c r="AD419" s="1"/>
  <c r="AD320"/>
  <c r="AD417" s="1"/>
  <c r="AD318"/>
  <c r="AD415" s="1"/>
  <c r="AD316"/>
  <c r="AD413" s="1"/>
  <c r="AD314"/>
  <c r="AD411" s="1"/>
  <c r="AD312"/>
  <c r="AD409" s="1"/>
  <c r="AD310"/>
  <c r="AD407" s="1"/>
  <c r="AD308"/>
  <c r="AD405" s="1"/>
  <c r="AD306"/>
  <c r="AD403" s="1"/>
  <c r="AD304"/>
  <c r="AD401" s="1"/>
  <c r="AD302"/>
  <c r="AD399" s="1"/>
  <c r="AD300"/>
  <c r="AD397" s="1"/>
  <c r="AD298"/>
  <c r="AD395" s="1"/>
  <c r="AD296"/>
  <c r="AD389"/>
  <c r="AD486" s="1"/>
  <c r="AD387"/>
  <c r="AD484" s="1"/>
  <c r="AD385"/>
  <c r="AD482" s="1"/>
  <c r="AD383"/>
  <c r="AD480" s="1"/>
  <c r="AD381"/>
  <c r="AD478" s="1"/>
  <c r="AD379"/>
  <c r="AD476" s="1"/>
  <c r="AD377"/>
  <c r="AD474" s="1"/>
  <c r="AD375"/>
  <c r="AD472" s="1"/>
  <c r="AD373"/>
  <c r="AD470" s="1"/>
  <c r="AD371"/>
  <c r="AD468" s="1"/>
  <c r="AD369"/>
  <c r="AD466" s="1"/>
  <c r="AD367"/>
  <c r="AD464" s="1"/>
  <c r="AD365"/>
  <c r="AD462" s="1"/>
  <c r="AD363"/>
  <c r="AD460" s="1"/>
  <c r="AD361"/>
  <c r="AD458" s="1"/>
  <c r="AD359"/>
  <c r="AD456" s="1"/>
  <c r="AD357"/>
  <c r="AD454" s="1"/>
  <c r="AD355"/>
  <c r="AD452" s="1"/>
  <c r="AD353"/>
  <c r="AD450" s="1"/>
  <c r="AD351"/>
  <c r="AD448" s="1"/>
  <c r="AD349"/>
  <c r="AD446" s="1"/>
  <c r="AD347"/>
  <c r="AD444" s="1"/>
  <c r="AD345"/>
  <c r="AD442" s="1"/>
  <c r="AD343"/>
  <c r="AD440" s="1"/>
  <c r="AD341"/>
  <c r="AD438" s="1"/>
  <c r="AD339"/>
  <c r="AD436" s="1"/>
  <c r="AD337"/>
  <c r="AD434" s="1"/>
  <c r="AD335"/>
  <c r="AD432" s="1"/>
  <c r="AD333"/>
  <c r="AD430" s="1"/>
  <c r="AD331"/>
  <c r="AD428" s="1"/>
  <c r="AD329"/>
  <c r="AD426" s="1"/>
  <c r="AD327"/>
  <c r="AD424" s="1"/>
  <c r="AD325"/>
  <c r="AD422" s="1"/>
  <c r="AD323"/>
  <c r="AD420" s="1"/>
  <c r="AD321"/>
  <c r="AD418" s="1"/>
  <c r="AD319"/>
  <c r="AD416" s="1"/>
  <c r="AD317"/>
  <c r="AD414" s="1"/>
  <c r="AD315"/>
  <c r="AD412" s="1"/>
  <c r="AD313"/>
  <c r="AD410" s="1"/>
  <c r="AD311"/>
  <c r="AD408" s="1"/>
  <c r="AD309"/>
  <c r="AD406" s="1"/>
  <c r="AD307"/>
  <c r="AD404" s="1"/>
  <c r="AD305"/>
  <c r="AD402" s="1"/>
  <c r="AD303"/>
  <c r="AD400" s="1"/>
  <c r="AD301"/>
  <c r="AD398" s="1"/>
  <c r="AD299"/>
  <c r="AD396" s="1"/>
  <c r="AD297"/>
  <c r="AD394" s="1"/>
  <c r="J29" i="2"/>
  <c r="J27"/>
  <c r="J25"/>
  <c r="J23"/>
  <c r="J21"/>
  <c r="AO99" i="8"/>
  <c r="AO389"/>
  <c r="AO486" s="1"/>
  <c r="AO387"/>
  <c r="AO484" s="1"/>
  <c r="AO385"/>
  <c r="AO482" s="1"/>
  <c r="AO383"/>
  <c r="AO480" s="1"/>
  <c r="AO381"/>
  <c r="AO478" s="1"/>
  <c r="AO379"/>
  <c r="AO476" s="1"/>
  <c r="AO377"/>
  <c r="AO474" s="1"/>
  <c r="AO375"/>
  <c r="AO472" s="1"/>
  <c r="AO373"/>
  <c r="AO470" s="1"/>
  <c r="AO371"/>
  <c r="AO468" s="1"/>
  <c r="AO369"/>
  <c r="AO466" s="1"/>
  <c r="AO367"/>
  <c r="AO464" s="1"/>
  <c r="AO365"/>
  <c r="AO462" s="1"/>
  <c r="AO363"/>
  <c r="AO460" s="1"/>
  <c r="AO361"/>
  <c r="AO458" s="1"/>
  <c r="AO388"/>
  <c r="AO485" s="1"/>
  <c r="AO384"/>
  <c r="AO481" s="1"/>
  <c r="AO380"/>
  <c r="AO477" s="1"/>
  <c r="AO376"/>
  <c r="AO473" s="1"/>
  <c r="AO372"/>
  <c r="AO469" s="1"/>
  <c r="AO368"/>
  <c r="AO465" s="1"/>
  <c r="AO364"/>
  <c r="AO461" s="1"/>
  <c r="AO360"/>
  <c r="AO457" s="1"/>
  <c r="AO358"/>
  <c r="AO455" s="1"/>
  <c r="AO356"/>
  <c r="AO453" s="1"/>
  <c r="AO354"/>
  <c r="AO451" s="1"/>
  <c r="AO352"/>
  <c r="AO449" s="1"/>
  <c r="AO350"/>
  <c r="AO447" s="1"/>
  <c r="AO348"/>
  <c r="AO445" s="1"/>
  <c r="AO346"/>
  <c r="AO443" s="1"/>
  <c r="AO344"/>
  <c r="AO441" s="1"/>
  <c r="AO342"/>
  <c r="AO439" s="1"/>
  <c r="AO340"/>
  <c r="AO437" s="1"/>
  <c r="AO338"/>
  <c r="AO435" s="1"/>
  <c r="AO336"/>
  <c r="AO433" s="1"/>
  <c r="AO334"/>
  <c r="AO431" s="1"/>
  <c r="AO332"/>
  <c r="AO429" s="1"/>
  <c r="AO330"/>
  <c r="AO427" s="1"/>
  <c r="AO328"/>
  <c r="AO425" s="1"/>
  <c r="AO325"/>
  <c r="AO422" s="1"/>
  <c r="AO323"/>
  <c r="AO420" s="1"/>
  <c r="AO321"/>
  <c r="AO418" s="1"/>
  <c r="AO319"/>
  <c r="AO416" s="1"/>
  <c r="AO317"/>
  <c r="AO414" s="1"/>
  <c r="AO315"/>
  <c r="AO412" s="1"/>
  <c r="AO313"/>
  <c r="AO410" s="1"/>
  <c r="AO311"/>
  <c r="AO408" s="1"/>
  <c r="AO309"/>
  <c r="AO406" s="1"/>
  <c r="AO307"/>
  <c r="AO404" s="1"/>
  <c r="AO305"/>
  <c r="AO402" s="1"/>
  <c r="AO303"/>
  <c r="AO400" s="1"/>
  <c r="AO301"/>
  <c r="AO398" s="1"/>
  <c r="AO299"/>
  <c r="AO396" s="1"/>
  <c r="AO297"/>
  <c r="AO394" s="1"/>
  <c r="AO326"/>
  <c r="AO423" s="1"/>
  <c r="AO386"/>
  <c r="AO483" s="1"/>
  <c r="AO382"/>
  <c r="AO479" s="1"/>
  <c r="AO378"/>
  <c r="AO475" s="1"/>
  <c r="AO374"/>
  <c r="AO471" s="1"/>
  <c r="AO370"/>
  <c r="AO467" s="1"/>
  <c r="AO366"/>
  <c r="AO463" s="1"/>
  <c r="AO362"/>
  <c r="AO459" s="1"/>
  <c r="AO359"/>
  <c r="AO456" s="1"/>
  <c r="AO357"/>
  <c r="AO454" s="1"/>
  <c r="AO355"/>
  <c r="AO452" s="1"/>
  <c r="AO353"/>
  <c r="AO450" s="1"/>
  <c r="AO351"/>
  <c r="AO448" s="1"/>
  <c r="AO349"/>
  <c r="AO446" s="1"/>
  <c r="AO347"/>
  <c r="AO444" s="1"/>
  <c r="AO345"/>
  <c r="AO442" s="1"/>
  <c r="AO343"/>
  <c r="AO440" s="1"/>
  <c r="AO341"/>
  <c r="AO438" s="1"/>
  <c r="AO339"/>
  <c r="AO436" s="1"/>
  <c r="AO337"/>
  <c r="AO434" s="1"/>
  <c r="AO335"/>
  <c r="AO432" s="1"/>
  <c r="AO333"/>
  <c r="AO430" s="1"/>
  <c r="AO331"/>
  <c r="AO428" s="1"/>
  <c r="AO329"/>
  <c r="AO426" s="1"/>
  <c r="AO327"/>
  <c r="AO424" s="1"/>
  <c r="AO324"/>
  <c r="AO421" s="1"/>
  <c r="AO322"/>
  <c r="AO419" s="1"/>
  <c r="AO320"/>
  <c r="AO417" s="1"/>
  <c r="AO318"/>
  <c r="AO415" s="1"/>
  <c r="AO316"/>
  <c r="AO413" s="1"/>
  <c r="AO314"/>
  <c r="AO411" s="1"/>
  <c r="AO312"/>
  <c r="AO409" s="1"/>
  <c r="AO310"/>
  <c r="AO407" s="1"/>
  <c r="AO308"/>
  <c r="AO405" s="1"/>
  <c r="AO306"/>
  <c r="AO403" s="1"/>
  <c r="AO304"/>
  <c r="AO401" s="1"/>
  <c r="AO302"/>
  <c r="AO399" s="1"/>
  <c r="AO300"/>
  <c r="AO397" s="1"/>
  <c r="AO298"/>
  <c r="AO395" s="1"/>
  <c r="AO296"/>
  <c r="J38" i="2"/>
  <c r="J34"/>
  <c r="J30"/>
  <c r="Y99" i="8"/>
  <c r="Y388"/>
  <c r="Y485" s="1"/>
  <c r="Y386"/>
  <c r="Y483" s="1"/>
  <c r="Y384"/>
  <c r="Y481" s="1"/>
  <c r="Y382"/>
  <c r="Y479" s="1"/>
  <c r="Y380"/>
  <c r="Y477" s="1"/>
  <c r="Y378"/>
  <c r="Y475" s="1"/>
  <c r="Y376"/>
  <c r="Y473" s="1"/>
  <c r="Y374"/>
  <c r="Y471" s="1"/>
  <c r="Y372"/>
  <c r="Y469" s="1"/>
  <c r="Y370"/>
  <c r="Y467" s="1"/>
  <c r="Y368"/>
  <c r="Y465" s="1"/>
  <c r="Y366"/>
  <c r="Y463" s="1"/>
  <c r="Y364"/>
  <c r="Y461" s="1"/>
  <c r="Y362"/>
  <c r="Y459" s="1"/>
  <c r="Y360"/>
  <c r="Y457" s="1"/>
  <c r="Y358"/>
  <c r="Y455" s="1"/>
  <c r="Y356"/>
  <c r="Y453" s="1"/>
  <c r="Y354"/>
  <c r="Y451" s="1"/>
  <c r="Y352"/>
  <c r="Y449" s="1"/>
  <c r="Y350"/>
  <c r="Y447" s="1"/>
  <c r="Y348"/>
  <c r="Y445" s="1"/>
  <c r="Y346"/>
  <c r="Y443" s="1"/>
  <c r="Y344"/>
  <c r="Y441" s="1"/>
  <c r="Y342"/>
  <c r="Y439" s="1"/>
  <c r="Y340"/>
  <c r="Y437" s="1"/>
  <c r="Y338"/>
  <c r="Y435" s="1"/>
  <c r="Y336"/>
  <c r="Y433" s="1"/>
  <c r="Y334"/>
  <c r="Y431" s="1"/>
  <c r="Y332"/>
  <c r="Y429" s="1"/>
  <c r="Y330"/>
  <c r="Y427" s="1"/>
  <c r="Y328"/>
  <c r="Y425" s="1"/>
  <c r="Y325"/>
  <c r="Y422" s="1"/>
  <c r="Y323"/>
  <c r="Y420" s="1"/>
  <c r="Y321"/>
  <c r="Y418" s="1"/>
  <c r="Y319"/>
  <c r="Y416" s="1"/>
  <c r="Y317"/>
  <c r="Y414" s="1"/>
  <c r="Y315"/>
  <c r="Y412" s="1"/>
  <c r="Y313"/>
  <c r="Y410" s="1"/>
  <c r="Y311"/>
  <c r="Y408" s="1"/>
  <c r="Y309"/>
  <c r="Y406" s="1"/>
  <c r="Y307"/>
  <c r="Y404" s="1"/>
  <c r="Y305"/>
  <c r="Y402" s="1"/>
  <c r="Y303"/>
  <c r="Y400" s="1"/>
  <c r="Y301"/>
  <c r="Y398" s="1"/>
  <c r="Y299"/>
  <c r="Y396" s="1"/>
  <c r="Y297"/>
  <c r="Y394" s="1"/>
  <c r="Y326"/>
  <c r="Y423" s="1"/>
  <c r="Y389"/>
  <c r="Y486" s="1"/>
  <c r="Y387"/>
  <c r="Y484" s="1"/>
  <c r="Y385"/>
  <c r="Y482" s="1"/>
  <c r="Y383"/>
  <c r="Y480" s="1"/>
  <c r="Y381"/>
  <c r="Y478" s="1"/>
  <c r="Y379"/>
  <c r="Y476" s="1"/>
  <c r="Y377"/>
  <c r="Y474" s="1"/>
  <c r="Y375"/>
  <c r="Y472" s="1"/>
  <c r="Y373"/>
  <c r="Y470" s="1"/>
  <c r="Y371"/>
  <c r="Y468" s="1"/>
  <c r="Y369"/>
  <c r="Y466" s="1"/>
  <c r="Y367"/>
  <c r="Y464" s="1"/>
  <c r="Y365"/>
  <c r="Y462" s="1"/>
  <c r="Y363"/>
  <c r="Y460" s="1"/>
  <c r="Y361"/>
  <c r="Y458" s="1"/>
  <c r="Y359"/>
  <c r="Y456" s="1"/>
  <c r="Y357"/>
  <c r="Y454" s="1"/>
  <c r="Y355"/>
  <c r="Y452" s="1"/>
  <c r="Y353"/>
  <c r="Y450" s="1"/>
  <c r="Y351"/>
  <c r="Y448" s="1"/>
  <c r="Y349"/>
  <c r="Y446" s="1"/>
  <c r="Y347"/>
  <c r="Y444" s="1"/>
  <c r="Y345"/>
  <c r="Y442" s="1"/>
  <c r="Y343"/>
  <c r="Y440" s="1"/>
  <c r="Y341"/>
  <c r="Y438" s="1"/>
  <c r="Y339"/>
  <c r="Y436" s="1"/>
  <c r="Y337"/>
  <c r="Y434" s="1"/>
  <c r="Y335"/>
  <c r="Y432" s="1"/>
  <c r="Y333"/>
  <c r="Y430" s="1"/>
  <c r="Y331"/>
  <c r="Y428" s="1"/>
  <c r="Y329"/>
  <c r="Y426" s="1"/>
  <c r="Y327"/>
  <c r="Y424" s="1"/>
  <c r="Y324"/>
  <c r="Y421" s="1"/>
  <c r="Y322"/>
  <c r="Y419" s="1"/>
  <c r="Y320"/>
  <c r="Y417" s="1"/>
  <c r="Y318"/>
  <c r="Y415" s="1"/>
  <c r="Y316"/>
  <c r="Y413" s="1"/>
  <c r="Y314"/>
  <c r="Y411" s="1"/>
  <c r="Y312"/>
  <c r="Y409" s="1"/>
  <c r="Y310"/>
  <c r="Y407" s="1"/>
  <c r="Y308"/>
  <c r="Y405" s="1"/>
  <c r="Y306"/>
  <c r="Y403" s="1"/>
  <c r="Y304"/>
  <c r="Y401" s="1"/>
  <c r="Y302"/>
  <c r="Y399" s="1"/>
  <c r="Y300"/>
  <c r="Y397" s="1"/>
  <c r="Y298"/>
  <c r="Y395" s="1"/>
  <c r="Y296"/>
  <c r="J22" i="2"/>
  <c r="J40"/>
  <c r="J32"/>
  <c r="J24"/>
  <c r="J36"/>
  <c r="J28"/>
  <c r="J9"/>
  <c r="J16"/>
  <c r="J12"/>
  <c r="J8"/>
  <c r="J4"/>
  <c r="J19"/>
  <c r="J15"/>
  <c r="J11"/>
  <c r="J18"/>
  <c r="J10"/>
  <c r="AV389" i="8"/>
  <c r="AP97"/>
  <c r="J26" i="2"/>
  <c r="J14"/>
  <c r="J7"/>
  <c r="J31"/>
  <c r="AP98" i="8"/>
  <c r="J47" i="2" s="1"/>
  <c r="J6"/>
  <c r="B386" i="7"/>
  <c r="B483" s="1"/>
  <c r="X297"/>
  <c r="X299"/>
  <c r="X301"/>
  <c r="X303"/>
  <c r="X305"/>
  <c r="X307"/>
  <c r="X296"/>
  <c r="X298"/>
  <c r="X300"/>
  <c r="X302"/>
  <c r="X304"/>
  <c r="X306"/>
  <c r="X308"/>
  <c r="X310"/>
  <c r="X312"/>
  <c r="X314"/>
  <c r="X316"/>
  <c r="X318"/>
  <c r="X320"/>
  <c r="X322"/>
  <c r="X309"/>
  <c r="X311"/>
  <c r="X313"/>
  <c r="X315"/>
  <c r="X317"/>
  <c r="X319"/>
  <c r="X321"/>
  <c r="X323"/>
  <c r="X325"/>
  <c r="X327"/>
  <c r="X329"/>
  <c r="X331"/>
  <c r="X333"/>
  <c r="X335"/>
  <c r="X337"/>
  <c r="X339"/>
  <c r="X341"/>
  <c r="X343"/>
  <c r="X345"/>
  <c r="X347"/>
  <c r="X349"/>
  <c r="X324"/>
  <c r="X326"/>
  <c r="X328"/>
  <c r="X330"/>
  <c r="X332"/>
  <c r="X334"/>
  <c r="X336"/>
  <c r="X338"/>
  <c r="X340"/>
  <c r="X342"/>
  <c r="X344"/>
  <c r="X346"/>
  <c r="X348"/>
  <c r="X350"/>
  <c r="X351"/>
  <c r="X353"/>
  <c r="X355"/>
  <c r="X357"/>
  <c r="X359"/>
  <c r="X361"/>
  <c r="X363"/>
  <c r="X365"/>
  <c r="X367"/>
  <c r="X369"/>
  <c r="X371"/>
  <c r="X373"/>
  <c r="X375"/>
  <c r="X377"/>
  <c r="X352"/>
  <c r="X354"/>
  <c r="X356"/>
  <c r="X358"/>
  <c r="X360"/>
  <c r="X362"/>
  <c r="X364"/>
  <c r="X366"/>
  <c r="X368"/>
  <c r="X370"/>
  <c r="X372"/>
  <c r="X374"/>
  <c r="X376"/>
  <c r="X379"/>
  <c r="X381"/>
  <c r="X383"/>
  <c r="X385"/>
  <c r="X387"/>
  <c r="X378"/>
  <c r="X380"/>
  <c r="X382"/>
  <c r="X384"/>
  <c r="X386"/>
  <c r="X388"/>
  <c r="AP98"/>
  <c r="F47" i="2" s="1"/>
  <c r="B299" i="7"/>
  <c r="B300"/>
  <c r="B397" s="1"/>
  <c r="B312"/>
  <c r="B409" s="1"/>
  <c r="B320"/>
  <c r="B417" s="1"/>
  <c r="B328"/>
  <c r="B425" s="1"/>
  <c r="B336"/>
  <c r="B344"/>
  <c r="B352"/>
  <c r="B449" s="1"/>
  <c r="B360"/>
  <c r="B368"/>
  <c r="B305"/>
  <c r="B313"/>
  <c r="B321"/>
  <c r="B329"/>
  <c r="B426" s="1"/>
  <c r="B337"/>
  <c r="B345"/>
  <c r="B353"/>
  <c r="B450" s="1"/>
  <c r="B361"/>
  <c r="B369"/>
  <c r="B466" s="1"/>
  <c r="B377"/>
  <c r="B385"/>
  <c r="B482" s="1"/>
  <c r="B378"/>
  <c r="F196"/>
  <c r="I7" i="2" s="1"/>
  <c r="F292" i="7"/>
  <c r="F389" s="1"/>
  <c r="N196"/>
  <c r="I15" i="2" s="1"/>
  <c r="N292" i="7"/>
  <c r="N389" s="1"/>
  <c r="V196"/>
  <c r="I23" i="2" s="1"/>
  <c r="V292" i="7"/>
  <c r="V389" s="1"/>
  <c r="G196"/>
  <c r="I8" i="2" s="1"/>
  <c r="G292" i="7"/>
  <c r="G389" s="1"/>
  <c r="O196"/>
  <c r="O292"/>
  <c r="O389" s="1"/>
  <c r="W196"/>
  <c r="I24" i="2" s="1"/>
  <c r="W292" i="7"/>
  <c r="W389" s="1"/>
  <c r="H196"/>
  <c r="H292"/>
  <c r="H389" s="1"/>
  <c r="P196"/>
  <c r="P292"/>
  <c r="P389" s="1"/>
  <c r="X196"/>
  <c r="I25" i="2" s="1"/>
  <c r="X292" i="7"/>
  <c r="X389" s="1"/>
  <c r="I196"/>
  <c r="I10" i="2" s="1"/>
  <c r="I292" i="7"/>
  <c r="I389" s="1"/>
  <c r="Q196"/>
  <c r="I18" i="2" s="1"/>
  <c r="Q292" i="7"/>
  <c r="Q389" s="1"/>
  <c r="Y196"/>
  <c r="I26" i="2" s="1"/>
  <c r="Y292" i="7"/>
  <c r="Y389" s="1"/>
  <c r="AG196"/>
  <c r="AG292"/>
  <c r="AG389" s="1"/>
  <c r="AO196"/>
  <c r="I42" i="2" s="1"/>
  <c r="AO292" i="7"/>
  <c r="AO389" s="1"/>
  <c r="AE196"/>
  <c r="I32" i="2" s="1"/>
  <c r="AE292" i="7"/>
  <c r="AE389" s="1"/>
  <c r="AM196"/>
  <c r="I40" i="2" s="1"/>
  <c r="AM292" i="7"/>
  <c r="AM389" s="1"/>
  <c r="AB196"/>
  <c r="AB292"/>
  <c r="AB389" s="1"/>
  <c r="AF196"/>
  <c r="I33" i="2" s="1"/>
  <c r="AF292" i="7"/>
  <c r="AF389" s="1"/>
  <c r="AJ196"/>
  <c r="I37" i="2" s="1"/>
  <c r="AJ292" i="7"/>
  <c r="AJ389" s="1"/>
  <c r="AN196"/>
  <c r="I41" i="2" s="1"/>
  <c r="AN292" i="7"/>
  <c r="AN389" s="1"/>
  <c r="B196"/>
  <c r="B292"/>
  <c r="J196"/>
  <c r="J292"/>
  <c r="J389" s="1"/>
  <c r="R196"/>
  <c r="I19" i="2" s="1"/>
  <c r="R292" i="7"/>
  <c r="R389" s="1"/>
  <c r="C196"/>
  <c r="I4" i="2" s="1"/>
  <c r="C292" i="7"/>
  <c r="K196"/>
  <c r="I12" i="2" s="1"/>
  <c r="K292" i="7"/>
  <c r="K389" s="1"/>
  <c r="S196"/>
  <c r="I20" i="2" s="1"/>
  <c r="S292" i="7"/>
  <c r="S389" s="1"/>
  <c r="D196"/>
  <c r="I5" i="2" s="1"/>
  <c r="D292" i="7"/>
  <c r="L196"/>
  <c r="I13" i="2" s="1"/>
  <c r="L292" i="7"/>
  <c r="L389" s="1"/>
  <c r="T196"/>
  <c r="T292"/>
  <c r="T389" s="1"/>
  <c r="E196"/>
  <c r="E292"/>
  <c r="E389" s="1"/>
  <c r="M196"/>
  <c r="I14" i="2" s="1"/>
  <c r="M292" i="7"/>
  <c r="M389" s="1"/>
  <c r="U196"/>
  <c r="I22" i="2" s="1"/>
  <c r="U292" i="7"/>
  <c r="U389" s="1"/>
  <c r="AC196"/>
  <c r="I30" i="2" s="1"/>
  <c r="AC292" i="7"/>
  <c r="AC389" s="1"/>
  <c r="AK196"/>
  <c r="I38" i="2" s="1"/>
  <c r="AK292" i="7"/>
  <c r="AK389" s="1"/>
  <c r="AA196"/>
  <c r="AA292"/>
  <c r="AA389" s="1"/>
  <c r="AI196"/>
  <c r="I36" i="2" s="1"/>
  <c r="AI292" i="7"/>
  <c r="AI389" s="1"/>
  <c r="Z196"/>
  <c r="Z292"/>
  <c r="Z389" s="1"/>
  <c r="AD196"/>
  <c r="I31" i="2" s="1"/>
  <c r="AD292" i="7"/>
  <c r="AD389" s="1"/>
  <c r="AH196"/>
  <c r="I35" i="2" s="1"/>
  <c r="AH292" i="7"/>
  <c r="AH389" s="1"/>
  <c r="AL196"/>
  <c r="I39" i="2" s="1"/>
  <c r="AL292" i="7"/>
  <c r="AL389" s="1"/>
  <c r="B297"/>
  <c r="B394" s="1"/>
  <c r="B302"/>
  <c r="B399" s="1"/>
  <c r="B298"/>
  <c r="B304"/>
  <c r="B401" s="1"/>
  <c r="B310"/>
  <c r="B314"/>
  <c r="B411" s="1"/>
  <c r="B318"/>
  <c r="B322"/>
  <c r="B419" s="1"/>
  <c r="B326"/>
  <c r="B330"/>
  <c r="B427" s="1"/>
  <c r="B334"/>
  <c r="B431" s="1"/>
  <c r="B338"/>
  <c r="B435" s="1"/>
  <c r="B342"/>
  <c r="B346"/>
  <c r="B443" s="1"/>
  <c r="B350"/>
  <c r="B354"/>
  <c r="B451" s="1"/>
  <c r="B358"/>
  <c r="B455" s="1"/>
  <c r="B362"/>
  <c r="B459" s="1"/>
  <c r="B366"/>
  <c r="B370"/>
  <c r="B467" s="1"/>
  <c r="B303"/>
  <c r="B400" s="1"/>
  <c r="B307"/>
  <c r="B311"/>
  <c r="B408" s="1"/>
  <c r="B315"/>
  <c r="B319"/>
  <c r="B416" s="1"/>
  <c r="B323"/>
  <c r="B420" s="1"/>
  <c r="B327"/>
  <c r="B424" s="1"/>
  <c r="B331"/>
  <c r="B428" s="1"/>
  <c r="B335"/>
  <c r="B432" s="1"/>
  <c r="B339"/>
  <c r="B436" s="1"/>
  <c r="B343"/>
  <c r="B440" s="1"/>
  <c r="B347"/>
  <c r="B444" s="1"/>
  <c r="B351"/>
  <c r="B448" s="1"/>
  <c r="B355"/>
  <c r="B359"/>
  <c r="B363"/>
  <c r="B460" s="1"/>
  <c r="B367"/>
  <c r="B464" s="1"/>
  <c r="B371"/>
  <c r="B468" s="1"/>
  <c r="B375"/>
  <c r="B472" s="1"/>
  <c r="B379"/>
  <c r="B383"/>
  <c r="B480" s="1"/>
  <c r="B387"/>
  <c r="B484" s="1"/>
  <c r="B372"/>
  <c r="B469" s="1"/>
  <c r="B376"/>
  <c r="B380"/>
  <c r="B384"/>
  <c r="B481" s="1"/>
  <c r="N99"/>
  <c r="X99"/>
  <c r="F48" i="2"/>
  <c r="AQ293" i="8"/>
  <c r="J51" i="2" s="1"/>
  <c r="AP293" i="8"/>
  <c r="J50" i="2" s="1"/>
  <c r="R389" i="8"/>
  <c r="R486" s="1"/>
  <c r="R388"/>
  <c r="R485" s="1"/>
  <c r="R386"/>
  <c r="R483" s="1"/>
  <c r="R384"/>
  <c r="R382"/>
  <c r="R479" s="1"/>
  <c r="R380"/>
  <c r="R477" s="1"/>
  <c r="R378"/>
  <c r="R475" s="1"/>
  <c r="R376"/>
  <c r="R473" s="1"/>
  <c r="R374"/>
  <c r="R471" s="1"/>
  <c r="R372"/>
  <c r="R370"/>
  <c r="R467" s="1"/>
  <c r="R368"/>
  <c r="R465" s="1"/>
  <c r="R366"/>
  <c r="R364"/>
  <c r="R461" s="1"/>
  <c r="R362"/>
  <c r="R459" s="1"/>
  <c r="R360"/>
  <c r="R457" s="1"/>
  <c r="R358"/>
  <c r="R455" s="1"/>
  <c r="R356"/>
  <c r="R453" s="1"/>
  <c r="R354"/>
  <c r="R451" s="1"/>
  <c r="R352"/>
  <c r="R449" s="1"/>
  <c r="R350"/>
  <c r="R447" s="1"/>
  <c r="R348"/>
  <c r="R445" s="1"/>
  <c r="R346"/>
  <c r="R443" s="1"/>
  <c r="R344"/>
  <c r="R441" s="1"/>
  <c r="R342"/>
  <c r="R439" s="1"/>
  <c r="R340"/>
  <c r="R437" s="1"/>
  <c r="R338"/>
  <c r="R435" s="1"/>
  <c r="R387"/>
  <c r="R484" s="1"/>
  <c r="R385"/>
  <c r="R482" s="1"/>
  <c r="R383"/>
  <c r="R480" s="1"/>
  <c r="R381"/>
  <c r="R478" s="1"/>
  <c r="R379"/>
  <c r="R476" s="1"/>
  <c r="R377"/>
  <c r="R474" s="1"/>
  <c r="R375"/>
  <c r="R472" s="1"/>
  <c r="R373"/>
  <c r="R470" s="1"/>
  <c r="R371"/>
  <c r="R468" s="1"/>
  <c r="R369"/>
  <c r="R466" s="1"/>
  <c r="R367"/>
  <c r="R365"/>
  <c r="R462" s="1"/>
  <c r="R363"/>
  <c r="R361"/>
  <c r="R359"/>
  <c r="R456" s="1"/>
  <c r="R357"/>
  <c r="R355"/>
  <c r="R452" s="1"/>
  <c r="R353"/>
  <c r="R450" s="1"/>
  <c r="R351"/>
  <c r="R448" s="1"/>
  <c r="R349"/>
  <c r="R446" s="1"/>
  <c r="R347"/>
  <c r="R444" s="1"/>
  <c r="R345"/>
  <c r="R442" s="1"/>
  <c r="R343"/>
  <c r="R440" s="1"/>
  <c r="R339"/>
  <c r="R436" s="1"/>
  <c r="R337"/>
  <c r="R335"/>
  <c r="R432" s="1"/>
  <c r="R333"/>
  <c r="R430" s="1"/>
  <c r="R331"/>
  <c r="R329"/>
  <c r="R426" s="1"/>
  <c r="R327"/>
  <c r="R424" s="1"/>
  <c r="R325"/>
  <c r="R422" s="1"/>
  <c r="R323"/>
  <c r="R321"/>
  <c r="R319"/>
  <c r="R416" s="1"/>
  <c r="R317"/>
  <c r="R315"/>
  <c r="R412" s="1"/>
  <c r="R313"/>
  <c r="R311"/>
  <c r="R408" s="1"/>
  <c r="R309"/>
  <c r="R406" s="1"/>
  <c r="R307"/>
  <c r="R404" s="1"/>
  <c r="R305"/>
  <c r="R402" s="1"/>
  <c r="R303"/>
  <c r="R400" s="1"/>
  <c r="R301"/>
  <c r="R398" s="1"/>
  <c r="R299"/>
  <c r="R396" s="1"/>
  <c r="R297"/>
  <c r="R394" s="1"/>
  <c r="R341"/>
  <c r="R438" s="1"/>
  <c r="R336"/>
  <c r="R334"/>
  <c r="R431" s="1"/>
  <c r="R332"/>
  <c r="R429" s="1"/>
  <c r="R330"/>
  <c r="R427" s="1"/>
  <c r="R328"/>
  <c r="R425" s="1"/>
  <c r="R326"/>
  <c r="R423" s="1"/>
  <c r="R324"/>
  <c r="R421" s="1"/>
  <c r="R322"/>
  <c r="R419" s="1"/>
  <c r="R320"/>
  <c r="R417" s="1"/>
  <c r="R318"/>
  <c r="R415" s="1"/>
  <c r="R316"/>
  <c r="R413" s="1"/>
  <c r="R314"/>
  <c r="R411" s="1"/>
  <c r="R312"/>
  <c r="R409" s="1"/>
  <c r="R310"/>
  <c r="R407" s="1"/>
  <c r="R308"/>
  <c r="R405" s="1"/>
  <c r="R306"/>
  <c r="R403" s="1"/>
  <c r="R304"/>
  <c r="R401" s="1"/>
  <c r="R302"/>
  <c r="R399" s="1"/>
  <c r="R300"/>
  <c r="R397" s="1"/>
  <c r="R298"/>
  <c r="R395" s="1"/>
  <c r="R296"/>
  <c r="R99"/>
  <c r="N389"/>
  <c r="N486" s="1"/>
  <c r="N388"/>
  <c r="N485" s="1"/>
  <c r="N386"/>
  <c r="N483" s="1"/>
  <c r="N384"/>
  <c r="N481" s="1"/>
  <c r="N382"/>
  <c r="N479" s="1"/>
  <c r="N380"/>
  <c r="N477" s="1"/>
  <c r="N378"/>
  <c r="N475" s="1"/>
  <c r="N376"/>
  <c r="N473" s="1"/>
  <c r="N374"/>
  <c r="N471" s="1"/>
  <c r="N372"/>
  <c r="N469" s="1"/>
  <c r="N370"/>
  <c r="N467" s="1"/>
  <c r="N368"/>
  <c r="N465" s="1"/>
  <c r="N366"/>
  <c r="N463" s="1"/>
  <c r="N364"/>
  <c r="N461" s="1"/>
  <c r="N362"/>
  <c r="N459" s="1"/>
  <c r="N360"/>
  <c r="N457" s="1"/>
  <c r="N358"/>
  <c r="N455" s="1"/>
  <c r="N356"/>
  <c r="N453" s="1"/>
  <c r="N354"/>
  <c r="N451" s="1"/>
  <c r="N352"/>
  <c r="N449" s="1"/>
  <c r="N350"/>
  <c r="N447" s="1"/>
  <c r="N348"/>
  <c r="N445" s="1"/>
  <c r="N346"/>
  <c r="N443" s="1"/>
  <c r="N344"/>
  <c r="N441" s="1"/>
  <c r="N342"/>
  <c r="N439" s="1"/>
  <c r="N340"/>
  <c r="N437" s="1"/>
  <c r="N338"/>
  <c r="N435" s="1"/>
  <c r="N387"/>
  <c r="N484" s="1"/>
  <c r="N385"/>
  <c r="N482" s="1"/>
  <c r="N383"/>
  <c r="N480" s="1"/>
  <c r="N381"/>
  <c r="N478" s="1"/>
  <c r="N379"/>
  <c r="N476" s="1"/>
  <c r="N377"/>
  <c r="N474" s="1"/>
  <c r="N375"/>
  <c r="N472" s="1"/>
  <c r="N373"/>
  <c r="N470" s="1"/>
  <c r="N371"/>
  <c r="N468" s="1"/>
  <c r="N369"/>
  <c r="N466" s="1"/>
  <c r="N367"/>
  <c r="N464" s="1"/>
  <c r="N365"/>
  <c r="N462" s="1"/>
  <c r="N363"/>
  <c r="N460" s="1"/>
  <c r="N361"/>
  <c r="N458" s="1"/>
  <c r="N359"/>
  <c r="N456" s="1"/>
  <c r="N357"/>
  <c r="N454" s="1"/>
  <c r="N355"/>
  <c r="N452" s="1"/>
  <c r="N353"/>
  <c r="N450" s="1"/>
  <c r="N351"/>
  <c r="N448" s="1"/>
  <c r="N349"/>
  <c r="N446" s="1"/>
  <c r="N347"/>
  <c r="N444" s="1"/>
  <c r="N345"/>
  <c r="N442" s="1"/>
  <c r="N343"/>
  <c r="N440" s="1"/>
  <c r="N339"/>
  <c r="N436" s="1"/>
  <c r="N337"/>
  <c r="N434" s="1"/>
  <c r="N335"/>
  <c r="N432" s="1"/>
  <c r="N333"/>
  <c r="N430" s="1"/>
  <c r="N331"/>
  <c r="N428" s="1"/>
  <c r="N329"/>
  <c r="N426" s="1"/>
  <c r="N327"/>
  <c r="N424" s="1"/>
  <c r="N325"/>
  <c r="N422" s="1"/>
  <c r="N323"/>
  <c r="N420" s="1"/>
  <c r="N321"/>
  <c r="N418" s="1"/>
  <c r="N319"/>
  <c r="N416" s="1"/>
  <c r="N317"/>
  <c r="N414" s="1"/>
  <c r="N315"/>
  <c r="N412" s="1"/>
  <c r="N313"/>
  <c r="N410" s="1"/>
  <c r="N311"/>
  <c r="N408" s="1"/>
  <c r="N309"/>
  <c r="N406" s="1"/>
  <c r="N307"/>
  <c r="N404" s="1"/>
  <c r="N305"/>
  <c r="N402" s="1"/>
  <c r="N303"/>
  <c r="N400" s="1"/>
  <c r="N301"/>
  <c r="N398" s="1"/>
  <c r="N299"/>
  <c r="N396" s="1"/>
  <c r="N297"/>
  <c r="N394" s="1"/>
  <c r="N341"/>
  <c r="N438" s="1"/>
  <c r="N336"/>
  <c r="N433" s="1"/>
  <c r="N334"/>
  <c r="N431" s="1"/>
  <c r="N332"/>
  <c r="N429" s="1"/>
  <c r="N330"/>
  <c r="N427" s="1"/>
  <c r="N328"/>
  <c r="N425" s="1"/>
  <c r="N326"/>
  <c r="N423" s="1"/>
  <c r="N324"/>
  <c r="N421" s="1"/>
  <c r="N322"/>
  <c r="N419" s="1"/>
  <c r="N320"/>
  <c r="N417" s="1"/>
  <c r="N318"/>
  <c r="N415" s="1"/>
  <c r="N316"/>
  <c r="N413" s="1"/>
  <c r="N314"/>
  <c r="N411" s="1"/>
  <c r="N312"/>
  <c r="N409" s="1"/>
  <c r="N310"/>
  <c r="N407" s="1"/>
  <c r="N308"/>
  <c r="N405" s="1"/>
  <c r="N306"/>
  <c r="N403" s="1"/>
  <c r="N304"/>
  <c r="N401" s="1"/>
  <c r="N302"/>
  <c r="N399" s="1"/>
  <c r="N300"/>
  <c r="N397" s="1"/>
  <c r="N298"/>
  <c r="N395" s="1"/>
  <c r="N296"/>
  <c r="N99"/>
  <c r="J389"/>
  <c r="J486" s="1"/>
  <c r="J388"/>
  <c r="J485" s="1"/>
  <c r="J386"/>
  <c r="J483" s="1"/>
  <c r="J384"/>
  <c r="J481" s="1"/>
  <c r="J382"/>
  <c r="J479" s="1"/>
  <c r="J380"/>
  <c r="J477" s="1"/>
  <c r="J378"/>
  <c r="J475" s="1"/>
  <c r="J376"/>
  <c r="J473" s="1"/>
  <c r="J374"/>
  <c r="J471" s="1"/>
  <c r="J372"/>
  <c r="J469" s="1"/>
  <c r="J370"/>
  <c r="J467" s="1"/>
  <c r="J368"/>
  <c r="J465" s="1"/>
  <c r="J366"/>
  <c r="J463" s="1"/>
  <c r="J364"/>
  <c r="J461" s="1"/>
  <c r="J362"/>
  <c r="J459" s="1"/>
  <c r="J360"/>
  <c r="J457" s="1"/>
  <c r="J358"/>
  <c r="J455" s="1"/>
  <c r="J356"/>
  <c r="J453" s="1"/>
  <c r="J354"/>
  <c r="J451" s="1"/>
  <c r="J352"/>
  <c r="J449" s="1"/>
  <c r="J350"/>
  <c r="J447" s="1"/>
  <c r="J348"/>
  <c r="J445" s="1"/>
  <c r="J346"/>
  <c r="J443" s="1"/>
  <c r="J344"/>
  <c r="J441" s="1"/>
  <c r="J342"/>
  <c r="J439" s="1"/>
  <c r="J340"/>
  <c r="J437" s="1"/>
  <c r="J387"/>
  <c r="J484" s="1"/>
  <c r="J385"/>
  <c r="J482" s="1"/>
  <c r="J383"/>
  <c r="J480" s="1"/>
  <c r="J381"/>
  <c r="J478" s="1"/>
  <c r="J379"/>
  <c r="J476" s="1"/>
  <c r="J377"/>
  <c r="J474" s="1"/>
  <c r="J375"/>
  <c r="J472" s="1"/>
  <c r="J373"/>
  <c r="J470" s="1"/>
  <c r="J371"/>
  <c r="J468" s="1"/>
  <c r="J369"/>
  <c r="J466" s="1"/>
  <c r="J367"/>
  <c r="J464" s="1"/>
  <c r="J365"/>
  <c r="J462" s="1"/>
  <c r="J363"/>
  <c r="J460" s="1"/>
  <c r="J361"/>
  <c r="J458" s="1"/>
  <c r="J359"/>
  <c r="J456" s="1"/>
  <c r="J357"/>
  <c r="J454" s="1"/>
  <c r="J355"/>
  <c r="J452" s="1"/>
  <c r="J353"/>
  <c r="J450" s="1"/>
  <c r="J351"/>
  <c r="J448" s="1"/>
  <c r="J349"/>
  <c r="J446" s="1"/>
  <c r="J347"/>
  <c r="J444" s="1"/>
  <c r="J343"/>
  <c r="J440" s="1"/>
  <c r="J339"/>
  <c r="J436" s="1"/>
  <c r="J337"/>
  <c r="J434" s="1"/>
  <c r="J335"/>
  <c r="J432" s="1"/>
  <c r="J333"/>
  <c r="J430" s="1"/>
  <c r="J331"/>
  <c r="J428" s="1"/>
  <c r="J329"/>
  <c r="J426" s="1"/>
  <c r="J327"/>
  <c r="J424" s="1"/>
  <c r="J325"/>
  <c r="J422" s="1"/>
  <c r="J323"/>
  <c r="J420" s="1"/>
  <c r="J321"/>
  <c r="J418" s="1"/>
  <c r="J319"/>
  <c r="J416" s="1"/>
  <c r="J317"/>
  <c r="J414" s="1"/>
  <c r="J315"/>
  <c r="J412" s="1"/>
  <c r="J313"/>
  <c r="J410" s="1"/>
  <c r="J311"/>
  <c r="J408" s="1"/>
  <c r="J309"/>
  <c r="J406" s="1"/>
  <c r="J307"/>
  <c r="J404" s="1"/>
  <c r="J305"/>
  <c r="J402" s="1"/>
  <c r="J303"/>
  <c r="J400" s="1"/>
  <c r="J301"/>
  <c r="J398" s="1"/>
  <c r="J299"/>
  <c r="J396" s="1"/>
  <c r="J297"/>
  <c r="J394" s="1"/>
  <c r="J345"/>
  <c r="J442" s="1"/>
  <c r="J341"/>
  <c r="J438" s="1"/>
  <c r="J338"/>
  <c r="J435" s="1"/>
  <c r="J336"/>
  <c r="J433" s="1"/>
  <c r="J334"/>
  <c r="J431" s="1"/>
  <c r="J332"/>
  <c r="J429" s="1"/>
  <c r="J330"/>
  <c r="J427" s="1"/>
  <c r="J328"/>
  <c r="J425" s="1"/>
  <c r="J326"/>
  <c r="J423" s="1"/>
  <c r="J324"/>
  <c r="J421" s="1"/>
  <c r="J322"/>
  <c r="J419" s="1"/>
  <c r="J320"/>
  <c r="J417" s="1"/>
  <c r="J318"/>
  <c r="J415" s="1"/>
  <c r="J316"/>
  <c r="J413" s="1"/>
  <c r="J314"/>
  <c r="J411" s="1"/>
  <c r="J312"/>
  <c r="J409" s="1"/>
  <c r="J310"/>
  <c r="J407" s="1"/>
  <c r="J308"/>
  <c r="J405" s="1"/>
  <c r="J306"/>
  <c r="J403" s="1"/>
  <c r="J304"/>
  <c r="J401" s="1"/>
  <c r="J302"/>
  <c r="J399" s="1"/>
  <c r="J300"/>
  <c r="J397" s="1"/>
  <c r="J298"/>
  <c r="J395" s="1"/>
  <c r="J296"/>
  <c r="J99"/>
  <c r="F389"/>
  <c r="F486" s="1"/>
  <c r="F388"/>
  <c r="F386"/>
  <c r="F483" s="1"/>
  <c r="F384"/>
  <c r="F382"/>
  <c r="F479" s="1"/>
  <c r="F380"/>
  <c r="F477" s="1"/>
  <c r="F378"/>
  <c r="F475" s="1"/>
  <c r="F376"/>
  <c r="F374"/>
  <c r="F471" s="1"/>
  <c r="F372"/>
  <c r="F370"/>
  <c r="F368"/>
  <c r="F366"/>
  <c r="F364"/>
  <c r="F362"/>
  <c r="F360"/>
  <c r="F457" s="1"/>
  <c r="F358"/>
  <c r="F356"/>
  <c r="F453" s="1"/>
  <c r="F354"/>
  <c r="F352"/>
  <c r="F350"/>
  <c r="F348"/>
  <c r="F346"/>
  <c r="F344"/>
  <c r="F342"/>
  <c r="F439" s="1"/>
  <c r="F340"/>
  <c r="F387"/>
  <c r="F385"/>
  <c r="F482" s="1"/>
  <c r="F383"/>
  <c r="F381"/>
  <c r="F379"/>
  <c r="F476" s="1"/>
  <c r="F377"/>
  <c r="F474" s="1"/>
  <c r="F375"/>
  <c r="F373"/>
  <c r="F371"/>
  <c r="F468" s="1"/>
  <c r="F369"/>
  <c r="F367"/>
  <c r="F365"/>
  <c r="F363"/>
  <c r="F361"/>
  <c r="F359"/>
  <c r="F456" s="1"/>
  <c r="F357"/>
  <c r="F355"/>
  <c r="F353"/>
  <c r="F351"/>
  <c r="F349"/>
  <c r="F347"/>
  <c r="F343"/>
  <c r="F339"/>
  <c r="F436" s="1"/>
  <c r="F337"/>
  <c r="F335"/>
  <c r="F333"/>
  <c r="F331"/>
  <c r="F329"/>
  <c r="F426" s="1"/>
  <c r="F327"/>
  <c r="F325"/>
  <c r="F323"/>
  <c r="F321"/>
  <c r="F319"/>
  <c r="F317"/>
  <c r="F315"/>
  <c r="F313"/>
  <c r="F311"/>
  <c r="F309"/>
  <c r="F307"/>
  <c r="F305"/>
  <c r="F303"/>
  <c r="F301"/>
  <c r="F299"/>
  <c r="F297"/>
  <c r="F345"/>
  <c r="F442" s="1"/>
  <c r="F341"/>
  <c r="F338"/>
  <c r="F435" s="1"/>
  <c r="F336"/>
  <c r="F334"/>
  <c r="F332"/>
  <c r="F330"/>
  <c r="F328"/>
  <c r="F425" s="1"/>
  <c r="F326"/>
  <c r="F324"/>
  <c r="F322"/>
  <c r="F320"/>
  <c r="F318"/>
  <c r="F316"/>
  <c r="F413" s="1"/>
  <c r="F314"/>
  <c r="F312"/>
  <c r="F310"/>
  <c r="F407" s="1"/>
  <c r="F308"/>
  <c r="F306"/>
  <c r="F403" s="1"/>
  <c r="F304"/>
  <c r="F302"/>
  <c r="F300"/>
  <c r="F298"/>
  <c r="F296"/>
  <c r="F99"/>
  <c r="B389"/>
  <c r="B388"/>
  <c r="B386"/>
  <c r="B384"/>
  <c r="B382"/>
  <c r="B380"/>
  <c r="B378"/>
  <c r="B376"/>
  <c r="B374"/>
  <c r="B372"/>
  <c r="B370"/>
  <c r="B368"/>
  <c r="B366"/>
  <c r="B364"/>
  <c r="B362"/>
  <c r="B360"/>
  <c r="B358"/>
  <c r="B356"/>
  <c r="B354"/>
  <c r="B352"/>
  <c r="B350"/>
  <c r="B348"/>
  <c r="B346"/>
  <c r="B344"/>
  <c r="B342"/>
  <c r="B340"/>
  <c r="B387"/>
  <c r="B385"/>
  <c r="B383"/>
  <c r="B381"/>
  <c r="B379"/>
  <c r="B377"/>
  <c r="B375"/>
  <c r="B373"/>
  <c r="B371"/>
  <c r="B369"/>
  <c r="B367"/>
  <c r="B365"/>
  <c r="B363"/>
  <c r="B361"/>
  <c r="B359"/>
  <c r="B357"/>
  <c r="B355"/>
  <c r="B353"/>
  <c r="B351"/>
  <c r="B349"/>
  <c r="B347"/>
  <c r="B343"/>
  <c r="B339"/>
  <c r="B337"/>
  <c r="B335"/>
  <c r="B333"/>
  <c r="B331"/>
  <c r="B329"/>
  <c r="B327"/>
  <c r="B325"/>
  <c r="B323"/>
  <c r="B321"/>
  <c r="B319"/>
  <c r="B317"/>
  <c r="B315"/>
  <c r="B313"/>
  <c r="B311"/>
  <c r="B309"/>
  <c r="B307"/>
  <c r="B305"/>
  <c r="B303"/>
  <c r="B301"/>
  <c r="B299"/>
  <c r="B297"/>
  <c r="B345"/>
  <c r="B341"/>
  <c r="B338"/>
  <c r="B336"/>
  <c r="B334"/>
  <c r="B332"/>
  <c r="B330"/>
  <c r="B328"/>
  <c r="B326"/>
  <c r="B324"/>
  <c r="B322"/>
  <c r="B320"/>
  <c r="B318"/>
  <c r="B316"/>
  <c r="B314"/>
  <c r="B312"/>
  <c r="B310"/>
  <c r="B308"/>
  <c r="B306"/>
  <c r="B304"/>
  <c r="B302"/>
  <c r="B300"/>
  <c r="B298"/>
  <c r="B296"/>
  <c r="B99"/>
  <c r="Q389"/>
  <c r="Q486" s="1"/>
  <c r="Q387"/>
  <c r="Q484" s="1"/>
  <c r="Q385"/>
  <c r="Q482" s="1"/>
  <c r="Q383"/>
  <c r="Q480" s="1"/>
  <c r="Q381"/>
  <c r="Q478" s="1"/>
  <c r="Q379"/>
  <c r="Q476" s="1"/>
  <c r="Q377"/>
  <c r="Q474" s="1"/>
  <c r="Q375"/>
  <c r="Q472" s="1"/>
  <c r="Q373"/>
  <c r="Q470" s="1"/>
  <c r="Q371"/>
  <c r="Q468" s="1"/>
  <c r="Q369"/>
  <c r="Q367"/>
  <c r="Q464" s="1"/>
  <c r="Q365"/>
  <c r="Q462" s="1"/>
  <c r="Q363"/>
  <c r="Q460" s="1"/>
  <c r="Q361"/>
  <c r="Q359"/>
  <c r="Q456" s="1"/>
  <c r="Q357"/>
  <c r="Q454" s="1"/>
  <c r="Q355"/>
  <c r="Q452" s="1"/>
  <c r="Q353"/>
  <c r="Q450" s="1"/>
  <c r="Q351"/>
  <c r="Q349"/>
  <c r="Q446" s="1"/>
  <c r="Q347"/>
  <c r="Q444" s="1"/>
  <c r="Q345"/>
  <c r="Q442" s="1"/>
  <c r="Q343"/>
  <c r="Q341"/>
  <c r="Q438" s="1"/>
  <c r="Q339"/>
  <c r="Q436" s="1"/>
  <c r="Q388"/>
  <c r="Q485" s="1"/>
  <c r="Q386"/>
  <c r="Q483" s="1"/>
  <c r="Q384"/>
  <c r="Q481" s="1"/>
  <c r="Q382"/>
  <c r="Q479" s="1"/>
  <c r="Q380"/>
  <c r="Q477" s="1"/>
  <c r="Q378"/>
  <c r="Q475" s="1"/>
  <c r="Q376"/>
  <c r="Q473" s="1"/>
  <c r="Q374"/>
  <c r="Q471" s="1"/>
  <c r="Q372"/>
  <c r="Q469" s="1"/>
  <c r="Q370"/>
  <c r="Q467" s="1"/>
  <c r="Q368"/>
  <c r="Q366"/>
  <c r="Q364"/>
  <c r="Q461" s="1"/>
  <c r="Q362"/>
  <c r="Q459" s="1"/>
  <c r="Q360"/>
  <c r="Q457" s="1"/>
  <c r="Q358"/>
  <c r="Q455" s="1"/>
  <c r="Q356"/>
  <c r="Q453" s="1"/>
  <c r="Q354"/>
  <c r="Q451" s="1"/>
  <c r="Q352"/>
  <c r="Q449" s="1"/>
  <c r="Q350"/>
  <c r="Q348"/>
  <c r="Q445" s="1"/>
  <c r="Q346"/>
  <c r="Q342"/>
  <c r="Q439" s="1"/>
  <c r="Q338"/>
  <c r="Q435" s="1"/>
  <c r="Q336"/>
  <c r="Q334"/>
  <c r="Q332"/>
  <c r="Q429" s="1"/>
  <c r="Q330"/>
  <c r="Q427" s="1"/>
  <c r="Q328"/>
  <c r="Q425" s="1"/>
  <c r="Q326"/>
  <c r="Q423" s="1"/>
  <c r="Q324"/>
  <c r="Q421" s="1"/>
  <c r="Q322"/>
  <c r="Q320"/>
  <c r="Q318"/>
  <c r="Q316"/>
  <c r="Q413" s="1"/>
  <c r="Q314"/>
  <c r="Q411" s="1"/>
  <c r="Q312"/>
  <c r="Q409" s="1"/>
  <c r="Q310"/>
  <c r="Q407" s="1"/>
  <c r="Q308"/>
  <c r="Q405" s="1"/>
  <c r="Q306"/>
  <c r="Q403" s="1"/>
  <c r="Q304"/>
  <c r="Q401" s="1"/>
  <c r="Q302"/>
  <c r="Q300"/>
  <c r="Q397" s="1"/>
  <c r="Q298"/>
  <c r="Q395" s="1"/>
  <c r="Q296"/>
  <c r="Q344"/>
  <c r="Q441" s="1"/>
  <c r="Q340"/>
  <c r="Q437" s="1"/>
  <c r="Q337"/>
  <c r="Q434" s="1"/>
  <c r="Q335"/>
  <c r="Q432" s="1"/>
  <c r="Q333"/>
  <c r="Q430" s="1"/>
  <c r="Q331"/>
  <c r="Q428" s="1"/>
  <c r="Q329"/>
  <c r="Q426" s="1"/>
  <c r="Q327"/>
  <c r="Q325"/>
  <c r="Q323"/>
  <c r="Q420" s="1"/>
  <c r="Q321"/>
  <c r="Q319"/>
  <c r="Q317"/>
  <c r="Q315"/>
  <c r="Q412" s="1"/>
  <c r="Q313"/>
  <c r="Q410" s="1"/>
  <c r="Q311"/>
  <c r="Q408" s="1"/>
  <c r="Q309"/>
  <c r="Q406" s="1"/>
  <c r="Q307"/>
  <c r="Q404" s="1"/>
  <c r="Q305"/>
  <c r="Q303"/>
  <c r="Q400" s="1"/>
  <c r="Q301"/>
  <c r="Q398" s="1"/>
  <c r="Q299"/>
  <c r="Q297"/>
  <c r="Q99"/>
  <c r="M389"/>
  <c r="M486" s="1"/>
  <c r="M387"/>
  <c r="M385"/>
  <c r="M482" s="1"/>
  <c r="M383"/>
  <c r="M480" s="1"/>
  <c r="M381"/>
  <c r="M379"/>
  <c r="M476" s="1"/>
  <c r="M377"/>
  <c r="M474" s="1"/>
  <c r="M375"/>
  <c r="M373"/>
  <c r="M371"/>
  <c r="M468" s="1"/>
  <c r="M369"/>
  <c r="M466" s="1"/>
  <c r="M367"/>
  <c r="M365"/>
  <c r="M363"/>
  <c r="M460" s="1"/>
  <c r="M361"/>
  <c r="M359"/>
  <c r="M456" s="1"/>
  <c r="M357"/>
  <c r="M454" s="1"/>
  <c r="M355"/>
  <c r="M452" s="1"/>
  <c r="M353"/>
  <c r="M351"/>
  <c r="M448" s="1"/>
  <c r="M349"/>
  <c r="M446" s="1"/>
  <c r="M347"/>
  <c r="M444" s="1"/>
  <c r="M345"/>
  <c r="M442" s="1"/>
  <c r="M343"/>
  <c r="M440" s="1"/>
  <c r="M341"/>
  <c r="M438" s="1"/>
  <c r="M339"/>
  <c r="M436" s="1"/>
  <c r="M388"/>
  <c r="M485" s="1"/>
  <c r="M386"/>
  <c r="M483" s="1"/>
  <c r="M384"/>
  <c r="M382"/>
  <c r="M479" s="1"/>
  <c r="M380"/>
  <c r="M477" s="1"/>
  <c r="M378"/>
  <c r="M475" s="1"/>
  <c r="M376"/>
  <c r="M473" s="1"/>
  <c r="M374"/>
  <c r="M471" s="1"/>
  <c r="M372"/>
  <c r="M370"/>
  <c r="M467" s="1"/>
  <c r="M368"/>
  <c r="M465" s="1"/>
  <c r="M366"/>
  <c r="M463" s="1"/>
  <c r="M364"/>
  <c r="M461" s="1"/>
  <c r="M362"/>
  <c r="M459" s="1"/>
  <c r="M360"/>
  <c r="M457" s="1"/>
  <c r="M358"/>
  <c r="M455" s="1"/>
  <c r="M356"/>
  <c r="M453" s="1"/>
  <c r="M354"/>
  <c r="M451" s="1"/>
  <c r="M352"/>
  <c r="M449" s="1"/>
  <c r="M350"/>
  <c r="M348"/>
  <c r="M346"/>
  <c r="M443" s="1"/>
  <c r="M342"/>
  <c r="M439" s="1"/>
  <c r="M338"/>
  <c r="M435" s="1"/>
  <c r="M336"/>
  <c r="M433" s="1"/>
  <c r="M334"/>
  <c r="M431" s="1"/>
  <c r="M332"/>
  <c r="M429" s="1"/>
  <c r="M330"/>
  <c r="M427" s="1"/>
  <c r="M328"/>
  <c r="M425" s="1"/>
  <c r="M326"/>
  <c r="M423" s="1"/>
  <c r="M324"/>
  <c r="M322"/>
  <c r="M320"/>
  <c r="M417" s="1"/>
  <c r="M318"/>
  <c r="M316"/>
  <c r="M413" s="1"/>
  <c r="M314"/>
  <c r="M411" s="1"/>
  <c r="M312"/>
  <c r="M409" s="1"/>
  <c r="M310"/>
  <c r="M407" s="1"/>
  <c r="M308"/>
  <c r="M405" s="1"/>
  <c r="M306"/>
  <c r="M304"/>
  <c r="M302"/>
  <c r="M300"/>
  <c r="M298"/>
  <c r="M395" s="1"/>
  <c r="M296"/>
  <c r="M344"/>
  <c r="M441" s="1"/>
  <c r="M340"/>
  <c r="M437" s="1"/>
  <c r="M337"/>
  <c r="M434" s="1"/>
  <c r="M335"/>
  <c r="M333"/>
  <c r="M331"/>
  <c r="M329"/>
  <c r="M426" s="1"/>
  <c r="M327"/>
  <c r="M424" s="1"/>
  <c r="M325"/>
  <c r="M323"/>
  <c r="M321"/>
  <c r="M319"/>
  <c r="M317"/>
  <c r="M315"/>
  <c r="M412" s="1"/>
  <c r="M313"/>
  <c r="M311"/>
  <c r="M309"/>
  <c r="M406" s="1"/>
  <c r="M307"/>
  <c r="M305"/>
  <c r="M303"/>
  <c r="M301"/>
  <c r="M299"/>
  <c r="M297"/>
  <c r="M99"/>
  <c r="I389"/>
  <c r="I486" s="1"/>
  <c r="I387"/>
  <c r="I484" s="1"/>
  <c r="I385"/>
  <c r="I482" s="1"/>
  <c r="I383"/>
  <c r="I480" s="1"/>
  <c r="I381"/>
  <c r="I478" s="1"/>
  <c r="I379"/>
  <c r="I476" s="1"/>
  <c r="I377"/>
  <c r="I474" s="1"/>
  <c r="I375"/>
  <c r="I472" s="1"/>
  <c r="I373"/>
  <c r="I470" s="1"/>
  <c r="I371"/>
  <c r="I468" s="1"/>
  <c r="I369"/>
  <c r="I466" s="1"/>
  <c r="I367"/>
  <c r="I464" s="1"/>
  <c r="I365"/>
  <c r="I462" s="1"/>
  <c r="I363"/>
  <c r="I460" s="1"/>
  <c r="I361"/>
  <c r="I458" s="1"/>
  <c r="I359"/>
  <c r="I456" s="1"/>
  <c r="I357"/>
  <c r="I454" s="1"/>
  <c r="I355"/>
  <c r="I452" s="1"/>
  <c r="I353"/>
  <c r="I450" s="1"/>
  <c r="I351"/>
  <c r="I448" s="1"/>
  <c r="I349"/>
  <c r="I446" s="1"/>
  <c r="I347"/>
  <c r="I444" s="1"/>
  <c r="I345"/>
  <c r="I442" s="1"/>
  <c r="I343"/>
  <c r="I440" s="1"/>
  <c r="I341"/>
  <c r="I438" s="1"/>
  <c r="I339"/>
  <c r="I436" s="1"/>
  <c r="I388"/>
  <c r="I485" s="1"/>
  <c r="I386"/>
  <c r="I483" s="1"/>
  <c r="I384"/>
  <c r="I481" s="1"/>
  <c r="I382"/>
  <c r="I479" s="1"/>
  <c r="I380"/>
  <c r="I477" s="1"/>
  <c r="I378"/>
  <c r="I475" s="1"/>
  <c r="I376"/>
  <c r="I473" s="1"/>
  <c r="I374"/>
  <c r="I471" s="1"/>
  <c r="I372"/>
  <c r="I469" s="1"/>
  <c r="I370"/>
  <c r="I467" s="1"/>
  <c r="I368"/>
  <c r="I465" s="1"/>
  <c r="I366"/>
  <c r="I463" s="1"/>
  <c r="I364"/>
  <c r="I461" s="1"/>
  <c r="I362"/>
  <c r="I459" s="1"/>
  <c r="I360"/>
  <c r="I457" s="1"/>
  <c r="I358"/>
  <c r="I455" s="1"/>
  <c r="I356"/>
  <c r="I453" s="1"/>
  <c r="I354"/>
  <c r="I451" s="1"/>
  <c r="I352"/>
  <c r="I449" s="1"/>
  <c r="I350"/>
  <c r="I447" s="1"/>
  <c r="I348"/>
  <c r="I445" s="1"/>
  <c r="I346"/>
  <c r="I443" s="1"/>
  <c r="I342"/>
  <c r="I439" s="1"/>
  <c r="I338"/>
  <c r="I435" s="1"/>
  <c r="I336"/>
  <c r="I433" s="1"/>
  <c r="I334"/>
  <c r="I431" s="1"/>
  <c r="I332"/>
  <c r="I429" s="1"/>
  <c r="I330"/>
  <c r="I427" s="1"/>
  <c r="I328"/>
  <c r="I425" s="1"/>
  <c r="I326"/>
  <c r="I423" s="1"/>
  <c r="I324"/>
  <c r="I421" s="1"/>
  <c r="I322"/>
  <c r="I419" s="1"/>
  <c r="I320"/>
  <c r="I417" s="1"/>
  <c r="I318"/>
  <c r="I415" s="1"/>
  <c r="I316"/>
  <c r="I413" s="1"/>
  <c r="I314"/>
  <c r="I411" s="1"/>
  <c r="I312"/>
  <c r="I409" s="1"/>
  <c r="I310"/>
  <c r="I407" s="1"/>
  <c r="I308"/>
  <c r="I405" s="1"/>
  <c r="I306"/>
  <c r="I403" s="1"/>
  <c r="I304"/>
  <c r="I401" s="1"/>
  <c r="I302"/>
  <c r="I399" s="1"/>
  <c r="I300"/>
  <c r="I397" s="1"/>
  <c r="I298"/>
  <c r="I395" s="1"/>
  <c r="I296"/>
  <c r="I344"/>
  <c r="I441" s="1"/>
  <c r="I340"/>
  <c r="I437" s="1"/>
  <c r="I337"/>
  <c r="I434" s="1"/>
  <c r="I335"/>
  <c r="I432" s="1"/>
  <c r="I333"/>
  <c r="I430" s="1"/>
  <c r="I331"/>
  <c r="I428" s="1"/>
  <c r="I329"/>
  <c r="I426" s="1"/>
  <c r="I327"/>
  <c r="I424" s="1"/>
  <c r="I325"/>
  <c r="I422" s="1"/>
  <c r="I323"/>
  <c r="I420" s="1"/>
  <c r="I321"/>
  <c r="I418" s="1"/>
  <c r="I319"/>
  <c r="I416" s="1"/>
  <c r="I317"/>
  <c r="I414" s="1"/>
  <c r="I315"/>
  <c r="I412" s="1"/>
  <c r="I313"/>
  <c r="I410" s="1"/>
  <c r="I311"/>
  <c r="I408" s="1"/>
  <c r="I309"/>
  <c r="I406" s="1"/>
  <c r="I307"/>
  <c r="I404" s="1"/>
  <c r="I305"/>
  <c r="I402" s="1"/>
  <c r="I303"/>
  <c r="I400" s="1"/>
  <c r="I301"/>
  <c r="I398" s="1"/>
  <c r="I299"/>
  <c r="I396" s="1"/>
  <c r="I297"/>
  <c r="I394" s="1"/>
  <c r="I99"/>
  <c r="E389"/>
  <c r="E486" s="1"/>
  <c r="E387"/>
  <c r="E385"/>
  <c r="E482" s="1"/>
  <c r="E383"/>
  <c r="E381"/>
  <c r="E379"/>
  <c r="E476" s="1"/>
  <c r="E377"/>
  <c r="E474" s="1"/>
  <c r="E375"/>
  <c r="E472" s="1"/>
  <c r="E373"/>
  <c r="E371"/>
  <c r="E468" s="1"/>
  <c r="E369"/>
  <c r="E466" s="1"/>
  <c r="E367"/>
  <c r="E365"/>
  <c r="E462" s="1"/>
  <c r="E363"/>
  <c r="E460" s="1"/>
  <c r="E361"/>
  <c r="E359"/>
  <c r="E456" s="1"/>
  <c r="E357"/>
  <c r="E454" s="1"/>
  <c r="E355"/>
  <c r="E353"/>
  <c r="E351"/>
  <c r="E448" s="1"/>
  <c r="E349"/>
  <c r="E347"/>
  <c r="E345"/>
  <c r="E442" s="1"/>
  <c r="E343"/>
  <c r="E341"/>
  <c r="E438" s="1"/>
  <c r="E339"/>
  <c r="E436" s="1"/>
  <c r="E388"/>
  <c r="E386"/>
  <c r="E483" s="1"/>
  <c r="E384"/>
  <c r="E382"/>
  <c r="E479" s="1"/>
  <c r="E380"/>
  <c r="E477" s="1"/>
  <c r="E378"/>
  <c r="E475" s="1"/>
  <c r="E376"/>
  <c r="E374"/>
  <c r="E471" s="1"/>
  <c r="E372"/>
  <c r="E370"/>
  <c r="E467" s="1"/>
  <c r="E368"/>
  <c r="E366"/>
  <c r="E364"/>
  <c r="E461" s="1"/>
  <c r="E362"/>
  <c r="E360"/>
  <c r="E457" s="1"/>
  <c r="E358"/>
  <c r="E356"/>
  <c r="E453" s="1"/>
  <c r="E354"/>
  <c r="E451" s="1"/>
  <c r="E352"/>
  <c r="E449" s="1"/>
  <c r="E350"/>
  <c r="E348"/>
  <c r="E346"/>
  <c r="E342"/>
  <c r="E439" s="1"/>
  <c r="E338"/>
  <c r="E435" s="1"/>
  <c r="E336"/>
  <c r="E334"/>
  <c r="E332"/>
  <c r="E429" s="1"/>
  <c r="E330"/>
  <c r="E427" s="1"/>
  <c r="E328"/>
  <c r="E425" s="1"/>
  <c r="E326"/>
  <c r="E423" s="1"/>
  <c r="E324"/>
  <c r="E322"/>
  <c r="E419" s="1"/>
  <c r="E320"/>
  <c r="E417" s="1"/>
  <c r="E318"/>
  <c r="E415" s="1"/>
  <c r="E316"/>
  <c r="E413" s="1"/>
  <c r="E314"/>
  <c r="E411" s="1"/>
  <c r="E312"/>
  <c r="E409" s="1"/>
  <c r="E310"/>
  <c r="E407" s="1"/>
  <c r="E308"/>
  <c r="E405" s="1"/>
  <c r="E306"/>
  <c r="E403" s="1"/>
  <c r="E304"/>
  <c r="E302"/>
  <c r="E300"/>
  <c r="E298"/>
  <c r="E296"/>
  <c r="E344"/>
  <c r="E441" s="1"/>
  <c r="E340"/>
  <c r="E337"/>
  <c r="E335"/>
  <c r="E333"/>
  <c r="E331"/>
  <c r="E329"/>
  <c r="E426" s="1"/>
  <c r="E327"/>
  <c r="E424" s="1"/>
  <c r="E325"/>
  <c r="E323"/>
  <c r="E321"/>
  <c r="E319"/>
  <c r="E416" s="1"/>
  <c r="E317"/>
  <c r="E315"/>
  <c r="E412" s="1"/>
  <c r="E313"/>
  <c r="E311"/>
  <c r="E309"/>
  <c r="E307"/>
  <c r="E305"/>
  <c r="E303"/>
  <c r="E301"/>
  <c r="E299"/>
  <c r="E297"/>
  <c r="E99"/>
  <c r="P389"/>
  <c r="P486" s="1"/>
  <c r="P388"/>
  <c r="P485" s="1"/>
  <c r="P386"/>
  <c r="P483" s="1"/>
  <c r="P384"/>
  <c r="P481" s="1"/>
  <c r="P382"/>
  <c r="P479" s="1"/>
  <c r="P380"/>
  <c r="P477" s="1"/>
  <c r="P378"/>
  <c r="P475" s="1"/>
  <c r="P376"/>
  <c r="P473" s="1"/>
  <c r="P374"/>
  <c r="P471" s="1"/>
  <c r="P372"/>
  <c r="P469" s="1"/>
  <c r="P370"/>
  <c r="P467" s="1"/>
  <c r="P368"/>
  <c r="P465" s="1"/>
  <c r="P366"/>
  <c r="P463" s="1"/>
  <c r="P364"/>
  <c r="P461" s="1"/>
  <c r="P362"/>
  <c r="P459" s="1"/>
  <c r="P360"/>
  <c r="P457" s="1"/>
  <c r="P358"/>
  <c r="P455" s="1"/>
  <c r="P356"/>
  <c r="P453" s="1"/>
  <c r="P354"/>
  <c r="P451" s="1"/>
  <c r="P352"/>
  <c r="P449" s="1"/>
  <c r="P350"/>
  <c r="P447" s="1"/>
  <c r="P348"/>
  <c r="P445" s="1"/>
  <c r="P346"/>
  <c r="P443" s="1"/>
  <c r="P344"/>
  <c r="P441" s="1"/>
  <c r="P342"/>
  <c r="P439" s="1"/>
  <c r="P340"/>
  <c r="P437" s="1"/>
  <c r="P338"/>
  <c r="P435" s="1"/>
  <c r="P387"/>
  <c r="P484" s="1"/>
  <c r="P385"/>
  <c r="P482" s="1"/>
  <c r="P383"/>
  <c r="P480" s="1"/>
  <c r="P381"/>
  <c r="P478" s="1"/>
  <c r="P379"/>
  <c r="P476" s="1"/>
  <c r="P377"/>
  <c r="P474" s="1"/>
  <c r="P375"/>
  <c r="P472" s="1"/>
  <c r="P373"/>
  <c r="P470" s="1"/>
  <c r="P371"/>
  <c r="P468" s="1"/>
  <c r="P369"/>
  <c r="P466" s="1"/>
  <c r="P367"/>
  <c r="P464" s="1"/>
  <c r="P365"/>
  <c r="P462" s="1"/>
  <c r="P363"/>
  <c r="P460" s="1"/>
  <c r="P361"/>
  <c r="P458" s="1"/>
  <c r="P359"/>
  <c r="P456" s="1"/>
  <c r="P357"/>
  <c r="P454" s="1"/>
  <c r="P355"/>
  <c r="P452" s="1"/>
  <c r="P353"/>
  <c r="P450" s="1"/>
  <c r="P351"/>
  <c r="P448" s="1"/>
  <c r="P349"/>
  <c r="P446" s="1"/>
  <c r="P347"/>
  <c r="P444" s="1"/>
  <c r="P345"/>
  <c r="P442" s="1"/>
  <c r="P341"/>
  <c r="P438" s="1"/>
  <c r="P337"/>
  <c r="P434" s="1"/>
  <c r="P335"/>
  <c r="P432" s="1"/>
  <c r="P333"/>
  <c r="P430" s="1"/>
  <c r="P331"/>
  <c r="P428" s="1"/>
  <c r="P329"/>
  <c r="P426" s="1"/>
  <c r="P327"/>
  <c r="P424" s="1"/>
  <c r="P325"/>
  <c r="P422" s="1"/>
  <c r="P323"/>
  <c r="P420" s="1"/>
  <c r="P321"/>
  <c r="P418" s="1"/>
  <c r="P319"/>
  <c r="P416" s="1"/>
  <c r="P317"/>
  <c r="P414" s="1"/>
  <c r="P315"/>
  <c r="P412" s="1"/>
  <c r="P313"/>
  <c r="P410" s="1"/>
  <c r="P311"/>
  <c r="P408" s="1"/>
  <c r="P309"/>
  <c r="P406" s="1"/>
  <c r="P307"/>
  <c r="P404" s="1"/>
  <c r="P305"/>
  <c r="P402" s="1"/>
  <c r="P303"/>
  <c r="P400" s="1"/>
  <c r="P301"/>
  <c r="P398" s="1"/>
  <c r="P299"/>
  <c r="P396" s="1"/>
  <c r="P297"/>
  <c r="P394" s="1"/>
  <c r="P343"/>
  <c r="P440" s="1"/>
  <c r="P339"/>
  <c r="P436" s="1"/>
  <c r="P336"/>
  <c r="P433" s="1"/>
  <c r="P334"/>
  <c r="P431" s="1"/>
  <c r="P332"/>
  <c r="P429" s="1"/>
  <c r="P330"/>
  <c r="P427" s="1"/>
  <c r="P328"/>
  <c r="P425" s="1"/>
  <c r="P326"/>
  <c r="P423" s="1"/>
  <c r="P324"/>
  <c r="P421" s="1"/>
  <c r="P322"/>
  <c r="P419" s="1"/>
  <c r="P320"/>
  <c r="P417" s="1"/>
  <c r="P318"/>
  <c r="P415" s="1"/>
  <c r="P316"/>
  <c r="P413" s="1"/>
  <c r="P314"/>
  <c r="P411" s="1"/>
  <c r="P312"/>
  <c r="P409" s="1"/>
  <c r="P310"/>
  <c r="P407" s="1"/>
  <c r="P308"/>
  <c r="P405" s="1"/>
  <c r="P306"/>
  <c r="P403" s="1"/>
  <c r="P304"/>
  <c r="P401" s="1"/>
  <c r="P302"/>
  <c r="P399" s="1"/>
  <c r="P300"/>
  <c r="P397" s="1"/>
  <c r="P298"/>
  <c r="P395" s="1"/>
  <c r="P296"/>
  <c r="P99"/>
  <c r="L389"/>
  <c r="L486" s="1"/>
  <c r="L388"/>
  <c r="L485" s="1"/>
  <c r="L386"/>
  <c r="L483" s="1"/>
  <c r="L384"/>
  <c r="L382"/>
  <c r="L479" s="1"/>
  <c r="L380"/>
  <c r="L477" s="1"/>
  <c r="L378"/>
  <c r="L475" s="1"/>
  <c r="L376"/>
  <c r="L473" s="1"/>
  <c r="L374"/>
  <c r="L471" s="1"/>
  <c r="L372"/>
  <c r="L370"/>
  <c r="L368"/>
  <c r="L465" s="1"/>
  <c r="L366"/>
  <c r="L364"/>
  <c r="L461" s="1"/>
  <c r="L362"/>
  <c r="L459" s="1"/>
  <c r="L360"/>
  <c r="L457" s="1"/>
  <c r="L358"/>
  <c r="L455" s="1"/>
  <c r="L356"/>
  <c r="L453" s="1"/>
  <c r="L354"/>
  <c r="L352"/>
  <c r="L350"/>
  <c r="L348"/>
  <c r="L346"/>
  <c r="L344"/>
  <c r="L342"/>
  <c r="L439" s="1"/>
  <c r="L340"/>
  <c r="L437" s="1"/>
  <c r="L387"/>
  <c r="L385"/>
  <c r="L482" s="1"/>
  <c r="L383"/>
  <c r="L480" s="1"/>
  <c r="L381"/>
  <c r="L379"/>
  <c r="L476" s="1"/>
  <c r="L377"/>
  <c r="L474" s="1"/>
  <c r="L375"/>
  <c r="L373"/>
  <c r="L371"/>
  <c r="L468" s="1"/>
  <c r="L369"/>
  <c r="L367"/>
  <c r="L365"/>
  <c r="L363"/>
  <c r="L460" s="1"/>
  <c r="L361"/>
  <c r="L359"/>
  <c r="L456" s="1"/>
  <c r="L357"/>
  <c r="L355"/>
  <c r="L452" s="1"/>
  <c r="L353"/>
  <c r="L351"/>
  <c r="L349"/>
  <c r="L446" s="1"/>
  <c r="L347"/>
  <c r="L345"/>
  <c r="L442" s="1"/>
  <c r="L341"/>
  <c r="L337"/>
  <c r="L335"/>
  <c r="L333"/>
  <c r="L331"/>
  <c r="L329"/>
  <c r="L426" s="1"/>
  <c r="L327"/>
  <c r="L325"/>
  <c r="L323"/>
  <c r="L321"/>
  <c r="L319"/>
  <c r="L416" s="1"/>
  <c r="L317"/>
  <c r="L315"/>
  <c r="L313"/>
  <c r="L311"/>
  <c r="L309"/>
  <c r="L406" s="1"/>
  <c r="L307"/>
  <c r="L305"/>
  <c r="L303"/>
  <c r="L400" s="1"/>
  <c r="L301"/>
  <c r="L398" s="1"/>
  <c r="L299"/>
  <c r="L297"/>
  <c r="L343"/>
  <c r="L339"/>
  <c r="L436" s="1"/>
  <c r="L338"/>
  <c r="L435" s="1"/>
  <c r="L336"/>
  <c r="L334"/>
  <c r="L332"/>
  <c r="L429" s="1"/>
  <c r="L330"/>
  <c r="L328"/>
  <c r="L425" s="1"/>
  <c r="L326"/>
  <c r="L324"/>
  <c r="L322"/>
  <c r="L320"/>
  <c r="L318"/>
  <c r="L316"/>
  <c r="L413" s="1"/>
  <c r="L314"/>
  <c r="L312"/>
  <c r="L310"/>
  <c r="L407" s="1"/>
  <c r="L308"/>
  <c r="L306"/>
  <c r="L304"/>
  <c r="L302"/>
  <c r="L300"/>
  <c r="L298"/>
  <c r="L395" s="1"/>
  <c r="L296"/>
  <c r="L99"/>
  <c r="H389"/>
  <c r="H486" s="1"/>
  <c r="H388"/>
  <c r="H485" s="1"/>
  <c r="H386"/>
  <c r="H483" s="1"/>
  <c r="H384"/>
  <c r="H481" s="1"/>
  <c r="H382"/>
  <c r="H479" s="1"/>
  <c r="H380"/>
  <c r="H477" s="1"/>
  <c r="H378"/>
  <c r="H475" s="1"/>
  <c r="H376"/>
  <c r="H473" s="1"/>
  <c r="H374"/>
  <c r="H471" s="1"/>
  <c r="H372"/>
  <c r="H469" s="1"/>
  <c r="H370"/>
  <c r="H467" s="1"/>
  <c r="H368"/>
  <c r="H465" s="1"/>
  <c r="H366"/>
  <c r="H463" s="1"/>
  <c r="H364"/>
  <c r="H461" s="1"/>
  <c r="H362"/>
  <c r="H459" s="1"/>
  <c r="H360"/>
  <c r="H457" s="1"/>
  <c r="H358"/>
  <c r="H455" s="1"/>
  <c r="H356"/>
  <c r="H453" s="1"/>
  <c r="H354"/>
  <c r="H451" s="1"/>
  <c r="H352"/>
  <c r="H449" s="1"/>
  <c r="H350"/>
  <c r="H447" s="1"/>
  <c r="H348"/>
  <c r="H445" s="1"/>
  <c r="H346"/>
  <c r="H443" s="1"/>
  <c r="H344"/>
  <c r="H441" s="1"/>
  <c r="H342"/>
  <c r="H439" s="1"/>
  <c r="H340"/>
  <c r="H437" s="1"/>
  <c r="H387"/>
  <c r="H484" s="1"/>
  <c r="H385"/>
  <c r="H482" s="1"/>
  <c r="H383"/>
  <c r="H480" s="1"/>
  <c r="H381"/>
  <c r="H478" s="1"/>
  <c r="H379"/>
  <c r="H476" s="1"/>
  <c r="H377"/>
  <c r="H474" s="1"/>
  <c r="H375"/>
  <c r="H472" s="1"/>
  <c r="H373"/>
  <c r="H470" s="1"/>
  <c r="H371"/>
  <c r="H468" s="1"/>
  <c r="H369"/>
  <c r="H466" s="1"/>
  <c r="H367"/>
  <c r="H464" s="1"/>
  <c r="H365"/>
  <c r="H462" s="1"/>
  <c r="H363"/>
  <c r="H460" s="1"/>
  <c r="H361"/>
  <c r="H458" s="1"/>
  <c r="H359"/>
  <c r="H456" s="1"/>
  <c r="H357"/>
  <c r="H454" s="1"/>
  <c r="H355"/>
  <c r="H452" s="1"/>
  <c r="H353"/>
  <c r="H450" s="1"/>
  <c r="H351"/>
  <c r="H448" s="1"/>
  <c r="H349"/>
  <c r="H446" s="1"/>
  <c r="H347"/>
  <c r="H444" s="1"/>
  <c r="H345"/>
  <c r="H442" s="1"/>
  <c r="H341"/>
  <c r="H438" s="1"/>
  <c r="H337"/>
  <c r="H434" s="1"/>
  <c r="H335"/>
  <c r="H432" s="1"/>
  <c r="H333"/>
  <c r="H430" s="1"/>
  <c r="H331"/>
  <c r="H428" s="1"/>
  <c r="H329"/>
  <c r="H426" s="1"/>
  <c r="H327"/>
  <c r="H424" s="1"/>
  <c r="H325"/>
  <c r="H422" s="1"/>
  <c r="H323"/>
  <c r="H420" s="1"/>
  <c r="H321"/>
  <c r="H418" s="1"/>
  <c r="H319"/>
  <c r="H416" s="1"/>
  <c r="H317"/>
  <c r="H414" s="1"/>
  <c r="H315"/>
  <c r="H412" s="1"/>
  <c r="H313"/>
  <c r="H410" s="1"/>
  <c r="H311"/>
  <c r="H408" s="1"/>
  <c r="H309"/>
  <c r="H406" s="1"/>
  <c r="H307"/>
  <c r="H404" s="1"/>
  <c r="H305"/>
  <c r="H402" s="1"/>
  <c r="H303"/>
  <c r="H400" s="1"/>
  <c r="H301"/>
  <c r="H398" s="1"/>
  <c r="H299"/>
  <c r="H396" s="1"/>
  <c r="H297"/>
  <c r="H394" s="1"/>
  <c r="H343"/>
  <c r="H440" s="1"/>
  <c r="H339"/>
  <c r="H436" s="1"/>
  <c r="H338"/>
  <c r="H435" s="1"/>
  <c r="H336"/>
  <c r="H433" s="1"/>
  <c r="H334"/>
  <c r="H431" s="1"/>
  <c r="H332"/>
  <c r="H429" s="1"/>
  <c r="H330"/>
  <c r="H427" s="1"/>
  <c r="H328"/>
  <c r="H425" s="1"/>
  <c r="H326"/>
  <c r="H423" s="1"/>
  <c r="H324"/>
  <c r="H421" s="1"/>
  <c r="H322"/>
  <c r="H419" s="1"/>
  <c r="H320"/>
  <c r="H417" s="1"/>
  <c r="H318"/>
  <c r="H415" s="1"/>
  <c r="H316"/>
  <c r="H413" s="1"/>
  <c r="H314"/>
  <c r="H411" s="1"/>
  <c r="H312"/>
  <c r="H409" s="1"/>
  <c r="H310"/>
  <c r="H407" s="1"/>
  <c r="H308"/>
  <c r="H405" s="1"/>
  <c r="H306"/>
  <c r="H403" s="1"/>
  <c r="H304"/>
  <c r="H401" s="1"/>
  <c r="H302"/>
  <c r="H399" s="1"/>
  <c r="H300"/>
  <c r="H397" s="1"/>
  <c r="H298"/>
  <c r="H395" s="1"/>
  <c r="H296"/>
  <c r="H99"/>
  <c r="D389"/>
  <c r="D486" s="1"/>
  <c r="D388"/>
  <c r="D386"/>
  <c r="D483" s="1"/>
  <c r="D384"/>
  <c r="D382"/>
  <c r="D479" s="1"/>
  <c r="D380"/>
  <c r="D477" s="1"/>
  <c r="D378"/>
  <c r="D475" s="1"/>
  <c r="D376"/>
  <c r="D374"/>
  <c r="D471" s="1"/>
  <c r="D372"/>
  <c r="D370"/>
  <c r="D467" s="1"/>
  <c r="D368"/>
  <c r="D366"/>
  <c r="D364"/>
  <c r="D362"/>
  <c r="D459" s="1"/>
  <c r="D360"/>
  <c r="D457" s="1"/>
  <c r="D358"/>
  <c r="D356"/>
  <c r="D453" s="1"/>
  <c r="D354"/>
  <c r="D451" s="1"/>
  <c r="D352"/>
  <c r="D449" s="1"/>
  <c r="D350"/>
  <c r="D348"/>
  <c r="D346"/>
  <c r="D344"/>
  <c r="D441" s="1"/>
  <c r="D342"/>
  <c r="D439" s="1"/>
  <c r="D340"/>
  <c r="D387"/>
  <c r="D385"/>
  <c r="D482" s="1"/>
  <c r="D383"/>
  <c r="D381"/>
  <c r="D379"/>
  <c r="D476" s="1"/>
  <c r="D377"/>
  <c r="D474" s="1"/>
  <c r="D375"/>
  <c r="D472" s="1"/>
  <c r="D373"/>
  <c r="D371"/>
  <c r="D468" s="1"/>
  <c r="D369"/>
  <c r="D466" s="1"/>
  <c r="D367"/>
  <c r="D365"/>
  <c r="D363"/>
  <c r="D361"/>
  <c r="D359"/>
  <c r="D456" s="1"/>
  <c r="D357"/>
  <c r="D355"/>
  <c r="D353"/>
  <c r="D450" s="1"/>
  <c r="D351"/>
  <c r="D448" s="1"/>
  <c r="D349"/>
  <c r="D347"/>
  <c r="D345"/>
  <c r="D442" s="1"/>
  <c r="D341"/>
  <c r="D438" s="1"/>
  <c r="D337"/>
  <c r="D335"/>
  <c r="D333"/>
  <c r="D331"/>
  <c r="D329"/>
  <c r="D426" s="1"/>
  <c r="D327"/>
  <c r="D424" s="1"/>
  <c r="D325"/>
  <c r="D323"/>
  <c r="D321"/>
  <c r="D319"/>
  <c r="D416" s="1"/>
  <c r="D317"/>
  <c r="D315"/>
  <c r="D412" s="1"/>
  <c r="D313"/>
  <c r="D311"/>
  <c r="D309"/>
  <c r="D406" s="1"/>
  <c r="D307"/>
  <c r="D305"/>
  <c r="D402" s="1"/>
  <c r="D303"/>
  <c r="D301"/>
  <c r="D398" s="1"/>
  <c r="D299"/>
  <c r="D396" s="1"/>
  <c r="D297"/>
  <c r="D343"/>
  <c r="D339"/>
  <c r="D436" s="1"/>
  <c r="D338"/>
  <c r="D435" s="1"/>
  <c r="D336"/>
  <c r="D334"/>
  <c r="D332"/>
  <c r="D429" s="1"/>
  <c r="D330"/>
  <c r="D427" s="1"/>
  <c r="D328"/>
  <c r="D425" s="1"/>
  <c r="D326"/>
  <c r="D423" s="1"/>
  <c r="D324"/>
  <c r="D322"/>
  <c r="D320"/>
  <c r="D417" s="1"/>
  <c r="D318"/>
  <c r="D415" s="1"/>
  <c r="D316"/>
  <c r="D413" s="1"/>
  <c r="D314"/>
  <c r="D411" s="1"/>
  <c r="D312"/>
  <c r="D409" s="1"/>
  <c r="D310"/>
  <c r="D407" s="1"/>
  <c r="D308"/>
  <c r="D405" s="1"/>
  <c r="D306"/>
  <c r="D403" s="1"/>
  <c r="D304"/>
  <c r="D401" s="1"/>
  <c r="D302"/>
  <c r="D399" s="1"/>
  <c r="D300"/>
  <c r="D298"/>
  <c r="D395" s="1"/>
  <c r="D296"/>
  <c r="D99"/>
  <c r="S387"/>
  <c r="S484" s="1"/>
  <c r="S385"/>
  <c r="S482" s="1"/>
  <c r="S383"/>
  <c r="S480" s="1"/>
  <c r="S381"/>
  <c r="S478" s="1"/>
  <c r="S379"/>
  <c r="S476" s="1"/>
  <c r="S377"/>
  <c r="S474" s="1"/>
  <c r="S375"/>
  <c r="S472" s="1"/>
  <c r="S373"/>
  <c r="S470" s="1"/>
  <c r="S371"/>
  <c r="S468" s="1"/>
  <c r="S369"/>
  <c r="S466" s="1"/>
  <c r="S367"/>
  <c r="S464" s="1"/>
  <c r="S365"/>
  <c r="S462" s="1"/>
  <c r="S363"/>
  <c r="S460" s="1"/>
  <c r="S361"/>
  <c r="S458" s="1"/>
  <c r="S359"/>
  <c r="S456" s="1"/>
  <c r="S357"/>
  <c r="S454" s="1"/>
  <c r="S355"/>
  <c r="S452" s="1"/>
  <c r="S353"/>
  <c r="S450" s="1"/>
  <c r="S351"/>
  <c r="S448" s="1"/>
  <c r="S349"/>
  <c r="S446" s="1"/>
  <c r="S347"/>
  <c r="S444" s="1"/>
  <c r="S345"/>
  <c r="S442" s="1"/>
  <c r="S343"/>
  <c r="S440" s="1"/>
  <c r="S341"/>
  <c r="S438" s="1"/>
  <c r="S339"/>
  <c r="S436" s="1"/>
  <c r="S389"/>
  <c r="S486" s="1"/>
  <c r="S388"/>
  <c r="S485" s="1"/>
  <c r="S386"/>
  <c r="S483" s="1"/>
  <c r="S384"/>
  <c r="S481" s="1"/>
  <c r="S382"/>
  <c r="S479" s="1"/>
  <c r="S380"/>
  <c r="S477" s="1"/>
  <c r="S378"/>
  <c r="S475" s="1"/>
  <c r="S376"/>
  <c r="S473" s="1"/>
  <c r="S374"/>
  <c r="S471" s="1"/>
  <c r="S372"/>
  <c r="S469" s="1"/>
  <c r="S370"/>
  <c r="S467" s="1"/>
  <c r="S368"/>
  <c r="S465" s="1"/>
  <c r="S366"/>
  <c r="S463" s="1"/>
  <c r="S364"/>
  <c r="S461" s="1"/>
  <c r="S362"/>
  <c r="S459" s="1"/>
  <c r="S360"/>
  <c r="S457" s="1"/>
  <c r="S358"/>
  <c r="S455" s="1"/>
  <c r="S356"/>
  <c r="S453" s="1"/>
  <c r="S354"/>
  <c r="S451" s="1"/>
  <c r="S352"/>
  <c r="S449" s="1"/>
  <c r="S350"/>
  <c r="S447" s="1"/>
  <c r="S348"/>
  <c r="S445" s="1"/>
  <c r="S346"/>
  <c r="S443" s="1"/>
  <c r="S344"/>
  <c r="S441" s="1"/>
  <c r="S340"/>
  <c r="S437" s="1"/>
  <c r="S336"/>
  <c r="S433" s="1"/>
  <c r="S334"/>
  <c r="S431" s="1"/>
  <c r="S332"/>
  <c r="S429" s="1"/>
  <c r="S330"/>
  <c r="S427" s="1"/>
  <c r="S328"/>
  <c r="S425" s="1"/>
  <c r="S326"/>
  <c r="S423" s="1"/>
  <c r="S324"/>
  <c r="S421" s="1"/>
  <c r="S322"/>
  <c r="S419" s="1"/>
  <c r="S320"/>
  <c r="S417" s="1"/>
  <c r="S318"/>
  <c r="S415" s="1"/>
  <c r="S316"/>
  <c r="S413" s="1"/>
  <c r="S314"/>
  <c r="S411" s="1"/>
  <c r="S312"/>
  <c r="S409" s="1"/>
  <c r="S310"/>
  <c r="S407" s="1"/>
  <c r="S308"/>
  <c r="S405" s="1"/>
  <c r="S306"/>
  <c r="S403" s="1"/>
  <c r="S304"/>
  <c r="S401" s="1"/>
  <c r="S302"/>
  <c r="S399" s="1"/>
  <c r="S300"/>
  <c r="S397" s="1"/>
  <c r="S298"/>
  <c r="S395" s="1"/>
  <c r="S296"/>
  <c r="S342"/>
  <c r="S439" s="1"/>
  <c r="S338"/>
  <c r="S435" s="1"/>
  <c r="S337"/>
  <c r="S434" s="1"/>
  <c r="S335"/>
  <c r="S432" s="1"/>
  <c r="S333"/>
  <c r="S430" s="1"/>
  <c r="S331"/>
  <c r="S428" s="1"/>
  <c r="S329"/>
  <c r="S426" s="1"/>
  <c r="S327"/>
  <c r="S424" s="1"/>
  <c r="S325"/>
  <c r="S422" s="1"/>
  <c r="S323"/>
  <c r="S420" s="1"/>
  <c r="S321"/>
  <c r="S418" s="1"/>
  <c r="S319"/>
  <c r="S416" s="1"/>
  <c r="S317"/>
  <c r="S414" s="1"/>
  <c r="S315"/>
  <c r="S412" s="1"/>
  <c r="S313"/>
  <c r="S410" s="1"/>
  <c r="S311"/>
  <c r="S408" s="1"/>
  <c r="S309"/>
  <c r="S406" s="1"/>
  <c r="S307"/>
  <c r="S404" s="1"/>
  <c r="S305"/>
  <c r="S402" s="1"/>
  <c r="S303"/>
  <c r="S400" s="1"/>
  <c r="S301"/>
  <c r="S398" s="1"/>
  <c r="S299"/>
  <c r="S396" s="1"/>
  <c r="S297"/>
  <c r="S394" s="1"/>
  <c r="S99"/>
  <c r="O387"/>
  <c r="O484" s="1"/>
  <c r="O385"/>
  <c r="O482" s="1"/>
  <c r="O383"/>
  <c r="O480" s="1"/>
  <c r="O381"/>
  <c r="O478" s="1"/>
  <c r="O379"/>
  <c r="O476" s="1"/>
  <c r="O377"/>
  <c r="O474" s="1"/>
  <c r="O375"/>
  <c r="O472" s="1"/>
  <c r="O373"/>
  <c r="O470" s="1"/>
  <c r="O371"/>
  <c r="O468" s="1"/>
  <c r="O369"/>
  <c r="O466" s="1"/>
  <c r="O367"/>
  <c r="O464" s="1"/>
  <c r="O365"/>
  <c r="O462" s="1"/>
  <c r="O363"/>
  <c r="O460" s="1"/>
  <c r="O361"/>
  <c r="O458" s="1"/>
  <c r="O359"/>
  <c r="O456" s="1"/>
  <c r="O357"/>
  <c r="O454" s="1"/>
  <c r="O355"/>
  <c r="O452" s="1"/>
  <c r="O353"/>
  <c r="O450" s="1"/>
  <c r="O351"/>
  <c r="O448" s="1"/>
  <c r="O349"/>
  <c r="O446" s="1"/>
  <c r="O347"/>
  <c r="O444" s="1"/>
  <c r="O345"/>
  <c r="O442" s="1"/>
  <c r="O343"/>
  <c r="O440" s="1"/>
  <c r="O341"/>
  <c r="O438" s="1"/>
  <c r="O339"/>
  <c r="O436" s="1"/>
  <c r="O389"/>
  <c r="O486" s="1"/>
  <c r="O388"/>
  <c r="O485" s="1"/>
  <c r="O386"/>
  <c r="O483" s="1"/>
  <c r="O384"/>
  <c r="O481" s="1"/>
  <c r="O382"/>
  <c r="O479" s="1"/>
  <c r="O380"/>
  <c r="O477" s="1"/>
  <c r="O378"/>
  <c r="O475" s="1"/>
  <c r="O376"/>
  <c r="O473" s="1"/>
  <c r="O374"/>
  <c r="O471" s="1"/>
  <c r="O372"/>
  <c r="O469" s="1"/>
  <c r="O370"/>
  <c r="O467" s="1"/>
  <c r="O368"/>
  <c r="O465" s="1"/>
  <c r="O366"/>
  <c r="O463" s="1"/>
  <c r="O364"/>
  <c r="O461" s="1"/>
  <c r="O362"/>
  <c r="O459" s="1"/>
  <c r="O360"/>
  <c r="O457" s="1"/>
  <c r="O358"/>
  <c r="O455" s="1"/>
  <c r="O356"/>
  <c r="O453" s="1"/>
  <c r="O354"/>
  <c r="O451" s="1"/>
  <c r="O352"/>
  <c r="O449" s="1"/>
  <c r="O350"/>
  <c r="O447" s="1"/>
  <c r="O348"/>
  <c r="O445" s="1"/>
  <c r="O346"/>
  <c r="O443" s="1"/>
  <c r="O344"/>
  <c r="O441" s="1"/>
  <c r="O340"/>
  <c r="O437" s="1"/>
  <c r="O336"/>
  <c r="O433" s="1"/>
  <c r="O334"/>
  <c r="O431" s="1"/>
  <c r="O332"/>
  <c r="O429" s="1"/>
  <c r="O330"/>
  <c r="O427" s="1"/>
  <c r="O328"/>
  <c r="O425" s="1"/>
  <c r="O326"/>
  <c r="O423" s="1"/>
  <c r="O324"/>
  <c r="O421" s="1"/>
  <c r="O322"/>
  <c r="O419" s="1"/>
  <c r="O320"/>
  <c r="O417" s="1"/>
  <c r="O318"/>
  <c r="O415" s="1"/>
  <c r="O316"/>
  <c r="O413" s="1"/>
  <c r="O314"/>
  <c r="O411" s="1"/>
  <c r="O312"/>
  <c r="O409" s="1"/>
  <c r="O310"/>
  <c r="O407" s="1"/>
  <c r="O308"/>
  <c r="O405" s="1"/>
  <c r="O306"/>
  <c r="O403" s="1"/>
  <c r="O304"/>
  <c r="O401" s="1"/>
  <c r="O302"/>
  <c r="O399" s="1"/>
  <c r="O300"/>
  <c r="O397" s="1"/>
  <c r="O298"/>
  <c r="O395" s="1"/>
  <c r="O296"/>
  <c r="O342"/>
  <c r="O439" s="1"/>
  <c r="O338"/>
  <c r="O435" s="1"/>
  <c r="O337"/>
  <c r="O434" s="1"/>
  <c r="O335"/>
  <c r="O432" s="1"/>
  <c r="O333"/>
  <c r="O430" s="1"/>
  <c r="O331"/>
  <c r="O428" s="1"/>
  <c r="O329"/>
  <c r="O426" s="1"/>
  <c r="O327"/>
  <c r="O424" s="1"/>
  <c r="O325"/>
  <c r="O422" s="1"/>
  <c r="O323"/>
  <c r="O420" s="1"/>
  <c r="O321"/>
  <c r="O418" s="1"/>
  <c r="O319"/>
  <c r="O416" s="1"/>
  <c r="O317"/>
  <c r="O414" s="1"/>
  <c r="O315"/>
  <c r="O412" s="1"/>
  <c r="O313"/>
  <c r="O410" s="1"/>
  <c r="O311"/>
  <c r="O408" s="1"/>
  <c r="O309"/>
  <c r="O406" s="1"/>
  <c r="O307"/>
  <c r="O404" s="1"/>
  <c r="O305"/>
  <c r="O402" s="1"/>
  <c r="O303"/>
  <c r="O400" s="1"/>
  <c r="O301"/>
  <c r="O398" s="1"/>
  <c r="O299"/>
  <c r="O396" s="1"/>
  <c r="O297"/>
  <c r="O394" s="1"/>
  <c r="O99"/>
  <c r="K387"/>
  <c r="K484" s="1"/>
  <c r="K385"/>
  <c r="K482" s="1"/>
  <c r="K383"/>
  <c r="K480" s="1"/>
  <c r="K381"/>
  <c r="K478" s="1"/>
  <c r="K379"/>
  <c r="K476" s="1"/>
  <c r="K377"/>
  <c r="K474" s="1"/>
  <c r="K375"/>
  <c r="K472" s="1"/>
  <c r="K373"/>
  <c r="K470" s="1"/>
  <c r="K371"/>
  <c r="K468" s="1"/>
  <c r="K369"/>
  <c r="K466" s="1"/>
  <c r="K367"/>
  <c r="K464" s="1"/>
  <c r="K365"/>
  <c r="K462" s="1"/>
  <c r="K363"/>
  <c r="K460" s="1"/>
  <c r="K361"/>
  <c r="K458" s="1"/>
  <c r="K359"/>
  <c r="K456" s="1"/>
  <c r="K357"/>
  <c r="K454" s="1"/>
  <c r="K355"/>
  <c r="K452" s="1"/>
  <c r="K353"/>
  <c r="K450" s="1"/>
  <c r="K351"/>
  <c r="K448" s="1"/>
  <c r="K349"/>
  <c r="K446" s="1"/>
  <c r="K347"/>
  <c r="K444" s="1"/>
  <c r="K345"/>
  <c r="K442" s="1"/>
  <c r="K343"/>
  <c r="K440" s="1"/>
  <c r="K341"/>
  <c r="K438" s="1"/>
  <c r="K339"/>
  <c r="K436" s="1"/>
  <c r="K389"/>
  <c r="K486" s="1"/>
  <c r="K388"/>
  <c r="K485" s="1"/>
  <c r="K386"/>
  <c r="K483" s="1"/>
  <c r="K384"/>
  <c r="K481" s="1"/>
  <c r="K382"/>
  <c r="K479" s="1"/>
  <c r="K380"/>
  <c r="K477" s="1"/>
  <c r="K378"/>
  <c r="K475" s="1"/>
  <c r="K376"/>
  <c r="K473" s="1"/>
  <c r="K374"/>
  <c r="K471" s="1"/>
  <c r="K372"/>
  <c r="K469" s="1"/>
  <c r="K370"/>
  <c r="K467" s="1"/>
  <c r="K368"/>
  <c r="K465" s="1"/>
  <c r="K366"/>
  <c r="K463" s="1"/>
  <c r="K364"/>
  <c r="K461" s="1"/>
  <c r="K362"/>
  <c r="K459" s="1"/>
  <c r="K360"/>
  <c r="K457" s="1"/>
  <c r="K358"/>
  <c r="K455" s="1"/>
  <c r="K356"/>
  <c r="K453" s="1"/>
  <c r="K354"/>
  <c r="K451" s="1"/>
  <c r="K352"/>
  <c r="K449" s="1"/>
  <c r="K350"/>
  <c r="K447" s="1"/>
  <c r="K348"/>
  <c r="K445" s="1"/>
  <c r="K346"/>
  <c r="K443" s="1"/>
  <c r="K344"/>
  <c r="K441" s="1"/>
  <c r="K340"/>
  <c r="K437" s="1"/>
  <c r="K338"/>
  <c r="K435" s="1"/>
  <c r="K336"/>
  <c r="K433" s="1"/>
  <c r="K334"/>
  <c r="K431" s="1"/>
  <c r="K332"/>
  <c r="K429" s="1"/>
  <c r="K330"/>
  <c r="K427" s="1"/>
  <c r="K328"/>
  <c r="K425" s="1"/>
  <c r="K326"/>
  <c r="K423" s="1"/>
  <c r="K324"/>
  <c r="K421" s="1"/>
  <c r="K322"/>
  <c r="K419" s="1"/>
  <c r="K320"/>
  <c r="K417" s="1"/>
  <c r="K318"/>
  <c r="K415" s="1"/>
  <c r="K316"/>
  <c r="K413" s="1"/>
  <c r="K314"/>
  <c r="K411" s="1"/>
  <c r="K312"/>
  <c r="K409" s="1"/>
  <c r="K310"/>
  <c r="K407" s="1"/>
  <c r="K308"/>
  <c r="K405" s="1"/>
  <c r="K306"/>
  <c r="K403" s="1"/>
  <c r="K304"/>
  <c r="K401" s="1"/>
  <c r="K302"/>
  <c r="K399" s="1"/>
  <c r="K300"/>
  <c r="K397" s="1"/>
  <c r="K298"/>
  <c r="K395" s="1"/>
  <c r="K296"/>
  <c r="K342"/>
  <c r="K439" s="1"/>
  <c r="K337"/>
  <c r="K434" s="1"/>
  <c r="K335"/>
  <c r="K432" s="1"/>
  <c r="K333"/>
  <c r="K430" s="1"/>
  <c r="K331"/>
  <c r="K428" s="1"/>
  <c r="K329"/>
  <c r="K426" s="1"/>
  <c r="K327"/>
  <c r="K424" s="1"/>
  <c r="K325"/>
  <c r="K422" s="1"/>
  <c r="K323"/>
  <c r="K420" s="1"/>
  <c r="K321"/>
  <c r="K418" s="1"/>
  <c r="K319"/>
  <c r="K416" s="1"/>
  <c r="K317"/>
  <c r="K414" s="1"/>
  <c r="K315"/>
  <c r="K412" s="1"/>
  <c r="K313"/>
  <c r="K410" s="1"/>
  <c r="K311"/>
  <c r="K408" s="1"/>
  <c r="K309"/>
  <c r="K406" s="1"/>
  <c r="K307"/>
  <c r="K404" s="1"/>
  <c r="K305"/>
  <c r="K402" s="1"/>
  <c r="K303"/>
  <c r="K400" s="1"/>
  <c r="K301"/>
  <c r="K398" s="1"/>
  <c r="K299"/>
  <c r="K396" s="1"/>
  <c r="K297"/>
  <c r="K394" s="1"/>
  <c r="K99"/>
  <c r="G387"/>
  <c r="G484" s="1"/>
  <c r="G385"/>
  <c r="G482" s="1"/>
  <c r="G383"/>
  <c r="G480" s="1"/>
  <c r="G381"/>
  <c r="G478" s="1"/>
  <c r="G379"/>
  <c r="G476" s="1"/>
  <c r="G377"/>
  <c r="G474" s="1"/>
  <c r="G375"/>
  <c r="G472" s="1"/>
  <c r="G373"/>
  <c r="G470" s="1"/>
  <c r="G371"/>
  <c r="G468" s="1"/>
  <c r="G369"/>
  <c r="G466" s="1"/>
  <c r="G367"/>
  <c r="G464" s="1"/>
  <c r="G365"/>
  <c r="G462" s="1"/>
  <c r="G363"/>
  <c r="G460" s="1"/>
  <c r="G361"/>
  <c r="G458" s="1"/>
  <c r="G359"/>
  <c r="G456" s="1"/>
  <c r="G357"/>
  <c r="G454" s="1"/>
  <c r="G355"/>
  <c r="G452" s="1"/>
  <c r="G353"/>
  <c r="G450" s="1"/>
  <c r="G351"/>
  <c r="G448" s="1"/>
  <c r="G349"/>
  <c r="G446" s="1"/>
  <c r="G347"/>
  <c r="G444" s="1"/>
  <c r="G345"/>
  <c r="G442" s="1"/>
  <c r="G343"/>
  <c r="G440" s="1"/>
  <c r="G341"/>
  <c r="G438" s="1"/>
  <c r="G339"/>
  <c r="G436" s="1"/>
  <c r="G389"/>
  <c r="G486" s="1"/>
  <c r="G388"/>
  <c r="G485" s="1"/>
  <c r="G386"/>
  <c r="G483" s="1"/>
  <c r="G384"/>
  <c r="G481" s="1"/>
  <c r="G382"/>
  <c r="G479" s="1"/>
  <c r="G380"/>
  <c r="G477" s="1"/>
  <c r="G378"/>
  <c r="G475" s="1"/>
  <c r="G376"/>
  <c r="G473" s="1"/>
  <c r="G374"/>
  <c r="G471" s="1"/>
  <c r="G372"/>
  <c r="G469" s="1"/>
  <c r="G370"/>
  <c r="G467" s="1"/>
  <c r="G368"/>
  <c r="G465" s="1"/>
  <c r="G366"/>
  <c r="G463" s="1"/>
  <c r="G364"/>
  <c r="G461" s="1"/>
  <c r="G362"/>
  <c r="G459" s="1"/>
  <c r="G360"/>
  <c r="G457" s="1"/>
  <c r="G358"/>
  <c r="G455" s="1"/>
  <c r="G356"/>
  <c r="G453" s="1"/>
  <c r="G354"/>
  <c r="G451" s="1"/>
  <c r="G352"/>
  <c r="G449" s="1"/>
  <c r="G350"/>
  <c r="G447" s="1"/>
  <c r="G348"/>
  <c r="G445" s="1"/>
  <c r="G346"/>
  <c r="G443" s="1"/>
  <c r="G344"/>
  <c r="G441" s="1"/>
  <c r="G340"/>
  <c r="G437" s="1"/>
  <c r="G338"/>
  <c r="G435" s="1"/>
  <c r="G336"/>
  <c r="G433" s="1"/>
  <c r="G334"/>
  <c r="G431" s="1"/>
  <c r="G332"/>
  <c r="G429" s="1"/>
  <c r="G330"/>
  <c r="G427" s="1"/>
  <c r="G328"/>
  <c r="G425" s="1"/>
  <c r="G326"/>
  <c r="G423" s="1"/>
  <c r="G324"/>
  <c r="G421" s="1"/>
  <c r="G322"/>
  <c r="G419" s="1"/>
  <c r="G320"/>
  <c r="G417" s="1"/>
  <c r="G318"/>
  <c r="G415" s="1"/>
  <c r="G316"/>
  <c r="G413" s="1"/>
  <c r="G314"/>
  <c r="G411" s="1"/>
  <c r="G312"/>
  <c r="G409" s="1"/>
  <c r="G310"/>
  <c r="G407" s="1"/>
  <c r="G308"/>
  <c r="G405" s="1"/>
  <c r="G306"/>
  <c r="G403" s="1"/>
  <c r="G304"/>
  <c r="G401" s="1"/>
  <c r="G302"/>
  <c r="G399" s="1"/>
  <c r="G300"/>
  <c r="G397" s="1"/>
  <c r="G298"/>
  <c r="G395" s="1"/>
  <c r="G296"/>
  <c r="G342"/>
  <c r="G439" s="1"/>
  <c r="G337"/>
  <c r="G434" s="1"/>
  <c r="G335"/>
  <c r="G432" s="1"/>
  <c r="G333"/>
  <c r="G430" s="1"/>
  <c r="G331"/>
  <c r="G428" s="1"/>
  <c r="G329"/>
  <c r="G426" s="1"/>
  <c r="G327"/>
  <c r="G424" s="1"/>
  <c r="G325"/>
  <c r="G422" s="1"/>
  <c r="G323"/>
  <c r="G420" s="1"/>
  <c r="G321"/>
  <c r="G418" s="1"/>
  <c r="G319"/>
  <c r="G416" s="1"/>
  <c r="G317"/>
  <c r="G414" s="1"/>
  <c r="G315"/>
  <c r="G412" s="1"/>
  <c r="G313"/>
  <c r="G410" s="1"/>
  <c r="G311"/>
  <c r="G408" s="1"/>
  <c r="G309"/>
  <c r="G406" s="1"/>
  <c r="G307"/>
  <c r="G404" s="1"/>
  <c r="G305"/>
  <c r="G402" s="1"/>
  <c r="G303"/>
  <c r="G400" s="1"/>
  <c r="G301"/>
  <c r="G398" s="1"/>
  <c r="G299"/>
  <c r="G396" s="1"/>
  <c r="G297"/>
  <c r="G394" s="1"/>
  <c r="G99"/>
  <c r="C387"/>
  <c r="C484" s="1"/>
  <c r="C385"/>
  <c r="C482" s="1"/>
  <c r="C383"/>
  <c r="C480" s="1"/>
  <c r="C381"/>
  <c r="C478" s="1"/>
  <c r="C379"/>
  <c r="C476" s="1"/>
  <c r="C377"/>
  <c r="C474" s="1"/>
  <c r="C375"/>
  <c r="C472" s="1"/>
  <c r="C373"/>
  <c r="C470" s="1"/>
  <c r="C371"/>
  <c r="C468" s="1"/>
  <c r="C369"/>
  <c r="C466" s="1"/>
  <c r="C367"/>
  <c r="C464" s="1"/>
  <c r="C365"/>
  <c r="C462" s="1"/>
  <c r="C363"/>
  <c r="C460" s="1"/>
  <c r="C361"/>
  <c r="C458" s="1"/>
  <c r="C359"/>
  <c r="C456" s="1"/>
  <c r="C357"/>
  <c r="C454" s="1"/>
  <c r="C355"/>
  <c r="C452" s="1"/>
  <c r="C353"/>
  <c r="C450" s="1"/>
  <c r="C351"/>
  <c r="C448" s="1"/>
  <c r="C349"/>
  <c r="C446" s="1"/>
  <c r="C347"/>
  <c r="C444" s="1"/>
  <c r="C345"/>
  <c r="C442" s="1"/>
  <c r="C343"/>
  <c r="C440" s="1"/>
  <c r="C341"/>
  <c r="C438" s="1"/>
  <c r="C339"/>
  <c r="C436" s="1"/>
  <c r="C389"/>
  <c r="C486" s="1"/>
  <c r="C388"/>
  <c r="C485" s="1"/>
  <c r="C386"/>
  <c r="C483" s="1"/>
  <c r="C384"/>
  <c r="C481" s="1"/>
  <c r="C382"/>
  <c r="C479" s="1"/>
  <c r="C380"/>
  <c r="C477" s="1"/>
  <c r="C378"/>
  <c r="C475" s="1"/>
  <c r="C376"/>
  <c r="C473" s="1"/>
  <c r="C374"/>
  <c r="C471" s="1"/>
  <c r="C372"/>
  <c r="C469" s="1"/>
  <c r="C370"/>
  <c r="C467" s="1"/>
  <c r="C368"/>
  <c r="C465" s="1"/>
  <c r="C366"/>
  <c r="C463" s="1"/>
  <c r="C364"/>
  <c r="C461" s="1"/>
  <c r="C362"/>
  <c r="C459" s="1"/>
  <c r="C360"/>
  <c r="C457" s="1"/>
  <c r="C358"/>
  <c r="C455" s="1"/>
  <c r="C356"/>
  <c r="C453" s="1"/>
  <c r="C354"/>
  <c r="C451" s="1"/>
  <c r="C352"/>
  <c r="C449" s="1"/>
  <c r="C350"/>
  <c r="C447" s="1"/>
  <c r="C348"/>
  <c r="C445" s="1"/>
  <c r="C346"/>
  <c r="C443" s="1"/>
  <c r="C344"/>
  <c r="C441" s="1"/>
  <c r="C340"/>
  <c r="C437" s="1"/>
  <c r="C338"/>
  <c r="C435" s="1"/>
  <c r="C336"/>
  <c r="C433" s="1"/>
  <c r="C334"/>
  <c r="C431" s="1"/>
  <c r="C332"/>
  <c r="C429" s="1"/>
  <c r="C330"/>
  <c r="C427" s="1"/>
  <c r="C328"/>
  <c r="C425" s="1"/>
  <c r="C326"/>
  <c r="C423" s="1"/>
  <c r="C324"/>
  <c r="C421" s="1"/>
  <c r="C322"/>
  <c r="C419" s="1"/>
  <c r="C320"/>
  <c r="C417" s="1"/>
  <c r="C318"/>
  <c r="C415" s="1"/>
  <c r="C316"/>
  <c r="C413" s="1"/>
  <c r="C314"/>
  <c r="C411" s="1"/>
  <c r="C312"/>
  <c r="C409" s="1"/>
  <c r="C310"/>
  <c r="C407" s="1"/>
  <c r="C308"/>
  <c r="C405" s="1"/>
  <c r="C306"/>
  <c r="C403" s="1"/>
  <c r="C304"/>
  <c r="C401" s="1"/>
  <c r="C302"/>
  <c r="C399" s="1"/>
  <c r="C300"/>
  <c r="C397" s="1"/>
  <c r="C298"/>
  <c r="C395" s="1"/>
  <c r="C296"/>
  <c r="C342"/>
  <c r="C439" s="1"/>
  <c r="C337"/>
  <c r="C434" s="1"/>
  <c r="C335"/>
  <c r="C432" s="1"/>
  <c r="C333"/>
  <c r="C430" s="1"/>
  <c r="C331"/>
  <c r="C428" s="1"/>
  <c r="C329"/>
  <c r="C426" s="1"/>
  <c r="C327"/>
  <c r="C424" s="1"/>
  <c r="C325"/>
  <c r="C422" s="1"/>
  <c r="C323"/>
  <c r="C420" s="1"/>
  <c r="C321"/>
  <c r="C418" s="1"/>
  <c r="C319"/>
  <c r="C416" s="1"/>
  <c r="C317"/>
  <c r="C414" s="1"/>
  <c r="C315"/>
  <c r="C412" s="1"/>
  <c r="C313"/>
  <c r="C410" s="1"/>
  <c r="C311"/>
  <c r="C408" s="1"/>
  <c r="C309"/>
  <c r="C406" s="1"/>
  <c r="C307"/>
  <c r="C404" s="1"/>
  <c r="C305"/>
  <c r="C402" s="1"/>
  <c r="C303"/>
  <c r="C400" s="1"/>
  <c r="C301"/>
  <c r="C398" s="1"/>
  <c r="C299"/>
  <c r="C396" s="1"/>
  <c r="C297"/>
  <c r="C394" s="1"/>
  <c r="C99"/>
  <c r="C393" i="7"/>
  <c r="B423"/>
  <c r="B452"/>
  <c r="B477"/>
  <c r="B485"/>
  <c r="C395"/>
  <c r="C473"/>
  <c r="C476"/>
  <c r="D393"/>
  <c r="B396"/>
  <c r="B403"/>
  <c r="B405"/>
  <c r="B413"/>
  <c r="B429"/>
  <c r="B433"/>
  <c r="B441"/>
  <c r="B445"/>
  <c r="B457"/>
  <c r="B461"/>
  <c r="B465"/>
  <c r="B398"/>
  <c r="B402"/>
  <c r="B406"/>
  <c r="B410"/>
  <c r="B414"/>
  <c r="B418"/>
  <c r="B430"/>
  <c r="B434"/>
  <c r="B438"/>
  <c r="B446"/>
  <c r="B454"/>
  <c r="B458"/>
  <c r="B462"/>
  <c r="B478"/>
  <c r="B471"/>
  <c r="B479"/>
  <c r="C422"/>
  <c r="C442"/>
  <c r="C415"/>
  <c r="C439"/>
  <c r="C474"/>
  <c r="J46" i="2" l="1"/>
  <c r="AA99" i="8"/>
  <c r="AA388"/>
  <c r="AA485" s="1"/>
  <c r="AA386"/>
  <c r="AA483" s="1"/>
  <c r="AA384"/>
  <c r="AA481" s="1"/>
  <c r="AA382"/>
  <c r="AA479" s="1"/>
  <c r="AA380"/>
  <c r="AA477" s="1"/>
  <c r="AA378"/>
  <c r="AA475" s="1"/>
  <c r="AA376"/>
  <c r="AA473" s="1"/>
  <c r="AA374"/>
  <c r="AA471" s="1"/>
  <c r="AA372"/>
  <c r="AA469" s="1"/>
  <c r="AA370"/>
  <c r="AA467" s="1"/>
  <c r="AA368"/>
  <c r="AA465" s="1"/>
  <c r="AA366"/>
  <c r="AA463" s="1"/>
  <c r="AA364"/>
  <c r="AA461" s="1"/>
  <c r="AA362"/>
  <c r="AA459" s="1"/>
  <c r="AA360"/>
  <c r="AA457" s="1"/>
  <c r="AA358"/>
  <c r="AA455" s="1"/>
  <c r="AA356"/>
  <c r="AA453" s="1"/>
  <c r="AA354"/>
  <c r="AA451" s="1"/>
  <c r="AA352"/>
  <c r="AA449" s="1"/>
  <c r="AA350"/>
  <c r="AA447" s="1"/>
  <c r="AA348"/>
  <c r="AA445" s="1"/>
  <c r="AA346"/>
  <c r="AA443" s="1"/>
  <c r="AA344"/>
  <c r="AA441" s="1"/>
  <c r="AA342"/>
  <c r="AA439" s="1"/>
  <c r="AA340"/>
  <c r="AA437" s="1"/>
  <c r="AA338"/>
  <c r="AA435" s="1"/>
  <c r="AA336"/>
  <c r="AA433" s="1"/>
  <c r="AA334"/>
  <c r="AA431" s="1"/>
  <c r="AA332"/>
  <c r="AA429" s="1"/>
  <c r="AA330"/>
  <c r="AA427" s="1"/>
  <c r="AA328"/>
  <c r="AA425" s="1"/>
  <c r="AA325"/>
  <c r="AA422" s="1"/>
  <c r="AA323"/>
  <c r="AA420" s="1"/>
  <c r="AA321"/>
  <c r="AA418" s="1"/>
  <c r="AA319"/>
  <c r="AA416" s="1"/>
  <c r="AA317"/>
  <c r="AA414" s="1"/>
  <c r="AA315"/>
  <c r="AA412" s="1"/>
  <c r="AA313"/>
  <c r="AA410" s="1"/>
  <c r="AA311"/>
  <c r="AA408" s="1"/>
  <c r="AA309"/>
  <c r="AA406" s="1"/>
  <c r="AA307"/>
  <c r="AA404" s="1"/>
  <c r="AA305"/>
  <c r="AA402" s="1"/>
  <c r="AA303"/>
  <c r="AA400" s="1"/>
  <c r="AA301"/>
  <c r="AA398" s="1"/>
  <c r="AA299"/>
  <c r="AA396" s="1"/>
  <c r="AA297"/>
  <c r="AA394" s="1"/>
  <c r="AA327"/>
  <c r="AA424" s="1"/>
  <c r="AA389"/>
  <c r="AA486" s="1"/>
  <c r="AA387"/>
  <c r="AA484" s="1"/>
  <c r="AA385"/>
  <c r="AA482" s="1"/>
  <c r="AA383"/>
  <c r="AA480" s="1"/>
  <c r="AA381"/>
  <c r="AA478" s="1"/>
  <c r="AA379"/>
  <c r="AA476" s="1"/>
  <c r="AA377"/>
  <c r="AA474" s="1"/>
  <c r="AA375"/>
  <c r="AA472" s="1"/>
  <c r="AA373"/>
  <c r="AA470" s="1"/>
  <c r="AA371"/>
  <c r="AA468" s="1"/>
  <c r="AA369"/>
  <c r="AA466" s="1"/>
  <c r="AA367"/>
  <c r="AA464" s="1"/>
  <c r="AA365"/>
  <c r="AA462" s="1"/>
  <c r="AA363"/>
  <c r="AA460" s="1"/>
  <c r="AA361"/>
  <c r="AA458" s="1"/>
  <c r="AA359"/>
  <c r="AA456" s="1"/>
  <c r="AA357"/>
  <c r="AA454" s="1"/>
  <c r="AA355"/>
  <c r="AA452" s="1"/>
  <c r="AA353"/>
  <c r="AA450" s="1"/>
  <c r="AA351"/>
  <c r="AA448" s="1"/>
  <c r="AA349"/>
  <c r="AA446" s="1"/>
  <c r="AA347"/>
  <c r="AA444" s="1"/>
  <c r="AA345"/>
  <c r="AA442" s="1"/>
  <c r="AA343"/>
  <c r="AA440" s="1"/>
  <c r="AA341"/>
  <c r="AA438" s="1"/>
  <c r="AA339"/>
  <c r="AA436" s="1"/>
  <c r="AA337"/>
  <c r="AA434" s="1"/>
  <c r="AA335"/>
  <c r="AA432" s="1"/>
  <c r="AA333"/>
  <c r="AA430" s="1"/>
  <c r="AA331"/>
  <c r="AA428" s="1"/>
  <c r="AA329"/>
  <c r="AA426" s="1"/>
  <c r="AA326"/>
  <c r="AA423" s="1"/>
  <c r="AA324"/>
  <c r="AA421" s="1"/>
  <c r="AA322"/>
  <c r="AA419" s="1"/>
  <c r="AA320"/>
  <c r="AA417" s="1"/>
  <c r="AA318"/>
  <c r="AA415" s="1"/>
  <c r="AA316"/>
  <c r="AA413" s="1"/>
  <c r="AA314"/>
  <c r="AA411" s="1"/>
  <c r="AA312"/>
  <c r="AA409" s="1"/>
  <c r="AA310"/>
  <c r="AA407" s="1"/>
  <c r="AA308"/>
  <c r="AA405" s="1"/>
  <c r="AA306"/>
  <c r="AA403" s="1"/>
  <c r="AA304"/>
  <c r="AA401" s="1"/>
  <c r="AA302"/>
  <c r="AA399" s="1"/>
  <c r="AA300"/>
  <c r="AA397" s="1"/>
  <c r="AA298"/>
  <c r="AA395" s="1"/>
  <c r="AA296"/>
  <c r="AI99"/>
  <c r="AI388"/>
  <c r="AI485" s="1"/>
  <c r="AI386"/>
  <c r="AI483" s="1"/>
  <c r="AI384"/>
  <c r="AI481" s="1"/>
  <c r="AI382"/>
  <c r="AI479" s="1"/>
  <c r="AI380"/>
  <c r="AI477" s="1"/>
  <c r="AI378"/>
  <c r="AI475" s="1"/>
  <c r="AI376"/>
  <c r="AI473" s="1"/>
  <c r="AI374"/>
  <c r="AI471" s="1"/>
  <c r="AI372"/>
  <c r="AI469" s="1"/>
  <c r="AI370"/>
  <c r="AI467" s="1"/>
  <c r="AI368"/>
  <c r="AI465" s="1"/>
  <c r="AI366"/>
  <c r="AI463" s="1"/>
  <c r="AI364"/>
  <c r="AI461" s="1"/>
  <c r="AI362"/>
  <c r="AI459" s="1"/>
  <c r="AI360"/>
  <c r="AI457" s="1"/>
  <c r="AI358"/>
  <c r="AI455" s="1"/>
  <c r="AI356"/>
  <c r="AI453" s="1"/>
  <c r="AI354"/>
  <c r="AI451" s="1"/>
  <c r="AI352"/>
  <c r="AI449" s="1"/>
  <c r="AI350"/>
  <c r="AI447" s="1"/>
  <c r="AI348"/>
  <c r="AI445" s="1"/>
  <c r="AI346"/>
  <c r="AI443" s="1"/>
  <c r="AI344"/>
  <c r="AI441" s="1"/>
  <c r="AI342"/>
  <c r="AI439" s="1"/>
  <c r="AI340"/>
  <c r="AI437" s="1"/>
  <c r="AI338"/>
  <c r="AI435" s="1"/>
  <c r="AI336"/>
  <c r="AI433" s="1"/>
  <c r="AI334"/>
  <c r="AI431" s="1"/>
  <c r="AI332"/>
  <c r="AI429" s="1"/>
  <c r="AI330"/>
  <c r="AI427" s="1"/>
  <c r="AI328"/>
  <c r="AI425" s="1"/>
  <c r="AI325"/>
  <c r="AI422" s="1"/>
  <c r="AI323"/>
  <c r="AI420" s="1"/>
  <c r="AI321"/>
  <c r="AI418" s="1"/>
  <c r="AI319"/>
  <c r="AI416" s="1"/>
  <c r="AI317"/>
  <c r="AI414" s="1"/>
  <c r="AI315"/>
  <c r="AI412" s="1"/>
  <c r="AI313"/>
  <c r="AI410" s="1"/>
  <c r="AI311"/>
  <c r="AI408" s="1"/>
  <c r="AI309"/>
  <c r="AI406" s="1"/>
  <c r="AI307"/>
  <c r="AI404" s="1"/>
  <c r="AI305"/>
  <c r="AI402" s="1"/>
  <c r="AI303"/>
  <c r="AI400" s="1"/>
  <c r="AI301"/>
  <c r="AI398" s="1"/>
  <c r="AI299"/>
  <c r="AI396" s="1"/>
  <c r="AI297"/>
  <c r="AI394" s="1"/>
  <c r="AI327"/>
  <c r="AI424" s="1"/>
  <c r="AI389"/>
  <c r="AI486" s="1"/>
  <c r="AI387"/>
  <c r="AI484" s="1"/>
  <c r="AI385"/>
  <c r="AI482" s="1"/>
  <c r="AI383"/>
  <c r="AI480" s="1"/>
  <c r="AI381"/>
  <c r="AI478" s="1"/>
  <c r="AI379"/>
  <c r="AI476" s="1"/>
  <c r="AI377"/>
  <c r="AI474" s="1"/>
  <c r="AI375"/>
  <c r="AI472" s="1"/>
  <c r="AI373"/>
  <c r="AI470" s="1"/>
  <c r="AI371"/>
  <c r="AI468" s="1"/>
  <c r="AI369"/>
  <c r="AI466" s="1"/>
  <c r="AI367"/>
  <c r="AI464" s="1"/>
  <c r="AI365"/>
  <c r="AI462" s="1"/>
  <c r="AI363"/>
  <c r="AI460" s="1"/>
  <c r="AI361"/>
  <c r="AI458" s="1"/>
  <c r="AI359"/>
  <c r="AI456" s="1"/>
  <c r="AI357"/>
  <c r="AI454" s="1"/>
  <c r="AI355"/>
  <c r="AI452" s="1"/>
  <c r="AI353"/>
  <c r="AI450" s="1"/>
  <c r="AI351"/>
  <c r="AI448" s="1"/>
  <c r="AI349"/>
  <c r="AI446" s="1"/>
  <c r="AI347"/>
  <c r="AI444" s="1"/>
  <c r="AI345"/>
  <c r="AI442" s="1"/>
  <c r="AI343"/>
  <c r="AI440" s="1"/>
  <c r="AI341"/>
  <c r="AI438" s="1"/>
  <c r="AI339"/>
  <c r="AI436" s="1"/>
  <c r="AI337"/>
  <c r="AI434" s="1"/>
  <c r="AI335"/>
  <c r="AI432" s="1"/>
  <c r="AI333"/>
  <c r="AI430" s="1"/>
  <c r="AI331"/>
  <c r="AI428" s="1"/>
  <c r="AI329"/>
  <c r="AI426" s="1"/>
  <c r="AI326"/>
  <c r="AI423" s="1"/>
  <c r="AI324"/>
  <c r="AI421" s="1"/>
  <c r="AI322"/>
  <c r="AI419" s="1"/>
  <c r="AI320"/>
  <c r="AI417" s="1"/>
  <c r="AI318"/>
  <c r="AI415" s="1"/>
  <c r="AI316"/>
  <c r="AI413" s="1"/>
  <c r="AI314"/>
  <c r="AI411" s="1"/>
  <c r="AI312"/>
  <c r="AI409" s="1"/>
  <c r="AI310"/>
  <c r="AI407" s="1"/>
  <c r="AI308"/>
  <c r="AI405" s="1"/>
  <c r="AI306"/>
  <c r="AI403" s="1"/>
  <c r="AI304"/>
  <c r="AI401" s="1"/>
  <c r="AI302"/>
  <c r="AI399" s="1"/>
  <c r="AI300"/>
  <c r="AI397" s="1"/>
  <c r="AI298"/>
  <c r="AI395" s="1"/>
  <c r="AI296"/>
  <c r="W99"/>
  <c r="W388"/>
  <c r="W485" s="1"/>
  <c r="W386"/>
  <c r="W483" s="1"/>
  <c r="W384"/>
  <c r="W481" s="1"/>
  <c r="W382"/>
  <c r="W479" s="1"/>
  <c r="W380"/>
  <c r="W477" s="1"/>
  <c r="W378"/>
  <c r="W475" s="1"/>
  <c r="W376"/>
  <c r="W473" s="1"/>
  <c r="W374"/>
  <c r="W471" s="1"/>
  <c r="W372"/>
  <c r="W469" s="1"/>
  <c r="W370"/>
  <c r="W467" s="1"/>
  <c r="W368"/>
  <c r="W465" s="1"/>
  <c r="W366"/>
  <c r="W463" s="1"/>
  <c r="W364"/>
  <c r="W461" s="1"/>
  <c r="W362"/>
  <c r="W459" s="1"/>
  <c r="W360"/>
  <c r="W457" s="1"/>
  <c r="W358"/>
  <c r="W455" s="1"/>
  <c r="W356"/>
  <c r="W453" s="1"/>
  <c r="W354"/>
  <c r="W451" s="1"/>
  <c r="W352"/>
  <c r="W449" s="1"/>
  <c r="W350"/>
  <c r="W447" s="1"/>
  <c r="W348"/>
  <c r="W445" s="1"/>
  <c r="W346"/>
  <c r="W443" s="1"/>
  <c r="W344"/>
  <c r="W441" s="1"/>
  <c r="W342"/>
  <c r="W439" s="1"/>
  <c r="W340"/>
  <c r="W437" s="1"/>
  <c r="W338"/>
  <c r="W435" s="1"/>
  <c r="W336"/>
  <c r="W433" s="1"/>
  <c r="W334"/>
  <c r="W431" s="1"/>
  <c r="W332"/>
  <c r="W429" s="1"/>
  <c r="W330"/>
  <c r="W427" s="1"/>
  <c r="W328"/>
  <c r="W425" s="1"/>
  <c r="W325"/>
  <c r="W422" s="1"/>
  <c r="W323"/>
  <c r="W420" s="1"/>
  <c r="W321"/>
  <c r="W418" s="1"/>
  <c r="W319"/>
  <c r="W416" s="1"/>
  <c r="W317"/>
  <c r="W414" s="1"/>
  <c r="W315"/>
  <c r="W412" s="1"/>
  <c r="W313"/>
  <c r="W410" s="1"/>
  <c r="W311"/>
  <c r="W408" s="1"/>
  <c r="W309"/>
  <c r="W406" s="1"/>
  <c r="W307"/>
  <c r="W404" s="1"/>
  <c r="W305"/>
  <c r="W402" s="1"/>
  <c r="W303"/>
  <c r="W400" s="1"/>
  <c r="W301"/>
  <c r="W398" s="1"/>
  <c r="W299"/>
  <c r="W396" s="1"/>
  <c r="W297"/>
  <c r="W394" s="1"/>
  <c r="W327"/>
  <c r="W424" s="1"/>
  <c r="W389"/>
  <c r="W486" s="1"/>
  <c r="W387"/>
  <c r="W484" s="1"/>
  <c r="W385"/>
  <c r="W482" s="1"/>
  <c r="W383"/>
  <c r="W480" s="1"/>
  <c r="W381"/>
  <c r="W478" s="1"/>
  <c r="W379"/>
  <c r="W476" s="1"/>
  <c r="W377"/>
  <c r="W474" s="1"/>
  <c r="W375"/>
  <c r="W472" s="1"/>
  <c r="W373"/>
  <c r="W470" s="1"/>
  <c r="W371"/>
  <c r="W468" s="1"/>
  <c r="W369"/>
  <c r="W466" s="1"/>
  <c r="W367"/>
  <c r="W464" s="1"/>
  <c r="W365"/>
  <c r="W462" s="1"/>
  <c r="W363"/>
  <c r="W460" s="1"/>
  <c r="W361"/>
  <c r="W458" s="1"/>
  <c r="W359"/>
  <c r="W456" s="1"/>
  <c r="W357"/>
  <c r="W454" s="1"/>
  <c r="W355"/>
  <c r="W452" s="1"/>
  <c r="W353"/>
  <c r="W450" s="1"/>
  <c r="W351"/>
  <c r="W448" s="1"/>
  <c r="W349"/>
  <c r="W446" s="1"/>
  <c r="W347"/>
  <c r="W444" s="1"/>
  <c r="W345"/>
  <c r="W442" s="1"/>
  <c r="W343"/>
  <c r="W440" s="1"/>
  <c r="W341"/>
  <c r="W438" s="1"/>
  <c r="W339"/>
  <c r="W436" s="1"/>
  <c r="W337"/>
  <c r="W434" s="1"/>
  <c r="W335"/>
  <c r="W432" s="1"/>
  <c r="W333"/>
  <c r="W430" s="1"/>
  <c r="W331"/>
  <c r="W428" s="1"/>
  <c r="W329"/>
  <c r="W426" s="1"/>
  <c r="W326"/>
  <c r="W423" s="1"/>
  <c r="W324"/>
  <c r="W421" s="1"/>
  <c r="W322"/>
  <c r="W419" s="1"/>
  <c r="W320"/>
  <c r="W417" s="1"/>
  <c r="W318"/>
  <c r="W415" s="1"/>
  <c r="W316"/>
  <c r="W413" s="1"/>
  <c r="W314"/>
  <c r="W411" s="1"/>
  <c r="W312"/>
  <c r="W409" s="1"/>
  <c r="W310"/>
  <c r="W407" s="1"/>
  <c r="W308"/>
  <c r="W405" s="1"/>
  <c r="W306"/>
  <c r="W403" s="1"/>
  <c r="W304"/>
  <c r="W401" s="1"/>
  <c r="W302"/>
  <c r="W399" s="1"/>
  <c r="W300"/>
  <c r="W397" s="1"/>
  <c r="W298"/>
  <c r="W395" s="1"/>
  <c r="W296"/>
  <c r="AE99"/>
  <c r="AE388"/>
  <c r="AE485" s="1"/>
  <c r="AE386"/>
  <c r="AE483" s="1"/>
  <c r="AE384"/>
  <c r="AE481" s="1"/>
  <c r="AE382"/>
  <c r="AE479" s="1"/>
  <c r="AE380"/>
  <c r="AE477" s="1"/>
  <c r="AE378"/>
  <c r="AE475" s="1"/>
  <c r="AE376"/>
  <c r="AE473" s="1"/>
  <c r="AE374"/>
  <c r="AE471" s="1"/>
  <c r="AE372"/>
  <c r="AE469" s="1"/>
  <c r="AE370"/>
  <c r="AE467" s="1"/>
  <c r="AE368"/>
  <c r="AE465" s="1"/>
  <c r="AE366"/>
  <c r="AE463" s="1"/>
  <c r="AE364"/>
  <c r="AE461" s="1"/>
  <c r="AE362"/>
  <c r="AE459" s="1"/>
  <c r="AE360"/>
  <c r="AE457" s="1"/>
  <c r="AE358"/>
  <c r="AE455" s="1"/>
  <c r="AE356"/>
  <c r="AE453" s="1"/>
  <c r="AE354"/>
  <c r="AE451" s="1"/>
  <c r="AE352"/>
  <c r="AE449" s="1"/>
  <c r="AE350"/>
  <c r="AE447" s="1"/>
  <c r="AE348"/>
  <c r="AE445" s="1"/>
  <c r="AE346"/>
  <c r="AE443" s="1"/>
  <c r="AE344"/>
  <c r="AE441" s="1"/>
  <c r="AE342"/>
  <c r="AE439" s="1"/>
  <c r="AE340"/>
  <c r="AE437" s="1"/>
  <c r="AE338"/>
  <c r="AE435" s="1"/>
  <c r="AE336"/>
  <c r="AE433" s="1"/>
  <c r="AE334"/>
  <c r="AE431" s="1"/>
  <c r="AE332"/>
  <c r="AE429" s="1"/>
  <c r="AE330"/>
  <c r="AE427" s="1"/>
  <c r="AE328"/>
  <c r="AE425" s="1"/>
  <c r="AE325"/>
  <c r="AE422" s="1"/>
  <c r="AE323"/>
  <c r="AE420" s="1"/>
  <c r="AE321"/>
  <c r="AE418" s="1"/>
  <c r="AE319"/>
  <c r="AE416" s="1"/>
  <c r="AE317"/>
  <c r="AE414" s="1"/>
  <c r="AE315"/>
  <c r="AE412" s="1"/>
  <c r="AE313"/>
  <c r="AE410" s="1"/>
  <c r="AE311"/>
  <c r="AE408" s="1"/>
  <c r="AE309"/>
  <c r="AE406" s="1"/>
  <c r="AE307"/>
  <c r="AE404" s="1"/>
  <c r="AE305"/>
  <c r="AE402" s="1"/>
  <c r="AE303"/>
  <c r="AE400" s="1"/>
  <c r="AE301"/>
  <c r="AE398" s="1"/>
  <c r="AE299"/>
  <c r="AE396" s="1"/>
  <c r="AE297"/>
  <c r="AE394" s="1"/>
  <c r="AE327"/>
  <c r="AE424" s="1"/>
  <c r="AE389"/>
  <c r="AE486" s="1"/>
  <c r="AE387"/>
  <c r="AE484" s="1"/>
  <c r="AE385"/>
  <c r="AE482" s="1"/>
  <c r="AE383"/>
  <c r="AE480" s="1"/>
  <c r="AE381"/>
  <c r="AE478" s="1"/>
  <c r="AE379"/>
  <c r="AE476" s="1"/>
  <c r="AE377"/>
  <c r="AE474" s="1"/>
  <c r="AE375"/>
  <c r="AE472" s="1"/>
  <c r="AE373"/>
  <c r="AE470" s="1"/>
  <c r="AE371"/>
  <c r="AE468" s="1"/>
  <c r="AE369"/>
  <c r="AE466" s="1"/>
  <c r="AE367"/>
  <c r="AE464" s="1"/>
  <c r="AE365"/>
  <c r="AE462" s="1"/>
  <c r="AE363"/>
  <c r="AE460" s="1"/>
  <c r="AE361"/>
  <c r="AE458" s="1"/>
  <c r="AE359"/>
  <c r="AE456" s="1"/>
  <c r="AE357"/>
  <c r="AE454" s="1"/>
  <c r="AE355"/>
  <c r="AE452" s="1"/>
  <c r="AE353"/>
  <c r="AE450" s="1"/>
  <c r="AE351"/>
  <c r="AE448" s="1"/>
  <c r="AE349"/>
  <c r="AE446" s="1"/>
  <c r="AE347"/>
  <c r="AE444" s="1"/>
  <c r="AE345"/>
  <c r="AE442" s="1"/>
  <c r="AE343"/>
  <c r="AE440" s="1"/>
  <c r="AE341"/>
  <c r="AE438" s="1"/>
  <c r="AE339"/>
  <c r="AE436" s="1"/>
  <c r="AE337"/>
  <c r="AE434" s="1"/>
  <c r="AE335"/>
  <c r="AE432" s="1"/>
  <c r="AE333"/>
  <c r="AE430" s="1"/>
  <c r="AE331"/>
  <c r="AE428" s="1"/>
  <c r="AE329"/>
  <c r="AE426" s="1"/>
  <c r="AE326"/>
  <c r="AE423" s="1"/>
  <c r="AE324"/>
  <c r="AE421" s="1"/>
  <c r="AE322"/>
  <c r="AE419" s="1"/>
  <c r="AE320"/>
  <c r="AE417" s="1"/>
  <c r="AE318"/>
  <c r="AE415" s="1"/>
  <c r="AE316"/>
  <c r="AE413" s="1"/>
  <c r="AE314"/>
  <c r="AE411" s="1"/>
  <c r="AE312"/>
  <c r="AE409" s="1"/>
  <c r="AE310"/>
  <c r="AE407" s="1"/>
  <c r="AE308"/>
  <c r="AE405" s="1"/>
  <c r="AE306"/>
  <c r="AE403" s="1"/>
  <c r="AE304"/>
  <c r="AE401" s="1"/>
  <c r="AE302"/>
  <c r="AE399" s="1"/>
  <c r="AE300"/>
  <c r="AE397" s="1"/>
  <c r="AE298"/>
  <c r="AE395" s="1"/>
  <c r="AE296"/>
  <c r="AM99"/>
  <c r="AM389"/>
  <c r="AM486" s="1"/>
  <c r="AM387"/>
  <c r="AM484" s="1"/>
  <c r="AM385"/>
  <c r="AM482" s="1"/>
  <c r="AM383"/>
  <c r="AM480" s="1"/>
  <c r="AM381"/>
  <c r="AM478" s="1"/>
  <c r="AM379"/>
  <c r="AM476" s="1"/>
  <c r="AM377"/>
  <c r="AM474" s="1"/>
  <c r="AM375"/>
  <c r="AM472" s="1"/>
  <c r="AM373"/>
  <c r="AM470" s="1"/>
  <c r="AM371"/>
  <c r="AM468" s="1"/>
  <c r="AM369"/>
  <c r="AM466" s="1"/>
  <c r="AM367"/>
  <c r="AM464" s="1"/>
  <c r="AM365"/>
  <c r="AM462" s="1"/>
  <c r="AM363"/>
  <c r="AM460" s="1"/>
  <c r="AM361"/>
  <c r="AM458" s="1"/>
  <c r="AM359"/>
  <c r="AM456" s="1"/>
  <c r="AM357"/>
  <c r="AM454" s="1"/>
  <c r="AM355"/>
  <c r="AM452" s="1"/>
  <c r="AM353"/>
  <c r="AM450" s="1"/>
  <c r="AM351"/>
  <c r="AM448" s="1"/>
  <c r="AM349"/>
  <c r="AM446" s="1"/>
  <c r="AM347"/>
  <c r="AM444" s="1"/>
  <c r="AM345"/>
  <c r="AM442" s="1"/>
  <c r="AM343"/>
  <c r="AM440" s="1"/>
  <c r="AM341"/>
  <c r="AM438" s="1"/>
  <c r="AM339"/>
  <c r="AM436" s="1"/>
  <c r="AM337"/>
  <c r="AM434" s="1"/>
  <c r="AM335"/>
  <c r="AM432" s="1"/>
  <c r="AM333"/>
  <c r="AM430" s="1"/>
  <c r="AM331"/>
  <c r="AM428" s="1"/>
  <c r="AM329"/>
  <c r="AM426" s="1"/>
  <c r="AM326"/>
  <c r="AM423" s="1"/>
  <c r="AM324"/>
  <c r="AM421" s="1"/>
  <c r="AM322"/>
  <c r="AM419" s="1"/>
  <c r="AM320"/>
  <c r="AM417" s="1"/>
  <c r="AM318"/>
  <c r="AM415" s="1"/>
  <c r="AM316"/>
  <c r="AM413" s="1"/>
  <c r="AM314"/>
  <c r="AM411" s="1"/>
  <c r="AM312"/>
  <c r="AM409" s="1"/>
  <c r="AM310"/>
  <c r="AM407" s="1"/>
  <c r="AM308"/>
  <c r="AM405" s="1"/>
  <c r="AM306"/>
  <c r="AM403" s="1"/>
  <c r="AM304"/>
  <c r="AM401" s="1"/>
  <c r="AM302"/>
  <c r="AM399" s="1"/>
  <c r="AM300"/>
  <c r="AM397" s="1"/>
  <c r="AM298"/>
  <c r="AM395" s="1"/>
  <c r="AM296"/>
  <c r="AM388"/>
  <c r="AM485" s="1"/>
  <c r="AM384"/>
  <c r="AM481" s="1"/>
  <c r="AM380"/>
  <c r="AM477" s="1"/>
  <c r="AM376"/>
  <c r="AM473" s="1"/>
  <c r="AM372"/>
  <c r="AM469" s="1"/>
  <c r="AM368"/>
  <c r="AM465" s="1"/>
  <c r="AM364"/>
  <c r="AM461" s="1"/>
  <c r="AM360"/>
  <c r="AM457" s="1"/>
  <c r="AM356"/>
  <c r="AM453" s="1"/>
  <c r="AM352"/>
  <c r="AM449" s="1"/>
  <c r="AM348"/>
  <c r="AM445" s="1"/>
  <c r="AM344"/>
  <c r="AM441" s="1"/>
  <c r="AM340"/>
  <c r="AM437" s="1"/>
  <c r="AM336"/>
  <c r="AM433" s="1"/>
  <c r="AM332"/>
  <c r="AM429" s="1"/>
  <c r="AM328"/>
  <c r="AM425" s="1"/>
  <c r="AM323"/>
  <c r="AM420" s="1"/>
  <c r="AM319"/>
  <c r="AM416" s="1"/>
  <c r="AM315"/>
  <c r="AM412" s="1"/>
  <c r="AM311"/>
  <c r="AM408" s="1"/>
  <c r="AM307"/>
  <c r="AM404" s="1"/>
  <c r="AM303"/>
  <c r="AM400" s="1"/>
  <c r="AM299"/>
  <c r="AM396" s="1"/>
  <c r="AM327"/>
  <c r="AM424" s="1"/>
  <c r="AM386"/>
  <c r="AM483" s="1"/>
  <c r="AM382"/>
  <c r="AM479" s="1"/>
  <c r="AM378"/>
  <c r="AM475" s="1"/>
  <c r="AM374"/>
  <c r="AM471" s="1"/>
  <c r="AM370"/>
  <c r="AM467" s="1"/>
  <c r="AM366"/>
  <c r="AM463" s="1"/>
  <c r="AM362"/>
  <c r="AM459" s="1"/>
  <c r="AM358"/>
  <c r="AM455" s="1"/>
  <c r="AM354"/>
  <c r="AM451" s="1"/>
  <c r="AM350"/>
  <c r="AM447" s="1"/>
  <c r="AM346"/>
  <c r="AM443" s="1"/>
  <c r="AM342"/>
  <c r="AM439" s="1"/>
  <c r="AM338"/>
  <c r="AM435" s="1"/>
  <c r="AM334"/>
  <c r="AM431" s="1"/>
  <c r="AM330"/>
  <c r="AM427" s="1"/>
  <c r="AM325"/>
  <c r="AM422" s="1"/>
  <c r="AM321"/>
  <c r="AM418" s="1"/>
  <c r="AM317"/>
  <c r="AM414" s="1"/>
  <c r="AM313"/>
  <c r="AM410" s="1"/>
  <c r="AM309"/>
  <c r="AM406" s="1"/>
  <c r="AM305"/>
  <c r="AM402" s="1"/>
  <c r="AM301"/>
  <c r="AM398" s="1"/>
  <c r="AM297"/>
  <c r="AM394" s="1"/>
  <c r="U99"/>
  <c r="U388"/>
  <c r="U485" s="1"/>
  <c r="U386"/>
  <c r="U483" s="1"/>
  <c r="U384"/>
  <c r="U481" s="1"/>
  <c r="U382"/>
  <c r="U479" s="1"/>
  <c r="U380"/>
  <c r="U477" s="1"/>
  <c r="U378"/>
  <c r="U475" s="1"/>
  <c r="U376"/>
  <c r="U473" s="1"/>
  <c r="U374"/>
  <c r="U471" s="1"/>
  <c r="U372"/>
  <c r="U469" s="1"/>
  <c r="U370"/>
  <c r="U467" s="1"/>
  <c r="U368"/>
  <c r="U465" s="1"/>
  <c r="U366"/>
  <c r="U463" s="1"/>
  <c r="U364"/>
  <c r="U461" s="1"/>
  <c r="U362"/>
  <c r="U459" s="1"/>
  <c r="U360"/>
  <c r="U457" s="1"/>
  <c r="U358"/>
  <c r="U455" s="1"/>
  <c r="U356"/>
  <c r="U453" s="1"/>
  <c r="U354"/>
  <c r="U451" s="1"/>
  <c r="U352"/>
  <c r="U449" s="1"/>
  <c r="U350"/>
  <c r="U447" s="1"/>
  <c r="U348"/>
  <c r="U445" s="1"/>
  <c r="U346"/>
  <c r="U443" s="1"/>
  <c r="U344"/>
  <c r="U441" s="1"/>
  <c r="U342"/>
  <c r="U439" s="1"/>
  <c r="U340"/>
  <c r="U437" s="1"/>
  <c r="U338"/>
  <c r="U435" s="1"/>
  <c r="U336"/>
  <c r="U433" s="1"/>
  <c r="U334"/>
  <c r="U431" s="1"/>
  <c r="U332"/>
  <c r="U429" s="1"/>
  <c r="U330"/>
  <c r="U427" s="1"/>
  <c r="U328"/>
  <c r="U425" s="1"/>
  <c r="U325"/>
  <c r="U422" s="1"/>
  <c r="U323"/>
  <c r="U420" s="1"/>
  <c r="U321"/>
  <c r="U418" s="1"/>
  <c r="U319"/>
  <c r="U416" s="1"/>
  <c r="U317"/>
  <c r="U414" s="1"/>
  <c r="U315"/>
  <c r="U412" s="1"/>
  <c r="U313"/>
  <c r="U410" s="1"/>
  <c r="U311"/>
  <c r="U408" s="1"/>
  <c r="U309"/>
  <c r="U406" s="1"/>
  <c r="U307"/>
  <c r="U404" s="1"/>
  <c r="U305"/>
  <c r="U402" s="1"/>
  <c r="U303"/>
  <c r="U400" s="1"/>
  <c r="U301"/>
  <c r="U398" s="1"/>
  <c r="U299"/>
  <c r="U396" s="1"/>
  <c r="U297"/>
  <c r="U394" s="1"/>
  <c r="U326"/>
  <c r="U423" s="1"/>
  <c r="U389"/>
  <c r="U486" s="1"/>
  <c r="U387"/>
  <c r="U484" s="1"/>
  <c r="U385"/>
  <c r="U482" s="1"/>
  <c r="U383"/>
  <c r="U480" s="1"/>
  <c r="U381"/>
  <c r="U478" s="1"/>
  <c r="U379"/>
  <c r="U476" s="1"/>
  <c r="U377"/>
  <c r="U474" s="1"/>
  <c r="U375"/>
  <c r="U472" s="1"/>
  <c r="U373"/>
  <c r="U470" s="1"/>
  <c r="U371"/>
  <c r="U468" s="1"/>
  <c r="U369"/>
  <c r="U466" s="1"/>
  <c r="U367"/>
  <c r="U464" s="1"/>
  <c r="U365"/>
  <c r="U462" s="1"/>
  <c r="U363"/>
  <c r="U460" s="1"/>
  <c r="U361"/>
  <c r="U458" s="1"/>
  <c r="U359"/>
  <c r="U456" s="1"/>
  <c r="U357"/>
  <c r="U454" s="1"/>
  <c r="U355"/>
  <c r="U452" s="1"/>
  <c r="U353"/>
  <c r="U450" s="1"/>
  <c r="U351"/>
  <c r="U448" s="1"/>
  <c r="U349"/>
  <c r="U446" s="1"/>
  <c r="U347"/>
  <c r="U444" s="1"/>
  <c r="U345"/>
  <c r="U442" s="1"/>
  <c r="U343"/>
  <c r="U440" s="1"/>
  <c r="U341"/>
  <c r="U438" s="1"/>
  <c r="U339"/>
  <c r="U436" s="1"/>
  <c r="U337"/>
  <c r="U434" s="1"/>
  <c r="U335"/>
  <c r="U432" s="1"/>
  <c r="U333"/>
  <c r="U430" s="1"/>
  <c r="U331"/>
  <c r="U428" s="1"/>
  <c r="U329"/>
  <c r="U426" s="1"/>
  <c r="U327"/>
  <c r="U424" s="1"/>
  <c r="U324"/>
  <c r="U421" s="1"/>
  <c r="U322"/>
  <c r="U419" s="1"/>
  <c r="U320"/>
  <c r="U417" s="1"/>
  <c r="U318"/>
  <c r="U415" s="1"/>
  <c r="U316"/>
  <c r="U413" s="1"/>
  <c r="U314"/>
  <c r="U411" s="1"/>
  <c r="U312"/>
  <c r="U409" s="1"/>
  <c r="U310"/>
  <c r="U407" s="1"/>
  <c r="U308"/>
  <c r="U405" s="1"/>
  <c r="U306"/>
  <c r="U403" s="1"/>
  <c r="U304"/>
  <c r="U401" s="1"/>
  <c r="U302"/>
  <c r="U399" s="1"/>
  <c r="U300"/>
  <c r="U397" s="1"/>
  <c r="U298"/>
  <c r="U395" s="1"/>
  <c r="U296"/>
  <c r="Y390"/>
  <c r="Y393"/>
  <c r="AC99"/>
  <c r="AC388"/>
  <c r="AC485" s="1"/>
  <c r="AC386"/>
  <c r="AC483" s="1"/>
  <c r="AC384"/>
  <c r="AC481" s="1"/>
  <c r="AC382"/>
  <c r="AC479" s="1"/>
  <c r="AC380"/>
  <c r="AC477" s="1"/>
  <c r="AC378"/>
  <c r="AC475" s="1"/>
  <c r="AC376"/>
  <c r="AC473" s="1"/>
  <c r="AC374"/>
  <c r="AC471" s="1"/>
  <c r="AC372"/>
  <c r="AC469" s="1"/>
  <c r="AC370"/>
  <c r="AC467" s="1"/>
  <c r="AC368"/>
  <c r="AC465" s="1"/>
  <c r="AC366"/>
  <c r="AC463" s="1"/>
  <c r="AC364"/>
  <c r="AC461" s="1"/>
  <c r="AC362"/>
  <c r="AC459" s="1"/>
  <c r="AC360"/>
  <c r="AC457" s="1"/>
  <c r="AC358"/>
  <c r="AC455" s="1"/>
  <c r="AC356"/>
  <c r="AC453" s="1"/>
  <c r="AC354"/>
  <c r="AC451" s="1"/>
  <c r="AC352"/>
  <c r="AC449" s="1"/>
  <c r="AC350"/>
  <c r="AC447" s="1"/>
  <c r="AC348"/>
  <c r="AC445" s="1"/>
  <c r="AC346"/>
  <c r="AC443" s="1"/>
  <c r="AC344"/>
  <c r="AC441" s="1"/>
  <c r="AC342"/>
  <c r="AC439" s="1"/>
  <c r="AC340"/>
  <c r="AC437" s="1"/>
  <c r="AC338"/>
  <c r="AC435" s="1"/>
  <c r="AC336"/>
  <c r="AC433" s="1"/>
  <c r="AC334"/>
  <c r="AC431" s="1"/>
  <c r="AC332"/>
  <c r="AC429" s="1"/>
  <c r="AC330"/>
  <c r="AC427" s="1"/>
  <c r="AC328"/>
  <c r="AC425" s="1"/>
  <c r="AC325"/>
  <c r="AC422" s="1"/>
  <c r="AC323"/>
  <c r="AC420" s="1"/>
  <c r="AC321"/>
  <c r="AC418" s="1"/>
  <c r="AC319"/>
  <c r="AC416" s="1"/>
  <c r="AC317"/>
  <c r="AC414" s="1"/>
  <c r="AC315"/>
  <c r="AC412" s="1"/>
  <c r="AC313"/>
  <c r="AC410" s="1"/>
  <c r="AC311"/>
  <c r="AC408" s="1"/>
  <c r="AC309"/>
  <c r="AC406" s="1"/>
  <c r="AC307"/>
  <c r="AC404" s="1"/>
  <c r="AC305"/>
  <c r="AC402" s="1"/>
  <c r="AC303"/>
  <c r="AC400" s="1"/>
  <c r="AC301"/>
  <c r="AC398" s="1"/>
  <c r="AC299"/>
  <c r="AC396" s="1"/>
  <c r="AC297"/>
  <c r="AC394" s="1"/>
  <c r="AC326"/>
  <c r="AC423" s="1"/>
  <c r="AC389"/>
  <c r="AC486" s="1"/>
  <c r="AC387"/>
  <c r="AC484" s="1"/>
  <c r="AC385"/>
  <c r="AC482" s="1"/>
  <c r="AC383"/>
  <c r="AC480" s="1"/>
  <c r="AC381"/>
  <c r="AC478" s="1"/>
  <c r="AC379"/>
  <c r="AC476" s="1"/>
  <c r="AC377"/>
  <c r="AC474" s="1"/>
  <c r="AC375"/>
  <c r="AC472" s="1"/>
  <c r="AC373"/>
  <c r="AC470" s="1"/>
  <c r="AC371"/>
  <c r="AC468" s="1"/>
  <c r="AC369"/>
  <c r="AC466" s="1"/>
  <c r="AC367"/>
  <c r="AC464" s="1"/>
  <c r="AC365"/>
  <c r="AC462" s="1"/>
  <c r="AC363"/>
  <c r="AC460" s="1"/>
  <c r="AC361"/>
  <c r="AC458" s="1"/>
  <c r="AC359"/>
  <c r="AC456" s="1"/>
  <c r="AC357"/>
  <c r="AC454" s="1"/>
  <c r="AC355"/>
  <c r="AC452" s="1"/>
  <c r="AC353"/>
  <c r="AC450" s="1"/>
  <c r="AC351"/>
  <c r="AC448" s="1"/>
  <c r="AC349"/>
  <c r="AC446" s="1"/>
  <c r="AC347"/>
  <c r="AC444" s="1"/>
  <c r="AC345"/>
  <c r="AC442" s="1"/>
  <c r="AC343"/>
  <c r="AC440" s="1"/>
  <c r="AC341"/>
  <c r="AC438" s="1"/>
  <c r="AC339"/>
  <c r="AC436" s="1"/>
  <c r="AC337"/>
  <c r="AC434" s="1"/>
  <c r="AC335"/>
  <c r="AC432" s="1"/>
  <c r="AC333"/>
  <c r="AC430" s="1"/>
  <c r="AC331"/>
  <c r="AC428" s="1"/>
  <c r="AC329"/>
  <c r="AC426" s="1"/>
  <c r="AC327"/>
  <c r="AC424" s="1"/>
  <c r="AC324"/>
  <c r="AC421" s="1"/>
  <c r="AC322"/>
  <c r="AC419" s="1"/>
  <c r="AC320"/>
  <c r="AC417" s="1"/>
  <c r="AC318"/>
  <c r="AC415" s="1"/>
  <c r="AC316"/>
  <c r="AC413" s="1"/>
  <c r="AC314"/>
  <c r="AC411" s="1"/>
  <c r="AC312"/>
  <c r="AC409" s="1"/>
  <c r="AC310"/>
  <c r="AC407" s="1"/>
  <c r="AC308"/>
  <c r="AC405" s="1"/>
  <c r="AC306"/>
  <c r="AC403" s="1"/>
  <c r="AC304"/>
  <c r="AC401" s="1"/>
  <c r="AC302"/>
  <c r="AC399" s="1"/>
  <c r="AC300"/>
  <c r="AC397" s="1"/>
  <c r="AC298"/>
  <c r="AC395" s="1"/>
  <c r="AC296"/>
  <c r="AG99"/>
  <c r="AG388"/>
  <c r="AG485" s="1"/>
  <c r="AG386"/>
  <c r="AG483" s="1"/>
  <c r="AG384"/>
  <c r="AG481" s="1"/>
  <c r="AG382"/>
  <c r="AG479" s="1"/>
  <c r="AG380"/>
  <c r="AG477" s="1"/>
  <c r="AG378"/>
  <c r="AG475" s="1"/>
  <c r="AG376"/>
  <c r="AG473" s="1"/>
  <c r="AG374"/>
  <c r="AG471" s="1"/>
  <c r="AG372"/>
  <c r="AG469" s="1"/>
  <c r="AG370"/>
  <c r="AG467" s="1"/>
  <c r="AG368"/>
  <c r="AG465" s="1"/>
  <c r="AG366"/>
  <c r="AG463" s="1"/>
  <c r="AG364"/>
  <c r="AG461" s="1"/>
  <c r="AG362"/>
  <c r="AG459" s="1"/>
  <c r="AG360"/>
  <c r="AG457" s="1"/>
  <c r="AG358"/>
  <c r="AG455" s="1"/>
  <c r="AG356"/>
  <c r="AG453" s="1"/>
  <c r="AG354"/>
  <c r="AG451" s="1"/>
  <c r="AG352"/>
  <c r="AG449" s="1"/>
  <c r="AG350"/>
  <c r="AG447" s="1"/>
  <c r="AG348"/>
  <c r="AG445" s="1"/>
  <c r="AG346"/>
  <c r="AG443" s="1"/>
  <c r="AG344"/>
  <c r="AG441" s="1"/>
  <c r="AG342"/>
  <c r="AG439" s="1"/>
  <c r="AG340"/>
  <c r="AG437" s="1"/>
  <c r="AG338"/>
  <c r="AG435" s="1"/>
  <c r="AG336"/>
  <c r="AG433" s="1"/>
  <c r="AG334"/>
  <c r="AG431" s="1"/>
  <c r="AG332"/>
  <c r="AG429" s="1"/>
  <c r="AG330"/>
  <c r="AG427" s="1"/>
  <c r="AG328"/>
  <c r="AG425" s="1"/>
  <c r="AG325"/>
  <c r="AG422" s="1"/>
  <c r="AG323"/>
  <c r="AG420" s="1"/>
  <c r="AG321"/>
  <c r="AG418" s="1"/>
  <c r="AG319"/>
  <c r="AG416" s="1"/>
  <c r="AG317"/>
  <c r="AG414" s="1"/>
  <c r="AG315"/>
  <c r="AG412" s="1"/>
  <c r="AG313"/>
  <c r="AG410" s="1"/>
  <c r="AG311"/>
  <c r="AG408" s="1"/>
  <c r="AG309"/>
  <c r="AG406" s="1"/>
  <c r="AG307"/>
  <c r="AG404" s="1"/>
  <c r="AG305"/>
  <c r="AG402" s="1"/>
  <c r="AG303"/>
  <c r="AG400" s="1"/>
  <c r="AG301"/>
  <c r="AG398" s="1"/>
  <c r="AG299"/>
  <c r="AG396" s="1"/>
  <c r="AG297"/>
  <c r="AG394" s="1"/>
  <c r="AG326"/>
  <c r="AG423" s="1"/>
  <c r="AG389"/>
  <c r="AG486" s="1"/>
  <c r="AG387"/>
  <c r="AG484" s="1"/>
  <c r="AG385"/>
  <c r="AG482" s="1"/>
  <c r="AG383"/>
  <c r="AG480" s="1"/>
  <c r="AG381"/>
  <c r="AG478" s="1"/>
  <c r="AG379"/>
  <c r="AG476" s="1"/>
  <c r="AG377"/>
  <c r="AG474" s="1"/>
  <c r="AG375"/>
  <c r="AG472" s="1"/>
  <c r="AG373"/>
  <c r="AG470" s="1"/>
  <c r="AG371"/>
  <c r="AG468" s="1"/>
  <c r="AG369"/>
  <c r="AG466" s="1"/>
  <c r="AG367"/>
  <c r="AG464" s="1"/>
  <c r="AG365"/>
  <c r="AG462" s="1"/>
  <c r="AG363"/>
  <c r="AG460" s="1"/>
  <c r="AG361"/>
  <c r="AG458" s="1"/>
  <c r="AG359"/>
  <c r="AG456" s="1"/>
  <c r="AG357"/>
  <c r="AG454" s="1"/>
  <c r="AG355"/>
  <c r="AG452" s="1"/>
  <c r="AG353"/>
  <c r="AG450" s="1"/>
  <c r="AG351"/>
  <c r="AG448" s="1"/>
  <c r="AG349"/>
  <c r="AG446" s="1"/>
  <c r="AG347"/>
  <c r="AG444" s="1"/>
  <c r="AG345"/>
  <c r="AG442" s="1"/>
  <c r="AG343"/>
  <c r="AG440" s="1"/>
  <c r="AG341"/>
  <c r="AG438" s="1"/>
  <c r="AG339"/>
  <c r="AG436" s="1"/>
  <c r="AG337"/>
  <c r="AG434" s="1"/>
  <c r="AG335"/>
  <c r="AG432" s="1"/>
  <c r="AG333"/>
  <c r="AG430" s="1"/>
  <c r="AG331"/>
  <c r="AG428" s="1"/>
  <c r="AG329"/>
  <c r="AG426" s="1"/>
  <c r="AG327"/>
  <c r="AG424" s="1"/>
  <c r="AG324"/>
  <c r="AG421" s="1"/>
  <c r="AG322"/>
  <c r="AG419" s="1"/>
  <c r="AG320"/>
  <c r="AG417" s="1"/>
  <c r="AG318"/>
  <c r="AG415" s="1"/>
  <c r="AG316"/>
  <c r="AG413" s="1"/>
  <c r="AG314"/>
  <c r="AG411" s="1"/>
  <c r="AG312"/>
  <c r="AG409" s="1"/>
  <c r="AG310"/>
  <c r="AG407" s="1"/>
  <c r="AG308"/>
  <c r="AG405" s="1"/>
  <c r="AG306"/>
  <c r="AG403" s="1"/>
  <c r="AG304"/>
  <c r="AG401" s="1"/>
  <c r="AG302"/>
  <c r="AG399" s="1"/>
  <c r="AG300"/>
  <c r="AG397" s="1"/>
  <c r="AG298"/>
  <c r="AG395" s="1"/>
  <c r="AG296"/>
  <c r="AK99"/>
  <c r="AK388"/>
  <c r="AK485" s="1"/>
  <c r="AK386"/>
  <c r="AK483" s="1"/>
  <c r="AK384"/>
  <c r="AK481" s="1"/>
  <c r="AK382"/>
  <c r="AK479" s="1"/>
  <c r="AK380"/>
  <c r="AK477" s="1"/>
  <c r="AK378"/>
  <c r="AK475" s="1"/>
  <c r="AK376"/>
  <c r="AK473" s="1"/>
  <c r="AK374"/>
  <c r="AK471" s="1"/>
  <c r="AK372"/>
  <c r="AK370"/>
  <c r="AK368"/>
  <c r="AK366"/>
  <c r="AK364"/>
  <c r="AK461" s="1"/>
  <c r="AK362"/>
  <c r="AK360"/>
  <c r="AK457" s="1"/>
  <c r="AK358"/>
  <c r="AK455" s="1"/>
  <c r="AK356"/>
  <c r="AK453" s="1"/>
  <c r="AK354"/>
  <c r="AK352"/>
  <c r="AK350"/>
  <c r="AK348"/>
  <c r="AK346"/>
  <c r="AK344"/>
  <c r="AK342"/>
  <c r="AK439" s="1"/>
  <c r="AK340"/>
  <c r="AK437" s="1"/>
  <c r="AK338"/>
  <c r="AK435" s="1"/>
  <c r="AK336"/>
  <c r="AK334"/>
  <c r="AK332"/>
  <c r="AK330"/>
  <c r="AK328"/>
  <c r="AK425" s="1"/>
  <c r="AK325"/>
  <c r="AK323"/>
  <c r="AK321"/>
  <c r="AK319"/>
  <c r="AK317"/>
  <c r="AK315"/>
  <c r="AK313"/>
  <c r="AK410" s="1"/>
  <c r="AK311"/>
  <c r="AK408" s="1"/>
  <c r="AK309"/>
  <c r="AK307"/>
  <c r="AK305"/>
  <c r="AK303"/>
  <c r="AK301"/>
  <c r="AK299"/>
  <c r="AK297"/>
  <c r="AK326"/>
  <c r="AK389"/>
  <c r="AK486" s="1"/>
  <c r="AK387"/>
  <c r="AK484" s="1"/>
  <c r="AK385"/>
  <c r="AK482" s="1"/>
  <c r="AK383"/>
  <c r="AK480" s="1"/>
  <c r="AK381"/>
  <c r="AK478" s="1"/>
  <c r="AK379"/>
  <c r="AK476" s="1"/>
  <c r="AK377"/>
  <c r="AK474" s="1"/>
  <c r="AK375"/>
  <c r="AK373"/>
  <c r="AK470" s="1"/>
  <c r="AK371"/>
  <c r="AK468" s="1"/>
  <c r="AK369"/>
  <c r="AK367"/>
  <c r="AK365"/>
  <c r="AK462" s="1"/>
  <c r="AK363"/>
  <c r="AK361"/>
  <c r="AK359"/>
  <c r="AK456" s="1"/>
  <c r="AK357"/>
  <c r="AK355"/>
  <c r="AK452" s="1"/>
  <c r="AK353"/>
  <c r="AK351"/>
  <c r="AK349"/>
  <c r="AK446" s="1"/>
  <c r="AK347"/>
  <c r="AK345"/>
  <c r="AK442" s="1"/>
  <c r="AK343"/>
  <c r="AK341"/>
  <c r="AK339"/>
  <c r="AK436" s="1"/>
  <c r="AK337"/>
  <c r="AK335"/>
  <c r="AK333"/>
  <c r="AK331"/>
  <c r="AK329"/>
  <c r="AK426" s="1"/>
  <c r="AK327"/>
  <c r="AK324"/>
  <c r="AK421" s="1"/>
  <c r="AK322"/>
  <c r="AK320"/>
  <c r="AK318"/>
  <c r="AK316"/>
  <c r="AK413" s="1"/>
  <c r="AK314"/>
  <c r="AK312"/>
  <c r="AK310"/>
  <c r="AK407" s="1"/>
  <c r="AK308"/>
  <c r="AK306"/>
  <c r="AK304"/>
  <c r="AK302"/>
  <c r="AK300"/>
  <c r="AK298"/>
  <c r="AK296"/>
  <c r="AO390"/>
  <c r="AO393"/>
  <c r="T99"/>
  <c r="T388"/>
  <c r="T485" s="1"/>
  <c r="T386"/>
  <c r="T483" s="1"/>
  <c r="T384"/>
  <c r="T481" s="1"/>
  <c r="T382"/>
  <c r="T479" s="1"/>
  <c r="T380"/>
  <c r="T477" s="1"/>
  <c r="T378"/>
  <c r="T475" s="1"/>
  <c r="T376"/>
  <c r="T473" s="1"/>
  <c r="T374"/>
  <c r="T471" s="1"/>
  <c r="T372"/>
  <c r="T469" s="1"/>
  <c r="T370"/>
  <c r="T467" s="1"/>
  <c r="T368"/>
  <c r="T465" s="1"/>
  <c r="T366"/>
  <c r="T463" s="1"/>
  <c r="T364"/>
  <c r="T461" s="1"/>
  <c r="T362"/>
  <c r="T459" s="1"/>
  <c r="T360"/>
  <c r="T457" s="1"/>
  <c r="T358"/>
  <c r="T455" s="1"/>
  <c r="T356"/>
  <c r="T453" s="1"/>
  <c r="T354"/>
  <c r="T451" s="1"/>
  <c r="T352"/>
  <c r="T449" s="1"/>
  <c r="T350"/>
  <c r="T447" s="1"/>
  <c r="T348"/>
  <c r="T445" s="1"/>
  <c r="T346"/>
  <c r="T443" s="1"/>
  <c r="T344"/>
  <c r="T441" s="1"/>
  <c r="T342"/>
  <c r="T439" s="1"/>
  <c r="T340"/>
  <c r="T437" s="1"/>
  <c r="T338"/>
  <c r="T435" s="1"/>
  <c r="T336"/>
  <c r="T433" s="1"/>
  <c r="T334"/>
  <c r="T431" s="1"/>
  <c r="T332"/>
  <c r="T429" s="1"/>
  <c r="T330"/>
  <c r="T427" s="1"/>
  <c r="T328"/>
  <c r="T425" s="1"/>
  <c r="T326"/>
  <c r="T423" s="1"/>
  <c r="T324"/>
  <c r="T421" s="1"/>
  <c r="T322"/>
  <c r="T419" s="1"/>
  <c r="T320"/>
  <c r="T417" s="1"/>
  <c r="T318"/>
  <c r="T415" s="1"/>
  <c r="T316"/>
  <c r="T413" s="1"/>
  <c r="T314"/>
  <c r="T411" s="1"/>
  <c r="T312"/>
  <c r="T409" s="1"/>
  <c r="T310"/>
  <c r="T407" s="1"/>
  <c r="T308"/>
  <c r="T405" s="1"/>
  <c r="T306"/>
  <c r="T403" s="1"/>
  <c r="T304"/>
  <c r="T401" s="1"/>
  <c r="T302"/>
  <c r="T399" s="1"/>
  <c r="T300"/>
  <c r="T397" s="1"/>
  <c r="T298"/>
  <c r="T395" s="1"/>
  <c r="T296"/>
  <c r="T389"/>
  <c r="T486" s="1"/>
  <c r="T387"/>
  <c r="T484" s="1"/>
  <c r="T385"/>
  <c r="T482" s="1"/>
  <c r="T383"/>
  <c r="T480" s="1"/>
  <c r="T381"/>
  <c r="T478" s="1"/>
  <c r="T379"/>
  <c r="T476" s="1"/>
  <c r="T377"/>
  <c r="T474" s="1"/>
  <c r="T375"/>
  <c r="T472" s="1"/>
  <c r="T373"/>
  <c r="T470" s="1"/>
  <c r="T371"/>
  <c r="T468" s="1"/>
  <c r="T369"/>
  <c r="T466" s="1"/>
  <c r="T367"/>
  <c r="T464" s="1"/>
  <c r="T365"/>
  <c r="T462" s="1"/>
  <c r="T363"/>
  <c r="T460" s="1"/>
  <c r="T361"/>
  <c r="T458" s="1"/>
  <c r="T359"/>
  <c r="T456" s="1"/>
  <c r="T357"/>
  <c r="T454" s="1"/>
  <c r="T355"/>
  <c r="T452" s="1"/>
  <c r="T353"/>
  <c r="T450" s="1"/>
  <c r="T351"/>
  <c r="T448" s="1"/>
  <c r="T349"/>
  <c r="T446" s="1"/>
  <c r="T347"/>
  <c r="T444" s="1"/>
  <c r="T345"/>
  <c r="T442" s="1"/>
  <c r="T343"/>
  <c r="T440" s="1"/>
  <c r="T341"/>
  <c r="T438" s="1"/>
  <c r="T339"/>
  <c r="T436" s="1"/>
  <c r="T337"/>
  <c r="T434" s="1"/>
  <c r="T335"/>
  <c r="T432" s="1"/>
  <c r="T333"/>
  <c r="T430" s="1"/>
  <c r="T331"/>
  <c r="T428" s="1"/>
  <c r="T329"/>
  <c r="T426" s="1"/>
  <c r="T327"/>
  <c r="T424" s="1"/>
  <c r="T325"/>
  <c r="T422" s="1"/>
  <c r="T323"/>
  <c r="T420" s="1"/>
  <c r="T321"/>
  <c r="T418" s="1"/>
  <c r="T319"/>
  <c r="T416" s="1"/>
  <c r="T317"/>
  <c r="T414" s="1"/>
  <c r="T315"/>
  <c r="T412" s="1"/>
  <c r="T313"/>
  <c r="T410" s="1"/>
  <c r="T311"/>
  <c r="T408" s="1"/>
  <c r="T309"/>
  <c r="T406" s="1"/>
  <c r="T307"/>
  <c r="T404" s="1"/>
  <c r="T305"/>
  <c r="T402" s="1"/>
  <c r="T303"/>
  <c r="T400" s="1"/>
  <c r="T301"/>
  <c r="T398" s="1"/>
  <c r="T299"/>
  <c r="T396" s="1"/>
  <c r="T297"/>
  <c r="T394" s="1"/>
  <c r="V99"/>
  <c r="V388"/>
  <c r="V485" s="1"/>
  <c r="V386"/>
  <c r="V483" s="1"/>
  <c r="V384"/>
  <c r="V481" s="1"/>
  <c r="V382"/>
  <c r="V479" s="1"/>
  <c r="V380"/>
  <c r="V477" s="1"/>
  <c r="V378"/>
  <c r="V475" s="1"/>
  <c r="V376"/>
  <c r="V473" s="1"/>
  <c r="V374"/>
  <c r="V471" s="1"/>
  <c r="V372"/>
  <c r="V469" s="1"/>
  <c r="V370"/>
  <c r="V467" s="1"/>
  <c r="V368"/>
  <c r="V465" s="1"/>
  <c r="V366"/>
  <c r="V463" s="1"/>
  <c r="V364"/>
  <c r="V461" s="1"/>
  <c r="V362"/>
  <c r="V459" s="1"/>
  <c r="V360"/>
  <c r="V457" s="1"/>
  <c r="V358"/>
  <c r="V455" s="1"/>
  <c r="V356"/>
  <c r="V453" s="1"/>
  <c r="V354"/>
  <c r="V451" s="1"/>
  <c r="V352"/>
  <c r="V449" s="1"/>
  <c r="V350"/>
  <c r="V447" s="1"/>
  <c r="V348"/>
  <c r="V445" s="1"/>
  <c r="V346"/>
  <c r="V443" s="1"/>
  <c r="V344"/>
  <c r="V441" s="1"/>
  <c r="V342"/>
  <c r="V439" s="1"/>
  <c r="V340"/>
  <c r="V437" s="1"/>
  <c r="V338"/>
  <c r="V435" s="1"/>
  <c r="V336"/>
  <c r="V433" s="1"/>
  <c r="V334"/>
  <c r="V431" s="1"/>
  <c r="V332"/>
  <c r="V429" s="1"/>
  <c r="V330"/>
  <c r="V427" s="1"/>
  <c r="V328"/>
  <c r="V425" s="1"/>
  <c r="V326"/>
  <c r="V423" s="1"/>
  <c r="V324"/>
  <c r="V421" s="1"/>
  <c r="V322"/>
  <c r="V419" s="1"/>
  <c r="V320"/>
  <c r="V417" s="1"/>
  <c r="V318"/>
  <c r="V415" s="1"/>
  <c r="V316"/>
  <c r="V413" s="1"/>
  <c r="V314"/>
  <c r="V411" s="1"/>
  <c r="V312"/>
  <c r="V409" s="1"/>
  <c r="V310"/>
  <c r="V407" s="1"/>
  <c r="V308"/>
  <c r="V405" s="1"/>
  <c r="V306"/>
  <c r="V403" s="1"/>
  <c r="V304"/>
  <c r="V401" s="1"/>
  <c r="V302"/>
  <c r="V399" s="1"/>
  <c r="V300"/>
  <c r="V397" s="1"/>
  <c r="V298"/>
  <c r="V395" s="1"/>
  <c r="V296"/>
  <c r="V389"/>
  <c r="V486" s="1"/>
  <c r="V387"/>
  <c r="V484" s="1"/>
  <c r="V385"/>
  <c r="V482" s="1"/>
  <c r="V383"/>
  <c r="V480" s="1"/>
  <c r="V381"/>
  <c r="V478" s="1"/>
  <c r="V379"/>
  <c r="V476" s="1"/>
  <c r="V377"/>
  <c r="V474" s="1"/>
  <c r="V375"/>
  <c r="V472" s="1"/>
  <c r="V373"/>
  <c r="V470" s="1"/>
  <c r="V371"/>
  <c r="V468" s="1"/>
  <c r="V369"/>
  <c r="V466" s="1"/>
  <c r="V367"/>
  <c r="V464" s="1"/>
  <c r="V365"/>
  <c r="V462" s="1"/>
  <c r="V363"/>
  <c r="V460" s="1"/>
  <c r="V361"/>
  <c r="V458" s="1"/>
  <c r="V359"/>
  <c r="V456" s="1"/>
  <c r="V357"/>
  <c r="V454" s="1"/>
  <c r="V355"/>
  <c r="V452" s="1"/>
  <c r="V353"/>
  <c r="V450" s="1"/>
  <c r="V351"/>
  <c r="V448" s="1"/>
  <c r="V349"/>
  <c r="V446" s="1"/>
  <c r="V347"/>
  <c r="V444" s="1"/>
  <c r="V345"/>
  <c r="V442" s="1"/>
  <c r="V343"/>
  <c r="V440" s="1"/>
  <c r="V341"/>
  <c r="V438" s="1"/>
  <c r="V339"/>
  <c r="V436" s="1"/>
  <c r="V337"/>
  <c r="V434" s="1"/>
  <c r="V335"/>
  <c r="V432" s="1"/>
  <c r="V333"/>
  <c r="V430" s="1"/>
  <c r="V331"/>
  <c r="V428" s="1"/>
  <c r="V329"/>
  <c r="V426" s="1"/>
  <c r="V327"/>
  <c r="V424" s="1"/>
  <c r="V325"/>
  <c r="V422" s="1"/>
  <c r="V323"/>
  <c r="V420" s="1"/>
  <c r="V321"/>
  <c r="V418" s="1"/>
  <c r="V319"/>
  <c r="V416" s="1"/>
  <c r="V317"/>
  <c r="V414" s="1"/>
  <c r="V315"/>
  <c r="V412" s="1"/>
  <c r="V313"/>
  <c r="V410" s="1"/>
  <c r="V311"/>
  <c r="V408" s="1"/>
  <c r="V309"/>
  <c r="V406" s="1"/>
  <c r="V307"/>
  <c r="V404" s="1"/>
  <c r="V305"/>
  <c r="V402" s="1"/>
  <c r="V303"/>
  <c r="V400" s="1"/>
  <c r="V301"/>
  <c r="V398" s="1"/>
  <c r="V299"/>
  <c r="V396" s="1"/>
  <c r="V297"/>
  <c r="V394" s="1"/>
  <c r="X99"/>
  <c r="X388"/>
  <c r="X485" s="1"/>
  <c r="X386"/>
  <c r="X483" s="1"/>
  <c r="X384"/>
  <c r="X481" s="1"/>
  <c r="X382"/>
  <c r="X479" s="1"/>
  <c r="X380"/>
  <c r="X477" s="1"/>
  <c r="X378"/>
  <c r="X475" s="1"/>
  <c r="X376"/>
  <c r="X473" s="1"/>
  <c r="X374"/>
  <c r="X471" s="1"/>
  <c r="X372"/>
  <c r="X469" s="1"/>
  <c r="X370"/>
  <c r="X467" s="1"/>
  <c r="X368"/>
  <c r="X465" s="1"/>
  <c r="X366"/>
  <c r="X463" s="1"/>
  <c r="X364"/>
  <c r="X461" s="1"/>
  <c r="X362"/>
  <c r="X459" s="1"/>
  <c r="X360"/>
  <c r="X457" s="1"/>
  <c r="X358"/>
  <c r="X455" s="1"/>
  <c r="X356"/>
  <c r="X453" s="1"/>
  <c r="X354"/>
  <c r="X451" s="1"/>
  <c r="X352"/>
  <c r="X449" s="1"/>
  <c r="X350"/>
  <c r="X447" s="1"/>
  <c r="X348"/>
  <c r="X445" s="1"/>
  <c r="X346"/>
  <c r="X443" s="1"/>
  <c r="X344"/>
  <c r="X441" s="1"/>
  <c r="X342"/>
  <c r="X439" s="1"/>
  <c r="X340"/>
  <c r="X437" s="1"/>
  <c r="X338"/>
  <c r="X435" s="1"/>
  <c r="X336"/>
  <c r="X433" s="1"/>
  <c r="X334"/>
  <c r="X431" s="1"/>
  <c r="X332"/>
  <c r="X429" s="1"/>
  <c r="X330"/>
  <c r="X427" s="1"/>
  <c r="X328"/>
  <c r="X425" s="1"/>
  <c r="X326"/>
  <c r="X423" s="1"/>
  <c r="X324"/>
  <c r="X421" s="1"/>
  <c r="X322"/>
  <c r="X419" s="1"/>
  <c r="X320"/>
  <c r="X417" s="1"/>
  <c r="X318"/>
  <c r="X415" s="1"/>
  <c r="X316"/>
  <c r="X413" s="1"/>
  <c r="X314"/>
  <c r="X411" s="1"/>
  <c r="X312"/>
  <c r="X409" s="1"/>
  <c r="X310"/>
  <c r="X407" s="1"/>
  <c r="X308"/>
  <c r="X405" s="1"/>
  <c r="X306"/>
  <c r="X403" s="1"/>
  <c r="X304"/>
  <c r="X401" s="1"/>
  <c r="X302"/>
  <c r="X399" s="1"/>
  <c r="X300"/>
  <c r="X397" s="1"/>
  <c r="X298"/>
  <c r="X395" s="1"/>
  <c r="X296"/>
  <c r="X389"/>
  <c r="X486" s="1"/>
  <c r="X387"/>
  <c r="X484" s="1"/>
  <c r="X385"/>
  <c r="X482" s="1"/>
  <c r="X383"/>
  <c r="X480" s="1"/>
  <c r="X381"/>
  <c r="X478" s="1"/>
  <c r="X379"/>
  <c r="X476" s="1"/>
  <c r="X377"/>
  <c r="X474" s="1"/>
  <c r="X375"/>
  <c r="X472" s="1"/>
  <c r="X373"/>
  <c r="X470" s="1"/>
  <c r="X371"/>
  <c r="X468" s="1"/>
  <c r="X369"/>
  <c r="X466" s="1"/>
  <c r="X367"/>
  <c r="X464" s="1"/>
  <c r="X365"/>
  <c r="X462" s="1"/>
  <c r="X363"/>
  <c r="X460" s="1"/>
  <c r="X361"/>
  <c r="X458" s="1"/>
  <c r="X359"/>
  <c r="X456" s="1"/>
  <c r="X357"/>
  <c r="X454" s="1"/>
  <c r="X355"/>
  <c r="X452" s="1"/>
  <c r="X353"/>
  <c r="X450" s="1"/>
  <c r="X351"/>
  <c r="X448" s="1"/>
  <c r="X349"/>
  <c r="X446" s="1"/>
  <c r="X347"/>
  <c r="X444" s="1"/>
  <c r="X345"/>
  <c r="X442" s="1"/>
  <c r="X343"/>
  <c r="X440" s="1"/>
  <c r="X341"/>
  <c r="X438" s="1"/>
  <c r="X339"/>
  <c r="X436" s="1"/>
  <c r="X337"/>
  <c r="X434" s="1"/>
  <c r="X335"/>
  <c r="X432" s="1"/>
  <c r="X333"/>
  <c r="X430" s="1"/>
  <c r="X331"/>
  <c r="X428" s="1"/>
  <c r="X329"/>
  <c r="X426" s="1"/>
  <c r="X327"/>
  <c r="X424" s="1"/>
  <c r="X325"/>
  <c r="X422" s="1"/>
  <c r="X323"/>
  <c r="X420" s="1"/>
  <c r="X321"/>
  <c r="X418" s="1"/>
  <c r="X319"/>
  <c r="X416" s="1"/>
  <c r="X317"/>
  <c r="X414" s="1"/>
  <c r="X315"/>
  <c r="X412" s="1"/>
  <c r="X313"/>
  <c r="X410" s="1"/>
  <c r="X311"/>
  <c r="X408" s="1"/>
  <c r="X309"/>
  <c r="X406" s="1"/>
  <c r="X307"/>
  <c r="X404" s="1"/>
  <c r="X305"/>
  <c r="X402" s="1"/>
  <c r="X303"/>
  <c r="X400" s="1"/>
  <c r="X301"/>
  <c r="X398" s="1"/>
  <c r="X299"/>
  <c r="X396" s="1"/>
  <c r="X297"/>
  <c r="X394" s="1"/>
  <c r="Z99"/>
  <c r="Z388"/>
  <c r="Z485" s="1"/>
  <c r="Z386"/>
  <c r="Z483" s="1"/>
  <c r="Z384"/>
  <c r="Z481" s="1"/>
  <c r="Z382"/>
  <c r="Z479" s="1"/>
  <c r="Z380"/>
  <c r="Z477" s="1"/>
  <c r="Z378"/>
  <c r="Z475" s="1"/>
  <c r="Z376"/>
  <c r="Z473" s="1"/>
  <c r="Z374"/>
  <c r="Z471" s="1"/>
  <c r="Z372"/>
  <c r="Z469" s="1"/>
  <c r="Z370"/>
  <c r="Z467" s="1"/>
  <c r="Z368"/>
  <c r="Z465" s="1"/>
  <c r="Z366"/>
  <c r="Z463" s="1"/>
  <c r="Z364"/>
  <c r="Z461" s="1"/>
  <c r="Z362"/>
  <c r="Z459" s="1"/>
  <c r="Z360"/>
  <c r="Z457" s="1"/>
  <c r="Z358"/>
  <c r="Z455" s="1"/>
  <c r="Z356"/>
  <c r="Z453" s="1"/>
  <c r="Z354"/>
  <c r="Z451" s="1"/>
  <c r="Z352"/>
  <c r="Z449" s="1"/>
  <c r="Z350"/>
  <c r="Z447" s="1"/>
  <c r="Z348"/>
  <c r="Z445" s="1"/>
  <c r="Z346"/>
  <c r="Z443" s="1"/>
  <c r="Z344"/>
  <c r="Z441" s="1"/>
  <c r="Z342"/>
  <c r="Z439" s="1"/>
  <c r="Z340"/>
  <c r="Z437" s="1"/>
  <c r="Z338"/>
  <c r="Z435" s="1"/>
  <c r="Z336"/>
  <c r="Z433" s="1"/>
  <c r="Z334"/>
  <c r="Z431" s="1"/>
  <c r="Z332"/>
  <c r="Z429" s="1"/>
  <c r="Z330"/>
  <c r="Z427" s="1"/>
  <c r="Z328"/>
  <c r="Z425" s="1"/>
  <c r="Z326"/>
  <c r="Z423" s="1"/>
  <c r="Z324"/>
  <c r="Z421" s="1"/>
  <c r="Z322"/>
  <c r="Z419" s="1"/>
  <c r="Z320"/>
  <c r="Z417" s="1"/>
  <c r="Z318"/>
  <c r="Z415" s="1"/>
  <c r="Z316"/>
  <c r="Z413" s="1"/>
  <c r="Z314"/>
  <c r="Z411" s="1"/>
  <c r="Z312"/>
  <c r="Z409" s="1"/>
  <c r="Z310"/>
  <c r="Z407" s="1"/>
  <c r="Z308"/>
  <c r="Z405" s="1"/>
  <c r="Z306"/>
  <c r="Z403" s="1"/>
  <c r="Z304"/>
  <c r="Z401" s="1"/>
  <c r="Z302"/>
  <c r="Z399" s="1"/>
  <c r="Z300"/>
  <c r="Z397" s="1"/>
  <c r="Z298"/>
  <c r="Z395" s="1"/>
  <c r="Z296"/>
  <c r="Z389"/>
  <c r="Z486" s="1"/>
  <c r="Z387"/>
  <c r="Z484" s="1"/>
  <c r="Z385"/>
  <c r="Z482" s="1"/>
  <c r="Z383"/>
  <c r="Z480" s="1"/>
  <c r="Z381"/>
  <c r="Z478" s="1"/>
  <c r="Z379"/>
  <c r="Z476" s="1"/>
  <c r="Z377"/>
  <c r="Z474" s="1"/>
  <c r="Z375"/>
  <c r="Z472" s="1"/>
  <c r="Z373"/>
  <c r="Z470" s="1"/>
  <c r="Z371"/>
  <c r="Z468" s="1"/>
  <c r="Z369"/>
  <c r="Z466" s="1"/>
  <c r="Z367"/>
  <c r="Z464" s="1"/>
  <c r="Z365"/>
  <c r="Z462" s="1"/>
  <c r="Z363"/>
  <c r="Z460" s="1"/>
  <c r="Z361"/>
  <c r="Z458" s="1"/>
  <c r="Z359"/>
  <c r="Z456" s="1"/>
  <c r="Z357"/>
  <c r="Z454" s="1"/>
  <c r="Z355"/>
  <c r="Z452" s="1"/>
  <c r="Z353"/>
  <c r="Z450" s="1"/>
  <c r="Z351"/>
  <c r="Z448" s="1"/>
  <c r="Z349"/>
  <c r="Z446" s="1"/>
  <c r="Z347"/>
  <c r="Z444" s="1"/>
  <c r="Z345"/>
  <c r="Z442" s="1"/>
  <c r="Z343"/>
  <c r="Z440" s="1"/>
  <c r="Z341"/>
  <c r="Z438" s="1"/>
  <c r="Z339"/>
  <c r="Z436" s="1"/>
  <c r="Z337"/>
  <c r="Z434" s="1"/>
  <c r="Z335"/>
  <c r="Z432" s="1"/>
  <c r="Z333"/>
  <c r="Z430" s="1"/>
  <c r="Z331"/>
  <c r="Z428" s="1"/>
  <c r="Z329"/>
  <c r="Z426" s="1"/>
  <c r="Z327"/>
  <c r="Z424" s="1"/>
  <c r="Z325"/>
  <c r="Z422" s="1"/>
  <c r="Z323"/>
  <c r="Z420" s="1"/>
  <c r="Z321"/>
  <c r="Z418" s="1"/>
  <c r="Z319"/>
  <c r="Z416" s="1"/>
  <c r="Z317"/>
  <c r="Z414" s="1"/>
  <c r="Z315"/>
  <c r="Z412" s="1"/>
  <c r="Z313"/>
  <c r="Z410" s="1"/>
  <c r="Z311"/>
  <c r="Z408" s="1"/>
  <c r="Z309"/>
  <c r="Z406" s="1"/>
  <c r="Z307"/>
  <c r="Z404" s="1"/>
  <c r="Z305"/>
  <c r="Z402" s="1"/>
  <c r="Z303"/>
  <c r="Z400" s="1"/>
  <c r="Z301"/>
  <c r="Z398" s="1"/>
  <c r="Z299"/>
  <c r="Z396" s="1"/>
  <c r="Z297"/>
  <c r="Z394" s="1"/>
  <c r="AB99"/>
  <c r="AB388"/>
  <c r="AB485" s="1"/>
  <c r="AB386"/>
  <c r="AB483" s="1"/>
  <c r="AB384"/>
  <c r="AB481" s="1"/>
  <c r="AB382"/>
  <c r="AB479" s="1"/>
  <c r="AB380"/>
  <c r="AB477" s="1"/>
  <c r="AB378"/>
  <c r="AB475" s="1"/>
  <c r="AB376"/>
  <c r="AB473" s="1"/>
  <c r="AB374"/>
  <c r="AB471" s="1"/>
  <c r="AB372"/>
  <c r="AB469" s="1"/>
  <c r="AB370"/>
  <c r="AB467" s="1"/>
  <c r="AB368"/>
  <c r="AB465" s="1"/>
  <c r="AB366"/>
  <c r="AB463" s="1"/>
  <c r="AB364"/>
  <c r="AB461" s="1"/>
  <c r="AB362"/>
  <c r="AB459" s="1"/>
  <c r="AB360"/>
  <c r="AB457" s="1"/>
  <c r="AB358"/>
  <c r="AB455" s="1"/>
  <c r="AB356"/>
  <c r="AB453" s="1"/>
  <c r="AB354"/>
  <c r="AB451" s="1"/>
  <c r="AB352"/>
  <c r="AB449" s="1"/>
  <c r="AB350"/>
  <c r="AB447" s="1"/>
  <c r="AB348"/>
  <c r="AB445" s="1"/>
  <c r="AB346"/>
  <c r="AB443" s="1"/>
  <c r="AB344"/>
  <c r="AB441" s="1"/>
  <c r="AB342"/>
  <c r="AB439" s="1"/>
  <c r="AB340"/>
  <c r="AB437" s="1"/>
  <c r="AB338"/>
  <c r="AB435" s="1"/>
  <c r="AB336"/>
  <c r="AB433" s="1"/>
  <c r="AB334"/>
  <c r="AB431" s="1"/>
  <c r="AB332"/>
  <c r="AB429" s="1"/>
  <c r="AB330"/>
  <c r="AB427" s="1"/>
  <c r="AB328"/>
  <c r="AB425" s="1"/>
  <c r="AB326"/>
  <c r="AB423" s="1"/>
  <c r="AB324"/>
  <c r="AB421" s="1"/>
  <c r="AB322"/>
  <c r="AB419" s="1"/>
  <c r="AB320"/>
  <c r="AB417" s="1"/>
  <c r="AB318"/>
  <c r="AB415" s="1"/>
  <c r="AB316"/>
  <c r="AB413" s="1"/>
  <c r="AB314"/>
  <c r="AB411" s="1"/>
  <c r="AB312"/>
  <c r="AB409" s="1"/>
  <c r="AB310"/>
  <c r="AB407" s="1"/>
  <c r="AB308"/>
  <c r="AB405" s="1"/>
  <c r="AB306"/>
  <c r="AB403" s="1"/>
  <c r="AB304"/>
  <c r="AB401" s="1"/>
  <c r="AB302"/>
  <c r="AB399" s="1"/>
  <c r="AB300"/>
  <c r="AB397" s="1"/>
  <c r="AB298"/>
  <c r="AB395" s="1"/>
  <c r="AB296"/>
  <c r="AB389"/>
  <c r="AB486" s="1"/>
  <c r="AB387"/>
  <c r="AB484" s="1"/>
  <c r="AB385"/>
  <c r="AB482" s="1"/>
  <c r="AB383"/>
  <c r="AB480" s="1"/>
  <c r="AB381"/>
  <c r="AB478" s="1"/>
  <c r="AB379"/>
  <c r="AB476" s="1"/>
  <c r="AB377"/>
  <c r="AB474" s="1"/>
  <c r="AB375"/>
  <c r="AB472" s="1"/>
  <c r="AB373"/>
  <c r="AB470" s="1"/>
  <c r="AB371"/>
  <c r="AB468" s="1"/>
  <c r="AB369"/>
  <c r="AB466" s="1"/>
  <c r="AB367"/>
  <c r="AB464" s="1"/>
  <c r="AB365"/>
  <c r="AB462" s="1"/>
  <c r="AB363"/>
  <c r="AB460" s="1"/>
  <c r="AB361"/>
  <c r="AB458" s="1"/>
  <c r="AB359"/>
  <c r="AB456" s="1"/>
  <c r="AB357"/>
  <c r="AB454" s="1"/>
  <c r="AB355"/>
  <c r="AB452" s="1"/>
  <c r="AB353"/>
  <c r="AB450" s="1"/>
  <c r="AB351"/>
  <c r="AB448" s="1"/>
  <c r="AB349"/>
  <c r="AB446" s="1"/>
  <c r="AB347"/>
  <c r="AB444" s="1"/>
  <c r="AB345"/>
  <c r="AB442" s="1"/>
  <c r="AB343"/>
  <c r="AB440" s="1"/>
  <c r="AB341"/>
  <c r="AB438" s="1"/>
  <c r="AB339"/>
  <c r="AB436" s="1"/>
  <c r="AB337"/>
  <c r="AB434" s="1"/>
  <c r="AB335"/>
  <c r="AB432" s="1"/>
  <c r="AB333"/>
  <c r="AB430" s="1"/>
  <c r="AB331"/>
  <c r="AB428" s="1"/>
  <c r="AB329"/>
  <c r="AB426" s="1"/>
  <c r="AB327"/>
  <c r="AB424" s="1"/>
  <c r="AB325"/>
  <c r="AB422" s="1"/>
  <c r="AB323"/>
  <c r="AB420" s="1"/>
  <c r="AB321"/>
  <c r="AB418" s="1"/>
  <c r="AB319"/>
  <c r="AB416" s="1"/>
  <c r="AB317"/>
  <c r="AB414" s="1"/>
  <c r="AB315"/>
  <c r="AB412" s="1"/>
  <c r="AB313"/>
  <c r="AB410" s="1"/>
  <c r="AB311"/>
  <c r="AB408" s="1"/>
  <c r="AB309"/>
  <c r="AB406" s="1"/>
  <c r="AB307"/>
  <c r="AB404" s="1"/>
  <c r="AB305"/>
  <c r="AB402" s="1"/>
  <c r="AB303"/>
  <c r="AB400" s="1"/>
  <c r="AB301"/>
  <c r="AB398" s="1"/>
  <c r="AB299"/>
  <c r="AB396" s="1"/>
  <c r="AB297"/>
  <c r="AB394" s="1"/>
  <c r="AD390"/>
  <c r="AD393"/>
  <c r="AF99"/>
  <c r="AF388"/>
  <c r="AF485" s="1"/>
  <c r="AF386"/>
  <c r="AF483" s="1"/>
  <c r="AF384"/>
  <c r="AF481" s="1"/>
  <c r="AF382"/>
  <c r="AF479" s="1"/>
  <c r="AF380"/>
  <c r="AF477" s="1"/>
  <c r="AF378"/>
  <c r="AF475" s="1"/>
  <c r="AF376"/>
  <c r="AF473" s="1"/>
  <c r="AF374"/>
  <c r="AF471" s="1"/>
  <c r="AF372"/>
  <c r="AF469" s="1"/>
  <c r="AF370"/>
  <c r="AF467" s="1"/>
  <c r="AF368"/>
  <c r="AF465" s="1"/>
  <c r="AF366"/>
  <c r="AF463" s="1"/>
  <c r="AF364"/>
  <c r="AF461" s="1"/>
  <c r="AF362"/>
  <c r="AF459" s="1"/>
  <c r="AF360"/>
  <c r="AF457" s="1"/>
  <c r="AF358"/>
  <c r="AF455" s="1"/>
  <c r="AF356"/>
  <c r="AF453" s="1"/>
  <c r="AF354"/>
  <c r="AF451" s="1"/>
  <c r="AF352"/>
  <c r="AF449" s="1"/>
  <c r="AF350"/>
  <c r="AF447" s="1"/>
  <c r="AF348"/>
  <c r="AF445" s="1"/>
  <c r="AF346"/>
  <c r="AF443" s="1"/>
  <c r="AF344"/>
  <c r="AF441" s="1"/>
  <c r="AF342"/>
  <c r="AF439" s="1"/>
  <c r="AF340"/>
  <c r="AF437" s="1"/>
  <c r="AF338"/>
  <c r="AF435" s="1"/>
  <c r="AF336"/>
  <c r="AF433" s="1"/>
  <c r="AF334"/>
  <c r="AF431" s="1"/>
  <c r="AF332"/>
  <c r="AF429" s="1"/>
  <c r="AF330"/>
  <c r="AF427" s="1"/>
  <c r="AF328"/>
  <c r="AF425" s="1"/>
  <c r="AF326"/>
  <c r="AF423" s="1"/>
  <c r="AF324"/>
  <c r="AF421" s="1"/>
  <c r="AF322"/>
  <c r="AF419" s="1"/>
  <c r="AF320"/>
  <c r="AF417" s="1"/>
  <c r="AF318"/>
  <c r="AF415" s="1"/>
  <c r="AF316"/>
  <c r="AF413" s="1"/>
  <c r="AF314"/>
  <c r="AF411" s="1"/>
  <c r="AF312"/>
  <c r="AF409" s="1"/>
  <c r="AF310"/>
  <c r="AF407" s="1"/>
  <c r="AF308"/>
  <c r="AF405" s="1"/>
  <c r="AF306"/>
  <c r="AF403" s="1"/>
  <c r="AF304"/>
  <c r="AF401" s="1"/>
  <c r="AF302"/>
  <c r="AF399" s="1"/>
  <c r="AF300"/>
  <c r="AF397" s="1"/>
  <c r="AF298"/>
  <c r="AF395" s="1"/>
  <c r="AF296"/>
  <c r="AF389"/>
  <c r="AF486" s="1"/>
  <c r="AF387"/>
  <c r="AF484" s="1"/>
  <c r="AF385"/>
  <c r="AF482" s="1"/>
  <c r="AF383"/>
  <c r="AF480" s="1"/>
  <c r="AF381"/>
  <c r="AF478" s="1"/>
  <c r="AF379"/>
  <c r="AF476" s="1"/>
  <c r="AF377"/>
  <c r="AF474" s="1"/>
  <c r="AF375"/>
  <c r="AF472" s="1"/>
  <c r="AF373"/>
  <c r="AF470" s="1"/>
  <c r="AF371"/>
  <c r="AF468" s="1"/>
  <c r="AF369"/>
  <c r="AF466" s="1"/>
  <c r="AF367"/>
  <c r="AF464" s="1"/>
  <c r="AF365"/>
  <c r="AF462" s="1"/>
  <c r="AF363"/>
  <c r="AF460" s="1"/>
  <c r="AF361"/>
  <c r="AF458" s="1"/>
  <c r="AF359"/>
  <c r="AF456" s="1"/>
  <c r="AF357"/>
  <c r="AF454" s="1"/>
  <c r="AF355"/>
  <c r="AF452" s="1"/>
  <c r="AF353"/>
  <c r="AF450" s="1"/>
  <c r="AF351"/>
  <c r="AF448" s="1"/>
  <c r="AF349"/>
  <c r="AF446" s="1"/>
  <c r="AF347"/>
  <c r="AF444" s="1"/>
  <c r="AF345"/>
  <c r="AF442" s="1"/>
  <c r="AF343"/>
  <c r="AF440" s="1"/>
  <c r="AF341"/>
  <c r="AF438" s="1"/>
  <c r="AF339"/>
  <c r="AF436" s="1"/>
  <c r="AF337"/>
  <c r="AF434" s="1"/>
  <c r="AF335"/>
  <c r="AF432" s="1"/>
  <c r="AF333"/>
  <c r="AF430" s="1"/>
  <c r="AF331"/>
  <c r="AF428" s="1"/>
  <c r="AF329"/>
  <c r="AF426" s="1"/>
  <c r="AF327"/>
  <c r="AF424" s="1"/>
  <c r="AF325"/>
  <c r="AF422" s="1"/>
  <c r="AF323"/>
  <c r="AF420" s="1"/>
  <c r="AF321"/>
  <c r="AF418" s="1"/>
  <c r="AF319"/>
  <c r="AF416" s="1"/>
  <c r="AF317"/>
  <c r="AF414" s="1"/>
  <c r="AF315"/>
  <c r="AF412" s="1"/>
  <c r="AF313"/>
  <c r="AF410" s="1"/>
  <c r="AF311"/>
  <c r="AF408" s="1"/>
  <c r="AF309"/>
  <c r="AF406" s="1"/>
  <c r="AF307"/>
  <c r="AF404" s="1"/>
  <c r="AF305"/>
  <c r="AF402" s="1"/>
  <c r="AF303"/>
  <c r="AF400" s="1"/>
  <c r="AF301"/>
  <c r="AF398" s="1"/>
  <c r="AF299"/>
  <c r="AF396" s="1"/>
  <c r="AF297"/>
  <c r="AF394" s="1"/>
  <c r="AH99"/>
  <c r="AH388"/>
  <c r="AH485" s="1"/>
  <c r="AH386"/>
  <c r="AH483" s="1"/>
  <c r="AH384"/>
  <c r="AH481" s="1"/>
  <c r="AH382"/>
  <c r="AH479" s="1"/>
  <c r="AH380"/>
  <c r="AH477" s="1"/>
  <c r="AH378"/>
  <c r="AH475" s="1"/>
  <c r="AH376"/>
  <c r="AH473" s="1"/>
  <c r="AH374"/>
  <c r="AH471" s="1"/>
  <c r="AH372"/>
  <c r="AH469" s="1"/>
  <c r="AH370"/>
  <c r="AH467" s="1"/>
  <c r="AH368"/>
  <c r="AH465" s="1"/>
  <c r="AH366"/>
  <c r="AH463" s="1"/>
  <c r="AH364"/>
  <c r="AH461" s="1"/>
  <c r="AH362"/>
  <c r="AH459" s="1"/>
  <c r="AH360"/>
  <c r="AH457" s="1"/>
  <c r="AH358"/>
  <c r="AH455" s="1"/>
  <c r="AH356"/>
  <c r="AH453" s="1"/>
  <c r="AH354"/>
  <c r="AH451" s="1"/>
  <c r="AH352"/>
  <c r="AH449" s="1"/>
  <c r="AH350"/>
  <c r="AH447" s="1"/>
  <c r="AH348"/>
  <c r="AH445" s="1"/>
  <c r="AH346"/>
  <c r="AH443" s="1"/>
  <c r="AH344"/>
  <c r="AH441" s="1"/>
  <c r="AH342"/>
  <c r="AH439" s="1"/>
  <c r="AH340"/>
  <c r="AH437" s="1"/>
  <c r="AH338"/>
  <c r="AH435" s="1"/>
  <c r="AH336"/>
  <c r="AH433" s="1"/>
  <c r="AH334"/>
  <c r="AH431" s="1"/>
  <c r="AH332"/>
  <c r="AH429" s="1"/>
  <c r="AH330"/>
  <c r="AH427" s="1"/>
  <c r="AH328"/>
  <c r="AH425" s="1"/>
  <c r="AH326"/>
  <c r="AH423" s="1"/>
  <c r="AH324"/>
  <c r="AH421" s="1"/>
  <c r="AH322"/>
  <c r="AH419" s="1"/>
  <c r="AH320"/>
  <c r="AH417" s="1"/>
  <c r="AH318"/>
  <c r="AH415" s="1"/>
  <c r="AH316"/>
  <c r="AH413" s="1"/>
  <c r="AH314"/>
  <c r="AH411" s="1"/>
  <c r="AH312"/>
  <c r="AH409" s="1"/>
  <c r="AH310"/>
  <c r="AH407" s="1"/>
  <c r="AH308"/>
  <c r="AH405" s="1"/>
  <c r="AH306"/>
  <c r="AH403" s="1"/>
  <c r="AH304"/>
  <c r="AH401" s="1"/>
  <c r="AH302"/>
  <c r="AH399" s="1"/>
  <c r="AH300"/>
  <c r="AH397" s="1"/>
  <c r="AH298"/>
  <c r="AH395" s="1"/>
  <c r="AH296"/>
  <c r="AH389"/>
  <c r="AH486" s="1"/>
  <c r="AH387"/>
  <c r="AH484" s="1"/>
  <c r="AH385"/>
  <c r="AH482" s="1"/>
  <c r="AH383"/>
  <c r="AH480" s="1"/>
  <c r="AH381"/>
  <c r="AH478" s="1"/>
  <c r="AH379"/>
  <c r="AH476" s="1"/>
  <c r="AH377"/>
  <c r="AH474" s="1"/>
  <c r="AH375"/>
  <c r="AH472" s="1"/>
  <c r="AH373"/>
  <c r="AH470" s="1"/>
  <c r="AH371"/>
  <c r="AH468" s="1"/>
  <c r="AH369"/>
  <c r="AH466" s="1"/>
  <c r="AH367"/>
  <c r="AH464" s="1"/>
  <c r="AH365"/>
  <c r="AH462" s="1"/>
  <c r="AH363"/>
  <c r="AH460" s="1"/>
  <c r="AH361"/>
  <c r="AH458" s="1"/>
  <c r="AH359"/>
  <c r="AH456" s="1"/>
  <c r="AH357"/>
  <c r="AH454" s="1"/>
  <c r="AH355"/>
  <c r="AH452" s="1"/>
  <c r="AH353"/>
  <c r="AH450" s="1"/>
  <c r="AH351"/>
  <c r="AH448" s="1"/>
  <c r="AH349"/>
  <c r="AH446" s="1"/>
  <c r="AH347"/>
  <c r="AH444" s="1"/>
  <c r="AH345"/>
  <c r="AH442" s="1"/>
  <c r="AH343"/>
  <c r="AH440" s="1"/>
  <c r="AH341"/>
  <c r="AH438" s="1"/>
  <c r="AH339"/>
  <c r="AH436" s="1"/>
  <c r="AH337"/>
  <c r="AH434" s="1"/>
  <c r="AH335"/>
  <c r="AH432" s="1"/>
  <c r="AH333"/>
  <c r="AH430" s="1"/>
  <c r="AH331"/>
  <c r="AH428" s="1"/>
  <c r="AH329"/>
  <c r="AH426" s="1"/>
  <c r="AH327"/>
  <c r="AH424" s="1"/>
  <c r="AH325"/>
  <c r="AH422" s="1"/>
  <c r="AH323"/>
  <c r="AH420" s="1"/>
  <c r="AH321"/>
  <c r="AH418" s="1"/>
  <c r="AH319"/>
  <c r="AH416" s="1"/>
  <c r="AH317"/>
  <c r="AH414" s="1"/>
  <c r="AH315"/>
  <c r="AH412" s="1"/>
  <c r="AH313"/>
  <c r="AH410" s="1"/>
  <c r="AH311"/>
  <c r="AH408" s="1"/>
  <c r="AH309"/>
  <c r="AH406" s="1"/>
  <c r="AH307"/>
  <c r="AH404" s="1"/>
  <c r="AH305"/>
  <c r="AH402" s="1"/>
  <c r="AH303"/>
  <c r="AH400" s="1"/>
  <c r="AH301"/>
  <c r="AH398" s="1"/>
  <c r="AH299"/>
  <c r="AH396" s="1"/>
  <c r="AH297"/>
  <c r="AH394" s="1"/>
  <c r="AJ99"/>
  <c r="AJ388"/>
  <c r="AJ485" s="1"/>
  <c r="AJ386"/>
  <c r="AJ483" s="1"/>
  <c r="AJ384"/>
  <c r="AJ481" s="1"/>
  <c r="AJ382"/>
  <c r="AJ479" s="1"/>
  <c r="AJ380"/>
  <c r="AJ477" s="1"/>
  <c r="AJ378"/>
  <c r="AJ475" s="1"/>
  <c r="AJ376"/>
  <c r="AJ473" s="1"/>
  <c r="AJ374"/>
  <c r="AJ471" s="1"/>
  <c r="AJ372"/>
  <c r="AJ469" s="1"/>
  <c r="AJ370"/>
  <c r="AJ467" s="1"/>
  <c r="AJ368"/>
  <c r="AJ465" s="1"/>
  <c r="AJ366"/>
  <c r="AJ463" s="1"/>
  <c r="AJ364"/>
  <c r="AJ461" s="1"/>
  <c r="AJ362"/>
  <c r="AJ459" s="1"/>
  <c r="AJ360"/>
  <c r="AJ457" s="1"/>
  <c r="AJ358"/>
  <c r="AJ455" s="1"/>
  <c r="AJ356"/>
  <c r="AJ453" s="1"/>
  <c r="AJ354"/>
  <c r="AJ451" s="1"/>
  <c r="AJ352"/>
  <c r="AJ449" s="1"/>
  <c r="AJ350"/>
  <c r="AJ447" s="1"/>
  <c r="AJ348"/>
  <c r="AJ445" s="1"/>
  <c r="AJ346"/>
  <c r="AJ443" s="1"/>
  <c r="AJ344"/>
  <c r="AJ441" s="1"/>
  <c r="AJ342"/>
  <c r="AJ439" s="1"/>
  <c r="AJ340"/>
  <c r="AJ437" s="1"/>
  <c r="AJ338"/>
  <c r="AJ435" s="1"/>
  <c r="AJ336"/>
  <c r="AJ433" s="1"/>
  <c r="AJ334"/>
  <c r="AJ431" s="1"/>
  <c r="AJ332"/>
  <c r="AJ429" s="1"/>
  <c r="AJ330"/>
  <c r="AJ427" s="1"/>
  <c r="AJ328"/>
  <c r="AJ425" s="1"/>
  <c r="AJ326"/>
  <c r="AJ423" s="1"/>
  <c r="AJ324"/>
  <c r="AJ421" s="1"/>
  <c r="AJ322"/>
  <c r="AJ419" s="1"/>
  <c r="AJ320"/>
  <c r="AJ417" s="1"/>
  <c r="AJ318"/>
  <c r="AJ415" s="1"/>
  <c r="AJ316"/>
  <c r="AJ413" s="1"/>
  <c r="AJ314"/>
  <c r="AJ411" s="1"/>
  <c r="AJ312"/>
  <c r="AJ409" s="1"/>
  <c r="AJ310"/>
  <c r="AJ407" s="1"/>
  <c r="AJ308"/>
  <c r="AJ405" s="1"/>
  <c r="AJ306"/>
  <c r="AJ403" s="1"/>
  <c r="AJ304"/>
  <c r="AJ401" s="1"/>
  <c r="AJ302"/>
  <c r="AJ399" s="1"/>
  <c r="AJ300"/>
  <c r="AJ397" s="1"/>
  <c r="AJ298"/>
  <c r="AJ395" s="1"/>
  <c r="AJ296"/>
  <c r="AJ389"/>
  <c r="AJ486" s="1"/>
  <c r="AJ387"/>
  <c r="AJ484" s="1"/>
  <c r="AJ385"/>
  <c r="AJ482" s="1"/>
  <c r="AJ383"/>
  <c r="AJ480" s="1"/>
  <c r="AJ381"/>
  <c r="AJ478" s="1"/>
  <c r="AJ379"/>
  <c r="AJ476" s="1"/>
  <c r="AJ377"/>
  <c r="AJ474" s="1"/>
  <c r="AJ375"/>
  <c r="AJ472" s="1"/>
  <c r="AJ373"/>
  <c r="AJ470" s="1"/>
  <c r="AJ371"/>
  <c r="AJ468" s="1"/>
  <c r="AJ369"/>
  <c r="AJ466" s="1"/>
  <c r="AJ367"/>
  <c r="AJ464" s="1"/>
  <c r="AJ365"/>
  <c r="AJ462" s="1"/>
  <c r="AJ363"/>
  <c r="AJ460" s="1"/>
  <c r="AJ361"/>
  <c r="AJ458" s="1"/>
  <c r="AJ359"/>
  <c r="AJ456" s="1"/>
  <c r="AJ357"/>
  <c r="AJ454" s="1"/>
  <c r="AJ355"/>
  <c r="AJ452" s="1"/>
  <c r="AJ353"/>
  <c r="AJ450" s="1"/>
  <c r="AJ351"/>
  <c r="AJ448" s="1"/>
  <c r="AJ349"/>
  <c r="AJ446" s="1"/>
  <c r="AJ347"/>
  <c r="AJ444" s="1"/>
  <c r="AJ345"/>
  <c r="AJ442" s="1"/>
  <c r="AJ343"/>
  <c r="AJ440" s="1"/>
  <c r="AJ341"/>
  <c r="AJ438" s="1"/>
  <c r="AJ339"/>
  <c r="AJ436" s="1"/>
  <c r="AJ337"/>
  <c r="AJ434" s="1"/>
  <c r="AJ335"/>
  <c r="AJ432" s="1"/>
  <c r="AJ333"/>
  <c r="AJ430" s="1"/>
  <c r="AJ331"/>
  <c r="AJ428" s="1"/>
  <c r="AJ329"/>
  <c r="AJ426" s="1"/>
  <c r="AJ327"/>
  <c r="AJ424" s="1"/>
  <c r="AJ325"/>
  <c r="AJ422" s="1"/>
  <c r="AJ323"/>
  <c r="AJ420" s="1"/>
  <c r="AJ321"/>
  <c r="AJ418" s="1"/>
  <c r="AJ319"/>
  <c r="AJ416" s="1"/>
  <c r="AJ317"/>
  <c r="AJ414" s="1"/>
  <c r="AJ315"/>
  <c r="AJ412" s="1"/>
  <c r="AJ313"/>
  <c r="AJ410" s="1"/>
  <c r="AJ311"/>
  <c r="AJ408" s="1"/>
  <c r="AJ309"/>
  <c r="AJ406" s="1"/>
  <c r="AJ307"/>
  <c r="AJ404" s="1"/>
  <c r="AJ305"/>
  <c r="AJ402" s="1"/>
  <c r="AJ303"/>
  <c r="AJ400" s="1"/>
  <c r="AJ301"/>
  <c r="AJ398" s="1"/>
  <c r="AJ299"/>
  <c r="AJ396" s="1"/>
  <c r="AJ297"/>
  <c r="AJ394" s="1"/>
  <c r="AL390"/>
  <c r="AL393"/>
  <c r="AN99"/>
  <c r="AN389"/>
  <c r="AN486" s="1"/>
  <c r="AN387"/>
  <c r="AN484" s="1"/>
  <c r="AN385"/>
  <c r="AN482" s="1"/>
  <c r="AN383"/>
  <c r="AN480" s="1"/>
  <c r="AN381"/>
  <c r="AN478" s="1"/>
  <c r="AN379"/>
  <c r="AN476" s="1"/>
  <c r="AN377"/>
  <c r="AN474" s="1"/>
  <c r="AN375"/>
  <c r="AN472" s="1"/>
  <c r="AN373"/>
  <c r="AN470" s="1"/>
  <c r="AN371"/>
  <c r="AN468" s="1"/>
  <c r="AN369"/>
  <c r="AN466" s="1"/>
  <c r="AN367"/>
  <c r="AN464" s="1"/>
  <c r="AN365"/>
  <c r="AN462" s="1"/>
  <c r="AN363"/>
  <c r="AN460" s="1"/>
  <c r="AN361"/>
  <c r="AN458" s="1"/>
  <c r="AN359"/>
  <c r="AN456" s="1"/>
  <c r="AN357"/>
  <c r="AN454" s="1"/>
  <c r="AN355"/>
  <c r="AN452" s="1"/>
  <c r="AN353"/>
  <c r="AN450" s="1"/>
  <c r="AN351"/>
  <c r="AN448" s="1"/>
  <c r="AN349"/>
  <c r="AN446" s="1"/>
  <c r="AN347"/>
  <c r="AN444" s="1"/>
  <c r="AN345"/>
  <c r="AN442" s="1"/>
  <c r="AN343"/>
  <c r="AN440" s="1"/>
  <c r="AN341"/>
  <c r="AN438" s="1"/>
  <c r="AN339"/>
  <c r="AN436" s="1"/>
  <c r="AN337"/>
  <c r="AN434" s="1"/>
  <c r="AN335"/>
  <c r="AN432" s="1"/>
  <c r="AN333"/>
  <c r="AN430" s="1"/>
  <c r="AN331"/>
  <c r="AN428" s="1"/>
  <c r="AN329"/>
  <c r="AN426" s="1"/>
  <c r="AN327"/>
  <c r="AN424" s="1"/>
  <c r="AN325"/>
  <c r="AN422" s="1"/>
  <c r="AN323"/>
  <c r="AN420" s="1"/>
  <c r="AN321"/>
  <c r="AN418" s="1"/>
  <c r="AN319"/>
  <c r="AN416" s="1"/>
  <c r="AN317"/>
  <c r="AN414" s="1"/>
  <c r="AN315"/>
  <c r="AN412" s="1"/>
  <c r="AN313"/>
  <c r="AN410" s="1"/>
  <c r="AN311"/>
  <c r="AN408" s="1"/>
  <c r="AN309"/>
  <c r="AN406" s="1"/>
  <c r="AN307"/>
  <c r="AN404" s="1"/>
  <c r="AN305"/>
  <c r="AN402" s="1"/>
  <c r="AN303"/>
  <c r="AN400" s="1"/>
  <c r="AN301"/>
  <c r="AN398" s="1"/>
  <c r="AN299"/>
  <c r="AN396" s="1"/>
  <c r="AN297"/>
  <c r="AN394" s="1"/>
  <c r="AN386"/>
  <c r="AN483" s="1"/>
  <c r="AN382"/>
  <c r="AN479" s="1"/>
  <c r="AN378"/>
  <c r="AN475" s="1"/>
  <c r="AN374"/>
  <c r="AN471" s="1"/>
  <c r="AN370"/>
  <c r="AN467" s="1"/>
  <c r="AN366"/>
  <c r="AN463" s="1"/>
  <c r="AN362"/>
  <c r="AN459" s="1"/>
  <c r="AN358"/>
  <c r="AN455" s="1"/>
  <c r="AN354"/>
  <c r="AN451" s="1"/>
  <c r="AN350"/>
  <c r="AN447" s="1"/>
  <c r="AN346"/>
  <c r="AN443" s="1"/>
  <c r="AN342"/>
  <c r="AN439" s="1"/>
  <c r="AN338"/>
  <c r="AN435" s="1"/>
  <c r="AN334"/>
  <c r="AN431" s="1"/>
  <c r="AN330"/>
  <c r="AN427" s="1"/>
  <c r="AN326"/>
  <c r="AN423" s="1"/>
  <c r="AN322"/>
  <c r="AN419" s="1"/>
  <c r="AN318"/>
  <c r="AN415" s="1"/>
  <c r="AN314"/>
  <c r="AN411" s="1"/>
  <c r="AN310"/>
  <c r="AN407" s="1"/>
  <c r="AN306"/>
  <c r="AN403" s="1"/>
  <c r="AN302"/>
  <c r="AN399" s="1"/>
  <c r="AN298"/>
  <c r="AN395" s="1"/>
  <c r="AN388"/>
  <c r="AN485" s="1"/>
  <c r="AN384"/>
  <c r="AN481" s="1"/>
  <c r="AN380"/>
  <c r="AN477" s="1"/>
  <c r="AN376"/>
  <c r="AN473" s="1"/>
  <c r="AN372"/>
  <c r="AN469" s="1"/>
  <c r="AN368"/>
  <c r="AN465" s="1"/>
  <c r="AN364"/>
  <c r="AN461" s="1"/>
  <c r="AN360"/>
  <c r="AN457" s="1"/>
  <c r="AN356"/>
  <c r="AN453" s="1"/>
  <c r="AN352"/>
  <c r="AN449" s="1"/>
  <c r="AN348"/>
  <c r="AN445" s="1"/>
  <c r="AN344"/>
  <c r="AN441" s="1"/>
  <c r="AN340"/>
  <c r="AN437" s="1"/>
  <c r="AN336"/>
  <c r="AN433" s="1"/>
  <c r="AN332"/>
  <c r="AN429" s="1"/>
  <c r="AN328"/>
  <c r="AN425" s="1"/>
  <c r="AN324"/>
  <c r="AN421" s="1"/>
  <c r="AN320"/>
  <c r="AN417" s="1"/>
  <c r="AN316"/>
  <c r="AN413" s="1"/>
  <c r="AN312"/>
  <c r="AN409" s="1"/>
  <c r="AN308"/>
  <c r="AN405" s="1"/>
  <c r="AN304"/>
  <c r="AN401" s="1"/>
  <c r="AN300"/>
  <c r="AN397" s="1"/>
  <c r="AN296"/>
  <c r="AQ296" s="1"/>
  <c r="AP99"/>
  <c r="J52" i="2" s="1"/>
  <c r="J48"/>
  <c r="AQ330" i="8"/>
  <c r="AU330" s="1"/>
  <c r="AQ307"/>
  <c r="AU307" s="1"/>
  <c r="AQ315"/>
  <c r="AU315" s="1"/>
  <c r="AQ323"/>
  <c r="AU323" s="1"/>
  <c r="AQ331"/>
  <c r="AU331" s="1"/>
  <c r="AQ339"/>
  <c r="AU339" s="1"/>
  <c r="AQ351"/>
  <c r="AU351" s="1"/>
  <c r="AQ359"/>
  <c r="AU359" s="1"/>
  <c r="AQ367"/>
  <c r="AU367" s="1"/>
  <c r="AQ375"/>
  <c r="AU375" s="1"/>
  <c r="AQ383"/>
  <c r="AU383" s="1"/>
  <c r="AQ346"/>
  <c r="AU346" s="1"/>
  <c r="AQ362"/>
  <c r="AU362" s="1"/>
  <c r="AQ378"/>
  <c r="AU378" s="1"/>
  <c r="AQ308"/>
  <c r="AU308" s="1"/>
  <c r="AQ324"/>
  <c r="AU324" s="1"/>
  <c r="AQ332"/>
  <c r="AU332" s="1"/>
  <c r="AQ341"/>
  <c r="AU341" s="1"/>
  <c r="AQ309"/>
  <c r="AU309" s="1"/>
  <c r="AQ325"/>
  <c r="AU325" s="1"/>
  <c r="AQ343"/>
  <c r="AU343" s="1"/>
  <c r="AQ361"/>
  <c r="AU361" s="1"/>
  <c r="AQ377"/>
  <c r="AU377" s="1"/>
  <c r="AQ344"/>
  <c r="AU344" s="1"/>
  <c r="AQ376"/>
  <c r="AU376" s="1"/>
  <c r="V293" i="7"/>
  <c r="AP99"/>
  <c r="I6" i="2"/>
  <c r="I28"/>
  <c r="I21"/>
  <c r="I29"/>
  <c r="I11"/>
  <c r="AP196" i="7"/>
  <c r="F49" i="2" s="1"/>
  <c r="I3"/>
  <c r="I16"/>
  <c r="I17"/>
  <c r="I27"/>
  <c r="I9"/>
  <c r="I34"/>
  <c r="AL293" i="7"/>
  <c r="AH293"/>
  <c r="AD293"/>
  <c r="Z293"/>
  <c r="AI293"/>
  <c r="AA293"/>
  <c r="AK293"/>
  <c r="AC293"/>
  <c r="U293"/>
  <c r="M293"/>
  <c r="E293"/>
  <c r="T293"/>
  <c r="L293"/>
  <c r="D293"/>
  <c r="D389"/>
  <c r="S293"/>
  <c r="K293"/>
  <c r="C293"/>
  <c r="C389"/>
  <c r="R293"/>
  <c r="J293"/>
  <c r="B293"/>
  <c r="B389"/>
  <c r="AN293"/>
  <c r="AJ293"/>
  <c r="AF293"/>
  <c r="AB293"/>
  <c r="AM293"/>
  <c r="AE293"/>
  <c r="AO293"/>
  <c r="AG293"/>
  <c r="Y293"/>
  <c r="Q293"/>
  <c r="I293"/>
  <c r="X293"/>
  <c r="P293"/>
  <c r="H293"/>
  <c r="W293"/>
  <c r="O293"/>
  <c r="G293"/>
  <c r="N293"/>
  <c r="F293"/>
  <c r="F52" i="2"/>
  <c r="C437" i="7"/>
  <c r="B463"/>
  <c r="B447"/>
  <c r="B439"/>
  <c r="B415"/>
  <c r="B407"/>
  <c r="C393" i="8"/>
  <c r="C390"/>
  <c r="K4" i="2" s="1"/>
  <c r="K393" i="8"/>
  <c r="K390"/>
  <c r="K12" i="2" s="1"/>
  <c r="O393" i="8"/>
  <c r="O390"/>
  <c r="K16" i="2" s="1"/>
  <c r="H393" i="8"/>
  <c r="H390"/>
  <c r="K9" i="2" s="1"/>
  <c r="P393" i="8"/>
  <c r="P390"/>
  <c r="I393"/>
  <c r="I390"/>
  <c r="K10" i="2" s="1"/>
  <c r="Q390" i="8"/>
  <c r="K18" i="2" s="1"/>
  <c r="B395" i="8"/>
  <c r="AP298"/>
  <c r="AW298" s="1"/>
  <c r="B399"/>
  <c r="B403"/>
  <c r="AP306"/>
  <c r="AW306" s="1"/>
  <c r="B407"/>
  <c r="B411"/>
  <c r="AP314"/>
  <c r="AW314" s="1"/>
  <c r="B415"/>
  <c r="B419"/>
  <c r="AP322"/>
  <c r="AW322" s="1"/>
  <c r="B423"/>
  <c r="B427"/>
  <c r="AP330"/>
  <c r="AW330" s="1"/>
  <c r="AP334"/>
  <c r="AW334" s="1"/>
  <c r="B435"/>
  <c r="AP338"/>
  <c r="AW338" s="1"/>
  <c r="B442"/>
  <c r="AP345"/>
  <c r="AW345" s="1"/>
  <c r="B396"/>
  <c r="AP299"/>
  <c r="AW299" s="1"/>
  <c r="B400"/>
  <c r="AP303"/>
  <c r="AW303" s="1"/>
  <c r="B404"/>
  <c r="AP307"/>
  <c r="AW307" s="1"/>
  <c r="B408"/>
  <c r="AP311"/>
  <c r="AW311" s="1"/>
  <c r="B412"/>
  <c r="AP315"/>
  <c r="AW315" s="1"/>
  <c r="B416"/>
  <c r="AP319"/>
  <c r="AW319" s="1"/>
  <c r="B420"/>
  <c r="AP323"/>
  <c r="AW323" s="1"/>
  <c r="B424"/>
  <c r="AP327"/>
  <c r="AW327" s="1"/>
  <c r="B428"/>
  <c r="AP331"/>
  <c r="AW331" s="1"/>
  <c r="B432"/>
  <c r="AP335"/>
  <c r="AW335" s="1"/>
  <c r="B436"/>
  <c r="AP339"/>
  <c r="AW339" s="1"/>
  <c r="AR339"/>
  <c r="AP347"/>
  <c r="AW347" s="1"/>
  <c r="B448"/>
  <c r="AP351"/>
  <c r="AW351" s="1"/>
  <c r="AP355"/>
  <c r="AW355" s="1"/>
  <c r="B456"/>
  <c r="AP359"/>
  <c r="AW359" s="1"/>
  <c r="AR359"/>
  <c r="B460"/>
  <c r="AP363"/>
  <c r="AW363" s="1"/>
  <c r="D460"/>
  <c r="B464"/>
  <c r="AP367"/>
  <c r="AW367" s="1"/>
  <c r="B468"/>
  <c r="AP371"/>
  <c r="AW371" s="1"/>
  <c r="B472"/>
  <c r="AP375"/>
  <c r="AW375" s="1"/>
  <c r="B476"/>
  <c r="AP379"/>
  <c r="AW379" s="1"/>
  <c r="AP383"/>
  <c r="AW383" s="1"/>
  <c r="D480"/>
  <c r="AP387"/>
  <c r="AW387" s="1"/>
  <c r="B439"/>
  <c r="AP342"/>
  <c r="AW342" s="1"/>
  <c r="B443"/>
  <c r="AP346"/>
  <c r="AW346" s="1"/>
  <c r="B447"/>
  <c r="AP350"/>
  <c r="AW350" s="1"/>
  <c r="B451"/>
  <c r="AP354"/>
  <c r="AW354" s="1"/>
  <c r="B455"/>
  <c r="AP358"/>
  <c r="AW358" s="1"/>
  <c r="B459"/>
  <c r="AP362"/>
  <c r="AW362" s="1"/>
  <c r="B463"/>
  <c r="AP366"/>
  <c r="AW366" s="1"/>
  <c r="B467"/>
  <c r="AP370"/>
  <c r="AW370" s="1"/>
  <c r="B471"/>
  <c r="AP374"/>
  <c r="AW374" s="1"/>
  <c r="B475"/>
  <c r="AR378"/>
  <c r="AP378"/>
  <c r="AW378" s="1"/>
  <c r="B479"/>
  <c r="AP382"/>
  <c r="AW382" s="1"/>
  <c r="B483"/>
  <c r="AP386"/>
  <c r="AW386" s="1"/>
  <c r="B486"/>
  <c r="AP389"/>
  <c r="AW389" s="1"/>
  <c r="F390"/>
  <c r="N393"/>
  <c r="N390"/>
  <c r="K15" i="2" s="1"/>
  <c r="D419" i="8"/>
  <c r="D431"/>
  <c r="D400"/>
  <c r="D404"/>
  <c r="D408"/>
  <c r="D420"/>
  <c r="D428"/>
  <c r="D432"/>
  <c r="D444"/>
  <c r="D452"/>
  <c r="D464"/>
  <c r="D484"/>
  <c r="D443"/>
  <c r="D447"/>
  <c r="D463"/>
  <c r="L419"/>
  <c r="L404"/>
  <c r="L408"/>
  <c r="L420"/>
  <c r="L428"/>
  <c r="L484"/>
  <c r="R420"/>
  <c r="R428"/>
  <c r="G393"/>
  <c r="G390"/>
  <c r="K8" i="2" s="1"/>
  <c r="S393" i="8"/>
  <c r="S390"/>
  <c r="D393"/>
  <c r="D390"/>
  <c r="L390"/>
  <c r="E390"/>
  <c r="M390"/>
  <c r="B393"/>
  <c r="B390"/>
  <c r="AP296"/>
  <c r="AW296" s="1"/>
  <c r="AP300"/>
  <c r="AW300" s="1"/>
  <c r="B401"/>
  <c r="AP304"/>
  <c r="AW304" s="1"/>
  <c r="B405"/>
  <c r="AP308"/>
  <c r="AW308" s="1"/>
  <c r="B409"/>
  <c r="AP312"/>
  <c r="AW312" s="1"/>
  <c r="B413"/>
  <c r="AP316"/>
  <c r="AW316" s="1"/>
  <c r="B417"/>
  <c r="AP320"/>
  <c r="AW320" s="1"/>
  <c r="AP324"/>
  <c r="AW324" s="1"/>
  <c r="B425"/>
  <c r="AP328"/>
  <c r="AW328" s="1"/>
  <c r="B429"/>
  <c r="AP332"/>
  <c r="AW332" s="1"/>
  <c r="AP336"/>
  <c r="AW336" s="1"/>
  <c r="B438"/>
  <c r="AP341"/>
  <c r="AW341" s="1"/>
  <c r="B394"/>
  <c r="AP297"/>
  <c r="AW297" s="1"/>
  <c r="B398"/>
  <c r="AP301"/>
  <c r="AW301" s="1"/>
  <c r="B402"/>
  <c r="AP305"/>
  <c r="AW305" s="1"/>
  <c r="B406"/>
  <c r="AP309"/>
  <c r="AW309" s="1"/>
  <c r="B410"/>
  <c r="AP313"/>
  <c r="AW313" s="1"/>
  <c r="AP317"/>
  <c r="AW317" s="1"/>
  <c r="B418"/>
  <c r="AP321"/>
  <c r="AW321" s="1"/>
  <c r="AP325"/>
  <c r="AW325" s="1"/>
  <c r="B426"/>
  <c r="AP329"/>
  <c r="AW329" s="1"/>
  <c r="AP333"/>
  <c r="AW333" s="1"/>
  <c r="B434"/>
  <c r="AP337"/>
  <c r="AW337" s="1"/>
  <c r="AP343"/>
  <c r="AW343" s="1"/>
  <c r="AP349"/>
  <c r="AW349" s="1"/>
  <c r="B450"/>
  <c r="AP353"/>
  <c r="AW353" s="1"/>
  <c r="B454"/>
  <c r="AP357"/>
  <c r="AW357" s="1"/>
  <c r="AP361"/>
  <c r="AW361" s="1"/>
  <c r="B462"/>
  <c r="AP365"/>
  <c r="AW365" s="1"/>
  <c r="B466"/>
  <c r="AP369"/>
  <c r="AW369" s="1"/>
  <c r="AP373"/>
  <c r="AW373" s="1"/>
  <c r="B474"/>
  <c r="AP377"/>
  <c r="AW377" s="1"/>
  <c r="AR377"/>
  <c r="AP381"/>
  <c r="AW381" s="1"/>
  <c r="B482"/>
  <c r="AP385"/>
  <c r="AW385" s="1"/>
  <c r="B437"/>
  <c r="AP340"/>
  <c r="AW340" s="1"/>
  <c r="B441"/>
  <c r="AP344"/>
  <c r="AW344" s="1"/>
  <c r="B445"/>
  <c r="AP348"/>
  <c r="AW348" s="1"/>
  <c r="B449"/>
  <c r="AP352"/>
  <c r="AW352" s="1"/>
  <c r="B453"/>
  <c r="AP356"/>
  <c r="AW356" s="1"/>
  <c r="B457"/>
  <c r="AP360"/>
  <c r="AW360" s="1"/>
  <c r="B461"/>
  <c r="AP364"/>
  <c r="AW364" s="1"/>
  <c r="AP368"/>
  <c r="AW368" s="1"/>
  <c r="B469"/>
  <c r="AP372"/>
  <c r="AW372" s="1"/>
  <c r="AP376"/>
  <c r="AW376" s="1"/>
  <c r="B477"/>
  <c r="AP380"/>
  <c r="AW380" s="1"/>
  <c r="AP384"/>
  <c r="AW384" s="1"/>
  <c r="AP388"/>
  <c r="AW388" s="1"/>
  <c r="J393"/>
  <c r="J390"/>
  <c r="K11" i="2" s="1"/>
  <c r="R393" i="8"/>
  <c r="R390"/>
  <c r="K19" i="2" s="1"/>
  <c r="D397" i="8"/>
  <c r="D421"/>
  <c r="D433"/>
  <c r="D394"/>
  <c r="D410"/>
  <c r="D414"/>
  <c r="D418"/>
  <c r="D422"/>
  <c r="D430"/>
  <c r="D434"/>
  <c r="D446"/>
  <c r="D454"/>
  <c r="D458"/>
  <c r="D462"/>
  <c r="D470"/>
  <c r="D478"/>
  <c r="D437"/>
  <c r="D445"/>
  <c r="D461"/>
  <c r="D465"/>
  <c r="D473"/>
  <c r="D481"/>
  <c r="D485"/>
  <c r="L397"/>
  <c r="L421"/>
  <c r="L394"/>
  <c r="L410"/>
  <c r="L414"/>
  <c r="L422"/>
  <c r="L430"/>
  <c r="L462"/>
  <c r="L470"/>
  <c r="L478"/>
  <c r="L481"/>
  <c r="R433"/>
  <c r="R410"/>
  <c r="R414"/>
  <c r="R418"/>
  <c r="R434"/>
  <c r="R460"/>
  <c r="R464"/>
  <c r="R469"/>
  <c r="R481"/>
  <c r="B475" i="7"/>
  <c r="B422"/>
  <c r="B456"/>
  <c r="B395"/>
  <c r="C475"/>
  <c r="B474"/>
  <c r="B442"/>
  <c r="B473"/>
  <c r="B476"/>
  <c r="B412"/>
  <c r="B404"/>
  <c r="AQ316" i="8" l="1"/>
  <c r="AU296"/>
  <c r="L393"/>
  <c r="E393"/>
  <c r="M393"/>
  <c r="AQ360"/>
  <c r="AQ299"/>
  <c r="AU299" s="1"/>
  <c r="AQ298"/>
  <c r="AU298" s="1"/>
  <c r="AQ384"/>
  <c r="AU384" s="1"/>
  <c r="AQ368"/>
  <c r="AU368" s="1"/>
  <c r="AQ352"/>
  <c r="AU352" s="1"/>
  <c r="AQ385"/>
  <c r="AQ369"/>
  <c r="AU369" s="1"/>
  <c r="AQ353"/>
  <c r="AU353" s="1"/>
  <c r="AQ333"/>
  <c r="AU333" s="1"/>
  <c r="AQ317"/>
  <c r="AU317" s="1"/>
  <c r="AQ301"/>
  <c r="AU301" s="1"/>
  <c r="AQ336"/>
  <c r="AU336" s="1"/>
  <c r="AQ328"/>
  <c r="AQ320"/>
  <c r="AU320" s="1"/>
  <c r="AQ312"/>
  <c r="AU312" s="1"/>
  <c r="AQ304"/>
  <c r="AU304" s="1"/>
  <c r="AQ386"/>
  <c r="AQ370"/>
  <c r="AU370" s="1"/>
  <c r="AQ354"/>
  <c r="AU354" s="1"/>
  <c r="AQ387"/>
  <c r="AU387" s="1"/>
  <c r="AQ379"/>
  <c r="AU379" s="1"/>
  <c r="AQ371"/>
  <c r="AQ363"/>
  <c r="AU363" s="1"/>
  <c r="AQ355"/>
  <c r="AU355" s="1"/>
  <c r="AQ347"/>
  <c r="AU347" s="1"/>
  <c r="AQ335"/>
  <c r="AU335" s="1"/>
  <c r="AQ327"/>
  <c r="AU327" s="1"/>
  <c r="AQ319"/>
  <c r="AU319" s="1"/>
  <c r="AQ311"/>
  <c r="AU311" s="1"/>
  <c r="AQ303"/>
  <c r="AU303" s="1"/>
  <c r="AQ345"/>
  <c r="AQ314"/>
  <c r="AU314" s="1"/>
  <c r="L432"/>
  <c r="F393"/>
  <c r="AR379"/>
  <c r="AP326"/>
  <c r="AW326" s="1"/>
  <c r="AP318"/>
  <c r="AW318" s="1"/>
  <c r="AP310"/>
  <c r="AW310" s="1"/>
  <c r="AP302"/>
  <c r="AW302" s="1"/>
  <c r="AQ388"/>
  <c r="AU388" s="1"/>
  <c r="AQ380"/>
  <c r="AQ372"/>
  <c r="AQ364"/>
  <c r="AU364" s="1"/>
  <c r="AQ356"/>
  <c r="AQ348"/>
  <c r="AU348" s="1"/>
  <c r="AQ340"/>
  <c r="AU340" s="1"/>
  <c r="AQ381"/>
  <c r="AU381" s="1"/>
  <c r="AQ373"/>
  <c r="AU373" s="1"/>
  <c r="AQ365"/>
  <c r="AU365" s="1"/>
  <c r="AQ357"/>
  <c r="AU357" s="1"/>
  <c r="AQ349"/>
  <c r="AU349" s="1"/>
  <c r="AQ337"/>
  <c r="AU337" s="1"/>
  <c r="AQ329"/>
  <c r="AQ321"/>
  <c r="AQ313"/>
  <c r="AU313" s="1"/>
  <c r="AQ305"/>
  <c r="AU305" s="1"/>
  <c r="AQ297"/>
  <c r="AU297" s="1"/>
  <c r="AQ389"/>
  <c r="AQ382"/>
  <c r="AQ374"/>
  <c r="AQ366"/>
  <c r="AU366" s="1"/>
  <c r="AQ358"/>
  <c r="AU358" s="1"/>
  <c r="AQ350"/>
  <c r="AK447" s="1"/>
  <c r="AQ342"/>
  <c r="AQ338"/>
  <c r="AQ322"/>
  <c r="AU322" s="1"/>
  <c r="AQ306"/>
  <c r="AU306" s="1"/>
  <c r="M464"/>
  <c r="M403"/>
  <c r="M402"/>
  <c r="E464"/>
  <c r="E406"/>
  <c r="E398"/>
  <c r="M450"/>
  <c r="M401"/>
  <c r="M400"/>
  <c r="E450"/>
  <c r="E396"/>
  <c r="M472"/>
  <c r="M398"/>
  <c r="E459"/>
  <c r="E395"/>
  <c r="E402"/>
  <c r="M458"/>
  <c r="M445"/>
  <c r="M416"/>
  <c r="M396"/>
  <c r="E401"/>
  <c r="Q393"/>
  <c r="AK401"/>
  <c r="AK405"/>
  <c r="AK409"/>
  <c r="AK417"/>
  <c r="AK430"/>
  <c r="AK434"/>
  <c r="AK438"/>
  <c r="AK450"/>
  <c r="AK454"/>
  <c r="AK458"/>
  <c r="AK466"/>
  <c r="AK394"/>
  <c r="AK398"/>
  <c r="AK402"/>
  <c r="AK406"/>
  <c r="AK414"/>
  <c r="AK418"/>
  <c r="AK422"/>
  <c r="AK427"/>
  <c r="AK443"/>
  <c r="AK451"/>
  <c r="AK459"/>
  <c r="AK463"/>
  <c r="AK467"/>
  <c r="F459"/>
  <c r="F472"/>
  <c r="F424"/>
  <c r="F412"/>
  <c r="F427"/>
  <c r="Q466"/>
  <c r="Q465"/>
  <c r="Q417"/>
  <c r="Q416"/>
  <c r="L449"/>
  <c r="L441"/>
  <c r="L458"/>
  <c r="L450"/>
  <c r="L402"/>
  <c r="L417"/>
  <c r="L405"/>
  <c r="F449"/>
  <c r="F466"/>
  <c r="F406"/>
  <c r="F398"/>
  <c r="F429"/>
  <c r="F409"/>
  <c r="F401"/>
  <c r="Q440"/>
  <c r="Q447"/>
  <c r="Q422"/>
  <c r="Q414"/>
  <c r="Q394"/>
  <c r="L463"/>
  <c r="L443"/>
  <c r="L464"/>
  <c r="L444"/>
  <c r="L424"/>
  <c r="L396"/>
  <c r="L411"/>
  <c r="AQ300"/>
  <c r="AK395"/>
  <c r="AK403"/>
  <c r="AK411"/>
  <c r="AK419"/>
  <c r="AK424"/>
  <c r="AK428"/>
  <c r="AK432"/>
  <c r="AK440"/>
  <c r="AK444"/>
  <c r="AK448"/>
  <c r="AK460"/>
  <c r="AK464"/>
  <c r="AK472"/>
  <c r="AK396"/>
  <c r="AK400"/>
  <c r="AK404"/>
  <c r="AK412"/>
  <c r="AK416"/>
  <c r="AK420"/>
  <c r="AK429"/>
  <c r="AK433"/>
  <c r="AK441"/>
  <c r="AK445"/>
  <c r="AK449"/>
  <c r="AK465"/>
  <c r="AK469"/>
  <c r="F467"/>
  <c r="F451"/>
  <c r="F448"/>
  <c r="F416"/>
  <c r="F396"/>
  <c r="F411"/>
  <c r="F395"/>
  <c r="Q458"/>
  <c r="Q433"/>
  <c r="Q424"/>
  <c r="Q396"/>
  <c r="L445"/>
  <c r="L466"/>
  <c r="L454"/>
  <c r="L434"/>
  <c r="L433"/>
  <c r="L409"/>
  <c r="L401"/>
  <c r="F441"/>
  <c r="F450"/>
  <c r="F402"/>
  <c r="F438"/>
  <c r="F417"/>
  <c r="F405"/>
  <c r="Q448"/>
  <c r="Q463"/>
  <c r="Q443"/>
  <c r="Q419"/>
  <c r="Q418"/>
  <c r="Q402"/>
  <c r="L467"/>
  <c r="L451"/>
  <c r="L472"/>
  <c r="L448"/>
  <c r="L438"/>
  <c r="L412"/>
  <c r="L440"/>
  <c r="L427"/>
  <c r="L403"/>
  <c r="AQ334"/>
  <c r="AK431" s="1"/>
  <c r="AQ326"/>
  <c r="AQ318"/>
  <c r="M415" s="1"/>
  <c r="AQ310"/>
  <c r="AQ302"/>
  <c r="AN390"/>
  <c r="K41" i="2" s="1"/>
  <c r="AN393" i="8"/>
  <c r="AL487"/>
  <c r="AL488" s="1"/>
  <c r="AL489" s="1"/>
  <c r="AJ390"/>
  <c r="K37" i="2" s="1"/>
  <c r="AJ393" i="8"/>
  <c r="AH390"/>
  <c r="K35" i="2" s="1"/>
  <c r="AH393" i="8"/>
  <c r="AF390"/>
  <c r="K33" i="2" s="1"/>
  <c r="AF393" i="8"/>
  <c r="AD487"/>
  <c r="AD488" s="1"/>
  <c r="AD489" s="1"/>
  <c r="AB390"/>
  <c r="K29" i="2" s="1"/>
  <c r="AB393" i="8"/>
  <c r="Z390"/>
  <c r="K27" i="2" s="1"/>
  <c r="Z393" i="8"/>
  <c r="X390"/>
  <c r="K25" i="2" s="1"/>
  <c r="X393" i="8"/>
  <c r="V390"/>
  <c r="K23" i="2" s="1"/>
  <c r="V393" i="8"/>
  <c r="T390"/>
  <c r="K21" i="2" s="1"/>
  <c r="T393" i="8"/>
  <c r="AO487"/>
  <c r="AO488" s="1"/>
  <c r="AO489" s="1"/>
  <c r="AK390"/>
  <c r="K38" i="2" s="1"/>
  <c r="AK393" i="8"/>
  <c r="AG390"/>
  <c r="K34" i="2" s="1"/>
  <c r="AG393" i="8"/>
  <c r="AC390"/>
  <c r="K30" i="2" s="1"/>
  <c r="AC393" i="8"/>
  <c r="Y487"/>
  <c r="Y488" s="1"/>
  <c r="Y489" s="1"/>
  <c r="U390"/>
  <c r="K22" i="2" s="1"/>
  <c r="U393" i="8"/>
  <c r="AM390"/>
  <c r="K40" i="2" s="1"/>
  <c r="AM393" i="8"/>
  <c r="AE390"/>
  <c r="K32" i="2" s="1"/>
  <c r="AE393" i="8"/>
  <c r="W390"/>
  <c r="K24" i="2" s="1"/>
  <c r="W393" i="8"/>
  <c r="AI390"/>
  <c r="K36" i="2" s="1"/>
  <c r="AI393" i="8"/>
  <c r="AA390"/>
  <c r="K28" i="2" s="1"/>
  <c r="AA393" i="8"/>
  <c r="K6" i="2"/>
  <c r="K3"/>
  <c r="K39"/>
  <c r="K42"/>
  <c r="K14"/>
  <c r="K13"/>
  <c r="K7"/>
  <c r="K5"/>
  <c r="K31"/>
  <c r="K20"/>
  <c r="F463" i="8"/>
  <c r="F447"/>
  <c r="F484"/>
  <c r="F464"/>
  <c r="F452"/>
  <c r="F432"/>
  <c r="F420"/>
  <c r="F404"/>
  <c r="F431"/>
  <c r="M484"/>
  <c r="M419"/>
  <c r="M422"/>
  <c r="M414"/>
  <c r="M394"/>
  <c r="E480"/>
  <c r="E444"/>
  <c r="E463"/>
  <c r="E447"/>
  <c r="E431"/>
  <c r="E430"/>
  <c r="E418"/>
  <c r="E410"/>
  <c r="F485"/>
  <c r="F473"/>
  <c r="F465"/>
  <c r="F445"/>
  <c r="F478"/>
  <c r="F462"/>
  <c r="F454"/>
  <c r="F440"/>
  <c r="F430"/>
  <c r="F418"/>
  <c r="F410"/>
  <c r="F433"/>
  <c r="F397"/>
  <c r="M470"/>
  <c r="M481"/>
  <c r="M421"/>
  <c r="M432"/>
  <c r="M420"/>
  <c r="M404"/>
  <c r="E470"/>
  <c r="E446"/>
  <c r="E481"/>
  <c r="E469"/>
  <c r="E445"/>
  <c r="E421"/>
  <c r="E437"/>
  <c r="E428"/>
  <c r="E408"/>
  <c r="E400"/>
  <c r="K26" i="2"/>
  <c r="K17"/>
  <c r="F455" i="8"/>
  <c r="F443"/>
  <c r="F480"/>
  <c r="F460"/>
  <c r="F444"/>
  <c r="F428"/>
  <c r="F408"/>
  <c r="F400"/>
  <c r="F419"/>
  <c r="M447"/>
  <c r="M430"/>
  <c r="M418"/>
  <c r="M410"/>
  <c r="E484"/>
  <c r="E452"/>
  <c r="E440"/>
  <c r="E455"/>
  <c r="E443"/>
  <c r="E434"/>
  <c r="E422"/>
  <c r="E414"/>
  <c r="E394"/>
  <c r="F481"/>
  <c r="F469"/>
  <c r="F461"/>
  <c r="F437"/>
  <c r="F470"/>
  <c r="F458"/>
  <c r="F446"/>
  <c r="F434"/>
  <c r="F422"/>
  <c r="F414"/>
  <c r="F394"/>
  <c r="F421"/>
  <c r="M478"/>
  <c r="M462"/>
  <c r="M469"/>
  <c r="M397"/>
  <c r="M428"/>
  <c r="M408"/>
  <c r="E478"/>
  <c r="E458"/>
  <c r="E485"/>
  <c r="E473"/>
  <c r="E465"/>
  <c r="E433"/>
  <c r="E397"/>
  <c r="E432"/>
  <c r="E420"/>
  <c r="E404"/>
  <c r="D435" i="7"/>
  <c r="B486"/>
  <c r="C486"/>
  <c r="C390"/>
  <c r="D486"/>
  <c r="D390"/>
  <c r="AQ293"/>
  <c r="F51" i="2" s="1"/>
  <c r="AP293" i="7"/>
  <c r="F50" i="2" s="1"/>
  <c r="D469" i="8"/>
  <c r="I487"/>
  <c r="I488" s="1"/>
  <c r="P487"/>
  <c r="P488" s="1"/>
  <c r="H487"/>
  <c r="H488" s="1"/>
  <c r="L9" i="2" s="1"/>
  <c r="O487" i="8"/>
  <c r="O488" s="1"/>
  <c r="K487"/>
  <c r="K488" s="1"/>
  <c r="C487"/>
  <c r="C488" s="1"/>
  <c r="B485"/>
  <c r="AR384"/>
  <c r="AR376"/>
  <c r="AR368"/>
  <c r="AR381"/>
  <c r="B478"/>
  <c r="AR373"/>
  <c r="B470"/>
  <c r="AR365"/>
  <c r="AR357"/>
  <c r="AR349"/>
  <c r="B446"/>
  <c r="AR333"/>
  <c r="AR325"/>
  <c r="AR317"/>
  <c r="AR336"/>
  <c r="B433"/>
  <c r="AP390"/>
  <c r="J54" i="2" s="1"/>
  <c r="J55" s="1"/>
  <c r="R463" i="8"/>
  <c r="R454"/>
  <c r="D455"/>
  <c r="AR346"/>
  <c r="AR383"/>
  <c r="B480"/>
  <c r="AR367"/>
  <c r="AR335"/>
  <c r="AR311"/>
  <c r="AR303"/>
  <c r="AR322"/>
  <c r="J487"/>
  <c r="J488" s="1"/>
  <c r="S487"/>
  <c r="S488" s="1"/>
  <c r="G487"/>
  <c r="G488" s="1"/>
  <c r="N487"/>
  <c r="N488" s="1"/>
  <c r="L15" i="2" s="1"/>
  <c r="B481" i="8"/>
  <c r="B473"/>
  <c r="AR372"/>
  <c r="B465"/>
  <c r="AR364"/>
  <c r="AR348"/>
  <c r="AR340"/>
  <c r="AR361"/>
  <c r="B458"/>
  <c r="AR343"/>
  <c r="B440"/>
  <c r="AR337"/>
  <c r="B430"/>
  <c r="B422"/>
  <c r="AR321"/>
  <c r="B414"/>
  <c r="AR313"/>
  <c r="AR297"/>
  <c r="AR324"/>
  <c r="B421"/>
  <c r="AR300"/>
  <c r="B397"/>
  <c r="R458"/>
  <c r="D440"/>
  <c r="D487" s="1"/>
  <c r="AR366"/>
  <c r="AR358"/>
  <c r="AR350"/>
  <c r="AR387"/>
  <c r="B484"/>
  <c r="AR363"/>
  <c r="AR355"/>
  <c r="B452"/>
  <c r="AR347"/>
  <c r="B444"/>
  <c r="AR331"/>
  <c r="AR323"/>
  <c r="AR307"/>
  <c r="AR334"/>
  <c r="B431"/>
  <c r="AU316" l="1"/>
  <c r="AR316"/>
  <c r="AU360"/>
  <c r="AR360"/>
  <c r="R487"/>
  <c r="AU345"/>
  <c r="AR345"/>
  <c r="AU386"/>
  <c r="AR386"/>
  <c r="AU328"/>
  <c r="AR328"/>
  <c r="AU371"/>
  <c r="AR371"/>
  <c r="AU385"/>
  <c r="AR385"/>
  <c r="AU338"/>
  <c r="AR338"/>
  <c r="AU350"/>
  <c r="L447"/>
  <c r="AU382"/>
  <c r="AR382"/>
  <c r="AU329"/>
  <c r="AR329"/>
  <c r="AU380"/>
  <c r="AR380"/>
  <c r="AU342"/>
  <c r="AR342"/>
  <c r="AU374"/>
  <c r="AR374"/>
  <c r="AU389"/>
  <c r="AR389"/>
  <c r="AU321"/>
  <c r="L418"/>
  <c r="AU356"/>
  <c r="AR356"/>
  <c r="AU372"/>
  <c r="L469"/>
  <c r="AK399"/>
  <c r="M399"/>
  <c r="M487" s="1"/>
  <c r="M488" s="1"/>
  <c r="E399"/>
  <c r="E487" s="1"/>
  <c r="E488" s="1"/>
  <c r="F423"/>
  <c r="L423"/>
  <c r="AU300"/>
  <c r="AR306"/>
  <c r="AR330"/>
  <c r="AR315"/>
  <c r="AR327"/>
  <c r="AR351"/>
  <c r="AR354"/>
  <c r="AR370"/>
  <c r="AR308"/>
  <c r="AR332"/>
  <c r="AR341"/>
  <c r="AR301"/>
  <c r="AR309"/>
  <c r="AR353"/>
  <c r="AR369"/>
  <c r="AR344"/>
  <c r="AR352"/>
  <c r="AR298"/>
  <c r="AR314"/>
  <c r="AR299"/>
  <c r="AR319"/>
  <c r="AR375"/>
  <c r="AR362"/>
  <c r="AR296"/>
  <c r="AR304"/>
  <c r="AR312"/>
  <c r="AR320"/>
  <c r="AR305"/>
  <c r="AK423"/>
  <c r="AK397"/>
  <c r="Q399"/>
  <c r="L399"/>
  <c r="F399"/>
  <c r="L415"/>
  <c r="Q415"/>
  <c r="F415"/>
  <c r="AU334"/>
  <c r="L431"/>
  <c r="Q431"/>
  <c r="AK415"/>
  <c r="AU302"/>
  <c r="AR388"/>
  <c r="AR302"/>
  <c r="AU318"/>
  <c r="AR318"/>
  <c r="AU310"/>
  <c r="AR310"/>
  <c r="AU326"/>
  <c r="AR326"/>
  <c r="AA487"/>
  <c r="AA488" s="1"/>
  <c r="AI487"/>
  <c r="AI488" s="1"/>
  <c r="W487"/>
  <c r="W488" s="1"/>
  <c r="AE487"/>
  <c r="AE488" s="1"/>
  <c r="AM487"/>
  <c r="AM488" s="1"/>
  <c r="U487"/>
  <c r="U488" s="1"/>
  <c r="AC487"/>
  <c r="AC488" s="1"/>
  <c r="AG487"/>
  <c r="AG488" s="1"/>
  <c r="AK487"/>
  <c r="AK488" s="1"/>
  <c r="T487"/>
  <c r="T488" s="1"/>
  <c r="V487"/>
  <c r="V488" s="1"/>
  <c r="X487"/>
  <c r="X488" s="1"/>
  <c r="Z487"/>
  <c r="Z488" s="1"/>
  <c r="AB487"/>
  <c r="AB488" s="1"/>
  <c r="AF487"/>
  <c r="AF488" s="1"/>
  <c r="AH487"/>
  <c r="AH488" s="1"/>
  <c r="AJ487"/>
  <c r="AJ488" s="1"/>
  <c r="AN487"/>
  <c r="AN488" s="1"/>
  <c r="L26" i="2"/>
  <c r="L17"/>
  <c r="L31"/>
  <c r="L20"/>
  <c r="L39"/>
  <c r="L42"/>
  <c r="G257" i="4"/>
  <c r="F258"/>
  <c r="F250"/>
  <c r="F242"/>
  <c r="F234"/>
  <c r="F226"/>
  <c r="B259"/>
  <c r="E259" s="1"/>
  <c r="B251"/>
  <c r="E251" s="1"/>
  <c r="B243"/>
  <c r="E243" s="1"/>
  <c r="B235"/>
  <c r="E235" s="1"/>
  <c r="B227"/>
  <c r="E227" s="1"/>
  <c r="F263"/>
  <c r="G260"/>
  <c r="H257"/>
  <c r="F255"/>
  <c r="G252"/>
  <c r="H249"/>
  <c r="F247"/>
  <c r="G244"/>
  <c r="H241"/>
  <c r="F239"/>
  <c r="G236"/>
  <c r="H233"/>
  <c r="F231"/>
  <c r="G228"/>
  <c r="H225"/>
  <c r="B262"/>
  <c r="E262" s="1"/>
  <c r="B254"/>
  <c r="E254" s="1"/>
  <c r="B246"/>
  <c r="E246" s="1"/>
  <c r="B238"/>
  <c r="E238" s="1"/>
  <c r="B230"/>
  <c r="E230" s="1"/>
  <c r="G222"/>
  <c r="H226"/>
  <c r="H234"/>
  <c r="H242"/>
  <c r="H250"/>
  <c r="H258"/>
  <c r="G223"/>
  <c r="G231"/>
  <c r="G239"/>
  <c r="G247"/>
  <c r="G255"/>
  <c r="G263"/>
  <c r="F260"/>
  <c r="F252"/>
  <c r="F244"/>
  <c r="F236"/>
  <c r="F228"/>
  <c r="B261"/>
  <c r="E261" s="1"/>
  <c r="B253"/>
  <c r="E253" s="1"/>
  <c r="B245"/>
  <c r="E245" s="1"/>
  <c r="B237"/>
  <c r="E237" s="1"/>
  <c r="B229"/>
  <c r="E229" s="1"/>
  <c r="H263"/>
  <c r="F261"/>
  <c r="G258"/>
  <c r="H255"/>
  <c r="F253"/>
  <c r="G250"/>
  <c r="H247"/>
  <c r="F245"/>
  <c r="G242"/>
  <c r="H239"/>
  <c r="F237"/>
  <c r="G234"/>
  <c r="H231"/>
  <c r="F229"/>
  <c r="G226"/>
  <c r="B264"/>
  <c r="E264" s="1"/>
  <c r="B256"/>
  <c r="E256" s="1"/>
  <c r="B248"/>
  <c r="E248" s="1"/>
  <c r="B240"/>
  <c r="E240" s="1"/>
  <c r="B232"/>
  <c r="E232" s="1"/>
  <c r="B224"/>
  <c r="E224" s="1"/>
  <c r="F223"/>
  <c r="H224"/>
  <c r="H232"/>
  <c r="H240"/>
  <c r="H248"/>
  <c r="H256"/>
  <c r="H264"/>
  <c r="G229"/>
  <c r="G237"/>
  <c r="G245"/>
  <c r="G253"/>
  <c r="G261"/>
  <c r="F262"/>
  <c r="F254"/>
  <c r="F246"/>
  <c r="F238"/>
  <c r="F230"/>
  <c r="B263"/>
  <c r="E263" s="1"/>
  <c r="B255"/>
  <c r="E255" s="1"/>
  <c r="B247"/>
  <c r="E247" s="1"/>
  <c r="B239"/>
  <c r="E239" s="1"/>
  <c r="B231"/>
  <c r="E231" s="1"/>
  <c r="G264"/>
  <c r="H261"/>
  <c r="F259"/>
  <c r="G256"/>
  <c r="H253"/>
  <c r="F251"/>
  <c r="G248"/>
  <c r="H245"/>
  <c r="F243"/>
  <c r="G240"/>
  <c r="H237"/>
  <c r="F235"/>
  <c r="G232"/>
  <c r="H229"/>
  <c r="F227"/>
  <c r="G224"/>
  <c r="B258"/>
  <c r="E258" s="1"/>
  <c r="B250"/>
  <c r="E250" s="1"/>
  <c r="B242"/>
  <c r="E242" s="1"/>
  <c r="B234"/>
  <c r="E234" s="1"/>
  <c r="B226"/>
  <c r="E226" s="1"/>
  <c r="H223"/>
  <c r="H222"/>
  <c r="H230"/>
  <c r="H238"/>
  <c r="H246"/>
  <c r="H254"/>
  <c r="H262"/>
  <c r="G227"/>
  <c r="G235"/>
  <c r="G243"/>
  <c r="G251"/>
  <c r="G259"/>
  <c r="F264"/>
  <c r="F256"/>
  <c r="F248"/>
  <c r="F240"/>
  <c r="F232"/>
  <c r="F224"/>
  <c r="B257"/>
  <c r="E257" s="1"/>
  <c r="B249"/>
  <c r="E249" s="1"/>
  <c r="B241"/>
  <c r="E241" s="1"/>
  <c r="B233"/>
  <c r="E233" s="1"/>
  <c r="B225"/>
  <c r="E225" s="1"/>
  <c r="G262"/>
  <c r="H259"/>
  <c r="F257"/>
  <c r="G254"/>
  <c r="H251"/>
  <c r="F249"/>
  <c r="G246"/>
  <c r="H243"/>
  <c r="F241"/>
  <c r="G238"/>
  <c r="H235"/>
  <c r="F233"/>
  <c r="G230"/>
  <c r="H227"/>
  <c r="F225"/>
  <c r="B260"/>
  <c r="E260" s="1"/>
  <c r="B252"/>
  <c r="E252" s="1"/>
  <c r="B244"/>
  <c r="E244" s="1"/>
  <c r="B236"/>
  <c r="E236" s="1"/>
  <c r="B228"/>
  <c r="E228" s="1"/>
  <c r="B222"/>
  <c r="E222" s="1"/>
  <c r="B223"/>
  <c r="E223" s="1"/>
  <c r="H228"/>
  <c r="H236"/>
  <c r="H244"/>
  <c r="H252"/>
  <c r="H260"/>
  <c r="G225"/>
  <c r="G233"/>
  <c r="G241"/>
  <c r="G249"/>
  <c r="G5" i="2"/>
  <c r="G4"/>
  <c r="L8"/>
  <c r="G489" i="8"/>
  <c r="L10" i="2"/>
  <c r="E489" i="8"/>
  <c r="J489"/>
  <c r="C489"/>
  <c r="O489"/>
  <c r="P489"/>
  <c r="N489"/>
  <c r="S489"/>
  <c r="M489"/>
  <c r="K489"/>
  <c r="L16" i="2"/>
  <c r="H489" i="8"/>
  <c r="L11" i="2"/>
  <c r="I489" i="8"/>
  <c r="L12" i="2"/>
  <c r="B487" i="8"/>
  <c r="B488" s="1"/>
  <c r="R488"/>
  <c r="L19" i="2" s="1"/>
  <c r="D488" i="8"/>
  <c r="F222" i="4" l="1"/>
  <c r="H266"/>
  <c r="H270"/>
  <c r="H274"/>
  <c r="H278"/>
  <c r="G265"/>
  <c r="G269"/>
  <c r="G273"/>
  <c r="G277"/>
  <c r="B276"/>
  <c r="E276" s="1"/>
  <c r="B266"/>
  <c r="E266" s="1"/>
  <c r="B274"/>
  <c r="E274" s="1"/>
  <c r="G268"/>
  <c r="G272"/>
  <c r="G276"/>
  <c r="F265"/>
  <c r="F267"/>
  <c r="F269"/>
  <c r="F271"/>
  <c r="F273"/>
  <c r="F275"/>
  <c r="F277"/>
  <c r="B265"/>
  <c r="E265" s="1"/>
  <c r="B267"/>
  <c r="E267" s="1"/>
  <c r="B269"/>
  <c r="E269" s="1"/>
  <c r="B271"/>
  <c r="E271" s="1"/>
  <c r="B273"/>
  <c r="E273" s="1"/>
  <c r="B275"/>
  <c r="E275" s="1"/>
  <c r="B277"/>
  <c r="E277" s="1"/>
  <c r="H268"/>
  <c r="H272"/>
  <c r="H276"/>
  <c r="G267"/>
  <c r="G271"/>
  <c r="G275"/>
  <c r="B268"/>
  <c r="E268" s="1"/>
  <c r="B272"/>
  <c r="E272" s="1"/>
  <c r="B270"/>
  <c r="E270" s="1"/>
  <c r="G266"/>
  <c r="G270"/>
  <c r="G274"/>
  <c r="G278"/>
  <c r="B278"/>
  <c r="E278" s="1"/>
  <c r="H265"/>
  <c r="H267"/>
  <c r="H269"/>
  <c r="H271"/>
  <c r="H273"/>
  <c r="H275"/>
  <c r="H277"/>
  <c r="F266"/>
  <c r="F268"/>
  <c r="F270"/>
  <c r="F272"/>
  <c r="F274"/>
  <c r="F276"/>
  <c r="F278"/>
  <c r="F487" i="8"/>
  <c r="F488" s="1"/>
  <c r="F489" s="1"/>
  <c r="Q487"/>
  <c r="Q488" s="1"/>
  <c r="L487"/>
  <c r="L488" s="1"/>
  <c r="AG489"/>
  <c r="L34" i="2"/>
  <c r="AK489" i="8"/>
  <c r="L38" i="2"/>
  <c r="X489" i="8"/>
  <c r="L25" i="2"/>
  <c r="AE489" i="8"/>
  <c r="L32" i="2"/>
  <c r="AJ489" i="8"/>
  <c r="L37" i="2"/>
  <c r="Z489" i="8"/>
  <c r="L27" i="2"/>
  <c r="AN489" i="8"/>
  <c r="L41" i="2"/>
  <c r="AH489" i="8"/>
  <c r="L35" i="2"/>
  <c r="AF489" i="8"/>
  <c r="L33" i="2"/>
  <c r="AB489" i="8"/>
  <c r="L29" i="2"/>
  <c r="V489" i="8"/>
  <c r="L23" i="2"/>
  <c r="T489" i="8"/>
  <c r="L21" i="2"/>
  <c r="AC489" i="8"/>
  <c r="L30" i="2"/>
  <c r="U489" i="8"/>
  <c r="L22" i="2"/>
  <c r="AM489" i="8"/>
  <c r="L40" i="2"/>
  <c r="W489" i="8"/>
  <c r="L24" i="2"/>
  <c r="AI489" i="8"/>
  <c r="L36" i="2"/>
  <c r="AA489" i="8"/>
  <c r="L28" i="2"/>
  <c r="L4"/>
  <c r="L3"/>
  <c r="L7"/>
  <c r="L5"/>
  <c r="L6"/>
  <c r="R489" i="8"/>
  <c r="D489"/>
  <c r="B489"/>
  <c r="AP488" l="1"/>
  <c r="L14" i="2"/>
  <c r="L489" i="8"/>
  <c r="L13" i="2"/>
  <c r="L18"/>
  <c r="Q489" i="8"/>
  <c r="A2014" i="1"/>
  <c r="A2013"/>
  <c r="A2012"/>
  <c r="A2011"/>
  <c r="A2010"/>
  <c r="A2009"/>
  <c r="A2008"/>
  <c r="A2007"/>
  <c r="A2006"/>
  <c r="A2005"/>
  <c r="A2004"/>
  <c r="A2003"/>
  <c r="A2002"/>
  <c r="A2001"/>
  <c r="A2000"/>
  <c r="A1999"/>
  <c r="A1998"/>
  <c r="A1997"/>
  <c r="A1996"/>
  <c r="A1995"/>
  <c r="A1994"/>
  <c r="A1993"/>
  <c r="A1992"/>
  <c r="A1991"/>
  <c r="A1990"/>
  <c r="A1989"/>
  <c r="A1988"/>
  <c r="A1987"/>
  <c r="A1986"/>
  <c r="A1985"/>
  <c r="A1984"/>
  <c r="A1983"/>
  <c r="A1982"/>
  <c r="A1981"/>
  <c r="A1980"/>
  <c r="A1979"/>
  <c r="A1978"/>
  <c r="A1977"/>
  <c r="A1976"/>
  <c r="A1975"/>
  <c r="A1974"/>
  <c r="A1973"/>
  <c r="A1972"/>
  <c r="A1971"/>
  <c r="A1970"/>
  <c r="A1969"/>
  <c r="A1968"/>
  <c r="A1967"/>
  <c r="A1966"/>
  <c r="A1965"/>
  <c r="A1964"/>
  <c r="A1963"/>
  <c r="A1962"/>
  <c r="A1961"/>
  <c r="A1960"/>
  <c r="A1959"/>
  <c r="A1958"/>
  <c r="A1957"/>
  <c r="A1956"/>
  <c r="A1955"/>
  <c r="A1954"/>
  <c r="A1953"/>
  <c r="A1952"/>
  <c r="A1951"/>
  <c r="A1950"/>
  <c r="A1949"/>
  <c r="A1948"/>
  <c r="A1947"/>
  <c r="A1946"/>
  <c r="A1945"/>
  <c r="A1944"/>
  <c r="A1943"/>
  <c r="A1942"/>
  <c r="A1941"/>
  <c r="A1940"/>
  <c r="A1939"/>
  <c r="A1938"/>
  <c r="A1937"/>
  <c r="A1936"/>
  <c r="A1935"/>
  <c r="A1934"/>
  <c r="A1933"/>
  <c r="A1932"/>
  <c r="A1931"/>
  <c r="A1930"/>
  <c r="A1929"/>
  <c r="A1928"/>
  <c r="A1927"/>
  <c r="A1926"/>
  <c r="A1925"/>
  <c r="A1924"/>
  <c r="A1923"/>
  <c r="A1922"/>
  <c r="A1921"/>
  <c r="A1920"/>
  <c r="A1919"/>
  <c r="A1918"/>
  <c r="A1917"/>
  <c r="A1916"/>
  <c r="A1915"/>
  <c r="A1914"/>
  <c r="A1913"/>
  <c r="A1912"/>
  <c r="A1911"/>
  <c r="A1910"/>
  <c r="A1909"/>
  <c r="A1908"/>
  <c r="A1907"/>
  <c r="A1906"/>
  <c r="A1905"/>
  <c r="A1904"/>
  <c r="A1903"/>
  <c r="A1902"/>
  <c r="A1901"/>
  <c r="A1900"/>
  <c r="A1899"/>
  <c r="A1898"/>
  <c r="A1897"/>
  <c r="A1896"/>
  <c r="A1895"/>
  <c r="A1894"/>
  <c r="A1893"/>
  <c r="A1892"/>
  <c r="A1891"/>
  <c r="A1890"/>
  <c r="A1889"/>
  <c r="A1888"/>
  <c r="A1887"/>
  <c r="A1886"/>
  <c r="A1885"/>
  <c r="A1884"/>
  <c r="A1883"/>
  <c r="A1882"/>
  <c r="A1881"/>
  <c r="A1880"/>
  <c r="A1879"/>
  <c r="A1878"/>
  <c r="A1877"/>
  <c r="A1876"/>
  <c r="A1875"/>
  <c r="A1874"/>
  <c r="A1873"/>
  <c r="A1872"/>
  <c r="A1871"/>
  <c r="A1870"/>
  <c r="A1869"/>
  <c r="A1868"/>
  <c r="A1867"/>
  <c r="A1866"/>
  <c r="A1865"/>
  <c r="A1864"/>
  <c r="A1863"/>
  <c r="A1862"/>
  <c r="A1861"/>
  <c r="A1860"/>
  <c r="A1859"/>
  <c r="A1858"/>
  <c r="A1857"/>
  <c r="A1856"/>
  <c r="A1855"/>
  <c r="A1854"/>
  <c r="A1853"/>
  <c r="A1852"/>
  <c r="A1851"/>
  <c r="A1850"/>
  <c r="A1849"/>
  <c r="A1848"/>
  <c r="A1847"/>
  <c r="A1846"/>
  <c r="A1845"/>
  <c r="A1844"/>
  <c r="A1843"/>
  <c r="A1842"/>
  <c r="A1841"/>
  <c r="A1840"/>
  <c r="A1839"/>
  <c r="A1838"/>
  <c r="A1837"/>
  <c r="A1836"/>
  <c r="A1835"/>
  <c r="A1834"/>
  <c r="A1833"/>
  <c r="A1832"/>
  <c r="A1831"/>
  <c r="A1830"/>
  <c r="A1829"/>
  <c r="A1828"/>
  <c r="A1827"/>
  <c r="A1826"/>
  <c r="A1825"/>
  <c r="A1824"/>
  <c r="A1823"/>
  <c r="A1822"/>
  <c r="A1821"/>
  <c r="A1820"/>
  <c r="A1819"/>
  <c r="A1818"/>
  <c r="A1817"/>
  <c r="A1816"/>
  <c r="A1815"/>
  <c r="A1814"/>
  <c r="A1813"/>
  <c r="A1812"/>
  <c r="A1811"/>
  <c r="A1810"/>
  <c r="A1809"/>
  <c r="A1808"/>
  <c r="A1807"/>
  <c r="A1806"/>
  <c r="A1805"/>
  <c r="A1804"/>
  <c r="A1803"/>
  <c r="A1802"/>
  <c r="A1801"/>
  <c r="A1800"/>
  <c r="A1799"/>
  <c r="A1798"/>
  <c r="A1797"/>
  <c r="A1796"/>
  <c r="A1795"/>
  <c r="A1794"/>
  <c r="A1793"/>
  <c r="A1792"/>
  <c r="A1791"/>
  <c r="A1790"/>
  <c r="A1789"/>
  <c r="A1788"/>
  <c r="A1787"/>
  <c r="A1786"/>
  <c r="A1785"/>
  <c r="A1784"/>
  <c r="A1783"/>
  <c r="A1782"/>
  <c r="A1781"/>
  <c r="A1780"/>
  <c r="A1779"/>
  <c r="A1778"/>
  <c r="A1777"/>
  <c r="A1776"/>
  <c r="A1775"/>
  <c r="A1774"/>
  <c r="A1773"/>
  <c r="A1772"/>
  <c r="A1771"/>
  <c r="A1770"/>
  <c r="A1769"/>
  <c r="A1768"/>
  <c r="A1767"/>
  <c r="A1766"/>
  <c r="A1765"/>
  <c r="A1764"/>
  <c r="A1763"/>
  <c r="A1762"/>
  <c r="A1761"/>
  <c r="A1760"/>
  <c r="A1759"/>
  <c r="A1758"/>
  <c r="A1757"/>
  <c r="A1756"/>
  <c r="A1755"/>
  <c r="A1754"/>
  <c r="A1753"/>
  <c r="A1752"/>
  <c r="A1751"/>
  <c r="A1750"/>
  <c r="A1749"/>
  <c r="A1748"/>
  <c r="A1747"/>
  <c r="A1746"/>
  <c r="A1745"/>
  <c r="A1744"/>
  <c r="A1743"/>
  <c r="A1742"/>
  <c r="A1741"/>
  <c r="A1740"/>
  <c r="A1739"/>
  <c r="A1738"/>
  <c r="A1737"/>
  <c r="A1736"/>
  <c r="A1735"/>
  <c r="A1734"/>
  <c r="A1733"/>
  <c r="A1732"/>
  <c r="A1731"/>
  <c r="A1730"/>
  <c r="A1729"/>
  <c r="A1728"/>
  <c r="A1727"/>
  <c r="A1726"/>
  <c r="A1725"/>
  <c r="A1724"/>
  <c r="A1723"/>
  <c r="A1722"/>
  <c r="A1721"/>
  <c r="A1720"/>
  <c r="A1719"/>
  <c r="A1718"/>
  <c r="A1717"/>
  <c r="A1716"/>
  <c r="A1715"/>
  <c r="A1714"/>
  <c r="A1713"/>
  <c r="A1712"/>
  <c r="A1711"/>
  <c r="A1710"/>
  <c r="A1709"/>
  <c r="A1708"/>
  <c r="A1707"/>
  <c r="A1706"/>
  <c r="A1705"/>
  <c r="A1704"/>
  <c r="A1703"/>
  <c r="A1702"/>
  <c r="A1701"/>
  <c r="A1700"/>
  <c r="A1699"/>
  <c r="A1698"/>
  <c r="A1697"/>
  <c r="A1696"/>
  <c r="A1695"/>
  <c r="A1694"/>
  <c r="A1693"/>
  <c r="A1692"/>
  <c r="A1691"/>
  <c r="A1690"/>
  <c r="A1689"/>
  <c r="A1688"/>
  <c r="A1687"/>
  <c r="A1686"/>
  <c r="A1685"/>
  <c r="A1684"/>
  <c r="A1683"/>
  <c r="A1682"/>
  <c r="A1681"/>
  <c r="A1680"/>
  <c r="A1679"/>
  <c r="A1678"/>
  <c r="A1677"/>
  <c r="A1676"/>
  <c r="A1675"/>
  <c r="A1674"/>
  <c r="A1673"/>
  <c r="A1672"/>
  <c r="A1671"/>
  <c r="A1670"/>
  <c r="A1669"/>
  <c r="A1668"/>
  <c r="A1667"/>
  <c r="A1666"/>
  <c r="A1665"/>
  <c r="A1664"/>
  <c r="A1663"/>
  <c r="A1662"/>
  <c r="A1661"/>
  <c r="A1660"/>
  <c r="A1659"/>
  <c r="A1658"/>
  <c r="A1657"/>
  <c r="A1656"/>
  <c r="A1655"/>
  <c r="A1654"/>
  <c r="A1653"/>
  <c r="A1652"/>
  <c r="A1651"/>
  <c r="A1650"/>
  <c r="A1649"/>
  <c r="A1648"/>
  <c r="A1647"/>
  <c r="A1646"/>
  <c r="A1645"/>
  <c r="A1644"/>
  <c r="A1643"/>
  <c r="A1642"/>
  <c r="A1641"/>
  <c r="A1640"/>
  <c r="A1639"/>
  <c r="A1638"/>
  <c r="A1637"/>
  <c r="A1636"/>
  <c r="A1635"/>
  <c r="A1634"/>
  <c r="A1633"/>
  <c r="A1632"/>
  <c r="A1631"/>
  <c r="A1630"/>
  <c r="A1629"/>
  <c r="A1628"/>
  <c r="A1627"/>
  <c r="A1626"/>
  <c r="A1625"/>
  <c r="A1624"/>
  <c r="A1623"/>
  <c r="A1622"/>
  <c r="A1621"/>
  <c r="A1620"/>
  <c r="A1619"/>
  <c r="A1618"/>
  <c r="A1617"/>
  <c r="A1616"/>
  <c r="A1615"/>
  <c r="A1614"/>
  <c r="A1613"/>
  <c r="A1612"/>
  <c r="A1611"/>
  <c r="A1610"/>
  <c r="A1609"/>
  <c r="A1608"/>
  <c r="A1607"/>
  <c r="A1606"/>
  <c r="A1605"/>
  <c r="A1604"/>
  <c r="A1603"/>
  <c r="A1602"/>
  <c r="A1601"/>
  <c r="A1600"/>
  <c r="A1599"/>
  <c r="A1598"/>
  <c r="A1597"/>
  <c r="A1596"/>
  <c r="A1595"/>
  <c r="A1594"/>
  <c r="A1593"/>
  <c r="A1592"/>
  <c r="A1591"/>
  <c r="A1590"/>
  <c r="A1589"/>
  <c r="A1588"/>
  <c r="A1587"/>
  <c r="A1586"/>
  <c r="A1585"/>
  <c r="A1584"/>
  <c r="A1583"/>
  <c r="A1582"/>
  <c r="A1581"/>
  <c r="A1580"/>
  <c r="A1579"/>
  <c r="A1578"/>
  <c r="A1577"/>
  <c r="A1576"/>
  <c r="A1575"/>
  <c r="A1574"/>
  <c r="A1573"/>
  <c r="A1572"/>
  <c r="A1571"/>
  <c r="A1570"/>
  <c r="A1569"/>
  <c r="A1568"/>
  <c r="A1567"/>
  <c r="A1566"/>
  <c r="A1565"/>
  <c r="A1564"/>
  <c r="A1563"/>
  <c r="A1562"/>
  <c r="A1561"/>
  <c r="A1560"/>
  <c r="A1559"/>
  <c r="A1558"/>
  <c r="A1557"/>
  <c r="A1556"/>
  <c r="A1555"/>
  <c r="A1554"/>
  <c r="A1553"/>
  <c r="A1552"/>
  <c r="A1551"/>
  <c r="A1550"/>
  <c r="A1549"/>
  <c r="A1548"/>
  <c r="A1547"/>
  <c r="A1546"/>
  <c r="A1545"/>
  <c r="A1544"/>
  <c r="A1543"/>
  <c r="A1542"/>
  <c r="A1541"/>
  <c r="A1540"/>
  <c r="A1539"/>
  <c r="A1538"/>
  <c r="A1537"/>
  <c r="A1536"/>
  <c r="A1535"/>
  <c r="A1534"/>
  <c r="A1533"/>
  <c r="A1532"/>
  <c r="A1531"/>
  <c r="A1530"/>
  <c r="A1529"/>
  <c r="A1528"/>
  <c r="A1527"/>
  <c r="A1526"/>
  <c r="A1525"/>
  <c r="A1524"/>
  <c r="A1523"/>
  <c r="A1522"/>
  <c r="A1521"/>
  <c r="A1520"/>
  <c r="A1519"/>
  <c r="A1518"/>
  <c r="A1517"/>
  <c r="A1516"/>
  <c r="A1515"/>
  <c r="A1514"/>
  <c r="A1513"/>
  <c r="A1512"/>
  <c r="A1511"/>
  <c r="A1510"/>
  <c r="A1509"/>
  <c r="A1508"/>
  <c r="A1507"/>
  <c r="A1506"/>
  <c r="A1505"/>
  <c r="A1504"/>
  <c r="A1503"/>
  <c r="A1502"/>
  <c r="A1501"/>
  <c r="A1500"/>
  <c r="A1499"/>
  <c r="A1498"/>
  <c r="A1497"/>
  <c r="A1496"/>
  <c r="A1495"/>
  <c r="A1494"/>
  <c r="A1493"/>
  <c r="A1492"/>
  <c r="A1491"/>
  <c r="A1490"/>
  <c r="A1489"/>
  <c r="A1488"/>
  <c r="A1487"/>
  <c r="A1486"/>
  <c r="A1485"/>
  <c r="A1484"/>
  <c r="A1483"/>
  <c r="A1482"/>
  <c r="A1481"/>
  <c r="A1480"/>
  <c r="A1479"/>
  <c r="A1478"/>
  <c r="A1477"/>
  <c r="A1476"/>
  <c r="A1475"/>
  <c r="A1474"/>
  <c r="A1473"/>
  <c r="A1472"/>
  <c r="A1471"/>
  <c r="A1470"/>
  <c r="A1469"/>
  <c r="A1468"/>
  <c r="A1467"/>
  <c r="A1466"/>
  <c r="A1465"/>
  <c r="A1464"/>
  <c r="A1463"/>
  <c r="A1462"/>
  <c r="A1461"/>
  <c r="A1460"/>
  <c r="A1459"/>
  <c r="A1458"/>
  <c r="A1457"/>
  <c r="A1456"/>
  <c r="A1455"/>
  <c r="A1454"/>
  <c r="A1453"/>
  <c r="A1452"/>
  <c r="A1451"/>
  <c r="A1450"/>
  <c r="A1449"/>
  <c r="A1448"/>
  <c r="A1447"/>
  <c r="A1446"/>
  <c r="A1445"/>
  <c r="A1444"/>
  <c r="A1443"/>
  <c r="A1442"/>
  <c r="A1441"/>
  <c r="A1440"/>
  <c r="A1439"/>
  <c r="A1438"/>
  <c r="A1437"/>
  <c r="A1436"/>
  <c r="A1435"/>
  <c r="A1434"/>
  <c r="A1433"/>
  <c r="A1432"/>
  <c r="A1431"/>
  <c r="A1430"/>
  <c r="A1429"/>
  <c r="A1428"/>
  <c r="A1427"/>
  <c r="A1426"/>
  <c r="A1425"/>
  <c r="A1424"/>
  <c r="A1423"/>
  <c r="A1422"/>
  <c r="A1421"/>
  <c r="A1420"/>
  <c r="A1419"/>
  <c r="A1418"/>
  <c r="A1417"/>
  <c r="A1416"/>
  <c r="A1415"/>
  <c r="A1414"/>
  <c r="A1413"/>
  <c r="A1412"/>
  <c r="A1411"/>
  <c r="A1410"/>
  <c r="A1409"/>
  <c r="A1408"/>
  <c r="A1407"/>
  <c r="A1406"/>
  <c r="A1405"/>
  <c r="A1404"/>
  <c r="A1403"/>
  <c r="A1402"/>
  <c r="A1401"/>
  <c r="A1400"/>
  <c r="A1399"/>
  <c r="A1398"/>
  <c r="A1397"/>
  <c r="A1396"/>
  <c r="A1395"/>
  <c r="A1394"/>
  <c r="A1393"/>
  <c r="A1392"/>
  <c r="A1391"/>
  <c r="A1390"/>
  <c r="A1389"/>
  <c r="A1388"/>
  <c r="A1387"/>
  <c r="A1386"/>
  <c r="A1385"/>
  <c r="A1384"/>
  <c r="A1383"/>
  <c r="A1382"/>
  <c r="A1381"/>
  <c r="A1380"/>
  <c r="A1379"/>
  <c r="A1378"/>
  <c r="A1377"/>
  <c r="A1376"/>
  <c r="A1375"/>
  <c r="A1374"/>
  <c r="A1373"/>
  <c r="A1372"/>
  <c r="A1371"/>
  <c r="A1370"/>
  <c r="A1369"/>
  <c r="A1368"/>
  <c r="A1367"/>
  <c r="A1366"/>
  <c r="A1365"/>
  <c r="A1364"/>
  <c r="A1363"/>
  <c r="A1362"/>
  <c r="A1361"/>
  <c r="A1360"/>
  <c r="A1359"/>
  <c r="A1358"/>
  <c r="A1357"/>
  <c r="A1356"/>
  <c r="A1355"/>
  <c r="A1354"/>
  <c r="A1353"/>
  <c r="A1352"/>
  <c r="A1351"/>
  <c r="A1350"/>
  <c r="A1349"/>
  <c r="A1348"/>
  <c r="A1347"/>
  <c r="A1346"/>
  <c r="A1345"/>
  <c r="A1344"/>
  <c r="A1343"/>
  <c r="A1342"/>
  <c r="A1341"/>
  <c r="A1340"/>
  <c r="A1339"/>
  <c r="A1338"/>
  <c r="A1337"/>
  <c r="A1336"/>
  <c r="A1335"/>
  <c r="A1334"/>
  <c r="A1333"/>
  <c r="A1332"/>
  <c r="A1331"/>
  <c r="A1330"/>
  <c r="A1329"/>
  <c r="A1328"/>
  <c r="A1327"/>
  <c r="A1326"/>
  <c r="A1325"/>
  <c r="A1324"/>
  <c r="A1323"/>
  <c r="A1322"/>
  <c r="A1321"/>
  <c r="A1320"/>
  <c r="A1319"/>
  <c r="A1318"/>
  <c r="A1317"/>
  <c r="A1316"/>
  <c r="A1315"/>
  <c r="A1314"/>
  <c r="A1313"/>
  <c r="A1312"/>
  <c r="A1311"/>
  <c r="A1310"/>
  <c r="A1309"/>
  <c r="A1308"/>
  <c r="A1307"/>
  <c r="A1306"/>
  <c r="A1305"/>
  <c r="A1304"/>
  <c r="A1303"/>
  <c r="A1302"/>
  <c r="A1301"/>
  <c r="A1300"/>
  <c r="A1299"/>
  <c r="A1298"/>
  <c r="A1297"/>
  <c r="A1296"/>
  <c r="A1295"/>
  <c r="A1294"/>
  <c r="A1293"/>
  <c r="A1292"/>
  <c r="A1291"/>
  <c r="A1290"/>
  <c r="A1289"/>
  <c r="A1288"/>
  <c r="A1287"/>
  <c r="A1286"/>
  <c r="A1285"/>
  <c r="A1284"/>
  <c r="A1283"/>
  <c r="A1282"/>
  <c r="A1281"/>
  <c r="A1280"/>
  <c r="A1279"/>
  <c r="A1278"/>
  <c r="A1277"/>
  <c r="A1276"/>
  <c r="A1275"/>
  <c r="A1274"/>
  <c r="A1273"/>
  <c r="A1272"/>
  <c r="A1271"/>
  <c r="A1270"/>
  <c r="A1269"/>
  <c r="A1268"/>
  <c r="A1267"/>
  <c r="A1266"/>
  <c r="A1265"/>
  <c r="A1264"/>
  <c r="A1263"/>
  <c r="A1262"/>
  <c r="A1261"/>
  <c r="A1260"/>
  <c r="A1259"/>
  <c r="A1258"/>
  <c r="A1257"/>
  <c r="A1256"/>
  <c r="A1255"/>
  <c r="A1254"/>
  <c r="A1253"/>
  <c r="A1252"/>
  <c r="A1251"/>
  <c r="A1250"/>
  <c r="A1249"/>
  <c r="A1248"/>
  <c r="A1247"/>
  <c r="A1246"/>
  <c r="A1245"/>
  <c r="A1244"/>
  <c r="A1243"/>
  <c r="A1242"/>
  <c r="A1241"/>
  <c r="A1240"/>
  <c r="A1239"/>
  <c r="A1238"/>
  <c r="A1237"/>
  <c r="A1236"/>
  <c r="A1235"/>
  <c r="A1234"/>
  <c r="A1233"/>
  <c r="A1232"/>
  <c r="A1231"/>
  <c r="A1230"/>
  <c r="A1229"/>
  <c r="A1228"/>
  <c r="A1227"/>
  <c r="A1226"/>
  <c r="A1225"/>
  <c r="A1224"/>
  <c r="A1223"/>
  <c r="A1222"/>
  <c r="A1221"/>
  <c r="A1220"/>
  <c r="A1219"/>
  <c r="A1218"/>
  <c r="A1217"/>
  <c r="A1216"/>
  <c r="A1215"/>
  <c r="A1214"/>
  <c r="A1213"/>
  <c r="A1212"/>
  <c r="A1211"/>
  <c r="A1210"/>
  <c r="A1209"/>
  <c r="A1208"/>
  <c r="A1207"/>
  <c r="A1206"/>
  <c r="A1205"/>
  <c r="A1204"/>
  <c r="A1203"/>
  <c r="A1202"/>
  <c r="A1201"/>
  <c r="A1200"/>
  <c r="A1199"/>
  <c r="A1198"/>
  <c r="A1197"/>
  <c r="A1196"/>
  <c r="A1195"/>
  <c r="A1194"/>
  <c r="A1193"/>
  <c r="A1192"/>
  <c r="A1191"/>
  <c r="A1190"/>
  <c r="A1189"/>
  <c r="A1188"/>
  <c r="A1187"/>
  <c r="A1186"/>
  <c r="A1185"/>
  <c r="A1184"/>
  <c r="A1183"/>
  <c r="A1182"/>
  <c r="A1181"/>
  <c r="A1180"/>
  <c r="A1179"/>
  <c r="A1178"/>
  <c r="A1177"/>
  <c r="A1176"/>
  <c r="A1175"/>
  <c r="A1174"/>
  <c r="A1173"/>
  <c r="A1172"/>
  <c r="A1171"/>
  <c r="A1170"/>
  <c r="A1169"/>
  <c r="A1168"/>
  <c r="A1167"/>
  <c r="A1166"/>
  <c r="A1165"/>
  <c r="A1164"/>
  <c r="A1163"/>
  <c r="A1162"/>
  <c r="A1161"/>
  <c r="A1160"/>
  <c r="A1159"/>
  <c r="A1158"/>
  <c r="A1157"/>
  <c r="A1156"/>
  <c r="A1155"/>
  <c r="A1154"/>
  <c r="A1153"/>
  <c r="A1152"/>
  <c r="A1151"/>
  <c r="A1150"/>
  <c r="A1149"/>
  <c r="A1148"/>
  <c r="A1147"/>
  <c r="A1146"/>
  <c r="A1145"/>
  <c r="A1144"/>
  <c r="A1143"/>
  <c r="A1142"/>
  <c r="A1141"/>
  <c r="A1140"/>
  <c r="A1139"/>
  <c r="A1138"/>
  <c r="A1137"/>
  <c r="A1136"/>
  <c r="A1135"/>
  <c r="A1134"/>
  <c r="A1133"/>
  <c r="A1132"/>
  <c r="A1131"/>
  <c r="A1130"/>
  <c r="A1129"/>
  <c r="A1128"/>
  <c r="A1127"/>
  <c r="A1126"/>
  <c r="A1125"/>
  <c r="A1124"/>
  <c r="A1123"/>
  <c r="A1122"/>
  <c r="A1121"/>
  <c r="A1120"/>
  <c r="A1119"/>
  <c r="A1118"/>
  <c r="A1117"/>
  <c r="A1116"/>
  <c r="A1115"/>
  <c r="A1114"/>
  <c r="A1113"/>
  <c r="A1112"/>
  <c r="A1111"/>
  <c r="A1110"/>
  <c r="A1109"/>
  <c r="A1108"/>
  <c r="A1107"/>
  <c r="A1106"/>
  <c r="A1105"/>
  <c r="A1104"/>
  <c r="A1103"/>
  <c r="A1102"/>
  <c r="A1101"/>
  <c r="A1100"/>
  <c r="A1099"/>
  <c r="A1098"/>
  <c r="A1097"/>
  <c r="A1096"/>
  <c r="A1095"/>
  <c r="A1094"/>
  <c r="A1093"/>
  <c r="A1092"/>
  <c r="A1091"/>
  <c r="A1090"/>
  <c r="A1089"/>
  <c r="A1088"/>
  <c r="A1087"/>
  <c r="A1086"/>
  <c r="A1085"/>
  <c r="A1084"/>
  <c r="A1083"/>
  <c r="A1082"/>
  <c r="A1081"/>
  <c r="A1080"/>
  <c r="A1079"/>
  <c r="A1078"/>
  <c r="A1077"/>
  <c r="A1076"/>
  <c r="A1075"/>
  <c r="A1074"/>
  <c r="A1073"/>
  <c r="A1072"/>
  <c r="A1071"/>
  <c r="A1070"/>
  <c r="A1069"/>
  <c r="A1068"/>
  <c r="A1067"/>
  <c r="A1066"/>
  <c r="A1065"/>
  <c r="A1064"/>
  <c r="A1063"/>
  <c r="A1062"/>
  <c r="A1061"/>
  <c r="A1060"/>
  <c r="A1059"/>
  <c r="A1058"/>
  <c r="A1057"/>
  <c r="A1056"/>
  <c r="A1055"/>
  <c r="A1054"/>
  <c r="A1053"/>
  <c r="A1052"/>
  <c r="A1051"/>
  <c r="A1050"/>
  <c r="A1049"/>
  <c r="A1048"/>
  <c r="A1047"/>
  <c r="A1046"/>
  <c r="A1045"/>
  <c r="A1044"/>
  <c r="A1043"/>
  <c r="A1042"/>
  <c r="A1041"/>
  <c r="A1040"/>
  <c r="A1039"/>
  <c r="A1038"/>
  <c r="A1037"/>
  <c r="A1036"/>
  <c r="A1035"/>
  <c r="A1034"/>
  <c r="A1033"/>
  <c r="A1032"/>
  <c r="A1031"/>
  <c r="A1030"/>
  <c r="A1029"/>
  <c r="A1028"/>
  <c r="A1027"/>
  <c r="A1026"/>
  <c r="A1025"/>
  <c r="A1024"/>
  <c r="A1023"/>
  <c r="A1022"/>
  <c r="A1021"/>
  <c r="A1020"/>
  <c r="A1019"/>
  <c r="A1018"/>
  <c r="A1017"/>
  <c r="A1016"/>
  <c r="A1015"/>
  <c r="A1014"/>
  <c r="A1013"/>
  <c r="A1012"/>
  <c r="A1011"/>
  <c r="A1010"/>
  <c r="A1009"/>
  <c r="A1008"/>
  <c r="A1007"/>
  <c r="A1006"/>
  <c r="A1005"/>
  <c r="A1004"/>
  <c r="A1003"/>
  <c r="A1002"/>
  <c r="A1001"/>
  <c r="A1000"/>
  <c r="A999"/>
  <c r="A998"/>
  <c r="A997"/>
  <c r="A996"/>
  <c r="A995"/>
  <c r="A994"/>
  <c r="A993"/>
  <c r="A992"/>
  <c r="A991"/>
  <c r="A990"/>
  <c r="A989"/>
  <c r="A988"/>
  <c r="A987"/>
  <c r="A986"/>
  <c r="A985"/>
  <c r="A984"/>
  <c r="A983"/>
  <c r="A982"/>
  <c r="A981"/>
  <c r="A980"/>
  <c r="A979"/>
  <c r="A978"/>
  <c r="A977"/>
  <c r="A976"/>
  <c r="A975"/>
  <c r="A974"/>
  <c r="A973"/>
  <c r="A972"/>
  <c r="A971"/>
  <c r="A970"/>
  <c r="A969"/>
  <c r="A968"/>
  <c r="A967"/>
  <c r="A966"/>
  <c r="A965"/>
  <c r="A964"/>
  <c r="A963"/>
  <c r="A962"/>
  <c r="A961"/>
  <c r="A960"/>
  <c r="A959"/>
  <c r="A958"/>
  <c r="A957"/>
  <c r="A956"/>
  <c r="A955"/>
  <c r="A954"/>
  <c r="A953"/>
  <c r="A952"/>
  <c r="A951"/>
  <c r="A950"/>
  <c r="A949"/>
  <c r="A948"/>
  <c r="A947"/>
  <c r="A946"/>
  <c r="A945"/>
  <c r="A944"/>
  <c r="A943"/>
  <c r="A942"/>
  <c r="A941"/>
  <c r="A940"/>
  <c r="A939"/>
  <c r="A938"/>
  <c r="A937"/>
  <c r="A936"/>
  <c r="A935"/>
  <c r="A934"/>
  <c r="A933"/>
  <c r="A932"/>
  <c r="A931"/>
  <c r="A930"/>
  <c r="A929"/>
  <c r="A928"/>
  <c r="A927"/>
  <c r="A926"/>
  <c r="A925"/>
  <c r="A924"/>
  <c r="A923"/>
  <c r="A922"/>
  <c r="A921"/>
  <c r="A920"/>
  <c r="A919"/>
  <c r="A918"/>
  <c r="A917"/>
  <c r="A916"/>
  <c r="A915"/>
  <c r="A914"/>
  <c r="A913"/>
  <c r="A912"/>
  <c r="A911"/>
  <c r="A910"/>
  <c r="A909"/>
  <c r="A908"/>
  <c r="A907"/>
  <c r="A906"/>
  <c r="A905"/>
  <c r="A904"/>
  <c r="A903"/>
  <c r="A902"/>
  <c r="A901"/>
  <c r="A900"/>
  <c r="A899"/>
  <c r="A898"/>
  <c r="A897"/>
  <c r="A896"/>
  <c r="A895"/>
  <c r="A894"/>
  <c r="A893"/>
  <c r="A892"/>
  <c r="A891"/>
  <c r="A890"/>
  <c r="A889"/>
  <c r="A888"/>
  <c r="A887"/>
  <c r="A886"/>
  <c r="A885"/>
  <c r="A884"/>
  <c r="A883"/>
  <c r="A882"/>
  <c r="A881"/>
  <c r="A880"/>
  <c r="A879"/>
  <c r="A878"/>
  <c r="A877"/>
  <c r="A876"/>
  <c r="A875"/>
  <c r="A874"/>
  <c r="A873"/>
  <c r="A872"/>
  <c r="A871"/>
  <c r="A870"/>
  <c r="A869"/>
  <c r="A868"/>
  <c r="A867"/>
  <c r="A866"/>
  <c r="A865"/>
  <c r="A864"/>
  <c r="A863"/>
  <c r="A862"/>
  <c r="A861"/>
  <c r="A860"/>
  <c r="A859"/>
  <c r="A858"/>
  <c r="A857"/>
  <c r="A856"/>
  <c r="A855"/>
  <c r="A854"/>
  <c r="A853"/>
  <c r="A852"/>
  <c r="A851"/>
  <c r="A850"/>
  <c r="A849"/>
  <c r="A848"/>
  <c r="A847"/>
  <c r="A846"/>
  <c r="A845"/>
  <c r="A844"/>
  <c r="A843"/>
  <c r="A842"/>
  <c r="A841"/>
  <c r="A840"/>
  <c r="A839"/>
  <c r="A838"/>
  <c r="A837"/>
  <c r="A836"/>
  <c r="A835"/>
  <c r="A834"/>
  <c r="A833"/>
  <c r="A832"/>
  <c r="A831"/>
  <c r="A830"/>
  <c r="A829"/>
  <c r="A828"/>
  <c r="A827"/>
  <c r="A826"/>
  <c r="A825"/>
  <c r="A824"/>
  <c r="A823"/>
  <c r="A822"/>
  <c r="A821"/>
  <c r="A820"/>
  <c r="A819"/>
  <c r="A818"/>
  <c r="A817"/>
  <c r="A816"/>
  <c r="A815"/>
  <c r="A814"/>
  <c r="A813"/>
  <c r="A812"/>
  <c r="A811"/>
  <c r="A810"/>
  <c r="A809"/>
  <c r="A808"/>
  <c r="A807"/>
  <c r="A806"/>
  <c r="A805"/>
  <c r="A804"/>
  <c r="A803"/>
  <c r="A802"/>
  <c r="A801"/>
  <c r="A800"/>
  <c r="A799"/>
  <c r="A798"/>
  <c r="A797"/>
  <c r="A796"/>
  <c r="A795"/>
  <c r="A794"/>
  <c r="A793"/>
  <c r="A792"/>
  <c r="A791"/>
  <c r="A790"/>
  <c r="A789"/>
  <c r="A788"/>
  <c r="A787"/>
  <c r="A786"/>
  <c r="A785"/>
  <c r="A784"/>
  <c r="A783"/>
  <c r="A782"/>
  <c r="A781"/>
  <c r="A780"/>
  <c r="A779"/>
  <c r="A778"/>
  <c r="A777"/>
  <c r="A776"/>
  <c r="A775"/>
  <c r="A774"/>
  <c r="A773"/>
  <c r="A772"/>
  <c r="A771"/>
  <c r="A770"/>
  <c r="A769"/>
  <c r="A768"/>
  <c r="A767"/>
  <c r="A766"/>
  <c r="A765"/>
  <c r="A764"/>
  <c r="A763"/>
  <c r="A762"/>
  <c r="A761"/>
  <c r="A760"/>
  <c r="A759"/>
  <c r="A758"/>
  <c r="A757"/>
  <c r="A756"/>
  <c r="A755"/>
  <c r="A754"/>
  <c r="A753"/>
  <c r="A752"/>
  <c r="A751"/>
  <c r="A750"/>
  <c r="A749"/>
  <c r="A748"/>
  <c r="A747"/>
  <c r="A746"/>
  <c r="A745"/>
  <c r="A744"/>
  <c r="A743"/>
  <c r="A742"/>
  <c r="A741"/>
  <c r="A740"/>
  <c r="A739"/>
  <c r="A738"/>
  <c r="A737"/>
  <c r="A736"/>
  <c r="A735"/>
  <c r="A734"/>
  <c r="A733"/>
  <c r="A732"/>
  <c r="A731"/>
  <c r="A730"/>
  <c r="A729"/>
  <c r="A728"/>
  <c r="A727"/>
  <c r="A726"/>
  <c r="A725"/>
  <c r="A724"/>
  <c r="A723"/>
  <c r="A722"/>
  <c r="A721"/>
  <c r="A720"/>
  <c r="A719"/>
  <c r="A718"/>
  <c r="A717"/>
  <c r="A716"/>
  <c r="A715"/>
  <c r="A714"/>
  <c r="A713"/>
  <c r="A712"/>
  <c r="A711"/>
  <c r="A710"/>
  <c r="A709"/>
  <c r="A708"/>
  <c r="A707"/>
  <c r="A706"/>
  <c r="A705"/>
  <c r="A704"/>
  <c r="A703"/>
  <c r="A702"/>
  <c r="A701"/>
  <c r="A700"/>
  <c r="A699"/>
  <c r="A698"/>
  <c r="A697"/>
  <c r="A696"/>
  <c r="A695"/>
  <c r="A694"/>
  <c r="A693"/>
  <c r="A692"/>
  <c r="A691"/>
  <c r="A690"/>
  <c r="A689"/>
  <c r="A688"/>
  <c r="A687"/>
  <c r="A686"/>
  <c r="A685"/>
  <c r="A684"/>
  <c r="A683"/>
  <c r="A682"/>
  <c r="A681"/>
  <c r="A680"/>
  <c r="A679"/>
  <c r="A678"/>
  <c r="A677"/>
  <c r="A676"/>
  <c r="A675"/>
  <c r="A674"/>
  <c r="A673"/>
  <c r="A672"/>
  <c r="A671"/>
  <c r="A670"/>
  <c r="A669"/>
  <c r="A668"/>
  <c r="A667"/>
  <c r="A666"/>
  <c r="A665"/>
  <c r="A664"/>
  <c r="A663"/>
  <c r="A662"/>
  <c r="A661"/>
  <c r="A660"/>
  <c r="A659"/>
  <c r="A658"/>
  <c r="A657"/>
  <c r="A656"/>
  <c r="A655"/>
  <c r="A654"/>
  <c r="A653"/>
  <c r="A652"/>
  <c r="A651"/>
  <c r="A650"/>
  <c r="A649"/>
  <c r="A648"/>
  <c r="A647"/>
  <c r="A646"/>
  <c r="A645"/>
  <c r="A644"/>
  <c r="A643"/>
  <c r="A642"/>
  <c r="A641"/>
  <c r="A640"/>
  <c r="A639"/>
  <c r="A638"/>
  <c r="A637"/>
  <c r="A636"/>
  <c r="A635"/>
  <c r="A634"/>
  <c r="A633"/>
  <c r="A632"/>
  <c r="A631"/>
  <c r="A630"/>
  <c r="A629"/>
  <c r="A628"/>
  <c r="A627"/>
  <c r="A626"/>
  <c r="A625"/>
  <c r="A624"/>
  <c r="A623"/>
  <c r="A622"/>
  <c r="A621"/>
  <c r="A620"/>
  <c r="A619"/>
  <c r="A618"/>
  <c r="A617"/>
  <c r="A616"/>
  <c r="A615"/>
  <c r="A614"/>
  <c r="A613"/>
  <c r="A612"/>
  <c r="A611"/>
  <c r="A610"/>
  <c r="A609"/>
  <c r="A608"/>
  <c r="A607"/>
  <c r="A606"/>
  <c r="A605"/>
  <c r="A604"/>
  <c r="A603"/>
  <c r="A602"/>
  <c r="A601"/>
  <c r="A600"/>
  <c r="A599"/>
  <c r="A598"/>
  <c r="A597"/>
  <c r="A596"/>
  <c r="A595"/>
  <c r="A594"/>
  <c r="A593"/>
  <c r="A592"/>
  <c r="A591"/>
  <c r="A590"/>
  <c r="A589"/>
  <c r="A588"/>
  <c r="A587"/>
  <c r="A586"/>
  <c r="A585"/>
  <c r="A584"/>
  <c r="A583"/>
  <c r="A582"/>
  <c r="A581"/>
  <c r="A580"/>
  <c r="A579"/>
  <c r="A578"/>
  <c r="A577"/>
  <c r="A576"/>
  <c r="A575"/>
  <c r="A574"/>
  <c r="A573"/>
  <c r="A572"/>
  <c r="A571"/>
  <c r="A570"/>
  <c r="A569"/>
  <c r="A568"/>
  <c r="A567"/>
  <c r="A566"/>
  <c r="A565"/>
  <c r="A564"/>
  <c r="A563"/>
  <c r="A562"/>
  <c r="A561"/>
  <c r="A560"/>
  <c r="A559"/>
  <c r="A558"/>
  <c r="A557"/>
  <c r="A556"/>
  <c r="A555"/>
  <c r="A554"/>
  <c r="A553"/>
  <c r="A552"/>
  <c r="A551"/>
  <c r="A550"/>
  <c r="A549"/>
  <c r="A548"/>
  <c r="A547"/>
  <c r="A546"/>
  <c r="A545"/>
  <c r="A544"/>
  <c r="A543"/>
  <c r="A542"/>
  <c r="A541"/>
  <c r="A540"/>
  <c r="A539"/>
  <c r="A538"/>
  <c r="A537"/>
  <c r="A536"/>
  <c r="A535"/>
  <c r="A534"/>
  <c r="A533"/>
  <c r="A532"/>
  <c r="A531"/>
  <c r="A530"/>
  <c r="A529"/>
  <c r="A528"/>
  <c r="A527"/>
  <c r="A526"/>
  <c r="A525"/>
  <c r="A524"/>
  <c r="A523"/>
  <c r="A522"/>
  <c r="A521"/>
  <c r="A520"/>
  <c r="A519"/>
  <c r="A518"/>
  <c r="A517"/>
  <c r="A516"/>
  <c r="A515"/>
  <c r="A514"/>
  <c r="A513"/>
  <c r="A512"/>
  <c r="A511"/>
  <c r="A510"/>
  <c r="A509"/>
  <c r="A508"/>
  <c r="A507"/>
  <c r="A506"/>
  <c r="A505"/>
  <c r="A504"/>
  <c r="A503"/>
  <c r="A502"/>
  <c r="A501"/>
  <c r="A500"/>
  <c r="A499"/>
  <c r="A498"/>
  <c r="A497"/>
  <c r="A496"/>
  <c r="A495"/>
  <c r="A494"/>
  <c r="A493"/>
  <c r="A492"/>
  <c r="A491"/>
  <c r="A490"/>
  <c r="A489"/>
  <c r="A488"/>
  <c r="A487"/>
  <c r="A486"/>
  <c r="A485"/>
  <c r="A484"/>
  <c r="A483"/>
  <c r="A482"/>
  <c r="A481"/>
  <c r="A480"/>
  <c r="A479"/>
  <c r="A478"/>
  <c r="A477"/>
  <c r="A476"/>
  <c r="A475"/>
  <c r="A474"/>
  <c r="A473"/>
  <c r="A472"/>
  <c r="A471"/>
  <c r="A470"/>
  <c r="A469"/>
  <c r="A468"/>
  <c r="A467"/>
  <c r="A466"/>
  <c r="A465"/>
  <c r="A464"/>
  <c r="A463"/>
  <c r="A462"/>
  <c r="A461"/>
  <c r="A460"/>
  <c r="A459"/>
  <c r="A458"/>
  <c r="A457"/>
  <c r="A456"/>
  <c r="A455"/>
  <c r="A454"/>
  <c r="A453"/>
  <c r="A452"/>
  <c r="A451"/>
  <c r="A450"/>
  <c r="A449"/>
  <c r="A448"/>
  <c r="A447"/>
  <c r="A446"/>
  <c r="A445"/>
  <c r="A444"/>
  <c r="A443"/>
  <c r="A442"/>
  <c r="A441"/>
  <c r="A440"/>
  <c r="A439"/>
  <c r="A438"/>
  <c r="A437"/>
  <c r="A436"/>
  <c r="A435"/>
  <c r="A434"/>
  <c r="A433"/>
  <c r="A432"/>
  <c r="A431"/>
  <c r="A430"/>
  <c r="A429"/>
  <c r="A428"/>
  <c r="A427"/>
  <c r="A426"/>
  <c r="A425"/>
  <c r="A424"/>
  <c r="A423"/>
  <c r="A422"/>
  <c r="A421"/>
  <c r="A420"/>
  <c r="A419"/>
  <c r="A418"/>
  <c r="A417"/>
  <c r="A416"/>
  <c r="A415"/>
  <c r="A414"/>
  <c r="A413"/>
  <c r="A412"/>
  <c r="A411"/>
  <c r="A410"/>
  <c r="A409"/>
  <c r="A408"/>
  <c r="A407"/>
  <c r="A406"/>
  <c r="A405"/>
  <c r="A404"/>
  <c r="A403"/>
  <c r="A402"/>
  <c r="A401"/>
  <c r="A400"/>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5"/>
  <c r="A4"/>
  <c r="A3"/>
  <c r="A2"/>
  <c r="A786" i="3"/>
  <c r="A787" s="1"/>
  <c r="A788" s="1"/>
  <c r="A789" s="1"/>
  <c r="A790" s="1"/>
  <c r="A791" s="1"/>
  <c r="A792" s="1"/>
  <c r="A793" s="1"/>
  <c r="A794" s="1"/>
  <c r="A795" s="1"/>
  <c r="A796" s="1"/>
  <c r="A797" s="1"/>
  <c r="A798" s="1"/>
  <c r="A799" s="1"/>
  <c r="A800" s="1"/>
  <c r="A801" s="1"/>
  <c r="A802" s="1"/>
  <c r="A803" s="1"/>
  <c r="A804" s="1"/>
  <c r="A805" s="1"/>
  <c r="A806" s="1"/>
  <c r="A807" s="1"/>
  <c r="A808" s="1"/>
  <c r="A809" s="1"/>
  <c r="A810" s="1"/>
  <c r="A811" s="1"/>
  <c r="A812" s="1"/>
  <c r="A813" s="1"/>
  <c r="A814" s="1"/>
  <c r="A815" s="1"/>
  <c r="A816" s="1"/>
  <c r="A817" s="1"/>
  <c r="A818" s="1"/>
  <c r="A819" s="1"/>
  <c r="A820" s="1"/>
  <c r="A821" s="1"/>
  <c r="A822" s="1"/>
  <c r="A823" s="1"/>
  <c r="A824" s="1"/>
  <c r="A825" s="1"/>
  <c r="A826" s="1"/>
  <c r="A827" s="1"/>
  <c r="A828" s="1"/>
  <c r="A829" s="1"/>
  <c r="A830" s="1"/>
  <c r="A831" s="1"/>
  <c r="A832" s="1"/>
  <c r="A833" s="1"/>
  <c r="A834" s="1"/>
  <c r="A835" s="1"/>
  <c r="A836" s="1"/>
  <c r="A837" s="1"/>
  <c r="A838" s="1"/>
  <c r="A839" s="1"/>
  <c r="A840" s="1"/>
  <c r="A841" s="1"/>
  <c r="A842" s="1"/>
  <c r="A843" s="1"/>
  <c r="A844" s="1"/>
  <c r="A845" s="1"/>
  <c r="A846" s="1"/>
  <c r="A847" s="1"/>
  <c r="A848" s="1"/>
  <c r="A849" s="1"/>
  <c r="A850" s="1"/>
  <c r="A851" s="1"/>
  <c r="A852" s="1"/>
  <c r="A853" s="1"/>
  <c r="A854" s="1"/>
  <c r="A855" s="1"/>
  <c r="A856" s="1"/>
  <c r="A857" s="1"/>
  <c r="A858" s="1"/>
  <c r="A859" s="1"/>
  <c r="A860" s="1"/>
  <c r="A861" s="1"/>
  <c r="A862" s="1"/>
  <c r="A863" s="1"/>
  <c r="A864" s="1"/>
  <c r="A865" s="1"/>
  <c r="A866" s="1"/>
  <c r="A867" s="1"/>
  <c r="A868" s="1"/>
  <c r="A869" s="1"/>
  <c r="A870" s="1"/>
  <c r="A871" s="1"/>
  <c r="A872" s="1"/>
  <c r="A873" s="1"/>
  <c r="A874" s="1"/>
  <c r="A875" s="1"/>
  <c r="A876" s="1"/>
  <c r="A877" s="1"/>
  <c r="A878" s="1"/>
  <c r="A879" s="1"/>
  <c r="A880" s="1"/>
  <c r="A881" s="1"/>
  <c r="A882" s="1"/>
  <c r="A883" s="1"/>
  <c r="A884" s="1"/>
  <c r="A885" s="1"/>
  <c r="A886" s="1"/>
  <c r="A887" s="1"/>
  <c r="A888" s="1"/>
  <c r="A889" s="1"/>
  <c r="A890" s="1"/>
  <c r="A891" s="1"/>
  <c r="A892" s="1"/>
  <c r="A893" s="1"/>
  <c r="A894" s="1"/>
  <c r="A895" s="1"/>
  <c r="A896" s="1"/>
  <c r="A897" s="1"/>
  <c r="A898" s="1"/>
  <c r="A899" s="1"/>
  <c r="A900" s="1"/>
  <c r="A901" s="1"/>
  <c r="A902" s="1"/>
  <c r="A903" s="1"/>
  <c r="A904" s="1"/>
  <c r="A905" s="1"/>
  <c r="A906" s="1"/>
  <c r="A907" s="1"/>
  <c r="A908" s="1"/>
  <c r="A909" s="1"/>
  <c r="A910" s="1"/>
  <c r="A911" s="1"/>
  <c r="A912" s="1"/>
  <c r="A913" s="1"/>
  <c r="A914" s="1"/>
  <c r="A915" s="1"/>
  <c r="A916" s="1"/>
  <c r="A917" s="1"/>
  <c r="A918" s="1"/>
  <c r="A919" s="1"/>
  <c r="A920" s="1"/>
  <c r="A921" s="1"/>
  <c r="A922" s="1"/>
  <c r="A923" s="1"/>
  <c r="A924" s="1"/>
  <c r="A925" s="1"/>
  <c r="A591"/>
  <c r="A592" s="1"/>
  <c r="A593" s="1"/>
  <c r="A594" s="1"/>
  <c r="A595" s="1"/>
  <c r="A596" s="1"/>
  <c r="A597" s="1"/>
  <c r="A598" s="1"/>
  <c r="A599" s="1"/>
  <c r="A600" s="1"/>
  <c r="A601" s="1"/>
  <c r="A602" s="1"/>
  <c r="A603" s="1"/>
  <c r="A604" s="1"/>
  <c r="A605" s="1"/>
  <c r="A606" s="1"/>
  <c r="A607" s="1"/>
  <c r="A608" s="1"/>
  <c r="A609" s="1"/>
  <c r="A610" s="1"/>
  <c r="A611" s="1"/>
  <c r="A612" s="1"/>
  <c r="A613" s="1"/>
  <c r="A614" s="1"/>
  <c r="A615" s="1"/>
  <c r="A616" s="1"/>
  <c r="A617" s="1"/>
  <c r="A618" s="1"/>
  <c r="A619" s="1"/>
  <c r="A620" s="1"/>
  <c r="A621" s="1"/>
  <c r="A622" s="1"/>
  <c r="A623" s="1"/>
  <c r="A624" s="1"/>
  <c r="A625" s="1"/>
  <c r="A626" s="1"/>
  <c r="A627" s="1"/>
  <c r="A628" s="1"/>
  <c r="A629" s="1"/>
  <c r="A630" s="1"/>
  <c r="A631" s="1"/>
  <c r="A632" s="1"/>
  <c r="A633" s="1"/>
  <c r="A634" s="1"/>
  <c r="A635" s="1"/>
  <c r="A636" s="1"/>
  <c r="A637" s="1"/>
  <c r="A638" s="1"/>
  <c r="A639" s="1"/>
  <c r="A640" s="1"/>
  <c r="A641" s="1"/>
  <c r="A642" s="1"/>
  <c r="A643" s="1"/>
  <c r="A644" s="1"/>
  <c r="A645" s="1"/>
  <c r="A646" s="1"/>
  <c r="A647" s="1"/>
  <c r="A648" s="1"/>
  <c r="A649" s="1"/>
  <c r="A650" s="1"/>
  <c r="A651" s="1"/>
  <c r="A652" s="1"/>
  <c r="A653" s="1"/>
  <c r="A654" s="1"/>
  <c r="A655" s="1"/>
  <c r="A656" s="1"/>
  <c r="A657" s="1"/>
  <c r="A658" s="1"/>
  <c r="A659" s="1"/>
  <c r="A660" s="1"/>
  <c r="A661" s="1"/>
  <c r="A662" s="1"/>
  <c r="A663" s="1"/>
  <c r="A664" s="1"/>
  <c r="A665" s="1"/>
  <c r="A666" s="1"/>
  <c r="A667" s="1"/>
  <c r="A668" s="1"/>
  <c r="A669" s="1"/>
  <c r="A670" s="1"/>
  <c r="A671" s="1"/>
  <c r="A672" s="1"/>
  <c r="A673" s="1"/>
  <c r="A674" s="1"/>
  <c r="A675" s="1"/>
  <c r="A676" s="1"/>
  <c r="A677" s="1"/>
  <c r="A678" s="1"/>
  <c r="A679" s="1"/>
  <c r="A680" s="1"/>
  <c r="A681" s="1"/>
  <c r="A682" s="1"/>
  <c r="A683" s="1"/>
  <c r="A684" s="1"/>
  <c r="A685" s="1"/>
  <c r="A686" s="1"/>
  <c r="A687" s="1"/>
  <c r="A688" s="1"/>
  <c r="A689" s="1"/>
  <c r="A690" s="1"/>
  <c r="A691" s="1"/>
  <c r="A692" s="1"/>
  <c r="A693" s="1"/>
  <c r="A694" s="1"/>
  <c r="A695" s="1"/>
  <c r="A696" s="1"/>
  <c r="A697" s="1"/>
  <c r="A698" s="1"/>
  <c r="A699" s="1"/>
  <c r="A700" s="1"/>
  <c r="A701" s="1"/>
  <c r="A702" s="1"/>
  <c r="A703" s="1"/>
  <c r="A704" s="1"/>
  <c r="A705" s="1"/>
  <c r="A706" s="1"/>
  <c r="A707" s="1"/>
  <c r="A708" s="1"/>
  <c r="A709" s="1"/>
  <c r="A710" s="1"/>
  <c r="A711" s="1"/>
  <c r="A712" s="1"/>
  <c r="A713" s="1"/>
  <c r="A714" s="1"/>
  <c r="A715" s="1"/>
  <c r="A716" s="1"/>
  <c r="A717" s="1"/>
  <c r="A718" s="1"/>
  <c r="A719" s="1"/>
  <c r="A720" s="1"/>
  <c r="A721" s="1"/>
  <c r="A722" s="1"/>
  <c r="A723" s="1"/>
  <c r="A724" s="1"/>
  <c r="A725" s="1"/>
  <c r="A726" s="1"/>
  <c r="A727" s="1"/>
  <c r="A728" s="1"/>
  <c r="A729" s="1"/>
  <c r="A730" s="1"/>
  <c r="A396"/>
  <c r="A397" s="1"/>
  <c r="A398" s="1"/>
  <c r="A399" s="1"/>
  <c r="A400" s="1"/>
  <c r="A401" s="1"/>
  <c r="A402" s="1"/>
  <c r="A403" s="1"/>
  <c r="A404" s="1"/>
  <c r="A405" s="1"/>
  <c r="A406" s="1"/>
  <c r="A407" s="1"/>
  <c r="A408" s="1"/>
  <c r="A409" s="1"/>
  <c r="A410" s="1"/>
  <c r="A411" s="1"/>
  <c r="A412" s="1"/>
  <c r="A413" s="1"/>
  <c r="A414" s="1"/>
  <c r="A415" s="1"/>
  <c r="A416" s="1"/>
  <c r="A417" s="1"/>
  <c r="A418" s="1"/>
  <c r="A419" s="1"/>
  <c r="A420" s="1"/>
  <c r="A421" s="1"/>
  <c r="A422" s="1"/>
  <c r="A423" s="1"/>
  <c r="A424" s="1"/>
  <c r="A425" s="1"/>
  <c r="A426" s="1"/>
  <c r="A427" s="1"/>
  <c r="A428" s="1"/>
  <c r="A429" s="1"/>
  <c r="A430" s="1"/>
  <c r="A431" s="1"/>
  <c r="A432" s="1"/>
  <c r="A433" s="1"/>
  <c r="A434" s="1"/>
  <c r="A435" s="1"/>
  <c r="A436" s="1"/>
  <c r="A437" s="1"/>
  <c r="A438" s="1"/>
  <c r="A439" s="1"/>
  <c r="A440" s="1"/>
  <c r="A441" s="1"/>
  <c r="A442" s="1"/>
  <c r="A443" s="1"/>
  <c r="A444" s="1"/>
  <c r="A445" s="1"/>
  <c r="A446" s="1"/>
  <c r="A447" s="1"/>
  <c r="A448" s="1"/>
  <c r="A449" s="1"/>
  <c r="A450" s="1"/>
  <c r="A451" s="1"/>
  <c r="A452" s="1"/>
  <c r="A453" s="1"/>
  <c r="A454" s="1"/>
  <c r="A455" s="1"/>
  <c r="A456" s="1"/>
  <c r="A457" s="1"/>
  <c r="A458" s="1"/>
  <c r="A459" s="1"/>
  <c r="A460" s="1"/>
  <c r="A461" s="1"/>
  <c r="A462" s="1"/>
  <c r="A463" s="1"/>
  <c r="A464" s="1"/>
  <c r="A465" s="1"/>
  <c r="A466" s="1"/>
  <c r="A467" s="1"/>
  <c r="A468" s="1"/>
  <c r="A469" s="1"/>
  <c r="A470" s="1"/>
  <c r="A471" s="1"/>
  <c r="A472" s="1"/>
  <c r="A473" s="1"/>
  <c r="A474" s="1"/>
  <c r="A475" s="1"/>
  <c r="A476" s="1"/>
  <c r="A477" s="1"/>
  <c r="A478" s="1"/>
  <c r="A479" s="1"/>
  <c r="A480" s="1"/>
  <c r="A481" s="1"/>
  <c r="A482" s="1"/>
  <c r="A483" s="1"/>
  <c r="A484" s="1"/>
  <c r="A485" s="1"/>
  <c r="A486" s="1"/>
  <c r="A487" s="1"/>
  <c r="A488" s="1"/>
  <c r="A489" s="1"/>
  <c r="A490" s="1"/>
  <c r="A491" s="1"/>
  <c r="A492" s="1"/>
  <c r="A493" s="1"/>
  <c r="A494" s="1"/>
  <c r="A495" s="1"/>
  <c r="A496" s="1"/>
  <c r="A497" s="1"/>
  <c r="A498" s="1"/>
  <c r="A499" s="1"/>
  <c r="A500" s="1"/>
  <c r="A501" s="1"/>
  <c r="A502" s="1"/>
  <c r="A503" s="1"/>
  <c r="A504" s="1"/>
  <c r="A505" s="1"/>
  <c r="A506" s="1"/>
  <c r="A507" s="1"/>
  <c r="A508" s="1"/>
  <c r="A509" s="1"/>
  <c r="A510" s="1"/>
  <c r="A511" s="1"/>
  <c r="A512" s="1"/>
  <c r="A513" s="1"/>
  <c r="A514" s="1"/>
  <c r="A515" s="1"/>
  <c r="A516" s="1"/>
  <c r="A517" s="1"/>
  <c r="A518" s="1"/>
  <c r="A519" s="1"/>
  <c r="A520" s="1"/>
  <c r="A521" s="1"/>
  <c r="A522" s="1"/>
  <c r="A523" s="1"/>
  <c r="A524" s="1"/>
  <c r="A525" s="1"/>
  <c r="A526" s="1"/>
  <c r="A527" s="1"/>
  <c r="A528" s="1"/>
  <c r="A529" s="1"/>
  <c r="A530" s="1"/>
  <c r="A531" s="1"/>
  <c r="A532" s="1"/>
  <c r="A533" s="1"/>
  <c r="A534" s="1"/>
  <c r="A535" s="1"/>
  <c r="F2020" i="1"/>
  <c r="F2019"/>
  <c r="F2018"/>
  <c r="F2017"/>
  <c r="F2016"/>
  <c r="F2015"/>
  <c r="F2014"/>
  <c r="F2013"/>
  <c r="F2012"/>
  <c r="F2011"/>
  <c r="F2010"/>
  <c r="F2009"/>
  <c r="F2008"/>
  <c r="F2007"/>
  <c r="F2006"/>
  <c r="F2005"/>
  <c r="F2004"/>
  <c r="F2003"/>
  <c r="F2002"/>
  <c r="F2001"/>
  <c r="F2000"/>
  <c r="F1999"/>
  <c r="F1998"/>
  <c r="F1997"/>
  <c r="F1996"/>
  <c r="F1995"/>
  <c r="F1994"/>
  <c r="F1993"/>
  <c r="F1992"/>
  <c r="F1991"/>
  <c r="F1990"/>
  <c r="F1989"/>
  <c r="F1988"/>
  <c r="F1987"/>
  <c r="F1986"/>
  <c r="F1985"/>
  <c r="F1984"/>
  <c r="F1983"/>
  <c r="F1982"/>
  <c r="F1981"/>
  <c r="F1980"/>
  <c r="F1979"/>
  <c r="F1978"/>
  <c r="F1977"/>
  <c r="F1976"/>
  <c r="F1975"/>
  <c r="F1974"/>
  <c r="F1973"/>
  <c r="F1972"/>
  <c r="F1971"/>
  <c r="F1970"/>
  <c r="F1969"/>
  <c r="F1968"/>
  <c r="F1967"/>
  <c r="F1966"/>
  <c r="F1965"/>
  <c r="F1964"/>
  <c r="F1963"/>
  <c r="F1962"/>
  <c r="F1961"/>
  <c r="F1960"/>
  <c r="F1959"/>
  <c r="F1958"/>
  <c r="F1957"/>
  <c r="F1956"/>
  <c r="F1955"/>
  <c r="F1954"/>
  <c r="F1953"/>
  <c r="F1952"/>
  <c r="F1951"/>
  <c r="F1950"/>
  <c r="F1949"/>
  <c r="F1948"/>
  <c r="F1947"/>
  <c r="F1946"/>
  <c r="F1945"/>
  <c r="F1944"/>
  <c r="F1943"/>
  <c r="F1942"/>
  <c r="F1941"/>
  <c r="F1940"/>
  <c r="F1939"/>
  <c r="F1938"/>
  <c r="F1937"/>
  <c r="F1936"/>
  <c r="F1935"/>
  <c r="F1934"/>
  <c r="F1933"/>
  <c r="F1932"/>
  <c r="F1931"/>
  <c r="F1930"/>
  <c r="F1929"/>
  <c r="F1928"/>
  <c r="F1927"/>
  <c r="F1926"/>
  <c r="F1925"/>
  <c r="F1924"/>
  <c r="F1923"/>
  <c r="F1922"/>
  <c r="F1921"/>
  <c r="F1920"/>
  <c r="F1919"/>
  <c r="F1918"/>
  <c r="F1917"/>
  <c r="F1916"/>
  <c r="F1915"/>
  <c r="F1914"/>
  <c r="F1913"/>
  <c r="F1912"/>
  <c r="F1911"/>
  <c r="F1910"/>
  <c r="F1909"/>
  <c r="F1908"/>
  <c r="F1907"/>
  <c r="F1906"/>
  <c r="F1905"/>
  <c r="F1904"/>
  <c r="F1903"/>
  <c r="F1902"/>
  <c r="F1901"/>
  <c r="F1900"/>
  <c r="F1899"/>
  <c r="F1898"/>
  <c r="F1897"/>
  <c r="F1896"/>
  <c r="F1895"/>
  <c r="F1894"/>
  <c r="F1893"/>
  <c r="F1892"/>
  <c r="F1891"/>
  <c r="F1890"/>
  <c r="F1889"/>
  <c r="F1888"/>
  <c r="F1887"/>
  <c r="F1886"/>
  <c r="F1885"/>
  <c r="F1884"/>
  <c r="F1883"/>
  <c r="F1882"/>
  <c r="F1881"/>
  <c r="F1880"/>
  <c r="F1879"/>
  <c r="F1878"/>
  <c r="F1877"/>
  <c r="F1876"/>
  <c r="F1875"/>
  <c r="F1874"/>
  <c r="F1873"/>
  <c r="F1872"/>
  <c r="F1871"/>
  <c r="F1870"/>
  <c r="F1869"/>
  <c r="F1868"/>
  <c r="F1867"/>
  <c r="F1866"/>
  <c r="F1865"/>
  <c r="F1864"/>
  <c r="F1863"/>
  <c r="F1862"/>
  <c r="F1861"/>
  <c r="F1860"/>
  <c r="F1859"/>
  <c r="F1858"/>
  <c r="F1857"/>
  <c r="F1856"/>
  <c r="F1855"/>
  <c r="F1854"/>
  <c r="F1853"/>
  <c r="F1852"/>
  <c r="F1851"/>
  <c r="F1850"/>
  <c r="F1849"/>
  <c r="F1848"/>
  <c r="F1847"/>
  <c r="F1846"/>
  <c r="F1845"/>
  <c r="F1844"/>
  <c r="F1843"/>
  <c r="F1842"/>
  <c r="F1841"/>
  <c r="F1840"/>
  <c r="F1839"/>
  <c r="F1838"/>
  <c r="F1837"/>
  <c r="F1836"/>
  <c r="F1835"/>
  <c r="F1834"/>
  <c r="F1833"/>
  <c r="F1832"/>
  <c r="F1831"/>
  <c r="F1830"/>
  <c r="F1829"/>
  <c r="F1828"/>
  <c r="F1827"/>
  <c r="F1826"/>
  <c r="F1825"/>
  <c r="F1824"/>
  <c r="F1823"/>
  <c r="F1822"/>
  <c r="F1821"/>
  <c r="F1820"/>
  <c r="F1819"/>
  <c r="F1818"/>
  <c r="F1817"/>
  <c r="F1816"/>
  <c r="F1815"/>
  <c r="F1814"/>
  <c r="F1813"/>
  <c r="F1812"/>
  <c r="F1811"/>
  <c r="F1810"/>
  <c r="F1809"/>
  <c r="F1808"/>
  <c r="F1807"/>
  <c r="F1806"/>
  <c r="F1805"/>
  <c r="F1804"/>
  <c r="F1803"/>
  <c r="F1802"/>
  <c r="F1801"/>
  <c r="F1800"/>
  <c r="F1799"/>
  <c r="F1798"/>
  <c r="F1797"/>
  <c r="F1796"/>
  <c r="F1795"/>
  <c r="F1794"/>
  <c r="F1793"/>
  <c r="F1792"/>
  <c r="F1791"/>
  <c r="F1790"/>
  <c r="F1789"/>
  <c r="F1788"/>
  <c r="F1787"/>
  <c r="F1786"/>
  <c r="F1785"/>
  <c r="F1784"/>
  <c r="F1783"/>
  <c r="F1782"/>
  <c r="F1781"/>
  <c r="F1780"/>
  <c r="F1779"/>
  <c r="F1778"/>
  <c r="F1777"/>
  <c r="F1776"/>
  <c r="F1775"/>
  <c r="F1774"/>
  <c r="F1773"/>
  <c r="F1772"/>
  <c r="F1771"/>
  <c r="F1770"/>
  <c r="F1769"/>
  <c r="F1768"/>
  <c r="F1767"/>
  <c r="F1766"/>
  <c r="F1765"/>
  <c r="F1764"/>
  <c r="F1763"/>
  <c r="F1762"/>
  <c r="F1761"/>
  <c r="F1760"/>
  <c r="F1759"/>
  <c r="F1758"/>
  <c r="F1757"/>
  <c r="F1756"/>
  <c r="F1755"/>
  <c r="F1754"/>
  <c r="F1753"/>
  <c r="F1752"/>
  <c r="F1751"/>
  <c r="F1750"/>
  <c r="F1749"/>
  <c r="F1748"/>
  <c r="F1747"/>
  <c r="F1746"/>
  <c r="F1745"/>
  <c r="F1744"/>
  <c r="F1743"/>
  <c r="F1742"/>
  <c r="F1741"/>
  <c r="F1740"/>
  <c r="F1739"/>
  <c r="F1738"/>
  <c r="F1737"/>
  <c r="F1736"/>
  <c r="F1735"/>
  <c r="F1734"/>
  <c r="F1733"/>
  <c r="F1732"/>
  <c r="F1731"/>
  <c r="F1730"/>
  <c r="F1729"/>
  <c r="F1728"/>
  <c r="F1727"/>
  <c r="F1726"/>
  <c r="F1725"/>
  <c r="F1724"/>
  <c r="F1723"/>
  <c r="F1722"/>
  <c r="F1721"/>
  <c r="F1720"/>
  <c r="F1719"/>
  <c r="F1718"/>
  <c r="F1717"/>
  <c r="F1716"/>
  <c r="F1715"/>
  <c r="F1714"/>
  <c r="F1713"/>
  <c r="F1712"/>
  <c r="F1711"/>
  <c r="F1710"/>
  <c r="F1709"/>
  <c r="F1708"/>
  <c r="F1707"/>
  <c r="F1706"/>
  <c r="F1705"/>
  <c r="F1704"/>
  <c r="F1703"/>
  <c r="F1702"/>
  <c r="F1701"/>
  <c r="F1700"/>
  <c r="F1699"/>
  <c r="F1698"/>
  <c r="F1697"/>
  <c r="F1696"/>
  <c r="F1695"/>
  <c r="F1694"/>
  <c r="F1693"/>
  <c r="F1692"/>
  <c r="F1691"/>
  <c r="F1690"/>
  <c r="F1689"/>
  <c r="F1688"/>
  <c r="F1687"/>
  <c r="F1686"/>
  <c r="F1685"/>
  <c r="F1684"/>
  <c r="F1683"/>
  <c r="F1682"/>
  <c r="F1681"/>
  <c r="F1680"/>
  <c r="F1679"/>
  <c r="F1678"/>
  <c r="F1677"/>
  <c r="F1676"/>
  <c r="F1675"/>
  <c r="F1674"/>
  <c r="F1673"/>
  <c r="F1672"/>
  <c r="F1671"/>
  <c r="F1670"/>
  <c r="F1669"/>
  <c r="F1668"/>
  <c r="F1667"/>
  <c r="F1666"/>
  <c r="F1665"/>
  <c r="F1664"/>
  <c r="F1663"/>
  <c r="F1662"/>
  <c r="F1661"/>
  <c r="F1660"/>
  <c r="F1659"/>
  <c r="F1658"/>
  <c r="F1657"/>
  <c r="F1656"/>
  <c r="F1655"/>
  <c r="F1654"/>
  <c r="F1653"/>
  <c r="F1652"/>
  <c r="F1651"/>
  <c r="F1650"/>
  <c r="F1649"/>
  <c r="F1648"/>
  <c r="F1647"/>
  <c r="F1646"/>
  <c r="F1645"/>
  <c r="F1644"/>
  <c r="F1643"/>
  <c r="F1642"/>
  <c r="F1641"/>
  <c r="F1640"/>
  <c r="F1639"/>
  <c r="F1638"/>
  <c r="F1637"/>
  <c r="F1636"/>
  <c r="F1635"/>
  <c r="F1634"/>
  <c r="F1633"/>
  <c r="F1632"/>
  <c r="F1631"/>
  <c r="F1630"/>
  <c r="F1629"/>
  <c r="F1628"/>
  <c r="F1627"/>
  <c r="F1626"/>
  <c r="F1625"/>
  <c r="F1624"/>
  <c r="F1623"/>
  <c r="F1622"/>
  <c r="F1621"/>
  <c r="F1620"/>
  <c r="F1619"/>
  <c r="F1618"/>
  <c r="F1617"/>
  <c r="F1616"/>
  <c r="F1615"/>
  <c r="F1614"/>
  <c r="F1613"/>
  <c r="F1612"/>
  <c r="F1611"/>
  <c r="F1610"/>
  <c r="F1609"/>
  <c r="F1608"/>
  <c r="F1607"/>
  <c r="F1606"/>
  <c r="F1605"/>
  <c r="F1604"/>
  <c r="F1603"/>
  <c r="F1602"/>
  <c r="F1601"/>
  <c r="F1600"/>
  <c r="F1599"/>
  <c r="F1598"/>
  <c r="F1597"/>
  <c r="F1596"/>
  <c r="F1595"/>
  <c r="F1594"/>
  <c r="F1593"/>
  <c r="F1592"/>
  <c r="F1591"/>
  <c r="F1590"/>
  <c r="F1589"/>
  <c r="F1588"/>
  <c r="F1587"/>
  <c r="F1586"/>
  <c r="F1585"/>
  <c r="F1584"/>
  <c r="F1583"/>
  <c r="F1582"/>
  <c r="F1581"/>
  <c r="F1580"/>
  <c r="F1579"/>
  <c r="F1578"/>
  <c r="F1577"/>
  <c r="F1576"/>
  <c r="F1575"/>
  <c r="F1574"/>
  <c r="F1573"/>
  <c r="F1572"/>
  <c r="F1571"/>
  <c r="F1570"/>
  <c r="F1569"/>
  <c r="F1568"/>
  <c r="F1567"/>
  <c r="F1566"/>
  <c r="F1565"/>
  <c r="F1564"/>
  <c r="F1563"/>
  <c r="F1562"/>
  <c r="F1561"/>
  <c r="F1560"/>
  <c r="F1559"/>
  <c r="F1558"/>
  <c r="F1557"/>
  <c r="F1556"/>
  <c r="F1555"/>
  <c r="F1554"/>
  <c r="F1553"/>
  <c r="F1552"/>
  <c r="F1551"/>
  <c r="F1550"/>
  <c r="F1549"/>
  <c r="F1548"/>
  <c r="F1547"/>
  <c r="F1546"/>
  <c r="F1545"/>
  <c r="F1544"/>
  <c r="F1543"/>
  <c r="F1542"/>
  <c r="F1541"/>
  <c r="F1540"/>
  <c r="F1539"/>
  <c r="F1538"/>
  <c r="F1537"/>
  <c r="F1536"/>
  <c r="F1535"/>
  <c r="F1534"/>
  <c r="F1533"/>
  <c r="F1532"/>
  <c r="F1531"/>
  <c r="F1530"/>
  <c r="F1529"/>
  <c r="F1528"/>
  <c r="F1527"/>
  <c r="F1526"/>
  <c r="F1525"/>
  <c r="F1524"/>
  <c r="F1523"/>
  <c r="F1522"/>
  <c r="F1521"/>
  <c r="F1520"/>
  <c r="F1519"/>
  <c r="F1518"/>
  <c r="F1517"/>
  <c r="F1516"/>
  <c r="F1515"/>
  <c r="F1514"/>
  <c r="F1513"/>
  <c r="F1512"/>
  <c r="F1511"/>
  <c r="F1510"/>
  <c r="F1509"/>
  <c r="F1508"/>
  <c r="F1507"/>
  <c r="F1506"/>
  <c r="F1505"/>
  <c r="F1504"/>
  <c r="F1503"/>
  <c r="F1502"/>
  <c r="F1501"/>
  <c r="F1500"/>
  <c r="F1499"/>
  <c r="F1498"/>
  <c r="F1497"/>
  <c r="F1496"/>
  <c r="F1495"/>
  <c r="F1494"/>
  <c r="F1493"/>
  <c r="F1492"/>
  <c r="F1491"/>
  <c r="F1490"/>
  <c r="F1489"/>
  <c r="F1488"/>
  <c r="F1487"/>
  <c r="F1486"/>
  <c r="F1485"/>
  <c r="F1484"/>
  <c r="F1483"/>
  <c r="F1482"/>
  <c r="F1481"/>
  <c r="F1480"/>
  <c r="F1479"/>
  <c r="F1478"/>
  <c r="F1477"/>
  <c r="F1476"/>
  <c r="F1475"/>
  <c r="F1474"/>
  <c r="F1473"/>
  <c r="F1472"/>
  <c r="F1471"/>
  <c r="F1470"/>
  <c r="F1469"/>
  <c r="F1468"/>
  <c r="F1467"/>
  <c r="F1466"/>
  <c r="F1465"/>
  <c r="F1464"/>
  <c r="F1463"/>
  <c r="F1462"/>
  <c r="F1461"/>
  <c r="F1460"/>
  <c r="F1459"/>
  <c r="F1458"/>
  <c r="F1457"/>
  <c r="F1456"/>
  <c r="F1455"/>
  <c r="F1454"/>
  <c r="F1453"/>
  <c r="F1452"/>
  <c r="F1451"/>
  <c r="F1450"/>
  <c r="F1449"/>
  <c r="F1448"/>
  <c r="F1447"/>
  <c r="F1446"/>
  <c r="F1445"/>
  <c r="F1444"/>
  <c r="F1443"/>
  <c r="F1442"/>
  <c r="F1441"/>
  <c r="F1440"/>
  <c r="F1439"/>
  <c r="F1438"/>
  <c r="F1437"/>
  <c r="F1436"/>
  <c r="F1435"/>
  <c r="F1434"/>
  <c r="F1433"/>
  <c r="F1432"/>
  <c r="F1431"/>
  <c r="F1430"/>
  <c r="F1429"/>
  <c r="F1428"/>
  <c r="F1427"/>
  <c r="F1426"/>
  <c r="F1425"/>
  <c r="F1424"/>
  <c r="F1423"/>
  <c r="F1422"/>
  <c r="F1421"/>
  <c r="F1420"/>
  <c r="F1419"/>
  <c r="F1418"/>
  <c r="F1417"/>
  <c r="F1416"/>
  <c r="F1415"/>
  <c r="F1414"/>
  <c r="F1413"/>
  <c r="F1412"/>
  <c r="F1411"/>
  <c r="F1410"/>
  <c r="F1409"/>
  <c r="F1408"/>
  <c r="F1407"/>
  <c r="F1406"/>
  <c r="F1405"/>
  <c r="F1404"/>
  <c r="F1403"/>
  <c r="F1402"/>
  <c r="F1401"/>
  <c r="F1400"/>
  <c r="F1399"/>
  <c r="F1398"/>
  <c r="F1397"/>
  <c r="F1396"/>
  <c r="F1395"/>
  <c r="F1394"/>
  <c r="F1393"/>
  <c r="F1392"/>
  <c r="F1391"/>
  <c r="F1390"/>
  <c r="F1389"/>
  <c r="F1388"/>
  <c r="F1387"/>
  <c r="F1386"/>
  <c r="F1385"/>
  <c r="F1384"/>
  <c r="F1383"/>
  <c r="F1382"/>
  <c r="F1381"/>
  <c r="F1380"/>
  <c r="F1379"/>
  <c r="F1378"/>
  <c r="F1377"/>
  <c r="F1376"/>
  <c r="F1375"/>
  <c r="F1374"/>
  <c r="F1373"/>
  <c r="F1372"/>
  <c r="F1371"/>
  <c r="F1370"/>
  <c r="F1369"/>
  <c r="F1368"/>
  <c r="F1367"/>
  <c r="F1366"/>
  <c r="F1365"/>
  <c r="F1364"/>
  <c r="F1363"/>
  <c r="F1362"/>
  <c r="F1361"/>
  <c r="F1360"/>
  <c r="F1359"/>
  <c r="F1358"/>
  <c r="F1357"/>
  <c r="F1356"/>
  <c r="F1355"/>
  <c r="F1354"/>
  <c r="F1353"/>
  <c r="F1352"/>
  <c r="F1351"/>
  <c r="F1350"/>
  <c r="F1349"/>
  <c r="F1348"/>
  <c r="F1347"/>
  <c r="F1346"/>
  <c r="F1345"/>
  <c r="F1344"/>
  <c r="F1343"/>
  <c r="F1342"/>
  <c r="F1341"/>
  <c r="F1340"/>
  <c r="F1339"/>
  <c r="F1338"/>
  <c r="F1337"/>
  <c r="F1336"/>
  <c r="F1335"/>
  <c r="F1334"/>
  <c r="F1333"/>
  <c r="F1332"/>
  <c r="F1331"/>
  <c r="F1330"/>
  <c r="F1329"/>
  <c r="F1328"/>
  <c r="F1327"/>
  <c r="F1326"/>
  <c r="F1325"/>
  <c r="F1324"/>
  <c r="F1323"/>
  <c r="F1322"/>
  <c r="F1321"/>
  <c r="F1320"/>
  <c r="F1319"/>
  <c r="F1318"/>
  <c r="F1317"/>
  <c r="F1316"/>
  <c r="F1315"/>
  <c r="F1314"/>
  <c r="F1313"/>
  <c r="F1312"/>
  <c r="F1311"/>
  <c r="F1310"/>
  <c r="F1309"/>
  <c r="F1308"/>
  <c r="F1307"/>
  <c r="F1306"/>
  <c r="F1305"/>
  <c r="F1304"/>
  <c r="F1303"/>
  <c r="F1302"/>
  <c r="F1301"/>
  <c r="F1300"/>
  <c r="F1299"/>
  <c r="F1298"/>
  <c r="F1297"/>
  <c r="F1296"/>
  <c r="F1295"/>
  <c r="F1294"/>
  <c r="F1293"/>
  <c r="F1292"/>
  <c r="F1291"/>
  <c r="F1290"/>
  <c r="F1289"/>
  <c r="F1288"/>
  <c r="F1287"/>
  <c r="F1286"/>
  <c r="F1285"/>
  <c r="F1284"/>
  <c r="F1283"/>
  <c r="F1282"/>
  <c r="F1281"/>
  <c r="F1280"/>
  <c r="F1279"/>
  <c r="F1278"/>
  <c r="F1277"/>
  <c r="F1276"/>
  <c r="F1275"/>
  <c r="F1274"/>
  <c r="F1273"/>
  <c r="F1272"/>
  <c r="F1271"/>
  <c r="F1270"/>
  <c r="F1269"/>
  <c r="F1268"/>
  <c r="F1267"/>
  <c r="F1266"/>
  <c r="F1265"/>
  <c r="F1264"/>
  <c r="F1263"/>
  <c r="F1262"/>
  <c r="F1261"/>
  <c r="F1260"/>
  <c r="F1259"/>
  <c r="F1258"/>
  <c r="F1257"/>
  <c r="F1256"/>
  <c r="F1255"/>
  <c r="F1254"/>
  <c r="F1253"/>
  <c r="F1252"/>
  <c r="F1251"/>
  <c r="F1250"/>
  <c r="F1249"/>
  <c r="F1248"/>
  <c r="F1247"/>
  <c r="F1246"/>
  <c r="F1245"/>
  <c r="F1244"/>
  <c r="F1243"/>
  <c r="F1242"/>
  <c r="F1241"/>
  <c r="F1240"/>
  <c r="F1239"/>
  <c r="F1238"/>
  <c r="F1237"/>
  <c r="F1236"/>
  <c r="F1235"/>
  <c r="F1234"/>
  <c r="F1233"/>
  <c r="F1232"/>
  <c r="F1231"/>
  <c r="F1230"/>
  <c r="F1229"/>
  <c r="F1228"/>
  <c r="F1227"/>
  <c r="F1226"/>
  <c r="F1225"/>
  <c r="F1224"/>
  <c r="F1223"/>
  <c r="F1222"/>
  <c r="F1221"/>
  <c r="F1220"/>
  <c r="F1219"/>
  <c r="F1218"/>
  <c r="F1217"/>
  <c r="F1216"/>
  <c r="F1215"/>
  <c r="F1214"/>
  <c r="F1213"/>
  <c r="F1212"/>
  <c r="F1211"/>
  <c r="F1210"/>
  <c r="F1209"/>
  <c r="F1208"/>
  <c r="F1207"/>
  <c r="F1206"/>
  <c r="F1205"/>
  <c r="F1204"/>
  <c r="F1203"/>
  <c r="F1202"/>
  <c r="F1201"/>
  <c r="F1200"/>
  <c r="F1199"/>
  <c r="F1198"/>
  <c r="F1197"/>
  <c r="F1196"/>
  <c r="F1195"/>
  <c r="F1194"/>
  <c r="F1193"/>
  <c r="F1192"/>
  <c r="F1191"/>
  <c r="F1190"/>
  <c r="F1189"/>
  <c r="F1188"/>
  <c r="F1187"/>
  <c r="F1186"/>
  <c r="F1185"/>
  <c r="F1184"/>
  <c r="F1183"/>
  <c r="F1182"/>
  <c r="F1181"/>
  <c r="F1180"/>
  <c r="F1179"/>
  <c r="F1178"/>
  <c r="F1177"/>
  <c r="F1176"/>
  <c r="F1175"/>
  <c r="F1174"/>
  <c r="F1173"/>
  <c r="F1172"/>
  <c r="F1171"/>
  <c r="F1170"/>
  <c r="F1169"/>
  <c r="F1168"/>
  <c r="F1167"/>
  <c r="F1166"/>
  <c r="F1165"/>
  <c r="F1164"/>
  <c r="F1163"/>
  <c r="F1162"/>
  <c r="F1161"/>
  <c r="F1160"/>
  <c r="F1159"/>
  <c r="F1158"/>
  <c r="F1157"/>
  <c r="F1156"/>
  <c r="F1155"/>
  <c r="F1154"/>
  <c r="F1153"/>
  <c r="F1152"/>
  <c r="F1151"/>
  <c r="F1150"/>
  <c r="F1149"/>
  <c r="F1148"/>
  <c r="F1147"/>
  <c r="F1146"/>
  <c r="F1145"/>
  <c r="F1144"/>
  <c r="F1143"/>
  <c r="F1142"/>
  <c r="F1141"/>
  <c r="F1140"/>
  <c r="F1139"/>
  <c r="F1138"/>
  <c r="F1137"/>
  <c r="F1136"/>
  <c r="F1135"/>
  <c r="F1134"/>
  <c r="F1133"/>
  <c r="F1132"/>
  <c r="F1131"/>
  <c r="F1130"/>
  <c r="F1129"/>
  <c r="F1128"/>
  <c r="F1127"/>
  <c r="F1126"/>
  <c r="F1125"/>
  <c r="F1124"/>
  <c r="F1123"/>
  <c r="F1122"/>
  <c r="F1121"/>
  <c r="F1120"/>
  <c r="F1119"/>
  <c r="F1118"/>
  <c r="F1117"/>
  <c r="F1116"/>
  <c r="F1115"/>
  <c r="F1114"/>
  <c r="F1113"/>
  <c r="F1112"/>
  <c r="F1111"/>
  <c r="F1110"/>
  <c r="F1109"/>
  <c r="F1108"/>
  <c r="F1107"/>
  <c r="F1106"/>
  <c r="F1105"/>
  <c r="F1104"/>
  <c r="F1103"/>
  <c r="F1102"/>
  <c r="F1101"/>
  <c r="F1100"/>
  <c r="F1099"/>
  <c r="F1098"/>
  <c r="F1097"/>
  <c r="F1096"/>
  <c r="F1095"/>
  <c r="F1094"/>
  <c r="F1093"/>
  <c r="F1092"/>
  <c r="F1091"/>
  <c r="F1090"/>
  <c r="F1089"/>
  <c r="F1088"/>
  <c r="F1087"/>
  <c r="F1086"/>
  <c r="F1085"/>
  <c r="F1084"/>
  <c r="F1083"/>
  <c r="F1082"/>
  <c r="F1081"/>
  <c r="F1080"/>
  <c r="F1079"/>
  <c r="F1078"/>
  <c r="F1077"/>
  <c r="F1076"/>
  <c r="F1075"/>
  <c r="F1074"/>
  <c r="F1073"/>
  <c r="F1072"/>
  <c r="F1071"/>
  <c r="F1070"/>
  <c r="F1069"/>
  <c r="F1068"/>
  <c r="F1067"/>
  <c r="F1066"/>
  <c r="F1065"/>
  <c r="F1064"/>
  <c r="F1063"/>
  <c r="F1062"/>
  <c r="F1061"/>
  <c r="F1060"/>
  <c r="F1059"/>
  <c r="F1058"/>
  <c r="F1057"/>
  <c r="F1056"/>
  <c r="F1055"/>
  <c r="F1054"/>
  <c r="F1053"/>
  <c r="F1052"/>
  <c r="F1051"/>
  <c r="F1050"/>
  <c r="F1049"/>
  <c r="F1048"/>
  <c r="F1047"/>
  <c r="F1046"/>
  <c r="F1045"/>
  <c r="F1044"/>
  <c r="F1043"/>
  <c r="F1042"/>
  <c r="F1041"/>
  <c r="F1040"/>
  <c r="F1039"/>
  <c r="F1038"/>
  <c r="F1037"/>
  <c r="F1036"/>
  <c r="F1035"/>
  <c r="F1034"/>
  <c r="F1033"/>
  <c r="F1032"/>
  <c r="F1031"/>
  <c r="F1030"/>
  <c r="F1029"/>
  <c r="F1028"/>
  <c r="F1027"/>
  <c r="F1026"/>
  <c r="F1025"/>
  <c r="F1024"/>
  <c r="F1023"/>
  <c r="F1022"/>
  <c r="F1021"/>
  <c r="F1020"/>
  <c r="F1019"/>
  <c r="F1018"/>
  <c r="F1017"/>
  <c r="F1016"/>
  <c r="F1015"/>
  <c r="F1014"/>
  <c r="F1013"/>
  <c r="F1012"/>
  <c r="F1011"/>
  <c r="F1010"/>
  <c r="F1009"/>
  <c r="F1008"/>
  <c r="F1007"/>
  <c r="F1006"/>
  <c r="F1005"/>
  <c r="F1004"/>
  <c r="F1003"/>
  <c r="F1002"/>
  <c r="F1001"/>
  <c r="F1000"/>
  <c r="F999"/>
  <c r="F998"/>
  <c r="F997"/>
  <c r="F996"/>
  <c r="F995"/>
  <c r="F994"/>
  <c r="F993"/>
  <c r="F992"/>
  <c r="F991"/>
  <c r="F990"/>
  <c r="F989"/>
  <c r="F988"/>
  <c r="F987"/>
  <c r="F986"/>
  <c r="F985"/>
  <c r="F984"/>
  <c r="F983"/>
  <c r="F982"/>
  <c r="F981"/>
  <c r="F980"/>
  <c r="F979"/>
  <c r="F978"/>
  <c r="F977"/>
  <c r="F976"/>
  <c r="F975"/>
  <c r="F974"/>
  <c r="F973"/>
  <c r="F972"/>
  <c r="F971"/>
  <c r="F970"/>
  <c r="F969"/>
  <c r="F968"/>
  <c r="F967"/>
  <c r="F966"/>
  <c r="F965"/>
  <c r="F964"/>
  <c r="F963"/>
  <c r="F962"/>
  <c r="F961"/>
  <c r="F960"/>
  <c r="F959"/>
  <c r="F958"/>
  <c r="F957"/>
  <c r="F956"/>
  <c r="F955"/>
  <c r="F954"/>
  <c r="F953"/>
  <c r="F952"/>
  <c r="F951"/>
  <c r="F950"/>
  <c r="F949"/>
  <c r="F948"/>
  <c r="F947"/>
  <c r="F946"/>
  <c r="F945"/>
  <c r="F944"/>
  <c r="F943"/>
  <c r="F942"/>
  <c r="F941"/>
  <c r="F940"/>
  <c r="F939"/>
  <c r="F938"/>
  <c r="F937"/>
  <c r="F936"/>
  <c r="F935"/>
  <c r="F934"/>
  <c r="F933"/>
  <c r="F932"/>
  <c r="F931"/>
  <c r="F930"/>
  <c r="F929"/>
  <c r="F928"/>
  <c r="F927"/>
  <c r="F926"/>
  <c r="F925"/>
  <c r="F924"/>
  <c r="F923"/>
  <c r="F922"/>
  <c r="F921"/>
  <c r="F920"/>
  <c r="F919"/>
  <c r="F918"/>
  <c r="F917"/>
  <c r="F916"/>
  <c r="F915"/>
  <c r="F914"/>
  <c r="F913"/>
  <c r="F912"/>
  <c r="F911"/>
  <c r="F910"/>
  <c r="F909"/>
  <c r="F908"/>
  <c r="F907"/>
  <c r="F906"/>
  <c r="F905"/>
  <c r="F904"/>
  <c r="F903"/>
  <c r="F902"/>
  <c r="F901"/>
  <c r="F900"/>
  <c r="F899"/>
  <c r="F898"/>
  <c r="F897"/>
  <c r="F896"/>
  <c r="F895"/>
  <c r="F894"/>
  <c r="F893"/>
  <c r="F892"/>
  <c r="F891"/>
  <c r="F890"/>
  <c r="F889"/>
  <c r="F888"/>
  <c r="F887"/>
  <c r="F886"/>
  <c r="F885"/>
  <c r="F884"/>
  <c r="F883"/>
  <c r="F882"/>
  <c r="F881"/>
  <c r="F880"/>
  <c r="F879"/>
  <c r="F878"/>
  <c r="F877"/>
  <c r="F876"/>
  <c r="F875"/>
  <c r="F874"/>
  <c r="F873"/>
  <c r="F872"/>
  <c r="F871"/>
  <c r="F870"/>
  <c r="F869"/>
  <c r="F868"/>
  <c r="F867"/>
  <c r="F866"/>
  <c r="F865"/>
  <c r="F864"/>
  <c r="F863"/>
  <c r="F862"/>
  <c r="F861"/>
  <c r="F860"/>
  <c r="F859"/>
  <c r="F858"/>
  <c r="F857"/>
  <c r="F856"/>
  <c r="F855"/>
  <c r="F854"/>
  <c r="F853"/>
  <c r="F852"/>
  <c r="F851"/>
  <c r="F850"/>
  <c r="F849"/>
  <c r="F848"/>
  <c r="F847"/>
  <c r="F846"/>
  <c r="F845"/>
  <c r="F844"/>
  <c r="F843"/>
  <c r="F842"/>
  <c r="F841"/>
  <c r="F840"/>
  <c r="F839"/>
  <c r="F838"/>
  <c r="F837"/>
  <c r="F836"/>
  <c r="F835"/>
  <c r="F834"/>
  <c r="F833"/>
  <c r="F832"/>
  <c r="F831"/>
  <c r="F830"/>
  <c r="F829"/>
  <c r="F828"/>
  <c r="F827"/>
  <c r="F826"/>
  <c r="F825"/>
  <c r="F824"/>
  <c r="F823"/>
  <c r="F822"/>
  <c r="F821"/>
  <c r="F820"/>
  <c r="F819"/>
  <c r="F818"/>
  <c r="F817"/>
  <c r="F816"/>
  <c r="F815"/>
  <c r="F814"/>
  <c r="F813"/>
  <c r="F812"/>
  <c r="F811"/>
  <c r="F810"/>
  <c r="F809"/>
  <c r="F808"/>
  <c r="F807"/>
  <c r="F806"/>
  <c r="F805"/>
  <c r="F804"/>
  <c r="F803"/>
  <c r="F802"/>
  <c r="F801"/>
  <c r="F800"/>
  <c r="F799"/>
  <c r="F798"/>
  <c r="F797"/>
  <c r="F796"/>
  <c r="F795"/>
  <c r="F794"/>
  <c r="F793"/>
  <c r="F792"/>
  <c r="F791"/>
  <c r="F790"/>
  <c r="F789"/>
  <c r="F788"/>
  <c r="F787"/>
  <c r="F786"/>
  <c r="F785"/>
  <c r="F784"/>
  <c r="F783"/>
  <c r="F782"/>
  <c r="F781"/>
  <c r="F780"/>
  <c r="F779"/>
  <c r="F778"/>
  <c r="F777"/>
  <c r="F776"/>
  <c r="F775"/>
  <c r="F774"/>
  <c r="F773"/>
  <c r="F772"/>
  <c r="F771"/>
  <c r="F770"/>
  <c r="F769"/>
  <c r="F768"/>
  <c r="F767"/>
  <c r="F766"/>
  <c r="F765"/>
  <c r="F764"/>
  <c r="F763"/>
  <c r="F762"/>
  <c r="F761"/>
  <c r="F760"/>
  <c r="F759"/>
  <c r="F758"/>
  <c r="F757"/>
  <c r="F756"/>
  <c r="F755"/>
  <c r="F754"/>
  <c r="F753"/>
  <c r="F752"/>
  <c r="F751"/>
  <c r="F750"/>
  <c r="F749"/>
  <c r="F748"/>
  <c r="F747"/>
  <c r="F746"/>
  <c r="F745"/>
  <c r="F744"/>
  <c r="F743"/>
  <c r="F742"/>
  <c r="F741"/>
  <c r="F740"/>
  <c r="F739"/>
  <c r="F738"/>
  <c r="F737"/>
  <c r="F736"/>
  <c r="F735"/>
  <c r="F734"/>
  <c r="F733"/>
  <c r="F732"/>
  <c r="F731"/>
  <c r="F730"/>
  <c r="F729"/>
  <c r="F728"/>
  <c r="F727"/>
  <c r="F726"/>
  <c r="F725"/>
  <c r="F724"/>
  <c r="F723"/>
  <c r="F722"/>
  <c r="F721"/>
  <c r="F720"/>
  <c r="F719"/>
  <c r="F718"/>
  <c r="F717"/>
  <c r="F716"/>
  <c r="F715"/>
  <c r="F714"/>
  <c r="F713"/>
  <c r="F712"/>
  <c r="F711"/>
  <c r="F710"/>
  <c r="F709"/>
  <c r="F708"/>
  <c r="F707"/>
  <c r="F706"/>
  <c r="F705"/>
  <c r="F704"/>
  <c r="F703"/>
  <c r="F702"/>
  <c r="F701"/>
  <c r="F700"/>
  <c r="F699"/>
  <c r="F698"/>
  <c r="F697"/>
  <c r="F696"/>
  <c r="F695"/>
  <c r="F694"/>
  <c r="F693"/>
  <c r="F692"/>
  <c r="F691"/>
  <c r="F690"/>
  <c r="F689"/>
  <c r="F688"/>
  <c r="F687"/>
  <c r="F686"/>
  <c r="F685"/>
  <c r="F684"/>
  <c r="F683"/>
  <c r="F682"/>
  <c r="F681"/>
  <c r="F680"/>
  <c r="F679"/>
  <c r="F678"/>
  <c r="F677"/>
  <c r="F676"/>
  <c r="F675"/>
  <c r="F674"/>
  <c r="F673"/>
  <c r="F672"/>
  <c r="F671"/>
  <c r="F670"/>
  <c r="F669"/>
  <c r="F668"/>
  <c r="F667"/>
  <c r="F666"/>
  <c r="F665"/>
  <c r="F664"/>
  <c r="F663"/>
  <c r="F662"/>
  <c r="F661"/>
  <c r="F660"/>
  <c r="F659"/>
  <c r="F658"/>
  <c r="F657"/>
  <c r="F656"/>
  <c r="F655"/>
  <c r="F654"/>
  <c r="F653"/>
  <c r="F652"/>
  <c r="F651"/>
  <c r="F650"/>
  <c r="F649"/>
  <c r="F648"/>
  <c r="F647"/>
  <c r="F646"/>
  <c r="F645"/>
  <c r="F644"/>
  <c r="F643"/>
  <c r="F642"/>
  <c r="F641"/>
  <c r="F640"/>
  <c r="F639"/>
  <c r="F638"/>
  <c r="F637"/>
  <c r="F636"/>
  <c r="F635"/>
  <c r="F634"/>
  <c r="F633"/>
  <c r="F632"/>
  <c r="F631"/>
  <c r="F630"/>
  <c r="F629"/>
  <c r="F628"/>
  <c r="F627"/>
  <c r="F626"/>
  <c r="F625"/>
  <c r="F624"/>
  <c r="F623"/>
  <c r="F622"/>
  <c r="F621"/>
  <c r="F620"/>
  <c r="F619"/>
  <c r="F618"/>
  <c r="F617"/>
  <c r="F616"/>
  <c r="F615"/>
  <c r="F614"/>
  <c r="F613"/>
  <c r="F612"/>
  <c r="F611"/>
  <c r="F610"/>
  <c r="F609"/>
  <c r="F608"/>
  <c r="F607"/>
  <c r="F606"/>
  <c r="F605"/>
  <c r="F604"/>
  <c r="F603"/>
  <c r="F602"/>
  <c r="F601"/>
  <c r="F600"/>
  <c r="F599"/>
  <c r="F598"/>
  <c r="F597"/>
  <c r="F596"/>
  <c r="F595"/>
  <c r="F594"/>
  <c r="F593"/>
  <c r="F592"/>
  <c r="F591"/>
  <c r="F590"/>
  <c r="F589"/>
  <c r="F588"/>
  <c r="F587"/>
  <c r="F586"/>
  <c r="F585"/>
  <c r="F584"/>
  <c r="F583"/>
  <c r="F582"/>
  <c r="F581"/>
  <c r="F580"/>
  <c r="F579"/>
  <c r="F578"/>
  <c r="F577"/>
  <c r="F576"/>
  <c r="F575"/>
  <c r="F574"/>
  <c r="F573"/>
  <c r="F572"/>
  <c r="F571"/>
  <c r="F570"/>
  <c r="F569"/>
  <c r="F568"/>
  <c r="F567"/>
  <c r="F566"/>
  <c r="F565"/>
  <c r="F564"/>
  <c r="F563"/>
  <c r="F562"/>
  <c r="F561"/>
  <c r="F560"/>
  <c r="F559"/>
  <c r="F558"/>
  <c r="F557"/>
  <c r="F556"/>
  <c r="F555"/>
  <c r="F554"/>
  <c r="F553"/>
  <c r="F552"/>
  <c r="F551"/>
  <c r="F550"/>
  <c r="F549"/>
  <c r="F548"/>
  <c r="F547"/>
  <c r="F546"/>
  <c r="F545"/>
  <c r="F544"/>
  <c r="F543"/>
  <c r="F542"/>
  <c r="F541"/>
  <c r="F540"/>
  <c r="F539"/>
  <c r="F538"/>
  <c r="F537"/>
  <c r="F536"/>
  <c r="F535"/>
  <c r="F534"/>
  <c r="F533"/>
  <c r="F532"/>
  <c r="F531"/>
  <c r="F530"/>
  <c r="F529"/>
  <c r="F528"/>
  <c r="F527"/>
  <c r="F526"/>
  <c r="F525"/>
  <c r="F524"/>
  <c r="F523"/>
  <c r="F522"/>
  <c r="F521"/>
  <c r="F520"/>
  <c r="F519"/>
  <c r="F518"/>
  <c r="F517"/>
  <c r="F516"/>
  <c r="F515"/>
  <c r="F514"/>
  <c r="F513"/>
  <c r="F512"/>
  <c r="F511"/>
  <c r="F510"/>
  <c r="F509"/>
  <c r="F508"/>
  <c r="F507"/>
  <c r="F506"/>
  <c r="F505"/>
  <c r="F504"/>
  <c r="F503"/>
  <c r="F502"/>
  <c r="F501"/>
  <c r="F500"/>
  <c r="F499"/>
  <c r="F498"/>
  <c r="F497"/>
  <c r="F496"/>
  <c r="F495"/>
  <c r="F494"/>
  <c r="F493"/>
  <c r="F492"/>
  <c r="F491"/>
  <c r="F490"/>
  <c r="F489"/>
  <c r="F488"/>
  <c r="F487"/>
  <c r="F486"/>
  <c r="F485"/>
  <c r="F484"/>
  <c r="F483"/>
  <c r="F482"/>
  <c r="F481"/>
  <c r="F480"/>
  <c r="F479"/>
  <c r="F478"/>
  <c r="F477"/>
  <c r="F476"/>
  <c r="F475"/>
  <c r="F474"/>
  <c r="F473"/>
  <c r="F472"/>
  <c r="F471"/>
  <c r="F470"/>
  <c r="F469"/>
  <c r="F468"/>
  <c r="F467"/>
  <c r="F466"/>
  <c r="F465"/>
  <c r="F464"/>
  <c r="F463"/>
  <c r="F462"/>
  <c r="F461"/>
  <c r="F460"/>
  <c r="F459"/>
  <c r="F458"/>
  <c r="F457"/>
  <c r="F456"/>
  <c r="F455"/>
  <c r="F454"/>
  <c r="F453"/>
  <c r="F452"/>
  <c r="F451"/>
  <c r="F450"/>
  <c r="F449"/>
  <c r="F448"/>
  <c r="F447"/>
  <c r="F446"/>
  <c r="F445"/>
  <c r="F444"/>
  <c r="F443"/>
  <c r="F442"/>
  <c r="F441"/>
  <c r="F440"/>
  <c r="F439"/>
  <c r="F438"/>
  <c r="F437"/>
  <c r="F436"/>
  <c r="F435"/>
  <c r="F434"/>
  <c r="F433"/>
  <c r="F432"/>
  <c r="F431"/>
  <c r="F430"/>
  <c r="F429"/>
  <c r="F428"/>
  <c r="F427"/>
  <c r="F426"/>
  <c r="F425"/>
  <c r="F424"/>
  <c r="F423"/>
  <c r="F422"/>
  <c r="F421"/>
  <c r="F420"/>
  <c r="F419"/>
  <c r="F418"/>
  <c r="F417"/>
  <c r="F416"/>
  <c r="F415"/>
  <c r="F414"/>
  <c r="F413"/>
  <c r="F412"/>
  <c r="F411"/>
  <c r="F410"/>
  <c r="F409"/>
  <c r="F408"/>
  <c r="F407"/>
  <c r="F406"/>
  <c r="F405"/>
  <c r="F404"/>
  <c r="F403"/>
  <c r="F402"/>
  <c r="F401"/>
  <c r="F400"/>
  <c r="F399"/>
  <c r="F398"/>
  <c r="F397"/>
  <c r="F396"/>
  <c r="F395"/>
  <c r="F394"/>
  <c r="F393"/>
  <c r="F392"/>
  <c r="F391"/>
  <c r="F390"/>
  <c r="F389"/>
  <c r="F388"/>
  <c r="F387"/>
  <c r="F386"/>
  <c r="F385"/>
  <c r="F384"/>
  <c r="F383"/>
  <c r="F382"/>
  <c r="F381"/>
  <c r="F380"/>
  <c r="F379"/>
  <c r="F378"/>
  <c r="F377"/>
  <c r="F376"/>
  <c r="F375"/>
  <c r="F374"/>
  <c r="F373"/>
  <c r="F372"/>
  <c r="F371"/>
  <c r="F370"/>
  <c r="F369"/>
  <c r="F368"/>
  <c r="F367"/>
  <c r="F366"/>
  <c r="F365"/>
  <c r="F364"/>
  <c r="F363"/>
  <c r="F362"/>
  <c r="F361"/>
  <c r="F360"/>
  <c r="F359"/>
  <c r="F358"/>
  <c r="F357"/>
  <c r="F356"/>
  <c r="F355"/>
  <c r="F354"/>
  <c r="F353"/>
  <c r="F352"/>
  <c r="F351"/>
  <c r="F350"/>
  <c r="F349"/>
  <c r="F348"/>
  <c r="F347"/>
  <c r="F346"/>
  <c r="F345"/>
  <c r="F344"/>
  <c r="F343"/>
  <c r="F342"/>
  <c r="F341"/>
  <c r="F340"/>
  <c r="F339"/>
  <c r="F338"/>
  <c r="F337"/>
  <c r="F336"/>
  <c r="F335"/>
  <c r="F334"/>
  <c r="F333"/>
  <c r="F332"/>
  <c r="F331"/>
  <c r="F330"/>
  <c r="F329"/>
  <c r="F328"/>
  <c r="F327"/>
  <c r="F326"/>
  <c r="F325"/>
  <c r="F324"/>
  <c r="F323"/>
  <c r="F322"/>
  <c r="F321"/>
  <c r="F320"/>
  <c r="F319"/>
  <c r="F318"/>
  <c r="F317"/>
  <c r="F316"/>
  <c r="F315"/>
  <c r="F314"/>
  <c r="F313"/>
  <c r="F312"/>
  <c r="F311"/>
  <c r="F310"/>
  <c r="F309"/>
  <c r="F308"/>
  <c r="F307"/>
  <c r="F306"/>
  <c r="F305"/>
  <c r="F304"/>
  <c r="F303"/>
  <c r="F302"/>
  <c r="F301"/>
  <c r="F300"/>
  <c r="F299"/>
  <c r="F298"/>
  <c r="F297"/>
  <c r="F296"/>
  <c r="F295"/>
  <c r="F294"/>
  <c r="F293"/>
  <c r="F292"/>
  <c r="F291"/>
  <c r="F290"/>
  <c r="F289"/>
  <c r="F288"/>
  <c r="F287"/>
  <c r="F286"/>
  <c r="F285"/>
  <c r="F284"/>
  <c r="F283"/>
  <c r="F282"/>
  <c r="F281"/>
  <c r="F280"/>
  <c r="F279"/>
  <c r="F278"/>
  <c r="F277"/>
  <c r="F276"/>
  <c r="F275"/>
  <c r="F274"/>
  <c r="F273"/>
  <c r="F272"/>
  <c r="F271"/>
  <c r="F270"/>
  <c r="F269"/>
  <c r="F268"/>
  <c r="F267"/>
  <c r="F266"/>
  <c r="F265"/>
  <c r="F264"/>
  <c r="F263"/>
  <c r="F262"/>
  <c r="F261"/>
  <c r="F260"/>
  <c r="F259"/>
  <c r="F258"/>
  <c r="F257"/>
  <c r="F256"/>
  <c r="F255"/>
  <c r="F254"/>
  <c r="F253"/>
  <c r="F252"/>
  <c r="F251"/>
  <c r="F250"/>
  <c r="F249"/>
  <c r="F248"/>
  <c r="F247"/>
  <c r="F246"/>
  <c r="F245"/>
  <c r="F244"/>
  <c r="F243"/>
  <c r="F242"/>
  <c r="F241"/>
  <c r="F240"/>
  <c r="F239"/>
  <c r="F238"/>
  <c r="F237"/>
  <c r="F236"/>
  <c r="F235"/>
  <c r="F234"/>
  <c r="F233"/>
  <c r="F232"/>
  <c r="F231"/>
  <c r="F230"/>
  <c r="F229"/>
  <c r="F228"/>
  <c r="F227"/>
  <c r="F226"/>
  <c r="F225"/>
  <c r="F224"/>
  <c r="F223"/>
  <c r="F222"/>
  <c r="F221"/>
  <c r="F220"/>
  <c r="F219"/>
  <c r="F218"/>
  <c r="F217"/>
  <c r="F216"/>
  <c r="F215"/>
  <c r="F214"/>
  <c r="F213"/>
  <c r="F212"/>
  <c r="F211"/>
  <c r="F210"/>
  <c r="F209"/>
  <c r="F208"/>
  <c r="F207"/>
  <c r="F206"/>
  <c r="F205"/>
  <c r="F204"/>
  <c r="F203"/>
  <c r="F202"/>
  <c r="F201"/>
  <c r="F200"/>
  <c r="F199"/>
  <c r="F198"/>
  <c r="F197"/>
  <c r="F196"/>
  <c r="F195"/>
  <c r="F194"/>
  <c r="F193"/>
  <c r="F192"/>
  <c r="F191"/>
  <c r="F190"/>
  <c r="F189"/>
  <c r="F188"/>
  <c r="F187"/>
  <c r="F186"/>
  <c r="F185"/>
  <c r="F184"/>
  <c r="F183"/>
  <c r="F182"/>
  <c r="F181"/>
  <c r="F180"/>
  <c r="F179"/>
  <c r="F178"/>
  <c r="F177"/>
  <c r="F176"/>
  <c r="F175"/>
  <c r="F174"/>
  <c r="F173"/>
  <c r="F172"/>
  <c r="F171"/>
  <c r="F170"/>
  <c r="F169"/>
  <c r="F168"/>
  <c r="F167"/>
  <c r="F166"/>
  <c r="F165"/>
  <c r="F164"/>
  <c r="F163"/>
  <c r="F162"/>
  <c r="F161"/>
  <c r="F160"/>
  <c r="F159"/>
  <c r="F158"/>
  <c r="F157"/>
  <c r="F156"/>
  <c r="F155"/>
  <c r="F154"/>
  <c r="F153"/>
  <c r="F152"/>
  <c r="F151"/>
  <c r="F150"/>
  <c r="F149"/>
  <c r="F148"/>
  <c r="F147"/>
  <c r="F146"/>
  <c r="F145"/>
  <c r="F144"/>
  <c r="F143"/>
  <c r="F142"/>
  <c r="F141"/>
  <c r="F140"/>
  <c r="F139"/>
  <c r="F138"/>
  <c r="F137"/>
  <c r="F136"/>
  <c r="F135"/>
  <c r="F134"/>
  <c r="F133"/>
  <c r="F132"/>
  <c r="F131"/>
  <c r="F130"/>
  <c r="F129"/>
  <c r="F128"/>
  <c r="F127"/>
  <c r="F126"/>
  <c r="F125"/>
  <c r="F124"/>
  <c r="F123"/>
  <c r="F122"/>
  <c r="F121"/>
  <c r="F120"/>
  <c r="F119"/>
  <c r="F118"/>
  <c r="F117"/>
  <c r="F116"/>
  <c r="F115"/>
  <c r="F114"/>
  <c r="F113"/>
  <c r="F112"/>
  <c r="F111"/>
  <c r="F110"/>
  <c r="F109"/>
  <c r="F108"/>
  <c r="F107"/>
  <c r="F106"/>
  <c r="F105"/>
  <c r="F104"/>
  <c r="F103"/>
  <c r="F102"/>
  <c r="F101"/>
  <c r="F100"/>
  <c r="F99"/>
  <c r="F98"/>
  <c r="F97"/>
  <c r="F96"/>
  <c r="F95"/>
  <c r="F94"/>
  <c r="F93"/>
  <c r="F92"/>
  <c r="F91"/>
  <c r="F90"/>
  <c r="F89"/>
  <c r="F88"/>
  <c r="F87"/>
  <c r="F86"/>
  <c r="F85"/>
  <c r="F84"/>
  <c r="F83"/>
  <c r="F82"/>
  <c r="F81"/>
  <c r="F80"/>
  <c r="F79"/>
  <c r="F78"/>
  <c r="F77"/>
  <c r="F76"/>
  <c r="F75"/>
  <c r="F74"/>
  <c r="F73"/>
  <c r="F72"/>
  <c r="F71"/>
  <c r="F70"/>
  <c r="F69"/>
  <c r="F68"/>
  <c r="F67"/>
  <c r="F66"/>
  <c r="F65"/>
  <c r="F64"/>
  <c r="F63"/>
  <c r="F62"/>
  <c r="F61"/>
  <c r="F60"/>
  <c r="F59"/>
  <c r="F58"/>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
  <c r="F5"/>
  <c r="F4"/>
  <c r="F3"/>
  <c r="F2"/>
  <c r="F2022"/>
  <c r="F2021"/>
  <c r="A201" i="3"/>
  <c r="A202" s="1"/>
  <c r="A203" s="1"/>
  <c r="A204" s="1"/>
  <c r="A205" s="1"/>
  <c r="A206" s="1"/>
  <c r="A207" s="1"/>
  <c r="A208" s="1"/>
  <c r="A209" s="1"/>
  <c r="A210" s="1"/>
  <c r="A211" s="1"/>
  <c r="A212" s="1"/>
  <c r="A213" s="1"/>
  <c r="A214" s="1"/>
  <c r="A215" s="1"/>
  <c r="A216" s="1"/>
  <c r="A217" s="1"/>
  <c r="A218" s="1"/>
  <c r="A219" s="1"/>
  <c r="A220" s="1"/>
  <c r="A221" s="1"/>
  <c r="A222" s="1"/>
  <c r="A223" s="1"/>
  <c r="A224" s="1"/>
  <c r="A225" s="1"/>
  <c r="A226" s="1"/>
  <c r="A227" s="1"/>
  <c r="A228" s="1"/>
  <c r="A229" s="1"/>
  <c r="A230" s="1"/>
  <c r="A231" s="1"/>
  <c r="A232" s="1"/>
  <c r="A233" s="1"/>
  <c r="A234" s="1"/>
  <c r="A235" s="1"/>
  <c r="A236" s="1"/>
  <c r="A237" s="1"/>
  <c r="A238" s="1"/>
  <c r="A239" s="1"/>
  <c r="A240" s="1"/>
  <c r="A241" s="1"/>
  <c r="A242" s="1"/>
  <c r="A243" s="1"/>
  <c r="A244" s="1"/>
  <c r="A245" s="1"/>
  <c r="A246" s="1"/>
  <c r="A247" s="1"/>
  <c r="A248" s="1"/>
  <c r="A249" s="1"/>
  <c r="A250" s="1"/>
  <c r="A251" s="1"/>
  <c r="A252" s="1"/>
  <c r="A253" s="1"/>
  <c r="A254" s="1"/>
  <c r="A255" s="1"/>
  <c r="A256" s="1"/>
  <c r="A257" s="1"/>
  <c r="A258" s="1"/>
  <c r="A259" s="1"/>
  <c r="A260" s="1"/>
  <c r="A261" s="1"/>
  <c r="A262" s="1"/>
  <c r="A263" s="1"/>
  <c r="A264" s="1"/>
  <c r="A265" s="1"/>
  <c r="A266" s="1"/>
  <c r="A267" s="1"/>
  <c r="A268" s="1"/>
  <c r="A269" s="1"/>
  <c r="A270" s="1"/>
  <c r="A271" s="1"/>
  <c r="A272" s="1"/>
  <c r="A273" s="1"/>
  <c r="A274" s="1"/>
  <c r="A275" s="1"/>
  <c r="A276" s="1"/>
  <c r="A277" s="1"/>
  <c r="A278" s="1"/>
  <c r="A279" s="1"/>
  <c r="A280" s="1"/>
  <c r="A281" s="1"/>
  <c r="A282" s="1"/>
  <c r="A283" s="1"/>
  <c r="A284" s="1"/>
  <c r="A285" s="1"/>
  <c r="A286" s="1"/>
  <c r="A287" s="1"/>
  <c r="A288" s="1"/>
  <c r="A289" s="1"/>
  <c r="A290" s="1"/>
  <c r="A291" s="1"/>
  <c r="A292" s="1"/>
  <c r="A293" s="1"/>
  <c r="A294" s="1"/>
  <c r="A295" s="1"/>
  <c r="A296" s="1"/>
  <c r="A297" s="1"/>
  <c r="A298" s="1"/>
  <c r="A299" s="1"/>
  <c r="A300" s="1"/>
  <c r="A301" s="1"/>
  <c r="A302" s="1"/>
  <c r="A303" s="1"/>
  <c r="A304" s="1"/>
  <c r="A305" s="1"/>
  <c r="A306" s="1"/>
  <c r="A307" s="1"/>
  <c r="A308" s="1"/>
  <c r="A309" s="1"/>
  <c r="A310" s="1"/>
  <c r="A311" s="1"/>
  <c r="A312" s="1"/>
  <c r="A313" s="1"/>
  <c r="A314" s="1"/>
  <c r="A315" s="1"/>
  <c r="A316" s="1"/>
  <c r="A317" s="1"/>
  <c r="A318" s="1"/>
  <c r="A319" s="1"/>
  <c r="A320" s="1"/>
  <c r="A321" s="1"/>
  <c r="A322" s="1"/>
  <c r="A323" s="1"/>
  <c r="A324" s="1"/>
  <c r="A325" s="1"/>
  <c r="A326" s="1"/>
  <c r="A327" s="1"/>
  <c r="A328" s="1"/>
  <c r="A329" s="1"/>
  <c r="A330" s="1"/>
  <c r="J53" i="2" l="1"/>
  <c r="AP3" i="3"/>
  <c r="AN3"/>
  <c r="AL3"/>
  <c r="AQ391"/>
  <c r="AO391"/>
  <c r="AM391"/>
  <c r="AK391"/>
  <c r="AI391"/>
  <c r="AG391"/>
  <c r="AE391"/>
  <c r="AC391"/>
  <c r="AA391"/>
  <c r="Y391"/>
  <c r="W391"/>
  <c r="U391"/>
  <c r="S391"/>
  <c r="Q391"/>
  <c r="O391"/>
  <c r="M391"/>
  <c r="K391"/>
  <c r="I391"/>
  <c r="G391"/>
  <c r="E391"/>
  <c r="AQ390"/>
  <c r="AO390"/>
  <c r="AM390"/>
  <c r="AK390"/>
  <c r="AI390"/>
  <c r="AG390"/>
  <c r="AE390"/>
  <c r="AC390"/>
  <c r="AA390"/>
  <c r="Y390"/>
  <c r="W390"/>
  <c r="U390"/>
  <c r="S390"/>
  <c r="Q390"/>
  <c r="O390"/>
  <c r="M390"/>
  <c r="K390"/>
  <c r="I390"/>
  <c r="G390"/>
  <c r="E390"/>
  <c r="AQ389"/>
  <c r="AO389"/>
  <c r="AM389"/>
  <c r="AK389"/>
  <c r="AI389"/>
  <c r="AG389"/>
  <c r="AE389"/>
  <c r="AC389"/>
  <c r="AA389"/>
  <c r="Y389"/>
  <c r="W389"/>
  <c r="U389"/>
  <c r="S389"/>
  <c r="Q389"/>
  <c r="O389"/>
  <c r="M389"/>
  <c r="K389"/>
  <c r="I389"/>
  <c r="G389"/>
  <c r="E389"/>
  <c r="AQ388"/>
  <c r="AO388"/>
  <c r="AM388"/>
  <c r="AK388"/>
  <c r="AI388"/>
  <c r="AG388"/>
  <c r="AE388"/>
  <c r="AC388"/>
  <c r="AA388"/>
  <c r="Y388"/>
  <c r="W388"/>
  <c r="U388"/>
  <c r="S388"/>
  <c r="Q388"/>
  <c r="O388"/>
  <c r="M388"/>
  <c r="K388"/>
  <c r="I388"/>
  <c r="G388"/>
  <c r="E388"/>
  <c r="AQ387"/>
  <c r="AO387"/>
  <c r="AM387"/>
  <c r="AK387"/>
  <c r="AI387"/>
  <c r="AG387"/>
  <c r="AE387"/>
  <c r="AC387"/>
  <c r="AA387"/>
  <c r="Y387"/>
  <c r="W387"/>
  <c r="U387"/>
  <c r="S387"/>
  <c r="Q387"/>
  <c r="O387"/>
  <c r="M387"/>
  <c r="K387"/>
  <c r="I387"/>
  <c r="G387"/>
  <c r="E387"/>
  <c r="AQ386"/>
  <c r="AO386"/>
  <c r="AM386"/>
  <c r="AK386"/>
  <c r="AI386"/>
  <c r="AG386"/>
  <c r="AE386"/>
  <c r="AC386"/>
  <c r="AA386"/>
  <c r="Y386"/>
  <c r="W386"/>
  <c r="U386"/>
  <c r="S386"/>
  <c r="Q386"/>
  <c r="O386"/>
  <c r="M386"/>
  <c r="K386"/>
  <c r="I386"/>
  <c r="G386"/>
  <c r="E386"/>
  <c r="AQ385"/>
  <c r="AO385"/>
  <c r="AM385"/>
  <c r="AK385"/>
  <c r="AI385"/>
  <c r="AG385"/>
  <c r="AE385"/>
  <c r="AC385"/>
  <c r="AA385"/>
  <c r="Y385"/>
  <c r="W385"/>
  <c r="U385"/>
  <c r="S385"/>
  <c r="Q385"/>
  <c r="O385"/>
  <c r="M385"/>
  <c r="K385"/>
  <c r="I385"/>
  <c r="G385"/>
  <c r="E385"/>
  <c r="AQ384"/>
  <c r="AO384"/>
  <c r="AM384"/>
  <c r="AK384"/>
  <c r="AI384"/>
  <c r="AG384"/>
  <c r="AE384"/>
  <c r="AC384"/>
  <c r="AA384"/>
  <c r="Y384"/>
  <c r="W384"/>
  <c r="U384"/>
  <c r="S384"/>
  <c r="Q384"/>
  <c r="O384"/>
  <c r="M384"/>
  <c r="K384"/>
  <c r="I384"/>
  <c r="G384"/>
  <c r="E384"/>
  <c r="AQ383"/>
  <c r="AO383"/>
  <c r="AM383"/>
  <c r="AK383"/>
  <c r="AI383"/>
  <c r="AG383"/>
  <c r="AE383"/>
  <c r="AC383"/>
  <c r="AA383"/>
  <c r="Y383"/>
  <c r="W383"/>
  <c r="U383"/>
  <c r="S383"/>
  <c r="Q383"/>
  <c r="O383"/>
  <c r="M383"/>
  <c r="K383"/>
  <c r="I383"/>
  <c r="G383"/>
  <c r="E383"/>
  <c r="AQ382"/>
  <c r="AO382"/>
  <c r="AM382"/>
  <c r="AK382"/>
  <c r="AI382"/>
  <c r="AG382"/>
  <c r="AE382"/>
  <c r="AC382"/>
  <c r="AA382"/>
  <c r="Y382"/>
  <c r="W382"/>
  <c r="U382"/>
  <c r="S382"/>
  <c r="Q382"/>
  <c r="O382"/>
  <c r="M382"/>
  <c r="K382"/>
  <c r="I382"/>
  <c r="G382"/>
  <c r="E382"/>
  <c r="AQ381"/>
  <c r="AO381"/>
  <c r="AM381"/>
  <c r="AK381"/>
  <c r="AI381"/>
  <c r="AG381"/>
  <c r="AE381"/>
  <c r="AC381"/>
  <c r="AA381"/>
  <c r="Y381"/>
  <c r="W381"/>
  <c r="U381"/>
  <c r="S381"/>
  <c r="Q381"/>
  <c r="O381"/>
  <c r="M381"/>
  <c r="K381"/>
  <c r="I381"/>
  <c r="G381"/>
  <c r="E381"/>
  <c r="AQ380"/>
  <c r="AO380"/>
  <c r="AM380"/>
  <c r="AK380"/>
  <c r="AI380"/>
  <c r="AG380"/>
  <c r="AE380"/>
  <c r="AC380"/>
  <c r="AA380"/>
  <c r="Y380"/>
  <c r="W380"/>
  <c r="U380"/>
  <c r="S380"/>
  <c r="Q380"/>
  <c r="O380"/>
  <c r="M380"/>
  <c r="K380"/>
  <c r="I380"/>
  <c r="G380"/>
  <c r="E380"/>
  <c r="AQ379"/>
  <c r="AO379"/>
  <c r="AM379"/>
  <c r="AK379"/>
  <c r="AI379"/>
  <c r="AG379"/>
  <c r="AE379"/>
  <c r="AQ3"/>
  <c r="AO3"/>
  <c r="AM3"/>
  <c r="AK3"/>
  <c r="AP391"/>
  <c r="AN391"/>
  <c r="AL391"/>
  <c r="AJ391"/>
  <c r="AH391"/>
  <c r="AF391"/>
  <c r="AD391"/>
  <c r="AB391"/>
  <c r="Z391"/>
  <c r="X391"/>
  <c r="V391"/>
  <c r="T391"/>
  <c r="R391"/>
  <c r="P391"/>
  <c r="N391"/>
  <c r="L391"/>
  <c r="J391"/>
  <c r="H391"/>
  <c r="F391"/>
  <c r="D391"/>
  <c r="AP390"/>
  <c r="AN390"/>
  <c r="AL390"/>
  <c r="AJ390"/>
  <c r="AH390"/>
  <c r="AF390"/>
  <c r="AD390"/>
  <c r="AB390"/>
  <c r="Z390"/>
  <c r="X390"/>
  <c r="V390"/>
  <c r="T390"/>
  <c r="R390"/>
  <c r="P390"/>
  <c r="N390"/>
  <c r="L390"/>
  <c r="J390"/>
  <c r="H390"/>
  <c r="F390"/>
  <c r="D390"/>
  <c r="AP389"/>
  <c r="AN389"/>
  <c r="AL389"/>
  <c r="AJ389"/>
  <c r="AH389"/>
  <c r="AF389"/>
  <c r="AD389"/>
  <c r="AB389"/>
  <c r="Z389"/>
  <c r="X389"/>
  <c r="V389"/>
  <c r="T389"/>
  <c r="R389"/>
  <c r="P389"/>
  <c r="N389"/>
  <c r="L389"/>
  <c r="J389"/>
  <c r="H389"/>
  <c r="F389"/>
  <c r="D389"/>
  <c r="AP388"/>
  <c r="AN388"/>
  <c r="AL388"/>
  <c r="AJ388"/>
  <c r="AH388"/>
  <c r="AF388"/>
  <c r="AD388"/>
  <c r="AB388"/>
  <c r="Z388"/>
  <c r="X388"/>
  <c r="V388"/>
  <c r="T388"/>
  <c r="R388"/>
  <c r="P388"/>
  <c r="N388"/>
  <c r="L388"/>
  <c r="J388"/>
  <c r="H388"/>
  <c r="F388"/>
  <c r="D388"/>
  <c r="AP387"/>
  <c r="AN387"/>
  <c r="AL387"/>
  <c r="AJ387"/>
  <c r="AH387"/>
  <c r="AF387"/>
  <c r="AD387"/>
  <c r="AB387"/>
  <c r="Z387"/>
  <c r="X387"/>
  <c r="V387"/>
  <c r="T387"/>
  <c r="R387"/>
  <c r="P387"/>
  <c r="N387"/>
  <c r="L387"/>
  <c r="J387"/>
  <c r="H387"/>
  <c r="F387"/>
  <c r="D387"/>
  <c r="AP386"/>
  <c r="AN386"/>
  <c r="AL386"/>
  <c r="AJ386"/>
  <c r="AH386"/>
  <c r="AF386"/>
  <c r="AD386"/>
  <c r="AB386"/>
  <c r="Z386"/>
  <c r="X386"/>
  <c r="V386"/>
  <c r="T386"/>
  <c r="R386"/>
  <c r="P386"/>
  <c r="N386"/>
  <c r="L386"/>
  <c r="J386"/>
  <c r="H386"/>
  <c r="F386"/>
  <c r="D386"/>
  <c r="AP385"/>
  <c r="AN385"/>
  <c r="AL385"/>
  <c r="AJ385"/>
  <c r="AH385"/>
  <c r="AF385"/>
  <c r="AD385"/>
  <c r="AB385"/>
  <c r="Z385"/>
  <c r="X385"/>
  <c r="V385"/>
  <c r="T385"/>
  <c r="R385"/>
  <c r="P385"/>
  <c r="N385"/>
  <c r="L385"/>
  <c r="J385"/>
  <c r="H385"/>
  <c r="F385"/>
  <c r="D385"/>
  <c r="AP384"/>
  <c r="AN384"/>
  <c r="AL384"/>
  <c r="AJ384"/>
  <c r="AH384"/>
  <c r="AF384"/>
  <c r="AD384"/>
  <c r="AB384"/>
  <c r="Z384"/>
  <c r="X384"/>
  <c r="V384"/>
  <c r="T384"/>
  <c r="R384"/>
  <c r="P384"/>
  <c r="N384"/>
  <c r="L384"/>
  <c r="J384"/>
  <c r="H384"/>
  <c r="F384"/>
  <c r="D384"/>
  <c r="AP383"/>
  <c r="AN383"/>
  <c r="AL383"/>
  <c r="AJ383"/>
  <c r="AH383"/>
  <c r="AF383"/>
  <c r="AD383"/>
  <c r="AB383"/>
  <c r="Z383"/>
  <c r="X383"/>
  <c r="V383"/>
  <c r="T383"/>
  <c r="R383"/>
  <c r="P383"/>
  <c r="N383"/>
  <c r="L383"/>
  <c r="J383"/>
  <c r="H383"/>
  <c r="F383"/>
  <c r="D383"/>
  <c r="AP382"/>
  <c r="AN382"/>
  <c r="AL382"/>
  <c r="AJ382"/>
  <c r="AH382"/>
  <c r="AF382"/>
  <c r="AD382"/>
  <c r="AB382"/>
  <c r="Z382"/>
  <c r="X382"/>
  <c r="V382"/>
  <c r="T382"/>
  <c r="R382"/>
  <c r="P382"/>
  <c r="N382"/>
  <c r="L382"/>
  <c r="J382"/>
  <c r="H382"/>
  <c r="F382"/>
  <c r="D382"/>
  <c r="AP381"/>
  <c r="AN381"/>
  <c r="AL381"/>
  <c r="AJ381"/>
  <c r="AH381"/>
  <c r="AF381"/>
  <c r="AD381"/>
  <c r="AB381"/>
  <c r="Z381"/>
  <c r="X381"/>
  <c r="V381"/>
  <c r="T381"/>
  <c r="R381"/>
  <c r="P381"/>
  <c r="N381"/>
  <c r="L381"/>
  <c r="J381"/>
  <c r="H381"/>
  <c r="F381"/>
  <c r="D381"/>
  <c r="AP380"/>
  <c r="AN380"/>
  <c r="AL380"/>
  <c r="AJ380"/>
  <c r="AH380"/>
  <c r="AF380"/>
  <c r="AD380"/>
  <c r="AB380"/>
  <c r="Z380"/>
  <c r="X380"/>
  <c r="V380"/>
  <c r="T380"/>
  <c r="R380"/>
  <c r="P380"/>
  <c r="N380"/>
  <c r="L380"/>
  <c r="J380"/>
  <c r="H380"/>
  <c r="F380"/>
  <c r="D380"/>
  <c r="AP379"/>
  <c r="AN379"/>
  <c r="AL379"/>
  <c r="AJ379"/>
  <c r="AH379"/>
  <c r="AF379"/>
  <c r="AD379"/>
  <c r="AB379"/>
  <c r="Z379"/>
  <c r="X379"/>
  <c r="V379"/>
  <c r="T379"/>
  <c r="AA379"/>
  <c r="W379"/>
  <c r="S379"/>
  <c r="Q379"/>
  <c r="O379"/>
  <c r="M379"/>
  <c r="K379"/>
  <c r="I379"/>
  <c r="G379"/>
  <c r="E379"/>
  <c r="AQ378"/>
  <c r="AO378"/>
  <c r="AM378"/>
  <c r="AK378"/>
  <c r="AI378"/>
  <c r="AG378"/>
  <c r="AE378"/>
  <c r="AC378"/>
  <c r="AA378"/>
  <c r="Y378"/>
  <c r="W378"/>
  <c r="U378"/>
  <c r="S378"/>
  <c r="Q378"/>
  <c r="O378"/>
  <c r="M378"/>
  <c r="K378"/>
  <c r="I378"/>
  <c r="G378"/>
  <c r="E378"/>
  <c r="AQ377"/>
  <c r="AO377"/>
  <c r="AM377"/>
  <c r="AK377"/>
  <c r="AI377"/>
  <c r="AG377"/>
  <c r="AE377"/>
  <c r="AC377"/>
  <c r="AA377"/>
  <c r="Y377"/>
  <c r="W377"/>
  <c r="U377"/>
  <c r="S377"/>
  <c r="Q377"/>
  <c r="O377"/>
  <c r="M377"/>
  <c r="K377"/>
  <c r="I377"/>
  <c r="G377"/>
  <c r="E377"/>
  <c r="AQ376"/>
  <c r="AO376"/>
  <c r="AM376"/>
  <c r="AK376"/>
  <c r="AI376"/>
  <c r="AG376"/>
  <c r="AE376"/>
  <c r="AC376"/>
  <c r="AA376"/>
  <c r="Y376"/>
  <c r="W376"/>
  <c r="U376"/>
  <c r="S376"/>
  <c r="Q376"/>
  <c r="O376"/>
  <c r="M376"/>
  <c r="K376"/>
  <c r="I376"/>
  <c r="G376"/>
  <c r="E376"/>
  <c r="AQ375"/>
  <c r="AO375"/>
  <c r="AM375"/>
  <c r="AK375"/>
  <c r="AI375"/>
  <c r="AG375"/>
  <c r="AE375"/>
  <c r="AC375"/>
  <c r="AA375"/>
  <c r="Y375"/>
  <c r="W375"/>
  <c r="U375"/>
  <c r="S375"/>
  <c r="Q375"/>
  <c r="O375"/>
  <c r="M375"/>
  <c r="K375"/>
  <c r="I375"/>
  <c r="G375"/>
  <c r="E375"/>
  <c r="AQ374"/>
  <c r="AO374"/>
  <c r="AM374"/>
  <c r="AK374"/>
  <c r="AI374"/>
  <c r="AG374"/>
  <c r="AE374"/>
  <c r="AC374"/>
  <c r="AA374"/>
  <c r="Y374"/>
  <c r="W374"/>
  <c r="U374"/>
  <c r="S374"/>
  <c r="Q374"/>
  <c r="O374"/>
  <c r="M374"/>
  <c r="K374"/>
  <c r="I374"/>
  <c r="G374"/>
  <c r="E374"/>
  <c r="AQ373"/>
  <c r="AO373"/>
  <c r="AM373"/>
  <c r="AK373"/>
  <c r="AI373"/>
  <c r="AG373"/>
  <c r="AE373"/>
  <c r="AC373"/>
  <c r="AA373"/>
  <c r="Y373"/>
  <c r="W373"/>
  <c r="U373"/>
  <c r="S373"/>
  <c r="Q373"/>
  <c r="O373"/>
  <c r="M373"/>
  <c r="K373"/>
  <c r="I373"/>
  <c r="G373"/>
  <c r="E373"/>
  <c r="AQ372"/>
  <c r="AO372"/>
  <c r="AM372"/>
  <c r="AK372"/>
  <c r="AI372"/>
  <c r="AG372"/>
  <c r="AE372"/>
  <c r="AC372"/>
  <c r="AA372"/>
  <c r="Y372"/>
  <c r="W372"/>
  <c r="U372"/>
  <c r="S372"/>
  <c r="Q372"/>
  <c r="O372"/>
  <c r="M372"/>
  <c r="K372"/>
  <c r="I372"/>
  <c r="G372"/>
  <c r="E372"/>
  <c r="AQ371"/>
  <c r="AO371"/>
  <c r="AM371"/>
  <c r="AK371"/>
  <c r="AI371"/>
  <c r="AG371"/>
  <c r="AE371"/>
  <c r="AC371"/>
  <c r="AA371"/>
  <c r="Y371"/>
  <c r="W371"/>
  <c r="U371"/>
  <c r="S371"/>
  <c r="Q371"/>
  <c r="O371"/>
  <c r="M371"/>
  <c r="K371"/>
  <c r="I371"/>
  <c r="G371"/>
  <c r="E371"/>
  <c r="AQ370"/>
  <c r="AO370"/>
  <c r="AM370"/>
  <c r="AK370"/>
  <c r="AI370"/>
  <c r="AG370"/>
  <c r="AE370"/>
  <c r="AC370"/>
  <c r="AA370"/>
  <c r="Y370"/>
  <c r="W370"/>
  <c r="U370"/>
  <c r="S370"/>
  <c r="Q370"/>
  <c r="O370"/>
  <c r="M370"/>
  <c r="K370"/>
  <c r="I370"/>
  <c r="G370"/>
  <c r="E370"/>
  <c r="AQ369"/>
  <c r="AO369"/>
  <c r="AM369"/>
  <c r="AK369"/>
  <c r="AI369"/>
  <c r="AG369"/>
  <c r="AE369"/>
  <c r="AC369"/>
  <c r="AA369"/>
  <c r="Y369"/>
  <c r="W369"/>
  <c r="U369"/>
  <c r="S369"/>
  <c r="Q369"/>
  <c r="O369"/>
  <c r="M369"/>
  <c r="K369"/>
  <c r="I369"/>
  <c r="G369"/>
  <c r="E369"/>
  <c r="AQ368"/>
  <c r="AO368"/>
  <c r="AM368"/>
  <c r="AK368"/>
  <c r="AI368"/>
  <c r="AG368"/>
  <c r="AE368"/>
  <c r="AC368"/>
  <c r="AA368"/>
  <c r="Y368"/>
  <c r="W368"/>
  <c r="U368"/>
  <c r="S368"/>
  <c r="Q368"/>
  <c r="O368"/>
  <c r="M368"/>
  <c r="K368"/>
  <c r="I368"/>
  <c r="G368"/>
  <c r="E368"/>
  <c r="AQ367"/>
  <c r="AO367"/>
  <c r="AM367"/>
  <c r="AK367"/>
  <c r="AI367"/>
  <c r="AG367"/>
  <c r="AE367"/>
  <c r="AC367"/>
  <c r="AA367"/>
  <c r="Y367"/>
  <c r="W367"/>
  <c r="U367"/>
  <c r="S367"/>
  <c r="Q367"/>
  <c r="O367"/>
  <c r="M367"/>
  <c r="K367"/>
  <c r="I367"/>
  <c r="G367"/>
  <c r="E367"/>
  <c r="AQ366"/>
  <c r="AO366"/>
  <c r="AM366"/>
  <c r="AK366"/>
  <c r="AI366"/>
  <c r="AG366"/>
  <c r="AC379"/>
  <c r="Y379"/>
  <c r="U379"/>
  <c r="R379"/>
  <c r="P379"/>
  <c r="N379"/>
  <c r="L379"/>
  <c r="J379"/>
  <c r="H379"/>
  <c r="F379"/>
  <c r="D379"/>
  <c r="AP378"/>
  <c r="AN378"/>
  <c r="AL378"/>
  <c r="AJ378"/>
  <c r="AH378"/>
  <c r="AF378"/>
  <c r="AD378"/>
  <c r="AB378"/>
  <c r="Z378"/>
  <c r="X378"/>
  <c r="V378"/>
  <c r="T378"/>
  <c r="R378"/>
  <c r="P378"/>
  <c r="N378"/>
  <c r="L378"/>
  <c r="J378"/>
  <c r="H378"/>
  <c r="F378"/>
  <c r="D378"/>
  <c r="AP377"/>
  <c r="AN377"/>
  <c r="AL377"/>
  <c r="AJ377"/>
  <c r="AH377"/>
  <c r="AF377"/>
  <c r="AD377"/>
  <c r="AB377"/>
  <c r="Z377"/>
  <c r="X377"/>
  <c r="V377"/>
  <c r="T377"/>
  <c r="R377"/>
  <c r="P377"/>
  <c r="N377"/>
  <c r="L377"/>
  <c r="J377"/>
  <c r="H377"/>
  <c r="F377"/>
  <c r="D377"/>
  <c r="AP376"/>
  <c r="AN376"/>
  <c r="AL376"/>
  <c r="AJ376"/>
  <c r="AH376"/>
  <c r="AF376"/>
  <c r="AD376"/>
  <c r="AB376"/>
  <c r="Z376"/>
  <c r="X376"/>
  <c r="V376"/>
  <c r="T376"/>
  <c r="R376"/>
  <c r="P376"/>
  <c r="N376"/>
  <c r="L376"/>
  <c r="J376"/>
  <c r="H376"/>
  <c r="F376"/>
  <c r="D376"/>
  <c r="AP375"/>
  <c r="AN375"/>
  <c r="AL375"/>
  <c r="AJ375"/>
  <c r="AH375"/>
  <c r="AF375"/>
  <c r="AD375"/>
  <c r="AB375"/>
  <c r="Z375"/>
  <c r="X375"/>
  <c r="V375"/>
  <c r="T375"/>
  <c r="R375"/>
  <c r="P375"/>
  <c r="N375"/>
  <c r="L375"/>
  <c r="J375"/>
  <c r="H375"/>
  <c r="F375"/>
  <c r="D375"/>
  <c r="AP374"/>
  <c r="AN374"/>
  <c r="AL374"/>
  <c r="AJ374"/>
  <c r="AH374"/>
  <c r="AF374"/>
  <c r="AD374"/>
  <c r="AB374"/>
  <c r="Z374"/>
  <c r="X374"/>
  <c r="V374"/>
  <c r="T374"/>
  <c r="R374"/>
  <c r="P374"/>
  <c r="N374"/>
  <c r="L374"/>
  <c r="J374"/>
  <c r="H374"/>
  <c r="F374"/>
  <c r="D374"/>
  <c r="AP373"/>
  <c r="AN373"/>
  <c r="AL373"/>
  <c r="AJ373"/>
  <c r="AH373"/>
  <c r="AF373"/>
  <c r="AD373"/>
  <c r="AB373"/>
  <c r="Z373"/>
  <c r="X373"/>
  <c r="V373"/>
  <c r="T373"/>
  <c r="R373"/>
  <c r="P373"/>
  <c r="N373"/>
  <c r="L373"/>
  <c r="J373"/>
  <c r="H373"/>
  <c r="F373"/>
  <c r="D373"/>
  <c r="AP372"/>
  <c r="AN372"/>
  <c r="AL372"/>
  <c r="AJ372"/>
  <c r="AH372"/>
  <c r="AF372"/>
  <c r="AD372"/>
  <c r="AB372"/>
  <c r="Z372"/>
  <c r="X372"/>
  <c r="V372"/>
  <c r="T372"/>
  <c r="R372"/>
  <c r="P372"/>
  <c r="N372"/>
  <c r="L372"/>
  <c r="J372"/>
  <c r="H372"/>
  <c r="F372"/>
  <c r="D372"/>
  <c r="AP371"/>
  <c r="AN371"/>
  <c r="AL371"/>
  <c r="AJ371"/>
  <c r="AH371"/>
  <c r="AF371"/>
  <c r="AD371"/>
  <c r="AB371"/>
  <c r="Z371"/>
  <c r="X371"/>
  <c r="V371"/>
  <c r="T371"/>
  <c r="R371"/>
  <c r="P371"/>
  <c r="N371"/>
  <c r="L371"/>
  <c r="J371"/>
  <c r="H371"/>
  <c r="F371"/>
  <c r="D371"/>
  <c r="AP370"/>
  <c r="AN370"/>
  <c r="AL370"/>
  <c r="AJ370"/>
  <c r="AH370"/>
  <c r="AF370"/>
  <c r="AD370"/>
  <c r="AB370"/>
  <c r="Z370"/>
  <c r="X370"/>
  <c r="V370"/>
  <c r="T370"/>
  <c r="R370"/>
  <c r="P370"/>
  <c r="N370"/>
  <c r="L370"/>
  <c r="J370"/>
  <c r="H370"/>
  <c r="F370"/>
  <c r="D370"/>
  <c r="AP369"/>
  <c r="AN369"/>
  <c r="AL369"/>
  <c r="AJ369"/>
  <c r="AH369"/>
  <c r="AF369"/>
  <c r="AD369"/>
  <c r="AB369"/>
  <c r="Z369"/>
  <c r="X369"/>
  <c r="V369"/>
  <c r="T369"/>
  <c r="R369"/>
  <c r="P369"/>
  <c r="N369"/>
  <c r="L369"/>
  <c r="J369"/>
  <c r="H369"/>
  <c r="F369"/>
  <c r="D369"/>
  <c r="AP368"/>
  <c r="AN368"/>
  <c r="AL368"/>
  <c r="AJ368"/>
  <c r="AH368"/>
  <c r="AF368"/>
  <c r="AD368"/>
  <c r="AB368"/>
  <c r="Z368"/>
  <c r="X368"/>
  <c r="V368"/>
  <c r="T368"/>
  <c r="R368"/>
  <c r="P368"/>
  <c r="N368"/>
  <c r="L368"/>
  <c r="J368"/>
  <c r="H368"/>
  <c r="F368"/>
  <c r="D368"/>
  <c r="AP367"/>
  <c r="AN367"/>
  <c r="AL367"/>
  <c r="AJ367"/>
  <c r="AH367"/>
  <c r="AF367"/>
  <c r="AD367"/>
  <c r="AB367"/>
  <c r="Z367"/>
  <c r="X367"/>
  <c r="V367"/>
  <c r="T367"/>
  <c r="R367"/>
  <c r="P367"/>
  <c r="N367"/>
  <c r="L367"/>
  <c r="J367"/>
  <c r="H367"/>
  <c r="F367"/>
  <c r="D367"/>
  <c r="AP366"/>
  <c r="AN366"/>
  <c r="AL366"/>
  <c r="AJ366"/>
  <c r="AH366"/>
  <c r="AF366"/>
  <c r="AD366"/>
  <c r="AB366"/>
  <c r="Z366"/>
  <c r="X366"/>
  <c r="V366"/>
  <c r="AC366"/>
  <c r="Y366"/>
  <c r="U366"/>
  <c r="S366"/>
  <c r="Q366"/>
  <c r="O366"/>
  <c r="M366"/>
  <c r="K366"/>
  <c r="I366"/>
  <c r="G366"/>
  <c r="E366"/>
  <c r="AQ365"/>
  <c r="AO365"/>
  <c r="AM365"/>
  <c r="AK365"/>
  <c r="AI365"/>
  <c r="AG365"/>
  <c r="AE365"/>
  <c r="AC365"/>
  <c r="AA365"/>
  <c r="Y365"/>
  <c r="W365"/>
  <c r="U365"/>
  <c r="S365"/>
  <c r="Q365"/>
  <c r="O365"/>
  <c r="M365"/>
  <c r="K365"/>
  <c r="I365"/>
  <c r="G365"/>
  <c r="E365"/>
  <c r="AQ364"/>
  <c r="AO364"/>
  <c r="AM364"/>
  <c r="AK364"/>
  <c r="AI364"/>
  <c r="AG364"/>
  <c r="AE364"/>
  <c r="AC364"/>
  <c r="AA364"/>
  <c r="Y364"/>
  <c r="W364"/>
  <c r="U364"/>
  <c r="S364"/>
  <c r="Q364"/>
  <c r="O364"/>
  <c r="M364"/>
  <c r="K364"/>
  <c r="I364"/>
  <c r="G364"/>
  <c r="E364"/>
  <c r="AQ363"/>
  <c r="AO363"/>
  <c r="AM363"/>
  <c r="AK363"/>
  <c r="AI363"/>
  <c r="AG363"/>
  <c r="AE363"/>
  <c r="AC363"/>
  <c r="AA363"/>
  <c r="Y363"/>
  <c r="W363"/>
  <c r="U363"/>
  <c r="S363"/>
  <c r="Q363"/>
  <c r="O363"/>
  <c r="M363"/>
  <c r="K363"/>
  <c r="I363"/>
  <c r="G363"/>
  <c r="E363"/>
  <c r="AQ362"/>
  <c r="AO362"/>
  <c r="AM362"/>
  <c r="AK362"/>
  <c r="AI362"/>
  <c r="AG362"/>
  <c r="AE362"/>
  <c r="AC362"/>
  <c r="AA362"/>
  <c r="Y362"/>
  <c r="W362"/>
  <c r="U362"/>
  <c r="S362"/>
  <c r="Q362"/>
  <c r="O362"/>
  <c r="M362"/>
  <c r="K362"/>
  <c r="I362"/>
  <c r="G362"/>
  <c r="E362"/>
  <c r="AQ361"/>
  <c r="AO361"/>
  <c r="AM361"/>
  <c r="AK361"/>
  <c r="AI361"/>
  <c r="AG361"/>
  <c r="AE361"/>
  <c r="AC361"/>
  <c r="AA361"/>
  <c r="Y361"/>
  <c r="W361"/>
  <c r="U361"/>
  <c r="S361"/>
  <c r="Q361"/>
  <c r="O361"/>
  <c r="M361"/>
  <c r="K361"/>
  <c r="I361"/>
  <c r="G361"/>
  <c r="E361"/>
  <c r="AQ360"/>
  <c r="AO360"/>
  <c r="AM360"/>
  <c r="AK360"/>
  <c r="AI360"/>
  <c r="AG360"/>
  <c r="AE360"/>
  <c r="AC360"/>
  <c r="AA360"/>
  <c r="Y360"/>
  <c r="W360"/>
  <c r="U360"/>
  <c r="S360"/>
  <c r="Q360"/>
  <c r="O360"/>
  <c r="M360"/>
  <c r="K360"/>
  <c r="I360"/>
  <c r="G360"/>
  <c r="E360"/>
  <c r="AQ359"/>
  <c r="AO359"/>
  <c r="AM359"/>
  <c r="AK359"/>
  <c r="AI359"/>
  <c r="AG359"/>
  <c r="AE359"/>
  <c r="AC359"/>
  <c r="AA359"/>
  <c r="Y359"/>
  <c r="W359"/>
  <c r="U359"/>
  <c r="S359"/>
  <c r="Q359"/>
  <c r="O359"/>
  <c r="M359"/>
  <c r="K359"/>
  <c r="I359"/>
  <c r="G359"/>
  <c r="E359"/>
  <c r="AQ358"/>
  <c r="AO358"/>
  <c r="AM358"/>
  <c r="AK358"/>
  <c r="AI358"/>
  <c r="AG358"/>
  <c r="AE358"/>
  <c r="AC358"/>
  <c r="AA358"/>
  <c r="Y358"/>
  <c r="W358"/>
  <c r="U358"/>
  <c r="S358"/>
  <c r="Q358"/>
  <c r="O358"/>
  <c r="M358"/>
  <c r="K358"/>
  <c r="I358"/>
  <c r="G358"/>
  <c r="E358"/>
  <c r="AQ357"/>
  <c r="AO357"/>
  <c r="AM357"/>
  <c r="AK357"/>
  <c r="AI357"/>
  <c r="AG357"/>
  <c r="AE357"/>
  <c r="AC357"/>
  <c r="AA357"/>
  <c r="Y357"/>
  <c r="W357"/>
  <c r="U357"/>
  <c r="S357"/>
  <c r="Q357"/>
  <c r="O357"/>
  <c r="M357"/>
  <c r="K357"/>
  <c r="I357"/>
  <c r="G357"/>
  <c r="E357"/>
  <c r="AQ356"/>
  <c r="AO356"/>
  <c r="AM356"/>
  <c r="AK356"/>
  <c r="AI356"/>
  <c r="AG356"/>
  <c r="AE356"/>
  <c r="AC356"/>
  <c r="AA356"/>
  <c r="Y356"/>
  <c r="W356"/>
  <c r="U356"/>
  <c r="S356"/>
  <c r="Q356"/>
  <c r="O356"/>
  <c r="M356"/>
  <c r="K356"/>
  <c r="I356"/>
  <c r="G356"/>
  <c r="E356"/>
  <c r="AQ355"/>
  <c r="AO355"/>
  <c r="AM355"/>
  <c r="AK355"/>
  <c r="AI355"/>
  <c r="AG355"/>
  <c r="AE355"/>
  <c r="AC355"/>
  <c r="AA355"/>
  <c r="Y355"/>
  <c r="W355"/>
  <c r="U355"/>
  <c r="S355"/>
  <c r="Q355"/>
  <c r="O355"/>
  <c r="M355"/>
  <c r="K355"/>
  <c r="I355"/>
  <c r="G355"/>
  <c r="E355"/>
  <c r="AQ354"/>
  <c r="AO354"/>
  <c r="AM354"/>
  <c r="AK354"/>
  <c r="AI354"/>
  <c r="AG354"/>
  <c r="AE354"/>
  <c r="AC354"/>
  <c r="AA354"/>
  <c r="Y354"/>
  <c r="W354"/>
  <c r="U354"/>
  <c r="S354"/>
  <c r="Q354"/>
  <c r="O354"/>
  <c r="M354"/>
  <c r="K354"/>
  <c r="I354"/>
  <c r="G354"/>
  <c r="E354"/>
  <c r="AQ353"/>
  <c r="AO353"/>
  <c r="AM353"/>
  <c r="AK353"/>
  <c r="AI353"/>
  <c r="AG353"/>
  <c r="AE353"/>
  <c r="AC353"/>
  <c r="AA353"/>
  <c r="Y353"/>
  <c r="W353"/>
  <c r="U353"/>
  <c r="S353"/>
  <c r="Q353"/>
  <c r="O353"/>
  <c r="M353"/>
  <c r="K353"/>
  <c r="I353"/>
  <c r="G353"/>
  <c r="E353"/>
  <c r="AQ352"/>
  <c r="AO352"/>
  <c r="AM352"/>
  <c r="AK352"/>
  <c r="AI352"/>
  <c r="AG352"/>
  <c r="AE352"/>
  <c r="AC352"/>
  <c r="AA352"/>
  <c r="Y352"/>
  <c r="W352"/>
  <c r="U352"/>
  <c r="S352"/>
  <c r="Q352"/>
  <c r="O352"/>
  <c r="M352"/>
  <c r="K352"/>
  <c r="I352"/>
  <c r="G352"/>
  <c r="E352"/>
  <c r="AQ351"/>
  <c r="AO351"/>
  <c r="AM351"/>
  <c r="AK351"/>
  <c r="AI351"/>
  <c r="AG351"/>
  <c r="AE351"/>
  <c r="AC351"/>
  <c r="AA351"/>
  <c r="Y351"/>
  <c r="W351"/>
  <c r="U351"/>
  <c r="S351"/>
  <c r="Q351"/>
  <c r="O351"/>
  <c r="M351"/>
  <c r="K351"/>
  <c r="I351"/>
  <c r="G351"/>
  <c r="E351"/>
  <c r="AQ350"/>
  <c r="AO350"/>
  <c r="AM350"/>
  <c r="AK350"/>
  <c r="AI350"/>
  <c r="AG350"/>
  <c r="AE350"/>
  <c r="AC350"/>
  <c r="AA350"/>
  <c r="Y350"/>
  <c r="W350"/>
  <c r="U350"/>
  <c r="S350"/>
  <c r="Q350"/>
  <c r="O350"/>
  <c r="M350"/>
  <c r="K350"/>
  <c r="I350"/>
  <c r="G350"/>
  <c r="E350"/>
  <c r="AQ349"/>
  <c r="AO349"/>
  <c r="AM349"/>
  <c r="AK349"/>
  <c r="AI349"/>
  <c r="AG349"/>
  <c r="AE349"/>
  <c r="AC349"/>
  <c r="AA349"/>
  <c r="Y349"/>
  <c r="W349"/>
  <c r="U349"/>
  <c r="S349"/>
  <c r="Q349"/>
  <c r="O349"/>
  <c r="M349"/>
  <c r="K349"/>
  <c r="I349"/>
  <c r="G349"/>
  <c r="E349"/>
  <c r="AQ348"/>
  <c r="AO348"/>
  <c r="AM348"/>
  <c r="AK348"/>
  <c r="AI348"/>
  <c r="AG348"/>
  <c r="AE348"/>
  <c r="AC348"/>
  <c r="AA348"/>
  <c r="Y348"/>
  <c r="W348"/>
  <c r="U348"/>
  <c r="S348"/>
  <c r="Q348"/>
  <c r="O348"/>
  <c r="M348"/>
  <c r="K348"/>
  <c r="I348"/>
  <c r="G348"/>
  <c r="E348"/>
  <c r="AQ347"/>
  <c r="AO347"/>
  <c r="AM347"/>
  <c r="AK347"/>
  <c r="AI347"/>
  <c r="AG347"/>
  <c r="AE347"/>
  <c r="AC347"/>
  <c r="AA347"/>
  <c r="Y347"/>
  <c r="W347"/>
  <c r="U347"/>
  <c r="S347"/>
  <c r="Q347"/>
  <c r="O347"/>
  <c r="M347"/>
  <c r="K347"/>
  <c r="I347"/>
  <c r="G347"/>
  <c r="E347"/>
  <c r="AQ346"/>
  <c r="AO346"/>
  <c r="AM346"/>
  <c r="AK346"/>
  <c r="AI346"/>
  <c r="AG346"/>
  <c r="AE346"/>
  <c r="AC346"/>
  <c r="AA346"/>
  <c r="Y346"/>
  <c r="W346"/>
  <c r="U346"/>
  <c r="S346"/>
  <c r="Q346"/>
  <c r="O346"/>
  <c r="M346"/>
  <c r="K346"/>
  <c r="I346"/>
  <c r="G346"/>
  <c r="E346"/>
  <c r="AQ345"/>
  <c r="AO345"/>
  <c r="AM345"/>
  <c r="AK345"/>
  <c r="AI345"/>
  <c r="AG345"/>
  <c r="AE345"/>
  <c r="AC345"/>
  <c r="AA345"/>
  <c r="Y345"/>
  <c r="W345"/>
  <c r="U345"/>
  <c r="S345"/>
  <c r="Q345"/>
  <c r="O345"/>
  <c r="M345"/>
  <c r="K345"/>
  <c r="I345"/>
  <c r="G345"/>
  <c r="E345"/>
  <c r="AQ344"/>
  <c r="AO344"/>
  <c r="AM344"/>
  <c r="AK344"/>
  <c r="AI344"/>
  <c r="AG344"/>
  <c r="AE344"/>
  <c r="AC344"/>
  <c r="AA344"/>
  <c r="Y344"/>
  <c r="W344"/>
  <c r="U344"/>
  <c r="S344"/>
  <c r="Q344"/>
  <c r="O344"/>
  <c r="M344"/>
  <c r="K344"/>
  <c r="I344"/>
  <c r="G344"/>
  <c r="E344"/>
  <c r="AQ343"/>
  <c r="AO343"/>
  <c r="AM343"/>
  <c r="AK343"/>
  <c r="AI343"/>
  <c r="AG343"/>
  <c r="AE343"/>
  <c r="AC343"/>
  <c r="AA343"/>
  <c r="Y343"/>
  <c r="W343"/>
  <c r="U343"/>
  <c r="S343"/>
  <c r="Q343"/>
  <c r="O343"/>
  <c r="M343"/>
  <c r="K343"/>
  <c r="I343"/>
  <c r="G343"/>
  <c r="E343"/>
  <c r="AQ342"/>
  <c r="AO342"/>
  <c r="AM342"/>
  <c r="AK342"/>
  <c r="AI342"/>
  <c r="AG342"/>
  <c r="AE342"/>
  <c r="AC342"/>
  <c r="AA342"/>
  <c r="Y342"/>
  <c r="W342"/>
  <c r="U342"/>
  <c r="S342"/>
  <c r="Q342"/>
  <c r="O342"/>
  <c r="M342"/>
  <c r="K342"/>
  <c r="I342"/>
  <c r="G342"/>
  <c r="E342"/>
  <c r="AQ341"/>
  <c r="AO341"/>
  <c r="AM341"/>
  <c r="AK341"/>
  <c r="AI341"/>
  <c r="AG341"/>
  <c r="AE341"/>
  <c r="AC341"/>
  <c r="AA341"/>
  <c r="Y341"/>
  <c r="W341"/>
  <c r="U341"/>
  <c r="S341"/>
  <c r="Q341"/>
  <c r="O341"/>
  <c r="M341"/>
  <c r="K341"/>
  <c r="I341"/>
  <c r="G341"/>
  <c r="E341"/>
  <c r="AP329"/>
  <c r="AE366"/>
  <c r="AA366"/>
  <c r="W366"/>
  <c r="T366"/>
  <c r="R366"/>
  <c r="P366"/>
  <c r="N366"/>
  <c r="L366"/>
  <c r="J366"/>
  <c r="H366"/>
  <c r="F366"/>
  <c r="D366"/>
  <c r="AP365"/>
  <c r="AN365"/>
  <c r="AL365"/>
  <c r="AJ365"/>
  <c r="AH365"/>
  <c r="AF365"/>
  <c r="AD365"/>
  <c r="AB365"/>
  <c r="Z365"/>
  <c r="X365"/>
  <c r="V365"/>
  <c r="T365"/>
  <c r="R365"/>
  <c r="P365"/>
  <c r="N365"/>
  <c r="L365"/>
  <c r="J365"/>
  <c r="H365"/>
  <c r="F365"/>
  <c r="D365"/>
  <c r="AP364"/>
  <c r="AN364"/>
  <c r="AL364"/>
  <c r="AJ364"/>
  <c r="AH364"/>
  <c r="AF364"/>
  <c r="AD364"/>
  <c r="AB364"/>
  <c r="Z364"/>
  <c r="X364"/>
  <c r="V364"/>
  <c r="T364"/>
  <c r="R364"/>
  <c r="P364"/>
  <c r="N364"/>
  <c r="L364"/>
  <c r="J364"/>
  <c r="H364"/>
  <c r="F364"/>
  <c r="D364"/>
  <c r="AP363"/>
  <c r="AN363"/>
  <c r="AL363"/>
  <c r="AJ363"/>
  <c r="AH363"/>
  <c r="AF363"/>
  <c r="AD363"/>
  <c r="AB363"/>
  <c r="Z363"/>
  <c r="X363"/>
  <c r="V363"/>
  <c r="T363"/>
  <c r="R363"/>
  <c r="P363"/>
  <c r="N363"/>
  <c r="L363"/>
  <c r="J363"/>
  <c r="H363"/>
  <c r="F363"/>
  <c r="D363"/>
  <c r="AP362"/>
  <c r="AN362"/>
  <c r="AL362"/>
  <c r="AJ362"/>
  <c r="AH362"/>
  <c r="AF362"/>
  <c r="AD362"/>
  <c r="AB362"/>
  <c r="Z362"/>
  <c r="X362"/>
  <c r="V362"/>
  <c r="T362"/>
  <c r="R362"/>
  <c r="P362"/>
  <c r="N362"/>
  <c r="L362"/>
  <c r="J362"/>
  <c r="H362"/>
  <c r="F362"/>
  <c r="D362"/>
  <c r="AP361"/>
  <c r="AN361"/>
  <c r="AL361"/>
  <c r="AJ361"/>
  <c r="AH361"/>
  <c r="AF361"/>
  <c r="AD361"/>
  <c r="AB361"/>
  <c r="Z361"/>
  <c r="X361"/>
  <c r="V361"/>
  <c r="T361"/>
  <c r="R361"/>
  <c r="P361"/>
  <c r="N361"/>
  <c r="L361"/>
  <c r="J361"/>
  <c r="H361"/>
  <c r="F361"/>
  <c r="D361"/>
  <c r="AP360"/>
  <c r="AN360"/>
  <c r="AL360"/>
  <c r="AJ360"/>
  <c r="AH360"/>
  <c r="AF360"/>
  <c r="AD360"/>
  <c r="AB360"/>
  <c r="Z360"/>
  <c r="X360"/>
  <c r="V360"/>
  <c r="T360"/>
  <c r="R360"/>
  <c r="P360"/>
  <c r="N360"/>
  <c r="L360"/>
  <c r="J360"/>
  <c r="F360"/>
  <c r="AP359"/>
  <c r="AN359"/>
  <c r="AL359"/>
  <c r="AJ359"/>
  <c r="AH359"/>
  <c r="AF359"/>
  <c r="AD359"/>
  <c r="AB359"/>
  <c r="Z359"/>
  <c r="X359"/>
  <c r="V359"/>
  <c r="T359"/>
  <c r="R359"/>
  <c r="P359"/>
  <c r="N359"/>
  <c r="L359"/>
  <c r="J359"/>
  <c r="H359"/>
  <c r="F359"/>
  <c r="D359"/>
  <c r="AP358"/>
  <c r="AN358"/>
  <c r="AL358"/>
  <c r="AJ358"/>
  <c r="AH358"/>
  <c r="AF358"/>
  <c r="AD358"/>
  <c r="AB358"/>
  <c r="Z358"/>
  <c r="X358"/>
  <c r="V358"/>
  <c r="T358"/>
  <c r="R358"/>
  <c r="P358"/>
  <c r="N358"/>
  <c r="L358"/>
  <c r="J358"/>
  <c r="H358"/>
  <c r="F358"/>
  <c r="D358"/>
  <c r="AP357"/>
  <c r="AN357"/>
  <c r="AL357"/>
  <c r="AJ357"/>
  <c r="AH357"/>
  <c r="AF357"/>
  <c r="AD357"/>
  <c r="AB357"/>
  <c r="Z357"/>
  <c r="X357"/>
  <c r="V357"/>
  <c r="T357"/>
  <c r="R357"/>
  <c r="P357"/>
  <c r="N357"/>
  <c r="L357"/>
  <c r="J357"/>
  <c r="H357"/>
  <c r="F357"/>
  <c r="D357"/>
  <c r="AP356"/>
  <c r="AN356"/>
  <c r="AL356"/>
  <c r="AJ356"/>
  <c r="AH356"/>
  <c r="AF356"/>
  <c r="AD356"/>
  <c r="AB356"/>
  <c r="Z356"/>
  <c r="X356"/>
  <c r="V356"/>
  <c r="T356"/>
  <c r="R356"/>
  <c r="P356"/>
  <c r="N356"/>
  <c r="L356"/>
  <c r="J356"/>
  <c r="H356"/>
  <c r="F356"/>
  <c r="D356"/>
  <c r="AP355"/>
  <c r="AN355"/>
  <c r="AL355"/>
  <c r="AJ355"/>
  <c r="AH355"/>
  <c r="AF355"/>
  <c r="AD355"/>
  <c r="AB355"/>
  <c r="Z355"/>
  <c r="X355"/>
  <c r="V355"/>
  <c r="T355"/>
  <c r="R355"/>
  <c r="P355"/>
  <c r="N355"/>
  <c r="L355"/>
  <c r="J355"/>
  <c r="H355"/>
  <c r="F355"/>
  <c r="D355"/>
  <c r="AP354"/>
  <c r="AN354"/>
  <c r="AL354"/>
  <c r="AJ354"/>
  <c r="AH354"/>
  <c r="AF354"/>
  <c r="AD354"/>
  <c r="AB354"/>
  <c r="Z354"/>
  <c r="X354"/>
  <c r="V354"/>
  <c r="T354"/>
  <c r="R354"/>
  <c r="P354"/>
  <c r="N354"/>
  <c r="L354"/>
  <c r="J354"/>
  <c r="H354"/>
  <c r="F354"/>
  <c r="D354"/>
  <c r="AP353"/>
  <c r="AN353"/>
  <c r="AL353"/>
  <c r="AJ353"/>
  <c r="AH353"/>
  <c r="AF353"/>
  <c r="AD353"/>
  <c r="AB353"/>
  <c r="Z353"/>
  <c r="X353"/>
  <c r="V353"/>
  <c r="T353"/>
  <c r="R353"/>
  <c r="P353"/>
  <c r="N353"/>
  <c r="L353"/>
  <c r="J353"/>
  <c r="H353"/>
  <c r="F353"/>
  <c r="D353"/>
  <c r="AP352"/>
  <c r="AN352"/>
  <c r="AL352"/>
  <c r="AJ352"/>
  <c r="AH352"/>
  <c r="AF352"/>
  <c r="AD352"/>
  <c r="AB352"/>
  <c r="Z352"/>
  <c r="X352"/>
  <c r="V352"/>
  <c r="T352"/>
  <c r="R352"/>
  <c r="P352"/>
  <c r="N352"/>
  <c r="L352"/>
  <c r="J352"/>
  <c r="H352"/>
  <c r="F352"/>
  <c r="D352"/>
  <c r="AP351"/>
  <c r="AN351"/>
  <c r="AL351"/>
  <c r="AJ351"/>
  <c r="AH351"/>
  <c r="AF351"/>
  <c r="AD351"/>
  <c r="AB351"/>
  <c r="Z351"/>
  <c r="X351"/>
  <c r="V351"/>
  <c r="T351"/>
  <c r="R351"/>
  <c r="P351"/>
  <c r="N351"/>
  <c r="L351"/>
  <c r="J351"/>
  <c r="H351"/>
  <c r="F351"/>
  <c r="D351"/>
  <c r="AP350"/>
  <c r="AN350"/>
  <c r="AL350"/>
  <c r="AJ350"/>
  <c r="AH350"/>
  <c r="AF350"/>
  <c r="AD350"/>
  <c r="AB350"/>
  <c r="Z350"/>
  <c r="X350"/>
  <c r="V350"/>
  <c r="T350"/>
  <c r="R350"/>
  <c r="P350"/>
  <c r="N350"/>
  <c r="L350"/>
  <c r="J350"/>
  <c r="H350"/>
  <c r="F350"/>
  <c r="D350"/>
  <c r="AP349"/>
  <c r="AN349"/>
  <c r="AL349"/>
  <c r="AJ349"/>
  <c r="AH349"/>
  <c r="AF349"/>
  <c r="AD349"/>
  <c r="AB349"/>
  <c r="Z349"/>
  <c r="X349"/>
  <c r="V349"/>
  <c r="T349"/>
  <c r="R349"/>
  <c r="P349"/>
  <c r="N349"/>
  <c r="L349"/>
  <c r="J349"/>
  <c r="H349"/>
  <c r="F349"/>
  <c r="D349"/>
  <c r="AP348"/>
  <c r="AN348"/>
  <c r="AL348"/>
  <c r="AJ348"/>
  <c r="AH348"/>
  <c r="AF348"/>
  <c r="AD348"/>
  <c r="AB348"/>
  <c r="Z348"/>
  <c r="X348"/>
  <c r="V348"/>
  <c r="T348"/>
  <c r="R348"/>
  <c r="P348"/>
  <c r="N348"/>
  <c r="L348"/>
  <c r="J348"/>
  <c r="H348"/>
  <c r="F348"/>
  <c r="D348"/>
  <c r="AP347"/>
  <c r="AN347"/>
  <c r="AL347"/>
  <c r="AJ347"/>
  <c r="AH347"/>
  <c r="AF347"/>
  <c r="AD347"/>
  <c r="AB347"/>
  <c r="Z347"/>
  <c r="X347"/>
  <c r="V347"/>
  <c r="T347"/>
  <c r="R347"/>
  <c r="P347"/>
  <c r="N347"/>
  <c r="L347"/>
  <c r="J347"/>
  <c r="H347"/>
  <c r="F347"/>
  <c r="D347"/>
  <c r="AP346"/>
  <c r="AN346"/>
  <c r="AL346"/>
  <c r="AJ346"/>
  <c r="AH346"/>
  <c r="AF346"/>
  <c r="AD346"/>
  <c r="AB346"/>
  <c r="Z346"/>
  <c r="X346"/>
  <c r="V346"/>
  <c r="T346"/>
  <c r="R346"/>
  <c r="P346"/>
  <c r="N346"/>
  <c r="L346"/>
  <c r="J346"/>
  <c r="H346"/>
  <c r="F346"/>
  <c r="D346"/>
  <c r="AP345"/>
  <c r="AN345"/>
  <c r="AL345"/>
  <c r="AJ345"/>
  <c r="AH345"/>
  <c r="AF345"/>
  <c r="AD345"/>
  <c r="AB345"/>
  <c r="Z345"/>
  <c r="X345"/>
  <c r="V345"/>
  <c r="T345"/>
  <c r="R345"/>
  <c r="P345"/>
  <c r="N345"/>
  <c r="L345"/>
  <c r="J345"/>
  <c r="H345"/>
  <c r="F345"/>
  <c r="D345"/>
  <c r="AP344"/>
  <c r="AN344"/>
  <c r="AL344"/>
  <c r="AJ344"/>
  <c r="AH344"/>
  <c r="AF344"/>
  <c r="AD344"/>
  <c r="AB344"/>
  <c r="Z344"/>
  <c r="X344"/>
  <c r="V344"/>
  <c r="T344"/>
  <c r="R344"/>
  <c r="P344"/>
  <c r="N344"/>
  <c r="L344"/>
  <c r="J344"/>
  <c r="H344"/>
  <c r="F344"/>
  <c r="D344"/>
  <c r="AP343"/>
  <c r="AN343"/>
  <c r="AL343"/>
  <c r="AJ343"/>
  <c r="AH343"/>
  <c r="AF343"/>
  <c r="AD343"/>
  <c r="AB343"/>
  <c r="Z343"/>
  <c r="X343"/>
  <c r="V343"/>
  <c r="T343"/>
  <c r="P343"/>
  <c r="L343"/>
  <c r="H343"/>
  <c r="D343"/>
  <c r="AN342"/>
  <c r="AJ342"/>
  <c r="AF342"/>
  <c r="AB342"/>
  <c r="X342"/>
  <c r="T342"/>
  <c r="P342"/>
  <c r="L342"/>
  <c r="H342"/>
  <c r="D342"/>
  <c r="AN341"/>
  <c r="AJ341"/>
  <c r="AF341"/>
  <c r="AB341"/>
  <c r="X341"/>
  <c r="T341"/>
  <c r="P341"/>
  <c r="L341"/>
  <c r="H341"/>
  <c r="D341"/>
  <c r="AQ329"/>
  <c r="AN329"/>
  <c r="AQ328"/>
  <c r="AO328"/>
  <c r="AM328"/>
  <c r="AP327"/>
  <c r="AN327"/>
  <c r="AQ326"/>
  <c r="AO326"/>
  <c r="AM326"/>
  <c r="AP325"/>
  <c r="AN325"/>
  <c r="AQ324"/>
  <c r="AO324"/>
  <c r="AM324"/>
  <c r="AP323"/>
  <c r="AN323"/>
  <c r="AQ322"/>
  <c r="AO322"/>
  <c r="AM322"/>
  <c r="AP321"/>
  <c r="AN321"/>
  <c r="AQ320"/>
  <c r="AO320"/>
  <c r="AM320"/>
  <c r="AP319"/>
  <c r="AN319"/>
  <c r="AQ318"/>
  <c r="AO318"/>
  <c r="AM318"/>
  <c r="AP317"/>
  <c r="AN317"/>
  <c r="AQ316"/>
  <c r="AO316"/>
  <c r="AM316"/>
  <c r="AP315"/>
  <c r="AN315"/>
  <c r="AQ314"/>
  <c r="AO314"/>
  <c r="AM314"/>
  <c r="AP313"/>
  <c r="AN313"/>
  <c r="AQ312"/>
  <c r="AO312"/>
  <c r="AM312"/>
  <c r="AP311"/>
  <c r="AN311"/>
  <c r="AQ310"/>
  <c r="AO310"/>
  <c r="AM310"/>
  <c r="AP309"/>
  <c r="AN309"/>
  <c r="AQ308"/>
  <c r="AO308"/>
  <c r="AM308"/>
  <c r="AP307"/>
  <c r="AN307"/>
  <c r="AQ306"/>
  <c r="AO306"/>
  <c r="AM306"/>
  <c r="AP305"/>
  <c r="AN305"/>
  <c r="AQ304"/>
  <c r="AO304"/>
  <c r="AM304"/>
  <c r="AP303"/>
  <c r="AN303"/>
  <c r="AQ302"/>
  <c r="AO302"/>
  <c r="AM302"/>
  <c r="AP301"/>
  <c r="AN301"/>
  <c r="AQ300"/>
  <c r="AO300"/>
  <c r="AM300"/>
  <c r="AP299"/>
  <c r="AN299"/>
  <c r="AQ298"/>
  <c r="AO298"/>
  <c r="AM298"/>
  <c r="AP297"/>
  <c r="AN297"/>
  <c r="AQ296"/>
  <c r="AO296"/>
  <c r="AM296"/>
  <c r="AP295"/>
  <c r="AN295"/>
  <c r="AQ294"/>
  <c r="AO294"/>
  <c r="AM294"/>
  <c r="AP293"/>
  <c r="AN293"/>
  <c r="AQ292"/>
  <c r="AO292"/>
  <c r="AM292"/>
  <c r="AP291"/>
  <c r="AN291"/>
  <c r="AQ290"/>
  <c r="AO290"/>
  <c r="AM290"/>
  <c r="AP289"/>
  <c r="AN289"/>
  <c r="AQ288"/>
  <c r="AO288"/>
  <c r="AM288"/>
  <c r="AP287"/>
  <c r="AN287"/>
  <c r="AQ286"/>
  <c r="AO286"/>
  <c r="AM286"/>
  <c r="AP285"/>
  <c r="AN285"/>
  <c r="AQ284"/>
  <c r="AO284"/>
  <c r="AM284"/>
  <c r="AP283"/>
  <c r="AN283"/>
  <c r="AQ282"/>
  <c r="AO282"/>
  <c r="AM282"/>
  <c r="AP281"/>
  <c r="AN281"/>
  <c r="AQ280"/>
  <c r="AO280"/>
  <c r="AM280"/>
  <c r="AP279"/>
  <c r="AN279"/>
  <c r="AQ278"/>
  <c r="AO278"/>
  <c r="AM278"/>
  <c r="AP277"/>
  <c r="AN277"/>
  <c r="AQ276"/>
  <c r="AO276"/>
  <c r="AM276"/>
  <c r="AP275"/>
  <c r="AN275"/>
  <c r="AQ274"/>
  <c r="AO274"/>
  <c r="AM274"/>
  <c r="AP273"/>
  <c r="AN273"/>
  <c r="AQ272"/>
  <c r="AO272"/>
  <c r="AM272"/>
  <c r="AP271"/>
  <c r="AN271"/>
  <c r="AQ270"/>
  <c r="AO270"/>
  <c r="AM270"/>
  <c r="AP269"/>
  <c r="AN269"/>
  <c r="AQ268"/>
  <c r="AO268"/>
  <c r="AM268"/>
  <c r="AP267"/>
  <c r="AN267"/>
  <c r="AQ266"/>
  <c r="AO266"/>
  <c r="AM266"/>
  <c r="AP265"/>
  <c r="AN265"/>
  <c r="AQ264"/>
  <c r="AO264"/>
  <c r="AM264"/>
  <c r="AP263"/>
  <c r="AN263"/>
  <c r="AQ262"/>
  <c r="AO262"/>
  <c r="AM262"/>
  <c r="AP261"/>
  <c r="AN261"/>
  <c r="AQ260"/>
  <c r="AO260"/>
  <c r="AM260"/>
  <c r="AP259"/>
  <c r="AN259"/>
  <c r="AQ258"/>
  <c r="AO258"/>
  <c r="AM258"/>
  <c r="AP257"/>
  <c r="AN257"/>
  <c r="AQ256"/>
  <c r="AO256"/>
  <c r="AM256"/>
  <c r="AP255"/>
  <c r="AN255"/>
  <c r="AQ254"/>
  <c r="AO254"/>
  <c r="AM254"/>
  <c r="AP253"/>
  <c r="AN253"/>
  <c r="AQ252"/>
  <c r="AO252"/>
  <c r="AM252"/>
  <c r="AP251"/>
  <c r="AN251"/>
  <c r="AQ250"/>
  <c r="AO250"/>
  <c r="AM250"/>
  <c r="AP249"/>
  <c r="AN249"/>
  <c r="AQ248"/>
  <c r="AO248"/>
  <c r="AM248"/>
  <c r="AP247"/>
  <c r="AN247"/>
  <c r="AQ246"/>
  <c r="AO246"/>
  <c r="AM246"/>
  <c r="AP245"/>
  <c r="AN245"/>
  <c r="AQ244"/>
  <c r="AO244"/>
  <c r="AM244"/>
  <c r="AP243"/>
  <c r="AN243"/>
  <c r="AQ242"/>
  <c r="AO242"/>
  <c r="AM242"/>
  <c r="AP241"/>
  <c r="AN241"/>
  <c r="AQ240"/>
  <c r="AO240"/>
  <c r="AM240"/>
  <c r="AP239"/>
  <c r="AN239"/>
  <c r="AQ238"/>
  <c r="AO238"/>
  <c r="AM238"/>
  <c r="AP237"/>
  <c r="AN237"/>
  <c r="AQ236"/>
  <c r="AO236"/>
  <c r="AM236"/>
  <c r="AP235"/>
  <c r="AN235"/>
  <c r="AQ234"/>
  <c r="AO234"/>
  <c r="AM234"/>
  <c r="AP233"/>
  <c r="AN233"/>
  <c r="AQ232"/>
  <c r="AO232"/>
  <c r="AM232"/>
  <c r="AP231"/>
  <c r="AN231"/>
  <c r="AQ230"/>
  <c r="AO230"/>
  <c r="AM230"/>
  <c r="AP229"/>
  <c r="AN229"/>
  <c r="AQ228"/>
  <c r="AO228"/>
  <c r="AM228"/>
  <c r="AP227"/>
  <c r="AN227"/>
  <c r="AQ226"/>
  <c r="AO226"/>
  <c r="AM226"/>
  <c r="AP225"/>
  <c r="AN225"/>
  <c r="AQ224"/>
  <c r="AO224"/>
  <c r="AM224"/>
  <c r="AP223"/>
  <c r="AN223"/>
  <c r="AQ222"/>
  <c r="AO222"/>
  <c r="AM222"/>
  <c r="AP221"/>
  <c r="AN221"/>
  <c r="AQ220"/>
  <c r="AO220"/>
  <c r="AM220"/>
  <c r="AP219"/>
  <c r="AN219"/>
  <c r="AQ218"/>
  <c r="AO218"/>
  <c r="AM218"/>
  <c r="AP217"/>
  <c r="AN217"/>
  <c r="AQ216"/>
  <c r="AO216"/>
  <c r="AM216"/>
  <c r="AP215"/>
  <c r="AN215"/>
  <c r="AQ214"/>
  <c r="AO214"/>
  <c r="AM214"/>
  <c r="AP213"/>
  <c r="AN213"/>
  <c r="AQ212"/>
  <c r="AO212"/>
  <c r="AM212"/>
  <c r="AP211"/>
  <c r="AN211"/>
  <c r="AQ210"/>
  <c r="AO210"/>
  <c r="AM210"/>
  <c r="AP209"/>
  <c r="AN209"/>
  <c r="AQ208"/>
  <c r="AO208"/>
  <c r="AM208"/>
  <c r="AP207"/>
  <c r="AN207"/>
  <c r="AQ206"/>
  <c r="AO206"/>
  <c r="AM206"/>
  <c r="AP205"/>
  <c r="AN205"/>
  <c r="AQ204"/>
  <c r="AO204"/>
  <c r="AM204"/>
  <c r="AP203"/>
  <c r="AN203"/>
  <c r="AQ202"/>
  <c r="AO202"/>
  <c r="AM202"/>
  <c r="AP201"/>
  <c r="AN201"/>
  <c r="AQ200"/>
  <c r="AO200"/>
  <c r="AM200"/>
  <c r="R343"/>
  <c r="N343"/>
  <c r="J343"/>
  <c r="F343"/>
  <c r="AP342"/>
  <c r="AL342"/>
  <c r="AH342"/>
  <c r="AD342"/>
  <c r="Z342"/>
  <c r="V342"/>
  <c r="R342"/>
  <c r="N342"/>
  <c r="J342"/>
  <c r="F342"/>
  <c r="AP341"/>
  <c r="AL341"/>
  <c r="AH341"/>
  <c r="AD341"/>
  <c r="Z341"/>
  <c r="V341"/>
  <c r="R341"/>
  <c r="N341"/>
  <c r="J341"/>
  <c r="F341"/>
  <c r="AO329"/>
  <c r="AM329"/>
  <c r="AP328"/>
  <c r="AN328"/>
  <c r="AQ327"/>
  <c r="AO327"/>
  <c r="AM327"/>
  <c r="AP326"/>
  <c r="AN326"/>
  <c r="AQ325"/>
  <c r="AO325"/>
  <c r="AM325"/>
  <c r="AP324"/>
  <c r="AN324"/>
  <c r="AQ323"/>
  <c r="AO323"/>
  <c r="AM323"/>
  <c r="AP322"/>
  <c r="AN322"/>
  <c r="AQ321"/>
  <c r="AO321"/>
  <c r="AM321"/>
  <c r="AP320"/>
  <c r="AN320"/>
  <c r="AQ319"/>
  <c r="AO319"/>
  <c r="AM319"/>
  <c r="AP318"/>
  <c r="AN318"/>
  <c r="AQ317"/>
  <c r="AO317"/>
  <c r="AM317"/>
  <c r="AP316"/>
  <c r="AN316"/>
  <c r="AQ315"/>
  <c r="AO315"/>
  <c r="AM315"/>
  <c r="AP314"/>
  <c r="AN314"/>
  <c r="AQ313"/>
  <c r="AO313"/>
  <c r="AM313"/>
  <c r="AP312"/>
  <c r="AN312"/>
  <c r="AQ311"/>
  <c r="AO311"/>
  <c r="AM311"/>
  <c r="AP310"/>
  <c r="AN310"/>
  <c r="AQ309"/>
  <c r="AO309"/>
  <c r="AM309"/>
  <c r="AP308"/>
  <c r="AN308"/>
  <c r="AQ307"/>
  <c r="AO307"/>
  <c r="AM307"/>
  <c r="AP306"/>
  <c r="AN306"/>
  <c r="AQ305"/>
  <c r="AO305"/>
  <c r="AM305"/>
  <c r="AP304"/>
  <c r="AN304"/>
  <c r="AQ303"/>
  <c r="AO303"/>
  <c r="AM303"/>
  <c r="AP302"/>
  <c r="AN302"/>
  <c r="AQ301"/>
  <c r="AO301"/>
  <c r="AM301"/>
  <c r="AP300"/>
  <c r="AN300"/>
  <c r="AQ299"/>
  <c r="AO299"/>
  <c r="AM299"/>
  <c r="AP298"/>
  <c r="AN298"/>
  <c r="AQ297"/>
  <c r="AO297"/>
  <c r="AM297"/>
  <c r="AP296"/>
  <c r="AN296"/>
  <c r="AQ295"/>
  <c r="AO295"/>
  <c r="AM295"/>
  <c r="AP294"/>
  <c r="AN294"/>
  <c r="AQ293"/>
  <c r="AO293"/>
  <c r="AM293"/>
  <c r="AP292"/>
  <c r="AN292"/>
  <c r="AQ291"/>
  <c r="AO291"/>
  <c r="AM291"/>
  <c r="AP290"/>
  <c r="AN290"/>
  <c r="AQ289"/>
  <c r="AO289"/>
  <c r="AM289"/>
  <c r="AP288"/>
  <c r="AN288"/>
  <c r="AQ287"/>
  <c r="AO287"/>
  <c r="AM287"/>
  <c r="AP286"/>
  <c r="AN286"/>
  <c r="AQ285"/>
  <c r="AO285"/>
  <c r="AM285"/>
  <c r="AP284"/>
  <c r="AN284"/>
  <c r="AQ283"/>
  <c r="AO283"/>
  <c r="AM283"/>
  <c r="AP282"/>
  <c r="AN282"/>
  <c r="AQ281"/>
  <c r="AO281"/>
  <c r="AM281"/>
  <c r="AP280"/>
  <c r="AN280"/>
  <c r="AQ279"/>
  <c r="AO279"/>
  <c r="AM279"/>
  <c r="AP278"/>
  <c r="AN278"/>
  <c r="AQ277"/>
  <c r="AO277"/>
  <c r="AM277"/>
  <c r="AP276"/>
  <c r="AN276"/>
  <c r="AQ275"/>
  <c r="AO275"/>
  <c r="AM275"/>
  <c r="AP274"/>
  <c r="AN274"/>
  <c r="AQ273"/>
  <c r="AO273"/>
  <c r="AM273"/>
  <c r="AP272"/>
  <c r="AN272"/>
  <c r="AQ271"/>
  <c r="AO271"/>
  <c r="AM271"/>
  <c r="AP270"/>
  <c r="AN270"/>
  <c r="AQ269"/>
  <c r="AO269"/>
  <c r="AM269"/>
  <c r="AP268"/>
  <c r="AN268"/>
  <c r="AQ267"/>
  <c r="AO267"/>
  <c r="AM267"/>
  <c r="AP266"/>
  <c r="AN266"/>
  <c r="AQ265"/>
  <c r="AO265"/>
  <c r="AM265"/>
  <c r="AP264"/>
  <c r="AN264"/>
  <c r="AQ263"/>
  <c r="AO263"/>
  <c r="AM263"/>
  <c r="AP262"/>
  <c r="AN262"/>
  <c r="AQ261"/>
  <c r="AO261"/>
  <c r="AM261"/>
  <c r="AP260"/>
  <c r="AN260"/>
  <c r="AQ259"/>
  <c r="AO259"/>
  <c r="AM259"/>
  <c r="AP258"/>
  <c r="AN258"/>
  <c r="AQ257"/>
  <c r="AO257"/>
  <c r="AM257"/>
  <c r="AP256"/>
  <c r="AN256"/>
  <c r="AQ255"/>
  <c r="AO255"/>
  <c r="AM255"/>
  <c r="AP254"/>
  <c r="AN254"/>
  <c r="AQ253"/>
  <c r="AO253"/>
  <c r="AM253"/>
  <c r="AP252"/>
  <c r="AN252"/>
  <c r="AQ251"/>
  <c r="AO251"/>
  <c r="AM251"/>
  <c r="AP250"/>
  <c r="AN250"/>
  <c r="AQ249"/>
  <c r="AO249"/>
  <c r="AM249"/>
  <c r="AP248"/>
  <c r="AN248"/>
  <c r="AQ247"/>
  <c r="AO247"/>
  <c r="AM247"/>
  <c r="AP246"/>
  <c r="AN246"/>
  <c r="AQ245"/>
  <c r="AO245"/>
  <c r="AM245"/>
  <c r="AP244"/>
  <c r="AN244"/>
  <c r="AQ243"/>
  <c r="AO243"/>
  <c r="AM243"/>
  <c r="AP242"/>
  <c r="AN242"/>
  <c r="AQ241"/>
  <c r="AO241"/>
  <c r="AM241"/>
  <c r="AP240"/>
  <c r="AN240"/>
  <c r="AQ239"/>
  <c r="AO239"/>
  <c r="AM239"/>
  <c r="AP238"/>
  <c r="AN238"/>
  <c r="AQ237"/>
  <c r="AO237"/>
  <c r="AM237"/>
  <c r="AP236"/>
  <c r="AN236"/>
  <c r="AQ235"/>
  <c r="AO235"/>
  <c r="AM235"/>
  <c r="AP234"/>
  <c r="AN234"/>
  <c r="AQ233"/>
  <c r="AO233"/>
  <c r="AM233"/>
  <c r="AP232"/>
  <c r="AN232"/>
  <c r="AQ231"/>
  <c r="AO231"/>
  <c r="AM231"/>
  <c r="AP230"/>
  <c r="AN230"/>
  <c r="AQ229"/>
  <c r="AO229"/>
  <c r="AM229"/>
  <c r="AP228"/>
  <c r="AN228"/>
  <c r="AQ227"/>
  <c r="AO227"/>
  <c r="AM227"/>
  <c r="AP226"/>
  <c r="AN226"/>
  <c r="AQ225"/>
  <c r="AO225"/>
  <c r="AM225"/>
  <c r="AP224"/>
  <c r="AN224"/>
  <c r="AQ223"/>
  <c r="AO223"/>
  <c r="AM223"/>
  <c r="AP222"/>
  <c r="AN222"/>
  <c r="AQ221"/>
  <c r="AO221"/>
  <c r="AM221"/>
  <c r="AP220"/>
  <c r="AN220"/>
  <c r="AQ219"/>
  <c r="AO219"/>
  <c r="AM219"/>
  <c r="AP218"/>
  <c r="AN218"/>
  <c r="AQ217"/>
  <c r="AO217"/>
  <c r="AM217"/>
  <c r="AP216"/>
  <c r="AN216"/>
  <c r="AQ215"/>
  <c r="AO215"/>
  <c r="AM215"/>
  <c r="AP214"/>
  <c r="AN214"/>
  <c r="AQ213"/>
  <c r="AO213"/>
  <c r="AM213"/>
  <c r="AP212"/>
  <c r="AN212"/>
  <c r="AQ211"/>
  <c r="AO211"/>
  <c r="AM211"/>
  <c r="AP210"/>
  <c r="AN210"/>
  <c r="AQ209"/>
  <c r="AO209"/>
  <c r="AM209"/>
  <c r="AP208"/>
  <c r="AN208"/>
  <c r="AQ207"/>
  <c r="AO207"/>
  <c r="AM207"/>
  <c r="AP206"/>
  <c r="AN206"/>
  <c r="AQ205"/>
  <c r="AO205"/>
  <c r="AM205"/>
  <c r="AP204"/>
  <c r="AN204"/>
  <c r="AQ203"/>
  <c r="AO203"/>
  <c r="AM203"/>
  <c r="AP202"/>
  <c r="AN202"/>
  <c r="AQ201"/>
  <c r="AO201"/>
  <c r="AM201"/>
  <c r="AP200"/>
  <c r="AN200"/>
  <c r="A331"/>
  <c r="AQ330"/>
  <c r="AO330"/>
  <c r="AM330"/>
  <c r="AP330"/>
  <c r="AN330"/>
  <c r="Q200"/>
  <c r="R3"/>
  <c r="R200"/>
  <c r="Q3"/>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D3"/>
  <c r="F3"/>
  <c r="H3"/>
  <c r="J3"/>
  <c r="L3"/>
  <c r="N3"/>
  <c r="P3"/>
  <c r="T3"/>
  <c r="V3"/>
  <c r="X3"/>
  <c r="Z3"/>
  <c r="AB3"/>
  <c r="AD3"/>
  <c r="AF3"/>
  <c r="AH3"/>
  <c r="AJ3"/>
  <c r="AK331"/>
  <c r="AI331"/>
  <c r="AG331"/>
  <c r="AE331"/>
  <c r="AC331"/>
  <c r="AA331"/>
  <c r="Y331"/>
  <c r="W331"/>
  <c r="U331"/>
  <c r="S331"/>
  <c r="O331"/>
  <c r="M331"/>
  <c r="K331"/>
  <c r="I331"/>
  <c r="G331"/>
  <c r="E331"/>
  <c r="AK330"/>
  <c r="AI330"/>
  <c r="AG330"/>
  <c r="AE330"/>
  <c r="AC330"/>
  <c r="AA330"/>
  <c r="Y330"/>
  <c r="W330"/>
  <c r="U330"/>
  <c r="S330"/>
  <c r="O330"/>
  <c r="M330"/>
  <c r="K330"/>
  <c r="I330"/>
  <c r="G330"/>
  <c r="E330"/>
  <c r="AK329"/>
  <c r="AI329"/>
  <c r="AG329"/>
  <c r="AE329"/>
  <c r="AC329"/>
  <c r="AA329"/>
  <c r="Y329"/>
  <c r="W329"/>
  <c r="U329"/>
  <c r="S329"/>
  <c r="O329"/>
  <c r="M329"/>
  <c r="K329"/>
  <c r="I329"/>
  <c r="G329"/>
  <c r="E329"/>
  <c r="AK328"/>
  <c r="AI328"/>
  <c r="AG328"/>
  <c r="AE328"/>
  <c r="AC328"/>
  <c r="AA328"/>
  <c r="Y328"/>
  <c r="W328"/>
  <c r="U328"/>
  <c r="S328"/>
  <c r="O328"/>
  <c r="M328"/>
  <c r="K328"/>
  <c r="I328"/>
  <c r="G328"/>
  <c r="E328"/>
  <c r="AK327"/>
  <c r="AI327"/>
  <c r="AG327"/>
  <c r="AE327"/>
  <c r="AC327"/>
  <c r="AA327"/>
  <c r="Y327"/>
  <c r="W327"/>
  <c r="U327"/>
  <c r="S327"/>
  <c r="O327"/>
  <c r="M327"/>
  <c r="K327"/>
  <c r="I327"/>
  <c r="G327"/>
  <c r="E327"/>
  <c r="AL331"/>
  <c r="AJ331"/>
  <c r="AH331"/>
  <c r="AF331"/>
  <c r="AD331"/>
  <c r="AB331"/>
  <c r="Z331"/>
  <c r="X331"/>
  <c r="V331"/>
  <c r="T331"/>
  <c r="P331"/>
  <c r="N331"/>
  <c r="L331"/>
  <c r="J331"/>
  <c r="H331"/>
  <c r="F331"/>
  <c r="D331"/>
  <c r="AL330"/>
  <c r="AJ330"/>
  <c r="AH330"/>
  <c r="AF330"/>
  <c r="AD330"/>
  <c r="AB330"/>
  <c r="Z330"/>
  <c r="X330"/>
  <c r="V330"/>
  <c r="T330"/>
  <c r="P330"/>
  <c r="N330"/>
  <c r="L330"/>
  <c r="J330"/>
  <c r="H330"/>
  <c r="F330"/>
  <c r="D330"/>
  <c r="AL329"/>
  <c r="AJ329"/>
  <c r="AH329"/>
  <c r="AF329"/>
  <c r="AD329"/>
  <c r="AB329"/>
  <c r="Z329"/>
  <c r="X329"/>
  <c r="V329"/>
  <c r="T329"/>
  <c r="P329"/>
  <c r="N329"/>
  <c r="L329"/>
  <c r="J329"/>
  <c r="H329"/>
  <c r="D329"/>
  <c r="AJ328"/>
  <c r="AF328"/>
  <c r="AB328"/>
  <c r="X328"/>
  <c r="T328"/>
  <c r="N328"/>
  <c r="J328"/>
  <c r="F328"/>
  <c r="AL327"/>
  <c r="AH327"/>
  <c r="AD327"/>
  <c r="Z327"/>
  <c r="V327"/>
  <c r="P327"/>
  <c r="L327"/>
  <c r="H327"/>
  <c r="D327"/>
  <c r="AK326"/>
  <c r="AI326"/>
  <c r="AG326"/>
  <c r="AE326"/>
  <c r="AC326"/>
  <c r="AA326"/>
  <c r="Y326"/>
  <c r="W326"/>
  <c r="U326"/>
  <c r="S326"/>
  <c r="O326"/>
  <c r="M326"/>
  <c r="K326"/>
  <c r="I326"/>
  <c r="G326"/>
  <c r="E326"/>
  <c r="AK325"/>
  <c r="AI325"/>
  <c r="AG325"/>
  <c r="AE325"/>
  <c r="AC325"/>
  <c r="AA325"/>
  <c r="Y325"/>
  <c r="W325"/>
  <c r="U325"/>
  <c r="S325"/>
  <c r="O325"/>
  <c r="M325"/>
  <c r="K325"/>
  <c r="I325"/>
  <c r="G325"/>
  <c r="E325"/>
  <c r="AK324"/>
  <c r="AI324"/>
  <c r="AG324"/>
  <c r="AE324"/>
  <c r="AC324"/>
  <c r="AA324"/>
  <c r="Y324"/>
  <c r="W324"/>
  <c r="U324"/>
  <c r="S324"/>
  <c r="O324"/>
  <c r="M324"/>
  <c r="K324"/>
  <c r="I324"/>
  <c r="G324"/>
  <c r="E324"/>
  <c r="AK323"/>
  <c r="AI323"/>
  <c r="AG323"/>
  <c r="AE323"/>
  <c r="AC323"/>
  <c r="AA323"/>
  <c r="Y323"/>
  <c r="W323"/>
  <c r="U323"/>
  <c r="S323"/>
  <c r="O323"/>
  <c r="M323"/>
  <c r="K323"/>
  <c r="I323"/>
  <c r="G323"/>
  <c r="E323"/>
  <c r="AK322"/>
  <c r="AI322"/>
  <c r="AG322"/>
  <c r="AE322"/>
  <c r="AC322"/>
  <c r="AA322"/>
  <c r="Y322"/>
  <c r="W322"/>
  <c r="U322"/>
  <c r="S322"/>
  <c r="O322"/>
  <c r="M322"/>
  <c r="K322"/>
  <c r="I322"/>
  <c r="G322"/>
  <c r="E322"/>
  <c r="AK321"/>
  <c r="AI321"/>
  <c r="AG321"/>
  <c r="AE321"/>
  <c r="AC321"/>
  <c r="AA321"/>
  <c r="Y321"/>
  <c r="W321"/>
  <c r="U321"/>
  <c r="S321"/>
  <c r="O321"/>
  <c r="M321"/>
  <c r="K321"/>
  <c r="I321"/>
  <c r="G321"/>
  <c r="E321"/>
  <c r="AK320"/>
  <c r="AI320"/>
  <c r="AG320"/>
  <c r="AE320"/>
  <c r="AC320"/>
  <c r="AA320"/>
  <c r="Y320"/>
  <c r="W320"/>
  <c r="U320"/>
  <c r="S320"/>
  <c r="O320"/>
  <c r="M320"/>
  <c r="K320"/>
  <c r="I320"/>
  <c r="G320"/>
  <c r="E320"/>
  <c r="AK319"/>
  <c r="AI319"/>
  <c r="AG319"/>
  <c r="AE319"/>
  <c r="AC319"/>
  <c r="AA319"/>
  <c r="Y319"/>
  <c r="W319"/>
  <c r="U319"/>
  <c r="S319"/>
  <c r="O319"/>
  <c r="M319"/>
  <c r="K319"/>
  <c r="I319"/>
  <c r="G319"/>
  <c r="E319"/>
  <c r="AK318"/>
  <c r="AI318"/>
  <c r="AG318"/>
  <c r="AE318"/>
  <c r="AC318"/>
  <c r="AA318"/>
  <c r="Y318"/>
  <c r="W318"/>
  <c r="U318"/>
  <c r="S318"/>
  <c r="O318"/>
  <c r="M318"/>
  <c r="K318"/>
  <c r="I318"/>
  <c r="G318"/>
  <c r="E318"/>
  <c r="AK317"/>
  <c r="AI317"/>
  <c r="AG317"/>
  <c r="AE317"/>
  <c r="AC317"/>
  <c r="AA317"/>
  <c r="Y317"/>
  <c r="W317"/>
  <c r="U317"/>
  <c r="S317"/>
  <c r="O317"/>
  <c r="M317"/>
  <c r="K317"/>
  <c r="I317"/>
  <c r="G317"/>
  <c r="E317"/>
  <c r="AK316"/>
  <c r="AI316"/>
  <c r="AG316"/>
  <c r="AE316"/>
  <c r="AC316"/>
  <c r="AA316"/>
  <c r="Y316"/>
  <c r="W316"/>
  <c r="U316"/>
  <c r="S316"/>
  <c r="O316"/>
  <c r="M316"/>
  <c r="K316"/>
  <c r="I316"/>
  <c r="G316"/>
  <c r="E316"/>
  <c r="AK315"/>
  <c r="AI315"/>
  <c r="AG315"/>
  <c r="AE315"/>
  <c r="AC315"/>
  <c r="AA315"/>
  <c r="Y315"/>
  <c r="W315"/>
  <c r="U315"/>
  <c r="S315"/>
  <c r="O315"/>
  <c r="M315"/>
  <c r="K315"/>
  <c r="I315"/>
  <c r="G315"/>
  <c r="E315"/>
  <c r="AK314"/>
  <c r="AI314"/>
  <c r="AG314"/>
  <c r="AE314"/>
  <c r="AC314"/>
  <c r="AA314"/>
  <c r="Y314"/>
  <c r="W314"/>
  <c r="U314"/>
  <c r="S314"/>
  <c r="O314"/>
  <c r="M314"/>
  <c r="K314"/>
  <c r="I314"/>
  <c r="G314"/>
  <c r="E314"/>
  <c r="AK313"/>
  <c r="AI313"/>
  <c r="AG313"/>
  <c r="AE313"/>
  <c r="AC313"/>
  <c r="AA313"/>
  <c r="Y313"/>
  <c r="W313"/>
  <c r="U313"/>
  <c r="S313"/>
  <c r="O313"/>
  <c r="M313"/>
  <c r="K313"/>
  <c r="I313"/>
  <c r="G313"/>
  <c r="E313"/>
  <c r="AK312"/>
  <c r="AI312"/>
  <c r="AG312"/>
  <c r="AE312"/>
  <c r="AC312"/>
  <c r="AA312"/>
  <c r="Y312"/>
  <c r="W312"/>
  <c r="U312"/>
  <c r="S312"/>
  <c r="O312"/>
  <c r="M312"/>
  <c r="K312"/>
  <c r="I312"/>
  <c r="G312"/>
  <c r="E312"/>
  <c r="AK311"/>
  <c r="AI311"/>
  <c r="AG311"/>
  <c r="AE311"/>
  <c r="AC311"/>
  <c r="AA311"/>
  <c r="Y311"/>
  <c r="W311"/>
  <c r="U311"/>
  <c r="S311"/>
  <c r="O311"/>
  <c r="M311"/>
  <c r="K311"/>
  <c r="I311"/>
  <c r="G311"/>
  <c r="E311"/>
  <c r="AK310"/>
  <c r="AI310"/>
  <c r="AG310"/>
  <c r="AE310"/>
  <c r="AC310"/>
  <c r="AA310"/>
  <c r="Y310"/>
  <c r="W310"/>
  <c r="U310"/>
  <c r="S310"/>
  <c r="O310"/>
  <c r="M310"/>
  <c r="K310"/>
  <c r="I310"/>
  <c r="F329"/>
  <c r="AL328"/>
  <c r="AH328"/>
  <c r="AD328"/>
  <c r="Z328"/>
  <c r="V328"/>
  <c r="P328"/>
  <c r="L328"/>
  <c r="H328"/>
  <c r="D328"/>
  <c r="AJ327"/>
  <c r="AF327"/>
  <c r="AB327"/>
  <c r="X327"/>
  <c r="T327"/>
  <c r="N327"/>
  <c r="J327"/>
  <c r="F327"/>
  <c r="AL326"/>
  <c r="AJ326"/>
  <c r="AH326"/>
  <c r="AF326"/>
  <c r="AD326"/>
  <c r="AB326"/>
  <c r="Z326"/>
  <c r="X326"/>
  <c r="V326"/>
  <c r="T326"/>
  <c r="P326"/>
  <c r="N326"/>
  <c r="L326"/>
  <c r="J326"/>
  <c r="H326"/>
  <c r="F326"/>
  <c r="D326"/>
  <c r="AL325"/>
  <c r="AJ325"/>
  <c r="AH325"/>
  <c r="AF325"/>
  <c r="AD325"/>
  <c r="AB325"/>
  <c r="Z325"/>
  <c r="X325"/>
  <c r="V325"/>
  <c r="T325"/>
  <c r="P325"/>
  <c r="N325"/>
  <c r="L325"/>
  <c r="J325"/>
  <c r="H325"/>
  <c r="F325"/>
  <c r="D325"/>
  <c r="AL324"/>
  <c r="AJ324"/>
  <c r="AH324"/>
  <c r="AF324"/>
  <c r="AD324"/>
  <c r="AB324"/>
  <c r="Z324"/>
  <c r="X324"/>
  <c r="V324"/>
  <c r="T324"/>
  <c r="P324"/>
  <c r="N324"/>
  <c r="L324"/>
  <c r="J324"/>
  <c r="H324"/>
  <c r="F324"/>
  <c r="D324"/>
  <c r="AL323"/>
  <c r="AJ323"/>
  <c r="AH323"/>
  <c r="AF323"/>
  <c r="AD323"/>
  <c r="AB323"/>
  <c r="Z323"/>
  <c r="X323"/>
  <c r="V323"/>
  <c r="T323"/>
  <c r="P323"/>
  <c r="N323"/>
  <c r="L323"/>
  <c r="J323"/>
  <c r="H323"/>
  <c r="F323"/>
  <c r="D323"/>
  <c r="AL322"/>
  <c r="AJ322"/>
  <c r="AH322"/>
  <c r="AF322"/>
  <c r="AD322"/>
  <c r="AB322"/>
  <c r="Z322"/>
  <c r="X322"/>
  <c r="V322"/>
  <c r="T322"/>
  <c r="P322"/>
  <c r="N322"/>
  <c r="L322"/>
  <c r="J322"/>
  <c r="H322"/>
  <c r="F322"/>
  <c r="D322"/>
  <c r="AL321"/>
  <c r="AJ321"/>
  <c r="AH321"/>
  <c r="AF321"/>
  <c r="AD321"/>
  <c r="AB321"/>
  <c r="Z321"/>
  <c r="X321"/>
  <c r="V321"/>
  <c r="T321"/>
  <c r="P321"/>
  <c r="N321"/>
  <c r="L321"/>
  <c r="J321"/>
  <c r="H321"/>
  <c r="F321"/>
  <c r="D321"/>
  <c r="AL320"/>
  <c r="AJ320"/>
  <c r="AH320"/>
  <c r="AF320"/>
  <c r="AD320"/>
  <c r="AB320"/>
  <c r="Z320"/>
  <c r="X320"/>
  <c r="V320"/>
  <c r="T320"/>
  <c r="P320"/>
  <c r="N320"/>
  <c r="L320"/>
  <c r="J320"/>
  <c r="H320"/>
  <c r="F320"/>
  <c r="D320"/>
  <c r="AL319"/>
  <c r="AJ319"/>
  <c r="AH319"/>
  <c r="AF319"/>
  <c r="AD319"/>
  <c r="AB319"/>
  <c r="Z319"/>
  <c r="X319"/>
  <c r="V319"/>
  <c r="T319"/>
  <c r="P319"/>
  <c r="N319"/>
  <c r="L319"/>
  <c r="J319"/>
  <c r="H319"/>
  <c r="F319"/>
  <c r="D319"/>
  <c r="AL318"/>
  <c r="AJ318"/>
  <c r="AH318"/>
  <c r="AF318"/>
  <c r="AD318"/>
  <c r="AB318"/>
  <c r="Z318"/>
  <c r="X318"/>
  <c r="V318"/>
  <c r="T318"/>
  <c r="P318"/>
  <c r="N318"/>
  <c r="L318"/>
  <c r="J318"/>
  <c r="H318"/>
  <c r="F318"/>
  <c r="D318"/>
  <c r="AL317"/>
  <c r="AJ317"/>
  <c r="AH317"/>
  <c r="AF317"/>
  <c r="AD317"/>
  <c r="AB317"/>
  <c r="Z317"/>
  <c r="X317"/>
  <c r="V317"/>
  <c r="T317"/>
  <c r="P317"/>
  <c r="N317"/>
  <c r="L317"/>
  <c r="J317"/>
  <c r="H317"/>
  <c r="F317"/>
  <c r="D317"/>
  <c r="AL316"/>
  <c r="AJ316"/>
  <c r="AH316"/>
  <c r="AF316"/>
  <c r="AD316"/>
  <c r="AB316"/>
  <c r="Z316"/>
  <c r="X316"/>
  <c r="V316"/>
  <c r="T316"/>
  <c r="P316"/>
  <c r="N316"/>
  <c r="L316"/>
  <c r="J316"/>
  <c r="H316"/>
  <c r="F316"/>
  <c r="D316"/>
  <c r="AL315"/>
  <c r="AJ315"/>
  <c r="AH315"/>
  <c r="AF315"/>
  <c r="AD315"/>
  <c r="AB315"/>
  <c r="Z315"/>
  <c r="X315"/>
  <c r="V315"/>
  <c r="T315"/>
  <c r="P315"/>
  <c r="N315"/>
  <c r="L315"/>
  <c r="J315"/>
  <c r="H315"/>
  <c r="F315"/>
  <c r="D315"/>
  <c r="AL314"/>
  <c r="AJ314"/>
  <c r="AH314"/>
  <c r="AF314"/>
  <c r="AD314"/>
  <c r="AB314"/>
  <c r="Z314"/>
  <c r="X314"/>
  <c r="V314"/>
  <c r="T314"/>
  <c r="P314"/>
  <c r="N314"/>
  <c r="L314"/>
  <c r="J314"/>
  <c r="H314"/>
  <c r="F314"/>
  <c r="D314"/>
  <c r="AL313"/>
  <c r="AJ313"/>
  <c r="AH313"/>
  <c r="AF313"/>
  <c r="AD313"/>
  <c r="AB313"/>
  <c r="Z313"/>
  <c r="X313"/>
  <c r="V313"/>
  <c r="T313"/>
  <c r="P313"/>
  <c r="N313"/>
  <c r="L313"/>
  <c r="J313"/>
  <c r="H313"/>
  <c r="F313"/>
  <c r="D313"/>
  <c r="AL312"/>
  <c r="AH312"/>
  <c r="AD312"/>
  <c r="Z312"/>
  <c r="V312"/>
  <c r="P312"/>
  <c r="L312"/>
  <c r="H312"/>
  <c r="D312"/>
  <c r="AJ311"/>
  <c r="AF311"/>
  <c r="AB311"/>
  <c r="X311"/>
  <c r="T311"/>
  <c r="N311"/>
  <c r="J311"/>
  <c r="F311"/>
  <c r="AL310"/>
  <c r="AH310"/>
  <c r="AD310"/>
  <c r="Z310"/>
  <c r="V310"/>
  <c r="P310"/>
  <c r="L310"/>
  <c r="H310"/>
  <c r="F310"/>
  <c r="D310"/>
  <c r="AL309"/>
  <c r="AJ309"/>
  <c r="AH309"/>
  <c r="AF309"/>
  <c r="AD309"/>
  <c r="AB309"/>
  <c r="Z309"/>
  <c r="X309"/>
  <c r="V309"/>
  <c r="T309"/>
  <c r="P309"/>
  <c r="N309"/>
  <c r="L309"/>
  <c r="J309"/>
  <c r="H309"/>
  <c r="F309"/>
  <c r="D309"/>
  <c r="AL308"/>
  <c r="AJ308"/>
  <c r="AH308"/>
  <c r="AF308"/>
  <c r="AD308"/>
  <c r="AB308"/>
  <c r="Z308"/>
  <c r="X308"/>
  <c r="V308"/>
  <c r="T308"/>
  <c r="P308"/>
  <c r="N308"/>
  <c r="L308"/>
  <c r="J308"/>
  <c r="H308"/>
  <c r="F308"/>
  <c r="D308"/>
  <c r="AL307"/>
  <c r="AJ307"/>
  <c r="AH307"/>
  <c r="AF307"/>
  <c r="AD307"/>
  <c r="AB307"/>
  <c r="Z307"/>
  <c r="X307"/>
  <c r="V307"/>
  <c r="T307"/>
  <c r="P307"/>
  <c r="N307"/>
  <c r="L307"/>
  <c r="J307"/>
  <c r="H307"/>
  <c r="F307"/>
  <c r="D307"/>
  <c r="AL306"/>
  <c r="AJ306"/>
  <c r="AH306"/>
  <c r="AF306"/>
  <c r="AD306"/>
  <c r="AB306"/>
  <c r="Z306"/>
  <c r="X306"/>
  <c r="V306"/>
  <c r="T306"/>
  <c r="P306"/>
  <c r="N306"/>
  <c r="L306"/>
  <c r="J306"/>
  <c r="H306"/>
  <c r="F306"/>
  <c r="D306"/>
  <c r="AL305"/>
  <c r="AJ305"/>
  <c r="AH305"/>
  <c r="AF305"/>
  <c r="AD305"/>
  <c r="AB305"/>
  <c r="Z305"/>
  <c r="X305"/>
  <c r="V305"/>
  <c r="T305"/>
  <c r="P305"/>
  <c r="N305"/>
  <c r="L305"/>
  <c r="J305"/>
  <c r="H305"/>
  <c r="F305"/>
  <c r="D305"/>
  <c r="AL304"/>
  <c r="AJ304"/>
  <c r="AH304"/>
  <c r="AF304"/>
  <c r="AD304"/>
  <c r="AB304"/>
  <c r="Z304"/>
  <c r="X304"/>
  <c r="V304"/>
  <c r="T304"/>
  <c r="P304"/>
  <c r="N304"/>
  <c r="L304"/>
  <c r="J304"/>
  <c r="H304"/>
  <c r="F304"/>
  <c r="D304"/>
  <c r="AL303"/>
  <c r="AJ303"/>
  <c r="AH303"/>
  <c r="AF303"/>
  <c r="AD303"/>
  <c r="AB303"/>
  <c r="Z303"/>
  <c r="X303"/>
  <c r="V303"/>
  <c r="T303"/>
  <c r="P303"/>
  <c r="N303"/>
  <c r="L303"/>
  <c r="J303"/>
  <c r="H303"/>
  <c r="F303"/>
  <c r="D303"/>
  <c r="AL302"/>
  <c r="AJ302"/>
  <c r="AH302"/>
  <c r="AF302"/>
  <c r="AD302"/>
  <c r="AB302"/>
  <c r="Z302"/>
  <c r="X302"/>
  <c r="V302"/>
  <c r="T302"/>
  <c r="P302"/>
  <c r="N302"/>
  <c r="L302"/>
  <c r="J302"/>
  <c r="H302"/>
  <c r="F302"/>
  <c r="D302"/>
  <c r="AL301"/>
  <c r="AJ301"/>
  <c r="AH301"/>
  <c r="AF301"/>
  <c r="AD301"/>
  <c r="AB301"/>
  <c r="Z301"/>
  <c r="X301"/>
  <c r="V301"/>
  <c r="T301"/>
  <c r="P301"/>
  <c r="N301"/>
  <c r="L301"/>
  <c r="J301"/>
  <c r="H301"/>
  <c r="F301"/>
  <c r="D301"/>
  <c r="AL300"/>
  <c r="AJ300"/>
  <c r="AH300"/>
  <c r="AF300"/>
  <c r="AD300"/>
  <c r="AB300"/>
  <c r="Z300"/>
  <c r="X300"/>
  <c r="V300"/>
  <c r="T300"/>
  <c r="P300"/>
  <c r="N300"/>
  <c r="L300"/>
  <c r="J300"/>
  <c r="H300"/>
  <c r="F300"/>
  <c r="D300"/>
  <c r="AL299"/>
  <c r="AJ299"/>
  <c r="AH299"/>
  <c r="AF299"/>
  <c r="AD299"/>
  <c r="AB299"/>
  <c r="Z299"/>
  <c r="X299"/>
  <c r="V299"/>
  <c r="T299"/>
  <c r="P299"/>
  <c r="N299"/>
  <c r="L299"/>
  <c r="J299"/>
  <c r="H299"/>
  <c r="F299"/>
  <c r="D299"/>
  <c r="AL298"/>
  <c r="AJ298"/>
  <c r="AH298"/>
  <c r="AF298"/>
  <c r="AD298"/>
  <c r="AB298"/>
  <c r="Z298"/>
  <c r="X298"/>
  <c r="V298"/>
  <c r="T298"/>
  <c r="P298"/>
  <c r="N298"/>
  <c r="L298"/>
  <c r="J298"/>
  <c r="H298"/>
  <c r="F298"/>
  <c r="D298"/>
  <c r="AL297"/>
  <c r="AJ297"/>
  <c r="AH297"/>
  <c r="AF297"/>
  <c r="AD297"/>
  <c r="AB297"/>
  <c r="Z297"/>
  <c r="X297"/>
  <c r="V297"/>
  <c r="T297"/>
  <c r="P297"/>
  <c r="N297"/>
  <c r="L297"/>
  <c r="J297"/>
  <c r="H297"/>
  <c r="F297"/>
  <c r="D297"/>
  <c r="AL296"/>
  <c r="AJ296"/>
  <c r="AH296"/>
  <c r="AF296"/>
  <c r="AD296"/>
  <c r="AB296"/>
  <c r="Z296"/>
  <c r="X296"/>
  <c r="V296"/>
  <c r="T296"/>
  <c r="P296"/>
  <c r="N296"/>
  <c r="L296"/>
  <c r="J296"/>
  <c r="H296"/>
  <c r="F296"/>
  <c r="D296"/>
  <c r="AL295"/>
  <c r="AJ295"/>
  <c r="AH295"/>
  <c r="AF295"/>
  <c r="AD295"/>
  <c r="AB295"/>
  <c r="Z295"/>
  <c r="X295"/>
  <c r="V295"/>
  <c r="T295"/>
  <c r="P295"/>
  <c r="N295"/>
  <c r="L295"/>
  <c r="J295"/>
  <c r="H295"/>
  <c r="F295"/>
  <c r="D295"/>
  <c r="AL294"/>
  <c r="AJ294"/>
  <c r="AH294"/>
  <c r="AF294"/>
  <c r="AD294"/>
  <c r="AB294"/>
  <c r="Z294"/>
  <c r="X294"/>
  <c r="V294"/>
  <c r="T294"/>
  <c r="P294"/>
  <c r="N294"/>
  <c r="L294"/>
  <c r="J294"/>
  <c r="H294"/>
  <c r="F294"/>
  <c r="D294"/>
  <c r="AL293"/>
  <c r="AJ293"/>
  <c r="AH293"/>
  <c r="AF293"/>
  <c r="AD293"/>
  <c r="AB293"/>
  <c r="Z293"/>
  <c r="X293"/>
  <c r="V293"/>
  <c r="T293"/>
  <c r="P293"/>
  <c r="N293"/>
  <c r="L293"/>
  <c r="J293"/>
  <c r="H293"/>
  <c r="F293"/>
  <c r="D293"/>
  <c r="AL292"/>
  <c r="AJ292"/>
  <c r="AH292"/>
  <c r="AF292"/>
  <c r="AD292"/>
  <c r="AB292"/>
  <c r="Z292"/>
  <c r="X292"/>
  <c r="V292"/>
  <c r="T292"/>
  <c r="P292"/>
  <c r="N292"/>
  <c r="L292"/>
  <c r="J292"/>
  <c r="H292"/>
  <c r="F292"/>
  <c r="D292"/>
  <c r="AL291"/>
  <c r="AJ291"/>
  <c r="AH291"/>
  <c r="AF291"/>
  <c r="AD291"/>
  <c r="AB291"/>
  <c r="Z291"/>
  <c r="X291"/>
  <c r="V291"/>
  <c r="T291"/>
  <c r="P291"/>
  <c r="N291"/>
  <c r="L291"/>
  <c r="J291"/>
  <c r="H291"/>
  <c r="F291"/>
  <c r="D291"/>
  <c r="AL290"/>
  <c r="AJ290"/>
  <c r="AH290"/>
  <c r="AF290"/>
  <c r="AD290"/>
  <c r="AB290"/>
  <c r="Z290"/>
  <c r="X290"/>
  <c r="V290"/>
  <c r="T290"/>
  <c r="P290"/>
  <c r="N290"/>
  <c r="L290"/>
  <c r="J290"/>
  <c r="H290"/>
  <c r="F290"/>
  <c r="D290"/>
  <c r="AL289"/>
  <c r="AJ289"/>
  <c r="AH289"/>
  <c r="AF289"/>
  <c r="AD289"/>
  <c r="AB289"/>
  <c r="Z289"/>
  <c r="X289"/>
  <c r="V289"/>
  <c r="T289"/>
  <c r="P289"/>
  <c r="N289"/>
  <c r="L289"/>
  <c r="J289"/>
  <c r="H289"/>
  <c r="F289"/>
  <c r="D289"/>
  <c r="AL288"/>
  <c r="AJ288"/>
  <c r="AH288"/>
  <c r="AF288"/>
  <c r="AD288"/>
  <c r="AB288"/>
  <c r="Z288"/>
  <c r="X288"/>
  <c r="V288"/>
  <c r="T288"/>
  <c r="P288"/>
  <c r="N288"/>
  <c r="L288"/>
  <c r="J288"/>
  <c r="H288"/>
  <c r="F288"/>
  <c r="D288"/>
  <c r="AL287"/>
  <c r="AJ287"/>
  <c r="AH287"/>
  <c r="AF287"/>
  <c r="AD287"/>
  <c r="AB287"/>
  <c r="Z287"/>
  <c r="X287"/>
  <c r="V287"/>
  <c r="T287"/>
  <c r="P287"/>
  <c r="N287"/>
  <c r="L287"/>
  <c r="J287"/>
  <c r="H287"/>
  <c r="F287"/>
  <c r="D287"/>
  <c r="AL286"/>
  <c r="AJ286"/>
  <c r="AH286"/>
  <c r="AF286"/>
  <c r="AD286"/>
  <c r="AB286"/>
  <c r="Z286"/>
  <c r="X286"/>
  <c r="V286"/>
  <c r="T286"/>
  <c r="P286"/>
  <c r="N286"/>
  <c r="L286"/>
  <c r="J286"/>
  <c r="H286"/>
  <c r="F286"/>
  <c r="D286"/>
  <c r="AL285"/>
  <c r="AJ285"/>
  <c r="AH285"/>
  <c r="AF285"/>
  <c r="AD285"/>
  <c r="AB285"/>
  <c r="Z285"/>
  <c r="X285"/>
  <c r="V285"/>
  <c r="T285"/>
  <c r="P285"/>
  <c r="N285"/>
  <c r="L285"/>
  <c r="J285"/>
  <c r="H285"/>
  <c r="F285"/>
  <c r="D285"/>
  <c r="AL284"/>
  <c r="AJ284"/>
  <c r="AH284"/>
  <c r="AF284"/>
  <c r="AD284"/>
  <c r="AB284"/>
  <c r="Z284"/>
  <c r="X284"/>
  <c r="V284"/>
  <c r="T284"/>
  <c r="P284"/>
  <c r="N284"/>
  <c r="L284"/>
  <c r="J284"/>
  <c r="H284"/>
  <c r="F284"/>
  <c r="D284"/>
  <c r="AL283"/>
  <c r="AJ283"/>
  <c r="AH283"/>
  <c r="AF283"/>
  <c r="AD283"/>
  <c r="AB283"/>
  <c r="Z283"/>
  <c r="X283"/>
  <c r="V283"/>
  <c r="T283"/>
  <c r="P283"/>
  <c r="N283"/>
  <c r="L283"/>
  <c r="J283"/>
  <c r="H283"/>
  <c r="F283"/>
  <c r="D283"/>
  <c r="AL282"/>
  <c r="AJ282"/>
  <c r="AH282"/>
  <c r="AF282"/>
  <c r="AD282"/>
  <c r="AJ312"/>
  <c r="AF312"/>
  <c r="AB312"/>
  <c r="X312"/>
  <c r="T312"/>
  <c r="N312"/>
  <c r="J312"/>
  <c r="F312"/>
  <c r="AL311"/>
  <c r="AH311"/>
  <c r="AD311"/>
  <c r="Z311"/>
  <c r="V311"/>
  <c r="P311"/>
  <c r="L311"/>
  <c r="H311"/>
  <c r="D311"/>
  <c r="AJ310"/>
  <c r="AF310"/>
  <c r="AB310"/>
  <c r="X310"/>
  <c r="T310"/>
  <c r="N310"/>
  <c r="J310"/>
  <c r="G310"/>
  <c r="E310"/>
  <c r="AK309"/>
  <c r="AI309"/>
  <c r="AG309"/>
  <c r="AE309"/>
  <c r="AC309"/>
  <c r="AA309"/>
  <c r="Y309"/>
  <c r="W309"/>
  <c r="U309"/>
  <c r="S309"/>
  <c r="O309"/>
  <c r="M309"/>
  <c r="K309"/>
  <c r="I309"/>
  <c r="G309"/>
  <c r="E309"/>
  <c r="AK308"/>
  <c r="AI308"/>
  <c r="AG308"/>
  <c r="AE308"/>
  <c r="AC308"/>
  <c r="AA308"/>
  <c r="Y308"/>
  <c r="W308"/>
  <c r="U308"/>
  <c r="S308"/>
  <c r="O308"/>
  <c r="M308"/>
  <c r="K308"/>
  <c r="I308"/>
  <c r="G308"/>
  <c r="E308"/>
  <c r="AK307"/>
  <c r="AI307"/>
  <c r="AG307"/>
  <c r="AE307"/>
  <c r="AC307"/>
  <c r="AA307"/>
  <c r="Y307"/>
  <c r="W307"/>
  <c r="U307"/>
  <c r="S307"/>
  <c r="O307"/>
  <c r="M307"/>
  <c r="K307"/>
  <c r="I307"/>
  <c r="G307"/>
  <c r="E307"/>
  <c r="AK306"/>
  <c r="AI306"/>
  <c r="AG306"/>
  <c r="AE306"/>
  <c r="AC306"/>
  <c r="AA306"/>
  <c r="Y306"/>
  <c r="W306"/>
  <c r="U306"/>
  <c r="S306"/>
  <c r="O306"/>
  <c r="M306"/>
  <c r="K306"/>
  <c r="I306"/>
  <c r="G306"/>
  <c r="E306"/>
  <c r="AK305"/>
  <c r="AI305"/>
  <c r="AG305"/>
  <c r="AE305"/>
  <c r="AC305"/>
  <c r="AA305"/>
  <c r="Y305"/>
  <c r="W305"/>
  <c r="U305"/>
  <c r="S305"/>
  <c r="O305"/>
  <c r="M305"/>
  <c r="K305"/>
  <c r="I305"/>
  <c r="G305"/>
  <c r="E305"/>
  <c r="AK304"/>
  <c r="AI304"/>
  <c r="AG304"/>
  <c r="AE304"/>
  <c r="AC304"/>
  <c r="AA304"/>
  <c r="Y304"/>
  <c r="W304"/>
  <c r="U304"/>
  <c r="S304"/>
  <c r="O304"/>
  <c r="M304"/>
  <c r="K304"/>
  <c r="I304"/>
  <c r="G304"/>
  <c r="E304"/>
  <c r="AK303"/>
  <c r="AI303"/>
  <c r="AG303"/>
  <c r="AE303"/>
  <c r="AC303"/>
  <c r="AA303"/>
  <c r="Y303"/>
  <c r="W303"/>
  <c r="U303"/>
  <c r="S303"/>
  <c r="O303"/>
  <c r="M303"/>
  <c r="K303"/>
  <c r="I303"/>
  <c r="G303"/>
  <c r="E303"/>
  <c r="AK302"/>
  <c r="AI302"/>
  <c r="AG302"/>
  <c r="AE302"/>
  <c r="AC302"/>
  <c r="AA302"/>
  <c r="Y302"/>
  <c r="W302"/>
  <c r="U302"/>
  <c r="S302"/>
  <c r="O302"/>
  <c r="M302"/>
  <c r="K302"/>
  <c r="I302"/>
  <c r="G302"/>
  <c r="E302"/>
  <c r="AK301"/>
  <c r="AI301"/>
  <c r="AG301"/>
  <c r="AE301"/>
  <c r="AC301"/>
  <c r="AA301"/>
  <c r="Y301"/>
  <c r="W301"/>
  <c r="U301"/>
  <c r="S301"/>
  <c r="O301"/>
  <c r="M301"/>
  <c r="K301"/>
  <c r="I301"/>
  <c r="G301"/>
  <c r="E301"/>
  <c r="AK300"/>
  <c r="AI300"/>
  <c r="AG300"/>
  <c r="AE300"/>
  <c r="AC300"/>
  <c r="AA300"/>
  <c r="Y300"/>
  <c r="W300"/>
  <c r="U300"/>
  <c r="S300"/>
  <c r="O300"/>
  <c r="M300"/>
  <c r="K300"/>
  <c r="I300"/>
  <c r="G300"/>
  <c r="E300"/>
  <c r="AK299"/>
  <c r="AI299"/>
  <c r="AG299"/>
  <c r="AE299"/>
  <c r="AC299"/>
  <c r="AA299"/>
  <c r="Y299"/>
  <c r="W299"/>
  <c r="U299"/>
  <c r="S299"/>
  <c r="O299"/>
  <c r="M299"/>
  <c r="K299"/>
  <c r="I299"/>
  <c r="G299"/>
  <c r="E299"/>
  <c r="AK298"/>
  <c r="AI298"/>
  <c r="AG298"/>
  <c r="AE298"/>
  <c r="AC298"/>
  <c r="AA298"/>
  <c r="Y298"/>
  <c r="W298"/>
  <c r="U298"/>
  <c r="S298"/>
  <c r="O298"/>
  <c r="M298"/>
  <c r="K298"/>
  <c r="I298"/>
  <c r="G298"/>
  <c r="E298"/>
  <c r="AK297"/>
  <c r="AI297"/>
  <c r="AG297"/>
  <c r="AE297"/>
  <c r="AC297"/>
  <c r="AA297"/>
  <c r="Y297"/>
  <c r="W297"/>
  <c r="U297"/>
  <c r="S297"/>
  <c r="O297"/>
  <c r="M297"/>
  <c r="K297"/>
  <c r="I297"/>
  <c r="G297"/>
  <c r="E297"/>
  <c r="AK296"/>
  <c r="AI296"/>
  <c r="AG296"/>
  <c r="AE296"/>
  <c r="AC296"/>
  <c r="AA296"/>
  <c r="Y296"/>
  <c r="W296"/>
  <c r="U296"/>
  <c r="S296"/>
  <c r="O296"/>
  <c r="M296"/>
  <c r="K296"/>
  <c r="I296"/>
  <c r="G296"/>
  <c r="E296"/>
  <c r="AK295"/>
  <c r="AI295"/>
  <c r="AG295"/>
  <c r="AE295"/>
  <c r="AC295"/>
  <c r="AA295"/>
  <c r="Y295"/>
  <c r="W295"/>
  <c r="U295"/>
  <c r="S295"/>
  <c r="O295"/>
  <c r="M295"/>
  <c r="K295"/>
  <c r="I295"/>
  <c r="G295"/>
  <c r="E295"/>
  <c r="AK294"/>
  <c r="AI294"/>
  <c r="AG294"/>
  <c r="AE294"/>
  <c r="AC294"/>
  <c r="AA294"/>
  <c r="Y294"/>
  <c r="W294"/>
  <c r="U294"/>
  <c r="S294"/>
  <c r="O294"/>
  <c r="M294"/>
  <c r="K294"/>
  <c r="I294"/>
  <c r="G294"/>
  <c r="E294"/>
  <c r="AK293"/>
  <c r="AI293"/>
  <c r="AG293"/>
  <c r="AE293"/>
  <c r="AC293"/>
  <c r="AA293"/>
  <c r="Y293"/>
  <c r="W293"/>
  <c r="U293"/>
  <c r="S293"/>
  <c r="O293"/>
  <c r="M293"/>
  <c r="K293"/>
  <c r="I293"/>
  <c r="G293"/>
  <c r="E293"/>
  <c r="AK292"/>
  <c r="AI292"/>
  <c r="AG292"/>
  <c r="AE292"/>
  <c r="AC292"/>
  <c r="AA292"/>
  <c r="Y292"/>
  <c r="W292"/>
  <c r="U292"/>
  <c r="S292"/>
  <c r="O292"/>
  <c r="M292"/>
  <c r="K292"/>
  <c r="I292"/>
  <c r="G292"/>
  <c r="E292"/>
  <c r="AK291"/>
  <c r="AI291"/>
  <c r="AG291"/>
  <c r="AE291"/>
  <c r="AC291"/>
  <c r="AA291"/>
  <c r="Y291"/>
  <c r="W291"/>
  <c r="U291"/>
  <c r="S291"/>
  <c r="O291"/>
  <c r="M291"/>
  <c r="K291"/>
  <c r="I291"/>
  <c r="G291"/>
  <c r="E291"/>
  <c r="AK290"/>
  <c r="AI290"/>
  <c r="AG290"/>
  <c r="AE290"/>
  <c r="AC290"/>
  <c r="AA290"/>
  <c r="Y290"/>
  <c r="W290"/>
  <c r="U290"/>
  <c r="S290"/>
  <c r="O290"/>
  <c r="M290"/>
  <c r="K290"/>
  <c r="I290"/>
  <c r="G290"/>
  <c r="E290"/>
  <c r="AK289"/>
  <c r="AI289"/>
  <c r="AG289"/>
  <c r="AE289"/>
  <c r="AC289"/>
  <c r="AA289"/>
  <c r="Y289"/>
  <c r="W289"/>
  <c r="U289"/>
  <c r="S289"/>
  <c r="O289"/>
  <c r="M289"/>
  <c r="K289"/>
  <c r="I289"/>
  <c r="G289"/>
  <c r="E289"/>
  <c r="AK288"/>
  <c r="AI288"/>
  <c r="AG288"/>
  <c r="AE288"/>
  <c r="AC288"/>
  <c r="AA288"/>
  <c r="Y288"/>
  <c r="W288"/>
  <c r="U288"/>
  <c r="S288"/>
  <c r="O288"/>
  <c r="M288"/>
  <c r="K288"/>
  <c r="I288"/>
  <c r="G288"/>
  <c r="E288"/>
  <c r="AK287"/>
  <c r="AI287"/>
  <c r="AG287"/>
  <c r="AE287"/>
  <c r="AC287"/>
  <c r="AA287"/>
  <c r="Y287"/>
  <c r="W287"/>
  <c r="U287"/>
  <c r="S287"/>
  <c r="O287"/>
  <c r="M287"/>
  <c r="K287"/>
  <c r="I287"/>
  <c r="G287"/>
  <c r="E287"/>
  <c r="AK286"/>
  <c r="AI286"/>
  <c r="AG286"/>
  <c r="AE286"/>
  <c r="AC286"/>
  <c r="AA286"/>
  <c r="Y286"/>
  <c r="W286"/>
  <c r="U286"/>
  <c r="S286"/>
  <c r="O286"/>
  <c r="M286"/>
  <c r="K286"/>
  <c r="I286"/>
  <c r="G286"/>
  <c r="E286"/>
  <c r="AK285"/>
  <c r="AI285"/>
  <c r="AG285"/>
  <c r="AE285"/>
  <c r="AC285"/>
  <c r="AA285"/>
  <c r="Y285"/>
  <c r="W285"/>
  <c r="U285"/>
  <c r="S285"/>
  <c r="O285"/>
  <c r="M285"/>
  <c r="K285"/>
  <c r="I285"/>
  <c r="G285"/>
  <c r="E285"/>
  <c r="AK284"/>
  <c r="AI284"/>
  <c r="AG284"/>
  <c r="AE284"/>
  <c r="AC284"/>
  <c r="AA284"/>
  <c r="Y284"/>
  <c r="W284"/>
  <c r="U284"/>
  <c r="S284"/>
  <c r="O284"/>
  <c r="M284"/>
  <c r="K284"/>
  <c r="I284"/>
  <c r="G284"/>
  <c r="E284"/>
  <c r="AK283"/>
  <c r="AI283"/>
  <c r="AG283"/>
  <c r="AE283"/>
  <c r="AC283"/>
  <c r="AA283"/>
  <c r="Y283"/>
  <c r="W283"/>
  <c r="U283"/>
  <c r="S283"/>
  <c r="O283"/>
  <c r="M283"/>
  <c r="K283"/>
  <c r="I283"/>
  <c r="G283"/>
  <c r="E283"/>
  <c r="AK282"/>
  <c r="AI282"/>
  <c r="AG282"/>
  <c r="AE282"/>
  <c r="AC282"/>
  <c r="AA282"/>
  <c r="Y282"/>
  <c r="W282"/>
  <c r="U282"/>
  <c r="S282"/>
  <c r="O282"/>
  <c r="M282"/>
  <c r="K282"/>
  <c r="I282"/>
  <c r="G282"/>
  <c r="E282"/>
  <c r="AK281"/>
  <c r="AI281"/>
  <c r="AG281"/>
  <c r="AE281"/>
  <c r="AC281"/>
  <c r="AA281"/>
  <c r="Y281"/>
  <c r="W281"/>
  <c r="U281"/>
  <c r="AB282"/>
  <c r="X282"/>
  <c r="T282"/>
  <c r="N282"/>
  <c r="J282"/>
  <c r="F282"/>
  <c r="AL281"/>
  <c r="AH281"/>
  <c r="AD281"/>
  <c r="Z281"/>
  <c r="V281"/>
  <c r="S281"/>
  <c r="O281"/>
  <c r="M281"/>
  <c r="K281"/>
  <c r="I281"/>
  <c r="G281"/>
  <c r="E281"/>
  <c r="AK280"/>
  <c r="AI280"/>
  <c r="AG280"/>
  <c r="AE280"/>
  <c r="AC280"/>
  <c r="AA280"/>
  <c r="Y280"/>
  <c r="W280"/>
  <c r="U280"/>
  <c r="S280"/>
  <c r="O280"/>
  <c r="M280"/>
  <c r="K280"/>
  <c r="I280"/>
  <c r="G280"/>
  <c r="E280"/>
  <c r="AK279"/>
  <c r="AI279"/>
  <c r="AG279"/>
  <c r="AE279"/>
  <c r="AC279"/>
  <c r="AA279"/>
  <c r="Y279"/>
  <c r="W279"/>
  <c r="U279"/>
  <c r="S279"/>
  <c r="O279"/>
  <c r="M279"/>
  <c r="K279"/>
  <c r="I279"/>
  <c r="G279"/>
  <c r="E279"/>
  <c r="AK278"/>
  <c r="AI278"/>
  <c r="AG278"/>
  <c r="AE278"/>
  <c r="AC278"/>
  <c r="AA278"/>
  <c r="Y278"/>
  <c r="W278"/>
  <c r="U278"/>
  <c r="S278"/>
  <c r="O278"/>
  <c r="M278"/>
  <c r="K278"/>
  <c r="I278"/>
  <c r="G278"/>
  <c r="E278"/>
  <c r="AK277"/>
  <c r="AI277"/>
  <c r="AG277"/>
  <c r="AE277"/>
  <c r="AC277"/>
  <c r="AA277"/>
  <c r="Y277"/>
  <c r="W277"/>
  <c r="U277"/>
  <c r="S277"/>
  <c r="O277"/>
  <c r="M277"/>
  <c r="K277"/>
  <c r="I277"/>
  <c r="G277"/>
  <c r="E277"/>
  <c r="AK276"/>
  <c r="AI276"/>
  <c r="AG276"/>
  <c r="AE276"/>
  <c r="AC276"/>
  <c r="AA276"/>
  <c r="Y276"/>
  <c r="W276"/>
  <c r="U276"/>
  <c r="S276"/>
  <c r="O276"/>
  <c r="M276"/>
  <c r="K276"/>
  <c r="I276"/>
  <c r="G276"/>
  <c r="E276"/>
  <c r="AK275"/>
  <c r="AI275"/>
  <c r="AG275"/>
  <c r="AE275"/>
  <c r="AC275"/>
  <c r="AA275"/>
  <c r="Y275"/>
  <c r="W275"/>
  <c r="U275"/>
  <c r="S275"/>
  <c r="O275"/>
  <c r="M275"/>
  <c r="K275"/>
  <c r="I275"/>
  <c r="G275"/>
  <c r="E275"/>
  <c r="AK274"/>
  <c r="AI274"/>
  <c r="AG274"/>
  <c r="AE274"/>
  <c r="AC274"/>
  <c r="AA274"/>
  <c r="Y274"/>
  <c r="W274"/>
  <c r="U274"/>
  <c r="S274"/>
  <c r="O274"/>
  <c r="M274"/>
  <c r="K274"/>
  <c r="I274"/>
  <c r="G274"/>
  <c r="E274"/>
  <c r="AK273"/>
  <c r="AI273"/>
  <c r="AG273"/>
  <c r="AE273"/>
  <c r="AC273"/>
  <c r="AA273"/>
  <c r="Y273"/>
  <c r="W273"/>
  <c r="U273"/>
  <c r="S273"/>
  <c r="O273"/>
  <c r="M273"/>
  <c r="K273"/>
  <c r="I273"/>
  <c r="G273"/>
  <c r="E273"/>
  <c r="AK272"/>
  <c r="AI272"/>
  <c r="AG272"/>
  <c r="AE272"/>
  <c r="AC272"/>
  <c r="AA272"/>
  <c r="Y272"/>
  <c r="W272"/>
  <c r="U272"/>
  <c r="S272"/>
  <c r="O272"/>
  <c r="M272"/>
  <c r="K272"/>
  <c r="I272"/>
  <c r="G272"/>
  <c r="E272"/>
  <c r="AK271"/>
  <c r="AI271"/>
  <c r="AG271"/>
  <c r="AE271"/>
  <c r="AC271"/>
  <c r="AA271"/>
  <c r="Y271"/>
  <c r="W271"/>
  <c r="U271"/>
  <c r="S271"/>
  <c r="O271"/>
  <c r="M271"/>
  <c r="K271"/>
  <c r="I271"/>
  <c r="G271"/>
  <c r="E271"/>
  <c r="AK270"/>
  <c r="AI270"/>
  <c r="AG270"/>
  <c r="AE270"/>
  <c r="AC270"/>
  <c r="AA270"/>
  <c r="Y270"/>
  <c r="W270"/>
  <c r="U270"/>
  <c r="S270"/>
  <c r="O270"/>
  <c r="M270"/>
  <c r="K270"/>
  <c r="I270"/>
  <c r="G270"/>
  <c r="E270"/>
  <c r="AK269"/>
  <c r="AI269"/>
  <c r="AG269"/>
  <c r="AE269"/>
  <c r="AC269"/>
  <c r="AA269"/>
  <c r="Y269"/>
  <c r="W269"/>
  <c r="U269"/>
  <c r="S269"/>
  <c r="O269"/>
  <c r="M269"/>
  <c r="K269"/>
  <c r="I269"/>
  <c r="G269"/>
  <c r="E269"/>
  <c r="AK268"/>
  <c r="AI268"/>
  <c r="AG268"/>
  <c r="AE268"/>
  <c r="AC268"/>
  <c r="AA268"/>
  <c r="Y268"/>
  <c r="W268"/>
  <c r="U268"/>
  <c r="S268"/>
  <c r="O268"/>
  <c r="M268"/>
  <c r="K268"/>
  <c r="I268"/>
  <c r="G268"/>
  <c r="E268"/>
  <c r="AK267"/>
  <c r="AI267"/>
  <c r="AG267"/>
  <c r="AE267"/>
  <c r="AC267"/>
  <c r="AA267"/>
  <c r="Y267"/>
  <c r="W267"/>
  <c r="U267"/>
  <c r="S267"/>
  <c r="O267"/>
  <c r="M267"/>
  <c r="K267"/>
  <c r="I267"/>
  <c r="G267"/>
  <c r="E267"/>
  <c r="AK266"/>
  <c r="AI266"/>
  <c r="AG266"/>
  <c r="AE266"/>
  <c r="AC266"/>
  <c r="AA266"/>
  <c r="Y266"/>
  <c r="W266"/>
  <c r="U266"/>
  <c r="S266"/>
  <c r="O266"/>
  <c r="M266"/>
  <c r="K266"/>
  <c r="I266"/>
  <c r="G266"/>
  <c r="E266"/>
  <c r="AK265"/>
  <c r="AI265"/>
  <c r="AG265"/>
  <c r="AE265"/>
  <c r="AC265"/>
  <c r="AA265"/>
  <c r="Y265"/>
  <c r="W265"/>
  <c r="U265"/>
  <c r="S265"/>
  <c r="O265"/>
  <c r="M265"/>
  <c r="K265"/>
  <c r="I265"/>
  <c r="G265"/>
  <c r="E265"/>
  <c r="AK264"/>
  <c r="AI264"/>
  <c r="AG264"/>
  <c r="AE264"/>
  <c r="AC264"/>
  <c r="AA264"/>
  <c r="Y264"/>
  <c r="W264"/>
  <c r="U264"/>
  <c r="S264"/>
  <c r="O264"/>
  <c r="M264"/>
  <c r="K264"/>
  <c r="I264"/>
  <c r="G264"/>
  <c r="E264"/>
  <c r="AK263"/>
  <c r="AI263"/>
  <c r="AG263"/>
  <c r="AE263"/>
  <c r="AC263"/>
  <c r="AA263"/>
  <c r="Y263"/>
  <c r="W263"/>
  <c r="U263"/>
  <c r="S263"/>
  <c r="O263"/>
  <c r="M263"/>
  <c r="K263"/>
  <c r="I263"/>
  <c r="G263"/>
  <c r="E263"/>
  <c r="AK262"/>
  <c r="AI262"/>
  <c r="AG262"/>
  <c r="AE262"/>
  <c r="AC262"/>
  <c r="AA262"/>
  <c r="Y262"/>
  <c r="W262"/>
  <c r="U262"/>
  <c r="S262"/>
  <c r="O262"/>
  <c r="M262"/>
  <c r="K262"/>
  <c r="I262"/>
  <c r="G262"/>
  <c r="E262"/>
  <c r="AK261"/>
  <c r="AI261"/>
  <c r="AG261"/>
  <c r="AE261"/>
  <c r="AC261"/>
  <c r="AA261"/>
  <c r="Y261"/>
  <c r="W261"/>
  <c r="U261"/>
  <c r="S261"/>
  <c r="O261"/>
  <c r="M261"/>
  <c r="K261"/>
  <c r="I261"/>
  <c r="G261"/>
  <c r="E261"/>
  <c r="AK260"/>
  <c r="AI260"/>
  <c r="AG260"/>
  <c r="AE260"/>
  <c r="AC260"/>
  <c r="AA260"/>
  <c r="Y260"/>
  <c r="W260"/>
  <c r="U260"/>
  <c r="S260"/>
  <c r="O260"/>
  <c r="M260"/>
  <c r="K260"/>
  <c r="I260"/>
  <c r="G260"/>
  <c r="E260"/>
  <c r="AK259"/>
  <c r="AI259"/>
  <c r="AG259"/>
  <c r="AE259"/>
  <c r="AC259"/>
  <c r="AA259"/>
  <c r="Y259"/>
  <c r="W259"/>
  <c r="U259"/>
  <c r="S259"/>
  <c r="O259"/>
  <c r="M259"/>
  <c r="K259"/>
  <c r="I259"/>
  <c r="G259"/>
  <c r="E259"/>
  <c r="AK258"/>
  <c r="AI258"/>
  <c r="AG258"/>
  <c r="AE258"/>
  <c r="AC258"/>
  <c r="AA258"/>
  <c r="Y258"/>
  <c r="W258"/>
  <c r="U258"/>
  <c r="S258"/>
  <c r="O258"/>
  <c r="M258"/>
  <c r="K258"/>
  <c r="I258"/>
  <c r="G258"/>
  <c r="E258"/>
  <c r="AK257"/>
  <c r="AI257"/>
  <c r="AG257"/>
  <c r="AE257"/>
  <c r="AC257"/>
  <c r="AA257"/>
  <c r="Y257"/>
  <c r="W257"/>
  <c r="U257"/>
  <c r="S257"/>
  <c r="O257"/>
  <c r="M257"/>
  <c r="K257"/>
  <c r="I257"/>
  <c r="G257"/>
  <c r="E257"/>
  <c r="AK256"/>
  <c r="AI256"/>
  <c r="AG256"/>
  <c r="AE256"/>
  <c r="AC256"/>
  <c r="AA256"/>
  <c r="Y256"/>
  <c r="W256"/>
  <c r="U256"/>
  <c r="S256"/>
  <c r="O256"/>
  <c r="M256"/>
  <c r="K256"/>
  <c r="I256"/>
  <c r="G256"/>
  <c r="E256"/>
  <c r="AK255"/>
  <c r="AI255"/>
  <c r="AG255"/>
  <c r="AE255"/>
  <c r="AC255"/>
  <c r="AA255"/>
  <c r="Y255"/>
  <c r="W255"/>
  <c r="U255"/>
  <c r="S255"/>
  <c r="O255"/>
  <c r="M255"/>
  <c r="K255"/>
  <c r="I255"/>
  <c r="G255"/>
  <c r="E255"/>
  <c r="AK254"/>
  <c r="AI254"/>
  <c r="AG254"/>
  <c r="AE254"/>
  <c r="AC254"/>
  <c r="AA254"/>
  <c r="Y254"/>
  <c r="W254"/>
  <c r="U254"/>
  <c r="S254"/>
  <c r="O254"/>
  <c r="M254"/>
  <c r="K254"/>
  <c r="I254"/>
  <c r="G254"/>
  <c r="E254"/>
  <c r="AK253"/>
  <c r="AI253"/>
  <c r="AG253"/>
  <c r="AE253"/>
  <c r="AC253"/>
  <c r="AA253"/>
  <c r="Y253"/>
  <c r="W253"/>
  <c r="U253"/>
  <c r="S253"/>
  <c r="O253"/>
  <c r="M253"/>
  <c r="K253"/>
  <c r="I253"/>
  <c r="G253"/>
  <c r="E253"/>
  <c r="AK252"/>
  <c r="AI252"/>
  <c r="AG252"/>
  <c r="AE252"/>
  <c r="AC252"/>
  <c r="AA252"/>
  <c r="Y252"/>
  <c r="W252"/>
  <c r="U252"/>
  <c r="S252"/>
  <c r="O252"/>
  <c r="M252"/>
  <c r="K252"/>
  <c r="I252"/>
  <c r="G252"/>
  <c r="E252"/>
  <c r="Z282"/>
  <c r="V282"/>
  <c r="P282"/>
  <c r="L282"/>
  <c r="H282"/>
  <c r="D282"/>
  <c r="AJ281"/>
  <c r="AF281"/>
  <c r="AB281"/>
  <c r="X281"/>
  <c r="T281"/>
  <c r="P281"/>
  <c r="N281"/>
  <c r="L281"/>
  <c r="J281"/>
  <c r="H281"/>
  <c r="F281"/>
  <c r="D281"/>
  <c r="AL280"/>
  <c r="AJ280"/>
  <c r="AH280"/>
  <c r="AF280"/>
  <c r="AD280"/>
  <c r="AB280"/>
  <c r="Z280"/>
  <c r="X280"/>
  <c r="V280"/>
  <c r="T280"/>
  <c r="P280"/>
  <c r="N280"/>
  <c r="L280"/>
  <c r="J280"/>
  <c r="H280"/>
  <c r="F280"/>
  <c r="D280"/>
  <c r="AL279"/>
  <c r="AJ279"/>
  <c r="AH279"/>
  <c r="AF279"/>
  <c r="AD279"/>
  <c r="AB279"/>
  <c r="Z279"/>
  <c r="X279"/>
  <c r="V279"/>
  <c r="T279"/>
  <c r="P279"/>
  <c r="N279"/>
  <c r="L279"/>
  <c r="J279"/>
  <c r="H279"/>
  <c r="F279"/>
  <c r="D279"/>
  <c r="AL278"/>
  <c r="AJ278"/>
  <c r="AH278"/>
  <c r="AF278"/>
  <c r="AD278"/>
  <c r="AB278"/>
  <c r="Z278"/>
  <c r="X278"/>
  <c r="V278"/>
  <c r="T278"/>
  <c r="P278"/>
  <c r="N278"/>
  <c r="L278"/>
  <c r="J278"/>
  <c r="H278"/>
  <c r="F278"/>
  <c r="D278"/>
  <c r="AL277"/>
  <c r="AJ277"/>
  <c r="AH277"/>
  <c r="AF277"/>
  <c r="AD277"/>
  <c r="AB277"/>
  <c r="Z277"/>
  <c r="X277"/>
  <c r="V277"/>
  <c r="T277"/>
  <c r="P277"/>
  <c r="N277"/>
  <c r="L277"/>
  <c r="J277"/>
  <c r="H277"/>
  <c r="F277"/>
  <c r="D277"/>
  <c r="AL276"/>
  <c r="AJ276"/>
  <c r="AH276"/>
  <c r="AF276"/>
  <c r="AD276"/>
  <c r="AB276"/>
  <c r="Z276"/>
  <c r="X276"/>
  <c r="V276"/>
  <c r="T276"/>
  <c r="P276"/>
  <c r="N276"/>
  <c r="L276"/>
  <c r="J276"/>
  <c r="H276"/>
  <c r="F276"/>
  <c r="D276"/>
  <c r="AL275"/>
  <c r="AJ275"/>
  <c r="AH275"/>
  <c r="AF275"/>
  <c r="AD275"/>
  <c r="AB275"/>
  <c r="Z275"/>
  <c r="X275"/>
  <c r="V275"/>
  <c r="T275"/>
  <c r="P275"/>
  <c r="N275"/>
  <c r="L275"/>
  <c r="J275"/>
  <c r="H275"/>
  <c r="F275"/>
  <c r="D275"/>
  <c r="AL274"/>
  <c r="AJ274"/>
  <c r="AH274"/>
  <c r="AF274"/>
  <c r="AD274"/>
  <c r="AB274"/>
  <c r="Z274"/>
  <c r="X274"/>
  <c r="V274"/>
  <c r="T274"/>
  <c r="P274"/>
  <c r="N274"/>
  <c r="L274"/>
  <c r="J274"/>
  <c r="H274"/>
  <c r="F274"/>
  <c r="D274"/>
  <c r="AL273"/>
  <c r="AJ273"/>
  <c r="AH273"/>
  <c r="AF273"/>
  <c r="AD273"/>
  <c r="AB273"/>
  <c r="Z273"/>
  <c r="X273"/>
  <c r="V273"/>
  <c r="T273"/>
  <c r="P273"/>
  <c r="N273"/>
  <c r="L273"/>
  <c r="J273"/>
  <c r="H273"/>
  <c r="F273"/>
  <c r="D273"/>
  <c r="AL272"/>
  <c r="AJ272"/>
  <c r="AH272"/>
  <c r="AF272"/>
  <c r="AD272"/>
  <c r="AB272"/>
  <c r="Z272"/>
  <c r="X272"/>
  <c r="V272"/>
  <c r="T272"/>
  <c r="P272"/>
  <c r="N272"/>
  <c r="L272"/>
  <c r="J272"/>
  <c r="H272"/>
  <c r="F272"/>
  <c r="D272"/>
  <c r="AL271"/>
  <c r="AJ271"/>
  <c r="AH271"/>
  <c r="AF271"/>
  <c r="AD271"/>
  <c r="AB271"/>
  <c r="Z271"/>
  <c r="X271"/>
  <c r="V271"/>
  <c r="T271"/>
  <c r="P271"/>
  <c r="N271"/>
  <c r="L271"/>
  <c r="J271"/>
  <c r="H271"/>
  <c r="F271"/>
  <c r="D271"/>
  <c r="AL270"/>
  <c r="AJ270"/>
  <c r="AH270"/>
  <c r="AF270"/>
  <c r="AD270"/>
  <c r="AB270"/>
  <c r="Z270"/>
  <c r="X270"/>
  <c r="V270"/>
  <c r="T270"/>
  <c r="P270"/>
  <c r="N270"/>
  <c r="L270"/>
  <c r="J270"/>
  <c r="H270"/>
  <c r="F270"/>
  <c r="D270"/>
  <c r="AL269"/>
  <c r="AJ269"/>
  <c r="AH269"/>
  <c r="AF269"/>
  <c r="AD269"/>
  <c r="AB269"/>
  <c r="Z269"/>
  <c r="X269"/>
  <c r="V269"/>
  <c r="T269"/>
  <c r="P269"/>
  <c r="N269"/>
  <c r="L269"/>
  <c r="J269"/>
  <c r="H269"/>
  <c r="F269"/>
  <c r="D269"/>
  <c r="AL268"/>
  <c r="AJ268"/>
  <c r="AH268"/>
  <c r="AF268"/>
  <c r="AD268"/>
  <c r="AB268"/>
  <c r="Z268"/>
  <c r="X268"/>
  <c r="V268"/>
  <c r="T268"/>
  <c r="P268"/>
  <c r="N268"/>
  <c r="L268"/>
  <c r="J268"/>
  <c r="H268"/>
  <c r="F268"/>
  <c r="D268"/>
  <c r="AL267"/>
  <c r="AJ267"/>
  <c r="AH267"/>
  <c r="AF267"/>
  <c r="AD267"/>
  <c r="AB267"/>
  <c r="Z267"/>
  <c r="X267"/>
  <c r="V267"/>
  <c r="T267"/>
  <c r="P267"/>
  <c r="N267"/>
  <c r="L267"/>
  <c r="J267"/>
  <c r="H267"/>
  <c r="F267"/>
  <c r="D267"/>
  <c r="AL266"/>
  <c r="AJ266"/>
  <c r="AH266"/>
  <c r="AF266"/>
  <c r="AD266"/>
  <c r="AB266"/>
  <c r="Z266"/>
  <c r="X266"/>
  <c r="V266"/>
  <c r="T266"/>
  <c r="P266"/>
  <c r="N266"/>
  <c r="L266"/>
  <c r="J266"/>
  <c r="H266"/>
  <c r="F266"/>
  <c r="D266"/>
  <c r="AL265"/>
  <c r="AJ265"/>
  <c r="AH265"/>
  <c r="AF265"/>
  <c r="AD265"/>
  <c r="AB265"/>
  <c r="Z265"/>
  <c r="X265"/>
  <c r="V265"/>
  <c r="T265"/>
  <c r="P265"/>
  <c r="N265"/>
  <c r="L265"/>
  <c r="J265"/>
  <c r="H265"/>
  <c r="F265"/>
  <c r="D265"/>
  <c r="AL264"/>
  <c r="AJ264"/>
  <c r="AH264"/>
  <c r="AF264"/>
  <c r="AD264"/>
  <c r="AB264"/>
  <c r="Z264"/>
  <c r="X264"/>
  <c r="V264"/>
  <c r="T264"/>
  <c r="P264"/>
  <c r="N264"/>
  <c r="L264"/>
  <c r="J264"/>
  <c r="H264"/>
  <c r="F264"/>
  <c r="D264"/>
  <c r="AL263"/>
  <c r="AJ263"/>
  <c r="AH263"/>
  <c r="AF263"/>
  <c r="AD263"/>
  <c r="AB263"/>
  <c r="Z263"/>
  <c r="X263"/>
  <c r="V263"/>
  <c r="T263"/>
  <c r="P263"/>
  <c r="N263"/>
  <c r="L263"/>
  <c r="J263"/>
  <c r="H263"/>
  <c r="F263"/>
  <c r="D263"/>
  <c r="AL262"/>
  <c r="AJ262"/>
  <c r="AH262"/>
  <c r="AF262"/>
  <c r="AD262"/>
  <c r="AB262"/>
  <c r="Z262"/>
  <c r="X262"/>
  <c r="V262"/>
  <c r="T262"/>
  <c r="P262"/>
  <c r="N262"/>
  <c r="L262"/>
  <c r="J262"/>
  <c r="H262"/>
  <c r="F262"/>
  <c r="D262"/>
  <c r="AL261"/>
  <c r="AJ261"/>
  <c r="AH261"/>
  <c r="AF261"/>
  <c r="AD261"/>
  <c r="AB261"/>
  <c r="Z261"/>
  <c r="X261"/>
  <c r="V261"/>
  <c r="T261"/>
  <c r="P261"/>
  <c r="N261"/>
  <c r="L261"/>
  <c r="J261"/>
  <c r="H261"/>
  <c r="F261"/>
  <c r="D261"/>
  <c r="AL260"/>
  <c r="AJ260"/>
  <c r="AH260"/>
  <c r="AF260"/>
  <c r="AD260"/>
  <c r="AB260"/>
  <c r="Z260"/>
  <c r="X260"/>
  <c r="V260"/>
  <c r="T260"/>
  <c r="P260"/>
  <c r="N260"/>
  <c r="L260"/>
  <c r="J260"/>
  <c r="H260"/>
  <c r="F260"/>
  <c r="D260"/>
  <c r="AL259"/>
  <c r="AJ259"/>
  <c r="AH259"/>
  <c r="AF259"/>
  <c r="AD259"/>
  <c r="AB259"/>
  <c r="Z259"/>
  <c r="X259"/>
  <c r="V259"/>
  <c r="T259"/>
  <c r="P259"/>
  <c r="N259"/>
  <c r="L259"/>
  <c r="J259"/>
  <c r="H259"/>
  <c r="F259"/>
  <c r="D259"/>
  <c r="AL258"/>
  <c r="AJ258"/>
  <c r="AH258"/>
  <c r="AF258"/>
  <c r="AD258"/>
  <c r="AB258"/>
  <c r="Z258"/>
  <c r="X258"/>
  <c r="V258"/>
  <c r="T258"/>
  <c r="P258"/>
  <c r="N258"/>
  <c r="L258"/>
  <c r="J258"/>
  <c r="H258"/>
  <c r="F258"/>
  <c r="D258"/>
  <c r="AL257"/>
  <c r="AJ257"/>
  <c r="AH257"/>
  <c r="AF257"/>
  <c r="AD257"/>
  <c r="AB257"/>
  <c r="Z257"/>
  <c r="X257"/>
  <c r="V257"/>
  <c r="T257"/>
  <c r="P257"/>
  <c r="N257"/>
  <c r="L257"/>
  <c r="J257"/>
  <c r="H257"/>
  <c r="F257"/>
  <c r="D257"/>
  <c r="AL256"/>
  <c r="AJ256"/>
  <c r="AH256"/>
  <c r="AF256"/>
  <c r="AD256"/>
  <c r="AB256"/>
  <c r="Z256"/>
  <c r="X256"/>
  <c r="V256"/>
  <c r="T256"/>
  <c r="P256"/>
  <c r="N256"/>
  <c r="L256"/>
  <c r="J256"/>
  <c r="H256"/>
  <c r="F256"/>
  <c r="D256"/>
  <c r="AL255"/>
  <c r="AJ255"/>
  <c r="AH255"/>
  <c r="AF255"/>
  <c r="AD255"/>
  <c r="AB255"/>
  <c r="Z255"/>
  <c r="X255"/>
  <c r="V255"/>
  <c r="T255"/>
  <c r="P255"/>
  <c r="N255"/>
  <c r="L255"/>
  <c r="J255"/>
  <c r="H255"/>
  <c r="F255"/>
  <c r="D255"/>
  <c r="AL254"/>
  <c r="AJ254"/>
  <c r="AH254"/>
  <c r="AF254"/>
  <c r="AD254"/>
  <c r="AB254"/>
  <c r="Z254"/>
  <c r="X254"/>
  <c r="V254"/>
  <c r="T254"/>
  <c r="P254"/>
  <c r="N254"/>
  <c r="L254"/>
  <c r="J254"/>
  <c r="H254"/>
  <c r="F254"/>
  <c r="D254"/>
  <c r="AL253"/>
  <c r="AJ253"/>
  <c r="AH253"/>
  <c r="AF253"/>
  <c r="AD253"/>
  <c r="AB253"/>
  <c r="Z253"/>
  <c r="X253"/>
  <c r="V253"/>
  <c r="T253"/>
  <c r="P253"/>
  <c r="N253"/>
  <c r="L253"/>
  <c r="J253"/>
  <c r="H253"/>
  <c r="F253"/>
  <c r="D253"/>
  <c r="AL252"/>
  <c r="AJ252"/>
  <c r="AH252"/>
  <c r="AF252"/>
  <c r="AD252"/>
  <c r="AB252"/>
  <c r="Z252"/>
  <c r="X252"/>
  <c r="V252"/>
  <c r="T252"/>
  <c r="P252"/>
  <c r="N252"/>
  <c r="L252"/>
  <c r="J252"/>
  <c r="H252"/>
  <c r="F252"/>
  <c r="D252"/>
  <c r="AL251"/>
  <c r="AJ251"/>
  <c r="AH251"/>
  <c r="AF251"/>
  <c r="AD251"/>
  <c r="AB251"/>
  <c r="Z251"/>
  <c r="X251"/>
  <c r="V251"/>
  <c r="T251"/>
  <c r="P251"/>
  <c r="N251"/>
  <c r="L251"/>
  <c r="J251"/>
  <c r="H251"/>
  <c r="F251"/>
  <c r="D251"/>
  <c r="AL250"/>
  <c r="AJ250"/>
  <c r="AH250"/>
  <c r="AF250"/>
  <c r="AD250"/>
  <c r="AB250"/>
  <c r="Z250"/>
  <c r="X250"/>
  <c r="V250"/>
  <c r="T250"/>
  <c r="P250"/>
  <c r="N250"/>
  <c r="L250"/>
  <c r="J250"/>
  <c r="H250"/>
  <c r="F250"/>
  <c r="D250"/>
  <c r="AL249"/>
  <c r="AJ249"/>
  <c r="AH249"/>
  <c r="AF249"/>
  <c r="AD249"/>
  <c r="AB249"/>
  <c r="Z249"/>
  <c r="X249"/>
  <c r="V249"/>
  <c r="T249"/>
  <c r="P249"/>
  <c r="N249"/>
  <c r="L249"/>
  <c r="J249"/>
  <c r="H249"/>
  <c r="F249"/>
  <c r="D249"/>
  <c r="AL248"/>
  <c r="AJ248"/>
  <c r="AH248"/>
  <c r="AF248"/>
  <c r="AD248"/>
  <c r="AB248"/>
  <c r="Z248"/>
  <c r="X248"/>
  <c r="V248"/>
  <c r="T248"/>
  <c r="P248"/>
  <c r="N248"/>
  <c r="L248"/>
  <c r="J248"/>
  <c r="H248"/>
  <c r="F248"/>
  <c r="D248"/>
  <c r="AL247"/>
  <c r="AJ247"/>
  <c r="AH247"/>
  <c r="AF247"/>
  <c r="AD247"/>
  <c r="AB247"/>
  <c r="Z247"/>
  <c r="X247"/>
  <c r="V247"/>
  <c r="T247"/>
  <c r="P247"/>
  <c r="N247"/>
  <c r="L247"/>
  <c r="J247"/>
  <c r="H247"/>
  <c r="F247"/>
  <c r="D247"/>
  <c r="AL246"/>
  <c r="AJ246"/>
  <c r="AH246"/>
  <c r="AF246"/>
  <c r="AD246"/>
  <c r="AB246"/>
  <c r="Z246"/>
  <c r="X246"/>
  <c r="V246"/>
  <c r="T246"/>
  <c r="P246"/>
  <c r="N246"/>
  <c r="L246"/>
  <c r="J246"/>
  <c r="H246"/>
  <c r="F246"/>
  <c r="D246"/>
  <c r="AL245"/>
  <c r="AJ245"/>
  <c r="AH245"/>
  <c r="AF245"/>
  <c r="AD245"/>
  <c r="AB245"/>
  <c r="Z245"/>
  <c r="X245"/>
  <c r="V245"/>
  <c r="T245"/>
  <c r="P245"/>
  <c r="N245"/>
  <c r="L245"/>
  <c r="J245"/>
  <c r="H245"/>
  <c r="F245"/>
  <c r="D245"/>
  <c r="AL244"/>
  <c r="AJ244"/>
  <c r="AH244"/>
  <c r="AF244"/>
  <c r="AD244"/>
  <c r="AB244"/>
  <c r="Z244"/>
  <c r="X244"/>
  <c r="V244"/>
  <c r="T244"/>
  <c r="P244"/>
  <c r="N244"/>
  <c r="L244"/>
  <c r="J244"/>
  <c r="H244"/>
  <c r="F244"/>
  <c r="D244"/>
  <c r="AL243"/>
  <c r="AJ243"/>
  <c r="AH243"/>
  <c r="AF243"/>
  <c r="AD243"/>
  <c r="AB243"/>
  <c r="Z243"/>
  <c r="X243"/>
  <c r="V243"/>
  <c r="T243"/>
  <c r="P243"/>
  <c r="N243"/>
  <c r="L243"/>
  <c r="J243"/>
  <c r="H243"/>
  <c r="F243"/>
  <c r="D243"/>
  <c r="AL242"/>
  <c r="AJ242"/>
  <c r="AH242"/>
  <c r="AF242"/>
  <c r="AD242"/>
  <c r="AB242"/>
  <c r="Z242"/>
  <c r="X242"/>
  <c r="V242"/>
  <c r="T242"/>
  <c r="P242"/>
  <c r="N242"/>
  <c r="L242"/>
  <c r="J242"/>
  <c r="H242"/>
  <c r="F242"/>
  <c r="D242"/>
  <c r="AL241"/>
  <c r="AJ241"/>
  <c r="AH241"/>
  <c r="AF241"/>
  <c r="AD241"/>
  <c r="AB241"/>
  <c r="Z241"/>
  <c r="X241"/>
  <c r="V241"/>
  <c r="T241"/>
  <c r="P241"/>
  <c r="N241"/>
  <c r="L241"/>
  <c r="J241"/>
  <c r="H241"/>
  <c r="F241"/>
  <c r="D241"/>
  <c r="AL240"/>
  <c r="AJ240"/>
  <c r="AH240"/>
  <c r="AF240"/>
  <c r="AD240"/>
  <c r="AB240"/>
  <c r="Z240"/>
  <c r="X240"/>
  <c r="V240"/>
  <c r="T240"/>
  <c r="P240"/>
  <c r="N240"/>
  <c r="L240"/>
  <c r="J240"/>
  <c r="H240"/>
  <c r="F240"/>
  <c r="D240"/>
  <c r="AL239"/>
  <c r="AJ239"/>
  <c r="AH239"/>
  <c r="AF239"/>
  <c r="AD239"/>
  <c r="AB239"/>
  <c r="Z239"/>
  <c r="X239"/>
  <c r="V239"/>
  <c r="T239"/>
  <c r="P239"/>
  <c r="N239"/>
  <c r="L239"/>
  <c r="J239"/>
  <c r="H239"/>
  <c r="F239"/>
  <c r="D239"/>
  <c r="AL238"/>
  <c r="AJ238"/>
  <c r="AH238"/>
  <c r="AF238"/>
  <c r="AD238"/>
  <c r="AB238"/>
  <c r="Z238"/>
  <c r="X238"/>
  <c r="V238"/>
  <c r="T238"/>
  <c r="P238"/>
  <c r="N238"/>
  <c r="L238"/>
  <c r="J238"/>
  <c r="H238"/>
  <c r="F238"/>
  <c r="D238"/>
  <c r="AL237"/>
  <c r="AJ237"/>
  <c r="AH237"/>
  <c r="AF237"/>
  <c r="AD237"/>
  <c r="AB237"/>
  <c r="Z237"/>
  <c r="X237"/>
  <c r="V237"/>
  <c r="T237"/>
  <c r="P237"/>
  <c r="N237"/>
  <c r="L237"/>
  <c r="J237"/>
  <c r="H237"/>
  <c r="F237"/>
  <c r="D237"/>
  <c r="AL236"/>
  <c r="AJ236"/>
  <c r="AH236"/>
  <c r="AF236"/>
  <c r="AD236"/>
  <c r="AB236"/>
  <c r="Z236"/>
  <c r="X236"/>
  <c r="V236"/>
  <c r="T236"/>
  <c r="P236"/>
  <c r="N236"/>
  <c r="L236"/>
  <c r="J236"/>
  <c r="AK251"/>
  <c r="AG251"/>
  <c r="AC251"/>
  <c r="Y251"/>
  <c r="U251"/>
  <c r="O251"/>
  <c r="K251"/>
  <c r="G251"/>
  <c r="AI250"/>
  <c r="AE250"/>
  <c r="AA250"/>
  <c r="W250"/>
  <c r="S250"/>
  <c r="M250"/>
  <c r="I250"/>
  <c r="E250"/>
  <c r="AK249"/>
  <c r="AG249"/>
  <c r="AC249"/>
  <c r="Y249"/>
  <c r="U249"/>
  <c r="O249"/>
  <c r="K249"/>
  <c r="G249"/>
  <c r="AI248"/>
  <c r="AE248"/>
  <c r="AA248"/>
  <c r="W248"/>
  <c r="S248"/>
  <c r="M248"/>
  <c r="I248"/>
  <c r="E248"/>
  <c r="AK247"/>
  <c r="AG247"/>
  <c r="AC247"/>
  <c r="Y247"/>
  <c r="U247"/>
  <c r="O247"/>
  <c r="K247"/>
  <c r="G247"/>
  <c r="AI246"/>
  <c r="AE246"/>
  <c r="AA246"/>
  <c r="W246"/>
  <c r="S246"/>
  <c r="M246"/>
  <c r="I246"/>
  <c r="E246"/>
  <c r="AK245"/>
  <c r="AG245"/>
  <c r="AC245"/>
  <c r="Y245"/>
  <c r="U245"/>
  <c r="O245"/>
  <c r="K245"/>
  <c r="G245"/>
  <c r="AI244"/>
  <c r="AE244"/>
  <c r="AA244"/>
  <c r="W244"/>
  <c r="S244"/>
  <c r="M244"/>
  <c r="I244"/>
  <c r="E244"/>
  <c r="AK243"/>
  <c r="AG243"/>
  <c r="AC243"/>
  <c r="Y243"/>
  <c r="U243"/>
  <c r="O243"/>
  <c r="K243"/>
  <c r="G243"/>
  <c r="AI242"/>
  <c r="AE242"/>
  <c r="AA242"/>
  <c r="W242"/>
  <c r="S242"/>
  <c r="M242"/>
  <c r="I242"/>
  <c r="E242"/>
  <c r="AK241"/>
  <c r="AG241"/>
  <c r="AC241"/>
  <c r="Y241"/>
  <c r="U241"/>
  <c r="O241"/>
  <c r="K241"/>
  <c r="G241"/>
  <c r="AI240"/>
  <c r="AE240"/>
  <c r="AA240"/>
  <c r="W240"/>
  <c r="S240"/>
  <c r="M240"/>
  <c r="I240"/>
  <c r="E240"/>
  <c r="AK239"/>
  <c r="AG239"/>
  <c r="AC239"/>
  <c r="Y239"/>
  <c r="U239"/>
  <c r="O239"/>
  <c r="K239"/>
  <c r="G239"/>
  <c r="AI238"/>
  <c r="AE238"/>
  <c r="AA238"/>
  <c r="W238"/>
  <c r="S238"/>
  <c r="M238"/>
  <c r="I238"/>
  <c r="E238"/>
  <c r="AK237"/>
  <c r="AG237"/>
  <c r="AC237"/>
  <c r="Y237"/>
  <c r="U237"/>
  <c r="O237"/>
  <c r="K237"/>
  <c r="G237"/>
  <c r="AI236"/>
  <c r="AE236"/>
  <c r="AA236"/>
  <c r="W236"/>
  <c r="S236"/>
  <c r="M236"/>
  <c r="I236"/>
  <c r="G236"/>
  <c r="E236"/>
  <c r="AK235"/>
  <c r="AI235"/>
  <c r="AG235"/>
  <c r="AE235"/>
  <c r="AC235"/>
  <c r="AA235"/>
  <c r="Y235"/>
  <c r="W235"/>
  <c r="U235"/>
  <c r="S235"/>
  <c r="O235"/>
  <c r="M235"/>
  <c r="K235"/>
  <c r="I235"/>
  <c r="G235"/>
  <c r="E235"/>
  <c r="AK234"/>
  <c r="AI234"/>
  <c r="AG234"/>
  <c r="AE234"/>
  <c r="AC234"/>
  <c r="AA234"/>
  <c r="Y234"/>
  <c r="W234"/>
  <c r="U234"/>
  <c r="S234"/>
  <c r="O234"/>
  <c r="M234"/>
  <c r="K234"/>
  <c r="I234"/>
  <c r="G234"/>
  <c r="E234"/>
  <c r="AK233"/>
  <c r="AI233"/>
  <c r="AG233"/>
  <c r="AE233"/>
  <c r="AC233"/>
  <c r="AA233"/>
  <c r="Y233"/>
  <c r="W233"/>
  <c r="U233"/>
  <c r="S233"/>
  <c r="O233"/>
  <c r="M233"/>
  <c r="K233"/>
  <c r="I233"/>
  <c r="G233"/>
  <c r="E233"/>
  <c r="AK232"/>
  <c r="AI232"/>
  <c r="AG232"/>
  <c r="AE232"/>
  <c r="AC232"/>
  <c r="AA232"/>
  <c r="Y232"/>
  <c r="W232"/>
  <c r="U232"/>
  <c r="S232"/>
  <c r="O232"/>
  <c r="M232"/>
  <c r="K232"/>
  <c r="I232"/>
  <c r="G232"/>
  <c r="E232"/>
  <c r="AK231"/>
  <c r="AI231"/>
  <c r="AG231"/>
  <c r="AE231"/>
  <c r="AC231"/>
  <c r="AA231"/>
  <c r="Y231"/>
  <c r="W231"/>
  <c r="U231"/>
  <c r="S231"/>
  <c r="O231"/>
  <c r="M231"/>
  <c r="K231"/>
  <c r="I231"/>
  <c r="G231"/>
  <c r="E231"/>
  <c r="AK230"/>
  <c r="AI230"/>
  <c r="AG230"/>
  <c r="AE230"/>
  <c r="AC230"/>
  <c r="AA230"/>
  <c r="Y230"/>
  <c r="W230"/>
  <c r="U230"/>
  <c r="S230"/>
  <c r="O230"/>
  <c r="M230"/>
  <c r="K230"/>
  <c r="I230"/>
  <c r="G230"/>
  <c r="E230"/>
  <c r="AK229"/>
  <c r="AI229"/>
  <c r="AG229"/>
  <c r="AE229"/>
  <c r="AC229"/>
  <c r="AA229"/>
  <c r="Y229"/>
  <c r="W229"/>
  <c r="U229"/>
  <c r="S229"/>
  <c r="O229"/>
  <c r="M229"/>
  <c r="K229"/>
  <c r="I229"/>
  <c r="G229"/>
  <c r="E229"/>
  <c r="AK228"/>
  <c r="AI228"/>
  <c r="AG228"/>
  <c r="AE228"/>
  <c r="AC228"/>
  <c r="AA228"/>
  <c r="Y228"/>
  <c r="W228"/>
  <c r="U228"/>
  <c r="S228"/>
  <c r="O228"/>
  <c r="M228"/>
  <c r="K228"/>
  <c r="I228"/>
  <c r="G228"/>
  <c r="E228"/>
  <c r="AK227"/>
  <c r="AI227"/>
  <c r="AG227"/>
  <c r="AE227"/>
  <c r="AC227"/>
  <c r="AA227"/>
  <c r="Y227"/>
  <c r="W227"/>
  <c r="U227"/>
  <c r="S227"/>
  <c r="O227"/>
  <c r="M227"/>
  <c r="K227"/>
  <c r="I227"/>
  <c r="G227"/>
  <c r="E227"/>
  <c r="AK226"/>
  <c r="AI226"/>
  <c r="AG226"/>
  <c r="AE226"/>
  <c r="AC226"/>
  <c r="AA226"/>
  <c r="Y226"/>
  <c r="W226"/>
  <c r="U226"/>
  <c r="S226"/>
  <c r="O226"/>
  <c r="M226"/>
  <c r="K226"/>
  <c r="I226"/>
  <c r="G226"/>
  <c r="E226"/>
  <c r="AK225"/>
  <c r="AI225"/>
  <c r="AG225"/>
  <c r="AE225"/>
  <c r="AC225"/>
  <c r="AA225"/>
  <c r="Y225"/>
  <c r="W225"/>
  <c r="U225"/>
  <c r="S225"/>
  <c r="O225"/>
  <c r="M225"/>
  <c r="K225"/>
  <c r="I225"/>
  <c r="G225"/>
  <c r="E225"/>
  <c r="AK224"/>
  <c r="AI224"/>
  <c r="AG224"/>
  <c r="AE224"/>
  <c r="AC224"/>
  <c r="AA224"/>
  <c r="Y224"/>
  <c r="W224"/>
  <c r="U224"/>
  <c r="S224"/>
  <c r="O224"/>
  <c r="M224"/>
  <c r="K224"/>
  <c r="I224"/>
  <c r="G224"/>
  <c r="E224"/>
  <c r="AK223"/>
  <c r="AI223"/>
  <c r="AG223"/>
  <c r="AE223"/>
  <c r="AC223"/>
  <c r="AA223"/>
  <c r="Y223"/>
  <c r="W223"/>
  <c r="U223"/>
  <c r="S223"/>
  <c r="O223"/>
  <c r="M223"/>
  <c r="K223"/>
  <c r="I223"/>
  <c r="G223"/>
  <c r="E223"/>
  <c r="AK222"/>
  <c r="AI222"/>
  <c r="AG222"/>
  <c r="AE222"/>
  <c r="AC222"/>
  <c r="AA222"/>
  <c r="Y222"/>
  <c r="W222"/>
  <c r="U222"/>
  <c r="S222"/>
  <c r="O222"/>
  <c r="M222"/>
  <c r="K222"/>
  <c r="I222"/>
  <c r="G222"/>
  <c r="E222"/>
  <c r="AK221"/>
  <c r="AI221"/>
  <c r="AG221"/>
  <c r="AE221"/>
  <c r="AC221"/>
  <c r="AA221"/>
  <c r="Y221"/>
  <c r="W221"/>
  <c r="U221"/>
  <c r="S221"/>
  <c r="O221"/>
  <c r="M221"/>
  <c r="K221"/>
  <c r="I221"/>
  <c r="G221"/>
  <c r="E221"/>
  <c r="AK220"/>
  <c r="AI220"/>
  <c r="AG220"/>
  <c r="AE220"/>
  <c r="AC220"/>
  <c r="AA220"/>
  <c r="Y220"/>
  <c r="W220"/>
  <c r="U220"/>
  <c r="S220"/>
  <c r="O220"/>
  <c r="M220"/>
  <c r="K220"/>
  <c r="I220"/>
  <c r="G220"/>
  <c r="E220"/>
  <c r="AK219"/>
  <c r="AI219"/>
  <c r="AG219"/>
  <c r="AE219"/>
  <c r="AC219"/>
  <c r="AA219"/>
  <c r="Y219"/>
  <c r="W219"/>
  <c r="U219"/>
  <c r="S219"/>
  <c r="O219"/>
  <c r="M219"/>
  <c r="K219"/>
  <c r="I219"/>
  <c r="G219"/>
  <c r="E219"/>
  <c r="AK218"/>
  <c r="AI218"/>
  <c r="AG218"/>
  <c r="AE218"/>
  <c r="AC218"/>
  <c r="AA218"/>
  <c r="Y218"/>
  <c r="W218"/>
  <c r="U218"/>
  <c r="S218"/>
  <c r="O218"/>
  <c r="M218"/>
  <c r="K218"/>
  <c r="I218"/>
  <c r="G218"/>
  <c r="E218"/>
  <c r="AK217"/>
  <c r="AI217"/>
  <c r="AG217"/>
  <c r="AE217"/>
  <c r="AC217"/>
  <c r="AA217"/>
  <c r="Y217"/>
  <c r="W217"/>
  <c r="U217"/>
  <c r="S217"/>
  <c r="O217"/>
  <c r="M217"/>
  <c r="K217"/>
  <c r="I217"/>
  <c r="G217"/>
  <c r="E217"/>
  <c r="AK216"/>
  <c r="AI216"/>
  <c r="AG216"/>
  <c r="AE216"/>
  <c r="AC216"/>
  <c r="AA216"/>
  <c r="Y216"/>
  <c r="W216"/>
  <c r="U216"/>
  <c r="S216"/>
  <c r="O216"/>
  <c r="M216"/>
  <c r="K216"/>
  <c r="I216"/>
  <c r="G216"/>
  <c r="E216"/>
  <c r="AK215"/>
  <c r="AI215"/>
  <c r="AG215"/>
  <c r="AE215"/>
  <c r="AC215"/>
  <c r="AA215"/>
  <c r="Y215"/>
  <c r="W215"/>
  <c r="U215"/>
  <c r="S215"/>
  <c r="O215"/>
  <c r="M215"/>
  <c r="K215"/>
  <c r="I215"/>
  <c r="G215"/>
  <c r="E215"/>
  <c r="AK214"/>
  <c r="AI214"/>
  <c r="AG214"/>
  <c r="AE214"/>
  <c r="AC214"/>
  <c r="AA214"/>
  <c r="Y214"/>
  <c r="W214"/>
  <c r="U214"/>
  <c r="S214"/>
  <c r="O214"/>
  <c r="M214"/>
  <c r="K214"/>
  <c r="I214"/>
  <c r="G214"/>
  <c r="E214"/>
  <c r="AK213"/>
  <c r="AI213"/>
  <c r="AG213"/>
  <c r="AE213"/>
  <c r="AC213"/>
  <c r="AA213"/>
  <c r="Y213"/>
  <c r="W213"/>
  <c r="U213"/>
  <c r="S213"/>
  <c r="O213"/>
  <c r="M213"/>
  <c r="K213"/>
  <c r="I213"/>
  <c r="G213"/>
  <c r="E213"/>
  <c r="AK212"/>
  <c r="AI212"/>
  <c r="AG212"/>
  <c r="AE212"/>
  <c r="AC212"/>
  <c r="AA212"/>
  <c r="Y212"/>
  <c r="W212"/>
  <c r="U212"/>
  <c r="S212"/>
  <c r="O212"/>
  <c r="M212"/>
  <c r="K212"/>
  <c r="I212"/>
  <c r="G212"/>
  <c r="E212"/>
  <c r="AK211"/>
  <c r="AI211"/>
  <c r="AG211"/>
  <c r="AE211"/>
  <c r="AC211"/>
  <c r="AA211"/>
  <c r="Y211"/>
  <c r="W211"/>
  <c r="U211"/>
  <c r="S211"/>
  <c r="O211"/>
  <c r="M211"/>
  <c r="K211"/>
  <c r="I211"/>
  <c r="G211"/>
  <c r="E211"/>
  <c r="AK210"/>
  <c r="AI210"/>
  <c r="AG210"/>
  <c r="AE210"/>
  <c r="AC210"/>
  <c r="AA210"/>
  <c r="Y210"/>
  <c r="W210"/>
  <c r="U210"/>
  <c r="S210"/>
  <c r="O210"/>
  <c r="M210"/>
  <c r="K210"/>
  <c r="I210"/>
  <c r="G210"/>
  <c r="E210"/>
  <c r="AK209"/>
  <c r="AI209"/>
  <c r="AG209"/>
  <c r="AE209"/>
  <c r="AC209"/>
  <c r="AA209"/>
  <c r="Y209"/>
  <c r="W209"/>
  <c r="U209"/>
  <c r="S209"/>
  <c r="O209"/>
  <c r="M209"/>
  <c r="K209"/>
  <c r="I209"/>
  <c r="G209"/>
  <c r="E209"/>
  <c r="AK208"/>
  <c r="AI208"/>
  <c r="AG208"/>
  <c r="AE208"/>
  <c r="AC208"/>
  <c r="AA208"/>
  <c r="Y208"/>
  <c r="W208"/>
  <c r="U208"/>
  <c r="S208"/>
  <c r="O208"/>
  <c r="M208"/>
  <c r="K208"/>
  <c r="I208"/>
  <c r="G208"/>
  <c r="E208"/>
  <c r="AK207"/>
  <c r="AI207"/>
  <c r="AG207"/>
  <c r="AE207"/>
  <c r="AC207"/>
  <c r="AA207"/>
  <c r="Y207"/>
  <c r="W207"/>
  <c r="U207"/>
  <c r="S207"/>
  <c r="O207"/>
  <c r="M207"/>
  <c r="K207"/>
  <c r="I207"/>
  <c r="G207"/>
  <c r="E207"/>
  <c r="AK206"/>
  <c r="AI206"/>
  <c r="AG206"/>
  <c r="AE206"/>
  <c r="AC206"/>
  <c r="AA206"/>
  <c r="Y206"/>
  <c r="W206"/>
  <c r="U206"/>
  <c r="S206"/>
  <c r="O206"/>
  <c r="M206"/>
  <c r="K206"/>
  <c r="I206"/>
  <c r="G206"/>
  <c r="E206"/>
  <c r="AK205"/>
  <c r="AI205"/>
  <c r="AG205"/>
  <c r="AE205"/>
  <c r="AC205"/>
  <c r="AA205"/>
  <c r="Y205"/>
  <c r="W205"/>
  <c r="U205"/>
  <c r="S205"/>
  <c r="O205"/>
  <c r="M205"/>
  <c r="K205"/>
  <c r="I205"/>
  <c r="G205"/>
  <c r="E205"/>
  <c r="AK204"/>
  <c r="AI204"/>
  <c r="AG204"/>
  <c r="AE204"/>
  <c r="AC204"/>
  <c r="AA204"/>
  <c r="Y204"/>
  <c r="W204"/>
  <c r="U204"/>
  <c r="S204"/>
  <c r="O204"/>
  <c r="M204"/>
  <c r="K204"/>
  <c r="I204"/>
  <c r="G204"/>
  <c r="E204"/>
  <c r="AK203"/>
  <c r="AI203"/>
  <c r="AG203"/>
  <c r="AE203"/>
  <c r="AC203"/>
  <c r="AA203"/>
  <c r="Y203"/>
  <c r="W203"/>
  <c r="U203"/>
  <c r="S203"/>
  <c r="O203"/>
  <c r="M203"/>
  <c r="K203"/>
  <c r="I203"/>
  <c r="G203"/>
  <c r="E203"/>
  <c r="AK202"/>
  <c r="AI202"/>
  <c r="AG202"/>
  <c r="AE202"/>
  <c r="AC202"/>
  <c r="AA202"/>
  <c r="Y202"/>
  <c r="W202"/>
  <c r="U202"/>
  <c r="S202"/>
  <c r="O202"/>
  <c r="M202"/>
  <c r="K202"/>
  <c r="I202"/>
  <c r="G202"/>
  <c r="E202"/>
  <c r="AK201"/>
  <c r="AI201"/>
  <c r="AG201"/>
  <c r="AE201"/>
  <c r="AC201"/>
  <c r="AA201"/>
  <c r="Y201"/>
  <c r="W201"/>
  <c r="U201"/>
  <c r="S201"/>
  <c r="O201"/>
  <c r="M201"/>
  <c r="K201"/>
  <c r="I201"/>
  <c r="G201"/>
  <c r="E201"/>
  <c r="AK200"/>
  <c r="AI200"/>
  <c r="AG200"/>
  <c r="AE200"/>
  <c r="AC200"/>
  <c r="AA200"/>
  <c r="Y200"/>
  <c r="W200"/>
  <c r="U200"/>
  <c r="S200"/>
  <c r="O200"/>
  <c r="M200"/>
  <c r="K200"/>
  <c r="I200"/>
  <c r="G200"/>
  <c r="E200"/>
  <c r="AI251"/>
  <c r="AE251"/>
  <c r="AA251"/>
  <c r="W251"/>
  <c r="S251"/>
  <c r="M251"/>
  <c r="I251"/>
  <c r="E251"/>
  <c r="AK250"/>
  <c r="AG250"/>
  <c r="AC250"/>
  <c r="Y250"/>
  <c r="U250"/>
  <c r="O250"/>
  <c r="K250"/>
  <c r="G250"/>
  <c r="AI249"/>
  <c r="AE249"/>
  <c r="AA249"/>
  <c r="W249"/>
  <c r="S249"/>
  <c r="M249"/>
  <c r="I249"/>
  <c r="E249"/>
  <c r="AK248"/>
  <c r="AG248"/>
  <c r="AC248"/>
  <c r="Y248"/>
  <c r="U248"/>
  <c r="O248"/>
  <c r="K248"/>
  <c r="G248"/>
  <c r="AI247"/>
  <c r="AE247"/>
  <c r="AA247"/>
  <c r="W247"/>
  <c r="S247"/>
  <c r="M247"/>
  <c r="I247"/>
  <c r="E247"/>
  <c r="AK246"/>
  <c r="AG246"/>
  <c r="AC246"/>
  <c r="Y246"/>
  <c r="U246"/>
  <c r="O246"/>
  <c r="K246"/>
  <c r="G246"/>
  <c r="AI245"/>
  <c r="AE245"/>
  <c r="AA245"/>
  <c r="W245"/>
  <c r="S245"/>
  <c r="M245"/>
  <c r="I245"/>
  <c r="E245"/>
  <c r="AK244"/>
  <c r="AG244"/>
  <c r="AC244"/>
  <c r="Y244"/>
  <c r="U244"/>
  <c r="O244"/>
  <c r="K244"/>
  <c r="G244"/>
  <c r="AI243"/>
  <c r="AE243"/>
  <c r="AA243"/>
  <c r="W243"/>
  <c r="S243"/>
  <c r="M243"/>
  <c r="I243"/>
  <c r="E243"/>
  <c r="AK242"/>
  <c r="AG242"/>
  <c r="AC242"/>
  <c r="Y242"/>
  <c r="U242"/>
  <c r="O242"/>
  <c r="K242"/>
  <c r="G242"/>
  <c r="AI241"/>
  <c r="AA241"/>
  <c r="S241"/>
  <c r="I241"/>
  <c r="AK240"/>
  <c r="AC240"/>
  <c r="U240"/>
  <c r="K240"/>
  <c r="AE239"/>
  <c r="W239"/>
  <c r="M239"/>
  <c r="E239"/>
  <c r="AG238"/>
  <c r="Y238"/>
  <c r="O238"/>
  <c r="G238"/>
  <c r="AI237"/>
  <c r="AA237"/>
  <c r="S237"/>
  <c r="I237"/>
  <c r="AK236"/>
  <c r="AC236"/>
  <c r="U236"/>
  <c r="K236"/>
  <c r="F236"/>
  <c r="AL235"/>
  <c r="AH235"/>
  <c r="AD235"/>
  <c r="Z235"/>
  <c r="V235"/>
  <c r="P235"/>
  <c r="L235"/>
  <c r="H235"/>
  <c r="D235"/>
  <c r="AJ234"/>
  <c r="AF234"/>
  <c r="AB234"/>
  <c r="X234"/>
  <c r="T234"/>
  <c r="N234"/>
  <c r="J234"/>
  <c r="F234"/>
  <c r="AL233"/>
  <c r="AH233"/>
  <c r="AD233"/>
  <c r="Z233"/>
  <c r="V233"/>
  <c r="P233"/>
  <c r="L233"/>
  <c r="H233"/>
  <c r="D233"/>
  <c r="AJ232"/>
  <c r="AF232"/>
  <c r="AB232"/>
  <c r="X232"/>
  <c r="T232"/>
  <c r="N232"/>
  <c r="J232"/>
  <c r="F232"/>
  <c r="AL231"/>
  <c r="AH231"/>
  <c r="AD231"/>
  <c r="Z231"/>
  <c r="V231"/>
  <c r="P231"/>
  <c r="L231"/>
  <c r="H231"/>
  <c r="D231"/>
  <c r="AJ230"/>
  <c r="AF230"/>
  <c r="AB230"/>
  <c r="X230"/>
  <c r="T230"/>
  <c r="N230"/>
  <c r="J230"/>
  <c r="F230"/>
  <c r="AL229"/>
  <c r="AH229"/>
  <c r="AD229"/>
  <c r="Z229"/>
  <c r="V229"/>
  <c r="P229"/>
  <c r="L229"/>
  <c r="H229"/>
  <c r="D229"/>
  <c r="AJ228"/>
  <c r="AF228"/>
  <c r="AB228"/>
  <c r="X228"/>
  <c r="T228"/>
  <c r="N228"/>
  <c r="J228"/>
  <c r="F228"/>
  <c r="AL227"/>
  <c r="AH227"/>
  <c r="AD227"/>
  <c r="Z227"/>
  <c r="V227"/>
  <c r="P227"/>
  <c r="L227"/>
  <c r="H227"/>
  <c r="D227"/>
  <c r="AJ226"/>
  <c r="AF226"/>
  <c r="AB226"/>
  <c r="X226"/>
  <c r="T226"/>
  <c r="N226"/>
  <c r="J226"/>
  <c r="F226"/>
  <c r="AL225"/>
  <c r="AH225"/>
  <c r="AD225"/>
  <c r="Z225"/>
  <c r="V225"/>
  <c r="P225"/>
  <c r="L225"/>
  <c r="H225"/>
  <c r="D225"/>
  <c r="AJ224"/>
  <c r="AF224"/>
  <c r="AB224"/>
  <c r="X224"/>
  <c r="T224"/>
  <c r="N224"/>
  <c r="J224"/>
  <c r="F224"/>
  <c r="AL223"/>
  <c r="AH223"/>
  <c r="AD223"/>
  <c r="Z223"/>
  <c r="V223"/>
  <c r="P223"/>
  <c r="L223"/>
  <c r="H223"/>
  <c r="D223"/>
  <c r="AJ222"/>
  <c r="AF222"/>
  <c r="AB222"/>
  <c r="X222"/>
  <c r="T222"/>
  <c r="N222"/>
  <c r="J222"/>
  <c r="F222"/>
  <c r="AL221"/>
  <c r="AH221"/>
  <c r="AD221"/>
  <c r="Z221"/>
  <c r="V221"/>
  <c r="P221"/>
  <c r="L221"/>
  <c r="H221"/>
  <c r="D221"/>
  <c r="AJ220"/>
  <c r="AF220"/>
  <c r="AB220"/>
  <c r="X220"/>
  <c r="T220"/>
  <c r="N220"/>
  <c r="J220"/>
  <c r="F220"/>
  <c r="AL219"/>
  <c r="AH219"/>
  <c r="AD219"/>
  <c r="Z219"/>
  <c r="V219"/>
  <c r="P219"/>
  <c r="L219"/>
  <c r="H219"/>
  <c r="D219"/>
  <c r="AJ218"/>
  <c r="AF218"/>
  <c r="AB218"/>
  <c r="X218"/>
  <c r="T218"/>
  <c r="N218"/>
  <c r="J218"/>
  <c r="F218"/>
  <c r="AL217"/>
  <c r="AH217"/>
  <c r="AD217"/>
  <c r="Z217"/>
  <c r="V217"/>
  <c r="P217"/>
  <c r="L217"/>
  <c r="H217"/>
  <c r="D217"/>
  <c r="AJ216"/>
  <c r="AF216"/>
  <c r="AB216"/>
  <c r="X216"/>
  <c r="T216"/>
  <c r="N216"/>
  <c r="J216"/>
  <c r="F216"/>
  <c r="AL215"/>
  <c r="AH215"/>
  <c r="AD215"/>
  <c r="Z215"/>
  <c r="V215"/>
  <c r="P215"/>
  <c r="L215"/>
  <c r="H215"/>
  <c r="D215"/>
  <c r="AJ214"/>
  <c r="AF214"/>
  <c r="AB214"/>
  <c r="X214"/>
  <c r="T214"/>
  <c r="N214"/>
  <c r="J214"/>
  <c r="F214"/>
  <c r="AL213"/>
  <c r="AH213"/>
  <c r="AD213"/>
  <c r="Z213"/>
  <c r="V213"/>
  <c r="P213"/>
  <c r="L213"/>
  <c r="H213"/>
  <c r="D213"/>
  <c r="AJ212"/>
  <c r="AF212"/>
  <c r="AB212"/>
  <c r="X212"/>
  <c r="T212"/>
  <c r="N212"/>
  <c r="J212"/>
  <c r="F212"/>
  <c r="AL211"/>
  <c r="AH211"/>
  <c r="AD211"/>
  <c r="Z211"/>
  <c r="V211"/>
  <c r="P211"/>
  <c r="L211"/>
  <c r="H211"/>
  <c r="D211"/>
  <c r="AJ210"/>
  <c r="AF210"/>
  <c r="AB210"/>
  <c r="X210"/>
  <c r="T210"/>
  <c r="N210"/>
  <c r="J210"/>
  <c r="F210"/>
  <c r="AL209"/>
  <c r="AH209"/>
  <c r="AD209"/>
  <c r="Z209"/>
  <c r="V209"/>
  <c r="P209"/>
  <c r="L209"/>
  <c r="H209"/>
  <c r="D209"/>
  <c r="AJ208"/>
  <c r="AF208"/>
  <c r="AB208"/>
  <c r="X208"/>
  <c r="T208"/>
  <c r="N208"/>
  <c r="J208"/>
  <c r="F208"/>
  <c r="AL207"/>
  <c r="AH207"/>
  <c r="AD207"/>
  <c r="Z207"/>
  <c r="V207"/>
  <c r="P207"/>
  <c r="L207"/>
  <c r="H207"/>
  <c r="D207"/>
  <c r="AJ206"/>
  <c r="AF206"/>
  <c r="AB206"/>
  <c r="X206"/>
  <c r="T206"/>
  <c r="N206"/>
  <c r="J206"/>
  <c r="F206"/>
  <c r="AL205"/>
  <c r="AH205"/>
  <c r="AD205"/>
  <c r="Z205"/>
  <c r="V205"/>
  <c r="P205"/>
  <c r="L205"/>
  <c r="H205"/>
  <c r="D205"/>
  <c r="AJ204"/>
  <c r="AF204"/>
  <c r="AB204"/>
  <c r="X204"/>
  <c r="T204"/>
  <c r="N204"/>
  <c r="J204"/>
  <c r="F204"/>
  <c r="AL203"/>
  <c r="AH203"/>
  <c r="AD203"/>
  <c r="Z203"/>
  <c r="V203"/>
  <c r="P203"/>
  <c r="L203"/>
  <c r="H203"/>
  <c r="D203"/>
  <c r="AJ202"/>
  <c r="AF202"/>
  <c r="AB202"/>
  <c r="X202"/>
  <c r="T202"/>
  <c r="N202"/>
  <c r="J202"/>
  <c r="F202"/>
  <c r="AL201"/>
  <c r="AH201"/>
  <c r="AD201"/>
  <c r="Z201"/>
  <c r="V201"/>
  <c r="P201"/>
  <c r="L201"/>
  <c r="H201"/>
  <c r="D201"/>
  <c r="AJ200"/>
  <c r="AF200"/>
  <c r="AB200"/>
  <c r="X200"/>
  <c r="T200"/>
  <c r="N200"/>
  <c r="J200"/>
  <c r="F200"/>
  <c r="AE241"/>
  <c r="W241"/>
  <c r="M241"/>
  <c r="E241"/>
  <c r="AG240"/>
  <c r="Y240"/>
  <c r="O240"/>
  <c r="G240"/>
  <c r="AI239"/>
  <c r="AA239"/>
  <c r="S239"/>
  <c r="I239"/>
  <c r="AK238"/>
  <c r="AC238"/>
  <c r="U238"/>
  <c r="K238"/>
  <c r="AE237"/>
  <c r="W237"/>
  <c r="M237"/>
  <c r="E237"/>
  <c r="AG236"/>
  <c r="Y236"/>
  <c r="O236"/>
  <c r="H236"/>
  <c r="D236"/>
  <c r="AJ235"/>
  <c r="AF235"/>
  <c r="AB235"/>
  <c r="X235"/>
  <c r="T235"/>
  <c r="N235"/>
  <c r="J235"/>
  <c r="F235"/>
  <c r="AL234"/>
  <c r="AH234"/>
  <c r="AD234"/>
  <c r="Z234"/>
  <c r="V234"/>
  <c r="P234"/>
  <c r="L234"/>
  <c r="H234"/>
  <c r="D234"/>
  <c r="AJ233"/>
  <c r="AF233"/>
  <c r="AB233"/>
  <c r="X233"/>
  <c r="T233"/>
  <c r="N233"/>
  <c r="J233"/>
  <c r="F233"/>
  <c r="AL232"/>
  <c r="AH232"/>
  <c r="AD232"/>
  <c r="Z232"/>
  <c r="V232"/>
  <c r="P232"/>
  <c r="L232"/>
  <c r="H232"/>
  <c r="D232"/>
  <c r="AJ231"/>
  <c r="AF231"/>
  <c r="AB231"/>
  <c r="X231"/>
  <c r="T231"/>
  <c r="N231"/>
  <c r="J231"/>
  <c r="F231"/>
  <c r="AL230"/>
  <c r="AH230"/>
  <c r="AD230"/>
  <c r="Z230"/>
  <c r="V230"/>
  <c r="P230"/>
  <c r="L230"/>
  <c r="H230"/>
  <c r="D230"/>
  <c r="AJ229"/>
  <c r="AF229"/>
  <c r="AB229"/>
  <c r="X229"/>
  <c r="T229"/>
  <c r="N229"/>
  <c r="J229"/>
  <c r="F229"/>
  <c r="AL228"/>
  <c r="AH228"/>
  <c r="AD228"/>
  <c r="Z228"/>
  <c r="V228"/>
  <c r="P228"/>
  <c r="L228"/>
  <c r="H228"/>
  <c r="D228"/>
  <c r="AJ227"/>
  <c r="AF227"/>
  <c r="AB227"/>
  <c r="X227"/>
  <c r="T227"/>
  <c r="N227"/>
  <c r="J227"/>
  <c r="F227"/>
  <c r="AL226"/>
  <c r="AH226"/>
  <c r="AD226"/>
  <c r="Z226"/>
  <c r="V226"/>
  <c r="P226"/>
  <c r="L226"/>
  <c r="H226"/>
  <c r="D226"/>
  <c r="AJ225"/>
  <c r="AF225"/>
  <c r="AB225"/>
  <c r="X225"/>
  <c r="T225"/>
  <c r="N225"/>
  <c r="J225"/>
  <c r="F225"/>
  <c r="AL224"/>
  <c r="AH224"/>
  <c r="AD224"/>
  <c r="Z224"/>
  <c r="V224"/>
  <c r="P224"/>
  <c r="L224"/>
  <c r="H224"/>
  <c r="D224"/>
  <c r="AJ223"/>
  <c r="AF223"/>
  <c r="AB223"/>
  <c r="X223"/>
  <c r="T223"/>
  <c r="N223"/>
  <c r="J223"/>
  <c r="F223"/>
  <c r="AL222"/>
  <c r="AH222"/>
  <c r="AD222"/>
  <c r="Z222"/>
  <c r="V222"/>
  <c r="P222"/>
  <c r="L222"/>
  <c r="H222"/>
  <c r="D222"/>
  <c r="AJ221"/>
  <c r="AF221"/>
  <c r="AB221"/>
  <c r="X221"/>
  <c r="T221"/>
  <c r="N221"/>
  <c r="J221"/>
  <c r="F221"/>
  <c r="AL220"/>
  <c r="AH220"/>
  <c r="AD220"/>
  <c r="Z220"/>
  <c r="V220"/>
  <c r="P220"/>
  <c r="L220"/>
  <c r="H220"/>
  <c r="D220"/>
  <c r="AJ219"/>
  <c r="AF219"/>
  <c r="AB219"/>
  <c r="X219"/>
  <c r="T219"/>
  <c r="N219"/>
  <c r="J219"/>
  <c r="F219"/>
  <c r="AL218"/>
  <c r="AH218"/>
  <c r="AD218"/>
  <c r="Z218"/>
  <c r="V218"/>
  <c r="P218"/>
  <c r="L218"/>
  <c r="H218"/>
  <c r="D218"/>
  <c r="AJ217"/>
  <c r="AF217"/>
  <c r="AB217"/>
  <c r="X217"/>
  <c r="T217"/>
  <c r="N217"/>
  <c r="J217"/>
  <c r="F217"/>
  <c r="AL216"/>
  <c r="AH216"/>
  <c r="AD216"/>
  <c r="Z216"/>
  <c r="V216"/>
  <c r="P216"/>
  <c r="L216"/>
  <c r="H216"/>
  <c r="D216"/>
  <c r="AJ215"/>
  <c r="AF215"/>
  <c r="AB215"/>
  <c r="X215"/>
  <c r="T215"/>
  <c r="N215"/>
  <c r="J215"/>
  <c r="F215"/>
  <c r="AL214"/>
  <c r="AH214"/>
  <c r="AD214"/>
  <c r="Z214"/>
  <c r="V214"/>
  <c r="P214"/>
  <c r="L214"/>
  <c r="H214"/>
  <c r="D214"/>
  <c r="AJ213"/>
  <c r="AF213"/>
  <c r="AB213"/>
  <c r="X213"/>
  <c r="T213"/>
  <c r="N213"/>
  <c r="J213"/>
  <c r="F213"/>
  <c r="AL212"/>
  <c r="AH212"/>
  <c r="AD212"/>
  <c r="Z212"/>
  <c r="V212"/>
  <c r="P212"/>
  <c r="L212"/>
  <c r="H212"/>
  <c r="D212"/>
  <c r="AJ211"/>
  <c r="AF211"/>
  <c r="AB211"/>
  <c r="X211"/>
  <c r="T211"/>
  <c r="N211"/>
  <c r="J211"/>
  <c r="F211"/>
  <c r="AL210"/>
  <c r="AH210"/>
  <c r="AD210"/>
  <c r="Z210"/>
  <c r="V210"/>
  <c r="P210"/>
  <c r="L210"/>
  <c r="H210"/>
  <c r="D210"/>
  <c r="AJ209"/>
  <c r="AF209"/>
  <c r="AB209"/>
  <c r="X209"/>
  <c r="T209"/>
  <c r="N209"/>
  <c r="J209"/>
  <c r="F209"/>
  <c r="AL208"/>
  <c r="AH208"/>
  <c r="AD208"/>
  <c r="Z208"/>
  <c r="V208"/>
  <c r="P208"/>
  <c r="L208"/>
  <c r="H208"/>
  <c r="D208"/>
  <c r="AJ207"/>
  <c r="AF207"/>
  <c r="AB207"/>
  <c r="X207"/>
  <c r="T207"/>
  <c r="N207"/>
  <c r="J207"/>
  <c r="F207"/>
  <c r="AL206"/>
  <c r="AH206"/>
  <c r="AD206"/>
  <c r="Z206"/>
  <c r="V206"/>
  <c r="P206"/>
  <c r="L206"/>
  <c r="H206"/>
  <c r="D206"/>
  <c r="AJ205"/>
  <c r="AF205"/>
  <c r="AB205"/>
  <c r="X205"/>
  <c r="T205"/>
  <c r="N205"/>
  <c r="J205"/>
  <c r="F205"/>
  <c r="AL204"/>
  <c r="AH204"/>
  <c r="AD204"/>
  <c r="Z204"/>
  <c r="V204"/>
  <c r="P204"/>
  <c r="L204"/>
  <c r="H204"/>
  <c r="D204"/>
  <c r="AJ203"/>
  <c r="AF203"/>
  <c r="AB203"/>
  <c r="X203"/>
  <c r="T203"/>
  <c r="N203"/>
  <c r="J203"/>
  <c r="F203"/>
  <c r="AL202"/>
  <c r="AH202"/>
  <c r="AD202"/>
  <c r="Z202"/>
  <c r="V202"/>
  <c r="P202"/>
  <c r="L202"/>
  <c r="H202"/>
  <c r="D202"/>
  <c r="AJ201"/>
  <c r="AF201"/>
  <c r="AB201"/>
  <c r="X201"/>
  <c r="T201"/>
  <c r="N201"/>
  <c r="J201"/>
  <c r="F201"/>
  <c r="AL200"/>
  <c r="AH200"/>
  <c r="AD200"/>
  <c r="Z200"/>
  <c r="V200"/>
  <c r="P200"/>
  <c r="L200"/>
  <c r="H200"/>
  <c r="D200"/>
  <c r="E3"/>
  <c r="E395" s="1"/>
  <c r="G3"/>
  <c r="G395" s="1"/>
  <c r="I3"/>
  <c r="I395" s="1"/>
  <c r="K3"/>
  <c r="K395" s="1"/>
  <c r="M3"/>
  <c r="M395" s="1"/>
  <c r="O3"/>
  <c r="O395" s="1"/>
  <c r="S3"/>
  <c r="S395" s="1"/>
  <c r="U3"/>
  <c r="U395" s="1"/>
  <c r="W3"/>
  <c r="W395" s="1"/>
  <c r="Y3"/>
  <c r="Y395" s="1"/>
  <c r="AA3"/>
  <c r="AA395" s="1"/>
  <c r="AC3"/>
  <c r="AC395" s="1"/>
  <c r="AE3"/>
  <c r="AE395" s="1"/>
  <c r="AG3"/>
  <c r="AG395" s="1"/>
  <c r="AI3"/>
  <c r="AI395" s="1"/>
  <c r="AK395"/>
  <c r="Q395" l="1"/>
  <c r="AM395"/>
  <c r="AQ395"/>
  <c r="AP395"/>
  <c r="AO395"/>
  <c r="AN395"/>
  <c r="A332"/>
  <c r="AP331"/>
  <c r="AN331"/>
  <c r="AQ331"/>
  <c r="AO331"/>
  <c r="AM331"/>
  <c r="AS3"/>
  <c r="AR3"/>
  <c r="AX982" s="1"/>
  <c r="R395"/>
  <c r="AX590"/>
  <c r="AJ395"/>
  <c r="AF395"/>
  <c r="AB395"/>
  <c r="X395"/>
  <c r="T395"/>
  <c r="N395"/>
  <c r="J395"/>
  <c r="F395"/>
  <c r="AL395"/>
  <c r="AH395"/>
  <c r="AD395"/>
  <c r="Z395"/>
  <c r="V395"/>
  <c r="P395"/>
  <c r="L395"/>
  <c r="H395"/>
  <c r="D395"/>
  <c r="A333" l="1"/>
  <c r="AQ332"/>
  <c r="AO332"/>
  <c r="AM332"/>
  <c r="AP332"/>
  <c r="AN332"/>
  <c r="R332"/>
  <c r="AI332"/>
  <c r="AE332"/>
  <c r="AA332"/>
  <c r="W332"/>
  <c r="S332"/>
  <c r="M332"/>
  <c r="I332"/>
  <c r="E332"/>
  <c r="AL332"/>
  <c r="AH332"/>
  <c r="AD332"/>
  <c r="Z332"/>
  <c r="V332"/>
  <c r="P332"/>
  <c r="L332"/>
  <c r="H332"/>
  <c r="D332"/>
  <c r="Q332"/>
  <c r="AK332"/>
  <c r="AG332"/>
  <c r="AC332"/>
  <c r="Y332"/>
  <c r="U332"/>
  <c r="O332"/>
  <c r="K332"/>
  <c r="G332"/>
  <c r="AJ332"/>
  <c r="AF332"/>
  <c r="AB332"/>
  <c r="X332"/>
  <c r="T332"/>
  <c r="N332"/>
  <c r="J332"/>
  <c r="F332"/>
  <c r="A334" l="1"/>
  <c r="AP333"/>
  <c r="AN333"/>
  <c r="AQ333"/>
  <c r="AO333"/>
  <c r="AM333"/>
  <c r="Q333"/>
  <c r="AI333"/>
  <c r="AE333"/>
  <c r="AA333"/>
  <c r="W333"/>
  <c r="S333"/>
  <c r="M333"/>
  <c r="I333"/>
  <c r="E333"/>
  <c r="AJ333"/>
  <c r="AF333"/>
  <c r="AB333"/>
  <c r="X333"/>
  <c r="T333"/>
  <c r="N333"/>
  <c r="J333"/>
  <c r="F333"/>
  <c r="R333"/>
  <c r="AK333"/>
  <c r="AG333"/>
  <c r="AC333"/>
  <c r="Y333"/>
  <c r="U333"/>
  <c r="O333"/>
  <c r="K333"/>
  <c r="G333"/>
  <c r="AL333"/>
  <c r="AH333"/>
  <c r="AD333"/>
  <c r="Z333"/>
  <c r="V333"/>
  <c r="P333"/>
  <c r="L333"/>
  <c r="H333"/>
  <c r="D333"/>
  <c r="A4"/>
  <c r="AQ4" l="1"/>
  <c r="AO4"/>
  <c r="AM4"/>
  <c r="AK4"/>
  <c r="AP4"/>
  <c r="AN4"/>
  <c r="AL4"/>
  <c r="AJ4"/>
  <c r="A335"/>
  <c r="AQ334"/>
  <c r="AO334"/>
  <c r="AM334"/>
  <c r="AP334"/>
  <c r="AN334"/>
  <c r="R334"/>
  <c r="AI334"/>
  <c r="AE334"/>
  <c r="AA334"/>
  <c r="W334"/>
  <c r="S334"/>
  <c r="M334"/>
  <c r="I334"/>
  <c r="E334"/>
  <c r="AL334"/>
  <c r="AH334"/>
  <c r="AD334"/>
  <c r="Z334"/>
  <c r="V334"/>
  <c r="P334"/>
  <c r="L334"/>
  <c r="H334"/>
  <c r="D334"/>
  <c r="Q334"/>
  <c r="AK334"/>
  <c r="AG334"/>
  <c r="AC334"/>
  <c r="Y334"/>
  <c r="U334"/>
  <c r="O334"/>
  <c r="K334"/>
  <c r="G334"/>
  <c r="AJ334"/>
  <c r="AF334"/>
  <c r="AB334"/>
  <c r="X334"/>
  <c r="T334"/>
  <c r="N334"/>
  <c r="J334"/>
  <c r="F334"/>
  <c r="AQ396"/>
  <c r="AO396"/>
  <c r="AM396"/>
  <c r="AP396"/>
  <c r="AN396"/>
  <c r="Q4"/>
  <c r="Q396" s="1"/>
  <c r="R4"/>
  <c r="R396" s="1"/>
  <c r="A5"/>
  <c r="D4"/>
  <c r="H4"/>
  <c r="L4"/>
  <c r="P4"/>
  <c r="V4"/>
  <c r="Z4"/>
  <c r="AD4"/>
  <c r="AH4"/>
  <c r="F4"/>
  <c r="J4"/>
  <c r="N4"/>
  <c r="T4"/>
  <c r="X4"/>
  <c r="AB4"/>
  <c r="AF4"/>
  <c r="G4"/>
  <c r="K4"/>
  <c r="O4"/>
  <c r="U4"/>
  <c r="Y4"/>
  <c r="AC4"/>
  <c r="AG4"/>
  <c r="I4"/>
  <c r="S4"/>
  <c r="AA4"/>
  <c r="AI4"/>
  <c r="E4"/>
  <c r="M4"/>
  <c r="W4"/>
  <c r="AE4"/>
  <c r="AQ5" l="1"/>
  <c r="AO5"/>
  <c r="AM5"/>
  <c r="AK5"/>
  <c r="AP5"/>
  <c r="AN5"/>
  <c r="AL5"/>
  <c r="AJ5"/>
  <c r="A336"/>
  <c r="AP335"/>
  <c r="AN335"/>
  <c r="AQ335"/>
  <c r="AO335"/>
  <c r="AM335"/>
  <c r="Q335"/>
  <c r="AI335"/>
  <c r="AE335"/>
  <c r="AA335"/>
  <c r="W335"/>
  <c r="S335"/>
  <c r="M335"/>
  <c r="I335"/>
  <c r="E335"/>
  <c r="AJ335"/>
  <c r="AF335"/>
  <c r="AB335"/>
  <c r="X335"/>
  <c r="T335"/>
  <c r="N335"/>
  <c r="J335"/>
  <c r="F335"/>
  <c r="R335"/>
  <c r="AK335"/>
  <c r="AG335"/>
  <c r="AC335"/>
  <c r="Y335"/>
  <c r="U335"/>
  <c r="O335"/>
  <c r="K335"/>
  <c r="G335"/>
  <c r="AL335"/>
  <c r="AH335"/>
  <c r="AD335"/>
  <c r="Z335"/>
  <c r="V335"/>
  <c r="P335"/>
  <c r="L335"/>
  <c r="H335"/>
  <c r="D335"/>
  <c r="AQ397"/>
  <c r="AO397"/>
  <c r="AM397"/>
  <c r="AP397"/>
  <c r="AN397"/>
  <c r="AS4"/>
  <c r="AR4"/>
  <c r="AX983" s="1"/>
  <c r="Q5"/>
  <c r="Q397" s="1"/>
  <c r="R5"/>
  <c r="R397" s="1"/>
  <c r="AE396"/>
  <c r="M396"/>
  <c r="W396"/>
  <c r="E396"/>
  <c r="AA396"/>
  <c r="I396"/>
  <c r="AG396"/>
  <c r="Y396"/>
  <c r="O396"/>
  <c r="G396"/>
  <c r="AF396"/>
  <c r="X396"/>
  <c r="N396"/>
  <c r="F396"/>
  <c r="AH396"/>
  <c r="Z396"/>
  <c r="P396"/>
  <c r="H396"/>
  <c r="A6"/>
  <c r="F5"/>
  <c r="F397" s="1"/>
  <c r="J5"/>
  <c r="J397" s="1"/>
  <c r="N5"/>
  <c r="N397" s="1"/>
  <c r="T5"/>
  <c r="T397" s="1"/>
  <c r="X5"/>
  <c r="X397" s="1"/>
  <c r="AB5"/>
  <c r="AB397" s="1"/>
  <c r="AF5"/>
  <c r="AF397" s="1"/>
  <c r="AJ397"/>
  <c r="D5"/>
  <c r="H5"/>
  <c r="H397" s="1"/>
  <c r="L5"/>
  <c r="L397" s="1"/>
  <c r="P5"/>
  <c r="P397" s="1"/>
  <c r="V5"/>
  <c r="V397" s="1"/>
  <c r="Z5"/>
  <c r="Z397" s="1"/>
  <c r="AD5"/>
  <c r="AD397" s="1"/>
  <c r="AH5"/>
  <c r="AH397" s="1"/>
  <c r="AL397"/>
  <c r="E5"/>
  <c r="E397" s="1"/>
  <c r="I5"/>
  <c r="I397" s="1"/>
  <c r="M5"/>
  <c r="M397" s="1"/>
  <c r="S5"/>
  <c r="S397" s="1"/>
  <c r="W5"/>
  <c r="W397" s="1"/>
  <c r="AA5"/>
  <c r="AA397" s="1"/>
  <c r="AE5"/>
  <c r="AE397" s="1"/>
  <c r="AI5"/>
  <c r="AI397" s="1"/>
  <c r="G5"/>
  <c r="G397" s="1"/>
  <c r="O5"/>
  <c r="O397" s="1"/>
  <c r="Y5"/>
  <c r="Y397" s="1"/>
  <c r="AG5"/>
  <c r="AG397" s="1"/>
  <c r="K5"/>
  <c r="K397" s="1"/>
  <c r="U5"/>
  <c r="U397" s="1"/>
  <c r="AC5"/>
  <c r="AC397" s="1"/>
  <c r="AK397"/>
  <c r="AI396"/>
  <c r="S396"/>
  <c r="AK396"/>
  <c r="AC396"/>
  <c r="U396"/>
  <c r="K396"/>
  <c r="AJ396"/>
  <c r="AB396"/>
  <c r="T396"/>
  <c r="J396"/>
  <c r="AL396"/>
  <c r="AD396"/>
  <c r="V396"/>
  <c r="L396"/>
  <c r="D396"/>
  <c r="AX591"/>
  <c r="AQ6" l="1"/>
  <c r="AO6"/>
  <c r="AM6"/>
  <c r="AK6"/>
  <c r="AP6"/>
  <c r="AN6"/>
  <c r="AL6"/>
  <c r="AJ6"/>
  <c r="A337"/>
  <c r="AQ336"/>
  <c r="AO336"/>
  <c r="AM336"/>
  <c r="AP336"/>
  <c r="AN336"/>
  <c r="R336"/>
  <c r="AI336"/>
  <c r="AE336"/>
  <c r="AA336"/>
  <c r="W336"/>
  <c r="S336"/>
  <c r="M336"/>
  <c r="I336"/>
  <c r="E336"/>
  <c r="AL336"/>
  <c r="AH336"/>
  <c r="AD336"/>
  <c r="Z336"/>
  <c r="V336"/>
  <c r="P336"/>
  <c r="L336"/>
  <c r="H336"/>
  <c r="D336"/>
  <c r="Q336"/>
  <c r="AK336"/>
  <c r="AG336"/>
  <c r="AC336"/>
  <c r="Y336"/>
  <c r="U336"/>
  <c r="O336"/>
  <c r="K336"/>
  <c r="G336"/>
  <c r="AJ336"/>
  <c r="AF336"/>
  <c r="AB336"/>
  <c r="X336"/>
  <c r="T336"/>
  <c r="N336"/>
  <c r="J336"/>
  <c r="F336"/>
  <c r="AQ398"/>
  <c r="AO398"/>
  <c r="AM398"/>
  <c r="AP398"/>
  <c r="AN398"/>
  <c r="AR5"/>
  <c r="AX984" s="1"/>
  <c r="AS5"/>
  <c r="Q6"/>
  <c r="Q398" s="1"/>
  <c r="R6"/>
  <c r="R398" s="1"/>
  <c r="A7"/>
  <c r="D6"/>
  <c r="H6"/>
  <c r="H398" s="1"/>
  <c r="L6"/>
  <c r="P6"/>
  <c r="P398" s="1"/>
  <c r="V6"/>
  <c r="F6"/>
  <c r="F398" s="1"/>
  <c r="J6"/>
  <c r="N6"/>
  <c r="N398" s="1"/>
  <c r="T6"/>
  <c r="X6"/>
  <c r="X398" s="1"/>
  <c r="AB6"/>
  <c r="AF6"/>
  <c r="AF398" s="1"/>
  <c r="Z6"/>
  <c r="Z398" s="1"/>
  <c r="AH6"/>
  <c r="AH398" s="1"/>
  <c r="AD6"/>
  <c r="G6"/>
  <c r="G398" s="1"/>
  <c r="K6"/>
  <c r="K398" s="1"/>
  <c r="O6"/>
  <c r="O398" s="1"/>
  <c r="U6"/>
  <c r="Y6"/>
  <c r="Y398" s="1"/>
  <c r="AC6"/>
  <c r="AC398" s="1"/>
  <c r="AG6"/>
  <c r="AG398" s="1"/>
  <c r="E6"/>
  <c r="E398" s="1"/>
  <c r="M6"/>
  <c r="M398" s="1"/>
  <c r="W6"/>
  <c r="W398" s="1"/>
  <c r="AE6"/>
  <c r="AE398" s="1"/>
  <c r="I6"/>
  <c r="I398" s="1"/>
  <c r="S6"/>
  <c r="AA6"/>
  <c r="AA398" s="1"/>
  <c r="AI6"/>
  <c r="D397"/>
  <c r="AX592"/>
  <c r="AQ7" l="1"/>
  <c r="AO7"/>
  <c r="AM7"/>
  <c r="AK7"/>
  <c r="AP7"/>
  <c r="AN7"/>
  <c r="AL7"/>
  <c r="AJ7"/>
  <c r="A338"/>
  <c r="AP337"/>
  <c r="AN337"/>
  <c r="AQ337"/>
  <c r="AO337"/>
  <c r="AM337"/>
  <c r="Q337"/>
  <c r="AI337"/>
  <c r="AE337"/>
  <c r="AA337"/>
  <c r="W337"/>
  <c r="S337"/>
  <c r="M337"/>
  <c r="I337"/>
  <c r="E337"/>
  <c r="AJ337"/>
  <c r="AF337"/>
  <c r="AB337"/>
  <c r="X337"/>
  <c r="T337"/>
  <c r="N337"/>
  <c r="J337"/>
  <c r="F337"/>
  <c r="R337"/>
  <c r="AK337"/>
  <c r="AG337"/>
  <c r="AC337"/>
  <c r="Y337"/>
  <c r="U337"/>
  <c r="O337"/>
  <c r="K337"/>
  <c r="G337"/>
  <c r="AL337"/>
  <c r="AH337"/>
  <c r="AD337"/>
  <c r="Z337"/>
  <c r="V337"/>
  <c r="P337"/>
  <c r="L337"/>
  <c r="H337"/>
  <c r="D337"/>
  <c r="AQ399"/>
  <c r="AO399"/>
  <c r="AM399"/>
  <c r="AP399"/>
  <c r="AN399"/>
  <c r="AS6"/>
  <c r="AR6"/>
  <c r="AX985" s="1"/>
  <c r="Q7"/>
  <c r="Q399" s="1"/>
  <c r="R7"/>
  <c r="R399" s="1"/>
  <c r="AI398"/>
  <c r="S398"/>
  <c r="AD398"/>
  <c r="A8"/>
  <c r="D7"/>
  <c r="H7"/>
  <c r="L7"/>
  <c r="L399" s="1"/>
  <c r="P7"/>
  <c r="V7"/>
  <c r="V399" s="1"/>
  <c r="Z7"/>
  <c r="AD7"/>
  <c r="AD399" s="1"/>
  <c r="AH7"/>
  <c r="AL399"/>
  <c r="F7"/>
  <c r="N7"/>
  <c r="X7"/>
  <c r="AF7"/>
  <c r="J7"/>
  <c r="J399" s="1"/>
  <c r="T7"/>
  <c r="T399" s="1"/>
  <c r="AB7"/>
  <c r="AB399" s="1"/>
  <c r="AJ399"/>
  <c r="E7"/>
  <c r="I7"/>
  <c r="M7"/>
  <c r="S7"/>
  <c r="S399" s="1"/>
  <c r="W7"/>
  <c r="AA7"/>
  <c r="AE7"/>
  <c r="AI7"/>
  <c r="AI399" s="1"/>
  <c r="K7"/>
  <c r="U7"/>
  <c r="U399" s="1"/>
  <c r="AC7"/>
  <c r="AK399"/>
  <c r="G7"/>
  <c r="O7"/>
  <c r="Y7"/>
  <c r="AG7"/>
  <c r="AK398"/>
  <c r="U398"/>
  <c r="AL398"/>
  <c r="AJ398"/>
  <c r="AB398"/>
  <c r="T398"/>
  <c r="J398"/>
  <c r="V398"/>
  <c r="L398"/>
  <c r="D398"/>
  <c r="AX593"/>
  <c r="AQ8" l="1"/>
  <c r="AO8"/>
  <c r="AM8"/>
  <c r="AK8"/>
  <c r="AP8"/>
  <c r="AN8"/>
  <c r="AL8"/>
  <c r="AJ8"/>
  <c r="A339"/>
  <c r="AQ338"/>
  <c r="AO338"/>
  <c r="AM338"/>
  <c r="AP338"/>
  <c r="AN338"/>
  <c r="R338"/>
  <c r="AI338"/>
  <c r="AE338"/>
  <c r="AA338"/>
  <c r="W338"/>
  <c r="S338"/>
  <c r="M338"/>
  <c r="I338"/>
  <c r="E338"/>
  <c r="AL338"/>
  <c r="AH338"/>
  <c r="AD338"/>
  <c r="Z338"/>
  <c r="V338"/>
  <c r="P338"/>
  <c r="L338"/>
  <c r="H338"/>
  <c r="D338"/>
  <c r="Q338"/>
  <c r="AK338"/>
  <c r="AG338"/>
  <c r="AC338"/>
  <c r="Y338"/>
  <c r="U338"/>
  <c r="O338"/>
  <c r="K338"/>
  <c r="G338"/>
  <c r="AJ338"/>
  <c r="AF338"/>
  <c r="AB338"/>
  <c r="X338"/>
  <c r="T338"/>
  <c r="N338"/>
  <c r="J338"/>
  <c r="F338"/>
  <c r="AQ400"/>
  <c r="AO400"/>
  <c r="AM400"/>
  <c r="AP400"/>
  <c r="AN400"/>
  <c r="AR7"/>
  <c r="AS7"/>
  <c r="Q8"/>
  <c r="Q400" s="1"/>
  <c r="R8"/>
  <c r="R400" s="1"/>
  <c r="Y399"/>
  <c r="G399"/>
  <c r="AC399"/>
  <c r="K399"/>
  <c r="AA399"/>
  <c r="I399"/>
  <c r="AF399"/>
  <c r="N399"/>
  <c r="D399"/>
  <c r="AG399"/>
  <c r="O399"/>
  <c r="AE399"/>
  <c r="W399"/>
  <c r="M399"/>
  <c r="E399"/>
  <c r="X399"/>
  <c r="F399"/>
  <c r="AH399"/>
  <c r="Z399"/>
  <c r="P399"/>
  <c r="H399"/>
  <c r="A9"/>
  <c r="F8"/>
  <c r="F400" s="1"/>
  <c r="J8"/>
  <c r="N8"/>
  <c r="N400" s="1"/>
  <c r="T8"/>
  <c r="X8"/>
  <c r="X400" s="1"/>
  <c r="AB8"/>
  <c r="AF8"/>
  <c r="AF400" s="1"/>
  <c r="D8"/>
  <c r="L8"/>
  <c r="V8"/>
  <c r="AD8"/>
  <c r="AD400" s="1"/>
  <c r="H8"/>
  <c r="H400" s="1"/>
  <c r="P8"/>
  <c r="P400" s="1"/>
  <c r="Z8"/>
  <c r="Z400" s="1"/>
  <c r="AH8"/>
  <c r="AH400" s="1"/>
  <c r="G8"/>
  <c r="G400" s="1"/>
  <c r="K8"/>
  <c r="K400" s="1"/>
  <c r="O8"/>
  <c r="O400" s="1"/>
  <c r="U8"/>
  <c r="Y8"/>
  <c r="Y400" s="1"/>
  <c r="AC8"/>
  <c r="AC400" s="1"/>
  <c r="AG8"/>
  <c r="AG400" s="1"/>
  <c r="I8"/>
  <c r="I400" s="1"/>
  <c r="S8"/>
  <c r="S400" s="1"/>
  <c r="AA8"/>
  <c r="AA400" s="1"/>
  <c r="AI8"/>
  <c r="AI400" s="1"/>
  <c r="E8"/>
  <c r="E400" s="1"/>
  <c r="M8"/>
  <c r="M400" s="1"/>
  <c r="W8"/>
  <c r="W400" s="1"/>
  <c r="AE8"/>
  <c r="AE400" s="1"/>
  <c r="AQ9" l="1"/>
  <c r="AO9"/>
  <c r="AM9"/>
  <c r="AK9"/>
  <c r="AP9"/>
  <c r="AN9"/>
  <c r="AL9"/>
  <c r="AJ9"/>
  <c r="AX594"/>
  <c r="AX986"/>
  <c r="A340"/>
  <c r="AP339"/>
  <c r="AN339"/>
  <c r="AQ339"/>
  <c r="AO339"/>
  <c r="AM339"/>
  <c r="Q339"/>
  <c r="AI339"/>
  <c r="AE339"/>
  <c r="AA339"/>
  <c r="W339"/>
  <c r="S339"/>
  <c r="M339"/>
  <c r="I339"/>
  <c r="E339"/>
  <c r="AJ339"/>
  <c r="AF339"/>
  <c r="AB339"/>
  <c r="X339"/>
  <c r="T339"/>
  <c r="N339"/>
  <c r="J339"/>
  <c r="F339"/>
  <c r="R339"/>
  <c r="AK339"/>
  <c r="AG339"/>
  <c r="AC339"/>
  <c r="Y339"/>
  <c r="U339"/>
  <c r="O339"/>
  <c r="K339"/>
  <c r="G339"/>
  <c r="AL339"/>
  <c r="AH339"/>
  <c r="AD339"/>
  <c r="Z339"/>
  <c r="V339"/>
  <c r="P339"/>
  <c r="L339"/>
  <c r="H339"/>
  <c r="D339"/>
  <c r="AQ401"/>
  <c r="AO401"/>
  <c r="AM401"/>
  <c r="AP401"/>
  <c r="AN401"/>
  <c r="AS8"/>
  <c r="AR8"/>
  <c r="AX987" s="1"/>
  <c r="Q9"/>
  <c r="Q401" s="1"/>
  <c r="R9"/>
  <c r="R401" s="1"/>
  <c r="AK400"/>
  <c r="U400"/>
  <c r="AL400"/>
  <c r="V400"/>
  <c r="D400"/>
  <c r="AX595"/>
  <c r="L400"/>
  <c r="AJ400"/>
  <c r="AB400"/>
  <c r="T400"/>
  <c r="J400"/>
  <c r="A10"/>
  <c r="D9"/>
  <c r="H9"/>
  <c r="H401" s="1"/>
  <c r="L9"/>
  <c r="L401" s="1"/>
  <c r="P9"/>
  <c r="P401" s="1"/>
  <c r="V9"/>
  <c r="V401" s="1"/>
  <c r="Z9"/>
  <c r="Z401" s="1"/>
  <c r="AD9"/>
  <c r="AD401" s="1"/>
  <c r="AH9"/>
  <c r="AH401" s="1"/>
  <c r="AL401"/>
  <c r="J9"/>
  <c r="J401" s="1"/>
  <c r="T9"/>
  <c r="T401" s="1"/>
  <c r="AB9"/>
  <c r="AB401" s="1"/>
  <c r="AJ401"/>
  <c r="F9"/>
  <c r="F401" s="1"/>
  <c r="N9"/>
  <c r="N401" s="1"/>
  <c r="X9"/>
  <c r="X401" s="1"/>
  <c r="AF9"/>
  <c r="AF401" s="1"/>
  <c r="E9"/>
  <c r="E401" s="1"/>
  <c r="I9"/>
  <c r="I401" s="1"/>
  <c r="M9"/>
  <c r="M401" s="1"/>
  <c r="S9"/>
  <c r="S401" s="1"/>
  <c r="W9"/>
  <c r="W401" s="1"/>
  <c r="AA9"/>
  <c r="AA401" s="1"/>
  <c r="AE9"/>
  <c r="AE401" s="1"/>
  <c r="AI9"/>
  <c r="AI401" s="1"/>
  <c r="G9"/>
  <c r="G401" s="1"/>
  <c r="O9"/>
  <c r="O401" s="1"/>
  <c r="Y9"/>
  <c r="Y401" s="1"/>
  <c r="AG9"/>
  <c r="AG401" s="1"/>
  <c r="K9"/>
  <c r="K401" s="1"/>
  <c r="U9"/>
  <c r="U401" s="1"/>
  <c r="AC9"/>
  <c r="AC401" s="1"/>
  <c r="AK401"/>
  <c r="AQ10" l="1"/>
  <c r="AO10"/>
  <c r="AM10"/>
  <c r="AK10"/>
  <c r="AP10"/>
  <c r="AN10"/>
  <c r="AL10"/>
  <c r="AJ10"/>
  <c r="AQ340"/>
  <c r="AO340"/>
  <c r="AM340"/>
  <c r="AP340"/>
  <c r="AN340"/>
  <c r="R340"/>
  <c r="AI340"/>
  <c r="AE340"/>
  <c r="AA340"/>
  <c r="W340"/>
  <c r="S340"/>
  <c r="M340"/>
  <c r="I340"/>
  <c r="E340"/>
  <c r="AL340"/>
  <c r="AH340"/>
  <c r="AD340"/>
  <c r="Z340"/>
  <c r="V340"/>
  <c r="P340"/>
  <c r="L340"/>
  <c r="H340"/>
  <c r="D340"/>
  <c r="Q340"/>
  <c r="AK340"/>
  <c r="AG340"/>
  <c r="AC340"/>
  <c r="Y340"/>
  <c r="U340"/>
  <c r="O340"/>
  <c r="K340"/>
  <c r="G340"/>
  <c r="AJ340"/>
  <c r="AF340"/>
  <c r="AB340"/>
  <c r="X340"/>
  <c r="T340"/>
  <c r="N340"/>
  <c r="J340"/>
  <c r="F340"/>
  <c r="AQ402"/>
  <c r="AO402"/>
  <c r="AM402"/>
  <c r="AP402"/>
  <c r="AN402"/>
  <c r="AR9"/>
  <c r="AX988" s="1"/>
  <c r="AS9"/>
  <c r="Q10"/>
  <c r="Q402" s="1"/>
  <c r="R10"/>
  <c r="R402" s="1"/>
  <c r="A11"/>
  <c r="F10"/>
  <c r="F402" s="1"/>
  <c r="J10"/>
  <c r="J402" s="1"/>
  <c r="N10"/>
  <c r="N402" s="1"/>
  <c r="T10"/>
  <c r="T402" s="1"/>
  <c r="X10"/>
  <c r="X402" s="1"/>
  <c r="AB10"/>
  <c r="AB402" s="1"/>
  <c r="AF10"/>
  <c r="AF402" s="1"/>
  <c r="AJ402"/>
  <c r="H10"/>
  <c r="H402" s="1"/>
  <c r="P10"/>
  <c r="P402" s="1"/>
  <c r="Z10"/>
  <c r="Z402" s="1"/>
  <c r="AH10"/>
  <c r="AH402" s="1"/>
  <c r="D10"/>
  <c r="L10"/>
  <c r="L402" s="1"/>
  <c r="V10"/>
  <c r="V402" s="1"/>
  <c r="AD10"/>
  <c r="AD402" s="1"/>
  <c r="AL402"/>
  <c r="G10"/>
  <c r="G402" s="1"/>
  <c r="K10"/>
  <c r="K402" s="1"/>
  <c r="O10"/>
  <c r="O402" s="1"/>
  <c r="U10"/>
  <c r="U402" s="1"/>
  <c r="Y10"/>
  <c r="Y402" s="1"/>
  <c r="AC10"/>
  <c r="AC402" s="1"/>
  <c r="AG10"/>
  <c r="AG402" s="1"/>
  <c r="AK402"/>
  <c r="E10"/>
  <c r="E402" s="1"/>
  <c r="M10"/>
  <c r="M402" s="1"/>
  <c r="W10"/>
  <c r="W402" s="1"/>
  <c r="AE10"/>
  <c r="AE402" s="1"/>
  <c r="I10"/>
  <c r="I402" s="1"/>
  <c r="S10"/>
  <c r="AA10"/>
  <c r="AA402" s="1"/>
  <c r="AI10"/>
  <c r="AI402" s="1"/>
  <c r="D401"/>
  <c r="AX596"/>
  <c r="AQ11" l="1"/>
  <c r="AO11"/>
  <c r="AM11"/>
  <c r="AK11"/>
  <c r="AP11"/>
  <c r="AN11"/>
  <c r="AL11"/>
  <c r="AJ11"/>
  <c r="Q392"/>
  <c r="E16" i="2" s="1"/>
  <c r="Q16" s="1"/>
  <c r="Z16" s="1"/>
  <c r="AP392" i="3"/>
  <c r="E41" i="2" s="1"/>
  <c r="AN392" i="3"/>
  <c r="E39" i="2" s="1"/>
  <c r="Q39" s="1"/>
  <c r="Z39" s="1"/>
  <c r="AQ392" i="3"/>
  <c r="E42" i="2" s="1"/>
  <c r="Q42" s="1"/>
  <c r="Z42" s="1"/>
  <c r="AO392" i="3"/>
  <c r="E40" i="2" s="1"/>
  <c r="AM392" i="3"/>
  <c r="E38" i="2" s="1"/>
  <c r="AI392" i="3"/>
  <c r="E34" i="2" s="1"/>
  <c r="Q34" s="1"/>
  <c r="Z34" s="1"/>
  <c r="AE392" i="3"/>
  <c r="AA392"/>
  <c r="W392"/>
  <c r="E22" i="2" s="1"/>
  <c r="Q22" s="1"/>
  <c r="Z22" s="1"/>
  <c r="S392" i="3"/>
  <c r="E18" i="2" s="1"/>
  <c r="Q18" s="1"/>
  <c r="Z18" s="1"/>
  <c r="M392" i="3"/>
  <c r="E12" i="2" s="1"/>
  <c r="Q12" s="1"/>
  <c r="Z12" s="1"/>
  <c r="I392" i="3"/>
  <c r="E392"/>
  <c r="E4" i="2" s="1"/>
  <c r="Q4" s="1"/>
  <c r="Z4" s="1"/>
  <c r="AJ392" i="3"/>
  <c r="E35" i="2" s="1"/>
  <c r="Q35" s="1"/>
  <c r="Z35" s="1"/>
  <c r="AF392" i="3"/>
  <c r="AB392"/>
  <c r="X392"/>
  <c r="T392"/>
  <c r="N392"/>
  <c r="E13" i="2" s="1"/>
  <c r="J392" i="3"/>
  <c r="E9" i="2" s="1"/>
  <c r="Q9" s="1"/>
  <c r="Z9" s="1"/>
  <c r="F392" i="3"/>
  <c r="R392"/>
  <c r="AK392"/>
  <c r="E36" i="2" s="1"/>
  <c r="AG392" i="3"/>
  <c r="E32" i="2" s="1"/>
  <c r="Q32" s="1"/>
  <c r="Z32" s="1"/>
  <c r="AC392" i="3"/>
  <c r="Y392"/>
  <c r="E24" i="2" s="1"/>
  <c r="Q24" s="1"/>
  <c r="Z24" s="1"/>
  <c r="U392" i="3"/>
  <c r="O392"/>
  <c r="E14" i="2" s="1"/>
  <c r="Q14" s="1"/>
  <c r="Z14" s="1"/>
  <c r="K392" i="3"/>
  <c r="G392"/>
  <c r="E6" i="2" s="1"/>
  <c r="Q6" s="1"/>
  <c r="Z6" s="1"/>
  <c r="AL392" i="3"/>
  <c r="E37" i="2" s="1"/>
  <c r="AH392" i="3"/>
  <c r="E33" i="2" s="1"/>
  <c r="Q33" s="1"/>
  <c r="Z33" s="1"/>
  <c r="AD392" i="3"/>
  <c r="E29" i="2" s="1"/>
  <c r="Q29" s="1"/>
  <c r="Z29" s="1"/>
  <c r="Z392" i="3"/>
  <c r="E25" i="2" s="1"/>
  <c r="Q25" s="1"/>
  <c r="Z25" s="1"/>
  <c r="V392" i="3"/>
  <c r="E21" i="2" s="1"/>
  <c r="P392" i="3"/>
  <c r="L392"/>
  <c r="E11" i="2" s="1"/>
  <c r="Q11" s="1"/>
  <c r="Z11" s="1"/>
  <c r="H392" i="3"/>
  <c r="D392"/>
  <c r="E3" i="2" s="1"/>
  <c r="Q3" s="1"/>
  <c r="Z3" s="1"/>
  <c r="AQ403" i="3"/>
  <c r="AO403"/>
  <c r="AM403"/>
  <c r="AP403"/>
  <c r="AN403"/>
  <c r="AS10"/>
  <c r="AR10"/>
  <c r="AX989" s="1"/>
  <c r="Q11"/>
  <c r="Q403" s="1"/>
  <c r="R11"/>
  <c r="R403" s="1"/>
  <c r="S402"/>
  <c r="A12"/>
  <c r="D11"/>
  <c r="H11"/>
  <c r="H403" s="1"/>
  <c r="L11"/>
  <c r="P11"/>
  <c r="P403" s="1"/>
  <c r="V11"/>
  <c r="Z11"/>
  <c r="Z403" s="1"/>
  <c r="AD11"/>
  <c r="AD403" s="1"/>
  <c r="AH11"/>
  <c r="AH403" s="1"/>
  <c r="F11"/>
  <c r="F403" s="1"/>
  <c r="N11"/>
  <c r="N403" s="1"/>
  <c r="X11"/>
  <c r="X403" s="1"/>
  <c r="AF11"/>
  <c r="AF403" s="1"/>
  <c r="J11"/>
  <c r="T11"/>
  <c r="AB11"/>
  <c r="E11"/>
  <c r="E403" s="1"/>
  <c r="I11"/>
  <c r="I403" s="1"/>
  <c r="M11"/>
  <c r="M403" s="1"/>
  <c r="S11"/>
  <c r="S403" s="1"/>
  <c r="W11"/>
  <c r="W403" s="1"/>
  <c r="AA11"/>
  <c r="AA403" s="1"/>
  <c r="AE11"/>
  <c r="AE403" s="1"/>
  <c r="AI11"/>
  <c r="AI403" s="1"/>
  <c r="K11"/>
  <c r="K403" s="1"/>
  <c r="U11"/>
  <c r="AC11"/>
  <c r="AC403" s="1"/>
  <c r="G11"/>
  <c r="G403" s="1"/>
  <c r="O11"/>
  <c r="O403" s="1"/>
  <c r="Y11"/>
  <c r="Y403" s="1"/>
  <c r="AG11"/>
  <c r="AG403" s="1"/>
  <c r="D402"/>
  <c r="AX597"/>
  <c r="Q13" i="2" l="1"/>
  <c r="Z13" s="1"/>
  <c r="E10"/>
  <c r="Q10" s="1"/>
  <c r="Z10" s="1"/>
  <c r="E20"/>
  <c r="Q20" s="1"/>
  <c r="Z20" s="1"/>
  <c r="Q38"/>
  <c r="Z38" s="1"/>
  <c r="E28"/>
  <c r="Q28" s="1"/>
  <c r="Z28" s="1"/>
  <c r="E5"/>
  <c r="Q5" s="1"/>
  <c r="Z5" s="1"/>
  <c r="E23"/>
  <c r="Q23" s="1"/>
  <c r="Z23" s="1"/>
  <c r="Q41"/>
  <c r="Z41" s="1"/>
  <c r="E31"/>
  <c r="Q31" s="1"/>
  <c r="Z31" s="1"/>
  <c r="Q40"/>
  <c r="Z40" s="1"/>
  <c r="E30"/>
  <c r="Q30" s="1"/>
  <c r="Z30" s="1"/>
  <c r="E7"/>
  <c r="Q7" s="1"/>
  <c r="Z7" s="1"/>
  <c r="Q21"/>
  <c r="Z21" s="1"/>
  <c r="E15"/>
  <c r="Q15" s="1"/>
  <c r="Z15" s="1"/>
  <c r="E17"/>
  <c r="Q17" s="1"/>
  <c r="Z17" s="1"/>
  <c r="E19"/>
  <c r="Q19" s="1"/>
  <c r="Z19" s="1"/>
  <c r="Q37"/>
  <c r="Z37" s="1"/>
  <c r="E27"/>
  <c r="Q27" s="1"/>
  <c r="Z27" s="1"/>
  <c r="E8"/>
  <c r="Q8" s="1"/>
  <c r="Z8" s="1"/>
  <c r="Q36"/>
  <c r="Z36" s="1"/>
  <c r="E26"/>
  <c r="Q26" s="1"/>
  <c r="Z26" s="1"/>
  <c r="AQ12" i="3"/>
  <c r="AO12"/>
  <c r="AM12"/>
  <c r="AK12"/>
  <c r="AP12"/>
  <c r="AN12"/>
  <c r="AL12"/>
  <c r="AJ12"/>
  <c r="AR392"/>
  <c r="B49" i="2" s="1"/>
  <c r="N49" s="1"/>
  <c r="AQ404" i="3"/>
  <c r="AO404"/>
  <c r="AM404"/>
  <c r="AP404"/>
  <c r="AN404"/>
  <c r="AR11"/>
  <c r="AX990" s="1"/>
  <c r="AS11"/>
  <c r="Q12"/>
  <c r="Q404" s="1"/>
  <c r="R12"/>
  <c r="R404" s="1"/>
  <c r="AJ403"/>
  <c r="T403"/>
  <c r="AL403"/>
  <c r="V403"/>
  <c r="L403"/>
  <c r="D403"/>
  <c r="AX598"/>
  <c r="AK403"/>
  <c r="U403"/>
  <c r="AB403"/>
  <c r="J403"/>
  <c r="A13"/>
  <c r="F12"/>
  <c r="F404" s="1"/>
  <c r="J12"/>
  <c r="J404" s="1"/>
  <c r="N12"/>
  <c r="N404" s="1"/>
  <c r="T12"/>
  <c r="T404" s="1"/>
  <c r="X12"/>
  <c r="X404" s="1"/>
  <c r="AB12"/>
  <c r="AB404" s="1"/>
  <c r="AF12"/>
  <c r="AF404" s="1"/>
  <c r="AJ404"/>
  <c r="D12"/>
  <c r="L12"/>
  <c r="L404" s="1"/>
  <c r="V12"/>
  <c r="V404" s="1"/>
  <c r="AD12"/>
  <c r="AD404" s="1"/>
  <c r="AL404"/>
  <c r="H12"/>
  <c r="H404" s="1"/>
  <c r="P12"/>
  <c r="P404" s="1"/>
  <c r="Z12"/>
  <c r="Z404" s="1"/>
  <c r="AH12"/>
  <c r="AH404" s="1"/>
  <c r="G12"/>
  <c r="G404" s="1"/>
  <c r="K12"/>
  <c r="K404" s="1"/>
  <c r="O12"/>
  <c r="O404" s="1"/>
  <c r="U12"/>
  <c r="U404" s="1"/>
  <c r="Y12"/>
  <c r="Y404" s="1"/>
  <c r="AC12"/>
  <c r="AC404" s="1"/>
  <c r="AG12"/>
  <c r="AG404" s="1"/>
  <c r="AK404"/>
  <c r="I12"/>
  <c r="I404" s="1"/>
  <c r="S12"/>
  <c r="S404" s="1"/>
  <c r="AA12"/>
  <c r="AA404" s="1"/>
  <c r="AI12"/>
  <c r="AI404" s="1"/>
  <c r="E12"/>
  <c r="E404" s="1"/>
  <c r="M12"/>
  <c r="M404" s="1"/>
  <c r="W12"/>
  <c r="W404" s="1"/>
  <c r="AE12"/>
  <c r="AE404" s="1"/>
  <c r="AQ13" l="1"/>
  <c r="AO13"/>
  <c r="AM13"/>
  <c r="AK13"/>
  <c r="AP13"/>
  <c r="AP405" s="1"/>
  <c r="AN13"/>
  <c r="AL13"/>
  <c r="AJ13"/>
  <c r="AQ405"/>
  <c r="AO405"/>
  <c r="AM405"/>
  <c r="AN405"/>
  <c r="AS12"/>
  <c r="AR12"/>
  <c r="AX991" s="1"/>
  <c r="Q13"/>
  <c r="Q405" s="1"/>
  <c r="R13"/>
  <c r="R405" s="1"/>
  <c r="A14"/>
  <c r="D13"/>
  <c r="H13"/>
  <c r="H405" s="1"/>
  <c r="L13"/>
  <c r="L405" s="1"/>
  <c r="P13"/>
  <c r="P405" s="1"/>
  <c r="V13"/>
  <c r="V405" s="1"/>
  <c r="Z13"/>
  <c r="Z405" s="1"/>
  <c r="AD13"/>
  <c r="AD405" s="1"/>
  <c r="AH13"/>
  <c r="AH405" s="1"/>
  <c r="AL405"/>
  <c r="J13"/>
  <c r="J405" s="1"/>
  <c r="T13"/>
  <c r="T405" s="1"/>
  <c r="AB13"/>
  <c r="AB405" s="1"/>
  <c r="AJ405"/>
  <c r="F13"/>
  <c r="F405" s="1"/>
  <c r="N13"/>
  <c r="N405" s="1"/>
  <c r="X13"/>
  <c r="X405" s="1"/>
  <c r="AF13"/>
  <c r="AF405" s="1"/>
  <c r="E13"/>
  <c r="E405" s="1"/>
  <c r="I13"/>
  <c r="I405" s="1"/>
  <c r="M13"/>
  <c r="M405" s="1"/>
  <c r="S13"/>
  <c r="S405" s="1"/>
  <c r="W13"/>
  <c r="W405" s="1"/>
  <c r="AA13"/>
  <c r="AA405" s="1"/>
  <c r="AE13"/>
  <c r="AE405" s="1"/>
  <c r="AI13"/>
  <c r="AI405" s="1"/>
  <c r="G13"/>
  <c r="G405" s="1"/>
  <c r="O13"/>
  <c r="O405" s="1"/>
  <c r="Y13"/>
  <c r="Y405" s="1"/>
  <c r="AG13"/>
  <c r="AG405" s="1"/>
  <c r="K13"/>
  <c r="K405" s="1"/>
  <c r="U13"/>
  <c r="U405" s="1"/>
  <c r="AC13"/>
  <c r="AC405" s="1"/>
  <c r="AK405"/>
  <c r="D404"/>
  <c r="AX599"/>
  <c r="AQ14" l="1"/>
  <c r="AO14"/>
  <c r="AM14"/>
  <c r="AK14"/>
  <c r="AP14"/>
  <c r="AP406" s="1"/>
  <c r="AN14"/>
  <c r="AL14"/>
  <c r="AJ14"/>
  <c r="AQ406"/>
  <c r="AO406"/>
  <c r="AM406"/>
  <c r="AN406"/>
  <c r="AR13"/>
  <c r="AX992" s="1"/>
  <c r="AS13"/>
  <c r="Q14"/>
  <c r="Q406" s="1"/>
  <c r="R14"/>
  <c r="R406" s="1"/>
  <c r="A15"/>
  <c r="F14"/>
  <c r="F406" s="1"/>
  <c r="J14"/>
  <c r="J406" s="1"/>
  <c r="N14"/>
  <c r="N406" s="1"/>
  <c r="T14"/>
  <c r="T406" s="1"/>
  <c r="X14"/>
  <c r="X406" s="1"/>
  <c r="AB14"/>
  <c r="AB406" s="1"/>
  <c r="AF14"/>
  <c r="AF406" s="1"/>
  <c r="AJ406"/>
  <c r="H14"/>
  <c r="H406" s="1"/>
  <c r="P14"/>
  <c r="P406" s="1"/>
  <c r="Z14"/>
  <c r="Z406" s="1"/>
  <c r="AH14"/>
  <c r="AH406" s="1"/>
  <c r="D14"/>
  <c r="L14"/>
  <c r="L406" s="1"/>
  <c r="V14"/>
  <c r="V406" s="1"/>
  <c r="AD14"/>
  <c r="AD406" s="1"/>
  <c r="AL406"/>
  <c r="G14"/>
  <c r="G406" s="1"/>
  <c r="K14"/>
  <c r="K406" s="1"/>
  <c r="O14"/>
  <c r="O406" s="1"/>
  <c r="U14"/>
  <c r="U406" s="1"/>
  <c r="Y14"/>
  <c r="Y406" s="1"/>
  <c r="AC14"/>
  <c r="AC406" s="1"/>
  <c r="AG14"/>
  <c r="AG406" s="1"/>
  <c r="AK406"/>
  <c r="E14"/>
  <c r="E406" s="1"/>
  <c r="M14"/>
  <c r="M406" s="1"/>
  <c r="W14"/>
  <c r="W406" s="1"/>
  <c r="AE14"/>
  <c r="AE406" s="1"/>
  <c r="I14"/>
  <c r="I406" s="1"/>
  <c r="S14"/>
  <c r="S406" s="1"/>
  <c r="AA14"/>
  <c r="AA406" s="1"/>
  <c r="AI14"/>
  <c r="AI406" s="1"/>
  <c r="D405"/>
  <c r="AX600"/>
  <c r="AQ15" l="1"/>
  <c r="AO15"/>
  <c r="AM15"/>
  <c r="AK15"/>
  <c r="AP15"/>
  <c r="AN15"/>
  <c r="AN407" s="1"/>
  <c r="AL15"/>
  <c r="AJ15"/>
  <c r="AQ407"/>
  <c r="AO407"/>
  <c r="AM407"/>
  <c r="AP407"/>
  <c r="AS14"/>
  <c r="AR14"/>
  <c r="AX993" s="1"/>
  <c r="Q15"/>
  <c r="Q407" s="1"/>
  <c r="R15"/>
  <c r="R407" s="1"/>
  <c r="A16"/>
  <c r="D15"/>
  <c r="H15"/>
  <c r="H407" s="1"/>
  <c r="L15"/>
  <c r="L407" s="1"/>
  <c r="P15"/>
  <c r="P407" s="1"/>
  <c r="V15"/>
  <c r="V407" s="1"/>
  <c r="Z15"/>
  <c r="Z407" s="1"/>
  <c r="AD15"/>
  <c r="AD407" s="1"/>
  <c r="AH15"/>
  <c r="AH407" s="1"/>
  <c r="AL407"/>
  <c r="F15"/>
  <c r="F407" s="1"/>
  <c r="N15"/>
  <c r="N407" s="1"/>
  <c r="X15"/>
  <c r="X407" s="1"/>
  <c r="AF15"/>
  <c r="AF407" s="1"/>
  <c r="J15"/>
  <c r="J407" s="1"/>
  <c r="T15"/>
  <c r="T407" s="1"/>
  <c r="AB15"/>
  <c r="AB407" s="1"/>
  <c r="AJ407"/>
  <c r="E15"/>
  <c r="E407" s="1"/>
  <c r="I15"/>
  <c r="I407" s="1"/>
  <c r="M15"/>
  <c r="M407" s="1"/>
  <c r="S15"/>
  <c r="S407" s="1"/>
  <c r="W15"/>
  <c r="W407" s="1"/>
  <c r="AA15"/>
  <c r="AA407" s="1"/>
  <c r="AE15"/>
  <c r="AE407" s="1"/>
  <c r="AI15"/>
  <c r="AI407" s="1"/>
  <c r="K15"/>
  <c r="K407" s="1"/>
  <c r="U15"/>
  <c r="U407" s="1"/>
  <c r="AC15"/>
  <c r="AC407" s="1"/>
  <c r="AK407"/>
  <c r="G15"/>
  <c r="G407" s="1"/>
  <c r="O15"/>
  <c r="O407" s="1"/>
  <c r="Y15"/>
  <c r="Y407" s="1"/>
  <c r="AG15"/>
  <c r="AG407" s="1"/>
  <c r="D406"/>
  <c r="AX601"/>
  <c r="AQ16" l="1"/>
  <c r="AO16"/>
  <c r="AM16"/>
  <c r="AK16"/>
  <c r="AP16"/>
  <c r="AN16"/>
  <c r="AL16"/>
  <c r="AJ16"/>
  <c r="AQ408"/>
  <c r="AO408"/>
  <c r="AM408"/>
  <c r="AP408"/>
  <c r="AN408"/>
  <c r="AR15"/>
  <c r="AX994" s="1"/>
  <c r="AS15"/>
  <c r="Q16"/>
  <c r="Q408" s="1"/>
  <c r="R16"/>
  <c r="R408" s="1"/>
  <c r="A17"/>
  <c r="F16"/>
  <c r="F408" s="1"/>
  <c r="J16"/>
  <c r="J408" s="1"/>
  <c r="N16"/>
  <c r="N408" s="1"/>
  <c r="T16"/>
  <c r="T408" s="1"/>
  <c r="X16"/>
  <c r="X408" s="1"/>
  <c r="AB16"/>
  <c r="AB408" s="1"/>
  <c r="AF16"/>
  <c r="AF408" s="1"/>
  <c r="AJ408"/>
  <c r="D16"/>
  <c r="L16"/>
  <c r="L408" s="1"/>
  <c r="V16"/>
  <c r="V408" s="1"/>
  <c r="AD16"/>
  <c r="AD408" s="1"/>
  <c r="AL408"/>
  <c r="H16"/>
  <c r="H408" s="1"/>
  <c r="P16"/>
  <c r="P408" s="1"/>
  <c r="Z16"/>
  <c r="Z408" s="1"/>
  <c r="AH16"/>
  <c r="AH408" s="1"/>
  <c r="G16"/>
  <c r="G408" s="1"/>
  <c r="K16"/>
  <c r="K408" s="1"/>
  <c r="O16"/>
  <c r="O408" s="1"/>
  <c r="U16"/>
  <c r="U408" s="1"/>
  <c r="Y16"/>
  <c r="Y408" s="1"/>
  <c r="AC16"/>
  <c r="AC408" s="1"/>
  <c r="AG16"/>
  <c r="AG408" s="1"/>
  <c r="AK408"/>
  <c r="I16"/>
  <c r="I408" s="1"/>
  <c r="S16"/>
  <c r="S408" s="1"/>
  <c r="AA16"/>
  <c r="AA408" s="1"/>
  <c r="AI16"/>
  <c r="AI408" s="1"/>
  <c r="E16"/>
  <c r="E408" s="1"/>
  <c r="M16"/>
  <c r="M408" s="1"/>
  <c r="W16"/>
  <c r="W408" s="1"/>
  <c r="AE16"/>
  <c r="AE408" s="1"/>
  <c r="D407"/>
  <c r="AX602"/>
  <c r="AQ17" l="1"/>
  <c r="AO17"/>
  <c r="AM17"/>
  <c r="AK17"/>
  <c r="AP17"/>
  <c r="AN17"/>
  <c r="AL17"/>
  <c r="AJ17"/>
  <c r="AQ409"/>
  <c r="AO409"/>
  <c r="AM409"/>
  <c r="AP409"/>
  <c r="AN409"/>
  <c r="AS16"/>
  <c r="AR16"/>
  <c r="AX995" s="1"/>
  <c r="Q17"/>
  <c r="Q409" s="1"/>
  <c r="R17"/>
  <c r="R409" s="1"/>
  <c r="A18"/>
  <c r="D17"/>
  <c r="H17"/>
  <c r="H409" s="1"/>
  <c r="L17"/>
  <c r="L409" s="1"/>
  <c r="P17"/>
  <c r="P409" s="1"/>
  <c r="V17"/>
  <c r="V409" s="1"/>
  <c r="Z17"/>
  <c r="Z409" s="1"/>
  <c r="AD17"/>
  <c r="AD409" s="1"/>
  <c r="AH17"/>
  <c r="AH409" s="1"/>
  <c r="AL409"/>
  <c r="J17"/>
  <c r="J409" s="1"/>
  <c r="T17"/>
  <c r="T409" s="1"/>
  <c r="AB17"/>
  <c r="AB409" s="1"/>
  <c r="AJ409"/>
  <c r="F17"/>
  <c r="F409" s="1"/>
  <c r="N17"/>
  <c r="N409" s="1"/>
  <c r="X17"/>
  <c r="X409" s="1"/>
  <c r="AF17"/>
  <c r="AF409" s="1"/>
  <c r="E17"/>
  <c r="E409" s="1"/>
  <c r="I17"/>
  <c r="I409" s="1"/>
  <c r="M17"/>
  <c r="M409" s="1"/>
  <c r="S17"/>
  <c r="S409" s="1"/>
  <c r="W17"/>
  <c r="W409" s="1"/>
  <c r="AA17"/>
  <c r="AA409" s="1"/>
  <c r="AE17"/>
  <c r="AE409" s="1"/>
  <c r="AI17"/>
  <c r="AI409" s="1"/>
  <c r="G17"/>
  <c r="G409" s="1"/>
  <c r="O17"/>
  <c r="O409" s="1"/>
  <c r="Y17"/>
  <c r="Y409" s="1"/>
  <c r="AG17"/>
  <c r="AG409" s="1"/>
  <c r="K17"/>
  <c r="K409" s="1"/>
  <c r="U17"/>
  <c r="U409" s="1"/>
  <c r="AC17"/>
  <c r="AC409" s="1"/>
  <c r="AK409"/>
  <c r="D408"/>
  <c r="AX603"/>
  <c r="AQ18" l="1"/>
  <c r="AO18"/>
  <c r="AM18"/>
  <c r="AK18"/>
  <c r="AP18"/>
  <c r="AN18"/>
  <c r="AL18"/>
  <c r="AJ18"/>
  <c r="AQ410"/>
  <c r="AO410"/>
  <c r="AM410"/>
  <c r="AP410"/>
  <c r="AN410"/>
  <c r="AR17"/>
  <c r="AX996" s="1"/>
  <c r="AS17"/>
  <c r="Q18"/>
  <c r="Q410" s="1"/>
  <c r="R18"/>
  <c r="R410" s="1"/>
  <c r="A19"/>
  <c r="F18"/>
  <c r="F410" s="1"/>
  <c r="J18"/>
  <c r="J410" s="1"/>
  <c r="N18"/>
  <c r="N410" s="1"/>
  <c r="T18"/>
  <c r="T410" s="1"/>
  <c r="X18"/>
  <c r="X410" s="1"/>
  <c r="AB18"/>
  <c r="AB410" s="1"/>
  <c r="AF18"/>
  <c r="AF410" s="1"/>
  <c r="AJ410"/>
  <c r="H18"/>
  <c r="H410" s="1"/>
  <c r="P18"/>
  <c r="P410" s="1"/>
  <c r="Z18"/>
  <c r="Z410" s="1"/>
  <c r="AH18"/>
  <c r="AH410" s="1"/>
  <c r="D18"/>
  <c r="L18"/>
  <c r="L410" s="1"/>
  <c r="V18"/>
  <c r="V410" s="1"/>
  <c r="AD18"/>
  <c r="AD410" s="1"/>
  <c r="AL410"/>
  <c r="G18"/>
  <c r="G410" s="1"/>
  <c r="K18"/>
  <c r="K410" s="1"/>
  <c r="O18"/>
  <c r="O410" s="1"/>
  <c r="U18"/>
  <c r="U410" s="1"/>
  <c r="Y18"/>
  <c r="Y410" s="1"/>
  <c r="AC18"/>
  <c r="AC410" s="1"/>
  <c r="AG18"/>
  <c r="AG410" s="1"/>
  <c r="AK410"/>
  <c r="E18"/>
  <c r="E410" s="1"/>
  <c r="M18"/>
  <c r="M410" s="1"/>
  <c r="W18"/>
  <c r="W410" s="1"/>
  <c r="AE18"/>
  <c r="AE410" s="1"/>
  <c r="I18"/>
  <c r="I410" s="1"/>
  <c r="S18"/>
  <c r="S410" s="1"/>
  <c r="AA18"/>
  <c r="AA410" s="1"/>
  <c r="AI18"/>
  <c r="AI410" s="1"/>
  <c r="D409"/>
  <c r="AX604"/>
  <c r="AQ19" l="1"/>
  <c r="AO19"/>
  <c r="AM19"/>
  <c r="AK19"/>
  <c r="AP19"/>
  <c r="AN19"/>
  <c r="AL19"/>
  <c r="AJ19"/>
  <c r="AQ411"/>
  <c r="AO411"/>
  <c r="AM411"/>
  <c r="AP411"/>
  <c r="AN411"/>
  <c r="AS18"/>
  <c r="AR18"/>
  <c r="AX997" s="1"/>
  <c r="Q19"/>
  <c r="Q411" s="1"/>
  <c r="R19"/>
  <c r="R411" s="1"/>
  <c r="A20"/>
  <c r="D19"/>
  <c r="H19"/>
  <c r="H411" s="1"/>
  <c r="L19"/>
  <c r="L411" s="1"/>
  <c r="P19"/>
  <c r="P411" s="1"/>
  <c r="V19"/>
  <c r="V411" s="1"/>
  <c r="Z19"/>
  <c r="Z411" s="1"/>
  <c r="AD19"/>
  <c r="AD411" s="1"/>
  <c r="AH19"/>
  <c r="AH411" s="1"/>
  <c r="AL411"/>
  <c r="F19"/>
  <c r="F411" s="1"/>
  <c r="N19"/>
  <c r="N411" s="1"/>
  <c r="X19"/>
  <c r="X411" s="1"/>
  <c r="AF19"/>
  <c r="AF411" s="1"/>
  <c r="J19"/>
  <c r="J411" s="1"/>
  <c r="T19"/>
  <c r="T411" s="1"/>
  <c r="AB19"/>
  <c r="AB411" s="1"/>
  <c r="AJ411"/>
  <c r="E19"/>
  <c r="E411" s="1"/>
  <c r="I19"/>
  <c r="I411" s="1"/>
  <c r="M19"/>
  <c r="M411" s="1"/>
  <c r="S19"/>
  <c r="S411" s="1"/>
  <c r="W19"/>
  <c r="W411" s="1"/>
  <c r="AA19"/>
  <c r="AA411" s="1"/>
  <c r="AE19"/>
  <c r="AE411" s="1"/>
  <c r="AI19"/>
  <c r="AI411" s="1"/>
  <c r="K19"/>
  <c r="K411" s="1"/>
  <c r="U19"/>
  <c r="U411" s="1"/>
  <c r="AC19"/>
  <c r="AC411" s="1"/>
  <c r="AK411"/>
  <c r="G19"/>
  <c r="G411" s="1"/>
  <c r="O19"/>
  <c r="O411" s="1"/>
  <c r="Y19"/>
  <c r="Y411" s="1"/>
  <c r="AG19"/>
  <c r="AG411" s="1"/>
  <c r="D410"/>
  <c r="AX605"/>
  <c r="AQ20" l="1"/>
  <c r="AO20"/>
  <c r="AM20"/>
  <c r="AK20"/>
  <c r="AP20"/>
  <c r="AN20"/>
  <c r="AL20"/>
  <c r="AJ20"/>
  <c r="AQ412"/>
  <c r="AO412"/>
  <c r="AM412"/>
  <c r="AP412"/>
  <c r="AN412"/>
  <c r="AR19"/>
  <c r="AX998" s="1"/>
  <c r="AS19"/>
  <c r="R20"/>
  <c r="Q20"/>
  <c r="A21"/>
  <c r="F20"/>
  <c r="F412" s="1"/>
  <c r="J20"/>
  <c r="J412" s="1"/>
  <c r="N20"/>
  <c r="N412" s="1"/>
  <c r="T20"/>
  <c r="T412" s="1"/>
  <c r="X20"/>
  <c r="X412" s="1"/>
  <c r="AB20"/>
  <c r="AB412" s="1"/>
  <c r="AF20"/>
  <c r="AF412" s="1"/>
  <c r="AJ412"/>
  <c r="D20"/>
  <c r="L20"/>
  <c r="L412" s="1"/>
  <c r="V20"/>
  <c r="V412" s="1"/>
  <c r="AD20"/>
  <c r="AD412" s="1"/>
  <c r="AL412"/>
  <c r="H20"/>
  <c r="H412" s="1"/>
  <c r="P20"/>
  <c r="P412" s="1"/>
  <c r="Z20"/>
  <c r="Z412" s="1"/>
  <c r="AH20"/>
  <c r="AH412" s="1"/>
  <c r="G20"/>
  <c r="G412" s="1"/>
  <c r="K20"/>
  <c r="K412" s="1"/>
  <c r="O20"/>
  <c r="O412" s="1"/>
  <c r="U20"/>
  <c r="U412" s="1"/>
  <c r="Y20"/>
  <c r="Y412" s="1"/>
  <c r="AC20"/>
  <c r="AC412" s="1"/>
  <c r="AG20"/>
  <c r="AG412" s="1"/>
  <c r="AK412"/>
  <c r="I20"/>
  <c r="I412" s="1"/>
  <c r="S20"/>
  <c r="S412" s="1"/>
  <c r="AA20"/>
  <c r="AA412" s="1"/>
  <c r="AI20"/>
  <c r="AI412" s="1"/>
  <c r="E20"/>
  <c r="E412" s="1"/>
  <c r="M20"/>
  <c r="M412" s="1"/>
  <c r="W20"/>
  <c r="W412" s="1"/>
  <c r="AE20"/>
  <c r="AE412" s="1"/>
  <c r="D411"/>
  <c r="AX606"/>
  <c r="AQ21" l="1"/>
  <c r="AO21"/>
  <c r="AM21"/>
  <c r="AK21"/>
  <c r="AP21"/>
  <c r="AN21"/>
  <c r="AL21"/>
  <c r="AJ21"/>
  <c r="AQ413"/>
  <c r="AO413"/>
  <c r="AM413"/>
  <c r="AP413"/>
  <c r="AN413"/>
  <c r="AS20"/>
  <c r="AR20"/>
  <c r="AX999" s="1"/>
  <c r="R21"/>
  <c r="R413" s="1"/>
  <c r="Q21"/>
  <c r="Q413" s="1"/>
  <c r="R412"/>
  <c r="Q412"/>
  <c r="A22"/>
  <c r="D21"/>
  <c r="H21"/>
  <c r="H413" s="1"/>
  <c r="L21"/>
  <c r="L413" s="1"/>
  <c r="P21"/>
  <c r="P413" s="1"/>
  <c r="V21"/>
  <c r="V413" s="1"/>
  <c r="Z21"/>
  <c r="Z413" s="1"/>
  <c r="AD21"/>
  <c r="AD413" s="1"/>
  <c r="AH21"/>
  <c r="AH413" s="1"/>
  <c r="AL413"/>
  <c r="J21"/>
  <c r="J413" s="1"/>
  <c r="T21"/>
  <c r="T413" s="1"/>
  <c r="AB21"/>
  <c r="AB413" s="1"/>
  <c r="AJ413"/>
  <c r="F21"/>
  <c r="F413" s="1"/>
  <c r="N21"/>
  <c r="N413" s="1"/>
  <c r="X21"/>
  <c r="X413" s="1"/>
  <c r="AF21"/>
  <c r="AF413" s="1"/>
  <c r="E21"/>
  <c r="E413" s="1"/>
  <c r="I21"/>
  <c r="I413" s="1"/>
  <c r="M21"/>
  <c r="M413" s="1"/>
  <c r="S21"/>
  <c r="S413" s="1"/>
  <c r="W21"/>
  <c r="W413" s="1"/>
  <c r="AA21"/>
  <c r="AA413" s="1"/>
  <c r="AE21"/>
  <c r="AE413" s="1"/>
  <c r="AI21"/>
  <c r="AI413" s="1"/>
  <c r="G21"/>
  <c r="G413" s="1"/>
  <c r="O21"/>
  <c r="O413" s="1"/>
  <c r="Y21"/>
  <c r="Y413" s="1"/>
  <c r="AG21"/>
  <c r="AG413" s="1"/>
  <c r="K21"/>
  <c r="K413" s="1"/>
  <c r="U21"/>
  <c r="U413" s="1"/>
  <c r="AC21"/>
  <c r="AC413" s="1"/>
  <c r="AK413"/>
  <c r="D412"/>
  <c r="AX607"/>
  <c r="AQ22" l="1"/>
  <c r="AO22"/>
  <c r="AM22"/>
  <c r="AK22"/>
  <c r="AP22"/>
  <c r="AN22"/>
  <c r="AL22"/>
  <c r="AJ22"/>
  <c r="AQ414"/>
  <c r="AO414"/>
  <c r="AM414"/>
  <c r="AP414"/>
  <c r="AN414"/>
  <c r="AR21"/>
  <c r="AX1000" s="1"/>
  <c r="AS21"/>
  <c r="R22"/>
  <c r="Q22"/>
  <c r="A23"/>
  <c r="F22"/>
  <c r="F414" s="1"/>
  <c r="J22"/>
  <c r="J414" s="1"/>
  <c r="N22"/>
  <c r="N414" s="1"/>
  <c r="T22"/>
  <c r="T414" s="1"/>
  <c r="X22"/>
  <c r="X414" s="1"/>
  <c r="AB22"/>
  <c r="AB414" s="1"/>
  <c r="AF22"/>
  <c r="AF414" s="1"/>
  <c r="AJ414"/>
  <c r="H22"/>
  <c r="H414" s="1"/>
  <c r="P22"/>
  <c r="P414" s="1"/>
  <c r="Z22"/>
  <c r="Z414" s="1"/>
  <c r="AH22"/>
  <c r="AH414" s="1"/>
  <c r="D22"/>
  <c r="L22"/>
  <c r="L414" s="1"/>
  <c r="V22"/>
  <c r="V414" s="1"/>
  <c r="AD22"/>
  <c r="AD414" s="1"/>
  <c r="AL414"/>
  <c r="G22"/>
  <c r="G414" s="1"/>
  <c r="K22"/>
  <c r="K414" s="1"/>
  <c r="O22"/>
  <c r="O414" s="1"/>
  <c r="U22"/>
  <c r="U414" s="1"/>
  <c r="Y22"/>
  <c r="Y414" s="1"/>
  <c r="AC22"/>
  <c r="AC414" s="1"/>
  <c r="AG22"/>
  <c r="AG414" s="1"/>
  <c r="AK414"/>
  <c r="E22"/>
  <c r="E414" s="1"/>
  <c r="M22"/>
  <c r="M414" s="1"/>
  <c r="W22"/>
  <c r="W414" s="1"/>
  <c r="AE22"/>
  <c r="AE414" s="1"/>
  <c r="I22"/>
  <c r="I414" s="1"/>
  <c r="S22"/>
  <c r="S414" s="1"/>
  <c r="AA22"/>
  <c r="AA414" s="1"/>
  <c r="AI22"/>
  <c r="AI414" s="1"/>
  <c r="D413"/>
  <c r="AX608"/>
  <c r="AQ23" l="1"/>
  <c r="AO23"/>
  <c r="AM23"/>
  <c r="AK23"/>
  <c r="AP23"/>
  <c r="AN23"/>
  <c r="AL23"/>
  <c r="AJ23"/>
  <c r="AQ415"/>
  <c r="AO415"/>
  <c r="AM415"/>
  <c r="AP415"/>
  <c r="AN415"/>
  <c r="AS22"/>
  <c r="AR22"/>
  <c r="AX1001" s="1"/>
  <c r="R23"/>
  <c r="R415" s="1"/>
  <c r="Q23"/>
  <c r="Q415" s="1"/>
  <c r="R414"/>
  <c r="Q414"/>
  <c r="A24"/>
  <c r="D23"/>
  <c r="H23"/>
  <c r="H415" s="1"/>
  <c r="L23"/>
  <c r="L415" s="1"/>
  <c r="P23"/>
  <c r="P415" s="1"/>
  <c r="V23"/>
  <c r="V415" s="1"/>
  <c r="Z23"/>
  <c r="Z415" s="1"/>
  <c r="AD23"/>
  <c r="AD415" s="1"/>
  <c r="AH23"/>
  <c r="AH415" s="1"/>
  <c r="AL415"/>
  <c r="F23"/>
  <c r="F415" s="1"/>
  <c r="N23"/>
  <c r="N415" s="1"/>
  <c r="X23"/>
  <c r="X415" s="1"/>
  <c r="AF23"/>
  <c r="AF415" s="1"/>
  <c r="J23"/>
  <c r="J415" s="1"/>
  <c r="T23"/>
  <c r="T415" s="1"/>
  <c r="AB23"/>
  <c r="AB415" s="1"/>
  <c r="AJ415"/>
  <c r="E23"/>
  <c r="E415" s="1"/>
  <c r="I23"/>
  <c r="I415" s="1"/>
  <c r="M23"/>
  <c r="M415" s="1"/>
  <c r="S23"/>
  <c r="S415" s="1"/>
  <c r="W23"/>
  <c r="W415" s="1"/>
  <c r="AA23"/>
  <c r="AA415" s="1"/>
  <c r="AE23"/>
  <c r="AE415" s="1"/>
  <c r="AI23"/>
  <c r="AI415" s="1"/>
  <c r="K23"/>
  <c r="K415" s="1"/>
  <c r="U23"/>
  <c r="U415" s="1"/>
  <c r="AC23"/>
  <c r="AC415" s="1"/>
  <c r="AK415"/>
  <c r="G23"/>
  <c r="G415" s="1"/>
  <c r="O23"/>
  <c r="O415" s="1"/>
  <c r="Y23"/>
  <c r="Y415" s="1"/>
  <c r="AG23"/>
  <c r="AG415" s="1"/>
  <c r="D414"/>
  <c r="AX609"/>
  <c r="AQ24" l="1"/>
  <c r="AO24"/>
  <c r="AM24"/>
  <c r="AK24"/>
  <c r="AP24"/>
  <c r="AN24"/>
  <c r="AL24"/>
  <c r="AJ24"/>
  <c r="AQ416"/>
  <c r="AO416"/>
  <c r="AM416"/>
  <c r="AP416"/>
  <c r="AN416"/>
  <c r="AR23"/>
  <c r="AX1002" s="1"/>
  <c r="AS23"/>
  <c r="R24"/>
  <c r="Q24"/>
  <c r="A25"/>
  <c r="F24"/>
  <c r="F416" s="1"/>
  <c r="J24"/>
  <c r="J416" s="1"/>
  <c r="N24"/>
  <c r="N416" s="1"/>
  <c r="T24"/>
  <c r="T416" s="1"/>
  <c r="X24"/>
  <c r="X416" s="1"/>
  <c r="AB24"/>
  <c r="AB416" s="1"/>
  <c r="AF24"/>
  <c r="AF416" s="1"/>
  <c r="AJ416"/>
  <c r="D24"/>
  <c r="L24"/>
  <c r="L416" s="1"/>
  <c r="V24"/>
  <c r="V416" s="1"/>
  <c r="AD24"/>
  <c r="AD416" s="1"/>
  <c r="AL416"/>
  <c r="H24"/>
  <c r="H416" s="1"/>
  <c r="P24"/>
  <c r="P416" s="1"/>
  <c r="Z24"/>
  <c r="Z416" s="1"/>
  <c r="AH24"/>
  <c r="AH416" s="1"/>
  <c r="G24"/>
  <c r="G416" s="1"/>
  <c r="K24"/>
  <c r="K416" s="1"/>
  <c r="O24"/>
  <c r="O416" s="1"/>
  <c r="U24"/>
  <c r="U416" s="1"/>
  <c r="Y24"/>
  <c r="Y416" s="1"/>
  <c r="AC24"/>
  <c r="AC416" s="1"/>
  <c r="AG24"/>
  <c r="AG416" s="1"/>
  <c r="AK416"/>
  <c r="I24"/>
  <c r="I416" s="1"/>
  <c r="S24"/>
  <c r="S416" s="1"/>
  <c r="AA24"/>
  <c r="AA416" s="1"/>
  <c r="AI24"/>
  <c r="AI416" s="1"/>
  <c r="E24"/>
  <c r="E416" s="1"/>
  <c r="M24"/>
  <c r="M416" s="1"/>
  <c r="W24"/>
  <c r="W416" s="1"/>
  <c r="AE24"/>
  <c r="AE416" s="1"/>
  <c r="D415"/>
  <c r="AX610"/>
  <c r="AQ25" l="1"/>
  <c r="AO25"/>
  <c r="AM25"/>
  <c r="AK25"/>
  <c r="AP25"/>
  <c r="AN25"/>
  <c r="AL25"/>
  <c r="AJ25"/>
  <c r="AQ417"/>
  <c r="AO417"/>
  <c r="AM417"/>
  <c r="AP417"/>
  <c r="AN417"/>
  <c r="AS24"/>
  <c r="AR24"/>
  <c r="AX1003" s="1"/>
  <c r="R25"/>
  <c r="R417" s="1"/>
  <c r="Q25"/>
  <c r="Q417" s="1"/>
  <c r="R416"/>
  <c r="Q416"/>
  <c r="A26"/>
  <c r="D25"/>
  <c r="H25"/>
  <c r="H417" s="1"/>
  <c r="L25"/>
  <c r="L417" s="1"/>
  <c r="P25"/>
  <c r="P417" s="1"/>
  <c r="V25"/>
  <c r="V417" s="1"/>
  <c r="Z25"/>
  <c r="Z417" s="1"/>
  <c r="AD25"/>
  <c r="AD417" s="1"/>
  <c r="AH25"/>
  <c r="AH417" s="1"/>
  <c r="AL417"/>
  <c r="J25"/>
  <c r="J417" s="1"/>
  <c r="T25"/>
  <c r="T417" s="1"/>
  <c r="AB25"/>
  <c r="AB417" s="1"/>
  <c r="AJ417"/>
  <c r="F25"/>
  <c r="F417" s="1"/>
  <c r="N25"/>
  <c r="N417" s="1"/>
  <c r="X25"/>
  <c r="X417" s="1"/>
  <c r="AF25"/>
  <c r="AF417" s="1"/>
  <c r="E25"/>
  <c r="E417" s="1"/>
  <c r="I25"/>
  <c r="I417" s="1"/>
  <c r="M25"/>
  <c r="M417" s="1"/>
  <c r="S25"/>
  <c r="S417" s="1"/>
  <c r="W25"/>
  <c r="W417" s="1"/>
  <c r="AA25"/>
  <c r="AA417" s="1"/>
  <c r="AE25"/>
  <c r="AE417" s="1"/>
  <c r="AI25"/>
  <c r="AI417" s="1"/>
  <c r="G25"/>
  <c r="G417" s="1"/>
  <c r="O25"/>
  <c r="O417" s="1"/>
  <c r="Y25"/>
  <c r="Y417" s="1"/>
  <c r="AG25"/>
  <c r="AG417" s="1"/>
  <c r="K25"/>
  <c r="K417" s="1"/>
  <c r="U25"/>
  <c r="U417" s="1"/>
  <c r="AC25"/>
  <c r="AC417" s="1"/>
  <c r="AK417"/>
  <c r="D416"/>
  <c r="AX611"/>
  <c r="AQ26" l="1"/>
  <c r="AO26"/>
  <c r="AM26"/>
  <c r="AK26"/>
  <c r="AP26"/>
  <c r="AP418" s="1"/>
  <c r="AN26"/>
  <c r="AL26"/>
  <c r="AJ26"/>
  <c r="AQ418"/>
  <c r="AO418"/>
  <c r="AM418"/>
  <c r="AN418"/>
  <c r="AR25"/>
  <c r="AX1004" s="1"/>
  <c r="AS25"/>
  <c r="R26"/>
  <c r="Q26"/>
  <c r="A27"/>
  <c r="F26"/>
  <c r="F418" s="1"/>
  <c r="J26"/>
  <c r="J418" s="1"/>
  <c r="N26"/>
  <c r="N418" s="1"/>
  <c r="T26"/>
  <c r="T418" s="1"/>
  <c r="X26"/>
  <c r="X418" s="1"/>
  <c r="AB26"/>
  <c r="AB418" s="1"/>
  <c r="AF26"/>
  <c r="AF418" s="1"/>
  <c r="AJ418"/>
  <c r="H26"/>
  <c r="H418" s="1"/>
  <c r="P26"/>
  <c r="P418" s="1"/>
  <c r="Z26"/>
  <c r="Z418" s="1"/>
  <c r="AH26"/>
  <c r="AH418" s="1"/>
  <c r="D26"/>
  <c r="L26"/>
  <c r="L418" s="1"/>
  <c r="V26"/>
  <c r="V418" s="1"/>
  <c r="AD26"/>
  <c r="AD418" s="1"/>
  <c r="AL418"/>
  <c r="G26"/>
  <c r="G418" s="1"/>
  <c r="K26"/>
  <c r="K418" s="1"/>
  <c r="O26"/>
  <c r="O418" s="1"/>
  <c r="U26"/>
  <c r="U418" s="1"/>
  <c r="Y26"/>
  <c r="Y418" s="1"/>
  <c r="AC26"/>
  <c r="AC418" s="1"/>
  <c r="AG26"/>
  <c r="AG418" s="1"/>
  <c r="AK418"/>
  <c r="E26"/>
  <c r="E418" s="1"/>
  <c r="M26"/>
  <c r="M418" s="1"/>
  <c r="W26"/>
  <c r="W418" s="1"/>
  <c r="AE26"/>
  <c r="AE418" s="1"/>
  <c r="I26"/>
  <c r="I418" s="1"/>
  <c r="S26"/>
  <c r="S418" s="1"/>
  <c r="AA26"/>
  <c r="AA418" s="1"/>
  <c r="AI26"/>
  <c r="AI418" s="1"/>
  <c r="D417"/>
  <c r="AX612"/>
  <c r="AQ27" l="1"/>
  <c r="AO27"/>
  <c r="AM27"/>
  <c r="AK27"/>
  <c r="AP27"/>
  <c r="AN27"/>
  <c r="AL27"/>
  <c r="AJ27"/>
  <c r="AQ419"/>
  <c r="AO419"/>
  <c r="AM419"/>
  <c r="AP419"/>
  <c r="AN419"/>
  <c r="AS26"/>
  <c r="AR26"/>
  <c r="AX1005" s="1"/>
  <c r="Q418"/>
  <c r="R27"/>
  <c r="R419" s="1"/>
  <c r="Q27"/>
  <c r="Q419" s="1"/>
  <c r="R418"/>
  <c r="A28"/>
  <c r="D27"/>
  <c r="H27"/>
  <c r="H419" s="1"/>
  <c r="L27"/>
  <c r="L419" s="1"/>
  <c r="P27"/>
  <c r="P419" s="1"/>
  <c r="V27"/>
  <c r="V419" s="1"/>
  <c r="Z27"/>
  <c r="Z419" s="1"/>
  <c r="AD27"/>
  <c r="AD419" s="1"/>
  <c r="AH27"/>
  <c r="AH419" s="1"/>
  <c r="AL419"/>
  <c r="F27"/>
  <c r="F419" s="1"/>
  <c r="N27"/>
  <c r="N419" s="1"/>
  <c r="X27"/>
  <c r="X419" s="1"/>
  <c r="AF27"/>
  <c r="AF419" s="1"/>
  <c r="J27"/>
  <c r="J419" s="1"/>
  <c r="T27"/>
  <c r="T419" s="1"/>
  <c r="AB27"/>
  <c r="AB419" s="1"/>
  <c r="AJ419"/>
  <c r="E27"/>
  <c r="E419" s="1"/>
  <c r="I27"/>
  <c r="I419" s="1"/>
  <c r="M27"/>
  <c r="M419" s="1"/>
  <c r="S27"/>
  <c r="S419" s="1"/>
  <c r="W27"/>
  <c r="W419" s="1"/>
  <c r="AA27"/>
  <c r="AA419" s="1"/>
  <c r="AE27"/>
  <c r="AE419" s="1"/>
  <c r="AI27"/>
  <c r="AI419" s="1"/>
  <c r="K27"/>
  <c r="K419" s="1"/>
  <c r="U27"/>
  <c r="U419" s="1"/>
  <c r="AC27"/>
  <c r="AC419" s="1"/>
  <c r="AK419"/>
  <c r="G27"/>
  <c r="G419" s="1"/>
  <c r="O27"/>
  <c r="O419" s="1"/>
  <c r="Y27"/>
  <c r="Y419" s="1"/>
  <c r="AG27"/>
  <c r="AG419" s="1"/>
  <c r="D418"/>
  <c r="AX613"/>
  <c r="AQ28" l="1"/>
  <c r="AO28"/>
  <c r="AM28"/>
  <c r="AK28"/>
  <c r="AP28"/>
  <c r="AN28"/>
  <c r="AL28"/>
  <c r="AJ28"/>
  <c r="AQ420"/>
  <c r="AO420"/>
  <c r="AM420"/>
  <c r="AP420"/>
  <c r="AN420"/>
  <c r="AR27"/>
  <c r="AX1006" s="1"/>
  <c r="AS27"/>
  <c r="R28"/>
  <c r="Q28"/>
  <c r="Q420" s="1"/>
  <c r="A29"/>
  <c r="F28"/>
  <c r="F420" s="1"/>
  <c r="J28"/>
  <c r="J420" s="1"/>
  <c r="N28"/>
  <c r="N420" s="1"/>
  <c r="T28"/>
  <c r="T420" s="1"/>
  <c r="X28"/>
  <c r="X420" s="1"/>
  <c r="AB28"/>
  <c r="AB420" s="1"/>
  <c r="AF28"/>
  <c r="AF420" s="1"/>
  <c r="AJ420"/>
  <c r="D28"/>
  <c r="L28"/>
  <c r="L420" s="1"/>
  <c r="V28"/>
  <c r="V420" s="1"/>
  <c r="AD28"/>
  <c r="AD420" s="1"/>
  <c r="AL420"/>
  <c r="H28"/>
  <c r="H420" s="1"/>
  <c r="P28"/>
  <c r="P420" s="1"/>
  <c r="Z28"/>
  <c r="Z420" s="1"/>
  <c r="AH28"/>
  <c r="AH420" s="1"/>
  <c r="G28"/>
  <c r="G420" s="1"/>
  <c r="K28"/>
  <c r="K420" s="1"/>
  <c r="O28"/>
  <c r="O420" s="1"/>
  <c r="U28"/>
  <c r="U420" s="1"/>
  <c r="Y28"/>
  <c r="Y420" s="1"/>
  <c r="AC28"/>
  <c r="AC420" s="1"/>
  <c r="AG28"/>
  <c r="AG420" s="1"/>
  <c r="AK420"/>
  <c r="I28"/>
  <c r="I420" s="1"/>
  <c r="S28"/>
  <c r="S420" s="1"/>
  <c r="AA28"/>
  <c r="AA420" s="1"/>
  <c r="AI28"/>
  <c r="AI420" s="1"/>
  <c r="E28"/>
  <c r="E420" s="1"/>
  <c r="M28"/>
  <c r="M420" s="1"/>
  <c r="W28"/>
  <c r="W420" s="1"/>
  <c r="AE28"/>
  <c r="AE420" s="1"/>
  <c r="D419"/>
  <c r="AX614"/>
  <c r="AQ29" l="1"/>
  <c r="AO29"/>
  <c r="AM29"/>
  <c r="AK29"/>
  <c r="AP29"/>
  <c r="AN29"/>
  <c r="AL29"/>
  <c r="AJ29"/>
  <c r="AQ421"/>
  <c r="AO421"/>
  <c r="AM421"/>
  <c r="AP421"/>
  <c r="AN421"/>
  <c r="AS28"/>
  <c r="AR28"/>
  <c r="AX1007" s="1"/>
  <c r="R29"/>
  <c r="R421" s="1"/>
  <c r="Q29"/>
  <c r="Q421" s="1"/>
  <c r="R420"/>
  <c r="A30"/>
  <c r="D29"/>
  <c r="H29"/>
  <c r="H421" s="1"/>
  <c r="L29"/>
  <c r="L421" s="1"/>
  <c r="P29"/>
  <c r="P421" s="1"/>
  <c r="V29"/>
  <c r="V421" s="1"/>
  <c r="Z29"/>
  <c r="Z421" s="1"/>
  <c r="AD29"/>
  <c r="AD421" s="1"/>
  <c r="AH29"/>
  <c r="AH421" s="1"/>
  <c r="AL421"/>
  <c r="J29"/>
  <c r="J421" s="1"/>
  <c r="T29"/>
  <c r="T421" s="1"/>
  <c r="AB29"/>
  <c r="AB421" s="1"/>
  <c r="AJ421"/>
  <c r="F29"/>
  <c r="F421" s="1"/>
  <c r="N29"/>
  <c r="N421" s="1"/>
  <c r="X29"/>
  <c r="X421" s="1"/>
  <c r="AF29"/>
  <c r="AF421" s="1"/>
  <c r="E29"/>
  <c r="E421" s="1"/>
  <c r="I29"/>
  <c r="I421" s="1"/>
  <c r="M29"/>
  <c r="M421" s="1"/>
  <c r="S29"/>
  <c r="S421" s="1"/>
  <c r="W29"/>
  <c r="W421" s="1"/>
  <c r="AA29"/>
  <c r="AA421" s="1"/>
  <c r="AE29"/>
  <c r="AE421" s="1"/>
  <c r="AI29"/>
  <c r="AI421" s="1"/>
  <c r="G29"/>
  <c r="G421" s="1"/>
  <c r="O29"/>
  <c r="O421" s="1"/>
  <c r="Y29"/>
  <c r="Y421" s="1"/>
  <c r="AG29"/>
  <c r="AG421" s="1"/>
  <c r="K29"/>
  <c r="K421" s="1"/>
  <c r="U29"/>
  <c r="U421" s="1"/>
  <c r="AC29"/>
  <c r="AC421" s="1"/>
  <c r="AK421"/>
  <c r="D420"/>
  <c r="AX615"/>
  <c r="AQ30" l="1"/>
  <c r="AO30"/>
  <c r="AM30"/>
  <c r="AK30"/>
  <c r="AP30"/>
  <c r="AP422" s="1"/>
  <c r="AN30"/>
  <c r="AL30"/>
  <c r="AJ30"/>
  <c r="AQ422"/>
  <c r="AO422"/>
  <c r="AM422"/>
  <c r="AN422"/>
  <c r="AR29"/>
  <c r="AX1008" s="1"/>
  <c r="AS29"/>
  <c r="R30"/>
  <c r="R422" s="1"/>
  <c r="Q30"/>
  <c r="Q422" s="1"/>
  <c r="A31"/>
  <c r="F30"/>
  <c r="F422" s="1"/>
  <c r="J30"/>
  <c r="J422" s="1"/>
  <c r="N30"/>
  <c r="N422" s="1"/>
  <c r="T30"/>
  <c r="T422" s="1"/>
  <c r="X30"/>
  <c r="X422" s="1"/>
  <c r="AB30"/>
  <c r="AB422" s="1"/>
  <c r="AF30"/>
  <c r="AF422" s="1"/>
  <c r="AJ422"/>
  <c r="H30"/>
  <c r="H422" s="1"/>
  <c r="P30"/>
  <c r="P422" s="1"/>
  <c r="Z30"/>
  <c r="Z422" s="1"/>
  <c r="AH30"/>
  <c r="AH422" s="1"/>
  <c r="D30"/>
  <c r="L30"/>
  <c r="L422" s="1"/>
  <c r="V30"/>
  <c r="V422" s="1"/>
  <c r="AD30"/>
  <c r="AD422" s="1"/>
  <c r="AL422"/>
  <c r="G30"/>
  <c r="G422" s="1"/>
  <c r="K30"/>
  <c r="K422" s="1"/>
  <c r="O30"/>
  <c r="O422" s="1"/>
  <c r="U30"/>
  <c r="U422" s="1"/>
  <c r="Y30"/>
  <c r="Y422" s="1"/>
  <c r="AC30"/>
  <c r="AC422" s="1"/>
  <c r="AG30"/>
  <c r="AG422" s="1"/>
  <c r="AK422"/>
  <c r="E30"/>
  <c r="E422" s="1"/>
  <c r="M30"/>
  <c r="M422" s="1"/>
  <c r="W30"/>
  <c r="W422" s="1"/>
  <c r="AE30"/>
  <c r="AE422" s="1"/>
  <c r="I30"/>
  <c r="I422" s="1"/>
  <c r="S30"/>
  <c r="S422" s="1"/>
  <c r="AA30"/>
  <c r="AA422" s="1"/>
  <c r="AI30"/>
  <c r="AI422" s="1"/>
  <c r="D421"/>
  <c r="AX616"/>
  <c r="AQ31" l="1"/>
  <c r="AO31"/>
  <c r="AM31"/>
  <c r="AK31"/>
  <c r="AP31"/>
  <c r="AN31"/>
  <c r="AN423" s="1"/>
  <c r="AL31"/>
  <c r="AJ31"/>
  <c r="AQ423"/>
  <c r="AO423"/>
  <c r="AM423"/>
  <c r="AP423"/>
  <c r="AS30"/>
  <c r="AR30"/>
  <c r="AX1009" s="1"/>
  <c r="R31"/>
  <c r="R423" s="1"/>
  <c r="Q31"/>
  <c r="Q423" s="1"/>
  <c r="A32"/>
  <c r="D31"/>
  <c r="H31"/>
  <c r="H423" s="1"/>
  <c r="L31"/>
  <c r="L423" s="1"/>
  <c r="P31"/>
  <c r="P423" s="1"/>
  <c r="V31"/>
  <c r="V423" s="1"/>
  <c r="Z31"/>
  <c r="Z423" s="1"/>
  <c r="AD31"/>
  <c r="AD423" s="1"/>
  <c r="AH31"/>
  <c r="AH423" s="1"/>
  <c r="AL423"/>
  <c r="F31"/>
  <c r="F423" s="1"/>
  <c r="N31"/>
  <c r="N423" s="1"/>
  <c r="X31"/>
  <c r="X423" s="1"/>
  <c r="AF31"/>
  <c r="AF423" s="1"/>
  <c r="J31"/>
  <c r="J423" s="1"/>
  <c r="T31"/>
  <c r="T423" s="1"/>
  <c r="AB31"/>
  <c r="AB423" s="1"/>
  <c r="AJ423"/>
  <c r="E31"/>
  <c r="E423" s="1"/>
  <c r="I31"/>
  <c r="I423" s="1"/>
  <c r="M31"/>
  <c r="M423" s="1"/>
  <c r="S31"/>
  <c r="S423" s="1"/>
  <c r="W31"/>
  <c r="W423" s="1"/>
  <c r="AA31"/>
  <c r="AA423" s="1"/>
  <c r="AE31"/>
  <c r="AE423" s="1"/>
  <c r="AI31"/>
  <c r="AI423" s="1"/>
  <c r="K31"/>
  <c r="K423" s="1"/>
  <c r="U31"/>
  <c r="U423" s="1"/>
  <c r="AC31"/>
  <c r="AC423" s="1"/>
  <c r="AK423"/>
  <c r="G31"/>
  <c r="G423" s="1"/>
  <c r="O31"/>
  <c r="O423" s="1"/>
  <c r="Y31"/>
  <c r="Y423" s="1"/>
  <c r="AG31"/>
  <c r="AG423" s="1"/>
  <c r="D422"/>
  <c r="AX617"/>
  <c r="AQ32" l="1"/>
  <c r="AO32"/>
  <c r="AM32"/>
  <c r="AK32"/>
  <c r="AP32"/>
  <c r="AN32"/>
  <c r="AL32"/>
  <c r="AJ32"/>
  <c r="AQ424"/>
  <c r="AO424"/>
  <c r="AM424"/>
  <c r="AP424"/>
  <c r="AN424"/>
  <c r="AR31"/>
  <c r="AX1010" s="1"/>
  <c r="AS31"/>
  <c r="R32"/>
  <c r="R424" s="1"/>
  <c r="Q32"/>
  <c r="Q424" s="1"/>
  <c r="A33"/>
  <c r="F32"/>
  <c r="F424" s="1"/>
  <c r="J32"/>
  <c r="J424" s="1"/>
  <c r="N32"/>
  <c r="N424" s="1"/>
  <c r="T32"/>
  <c r="T424" s="1"/>
  <c r="X32"/>
  <c r="X424" s="1"/>
  <c r="AB32"/>
  <c r="AB424" s="1"/>
  <c r="AF32"/>
  <c r="AF424" s="1"/>
  <c r="AJ424"/>
  <c r="D32"/>
  <c r="L32"/>
  <c r="L424" s="1"/>
  <c r="V32"/>
  <c r="V424" s="1"/>
  <c r="AD32"/>
  <c r="AD424" s="1"/>
  <c r="AL424"/>
  <c r="H32"/>
  <c r="H424" s="1"/>
  <c r="P32"/>
  <c r="P424" s="1"/>
  <c r="Z32"/>
  <c r="Z424" s="1"/>
  <c r="AH32"/>
  <c r="AH424" s="1"/>
  <c r="G32"/>
  <c r="G424" s="1"/>
  <c r="K32"/>
  <c r="K424" s="1"/>
  <c r="O32"/>
  <c r="O424" s="1"/>
  <c r="U32"/>
  <c r="U424" s="1"/>
  <c r="Y32"/>
  <c r="Y424" s="1"/>
  <c r="AC32"/>
  <c r="AC424" s="1"/>
  <c r="AG32"/>
  <c r="AG424" s="1"/>
  <c r="AK424"/>
  <c r="I32"/>
  <c r="I424" s="1"/>
  <c r="S32"/>
  <c r="S424" s="1"/>
  <c r="AA32"/>
  <c r="AA424" s="1"/>
  <c r="AI32"/>
  <c r="AI424" s="1"/>
  <c r="E32"/>
  <c r="E424" s="1"/>
  <c r="M32"/>
  <c r="M424" s="1"/>
  <c r="W32"/>
  <c r="W424" s="1"/>
  <c r="AE32"/>
  <c r="AE424" s="1"/>
  <c r="D423"/>
  <c r="AX618"/>
  <c r="AQ33" l="1"/>
  <c r="AO33"/>
  <c r="AM33"/>
  <c r="AK33"/>
  <c r="AP33"/>
  <c r="AN33"/>
  <c r="AL33"/>
  <c r="AJ33"/>
  <c r="AQ425"/>
  <c r="AO425"/>
  <c r="AM425"/>
  <c r="AP425"/>
  <c r="AN425"/>
  <c r="AS32"/>
  <c r="AR32"/>
  <c r="AX1011" s="1"/>
  <c r="R33"/>
  <c r="R425" s="1"/>
  <c r="Q33"/>
  <c r="Q425" s="1"/>
  <c r="A34"/>
  <c r="D33"/>
  <c r="H33"/>
  <c r="H425" s="1"/>
  <c r="L33"/>
  <c r="L425" s="1"/>
  <c r="P33"/>
  <c r="P425" s="1"/>
  <c r="V33"/>
  <c r="V425" s="1"/>
  <c r="Z33"/>
  <c r="Z425" s="1"/>
  <c r="AD33"/>
  <c r="AD425" s="1"/>
  <c r="AH33"/>
  <c r="AH425" s="1"/>
  <c r="AL425"/>
  <c r="J33"/>
  <c r="J425" s="1"/>
  <c r="T33"/>
  <c r="T425" s="1"/>
  <c r="AB33"/>
  <c r="AB425" s="1"/>
  <c r="AJ425"/>
  <c r="F33"/>
  <c r="F425" s="1"/>
  <c r="N33"/>
  <c r="N425" s="1"/>
  <c r="X33"/>
  <c r="X425" s="1"/>
  <c r="AF33"/>
  <c r="AF425" s="1"/>
  <c r="E33"/>
  <c r="E425" s="1"/>
  <c r="I33"/>
  <c r="I425" s="1"/>
  <c r="M33"/>
  <c r="M425" s="1"/>
  <c r="S33"/>
  <c r="S425" s="1"/>
  <c r="W33"/>
  <c r="W425" s="1"/>
  <c r="AA33"/>
  <c r="AA425" s="1"/>
  <c r="AE33"/>
  <c r="AE425" s="1"/>
  <c r="AI33"/>
  <c r="AI425" s="1"/>
  <c r="G33"/>
  <c r="G425" s="1"/>
  <c r="O33"/>
  <c r="O425" s="1"/>
  <c r="Y33"/>
  <c r="Y425" s="1"/>
  <c r="AG33"/>
  <c r="AG425" s="1"/>
  <c r="K33"/>
  <c r="K425" s="1"/>
  <c r="U33"/>
  <c r="U425" s="1"/>
  <c r="AC33"/>
  <c r="AC425" s="1"/>
  <c r="AK425"/>
  <c r="D424"/>
  <c r="AX619"/>
  <c r="AQ34" l="1"/>
  <c r="AO34"/>
  <c r="AM34"/>
  <c r="AK34"/>
  <c r="AP34"/>
  <c r="AN34"/>
  <c r="AL34"/>
  <c r="AJ34"/>
  <c r="AQ426"/>
  <c r="AO426"/>
  <c r="AM426"/>
  <c r="AP426"/>
  <c r="AN426"/>
  <c r="AR33"/>
  <c r="AX1012" s="1"/>
  <c r="AS33"/>
  <c r="R34"/>
  <c r="R426" s="1"/>
  <c r="Q34"/>
  <c r="Q426" s="1"/>
  <c r="A35"/>
  <c r="F34"/>
  <c r="F426" s="1"/>
  <c r="H34"/>
  <c r="H426" s="1"/>
  <c r="L34"/>
  <c r="L426" s="1"/>
  <c r="P34"/>
  <c r="P426" s="1"/>
  <c r="V34"/>
  <c r="V426" s="1"/>
  <c r="Z34"/>
  <c r="Z426" s="1"/>
  <c r="AD34"/>
  <c r="AD426" s="1"/>
  <c r="AH34"/>
  <c r="AH426" s="1"/>
  <c r="AL426"/>
  <c r="D34"/>
  <c r="J34"/>
  <c r="J426" s="1"/>
  <c r="N34"/>
  <c r="N426" s="1"/>
  <c r="T34"/>
  <c r="T426" s="1"/>
  <c r="X34"/>
  <c r="X426" s="1"/>
  <c r="AB34"/>
  <c r="AB426" s="1"/>
  <c r="AF34"/>
  <c r="AF426" s="1"/>
  <c r="AJ426"/>
  <c r="G34"/>
  <c r="G426" s="1"/>
  <c r="K34"/>
  <c r="K426" s="1"/>
  <c r="O34"/>
  <c r="O426" s="1"/>
  <c r="U34"/>
  <c r="U426" s="1"/>
  <c r="Y34"/>
  <c r="Y426" s="1"/>
  <c r="AC34"/>
  <c r="AC426" s="1"/>
  <c r="AG34"/>
  <c r="AG426" s="1"/>
  <c r="AK426"/>
  <c r="E34"/>
  <c r="E426" s="1"/>
  <c r="M34"/>
  <c r="M426" s="1"/>
  <c r="W34"/>
  <c r="W426" s="1"/>
  <c r="AE34"/>
  <c r="AE426" s="1"/>
  <c r="I34"/>
  <c r="I426" s="1"/>
  <c r="S34"/>
  <c r="S426" s="1"/>
  <c r="AA34"/>
  <c r="AA426" s="1"/>
  <c r="AI34"/>
  <c r="AI426" s="1"/>
  <c r="D425"/>
  <c r="AX620"/>
  <c r="AQ35" l="1"/>
  <c r="AO35"/>
  <c r="AM35"/>
  <c r="AK35"/>
  <c r="AP35"/>
  <c r="AN35"/>
  <c r="AL35"/>
  <c r="AJ35"/>
  <c r="AQ427"/>
  <c r="AO427"/>
  <c r="AM427"/>
  <c r="AP427"/>
  <c r="AN427"/>
  <c r="AS34"/>
  <c r="AR34"/>
  <c r="AX1013" s="1"/>
  <c r="R35"/>
  <c r="R427" s="1"/>
  <c r="Q35"/>
  <c r="Q427" s="1"/>
  <c r="D426"/>
  <c r="AX621"/>
  <c r="A36"/>
  <c r="F35"/>
  <c r="F427" s="1"/>
  <c r="J35"/>
  <c r="J427" s="1"/>
  <c r="N35"/>
  <c r="N427" s="1"/>
  <c r="T35"/>
  <c r="T427" s="1"/>
  <c r="X35"/>
  <c r="X427" s="1"/>
  <c r="AB35"/>
  <c r="AB427" s="1"/>
  <c r="AF35"/>
  <c r="AF427" s="1"/>
  <c r="AJ427"/>
  <c r="D35"/>
  <c r="H35"/>
  <c r="H427" s="1"/>
  <c r="L35"/>
  <c r="L427" s="1"/>
  <c r="P35"/>
  <c r="P427" s="1"/>
  <c r="V35"/>
  <c r="V427" s="1"/>
  <c r="Z35"/>
  <c r="Z427" s="1"/>
  <c r="AD35"/>
  <c r="AD427" s="1"/>
  <c r="AH35"/>
  <c r="AH427" s="1"/>
  <c r="AL427"/>
  <c r="E35"/>
  <c r="E427" s="1"/>
  <c r="I35"/>
  <c r="I427" s="1"/>
  <c r="M35"/>
  <c r="M427" s="1"/>
  <c r="S35"/>
  <c r="S427" s="1"/>
  <c r="W35"/>
  <c r="W427" s="1"/>
  <c r="AA35"/>
  <c r="AA427" s="1"/>
  <c r="AE35"/>
  <c r="AE427" s="1"/>
  <c r="AI35"/>
  <c r="AI427" s="1"/>
  <c r="K35"/>
  <c r="K427" s="1"/>
  <c r="U35"/>
  <c r="U427" s="1"/>
  <c r="AC35"/>
  <c r="AC427" s="1"/>
  <c r="AK427"/>
  <c r="G35"/>
  <c r="G427" s="1"/>
  <c r="O35"/>
  <c r="O427" s="1"/>
  <c r="Y35"/>
  <c r="Y427" s="1"/>
  <c r="AG35"/>
  <c r="AG427" s="1"/>
  <c r="AQ36" l="1"/>
  <c r="AO36"/>
  <c r="AM36"/>
  <c r="AK36"/>
  <c r="AP36"/>
  <c r="AP428" s="1"/>
  <c r="AN36"/>
  <c r="AL36"/>
  <c r="AL428" s="1"/>
  <c r="AJ36"/>
  <c r="AQ428"/>
  <c r="AO428"/>
  <c r="AM428"/>
  <c r="AN428"/>
  <c r="AR35"/>
  <c r="AS35"/>
  <c r="R36"/>
  <c r="R428" s="1"/>
  <c r="Q36"/>
  <c r="Q428" s="1"/>
  <c r="D427"/>
  <c r="A37"/>
  <c r="D36"/>
  <c r="H36"/>
  <c r="H428" s="1"/>
  <c r="L36"/>
  <c r="L428" s="1"/>
  <c r="P36"/>
  <c r="P428" s="1"/>
  <c r="V36"/>
  <c r="V428" s="1"/>
  <c r="Z36"/>
  <c r="Z428" s="1"/>
  <c r="AD36"/>
  <c r="AD428" s="1"/>
  <c r="AH36"/>
  <c r="AH428" s="1"/>
  <c r="F36"/>
  <c r="F428" s="1"/>
  <c r="J36"/>
  <c r="J428" s="1"/>
  <c r="N36"/>
  <c r="N428" s="1"/>
  <c r="T36"/>
  <c r="T428" s="1"/>
  <c r="X36"/>
  <c r="X428" s="1"/>
  <c r="AB36"/>
  <c r="AB428" s="1"/>
  <c r="AF36"/>
  <c r="AF428" s="1"/>
  <c r="AJ428"/>
  <c r="G36"/>
  <c r="G428" s="1"/>
  <c r="K36"/>
  <c r="K428" s="1"/>
  <c r="O36"/>
  <c r="O428" s="1"/>
  <c r="U36"/>
  <c r="U428" s="1"/>
  <c r="Y36"/>
  <c r="Y428" s="1"/>
  <c r="AC36"/>
  <c r="AC428" s="1"/>
  <c r="AG36"/>
  <c r="AG428" s="1"/>
  <c r="AK428"/>
  <c r="I36"/>
  <c r="I428" s="1"/>
  <c r="S36"/>
  <c r="S428" s="1"/>
  <c r="AA36"/>
  <c r="AA428" s="1"/>
  <c r="AI36"/>
  <c r="AI428" s="1"/>
  <c r="E36"/>
  <c r="E428" s="1"/>
  <c r="M36"/>
  <c r="M428" s="1"/>
  <c r="W36"/>
  <c r="W428" s="1"/>
  <c r="AE36"/>
  <c r="AE428" s="1"/>
  <c r="AQ37" l="1"/>
  <c r="AO37"/>
  <c r="AM37"/>
  <c r="AK37"/>
  <c r="AP37"/>
  <c r="AN37"/>
  <c r="AN429" s="1"/>
  <c r="AL37"/>
  <c r="AJ37"/>
  <c r="AJ429" s="1"/>
  <c r="AX622"/>
  <c r="AX1014"/>
  <c r="AQ429"/>
  <c r="AO429"/>
  <c r="AM429"/>
  <c r="AP429"/>
  <c r="AS36"/>
  <c r="AR36"/>
  <c r="AX1015" s="1"/>
  <c r="R37"/>
  <c r="R429" s="1"/>
  <c r="Q37"/>
  <c r="Q429" s="1"/>
  <c r="A38"/>
  <c r="F37"/>
  <c r="F429" s="1"/>
  <c r="J37"/>
  <c r="J429" s="1"/>
  <c r="N37"/>
  <c r="N429" s="1"/>
  <c r="T37"/>
  <c r="T429" s="1"/>
  <c r="X37"/>
  <c r="X429" s="1"/>
  <c r="AB37"/>
  <c r="AB429" s="1"/>
  <c r="AF37"/>
  <c r="AF429" s="1"/>
  <c r="D37"/>
  <c r="H37"/>
  <c r="H429" s="1"/>
  <c r="L37"/>
  <c r="L429" s="1"/>
  <c r="P37"/>
  <c r="P429" s="1"/>
  <c r="V37"/>
  <c r="V429" s="1"/>
  <c r="Z37"/>
  <c r="Z429" s="1"/>
  <c r="AD37"/>
  <c r="AD429" s="1"/>
  <c r="AH37"/>
  <c r="AH429" s="1"/>
  <c r="AL429"/>
  <c r="E37"/>
  <c r="E429" s="1"/>
  <c r="I37"/>
  <c r="I429" s="1"/>
  <c r="M37"/>
  <c r="M429" s="1"/>
  <c r="S37"/>
  <c r="S429" s="1"/>
  <c r="W37"/>
  <c r="W429" s="1"/>
  <c r="AA37"/>
  <c r="AA429" s="1"/>
  <c r="AE37"/>
  <c r="AE429" s="1"/>
  <c r="AI37"/>
  <c r="AI429" s="1"/>
  <c r="G37"/>
  <c r="G429" s="1"/>
  <c r="O37"/>
  <c r="O429" s="1"/>
  <c r="Y37"/>
  <c r="Y429" s="1"/>
  <c r="AG37"/>
  <c r="AG429" s="1"/>
  <c r="K37"/>
  <c r="K429" s="1"/>
  <c r="U37"/>
  <c r="U429" s="1"/>
  <c r="AC37"/>
  <c r="AC429" s="1"/>
  <c r="AK429"/>
  <c r="D428"/>
  <c r="AX623"/>
  <c r="AQ38" l="1"/>
  <c r="AO38"/>
  <c r="AM38"/>
  <c r="AK38"/>
  <c r="AP38"/>
  <c r="AP430" s="1"/>
  <c r="AN38"/>
  <c r="AL38"/>
  <c r="AJ38"/>
  <c r="AQ430"/>
  <c r="AO430"/>
  <c r="AM430"/>
  <c r="AN430"/>
  <c r="AR37"/>
  <c r="AX1016" s="1"/>
  <c r="AS37"/>
  <c r="R38"/>
  <c r="R430" s="1"/>
  <c r="Q38"/>
  <c r="Q430" s="1"/>
  <c r="A39"/>
  <c r="D38"/>
  <c r="H38"/>
  <c r="H430" s="1"/>
  <c r="L38"/>
  <c r="L430" s="1"/>
  <c r="P38"/>
  <c r="P430" s="1"/>
  <c r="V38"/>
  <c r="V430" s="1"/>
  <c r="Z38"/>
  <c r="Z430" s="1"/>
  <c r="AD38"/>
  <c r="AD430" s="1"/>
  <c r="AH38"/>
  <c r="AH430" s="1"/>
  <c r="AL430"/>
  <c r="F38"/>
  <c r="F430" s="1"/>
  <c r="J38"/>
  <c r="J430" s="1"/>
  <c r="N38"/>
  <c r="N430" s="1"/>
  <c r="T38"/>
  <c r="T430" s="1"/>
  <c r="X38"/>
  <c r="X430" s="1"/>
  <c r="AB38"/>
  <c r="AB430" s="1"/>
  <c r="AF38"/>
  <c r="AF430" s="1"/>
  <c r="AJ430"/>
  <c r="G38"/>
  <c r="G430" s="1"/>
  <c r="K38"/>
  <c r="K430" s="1"/>
  <c r="O38"/>
  <c r="O430" s="1"/>
  <c r="U38"/>
  <c r="U430" s="1"/>
  <c r="Y38"/>
  <c r="Y430" s="1"/>
  <c r="AC38"/>
  <c r="AC430" s="1"/>
  <c r="AG38"/>
  <c r="AG430" s="1"/>
  <c r="AK430"/>
  <c r="E38"/>
  <c r="E430" s="1"/>
  <c r="M38"/>
  <c r="M430" s="1"/>
  <c r="W38"/>
  <c r="W430" s="1"/>
  <c r="AE38"/>
  <c r="AE430" s="1"/>
  <c r="I38"/>
  <c r="I430" s="1"/>
  <c r="S38"/>
  <c r="S430" s="1"/>
  <c r="AA38"/>
  <c r="AA430" s="1"/>
  <c r="AI38"/>
  <c r="AI430" s="1"/>
  <c r="D429"/>
  <c r="AX624"/>
  <c r="AQ39" l="1"/>
  <c r="AO39"/>
  <c r="AM39"/>
  <c r="AK39"/>
  <c r="AK431" s="1"/>
  <c r="AP39"/>
  <c r="AN39"/>
  <c r="AN431" s="1"/>
  <c r="AL39"/>
  <c r="AJ39"/>
  <c r="AQ431"/>
  <c r="AO431"/>
  <c r="AM431"/>
  <c r="AP431"/>
  <c r="AS38"/>
  <c r="AR38"/>
  <c r="AX1017" s="1"/>
  <c r="R39"/>
  <c r="R431" s="1"/>
  <c r="Q39"/>
  <c r="Q431" s="1"/>
  <c r="A40"/>
  <c r="F39"/>
  <c r="F431" s="1"/>
  <c r="J39"/>
  <c r="J431" s="1"/>
  <c r="N39"/>
  <c r="N431" s="1"/>
  <c r="T39"/>
  <c r="T431" s="1"/>
  <c r="X39"/>
  <c r="X431" s="1"/>
  <c r="AB39"/>
  <c r="AB431" s="1"/>
  <c r="AF39"/>
  <c r="AF431" s="1"/>
  <c r="AJ431"/>
  <c r="D39"/>
  <c r="H39"/>
  <c r="H431" s="1"/>
  <c r="L39"/>
  <c r="L431" s="1"/>
  <c r="P39"/>
  <c r="P431" s="1"/>
  <c r="V39"/>
  <c r="V431" s="1"/>
  <c r="Z39"/>
  <c r="Z431" s="1"/>
  <c r="AD39"/>
  <c r="AD431" s="1"/>
  <c r="AH39"/>
  <c r="AH431" s="1"/>
  <c r="AL431"/>
  <c r="E39"/>
  <c r="E431" s="1"/>
  <c r="I39"/>
  <c r="I431" s="1"/>
  <c r="M39"/>
  <c r="M431" s="1"/>
  <c r="S39"/>
  <c r="S431" s="1"/>
  <c r="W39"/>
  <c r="W431" s="1"/>
  <c r="AA39"/>
  <c r="AA431" s="1"/>
  <c r="AE39"/>
  <c r="AE431" s="1"/>
  <c r="AI39"/>
  <c r="AI431" s="1"/>
  <c r="K39"/>
  <c r="K431" s="1"/>
  <c r="U39"/>
  <c r="U431" s="1"/>
  <c r="AC39"/>
  <c r="AC431" s="1"/>
  <c r="G39"/>
  <c r="G431" s="1"/>
  <c r="O39"/>
  <c r="O431" s="1"/>
  <c r="Y39"/>
  <c r="Y431" s="1"/>
  <c r="AG39"/>
  <c r="AG431" s="1"/>
  <c r="D430"/>
  <c r="AX625"/>
  <c r="AQ40" l="1"/>
  <c r="AO40"/>
  <c r="AM40"/>
  <c r="AK40"/>
  <c r="AK432" s="1"/>
  <c r="AP40"/>
  <c r="AP432" s="1"/>
  <c r="AN40"/>
  <c r="AN432" s="1"/>
  <c r="AL40"/>
  <c r="AJ40"/>
  <c r="AJ432" s="1"/>
  <c r="AQ432"/>
  <c r="AO432"/>
  <c r="AM432"/>
  <c r="AR39"/>
  <c r="AX1018" s="1"/>
  <c r="AS39"/>
  <c r="R40"/>
  <c r="R432" s="1"/>
  <c r="Q40"/>
  <c r="Q432" s="1"/>
  <c r="A41"/>
  <c r="D40"/>
  <c r="H40"/>
  <c r="H432" s="1"/>
  <c r="L40"/>
  <c r="L432" s="1"/>
  <c r="P40"/>
  <c r="P432" s="1"/>
  <c r="V40"/>
  <c r="V432" s="1"/>
  <c r="Z40"/>
  <c r="Z432" s="1"/>
  <c r="AD40"/>
  <c r="AD432" s="1"/>
  <c r="AH40"/>
  <c r="AH432" s="1"/>
  <c r="AL432"/>
  <c r="F40"/>
  <c r="F432" s="1"/>
  <c r="J40"/>
  <c r="J432" s="1"/>
  <c r="N40"/>
  <c r="N432" s="1"/>
  <c r="T40"/>
  <c r="T432" s="1"/>
  <c r="X40"/>
  <c r="X432" s="1"/>
  <c r="AB40"/>
  <c r="AB432" s="1"/>
  <c r="AF40"/>
  <c r="AF432" s="1"/>
  <c r="G40"/>
  <c r="G432" s="1"/>
  <c r="K40"/>
  <c r="K432" s="1"/>
  <c r="O40"/>
  <c r="O432" s="1"/>
  <c r="U40"/>
  <c r="U432" s="1"/>
  <c r="Y40"/>
  <c r="Y432" s="1"/>
  <c r="AC40"/>
  <c r="AC432" s="1"/>
  <c r="AG40"/>
  <c r="AG432" s="1"/>
  <c r="I40"/>
  <c r="I432" s="1"/>
  <c r="S40"/>
  <c r="S432" s="1"/>
  <c r="AA40"/>
  <c r="AA432" s="1"/>
  <c r="AI40"/>
  <c r="AI432" s="1"/>
  <c r="E40"/>
  <c r="E432" s="1"/>
  <c r="M40"/>
  <c r="M432" s="1"/>
  <c r="W40"/>
  <c r="W432" s="1"/>
  <c r="AE40"/>
  <c r="AE432" s="1"/>
  <c r="D431"/>
  <c r="AQ41" l="1"/>
  <c r="AO41"/>
  <c r="AM41"/>
  <c r="AK41"/>
  <c r="AP41"/>
  <c r="AN41"/>
  <c r="AL41"/>
  <c r="AJ41"/>
  <c r="AX626"/>
  <c r="AQ433"/>
  <c r="AO433"/>
  <c r="AM433"/>
  <c r="AP433"/>
  <c r="AN433"/>
  <c r="AS40"/>
  <c r="AR40"/>
  <c r="AX1019" s="1"/>
  <c r="R41"/>
  <c r="R433" s="1"/>
  <c r="Q41"/>
  <c r="Q433" s="1"/>
  <c r="A42"/>
  <c r="F41"/>
  <c r="F433" s="1"/>
  <c r="J41"/>
  <c r="J433" s="1"/>
  <c r="N41"/>
  <c r="N433" s="1"/>
  <c r="T41"/>
  <c r="T433" s="1"/>
  <c r="X41"/>
  <c r="X433" s="1"/>
  <c r="AB41"/>
  <c r="AB433" s="1"/>
  <c r="AF41"/>
  <c r="AF433" s="1"/>
  <c r="AJ433"/>
  <c r="D41"/>
  <c r="H41"/>
  <c r="H433" s="1"/>
  <c r="L41"/>
  <c r="L433" s="1"/>
  <c r="P41"/>
  <c r="P433" s="1"/>
  <c r="V41"/>
  <c r="V433" s="1"/>
  <c r="Z41"/>
  <c r="Z433" s="1"/>
  <c r="AD41"/>
  <c r="AD433" s="1"/>
  <c r="AH41"/>
  <c r="AH433" s="1"/>
  <c r="AL433"/>
  <c r="E41"/>
  <c r="E433" s="1"/>
  <c r="I41"/>
  <c r="I433" s="1"/>
  <c r="M41"/>
  <c r="M433" s="1"/>
  <c r="S41"/>
  <c r="S433" s="1"/>
  <c r="W41"/>
  <c r="W433" s="1"/>
  <c r="AA41"/>
  <c r="AA433" s="1"/>
  <c r="AE41"/>
  <c r="AE433" s="1"/>
  <c r="AI41"/>
  <c r="AI433" s="1"/>
  <c r="G41"/>
  <c r="G433" s="1"/>
  <c r="O41"/>
  <c r="O433" s="1"/>
  <c r="Y41"/>
  <c r="Y433" s="1"/>
  <c r="AG41"/>
  <c r="AG433" s="1"/>
  <c r="K41"/>
  <c r="K433" s="1"/>
  <c r="U41"/>
  <c r="U433" s="1"/>
  <c r="AC41"/>
  <c r="AC433" s="1"/>
  <c r="AK433"/>
  <c r="D432"/>
  <c r="AX627"/>
  <c r="AQ42" l="1"/>
  <c r="AO42"/>
  <c r="AM42"/>
  <c r="AK42"/>
  <c r="AP42"/>
  <c r="AN42"/>
  <c r="AL42"/>
  <c r="AJ42"/>
  <c r="AQ434"/>
  <c r="AO434"/>
  <c r="AM434"/>
  <c r="AP434"/>
  <c r="AN434"/>
  <c r="AR41"/>
  <c r="AX1020" s="1"/>
  <c r="AS41"/>
  <c r="R42"/>
  <c r="R434" s="1"/>
  <c r="Q42"/>
  <c r="Q434" s="1"/>
  <c r="A43"/>
  <c r="D42"/>
  <c r="H42"/>
  <c r="H434" s="1"/>
  <c r="L42"/>
  <c r="L434" s="1"/>
  <c r="P42"/>
  <c r="P434" s="1"/>
  <c r="V42"/>
  <c r="V434" s="1"/>
  <c r="Z42"/>
  <c r="Z434" s="1"/>
  <c r="AD42"/>
  <c r="AD434" s="1"/>
  <c r="AH42"/>
  <c r="AH434" s="1"/>
  <c r="AL434"/>
  <c r="F42"/>
  <c r="F434" s="1"/>
  <c r="J42"/>
  <c r="J434" s="1"/>
  <c r="N42"/>
  <c r="N434" s="1"/>
  <c r="T42"/>
  <c r="T434" s="1"/>
  <c r="X42"/>
  <c r="X434" s="1"/>
  <c r="AB42"/>
  <c r="AB434" s="1"/>
  <c r="AF42"/>
  <c r="AF434" s="1"/>
  <c r="AJ434"/>
  <c r="G42"/>
  <c r="G434" s="1"/>
  <c r="K42"/>
  <c r="K434" s="1"/>
  <c r="O42"/>
  <c r="O434" s="1"/>
  <c r="U42"/>
  <c r="U434" s="1"/>
  <c r="Y42"/>
  <c r="Y434" s="1"/>
  <c r="AC42"/>
  <c r="AC434" s="1"/>
  <c r="AG42"/>
  <c r="AG434" s="1"/>
  <c r="AK434"/>
  <c r="E42"/>
  <c r="E434" s="1"/>
  <c r="M42"/>
  <c r="M434" s="1"/>
  <c r="W42"/>
  <c r="W434" s="1"/>
  <c r="AE42"/>
  <c r="AE434" s="1"/>
  <c r="I42"/>
  <c r="I434" s="1"/>
  <c r="S42"/>
  <c r="S434" s="1"/>
  <c r="AA42"/>
  <c r="AA434" s="1"/>
  <c r="AI42"/>
  <c r="AI434" s="1"/>
  <c r="D433"/>
  <c r="AX628"/>
  <c r="AQ43" l="1"/>
  <c r="AO43"/>
  <c r="AM43"/>
  <c r="AK43"/>
  <c r="AP43"/>
  <c r="AN43"/>
  <c r="AL43"/>
  <c r="AJ43"/>
  <c r="AQ435"/>
  <c r="AO435"/>
  <c r="AM435"/>
  <c r="AP435"/>
  <c r="AN435"/>
  <c r="AS42"/>
  <c r="AR42"/>
  <c r="AX1021" s="1"/>
  <c r="R43"/>
  <c r="R435" s="1"/>
  <c r="Q43"/>
  <c r="Q435" s="1"/>
  <c r="A44"/>
  <c r="F43"/>
  <c r="F435" s="1"/>
  <c r="J43"/>
  <c r="J435" s="1"/>
  <c r="N43"/>
  <c r="N435" s="1"/>
  <c r="T43"/>
  <c r="T435" s="1"/>
  <c r="X43"/>
  <c r="X435" s="1"/>
  <c r="AB43"/>
  <c r="AB435" s="1"/>
  <c r="AF43"/>
  <c r="AF435" s="1"/>
  <c r="AJ435"/>
  <c r="D43"/>
  <c r="H43"/>
  <c r="H435" s="1"/>
  <c r="L43"/>
  <c r="L435" s="1"/>
  <c r="P43"/>
  <c r="P435" s="1"/>
  <c r="V43"/>
  <c r="V435" s="1"/>
  <c r="Z43"/>
  <c r="Z435" s="1"/>
  <c r="AD43"/>
  <c r="AD435" s="1"/>
  <c r="AH43"/>
  <c r="AH435" s="1"/>
  <c r="AL435"/>
  <c r="E43"/>
  <c r="E435" s="1"/>
  <c r="I43"/>
  <c r="I435" s="1"/>
  <c r="M43"/>
  <c r="M435" s="1"/>
  <c r="S43"/>
  <c r="S435" s="1"/>
  <c r="W43"/>
  <c r="W435" s="1"/>
  <c r="AA43"/>
  <c r="AA435" s="1"/>
  <c r="AE43"/>
  <c r="AE435" s="1"/>
  <c r="AI43"/>
  <c r="AI435" s="1"/>
  <c r="K43"/>
  <c r="K435" s="1"/>
  <c r="U43"/>
  <c r="U435" s="1"/>
  <c r="AC43"/>
  <c r="AC435" s="1"/>
  <c r="AK435"/>
  <c r="G43"/>
  <c r="G435" s="1"/>
  <c r="O43"/>
  <c r="O435" s="1"/>
  <c r="Y43"/>
  <c r="Y435" s="1"/>
  <c r="AG43"/>
  <c r="AG435" s="1"/>
  <c r="D434"/>
  <c r="AX629"/>
  <c r="AQ44" l="1"/>
  <c r="AO44"/>
  <c r="AM44"/>
  <c r="AK44"/>
  <c r="AP44"/>
  <c r="AP436" s="1"/>
  <c r="AN44"/>
  <c r="AL44"/>
  <c r="AJ44"/>
  <c r="AQ436"/>
  <c r="AO436"/>
  <c r="AM436"/>
  <c r="AN436"/>
  <c r="AR43"/>
  <c r="AX1022" s="1"/>
  <c r="AS43"/>
  <c r="R44"/>
  <c r="R436" s="1"/>
  <c r="Q44"/>
  <c r="Q436" s="1"/>
  <c r="D435"/>
  <c r="AX630"/>
  <c r="A45"/>
  <c r="D44"/>
  <c r="H44"/>
  <c r="H436" s="1"/>
  <c r="L44"/>
  <c r="L436" s="1"/>
  <c r="P44"/>
  <c r="P436" s="1"/>
  <c r="V44"/>
  <c r="V436" s="1"/>
  <c r="Z44"/>
  <c r="Z436" s="1"/>
  <c r="AD44"/>
  <c r="AD436" s="1"/>
  <c r="AH44"/>
  <c r="AH436" s="1"/>
  <c r="AL436"/>
  <c r="F44"/>
  <c r="F436" s="1"/>
  <c r="J44"/>
  <c r="J436" s="1"/>
  <c r="N44"/>
  <c r="N436" s="1"/>
  <c r="T44"/>
  <c r="T436" s="1"/>
  <c r="X44"/>
  <c r="X436" s="1"/>
  <c r="AB44"/>
  <c r="AB436" s="1"/>
  <c r="AF44"/>
  <c r="AF436" s="1"/>
  <c r="AJ436"/>
  <c r="G44"/>
  <c r="G436" s="1"/>
  <c r="K44"/>
  <c r="K436" s="1"/>
  <c r="O44"/>
  <c r="O436" s="1"/>
  <c r="U44"/>
  <c r="U436" s="1"/>
  <c r="Y44"/>
  <c r="Y436" s="1"/>
  <c r="AC44"/>
  <c r="AC436" s="1"/>
  <c r="AG44"/>
  <c r="AG436" s="1"/>
  <c r="AK436"/>
  <c r="I44"/>
  <c r="I436" s="1"/>
  <c r="S44"/>
  <c r="S436" s="1"/>
  <c r="AA44"/>
  <c r="AA436" s="1"/>
  <c r="AI44"/>
  <c r="AI436" s="1"/>
  <c r="E44"/>
  <c r="E436" s="1"/>
  <c r="M44"/>
  <c r="M436" s="1"/>
  <c r="W44"/>
  <c r="W436" s="1"/>
  <c r="AE44"/>
  <c r="AE436" s="1"/>
  <c r="AQ45" l="1"/>
  <c r="AO45"/>
  <c r="AM45"/>
  <c r="AK45"/>
  <c r="AP45"/>
  <c r="AP437" s="1"/>
  <c r="AN45"/>
  <c r="AL45"/>
  <c r="AJ45"/>
  <c r="AQ437"/>
  <c r="AO437"/>
  <c r="AM437"/>
  <c r="AN437"/>
  <c r="AS44"/>
  <c r="AR44"/>
  <c r="AX1023" s="1"/>
  <c r="R45"/>
  <c r="R437" s="1"/>
  <c r="Q45"/>
  <c r="Q437" s="1"/>
  <c r="A46"/>
  <c r="F45"/>
  <c r="F437" s="1"/>
  <c r="J45"/>
  <c r="J437" s="1"/>
  <c r="N45"/>
  <c r="N437" s="1"/>
  <c r="T45"/>
  <c r="T437" s="1"/>
  <c r="X45"/>
  <c r="X437" s="1"/>
  <c r="AB45"/>
  <c r="AB437" s="1"/>
  <c r="AF45"/>
  <c r="AF437" s="1"/>
  <c r="AJ437"/>
  <c r="D45"/>
  <c r="H45"/>
  <c r="H437" s="1"/>
  <c r="L45"/>
  <c r="L437" s="1"/>
  <c r="P45"/>
  <c r="P437" s="1"/>
  <c r="V45"/>
  <c r="V437" s="1"/>
  <c r="Z45"/>
  <c r="Z437" s="1"/>
  <c r="AD45"/>
  <c r="AD437" s="1"/>
  <c r="AH45"/>
  <c r="AH437" s="1"/>
  <c r="AL437"/>
  <c r="E45"/>
  <c r="E437" s="1"/>
  <c r="I45"/>
  <c r="I437" s="1"/>
  <c r="M45"/>
  <c r="M437" s="1"/>
  <c r="S45"/>
  <c r="S437" s="1"/>
  <c r="W45"/>
  <c r="W437" s="1"/>
  <c r="AA45"/>
  <c r="AA437" s="1"/>
  <c r="AE45"/>
  <c r="AE437" s="1"/>
  <c r="AI45"/>
  <c r="AI437" s="1"/>
  <c r="G45"/>
  <c r="G437" s="1"/>
  <c r="O45"/>
  <c r="O437" s="1"/>
  <c r="Y45"/>
  <c r="Y437" s="1"/>
  <c r="AG45"/>
  <c r="AG437" s="1"/>
  <c r="K45"/>
  <c r="K437" s="1"/>
  <c r="U45"/>
  <c r="U437" s="1"/>
  <c r="AC45"/>
  <c r="AC437" s="1"/>
  <c r="AK437"/>
  <c r="D436"/>
  <c r="AX631"/>
  <c r="AQ46" l="1"/>
  <c r="AO46"/>
  <c r="AM46"/>
  <c r="AK46"/>
  <c r="AP46"/>
  <c r="AN46"/>
  <c r="AL46"/>
  <c r="AJ46"/>
  <c r="AQ438"/>
  <c r="AO438"/>
  <c r="AM438"/>
  <c r="AP438"/>
  <c r="AN438"/>
  <c r="AR45"/>
  <c r="AS45"/>
  <c r="R46"/>
  <c r="R438" s="1"/>
  <c r="Q46"/>
  <c r="Q438" s="1"/>
  <c r="D437"/>
  <c r="A47"/>
  <c r="D46"/>
  <c r="H46"/>
  <c r="H438" s="1"/>
  <c r="L46"/>
  <c r="L438" s="1"/>
  <c r="P46"/>
  <c r="P438" s="1"/>
  <c r="V46"/>
  <c r="V438" s="1"/>
  <c r="Z46"/>
  <c r="Z438" s="1"/>
  <c r="AD46"/>
  <c r="AD438" s="1"/>
  <c r="AH46"/>
  <c r="AH438" s="1"/>
  <c r="AL438"/>
  <c r="F46"/>
  <c r="F438" s="1"/>
  <c r="J46"/>
  <c r="J438" s="1"/>
  <c r="N46"/>
  <c r="N438" s="1"/>
  <c r="T46"/>
  <c r="T438" s="1"/>
  <c r="X46"/>
  <c r="X438" s="1"/>
  <c r="AB46"/>
  <c r="AB438" s="1"/>
  <c r="AF46"/>
  <c r="AF438" s="1"/>
  <c r="AJ438"/>
  <c r="G46"/>
  <c r="G438" s="1"/>
  <c r="K46"/>
  <c r="K438" s="1"/>
  <c r="O46"/>
  <c r="O438" s="1"/>
  <c r="U46"/>
  <c r="U438" s="1"/>
  <c r="Y46"/>
  <c r="Y438" s="1"/>
  <c r="AC46"/>
  <c r="AC438" s="1"/>
  <c r="AG46"/>
  <c r="AG438" s="1"/>
  <c r="AK438"/>
  <c r="E46"/>
  <c r="E438" s="1"/>
  <c r="M46"/>
  <c r="M438" s="1"/>
  <c r="W46"/>
  <c r="W438" s="1"/>
  <c r="AE46"/>
  <c r="AE438" s="1"/>
  <c r="I46"/>
  <c r="I438" s="1"/>
  <c r="S46"/>
  <c r="S438" s="1"/>
  <c r="AA46"/>
  <c r="AA438" s="1"/>
  <c r="AI46"/>
  <c r="AI438" s="1"/>
  <c r="AQ47" l="1"/>
  <c r="AO47"/>
  <c r="AM47"/>
  <c r="AK47"/>
  <c r="AK439" s="1"/>
  <c r="AP47"/>
  <c r="AN47"/>
  <c r="AN439" s="1"/>
  <c r="AL47"/>
  <c r="AJ47"/>
  <c r="AX632"/>
  <c r="AX1024"/>
  <c r="AQ439"/>
  <c r="AO439"/>
  <c r="AM439"/>
  <c r="AP439"/>
  <c r="AS46"/>
  <c r="AR46"/>
  <c r="AX1025" s="1"/>
  <c r="R47"/>
  <c r="R439" s="1"/>
  <c r="Q47"/>
  <c r="Q439" s="1"/>
  <c r="D438"/>
  <c r="AX633"/>
  <c r="A48"/>
  <c r="F47"/>
  <c r="F439" s="1"/>
  <c r="J47"/>
  <c r="J439" s="1"/>
  <c r="N47"/>
  <c r="N439" s="1"/>
  <c r="T47"/>
  <c r="T439" s="1"/>
  <c r="X47"/>
  <c r="X439" s="1"/>
  <c r="AB47"/>
  <c r="AB439" s="1"/>
  <c r="AF47"/>
  <c r="AF439" s="1"/>
  <c r="AJ439"/>
  <c r="D47"/>
  <c r="H47"/>
  <c r="H439" s="1"/>
  <c r="L47"/>
  <c r="L439" s="1"/>
  <c r="P47"/>
  <c r="P439" s="1"/>
  <c r="V47"/>
  <c r="V439" s="1"/>
  <c r="Z47"/>
  <c r="Z439" s="1"/>
  <c r="AD47"/>
  <c r="AD439" s="1"/>
  <c r="AH47"/>
  <c r="AH439" s="1"/>
  <c r="AL439"/>
  <c r="E47"/>
  <c r="E439" s="1"/>
  <c r="I47"/>
  <c r="I439" s="1"/>
  <c r="M47"/>
  <c r="M439" s="1"/>
  <c r="S47"/>
  <c r="S439" s="1"/>
  <c r="W47"/>
  <c r="W439" s="1"/>
  <c r="AA47"/>
  <c r="AA439" s="1"/>
  <c r="AE47"/>
  <c r="AE439" s="1"/>
  <c r="AI47"/>
  <c r="AI439" s="1"/>
  <c r="K47"/>
  <c r="K439" s="1"/>
  <c r="U47"/>
  <c r="U439" s="1"/>
  <c r="AC47"/>
  <c r="AC439" s="1"/>
  <c r="G47"/>
  <c r="G439" s="1"/>
  <c r="O47"/>
  <c r="O439" s="1"/>
  <c r="Y47"/>
  <c r="Y439" s="1"/>
  <c r="AG47"/>
  <c r="AG439" s="1"/>
  <c r="AQ48" l="1"/>
  <c r="AO48"/>
  <c r="AM48"/>
  <c r="AK48"/>
  <c r="AP48"/>
  <c r="AN48"/>
  <c r="AL48"/>
  <c r="AJ48"/>
  <c r="AQ440"/>
  <c r="AO440"/>
  <c r="AM440"/>
  <c r="AP440"/>
  <c r="AN440"/>
  <c r="AR47"/>
  <c r="AS47"/>
  <c r="R48"/>
  <c r="R440" s="1"/>
  <c r="Q48"/>
  <c r="Q440" s="1"/>
  <c r="D439"/>
  <c r="A49"/>
  <c r="D48"/>
  <c r="H48"/>
  <c r="H440" s="1"/>
  <c r="L48"/>
  <c r="L440" s="1"/>
  <c r="P48"/>
  <c r="P440" s="1"/>
  <c r="V48"/>
  <c r="V440" s="1"/>
  <c r="Z48"/>
  <c r="Z440" s="1"/>
  <c r="AD48"/>
  <c r="AD440" s="1"/>
  <c r="AH48"/>
  <c r="AH440" s="1"/>
  <c r="AL440"/>
  <c r="F48"/>
  <c r="F440" s="1"/>
  <c r="J48"/>
  <c r="J440" s="1"/>
  <c r="N48"/>
  <c r="N440" s="1"/>
  <c r="T48"/>
  <c r="T440" s="1"/>
  <c r="X48"/>
  <c r="X440" s="1"/>
  <c r="AB48"/>
  <c r="AB440" s="1"/>
  <c r="AF48"/>
  <c r="AF440" s="1"/>
  <c r="AJ440"/>
  <c r="G48"/>
  <c r="G440" s="1"/>
  <c r="K48"/>
  <c r="K440" s="1"/>
  <c r="O48"/>
  <c r="O440" s="1"/>
  <c r="U48"/>
  <c r="U440" s="1"/>
  <c r="Y48"/>
  <c r="Y440" s="1"/>
  <c r="AC48"/>
  <c r="AC440" s="1"/>
  <c r="AG48"/>
  <c r="AG440" s="1"/>
  <c r="AK440"/>
  <c r="I48"/>
  <c r="I440" s="1"/>
  <c r="S48"/>
  <c r="S440" s="1"/>
  <c r="AA48"/>
  <c r="AA440" s="1"/>
  <c r="AI48"/>
  <c r="AI440" s="1"/>
  <c r="E48"/>
  <c r="E440" s="1"/>
  <c r="M48"/>
  <c r="M440" s="1"/>
  <c r="W48"/>
  <c r="W440" s="1"/>
  <c r="AE48"/>
  <c r="AE440" s="1"/>
  <c r="AQ49" l="1"/>
  <c r="AO49"/>
  <c r="AM49"/>
  <c r="AK49"/>
  <c r="AP49"/>
  <c r="AN49"/>
  <c r="AL49"/>
  <c r="AJ49"/>
  <c r="AX634"/>
  <c r="AX1026"/>
  <c r="AQ441"/>
  <c r="AO441"/>
  <c r="AM441"/>
  <c r="AP441"/>
  <c r="AN441"/>
  <c r="AS48"/>
  <c r="AR48"/>
  <c r="AX1027" s="1"/>
  <c r="R49"/>
  <c r="R441" s="1"/>
  <c r="Q49"/>
  <c r="Q441" s="1"/>
  <c r="A50"/>
  <c r="F49"/>
  <c r="F441" s="1"/>
  <c r="J49"/>
  <c r="J441" s="1"/>
  <c r="N49"/>
  <c r="N441" s="1"/>
  <c r="T49"/>
  <c r="T441" s="1"/>
  <c r="X49"/>
  <c r="X441" s="1"/>
  <c r="AB49"/>
  <c r="AB441" s="1"/>
  <c r="AF49"/>
  <c r="AF441" s="1"/>
  <c r="AJ441"/>
  <c r="D49"/>
  <c r="H49"/>
  <c r="H441" s="1"/>
  <c r="L49"/>
  <c r="L441" s="1"/>
  <c r="P49"/>
  <c r="P441" s="1"/>
  <c r="V49"/>
  <c r="V441" s="1"/>
  <c r="Z49"/>
  <c r="Z441" s="1"/>
  <c r="AD49"/>
  <c r="AD441" s="1"/>
  <c r="AH49"/>
  <c r="AH441" s="1"/>
  <c r="AL441"/>
  <c r="E49"/>
  <c r="E441" s="1"/>
  <c r="I49"/>
  <c r="I441" s="1"/>
  <c r="M49"/>
  <c r="M441" s="1"/>
  <c r="S49"/>
  <c r="S441" s="1"/>
  <c r="W49"/>
  <c r="W441" s="1"/>
  <c r="AA49"/>
  <c r="AA441" s="1"/>
  <c r="AE49"/>
  <c r="AE441" s="1"/>
  <c r="AI49"/>
  <c r="AI441" s="1"/>
  <c r="G49"/>
  <c r="G441" s="1"/>
  <c r="O49"/>
  <c r="O441" s="1"/>
  <c r="Y49"/>
  <c r="Y441" s="1"/>
  <c r="AG49"/>
  <c r="AG441" s="1"/>
  <c r="K49"/>
  <c r="K441" s="1"/>
  <c r="U49"/>
  <c r="U441" s="1"/>
  <c r="AC49"/>
  <c r="AC441" s="1"/>
  <c r="AK441"/>
  <c r="D440"/>
  <c r="AX635"/>
  <c r="AQ50" l="1"/>
  <c r="AO50"/>
  <c r="AM50"/>
  <c r="AK50"/>
  <c r="AP50"/>
  <c r="AN50"/>
  <c r="AL50"/>
  <c r="AJ50"/>
  <c r="AQ442"/>
  <c r="AO442"/>
  <c r="AM442"/>
  <c r="AP442"/>
  <c r="AN442"/>
  <c r="AR49"/>
  <c r="AX1028" s="1"/>
  <c r="AS49"/>
  <c r="R50"/>
  <c r="R442" s="1"/>
  <c r="Q50"/>
  <c r="Q442" s="1"/>
  <c r="A51"/>
  <c r="D50"/>
  <c r="H50"/>
  <c r="H442" s="1"/>
  <c r="L50"/>
  <c r="L442" s="1"/>
  <c r="P50"/>
  <c r="P442" s="1"/>
  <c r="F50"/>
  <c r="F442" s="1"/>
  <c r="J50"/>
  <c r="J442" s="1"/>
  <c r="N50"/>
  <c r="N442" s="1"/>
  <c r="T50"/>
  <c r="T442" s="1"/>
  <c r="X50"/>
  <c r="X442" s="1"/>
  <c r="AB50"/>
  <c r="AB442" s="1"/>
  <c r="AF50"/>
  <c r="AF442" s="1"/>
  <c r="AJ442"/>
  <c r="V50"/>
  <c r="V442" s="1"/>
  <c r="AD50"/>
  <c r="AD442" s="1"/>
  <c r="AL442"/>
  <c r="Z50"/>
  <c r="Z442" s="1"/>
  <c r="AH50"/>
  <c r="AH442" s="1"/>
  <c r="G50"/>
  <c r="G442" s="1"/>
  <c r="K50"/>
  <c r="K442" s="1"/>
  <c r="O50"/>
  <c r="O442" s="1"/>
  <c r="U50"/>
  <c r="U442" s="1"/>
  <c r="Y50"/>
  <c r="Y442" s="1"/>
  <c r="AC50"/>
  <c r="AC442" s="1"/>
  <c r="AG50"/>
  <c r="AG442" s="1"/>
  <c r="AK442"/>
  <c r="E50"/>
  <c r="E442" s="1"/>
  <c r="M50"/>
  <c r="M442" s="1"/>
  <c r="W50"/>
  <c r="W442" s="1"/>
  <c r="AE50"/>
  <c r="AE442" s="1"/>
  <c r="I50"/>
  <c r="I442" s="1"/>
  <c r="S50"/>
  <c r="S442" s="1"/>
  <c r="AA50"/>
  <c r="AA442" s="1"/>
  <c r="AI50"/>
  <c r="AI442" s="1"/>
  <c r="D441"/>
  <c r="AX636"/>
  <c r="AQ51" l="1"/>
  <c r="AO51"/>
  <c r="AM51"/>
  <c r="AK51"/>
  <c r="AP51"/>
  <c r="AN51"/>
  <c r="AL51"/>
  <c r="AJ51"/>
  <c r="AQ443"/>
  <c r="AO443"/>
  <c r="AM443"/>
  <c r="AP443"/>
  <c r="AN443"/>
  <c r="AS50"/>
  <c r="AR50"/>
  <c r="AX1029" s="1"/>
  <c r="R51"/>
  <c r="R443" s="1"/>
  <c r="Q51"/>
  <c r="Q443" s="1"/>
  <c r="A52"/>
  <c r="D51"/>
  <c r="H51"/>
  <c r="H443" s="1"/>
  <c r="L51"/>
  <c r="L443" s="1"/>
  <c r="P51"/>
  <c r="P443" s="1"/>
  <c r="V51"/>
  <c r="V443" s="1"/>
  <c r="Z51"/>
  <c r="Z443" s="1"/>
  <c r="AD51"/>
  <c r="AD443" s="1"/>
  <c r="AH51"/>
  <c r="AH443" s="1"/>
  <c r="AL443"/>
  <c r="J51"/>
  <c r="J443" s="1"/>
  <c r="T51"/>
  <c r="T443" s="1"/>
  <c r="AB51"/>
  <c r="AB443" s="1"/>
  <c r="AJ443"/>
  <c r="F51"/>
  <c r="F443" s="1"/>
  <c r="N51"/>
  <c r="N443" s="1"/>
  <c r="X51"/>
  <c r="X443" s="1"/>
  <c r="AF51"/>
  <c r="AF443" s="1"/>
  <c r="E51"/>
  <c r="E443" s="1"/>
  <c r="I51"/>
  <c r="I443" s="1"/>
  <c r="M51"/>
  <c r="M443" s="1"/>
  <c r="S51"/>
  <c r="S443" s="1"/>
  <c r="W51"/>
  <c r="W443" s="1"/>
  <c r="AA51"/>
  <c r="AA443" s="1"/>
  <c r="AE51"/>
  <c r="AE443" s="1"/>
  <c r="AI51"/>
  <c r="AI443" s="1"/>
  <c r="K51"/>
  <c r="K443" s="1"/>
  <c r="U51"/>
  <c r="U443" s="1"/>
  <c r="AC51"/>
  <c r="AC443" s="1"/>
  <c r="AK443"/>
  <c r="G51"/>
  <c r="G443" s="1"/>
  <c r="O51"/>
  <c r="O443" s="1"/>
  <c r="Y51"/>
  <c r="Y443" s="1"/>
  <c r="AG51"/>
  <c r="AG443" s="1"/>
  <c r="D442"/>
  <c r="AX637"/>
  <c r="AQ52" l="1"/>
  <c r="AO52"/>
  <c r="AM52"/>
  <c r="AK52"/>
  <c r="AK444" s="1"/>
  <c r="AP52"/>
  <c r="AN52"/>
  <c r="AN444" s="1"/>
  <c r="AL52"/>
  <c r="AJ52"/>
  <c r="AQ444"/>
  <c r="AO444"/>
  <c r="AM444"/>
  <c r="AP444"/>
  <c r="AR51"/>
  <c r="AX1030" s="1"/>
  <c r="AS51"/>
  <c r="R52"/>
  <c r="R444" s="1"/>
  <c r="Q52"/>
  <c r="Q444" s="1"/>
  <c r="A53"/>
  <c r="F52"/>
  <c r="F444" s="1"/>
  <c r="J52"/>
  <c r="J444" s="1"/>
  <c r="N52"/>
  <c r="N444" s="1"/>
  <c r="T52"/>
  <c r="T444" s="1"/>
  <c r="X52"/>
  <c r="X444" s="1"/>
  <c r="AB52"/>
  <c r="AB444" s="1"/>
  <c r="AF52"/>
  <c r="AF444" s="1"/>
  <c r="AJ444"/>
  <c r="H52"/>
  <c r="H444" s="1"/>
  <c r="P52"/>
  <c r="P444" s="1"/>
  <c r="Z52"/>
  <c r="Z444" s="1"/>
  <c r="AH52"/>
  <c r="AH444" s="1"/>
  <c r="D52"/>
  <c r="L52"/>
  <c r="L444" s="1"/>
  <c r="V52"/>
  <c r="V444" s="1"/>
  <c r="AD52"/>
  <c r="AD444" s="1"/>
  <c r="AL444"/>
  <c r="G52"/>
  <c r="G444" s="1"/>
  <c r="K52"/>
  <c r="K444" s="1"/>
  <c r="O52"/>
  <c r="O444" s="1"/>
  <c r="U52"/>
  <c r="U444" s="1"/>
  <c r="Y52"/>
  <c r="Y444" s="1"/>
  <c r="AC52"/>
  <c r="AC444" s="1"/>
  <c r="AG52"/>
  <c r="AG444" s="1"/>
  <c r="I52"/>
  <c r="I444" s="1"/>
  <c r="S52"/>
  <c r="S444" s="1"/>
  <c r="AA52"/>
  <c r="AA444" s="1"/>
  <c r="AI52"/>
  <c r="AI444" s="1"/>
  <c r="E52"/>
  <c r="E444" s="1"/>
  <c r="M52"/>
  <c r="M444" s="1"/>
  <c r="W52"/>
  <c r="W444" s="1"/>
  <c r="AE52"/>
  <c r="AE444" s="1"/>
  <c r="D443"/>
  <c r="AX638" l="1"/>
  <c r="AQ53"/>
  <c r="AO53"/>
  <c r="AM53"/>
  <c r="AK53"/>
  <c r="AP53"/>
  <c r="AN53"/>
  <c r="AL53"/>
  <c r="AJ53"/>
  <c r="AQ445"/>
  <c r="AO445"/>
  <c r="AM445"/>
  <c r="AP445"/>
  <c r="AN445"/>
  <c r="AS52"/>
  <c r="AR52"/>
  <c r="AX1031" s="1"/>
  <c r="R53"/>
  <c r="R445" s="1"/>
  <c r="Q53"/>
  <c r="Q445" s="1"/>
  <c r="A54"/>
  <c r="D53"/>
  <c r="H53"/>
  <c r="H445" s="1"/>
  <c r="L53"/>
  <c r="L445" s="1"/>
  <c r="P53"/>
  <c r="P445" s="1"/>
  <c r="V53"/>
  <c r="V445" s="1"/>
  <c r="Z53"/>
  <c r="Z445" s="1"/>
  <c r="AD53"/>
  <c r="AD445" s="1"/>
  <c r="AH53"/>
  <c r="AH445" s="1"/>
  <c r="AL445"/>
  <c r="F53"/>
  <c r="F445" s="1"/>
  <c r="N53"/>
  <c r="N445" s="1"/>
  <c r="X53"/>
  <c r="X445" s="1"/>
  <c r="AF53"/>
  <c r="AF445" s="1"/>
  <c r="J53"/>
  <c r="J445" s="1"/>
  <c r="T53"/>
  <c r="T445" s="1"/>
  <c r="AB53"/>
  <c r="AB445" s="1"/>
  <c r="AJ445"/>
  <c r="E53"/>
  <c r="E445" s="1"/>
  <c r="I53"/>
  <c r="I445" s="1"/>
  <c r="M53"/>
  <c r="M445" s="1"/>
  <c r="S53"/>
  <c r="S445" s="1"/>
  <c r="W53"/>
  <c r="W445" s="1"/>
  <c r="AA53"/>
  <c r="AA445" s="1"/>
  <c r="AE53"/>
  <c r="AE445" s="1"/>
  <c r="AI53"/>
  <c r="AI445" s="1"/>
  <c r="G53"/>
  <c r="G445" s="1"/>
  <c r="O53"/>
  <c r="O445" s="1"/>
  <c r="Y53"/>
  <c r="Y445" s="1"/>
  <c r="AG53"/>
  <c r="AG445" s="1"/>
  <c r="K53"/>
  <c r="K445" s="1"/>
  <c r="U53"/>
  <c r="U445" s="1"/>
  <c r="AC53"/>
  <c r="AC445" s="1"/>
  <c r="AK445"/>
  <c r="D444"/>
  <c r="AX639"/>
  <c r="AQ54" l="1"/>
  <c r="AO54"/>
  <c r="AM54"/>
  <c r="AK54"/>
  <c r="AP54"/>
  <c r="AN54"/>
  <c r="AL54"/>
  <c r="AJ54"/>
  <c r="AQ446"/>
  <c r="AO446"/>
  <c r="AM446"/>
  <c r="AP446"/>
  <c r="AN446"/>
  <c r="AR53"/>
  <c r="AX1032" s="1"/>
  <c r="AS53"/>
  <c r="R54"/>
  <c r="R446" s="1"/>
  <c r="Q54"/>
  <c r="Q446" s="1"/>
  <c r="A55"/>
  <c r="F54"/>
  <c r="F446" s="1"/>
  <c r="J54"/>
  <c r="J446" s="1"/>
  <c r="N54"/>
  <c r="N446" s="1"/>
  <c r="T54"/>
  <c r="T446" s="1"/>
  <c r="X54"/>
  <c r="X446" s="1"/>
  <c r="AB54"/>
  <c r="AB446" s="1"/>
  <c r="AF54"/>
  <c r="AF446" s="1"/>
  <c r="AJ446"/>
  <c r="D54"/>
  <c r="L54"/>
  <c r="L446" s="1"/>
  <c r="V54"/>
  <c r="V446" s="1"/>
  <c r="AD54"/>
  <c r="AD446" s="1"/>
  <c r="AL446"/>
  <c r="H54"/>
  <c r="H446" s="1"/>
  <c r="P54"/>
  <c r="P446" s="1"/>
  <c r="Z54"/>
  <c r="Z446" s="1"/>
  <c r="AH54"/>
  <c r="AH446" s="1"/>
  <c r="G54"/>
  <c r="G446" s="1"/>
  <c r="K54"/>
  <c r="K446" s="1"/>
  <c r="O54"/>
  <c r="O446" s="1"/>
  <c r="U54"/>
  <c r="U446" s="1"/>
  <c r="Y54"/>
  <c r="Y446" s="1"/>
  <c r="AC54"/>
  <c r="AC446" s="1"/>
  <c r="AG54"/>
  <c r="AG446" s="1"/>
  <c r="AK446"/>
  <c r="E54"/>
  <c r="E446" s="1"/>
  <c r="M54"/>
  <c r="M446" s="1"/>
  <c r="W54"/>
  <c r="W446" s="1"/>
  <c r="AE54"/>
  <c r="AE446" s="1"/>
  <c r="I54"/>
  <c r="I446" s="1"/>
  <c r="S54"/>
  <c r="S446" s="1"/>
  <c r="AA54"/>
  <c r="AA446" s="1"/>
  <c r="AI54"/>
  <c r="AI446" s="1"/>
  <c r="D445"/>
  <c r="AX640"/>
  <c r="AQ55" l="1"/>
  <c r="AO55"/>
  <c r="AM55"/>
  <c r="AK55"/>
  <c r="AK447" s="1"/>
  <c r="AP55"/>
  <c r="AN55"/>
  <c r="AN447" s="1"/>
  <c r="AL55"/>
  <c r="AJ55"/>
  <c r="AJ447" s="1"/>
  <c r="AQ447"/>
  <c r="AO447"/>
  <c r="AM447"/>
  <c r="AP447"/>
  <c r="AS54"/>
  <c r="AR54"/>
  <c r="AX1033" s="1"/>
  <c r="R55"/>
  <c r="R447" s="1"/>
  <c r="Q55"/>
  <c r="Q447" s="1"/>
  <c r="A56"/>
  <c r="D55"/>
  <c r="H55"/>
  <c r="H447" s="1"/>
  <c r="L55"/>
  <c r="L447" s="1"/>
  <c r="P55"/>
  <c r="P447" s="1"/>
  <c r="V55"/>
  <c r="V447" s="1"/>
  <c r="Z55"/>
  <c r="Z447" s="1"/>
  <c r="AD55"/>
  <c r="AD447" s="1"/>
  <c r="AH55"/>
  <c r="AH447" s="1"/>
  <c r="AL447"/>
  <c r="J55"/>
  <c r="J447" s="1"/>
  <c r="T55"/>
  <c r="T447" s="1"/>
  <c r="AB55"/>
  <c r="AB447" s="1"/>
  <c r="F55"/>
  <c r="F447" s="1"/>
  <c r="N55"/>
  <c r="N447" s="1"/>
  <c r="X55"/>
  <c r="X447" s="1"/>
  <c r="AF55"/>
  <c r="AF447" s="1"/>
  <c r="E55"/>
  <c r="E447" s="1"/>
  <c r="I55"/>
  <c r="I447" s="1"/>
  <c r="M55"/>
  <c r="M447" s="1"/>
  <c r="S55"/>
  <c r="S447" s="1"/>
  <c r="W55"/>
  <c r="W447" s="1"/>
  <c r="AA55"/>
  <c r="AA447" s="1"/>
  <c r="AE55"/>
  <c r="AE447" s="1"/>
  <c r="AI55"/>
  <c r="AI447" s="1"/>
  <c r="K55"/>
  <c r="K447" s="1"/>
  <c r="U55"/>
  <c r="U447" s="1"/>
  <c r="AC55"/>
  <c r="AC447" s="1"/>
  <c r="G55"/>
  <c r="G447" s="1"/>
  <c r="O55"/>
  <c r="O447" s="1"/>
  <c r="Y55"/>
  <c r="Y447" s="1"/>
  <c r="AG55"/>
  <c r="AG447" s="1"/>
  <c r="D446"/>
  <c r="AX641"/>
  <c r="AQ56" l="1"/>
  <c r="AO56"/>
  <c r="AM56"/>
  <c r="AK56"/>
  <c r="AP56"/>
  <c r="AN56"/>
  <c r="AL56"/>
  <c r="AJ56"/>
  <c r="AQ448"/>
  <c r="AO448"/>
  <c r="AM448"/>
  <c r="AP448"/>
  <c r="AN448"/>
  <c r="AR55"/>
  <c r="AX1034" s="1"/>
  <c r="AS55"/>
  <c r="R56"/>
  <c r="R448" s="1"/>
  <c r="Q56"/>
  <c r="Q448" s="1"/>
  <c r="A57"/>
  <c r="F56"/>
  <c r="F448" s="1"/>
  <c r="J56"/>
  <c r="J448" s="1"/>
  <c r="N56"/>
  <c r="N448" s="1"/>
  <c r="T56"/>
  <c r="T448" s="1"/>
  <c r="X56"/>
  <c r="X448" s="1"/>
  <c r="AB56"/>
  <c r="AB448" s="1"/>
  <c r="AF56"/>
  <c r="AF448" s="1"/>
  <c r="AJ448"/>
  <c r="H56"/>
  <c r="H448" s="1"/>
  <c r="P56"/>
  <c r="P448" s="1"/>
  <c r="Z56"/>
  <c r="Z448" s="1"/>
  <c r="AH56"/>
  <c r="AH448" s="1"/>
  <c r="D56"/>
  <c r="L56"/>
  <c r="L448" s="1"/>
  <c r="V56"/>
  <c r="V448" s="1"/>
  <c r="AD56"/>
  <c r="AD448" s="1"/>
  <c r="AL448"/>
  <c r="G56"/>
  <c r="G448" s="1"/>
  <c r="K56"/>
  <c r="K448" s="1"/>
  <c r="O56"/>
  <c r="O448" s="1"/>
  <c r="U56"/>
  <c r="U448" s="1"/>
  <c r="Y56"/>
  <c r="Y448" s="1"/>
  <c r="AC56"/>
  <c r="AC448" s="1"/>
  <c r="AG56"/>
  <c r="AG448" s="1"/>
  <c r="AK448"/>
  <c r="I56"/>
  <c r="I448" s="1"/>
  <c r="S56"/>
  <c r="S448" s="1"/>
  <c r="AA56"/>
  <c r="AA448" s="1"/>
  <c r="AI56"/>
  <c r="AI448" s="1"/>
  <c r="E56"/>
  <c r="E448" s="1"/>
  <c r="M56"/>
  <c r="M448" s="1"/>
  <c r="W56"/>
  <c r="W448" s="1"/>
  <c r="AE56"/>
  <c r="AE448" s="1"/>
  <c r="D447"/>
  <c r="AX642"/>
  <c r="AQ57" l="1"/>
  <c r="AO57"/>
  <c r="AM57"/>
  <c r="AK57"/>
  <c r="AP57"/>
  <c r="AN57"/>
  <c r="AL57"/>
  <c r="AJ57"/>
  <c r="AQ449"/>
  <c r="AO449"/>
  <c r="AM449"/>
  <c r="AP449"/>
  <c r="AN449"/>
  <c r="AS56"/>
  <c r="AR56"/>
  <c r="AX1035" s="1"/>
  <c r="R57"/>
  <c r="R449" s="1"/>
  <c r="Q57"/>
  <c r="Q449" s="1"/>
  <c r="A58"/>
  <c r="D57"/>
  <c r="H57"/>
  <c r="H449" s="1"/>
  <c r="L57"/>
  <c r="L449" s="1"/>
  <c r="P57"/>
  <c r="P449" s="1"/>
  <c r="V57"/>
  <c r="V449" s="1"/>
  <c r="Z57"/>
  <c r="Z449" s="1"/>
  <c r="AD57"/>
  <c r="AD449" s="1"/>
  <c r="AH57"/>
  <c r="AH449" s="1"/>
  <c r="AL449"/>
  <c r="F57"/>
  <c r="F449" s="1"/>
  <c r="N57"/>
  <c r="N449" s="1"/>
  <c r="X57"/>
  <c r="X449" s="1"/>
  <c r="AF57"/>
  <c r="AF449" s="1"/>
  <c r="J57"/>
  <c r="J449" s="1"/>
  <c r="T57"/>
  <c r="T449" s="1"/>
  <c r="AB57"/>
  <c r="AB449" s="1"/>
  <c r="AJ449"/>
  <c r="E57"/>
  <c r="E449" s="1"/>
  <c r="I57"/>
  <c r="I449" s="1"/>
  <c r="M57"/>
  <c r="M449" s="1"/>
  <c r="S57"/>
  <c r="S449" s="1"/>
  <c r="W57"/>
  <c r="W449" s="1"/>
  <c r="AA57"/>
  <c r="AA449" s="1"/>
  <c r="AE57"/>
  <c r="AE449" s="1"/>
  <c r="AI57"/>
  <c r="AI449" s="1"/>
  <c r="G57"/>
  <c r="G449" s="1"/>
  <c r="O57"/>
  <c r="O449" s="1"/>
  <c r="Y57"/>
  <c r="Y449" s="1"/>
  <c r="AG57"/>
  <c r="AG449" s="1"/>
  <c r="K57"/>
  <c r="K449" s="1"/>
  <c r="U57"/>
  <c r="U449" s="1"/>
  <c r="AC57"/>
  <c r="AC449" s="1"/>
  <c r="AK449"/>
  <c r="D448"/>
  <c r="AX643"/>
  <c r="AQ58" l="1"/>
  <c r="AO58"/>
  <c r="AM58"/>
  <c r="AK58"/>
  <c r="AP58"/>
  <c r="AN58"/>
  <c r="AL58"/>
  <c r="AJ58"/>
  <c r="AQ450"/>
  <c r="AO450"/>
  <c r="AM450"/>
  <c r="AP450"/>
  <c r="AN450"/>
  <c r="AR57"/>
  <c r="AX1036" s="1"/>
  <c r="AS57"/>
  <c r="R58"/>
  <c r="R450" s="1"/>
  <c r="Q58"/>
  <c r="Q450" s="1"/>
  <c r="A59"/>
  <c r="F58"/>
  <c r="F450" s="1"/>
  <c r="D58"/>
  <c r="J58"/>
  <c r="J450" s="1"/>
  <c r="N58"/>
  <c r="N450" s="1"/>
  <c r="T58"/>
  <c r="T450" s="1"/>
  <c r="X58"/>
  <c r="X450" s="1"/>
  <c r="AB58"/>
  <c r="AB450" s="1"/>
  <c r="AF58"/>
  <c r="AF450" s="1"/>
  <c r="AJ450"/>
  <c r="H58"/>
  <c r="H450" s="1"/>
  <c r="L58"/>
  <c r="L450" s="1"/>
  <c r="P58"/>
  <c r="P450" s="1"/>
  <c r="V58"/>
  <c r="V450" s="1"/>
  <c r="Z58"/>
  <c r="Z450" s="1"/>
  <c r="AD58"/>
  <c r="AD450" s="1"/>
  <c r="AH58"/>
  <c r="AH450" s="1"/>
  <c r="AL450"/>
  <c r="G58"/>
  <c r="G450" s="1"/>
  <c r="K58"/>
  <c r="K450" s="1"/>
  <c r="O58"/>
  <c r="O450" s="1"/>
  <c r="U58"/>
  <c r="U450" s="1"/>
  <c r="Y58"/>
  <c r="Y450" s="1"/>
  <c r="AC58"/>
  <c r="AC450" s="1"/>
  <c r="AG58"/>
  <c r="AG450" s="1"/>
  <c r="AK450"/>
  <c r="E58"/>
  <c r="E450" s="1"/>
  <c r="M58"/>
  <c r="M450" s="1"/>
  <c r="W58"/>
  <c r="W450" s="1"/>
  <c r="AE58"/>
  <c r="AE450" s="1"/>
  <c r="I58"/>
  <c r="I450" s="1"/>
  <c r="S58"/>
  <c r="S450" s="1"/>
  <c r="AA58"/>
  <c r="AA450" s="1"/>
  <c r="AI58"/>
  <c r="AI450" s="1"/>
  <c r="D449"/>
  <c r="AX644"/>
  <c r="AQ59" l="1"/>
  <c r="AO59"/>
  <c r="AM59"/>
  <c r="AK59"/>
  <c r="AP59"/>
  <c r="AN59"/>
  <c r="AL59"/>
  <c r="AJ59"/>
  <c r="AP451"/>
  <c r="AO451"/>
  <c r="AM451"/>
  <c r="AQ451"/>
  <c r="AN451"/>
  <c r="AS58"/>
  <c r="AR58"/>
  <c r="AX1037" s="1"/>
  <c r="R59"/>
  <c r="R451" s="1"/>
  <c r="Q59"/>
  <c r="Q451" s="1"/>
  <c r="D450"/>
  <c r="AX645"/>
  <c r="A60"/>
  <c r="D59"/>
  <c r="H59"/>
  <c r="H451" s="1"/>
  <c r="L59"/>
  <c r="L451" s="1"/>
  <c r="P59"/>
  <c r="P451" s="1"/>
  <c r="V59"/>
  <c r="V451" s="1"/>
  <c r="Z59"/>
  <c r="Z451" s="1"/>
  <c r="AD59"/>
  <c r="AD451" s="1"/>
  <c r="AH59"/>
  <c r="AH451" s="1"/>
  <c r="AL451"/>
  <c r="F59"/>
  <c r="F451" s="1"/>
  <c r="J59"/>
  <c r="J451" s="1"/>
  <c r="N59"/>
  <c r="N451" s="1"/>
  <c r="T59"/>
  <c r="T451" s="1"/>
  <c r="X59"/>
  <c r="X451" s="1"/>
  <c r="AB59"/>
  <c r="AB451" s="1"/>
  <c r="AF59"/>
  <c r="AF451" s="1"/>
  <c r="AJ451"/>
  <c r="E59"/>
  <c r="E451" s="1"/>
  <c r="I59"/>
  <c r="I451" s="1"/>
  <c r="M59"/>
  <c r="M451" s="1"/>
  <c r="S59"/>
  <c r="S451" s="1"/>
  <c r="W59"/>
  <c r="W451" s="1"/>
  <c r="AA59"/>
  <c r="AA451" s="1"/>
  <c r="AE59"/>
  <c r="AE451" s="1"/>
  <c r="AI59"/>
  <c r="AI451" s="1"/>
  <c r="K59"/>
  <c r="K451" s="1"/>
  <c r="U59"/>
  <c r="U451" s="1"/>
  <c r="AC59"/>
  <c r="AC451" s="1"/>
  <c r="AK451"/>
  <c r="G59"/>
  <c r="G451" s="1"/>
  <c r="O59"/>
  <c r="O451" s="1"/>
  <c r="Y59"/>
  <c r="Y451" s="1"/>
  <c r="AG59"/>
  <c r="AG451" s="1"/>
  <c r="AQ60" l="1"/>
  <c r="AO60"/>
  <c r="AM60"/>
  <c r="AK60"/>
  <c r="AP60"/>
  <c r="AN60"/>
  <c r="AL60"/>
  <c r="AJ60"/>
  <c r="AJ452" s="1"/>
  <c r="AP452"/>
  <c r="AN452"/>
  <c r="AQ452"/>
  <c r="AO452"/>
  <c r="AM452"/>
  <c r="AR59"/>
  <c r="AS59"/>
  <c r="R60"/>
  <c r="R452" s="1"/>
  <c r="Q60"/>
  <c r="Q452" s="1"/>
  <c r="D451"/>
  <c r="A61"/>
  <c r="F60"/>
  <c r="F452" s="1"/>
  <c r="J60"/>
  <c r="J452" s="1"/>
  <c r="N60"/>
  <c r="N452" s="1"/>
  <c r="T60"/>
  <c r="T452" s="1"/>
  <c r="X60"/>
  <c r="X452" s="1"/>
  <c r="AB60"/>
  <c r="AB452" s="1"/>
  <c r="AF60"/>
  <c r="AF452" s="1"/>
  <c r="D60"/>
  <c r="H60"/>
  <c r="H452" s="1"/>
  <c r="L60"/>
  <c r="L452" s="1"/>
  <c r="P60"/>
  <c r="P452" s="1"/>
  <c r="V60"/>
  <c r="V452" s="1"/>
  <c r="Z60"/>
  <c r="Z452" s="1"/>
  <c r="AD60"/>
  <c r="AD452" s="1"/>
  <c r="AH60"/>
  <c r="AH452" s="1"/>
  <c r="AL452"/>
  <c r="G60"/>
  <c r="G452" s="1"/>
  <c r="K60"/>
  <c r="K452" s="1"/>
  <c r="O60"/>
  <c r="O452" s="1"/>
  <c r="U60"/>
  <c r="U452" s="1"/>
  <c r="Y60"/>
  <c r="Y452" s="1"/>
  <c r="AC60"/>
  <c r="AC452" s="1"/>
  <c r="AG60"/>
  <c r="AG452" s="1"/>
  <c r="AK452"/>
  <c r="I60"/>
  <c r="I452" s="1"/>
  <c r="S60"/>
  <c r="S452" s="1"/>
  <c r="AA60"/>
  <c r="AA452" s="1"/>
  <c r="AI60"/>
  <c r="AI452" s="1"/>
  <c r="E60"/>
  <c r="E452" s="1"/>
  <c r="M60"/>
  <c r="M452" s="1"/>
  <c r="W60"/>
  <c r="W452" s="1"/>
  <c r="AE60"/>
  <c r="AE452" s="1"/>
  <c r="AQ61" l="1"/>
  <c r="AO61"/>
  <c r="AM61"/>
  <c r="AK61"/>
  <c r="AP61"/>
  <c r="AN61"/>
  <c r="AL61"/>
  <c r="AJ61"/>
  <c r="AX646"/>
  <c r="AX1038"/>
  <c r="AP453"/>
  <c r="AN453"/>
  <c r="AQ453"/>
  <c r="AO453"/>
  <c r="AM453"/>
  <c r="AS60"/>
  <c r="AR60"/>
  <c r="AX1039" s="1"/>
  <c r="R61"/>
  <c r="R453" s="1"/>
  <c r="Q61"/>
  <c r="Q453" s="1"/>
  <c r="A62"/>
  <c r="D61"/>
  <c r="H61"/>
  <c r="H453" s="1"/>
  <c r="L61"/>
  <c r="L453" s="1"/>
  <c r="P61"/>
  <c r="P453" s="1"/>
  <c r="V61"/>
  <c r="V453" s="1"/>
  <c r="Z61"/>
  <c r="Z453" s="1"/>
  <c r="AD61"/>
  <c r="AD453" s="1"/>
  <c r="AH61"/>
  <c r="AH453" s="1"/>
  <c r="AL453"/>
  <c r="F61"/>
  <c r="F453" s="1"/>
  <c r="J61"/>
  <c r="J453" s="1"/>
  <c r="N61"/>
  <c r="N453" s="1"/>
  <c r="T61"/>
  <c r="T453" s="1"/>
  <c r="X61"/>
  <c r="X453" s="1"/>
  <c r="AB61"/>
  <c r="AB453" s="1"/>
  <c r="AF61"/>
  <c r="AF453" s="1"/>
  <c r="AJ453"/>
  <c r="E61"/>
  <c r="E453" s="1"/>
  <c r="I61"/>
  <c r="I453" s="1"/>
  <c r="M61"/>
  <c r="M453" s="1"/>
  <c r="S61"/>
  <c r="S453" s="1"/>
  <c r="W61"/>
  <c r="W453" s="1"/>
  <c r="AA61"/>
  <c r="AA453" s="1"/>
  <c r="AE61"/>
  <c r="AE453" s="1"/>
  <c r="AI61"/>
  <c r="AI453" s="1"/>
  <c r="G61"/>
  <c r="G453" s="1"/>
  <c r="O61"/>
  <c r="O453" s="1"/>
  <c r="Y61"/>
  <c r="Y453" s="1"/>
  <c r="AG61"/>
  <c r="AG453" s="1"/>
  <c r="K61"/>
  <c r="K453" s="1"/>
  <c r="U61"/>
  <c r="U453" s="1"/>
  <c r="AC61"/>
  <c r="AC453" s="1"/>
  <c r="AK453"/>
  <c r="D452"/>
  <c r="AX647"/>
  <c r="AQ62" l="1"/>
  <c r="AO62"/>
  <c r="AM62"/>
  <c r="AK62"/>
  <c r="AP62"/>
  <c r="AN62"/>
  <c r="AL62"/>
  <c r="AJ62"/>
  <c r="AP454"/>
  <c r="AN454"/>
  <c r="AQ454"/>
  <c r="AO454"/>
  <c r="AM454"/>
  <c r="AR61"/>
  <c r="AX1040" s="1"/>
  <c r="AS61"/>
  <c r="R62"/>
  <c r="R454" s="1"/>
  <c r="Q62"/>
  <c r="Q454" s="1"/>
  <c r="A63"/>
  <c r="F62"/>
  <c r="F454" s="1"/>
  <c r="J62"/>
  <c r="J454" s="1"/>
  <c r="N62"/>
  <c r="N454" s="1"/>
  <c r="T62"/>
  <c r="T454" s="1"/>
  <c r="X62"/>
  <c r="X454" s="1"/>
  <c r="AB62"/>
  <c r="AB454" s="1"/>
  <c r="AF62"/>
  <c r="AF454" s="1"/>
  <c r="AJ454"/>
  <c r="D62"/>
  <c r="H62"/>
  <c r="H454" s="1"/>
  <c r="L62"/>
  <c r="L454" s="1"/>
  <c r="P62"/>
  <c r="P454" s="1"/>
  <c r="V62"/>
  <c r="V454" s="1"/>
  <c r="Z62"/>
  <c r="Z454" s="1"/>
  <c r="AD62"/>
  <c r="AD454" s="1"/>
  <c r="AH62"/>
  <c r="AH454" s="1"/>
  <c r="AL454"/>
  <c r="G62"/>
  <c r="G454" s="1"/>
  <c r="K62"/>
  <c r="K454" s="1"/>
  <c r="O62"/>
  <c r="O454" s="1"/>
  <c r="U62"/>
  <c r="U454" s="1"/>
  <c r="Y62"/>
  <c r="Y454" s="1"/>
  <c r="AC62"/>
  <c r="AC454" s="1"/>
  <c r="AG62"/>
  <c r="AG454" s="1"/>
  <c r="AK454"/>
  <c r="E62"/>
  <c r="E454" s="1"/>
  <c r="M62"/>
  <c r="M454" s="1"/>
  <c r="W62"/>
  <c r="W454" s="1"/>
  <c r="AE62"/>
  <c r="AE454" s="1"/>
  <c r="I62"/>
  <c r="I454" s="1"/>
  <c r="S62"/>
  <c r="S454" s="1"/>
  <c r="AA62"/>
  <c r="AA454" s="1"/>
  <c r="AI62"/>
  <c r="AI454" s="1"/>
  <c r="D453"/>
  <c r="AX648"/>
  <c r="AQ63" l="1"/>
  <c r="AO63"/>
  <c r="AM63"/>
  <c r="AK63"/>
  <c r="AP63"/>
  <c r="AN63"/>
  <c r="AL63"/>
  <c r="AJ63"/>
  <c r="AP455"/>
  <c r="AN455"/>
  <c r="AL455"/>
  <c r="AQ455"/>
  <c r="AO455"/>
  <c r="AM455"/>
  <c r="AS62"/>
  <c r="AR62"/>
  <c r="AX1041" s="1"/>
  <c r="R63"/>
  <c r="R455" s="1"/>
  <c r="Q63"/>
  <c r="Q455" s="1"/>
  <c r="A64"/>
  <c r="D63"/>
  <c r="H63"/>
  <c r="H455" s="1"/>
  <c r="L63"/>
  <c r="L455" s="1"/>
  <c r="P63"/>
  <c r="P455" s="1"/>
  <c r="V63"/>
  <c r="V455" s="1"/>
  <c r="Z63"/>
  <c r="Z455" s="1"/>
  <c r="AD63"/>
  <c r="AD455" s="1"/>
  <c r="AH63"/>
  <c r="AH455" s="1"/>
  <c r="F63"/>
  <c r="F455" s="1"/>
  <c r="J63"/>
  <c r="J455" s="1"/>
  <c r="N63"/>
  <c r="N455" s="1"/>
  <c r="T63"/>
  <c r="T455" s="1"/>
  <c r="X63"/>
  <c r="X455" s="1"/>
  <c r="AB63"/>
  <c r="AB455" s="1"/>
  <c r="AF63"/>
  <c r="AF455" s="1"/>
  <c r="AJ455"/>
  <c r="E63"/>
  <c r="E455" s="1"/>
  <c r="I63"/>
  <c r="I455" s="1"/>
  <c r="M63"/>
  <c r="M455" s="1"/>
  <c r="S63"/>
  <c r="S455" s="1"/>
  <c r="W63"/>
  <c r="W455" s="1"/>
  <c r="AA63"/>
  <c r="AA455" s="1"/>
  <c r="AE63"/>
  <c r="AE455" s="1"/>
  <c r="AI63"/>
  <c r="AI455" s="1"/>
  <c r="K63"/>
  <c r="K455" s="1"/>
  <c r="U63"/>
  <c r="U455" s="1"/>
  <c r="AC63"/>
  <c r="AC455" s="1"/>
  <c r="AK455"/>
  <c r="G63"/>
  <c r="G455" s="1"/>
  <c r="O63"/>
  <c r="O455" s="1"/>
  <c r="Y63"/>
  <c r="Y455" s="1"/>
  <c r="AG63"/>
  <c r="AG455" s="1"/>
  <c r="D454"/>
  <c r="AX649"/>
  <c r="AQ64" l="1"/>
  <c r="AO64"/>
  <c r="AM64"/>
  <c r="AK64"/>
  <c r="AP64"/>
  <c r="AN64"/>
  <c r="AL64"/>
  <c r="AJ64"/>
  <c r="AP456"/>
  <c r="AN456"/>
  <c r="AQ456"/>
  <c r="AO456"/>
  <c r="AM456"/>
  <c r="AR63"/>
  <c r="AX1042" s="1"/>
  <c r="AS63"/>
  <c r="R64"/>
  <c r="R456" s="1"/>
  <c r="Q64"/>
  <c r="Q456" s="1"/>
  <c r="A65"/>
  <c r="F64"/>
  <c r="F456" s="1"/>
  <c r="J64"/>
  <c r="J456" s="1"/>
  <c r="N64"/>
  <c r="N456" s="1"/>
  <c r="T64"/>
  <c r="T456" s="1"/>
  <c r="X64"/>
  <c r="X456" s="1"/>
  <c r="AB64"/>
  <c r="AB456" s="1"/>
  <c r="AF64"/>
  <c r="AF456" s="1"/>
  <c r="AJ456"/>
  <c r="D64"/>
  <c r="H64"/>
  <c r="H456" s="1"/>
  <c r="L64"/>
  <c r="L456" s="1"/>
  <c r="P64"/>
  <c r="P456" s="1"/>
  <c r="V64"/>
  <c r="V456" s="1"/>
  <c r="Z64"/>
  <c r="Z456" s="1"/>
  <c r="AD64"/>
  <c r="AD456" s="1"/>
  <c r="AH64"/>
  <c r="AH456" s="1"/>
  <c r="AL456"/>
  <c r="G64"/>
  <c r="G456" s="1"/>
  <c r="K64"/>
  <c r="K456" s="1"/>
  <c r="O64"/>
  <c r="O456" s="1"/>
  <c r="U64"/>
  <c r="U456" s="1"/>
  <c r="Y64"/>
  <c r="Y456" s="1"/>
  <c r="AC64"/>
  <c r="AC456" s="1"/>
  <c r="AG64"/>
  <c r="AG456" s="1"/>
  <c r="AK456"/>
  <c r="I64"/>
  <c r="I456" s="1"/>
  <c r="S64"/>
  <c r="S456" s="1"/>
  <c r="AA64"/>
  <c r="AA456" s="1"/>
  <c r="AI64"/>
  <c r="AI456" s="1"/>
  <c r="E64"/>
  <c r="E456" s="1"/>
  <c r="M64"/>
  <c r="M456" s="1"/>
  <c r="W64"/>
  <c r="W456" s="1"/>
  <c r="AE64"/>
  <c r="AE456" s="1"/>
  <c r="D455"/>
  <c r="AX650"/>
  <c r="AQ65" l="1"/>
  <c r="AO65"/>
  <c r="AM65"/>
  <c r="AK65"/>
  <c r="AP65"/>
  <c r="AN65"/>
  <c r="AL65"/>
  <c r="AJ65"/>
  <c r="AP457"/>
  <c r="AN457"/>
  <c r="AQ457"/>
  <c r="AO457"/>
  <c r="AM457"/>
  <c r="AS64"/>
  <c r="AR64"/>
  <c r="AX1043" s="1"/>
  <c r="R65"/>
  <c r="R457" s="1"/>
  <c r="Q65"/>
  <c r="Q457" s="1"/>
  <c r="A66"/>
  <c r="D65"/>
  <c r="H65"/>
  <c r="H457" s="1"/>
  <c r="L65"/>
  <c r="L457" s="1"/>
  <c r="P65"/>
  <c r="P457" s="1"/>
  <c r="V65"/>
  <c r="V457" s="1"/>
  <c r="Z65"/>
  <c r="Z457" s="1"/>
  <c r="AD65"/>
  <c r="AD457" s="1"/>
  <c r="AH65"/>
  <c r="AH457" s="1"/>
  <c r="AL457"/>
  <c r="F65"/>
  <c r="F457" s="1"/>
  <c r="J65"/>
  <c r="J457" s="1"/>
  <c r="N65"/>
  <c r="N457" s="1"/>
  <c r="T65"/>
  <c r="T457" s="1"/>
  <c r="X65"/>
  <c r="X457" s="1"/>
  <c r="AB65"/>
  <c r="AB457" s="1"/>
  <c r="AF65"/>
  <c r="AF457" s="1"/>
  <c r="AJ457"/>
  <c r="E65"/>
  <c r="E457" s="1"/>
  <c r="I65"/>
  <c r="I457" s="1"/>
  <c r="M65"/>
  <c r="M457" s="1"/>
  <c r="S65"/>
  <c r="S457" s="1"/>
  <c r="W65"/>
  <c r="W457" s="1"/>
  <c r="AA65"/>
  <c r="AA457" s="1"/>
  <c r="AE65"/>
  <c r="AE457" s="1"/>
  <c r="AI65"/>
  <c r="AI457" s="1"/>
  <c r="G65"/>
  <c r="G457" s="1"/>
  <c r="O65"/>
  <c r="O457" s="1"/>
  <c r="Y65"/>
  <c r="Y457" s="1"/>
  <c r="AG65"/>
  <c r="AG457" s="1"/>
  <c r="K65"/>
  <c r="K457" s="1"/>
  <c r="U65"/>
  <c r="U457" s="1"/>
  <c r="AC65"/>
  <c r="AC457" s="1"/>
  <c r="AK457"/>
  <c r="D456"/>
  <c r="AX651"/>
  <c r="AQ66" l="1"/>
  <c r="AO66"/>
  <c r="AM66"/>
  <c r="AK66"/>
  <c r="AP66"/>
  <c r="AN66"/>
  <c r="AL66"/>
  <c r="AJ66"/>
  <c r="AP458"/>
  <c r="AN458"/>
  <c r="AQ458"/>
  <c r="AO458"/>
  <c r="AM458"/>
  <c r="AR65"/>
  <c r="AX1044" s="1"/>
  <c r="AS65"/>
  <c r="R66"/>
  <c r="R458" s="1"/>
  <c r="Q66"/>
  <c r="Q458" s="1"/>
  <c r="A67"/>
  <c r="F66"/>
  <c r="F458" s="1"/>
  <c r="J66"/>
  <c r="J458" s="1"/>
  <c r="N66"/>
  <c r="N458" s="1"/>
  <c r="T66"/>
  <c r="T458" s="1"/>
  <c r="X66"/>
  <c r="X458" s="1"/>
  <c r="AB66"/>
  <c r="AB458" s="1"/>
  <c r="AF66"/>
  <c r="AF458" s="1"/>
  <c r="AJ458"/>
  <c r="D66"/>
  <c r="H66"/>
  <c r="H458" s="1"/>
  <c r="L66"/>
  <c r="L458" s="1"/>
  <c r="P66"/>
  <c r="P458" s="1"/>
  <c r="V66"/>
  <c r="V458" s="1"/>
  <c r="Z66"/>
  <c r="Z458" s="1"/>
  <c r="AD66"/>
  <c r="AD458" s="1"/>
  <c r="AH66"/>
  <c r="AH458" s="1"/>
  <c r="AL458"/>
  <c r="G66"/>
  <c r="G458" s="1"/>
  <c r="K66"/>
  <c r="K458" s="1"/>
  <c r="O66"/>
  <c r="O458" s="1"/>
  <c r="U66"/>
  <c r="U458" s="1"/>
  <c r="Y66"/>
  <c r="Y458" s="1"/>
  <c r="AC66"/>
  <c r="AC458" s="1"/>
  <c r="AG66"/>
  <c r="AG458" s="1"/>
  <c r="AK458"/>
  <c r="E66"/>
  <c r="E458" s="1"/>
  <c r="M66"/>
  <c r="M458" s="1"/>
  <c r="W66"/>
  <c r="W458" s="1"/>
  <c r="AE66"/>
  <c r="AE458" s="1"/>
  <c r="I66"/>
  <c r="I458" s="1"/>
  <c r="S66"/>
  <c r="S458" s="1"/>
  <c r="AA66"/>
  <c r="AA458" s="1"/>
  <c r="AI66"/>
  <c r="AI458" s="1"/>
  <c r="D457"/>
  <c r="AX652"/>
  <c r="AQ67" l="1"/>
  <c r="AO67"/>
  <c r="AM67"/>
  <c r="AK67"/>
  <c r="AP67"/>
  <c r="AN67"/>
  <c r="AL67"/>
  <c r="AJ67"/>
  <c r="AP459"/>
  <c r="AN459"/>
  <c r="AQ459"/>
  <c r="AO459"/>
  <c r="AM459"/>
  <c r="AS66"/>
  <c r="AR66"/>
  <c r="AX1045" s="1"/>
  <c r="R67"/>
  <c r="R459" s="1"/>
  <c r="Q67"/>
  <c r="Q459" s="1"/>
  <c r="A68"/>
  <c r="D67"/>
  <c r="H67"/>
  <c r="H459" s="1"/>
  <c r="L67"/>
  <c r="L459" s="1"/>
  <c r="P67"/>
  <c r="P459" s="1"/>
  <c r="V67"/>
  <c r="V459" s="1"/>
  <c r="Z67"/>
  <c r="Z459" s="1"/>
  <c r="AD67"/>
  <c r="AD459" s="1"/>
  <c r="AH67"/>
  <c r="AH459" s="1"/>
  <c r="AL459"/>
  <c r="F67"/>
  <c r="F459" s="1"/>
  <c r="J67"/>
  <c r="J459" s="1"/>
  <c r="N67"/>
  <c r="N459" s="1"/>
  <c r="T67"/>
  <c r="T459" s="1"/>
  <c r="X67"/>
  <c r="X459" s="1"/>
  <c r="AB67"/>
  <c r="AB459" s="1"/>
  <c r="AF67"/>
  <c r="AF459" s="1"/>
  <c r="AJ459"/>
  <c r="E67"/>
  <c r="E459" s="1"/>
  <c r="I67"/>
  <c r="I459" s="1"/>
  <c r="M67"/>
  <c r="M459" s="1"/>
  <c r="S67"/>
  <c r="S459" s="1"/>
  <c r="W67"/>
  <c r="W459" s="1"/>
  <c r="AA67"/>
  <c r="AA459" s="1"/>
  <c r="AE67"/>
  <c r="AE459" s="1"/>
  <c r="AI67"/>
  <c r="AI459" s="1"/>
  <c r="K67"/>
  <c r="K459" s="1"/>
  <c r="U67"/>
  <c r="U459" s="1"/>
  <c r="AC67"/>
  <c r="AC459" s="1"/>
  <c r="AK459"/>
  <c r="G67"/>
  <c r="G459" s="1"/>
  <c r="O67"/>
  <c r="O459" s="1"/>
  <c r="Y67"/>
  <c r="Y459" s="1"/>
  <c r="AG67"/>
  <c r="AG459" s="1"/>
  <c r="D458"/>
  <c r="AX653"/>
  <c r="AP68" l="1"/>
  <c r="AO68"/>
  <c r="AM68"/>
  <c r="AK68"/>
  <c r="AQ68"/>
  <c r="AN68"/>
  <c r="AL68"/>
  <c r="AJ68"/>
  <c r="AP460"/>
  <c r="AN460"/>
  <c r="AQ460"/>
  <c r="AO460"/>
  <c r="AM460"/>
  <c r="AR67"/>
  <c r="AX1046" s="1"/>
  <c r="AS67"/>
  <c r="R68"/>
  <c r="R460" s="1"/>
  <c r="Q68"/>
  <c r="Q460" s="1"/>
  <c r="A69"/>
  <c r="F68"/>
  <c r="F460" s="1"/>
  <c r="J68"/>
  <c r="J460" s="1"/>
  <c r="N68"/>
  <c r="N460" s="1"/>
  <c r="T68"/>
  <c r="T460" s="1"/>
  <c r="X68"/>
  <c r="X460" s="1"/>
  <c r="AB68"/>
  <c r="AB460" s="1"/>
  <c r="AF68"/>
  <c r="AF460" s="1"/>
  <c r="AJ460"/>
  <c r="D68"/>
  <c r="H68"/>
  <c r="H460" s="1"/>
  <c r="L68"/>
  <c r="L460" s="1"/>
  <c r="P68"/>
  <c r="P460" s="1"/>
  <c r="V68"/>
  <c r="V460" s="1"/>
  <c r="Z68"/>
  <c r="Z460" s="1"/>
  <c r="AD68"/>
  <c r="AD460" s="1"/>
  <c r="AH68"/>
  <c r="AH460" s="1"/>
  <c r="AL460"/>
  <c r="G68"/>
  <c r="G460" s="1"/>
  <c r="K68"/>
  <c r="K460" s="1"/>
  <c r="O68"/>
  <c r="O460" s="1"/>
  <c r="U68"/>
  <c r="U460" s="1"/>
  <c r="Y68"/>
  <c r="Y460" s="1"/>
  <c r="AC68"/>
  <c r="AC460" s="1"/>
  <c r="AG68"/>
  <c r="AG460" s="1"/>
  <c r="AK460"/>
  <c r="I68"/>
  <c r="I460" s="1"/>
  <c r="S68"/>
  <c r="S460" s="1"/>
  <c r="AA68"/>
  <c r="AA460" s="1"/>
  <c r="AI68"/>
  <c r="AI460" s="1"/>
  <c r="E68"/>
  <c r="E460" s="1"/>
  <c r="M68"/>
  <c r="M460" s="1"/>
  <c r="W68"/>
  <c r="W460" s="1"/>
  <c r="AE68"/>
  <c r="AE460" s="1"/>
  <c r="D459"/>
  <c r="AX654"/>
  <c r="AQ69" l="1"/>
  <c r="AO69"/>
  <c r="AM69"/>
  <c r="AK69"/>
  <c r="AP69"/>
  <c r="AN69"/>
  <c r="AL69"/>
  <c r="AJ69"/>
  <c r="AP461"/>
  <c r="AN461"/>
  <c r="AQ461"/>
  <c r="AO461"/>
  <c r="AM461"/>
  <c r="AS68"/>
  <c r="AR68"/>
  <c r="R69"/>
  <c r="R461" s="1"/>
  <c r="Q69"/>
  <c r="Q461" s="1"/>
  <c r="A70"/>
  <c r="D69"/>
  <c r="H69"/>
  <c r="H461" s="1"/>
  <c r="L69"/>
  <c r="L461" s="1"/>
  <c r="P69"/>
  <c r="P461" s="1"/>
  <c r="V69"/>
  <c r="V461" s="1"/>
  <c r="Z69"/>
  <c r="Z461" s="1"/>
  <c r="AD69"/>
  <c r="AD461" s="1"/>
  <c r="AH69"/>
  <c r="AH461" s="1"/>
  <c r="AL461"/>
  <c r="F69"/>
  <c r="F461" s="1"/>
  <c r="J69"/>
  <c r="J461" s="1"/>
  <c r="N69"/>
  <c r="N461" s="1"/>
  <c r="T69"/>
  <c r="T461" s="1"/>
  <c r="X69"/>
  <c r="X461" s="1"/>
  <c r="AB69"/>
  <c r="AB461" s="1"/>
  <c r="AF69"/>
  <c r="AF461" s="1"/>
  <c r="AJ461"/>
  <c r="E69"/>
  <c r="E461" s="1"/>
  <c r="I69"/>
  <c r="I461" s="1"/>
  <c r="M69"/>
  <c r="M461" s="1"/>
  <c r="S69"/>
  <c r="S461" s="1"/>
  <c r="W69"/>
  <c r="W461" s="1"/>
  <c r="AA69"/>
  <c r="AA461" s="1"/>
  <c r="AE69"/>
  <c r="AE461" s="1"/>
  <c r="AI69"/>
  <c r="AI461" s="1"/>
  <c r="G69"/>
  <c r="G461" s="1"/>
  <c r="O69"/>
  <c r="O461" s="1"/>
  <c r="Y69"/>
  <c r="Y461" s="1"/>
  <c r="AG69"/>
  <c r="AG461" s="1"/>
  <c r="K69"/>
  <c r="K461" s="1"/>
  <c r="U69"/>
  <c r="U461" s="1"/>
  <c r="AC69"/>
  <c r="AC461" s="1"/>
  <c r="AK461"/>
  <c r="D460"/>
  <c r="AQ70" l="1"/>
  <c r="AO70"/>
  <c r="AM70"/>
  <c r="AK70"/>
  <c r="AP70"/>
  <c r="AN70"/>
  <c r="AL70"/>
  <c r="AJ70"/>
  <c r="AX655"/>
  <c r="AX1047"/>
  <c r="AP462"/>
  <c r="AN462"/>
  <c r="AQ462"/>
  <c r="AO462"/>
  <c r="AM462"/>
  <c r="AR69"/>
  <c r="AX1048" s="1"/>
  <c r="AS69"/>
  <c r="R70"/>
  <c r="R462" s="1"/>
  <c r="Q70"/>
  <c r="Q462" s="1"/>
  <c r="A71"/>
  <c r="F70"/>
  <c r="F462" s="1"/>
  <c r="J70"/>
  <c r="J462" s="1"/>
  <c r="N70"/>
  <c r="N462" s="1"/>
  <c r="T70"/>
  <c r="T462" s="1"/>
  <c r="X70"/>
  <c r="X462" s="1"/>
  <c r="AB70"/>
  <c r="AB462" s="1"/>
  <c r="AF70"/>
  <c r="AF462" s="1"/>
  <c r="AJ462"/>
  <c r="D70"/>
  <c r="H70"/>
  <c r="H462" s="1"/>
  <c r="L70"/>
  <c r="L462" s="1"/>
  <c r="P70"/>
  <c r="P462" s="1"/>
  <c r="V70"/>
  <c r="V462" s="1"/>
  <c r="Z70"/>
  <c r="Z462" s="1"/>
  <c r="AD70"/>
  <c r="AD462" s="1"/>
  <c r="AH70"/>
  <c r="AH462" s="1"/>
  <c r="AL462"/>
  <c r="G70"/>
  <c r="G462" s="1"/>
  <c r="K70"/>
  <c r="K462" s="1"/>
  <c r="O70"/>
  <c r="O462" s="1"/>
  <c r="U70"/>
  <c r="U462" s="1"/>
  <c r="Y70"/>
  <c r="Y462" s="1"/>
  <c r="AC70"/>
  <c r="AC462" s="1"/>
  <c r="AG70"/>
  <c r="AG462" s="1"/>
  <c r="AK462"/>
  <c r="E70"/>
  <c r="E462" s="1"/>
  <c r="M70"/>
  <c r="M462" s="1"/>
  <c r="W70"/>
  <c r="W462" s="1"/>
  <c r="AE70"/>
  <c r="AE462" s="1"/>
  <c r="I70"/>
  <c r="I462" s="1"/>
  <c r="S70"/>
  <c r="S462" s="1"/>
  <c r="AA70"/>
  <c r="AA462" s="1"/>
  <c r="AI70"/>
  <c r="AI462" s="1"/>
  <c r="D461"/>
  <c r="AX656"/>
  <c r="AQ71" l="1"/>
  <c r="AO71"/>
  <c r="AM71"/>
  <c r="AK71"/>
  <c r="AP71"/>
  <c r="AN71"/>
  <c r="AL71"/>
  <c r="AJ71"/>
  <c r="AP463"/>
  <c r="AN463"/>
  <c r="AQ463"/>
  <c r="AO463"/>
  <c r="AM463"/>
  <c r="AS70"/>
  <c r="AR70"/>
  <c r="AX1049" s="1"/>
  <c r="R71"/>
  <c r="R463" s="1"/>
  <c r="Q71"/>
  <c r="Q463" s="1"/>
  <c r="A72"/>
  <c r="D71"/>
  <c r="H71"/>
  <c r="H463" s="1"/>
  <c r="L71"/>
  <c r="L463" s="1"/>
  <c r="P71"/>
  <c r="P463" s="1"/>
  <c r="V71"/>
  <c r="V463" s="1"/>
  <c r="Z71"/>
  <c r="Z463" s="1"/>
  <c r="AD71"/>
  <c r="AD463" s="1"/>
  <c r="AH71"/>
  <c r="AH463" s="1"/>
  <c r="AL463"/>
  <c r="F71"/>
  <c r="F463" s="1"/>
  <c r="J71"/>
  <c r="J463" s="1"/>
  <c r="N71"/>
  <c r="N463" s="1"/>
  <c r="T71"/>
  <c r="T463" s="1"/>
  <c r="X71"/>
  <c r="X463" s="1"/>
  <c r="AB71"/>
  <c r="AB463" s="1"/>
  <c r="AF71"/>
  <c r="AF463" s="1"/>
  <c r="AJ463"/>
  <c r="E71"/>
  <c r="E463" s="1"/>
  <c r="I71"/>
  <c r="I463" s="1"/>
  <c r="M71"/>
  <c r="M463" s="1"/>
  <c r="S71"/>
  <c r="S463" s="1"/>
  <c r="W71"/>
  <c r="W463" s="1"/>
  <c r="AA71"/>
  <c r="AA463" s="1"/>
  <c r="AE71"/>
  <c r="AE463" s="1"/>
  <c r="AI71"/>
  <c r="AI463" s="1"/>
  <c r="K71"/>
  <c r="K463" s="1"/>
  <c r="U71"/>
  <c r="U463" s="1"/>
  <c r="AC71"/>
  <c r="AC463" s="1"/>
  <c r="AK463"/>
  <c r="G71"/>
  <c r="G463" s="1"/>
  <c r="O71"/>
  <c r="O463" s="1"/>
  <c r="Y71"/>
  <c r="Y463" s="1"/>
  <c r="AG71"/>
  <c r="AG463" s="1"/>
  <c r="D462"/>
  <c r="AX657"/>
  <c r="AQ72" l="1"/>
  <c r="AO72"/>
  <c r="AM72"/>
  <c r="AK72"/>
  <c r="AP72"/>
  <c r="AN72"/>
  <c r="AL72"/>
  <c r="AJ72"/>
  <c r="AP464"/>
  <c r="AN464"/>
  <c r="AL464"/>
  <c r="AQ464"/>
  <c r="AO464"/>
  <c r="AM464"/>
  <c r="AR71"/>
  <c r="AS71"/>
  <c r="R72"/>
  <c r="R464" s="1"/>
  <c r="Q72"/>
  <c r="Q464" s="1"/>
  <c r="A73"/>
  <c r="F72"/>
  <c r="F464" s="1"/>
  <c r="J72"/>
  <c r="J464" s="1"/>
  <c r="N72"/>
  <c r="N464" s="1"/>
  <c r="T72"/>
  <c r="T464" s="1"/>
  <c r="X72"/>
  <c r="X464" s="1"/>
  <c r="AB72"/>
  <c r="AB464" s="1"/>
  <c r="AF72"/>
  <c r="AF464" s="1"/>
  <c r="AJ464"/>
  <c r="D72"/>
  <c r="H72"/>
  <c r="H464" s="1"/>
  <c r="L72"/>
  <c r="L464" s="1"/>
  <c r="P72"/>
  <c r="P464" s="1"/>
  <c r="V72"/>
  <c r="V464" s="1"/>
  <c r="Z72"/>
  <c r="Z464" s="1"/>
  <c r="AD72"/>
  <c r="AD464" s="1"/>
  <c r="AH72"/>
  <c r="AH464" s="1"/>
  <c r="G72"/>
  <c r="G464" s="1"/>
  <c r="K72"/>
  <c r="K464" s="1"/>
  <c r="O72"/>
  <c r="O464" s="1"/>
  <c r="U72"/>
  <c r="U464" s="1"/>
  <c r="Y72"/>
  <c r="Y464" s="1"/>
  <c r="AC72"/>
  <c r="AC464" s="1"/>
  <c r="AG72"/>
  <c r="AG464" s="1"/>
  <c r="AK464"/>
  <c r="I72"/>
  <c r="I464" s="1"/>
  <c r="S72"/>
  <c r="S464" s="1"/>
  <c r="AA72"/>
  <c r="AA464" s="1"/>
  <c r="AI72"/>
  <c r="AI464" s="1"/>
  <c r="E72"/>
  <c r="E464" s="1"/>
  <c r="M72"/>
  <c r="M464" s="1"/>
  <c r="W72"/>
  <c r="W464" s="1"/>
  <c r="AE72"/>
  <c r="AE464" s="1"/>
  <c r="D463"/>
  <c r="AQ73" l="1"/>
  <c r="AO73"/>
  <c r="AM73"/>
  <c r="AK73"/>
  <c r="AP73"/>
  <c r="AN73"/>
  <c r="AL73"/>
  <c r="AJ73"/>
  <c r="AX658"/>
  <c r="AX1050"/>
  <c r="AP465"/>
  <c r="AN465"/>
  <c r="AQ465"/>
  <c r="AO465"/>
  <c r="AM465"/>
  <c r="AS72"/>
  <c r="AR72"/>
  <c r="AX1051" s="1"/>
  <c r="R73"/>
  <c r="R465" s="1"/>
  <c r="Q73"/>
  <c r="Q465" s="1"/>
  <c r="A74"/>
  <c r="D73"/>
  <c r="H73"/>
  <c r="H465" s="1"/>
  <c r="L73"/>
  <c r="L465" s="1"/>
  <c r="P73"/>
  <c r="P465" s="1"/>
  <c r="V73"/>
  <c r="V465" s="1"/>
  <c r="Z73"/>
  <c r="Z465" s="1"/>
  <c r="AD73"/>
  <c r="AD465" s="1"/>
  <c r="AH73"/>
  <c r="AH465" s="1"/>
  <c r="AL465"/>
  <c r="F73"/>
  <c r="F465" s="1"/>
  <c r="J73"/>
  <c r="J465" s="1"/>
  <c r="N73"/>
  <c r="N465" s="1"/>
  <c r="T73"/>
  <c r="T465" s="1"/>
  <c r="X73"/>
  <c r="X465" s="1"/>
  <c r="AB73"/>
  <c r="AB465" s="1"/>
  <c r="AF73"/>
  <c r="AF465" s="1"/>
  <c r="AJ465"/>
  <c r="E73"/>
  <c r="E465" s="1"/>
  <c r="I73"/>
  <c r="I465" s="1"/>
  <c r="M73"/>
  <c r="M465" s="1"/>
  <c r="S73"/>
  <c r="S465" s="1"/>
  <c r="W73"/>
  <c r="W465" s="1"/>
  <c r="AA73"/>
  <c r="AA465" s="1"/>
  <c r="AE73"/>
  <c r="AE465" s="1"/>
  <c r="AI73"/>
  <c r="AI465" s="1"/>
  <c r="G73"/>
  <c r="G465" s="1"/>
  <c r="O73"/>
  <c r="O465" s="1"/>
  <c r="Y73"/>
  <c r="Y465" s="1"/>
  <c r="AG73"/>
  <c r="AG465" s="1"/>
  <c r="K73"/>
  <c r="K465" s="1"/>
  <c r="U73"/>
  <c r="U465" s="1"/>
  <c r="AC73"/>
  <c r="AC465" s="1"/>
  <c r="AK465"/>
  <c r="D464"/>
  <c r="AX659"/>
  <c r="AQ74" l="1"/>
  <c r="AO74"/>
  <c r="AM74"/>
  <c r="AK74"/>
  <c r="AP74"/>
  <c r="AN74"/>
  <c r="AL74"/>
  <c r="AJ74"/>
  <c r="AP466"/>
  <c r="AN466"/>
  <c r="AQ466"/>
  <c r="AO466"/>
  <c r="AM466"/>
  <c r="AR73"/>
  <c r="AX1052" s="1"/>
  <c r="AS73"/>
  <c r="R74"/>
  <c r="R466" s="1"/>
  <c r="Q74"/>
  <c r="Q466" s="1"/>
  <c r="A75"/>
  <c r="F74"/>
  <c r="F466" s="1"/>
  <c r="J74"/>
  <c r="J466" s="1"/>
  <c r="N74"/>
  <c r="N466" s="1"/>
  <c r="T74"/>
  <c r="T466" s="1"/>
  <c r="X74"/>
  <c r="X466" s="1"/>
  <c r="AB74"/>
  <c r="AB466" s="1"/>
  <c r="AF74"/>
  <c r="AF466" s="1"/>
  <c r="AJ466"/>
  <c r="D74"/>
  <c r="H74"/>
  <c r="H466" s="1"/>
  <c r="L74"/>
  <c r="L466" s="1"/>
  <c r="P74"/>
  <c r="P466" s="1"/>
  <c r="V74"/>
  <c r="V466" s="1"/>
  <c r="Z74"/>
  <c r="Z466" s="1"/>
  <c r="AD74"/>
  <c r="AD466" s="1"/>
  <c r="AH74"/>
  <c r="AH466" s="1"/>
  <c r="AL466"/>
  <c r="G74"/>
  <c r="G466" s="1"/>
  <c r="K74"/>
  <c r="K466" s="1"/>
  <c r="O74"/>
  <c r="O466" s="1"/>
  <c r="U74"/>
  <c r="U466" s="1"/>
  <c r="Y74"/>
  <c r="Y466" s="1"/>
  <c r="AC74"/>
  <c r="AC466" s="1"/>
  <c r="AG74"/>
  <c r="AG466" s="1"/>
  <c r="AK466"/>
  <c r="E74"/>
  <c r="E466" s="1"/>
  <c r="M74"/>
  <c r="M466" s="1"/>
  <c r="W74"/>
  <c r="W466" s="1"/>
  <c r="AE74"/>
  <c r="AE466" s="1"/>
  <c r="I74"/>
  <c r="I466" s="1"/>
  <c r="S74"/>
  <c r="S466" s="1"/>
  <c r="AA74"/>
  <c r="AA466" s="1"/>
  <c r="AI74"/>
  <c r="AI466" s="1"/>
  <c r="D465"/>
  <c r="AX660"/>
  <c r="AQ75" l="1"/>
  <c r="AO75"/>
  <c r="AM75"/>
  <c r="AK75"/>
  <c r="AP75"/>
  <c r="AN75"/>
  <c r="AL75"/>
  <c r="AJ75"/>
  <c r="AP467"/>
  <c r="AN467"/>
  <c r="AQ467"/>
  <c r="AO467"/>
  <c r="AM467"/>
  <c r="AS74"/>
  <c r="AR74"/>
  <c r="AX1053" s="1"/>
  <c r="R75"/>
  <c r="R467" s="1"/>
  <c r="Q75"/>
  <c r="Q467" s="1"/>
  <c r="A76"/>
  <c r="D75"/>
  <c r="H75"/>
  <c r="H467" s="1"/>
  <c r="L75"/>
  <c r="L467" s="1"/>
  <c r="P75"/>
  <c r="P467" s="1"/>
  <c r="V75"/>
  <c r="V467" s="1"/>
  <c r="Z75"/>
  <c r="Z467" s="1"/>
  <c r="AD75"/>
  <c r="AD467" s="1"/>
  <c r="AH75"/>
  <c r="AH467" s="1"/>
  <c r="AL467"/>
  <c r="F75"/>
  <c r="F467" s="1"/>
  <c r="J75"/>
  <c r="J467" s="1"/>
  <c r="N75"/>
  <c r="N467" s="1"/>
  <c r="T75"/>
  <c r="T467" s="1"/>
  <c r="X75"/>
  <c r="X467" s="1"/>
  <c r="AB75"/>
  <c r="AB467" s="1"/>
  <c r="AF75"/>
  <c r="AF467" s="1"/>
  <c r="AJ467"/>
  <c r="E75"/>
  <c r="E467" s="1"/>
  <c r="I75"/>
  <c r="I467" s="1"/>
  <c r="M75"/>
  <c r="M467" s="1"/>
  <c r="S75"/>
  <c r="S467" s="1"/>
  <c r="W75"/>
  <c r="W467" s="1"/>
  <c r="AA75"/>
  <c r="AA467" s="1"/>
  <c r="AE75"/>
  <c r="AE467" s="1"/>
  <c r="AI75"/>
  <c r="AI467" s="1"/>
  <c r="K75"/>
  <c r="K467" s="1"/>
  <c r="U75"/>
  <c r="U467" s="1"/>
  <c r="AC75"/>
  <c r="AC467" s="1"/>
  <c r="AK467"/>
  <c r="G75"/>
  <c r="G467" s="1"/>
  <c r="O75"/>
  <c r="O467" s="1"/>
  <c r="Y75"/>
  <c r="Y467" s="1"/>
  <c r="AG75"/>
  <c r="AG467" s="1"/>
  <c r="D466"/>
  <c r="AX661"/>
  <c r="AQ76" l="1"/>
  <c r="AO76"/>
  <c r="AM76"/>
  <c r="AK76"/>
  <c r="AP76"/>
  <c r="AN76"/>
  <c r="AL76"/>
  <c r="AJ76"/>
  <c r="AP468"/>
  <c r="AN468"/>
  <c r="AL468"/>
  <c r="AQ468"/>
  <c r="AO468"/>
  <c r="AM468"/>
  <c r="AR75"/>
  <c r="AX1054" s="1"/>
  <c r="AS75"/>
  <c r="R76"/>
  <c r="R468" s="1"/>
  <c r="Q76"/>
  <c r="Q468" s="1"/>
  <c r="A77"/>
  <c r="F76"/>
  <c r="F468" s="1"/>
  <c r="J76"/>
  <c r="J468" s="1"/>
  <c r="N76"/>
  <c r="N468" s="1"/>
  <c r="T76"/>
  <c r="T468" s="1"/>
  <c r="X76"/>
  <c r="X468" s="1"/>
  <c r="AB76"/>
  <c r="AB468" s="1"/>
  <c r="AF76"/>
  <c r="AF468" s="1"/>
  <c r="AJ468"/>
  <c r="D76"/>
  <c r="H76"/>
  <c r="H468" s="1"/>
  <c r="L76"/>
  <c r="L468" s="1"/>
  <c r="P76"/>
  <c r="P468" s="1"/>
  <c r="V76"/>
  <c r="V468" s="1"/>
  <c r="Z76"/>
  <c r="Z468" s="1"/>
  <c r="AD76"/>
  <c r="AD468" s="1"/>
  <c r="AH76"/>
  <c r="AH468" s="1"/>
  <c r="G76"/>
  <c r="G468" s="1"/>
  <c r="K76"/>
  <c r="K468" s="1"/>
  <c r="O76"/>
  <c r="O468" s="1"/>
  <c r="U76"/>
  <c r="U468" s="1"/>
  <c r="Y76"/>
  <c r="Y468" s="1"/>
  <c r="AC76"/>
  <c r="AC468" s="1"/>
  <c r="AG76"/>
  <c r="AG468" s="1"/>
  <c r="AK468"/>
  <c r="I76"/>
  <c r="I468" s="1"/>
  <c r="S76"/>
  <c r="S468" s="1"/>
  <c r="AA76"/>
  <c r="AA468" s="1"/>
  <c r="AI76"/>
  <c r="AI468" s="1"/>
  <c r="E76"/>
  <c r="E468" s="1"/>
  <c r="M76"/>
  <c r="M468" s="1"/>
  <c r="W76"/>
  <c r="W468" s="1"/>
  <c r="AE76"/>
  <c r="AE468" s="1"/>
  <c r="D467"/>
  <c r="AX662"/>
  <c r="AQ77" l="1"/>
  <c r="AO77"/>
  <c r="AM77"/>
  <c r="AK77"/>
  <c r="AP77"/>
  <c r="AN77"/>
  <c r="AL77"/>
  <c r="AJ77"/>
  <c r="AP469"/>
  <c r="AN469"/>
  <c r="AL469"/>
  <c r="AQ469"/>
  <c r="AO469"/>
  <c r="AM469"/>
  <c r="AS76"/>
  <c r="AR76"/>
  <c r="AX1055" s="1"/>
  <c r="R77"/>
  <c r="R469" s="1"/>
  <c r="Q77"/>
  <c r="Q469" s="1"/>
  <c r="A78"/>
  <c r="D77"/>
  <c r="H77"/>
  <c r="H469" s="1"/>
  <c r="L77"/>
  <c r="L469" s="1"/>
  <c r="P77"/>
  <c r="P469" s="1"/>
  <c r="V77"/>
  <c r="V469" s="1"/>
  <c r="Z77"/>
  <c r="Z469" s="1"/>
  <c r="AD77"/>
  <c r="AD469" s="1"/>
  <c r="AH77"/>
  <c r="AH469" s="1"/>
  <c r="F77"/>
  <c r="F469" s="1"/>
  <c r="J77"/>
  <c r="J469" s="1"/>
  <c r="N77"/>
  <c r="N469" s="1"/>
  <c r="T77"/>
  <c r="T469" s="1"/>
  <c r="X77"/>
  <c r="X469" s="1"/>
  <c r="AB77"/>
  <c r="AB469" s="1"/>
  <c r="AF77"/>
  <c r="AF469" s="1"/>
  <c r="AJ469"/>
  <c r="E77"/>
  <c r="E469" s="1"/>
  <c r="I77"/>
  <c r="I469" s="1"/>
  <c r="M77"/>
  <c r="M469" s="1"/>
  <c r="S77"/>
  <c r="S469" s="1"/>
  <c r="W77"/>
  <c r="W469" s="1"/>
  <c r="AA77"/>
  <c r="AA469" s="1"/>
  <c r="AE77"/>
  <c r="AE469" s="1"/>
  <c r="AI77"/>
  <c r="AI469" s="1"/>
  <c r="G77"/>
  <c r="G469" s="1"/>
  <c r="O77"/>
  <c r="O469" s="1"/>
  <c r="Y77"/>
  <c r="Y469" s="1"/>
  <c r="AG77"/>
  <c r="AG469" s="1"/>
  <c r="K77"/>
  <c r="K469" s="1"/>
  <c r="U77"/>
  <c r="U469" s="1"/>
  <c r="AC77"/>
  <c r="AC469" s="1"/>
  <c r="AK469"/>
  <c r="AX663"/>
  <c r="D468"/>
  <c r="AQ78" l="1"/>
  <c r="AO78"/>
  <c r="AM78"/>
  <c r="AK78"/>
  <c r="AP78"/>
  <c r="AN78"/>
  <c r="AL78"/>
  <c r="AJ78"/>
  <c r="AP470"/>
  <c r="AN470"/>
  <c r="AL470"/>
  <c r="AQ470"/>
  <c r="AO470"/>
  <c r="AM470"/>
  <c r="AR77"/>
  <c r="AX1056" s="1"/>
  <c r="AS77"/>
  <c r="R78"/>
  <c r="R470" s="1"/>
  <c r="Q78"/>
  <c r="Q470" s="1"/>
  <c r="A79"/>
  <c r="F78"/>
  <c r="F470" s="1"/>
  <c r="J78"/>
  <c r="J470" s="1"/>
  <c r="N78"/>
  <c r="N470" s="1"/>
  <c r="T78"/>
  <c r="T470" s="1"/>
  <c r="X78"/>
  <c r="X470" s="1"/>
  <c r="AB78"/>
  <c r="AB470" s="1"/>
  <c r="AF78"/>
  <c r="AF470" s="1"/>
  <c r="AJ470"/>
  <c r="D78"/>
  <c r="H78"/>
  <c r="H470" s="1"/>
  <c r="L78"/>
  <c r="L470" s="1"/>
  <c r="P78"/>
  <c r="P470" s="1"/>
  <c r="V78"/>
  <c r="V470" s="1"/>
  <c r="Z78"/>
  <c r="Z470" s="1"/>
  <c r="AD78"/>
  <c r="AD470" s="1"/>
  <c r="AH78"/>
  <c r="AH470" s="1"/>
  <c r="G78"/>
  <c r="G470" s="1"/>
  <c r="K78"/>
  <c r="K470" s="1"/>
  <c r="O78"/>
  <c r="O470" s="1"/>
  <c r="U78"/>
  <c r="U470" s="1"/>
  <c r="Y78"/>
  <c r="Y470" s="1"/>
  <c r="AC78"/>
  <c r="AC470" s="1"/>
  <c r="AG78"/>
  <c r="AG470" s="1"/>
  <c r="AK470"/>
  <c r="E78"/>
  <c r="E470" s="1"/>
  <c r="M78"/>
  <c r="M470" s="1"/>
  <c r="W78"/>
  <c r="W470" s="1"/>
  <c r="AE78"/>
  <c r="AE470" s="1"/>
  <c r="I78"/>
  <c r="I470" s="1"/>
  <c r="S78"/>
  <c r="S470" s="1"/>
  <c r="AA78"/>
  <c r="AA470" s="1"/>
  <c r="AI78"/>
  <c r="AI470" s="1"/>
  <c r="D469"/>
  <c r="AX664"/>
  <c r="AQ79" l="1"/>
  <c r="AO79"/>
  <c r="AM79"/>
  <c r="AK79"/>
  <c r="AP79"/>
  <c r="AN79"/>
  <c r="AL79"/>
  <c r="AJ79"/>
  <c r="AP471"/>
  <c r="AN471"/>
  <c r="AQ471"/>
  <c r="AO471"/>
  <c r="AM471"/>
  <c r="AS78"/>
  <c r="AR78"/>
  <c r="AX1057" s="1"/>
  <c r="R79"/>
  <c r="R471" s="1"/>
  <c r="Q79"/>
  <c r="Q471" s="1"/>
  <c r="A80"/>
  <c r="D79"/>
  <c r="H79"/>
  <c r="H471" s="1"/>
  <c r="L79"/>
  <c r="L471" s="1"/>
  <c r="P79"/>
  <c r="P471" s="1"/>
  <c r="V79"/>
  <c r="V471" s="1"/>
  <c r="Z79"/>
  <c r="Z471" s="1"/>
  <c r="AD79"/>
  <c r="AD471" s="1"/>
  <c r="AH79"/>
  <c r="AH471" s="1"/>
  <c r="AL471"/>
  <c r="F79"/>
  <c r="F471" s="1"/>
  <c r="J79"/>
  <c r="J471" s="1"/>
  <c r="N79"/>
  <c r="N471" s="1"/>
  <c r="T79"/>
  <c r="T471" s="1"/>
  <c r="X79"/>
  <c r="X471" s="1"/>
  <c r="AB79"/>
  <c r="AB471" s="1"/>
  <c r="AF79"/>
  <c r="AF471" s="1"/>
  <c r="AJ471"/>
  <c r="E79"/>
  <c r="E471" s="1"/>
  <c r="I79"/>
  <c r="I471" s="1"/>
  <c r="M79"/>
  <c r="M471" s="1"/>
  <c r="S79"/>
  <c r="S471" s="1"/>
  <c r="W79"/>
  <c r="W471" s="1"/>
  <c r="AA79"/>
  <c r="AA471" s="1"/>
  <c r="AE79"/>
  <c r="AE471" s="1"/>
  <c r="AI79"/>
  <c r="AI471" s="1"/>
  <c r="K79"/>
  <c r="K471" s="1"/>
  <c r="U79"/>
  <c r="U471" s="1"/>
  <c r="AC79"/>
  <c r="AC471" s="1"/>
  <c r="AK471"/>
  <c r="G79"/>
  <c r="G471" s="1"/>
  <c r="O79"/>
  <c r="O471" s="1"/>
  <c r="Y79"/>
  <c r="Y471" s="1"/>
  <c r="AG79"/>
  <c r="AG471" s="1"/>
  <c r="D470"/>
  <c r="AX665"/>
  <c r="AQ80" l="1"/>
  <c r="AO80"/>
  <c r="AM80"/>
  <c r="AK80"/>
  <c r="AP80"/>
  <c r="AN80"/>
  <c r="AL80"/>
  <c r="AJ80"/>
  <c r="AP472"/>
  <c r="AN472"/>
  <c r="AQ472"/>
  <c r="AO472"/>
  <c r="AM472"/>
  <c r="AR79"/>
  <c r="AX1058" s="1"/>
  <c r="AS79"/>
  <c r="R80"/>
  <c r="R472" s="1"/>
  <c r="Q80"/>
  <c r="Q472" s="1"/>
  <c r="A81"/>
  <c r="F80"/>
  <c r="F472" s="1"/>
  <c r="J80"/>
  <c r="J472" s="1"/>
  <c r="N80"/>
  <c r="N472" s="1"/>
  <c r="T80"/>
  <c r="T472" s="1"/>
  <c r="X80"/>
  <c r="X472" s="1"/>
  <c r="AB80"/>
  <c r="AB472" s="1"/>
  <c r="AF80"/>
  <c r="AF472" s="1"/>
  <c r="AJ472"/>
  <c r="D80"/>
  <c r="H80"/>
  <c r="H472" s="1"/>
  <c r="L80"/>
  <c r="L472" s="1"/>
  <c r="P80"/>
  <c r="P472" s="1"/>
  <c r="V80"/>
  <c r="V472" s="1"/>
  <c r="Z80"/>
  <c r="Z472" s="1"/>
  <c r="AD80"/>
  <c r="AD472" s="1"/>
  <c r="AH80"/>
  <c r="AH472" s="1"/>
  <c r="AL472"/>
  <c r="G80"/>
  <c r="G472" s="1"/>
  <c r="K80"/>
  <c r="K472" s="1"/>
  <c r="O80"/>
  <c r="O472" s="1"/>
  <c r="U80"/>
  <c r="U472" s="1"/>
  <c r="Y80"/>
  <c r="Y472" s="1"/>
  <c r="AC80"/>
  <c r="AC472" s="1"/>
  <c r="AG80"/>
  <c r="AG472" s="1"/>
  <c r="AK472"/>
  <c r="I80"/>
  <c r="I472" s="1"/>
  <c r="S80"/>
  <c r="S472" s="1"/>
  <c r="AA80"/>
  <c r="AA472" s="1"/>
  <c r="AI80"/>
  <c r="AI472" s="1"/>
  <c r="E80"/>
  <c r="E472" s="1"/>
  <c r="M80"/>
  <c r="M472" s="1"/>
  <c r="W80"/>
  <c r="W472" s="1"/>
  <c r="AE80"/>
  <c r="AE472" s="1"/>
  <c r="D471"/>
  <c r="AX666"/>
  <c r="AQ81" l="1"/>
  <c r="AO81"/>
  <c r="AM81"/>
  <c r="AK81"/>
  <c r="AP81"/>
  <c r="AN81"/>
  <c r="AL81"/>
  <c r="AJ81"/>
  <c r="AP473"/>
  <c r="AN473"/>
  <c r="AQ473"/>
  <c r="AO473"/>
  <c r="AM473"/>
  <c r="AS80"/>
  <c r="AR80"/>
  <c r="AX1059" s="1"/>
  <c r="R81"/>
  <c r="R473" s="1"/>
  <c r="Q81"/>
  <c r="Q473" s="1"/>
  <c r="A82"/>
  <c r="D81"/>
  <c r="H81"/>
  <c r="H473" s="1"/>
  <c r="L81"/>
  <c r="L473" s="1"/>
  <c r="P81"/>
  <c r="P473" s="1"/>
  <c r="V81"/>
  <c r="V473" s="1"/>
  <c r="Z81"/>
  <c r="Z473" s="1"/>
  <c r="AD81"/>
  <c r="AD473" s="1"/>
  <c r="AH81"/>
  <c r="AH473" s="1"/>
  <c r="AL473"/>
  <c r="F81"/>
  <c r="F473" s="1"/>
  <c r="J81"/>
  <c r="J473" s="1"/>
  <c r="N81"/>
  <c r="N473" s="1"/>
  <c r="T81"/>
  <c r="T473" s="1"/>
  <c r="X81"/>
  <c r="X473" s="1"/>
  <c r="AB81"/>
  <c r="AB473" s="1"/>
  <c r="AF81"/>
  <c r="AF473" s="1"/>
  <c r="AJ473"/>
  <c r="E81"/>
  <c r="E473" s="1"/>
  <c r="I81"/>
  <c r="I473" s="1"/>
  <c r="M81"/>
  <c r="M473" s="1"/>
  <c r="S81"/>
  <c r="S473" s="1"/>
  <c r="W81"/>
  <c r="W473" s="1"/>
  <c r="AA81"/>
  <c r="AA473" s="1"/>
  <c r="AE81"/>
  <c r="AE473" s="1"/>
  <c r="AI81"/>
  <c r="AI473" s="1"/>
  <c r="G81"/>
  <c r="G473" s="1"/>
  <c r="O81"/>
  <c r="O473" s="1"/>
  <c r="Y81"/>
  <c r="Y473" s="1"/>
  <c r="AG81"/>
  <c r="AG473" s="1"/>
  <c r="K81"/>
  <c r="K473" s="1"/>
  <c r="U81"/>
  <c r="U473" s="1"/>
  <c r="AC81"/>
  <c r="AC473" s="1"/>
  <c r="AK473"/>
  <c r="D472"/>
  <c r="AX667"/>
  <c r="AQ82" l="1"/>
  <c r="AO82"/>
  <c r="AM82"/>
  <c r="AK82"/>
  <c r="AP82"/>
  <c r="AN82"/>
  <c r="AL82"/>
  <c r="AJ82"/>
  <c r="AP474"/>
  <c r="AN474"/>
  <c r="AQ474"/>
  <c r="AO474"/>
  <c r="AM474"/>
  <c r="AR81"/>
  <c r="AX1060" s="1"/>
  <c r="AS81"/>
  <c r="R82"/>
  <c r="R474" s="1"/>
  <c r="Q82"/>
  <c r="Q474" s="1"/>
  <c r="A83"/>
  <c r="F82"/>
  <c r="F474" s="1"/>
  <c r="J82"/>
  <c r="J474" s="1"/>
  <c r="N82"/>
  <c r="N474" s="1"/>
  <c r="T82"/>
  <c r="T474" s="1"/>
  <c r="X82"/>
  <c r="X474" s="1"/>
  <c r="AB82"/>
  <c r="AB474" s="1"/>
  <c r="AF82"/>
  <c r="AF474" s="1"/>
  <c r="AJ474"/>
  <c r="D82"/>
  <c r="H82"/>
  <c r="H474" s="1"/>
  <c r="L82"/>
  <c r="L474" s="1"/>
  <c r="P82"/>
  <c r="P474" s="1"/>
  <c r="V82"/>
  <c r="V474" s="1"/>
  <c r="Z82"/>
  <c r="Z474" s="1"/>
  <c r="AD82"/>
  <c r="AD474" s="1"/>
  <c r="AH82"/>
  <c r="AH474" s="1"/>
  <c r="AL474"/>
  <c r="G82"/>
  <c r="G474" s="1"/>
  <c r="K82"/>
  <c r="K474" s="1"/>
  <c r="O82"/>
  <c r="O474" s="1"/>
  <c r="U82"/>
  <c r="U474" s="1"/>
  <c r="Y82"/>
  <c r="Y474" s="1"/>
  <c r="AC82"/>
  <c r="AC474" s="1"/>
  <c r="AG82"/>
  <c r="AG474" s="1"/>
  <c r="AK474"/>
  <c r="E82"/>
  <c r="E474" s="1"/>
  <c r="M82"/>
  <c r="M474" s="1"/>
  <c r="W82"/>
  <c r="W474" s="1"/>
  <c r="AE82"/>
  <c r="AE474" s="1"/>
  <c r="I82"/>
  <c r="I474" s="1"/>
  <c r="S82"/>
  <c r="S474" s="1"/>
  <c r="AA82"/>
  <c r="AA474" s="1"/>
  <c r="AI82"/>
  <c r="AI474" s="1"/>
  <c r="D473"/>
  <c r="AX668"/>
  <c r="AQ83" l="1"/>
  <c r="AO83"/>
  <c r="AM83"/>
  <c r="AK83"/>
  <c r="AP83"/>
  <c r="AN83"/>
  <c r="AL83"/>
  <c r="AJ83"/>
  <c r="AP475"/>
  <c r="AN475"/>
  <c r="AQ475"/>
  <c r="AO475"/>
  <c r="AM475"/>
  <c r="AS82"/>
  <c r="AR82"/>
  <c r="AX1061" s="1"/>
  <c r="R83"/>
  <c r="R475" s="1"/>
  <c r="Q83"/>
  <c r="Q475" s="1"/>
  <c r="A84"/>
  <c r="D83"/>
  <c r="H83"/>
  <c r="H475" s="1"/>
  <c r="L83"/>
  <c r="L475" s="1"/>
  <c r="P83"/>
  <c r="P475" s="1"/>
  <c r="V83"/>
  <c r="V475" s="1"/>
  <c r="Z83"/>
  <c r="Z475" s="1"/>
  <c r="AD83"/>
  <c r="AD475" s="1"/>
  <c r="AH83"/>
  <c r="AH475" s="1"/>
  <c r="AL475"/>
  <c r="F83"/>
  <c r="F475" s="1"/>
  <c r="J83"/>
  <c r="J475" s="1"/>
  <c r="N83"/>
  <c r="N475" s="1"/>
  <c r="T83"/>
  <c r="T475" s="1"/>
  <c r="X83"/>
  <c r="X475" s="1"/>
  <c r="AB83"/>
  <c r="AB475" s="1"/>
  <c r="AF83"/>
  <c r="AF475" s="1"/>
  <c r="AJ475"/>
  <c r="E83"/>
  <c r="E475" s="1"/>
  <c r="I83"/>
  <c r="I475" s="1"/>
  <c r="M83"/>
  <c r="M475" s="1"/>
  <c r="S83"/>
  <c r="S475" s="1"/>
  <c r="W83"/>
  <c r="W475" s="1"/>
  <c r="AA83"/>
  <c r="AA475" s="1"/>
  <c r="AE83"/>
  <c r="AE475" s="1"/>
  <c r="AI83"/>
  <c r="AI475" s="1"/>
  <c r="K83"/>
  <c r="K475" s="1"/>
  <c r="U83"/>
  <c r="U475" s="1"/>
  <c r="AC83"/>
  <c r="AC475" s="1"/>
  <c r="AK475"/>
  <c r="G83"/>
  <c r="G475" s="1"/>
  <c r="O83"/>
  <c r="O475" s="1"/>
  <c r="Y83"/>
  <c r="Y475" s="1"/>
  <c r="AG83"/>
  <c r="AG475" s="1"/>
  <c r="D474"/>
  <c r="AX669"/>
  <c r="AQ84" l="1"/>
  <c r="AO84"/>
  <c r="AM84"/>
  <c r="AK84"/>
  <c r="AP84"/>
  <c r="AN84"/>
  <c r="AL84"/>
  <c r="AJ84"/>
  <c r="AP476"/>
  <c r="AN476"/>
  <c r="AQ476"/>
  <c r="AO476"/>
  <c r="AM476"/>
  <c r="AR83"/>
  <c r="AX1062" s="1"/>
  <c r="AS83"/>
  <c r="R84"/>
  <c r="R476" s="1"/>
  <c r="Q84"/>
  <c r="Q476" s="1"/>
  <c r="A85"/>
  <c r="F84"/>
  <c r="F476" s="1"/>
  <c r="J84"/>
  <c r="J476" s="1"/>
  <c r="N84"/>
  <c r="N476" s="1"/>
  <c r="T84"/>
  <c r="T476" s="1"/>
  <c r="X84"/>
  <c r="X476" s="1"/>
  <c r="AB84"/>
  <c r="AB476" s="1"/>
  <c r="AF84"/>
  <c r="AF476" s="1"/>
  <c r="AJ476"/>
  <c r="D84"/>
  <c r="H84"/>
  <c r="H476" s="1"/>
  <c r="L84"/>
  <c r="L476" s="1"/>
  <c r="P84"/>
  <c r="P476" s="1"/>
  <c r="V84"/>
  <c r="V476" s="1"/>
  <c r="Z84"/>
  <c r="Z476" s="1"/>
  <c r="AD84"/>
  <c r="AD476" s="1"/>
  <c r="AH84"/>
  <c r="AH476" s="1"/>
  <c r="AL476"/>
  <c r="G84"/>
  <c r="G476" s="1"/>
  <c r="K84"/>
  <c r="K476" s="1"/>
  <c r="O84"/>
  <c r="O476" s="1"/>
  <c r="U84"/>
  <c r="U476" s="1"/>
  <c r="Y84"/>
  <c r="Y476" s="1"/>
  <c r="AC84"/>
  <c r="AC476" s="1"/>
  <c r="AG84"/>
  <c r="AG476" s="1"/>
  <c r="AK476"/>
  <c r="I84"/>
  <c r="I476" s="1"/>
  <c r="S84"/>
  <c r="S476" s="1"/>
  <c r="AA84"/>
  <c r="AA476" s="1"/>
  <c r="AI84"/>
  <c r="AI476" s="1"/>
  <c r="E84"/>
  <c r="E476" s="1"/>
  <c r="M84"/>
  <c r="M476" s="1"/>
  <c r="W84"/>
  <c r="W476" s="1"/>
  <c r="AE84"/>
  <c r="AE476" s="1"/>
  <c r="D475"/>
  <c r="AX670"/>
  <c r="AQ85" l="1"/>
  <c r="AO85"/>
  <c r="AM85"/>
  <c r="AK85"/>
  <c r="AP85"/>
  <c r="AN85"/>
  <c r="AL85"/>
  <c r="AJ85"/>
  <c r="AP477"/>
  <c r="AN477"/>
  <c r="AQ477"/>
  <c r="AO477"/>
  <c r="AM477"/>
  <c r="AS84"/>
  <c r="AR84"/>
  <c r="AX1063" s="1"/>
  <c r="R85"/>
  <c r="R477" s="1"/>
  <c r="Q85"/>
  <c r="Q477" s="1"/>
  <c r="A86"/>
  <c r="D85"/>
  <c r="H85"/>
  <c r="H477" s="1"/>
  <c r="L85"/>
  <c r="L477" s="1"/>
  <c r="P85"/>
  <c r="P477" s="1"/>
  <c r="V85"/>
  <c r="V477" s="1"/>
  <c r="Z85"/>
  <c r="Z477" s="1"/>
  <c r="AD85"/>
  <c r="AD477" s="1"/>
  <c r="AH85"/>
  <c r="AH477" s="1"/>
  <c r="AL477"/>
  <c r="F85"/>
  <c r="F477" s="1"/>
  <c r="J85"/>
  <c r="J477" s="1"/>
  <c r="N85"/>
  <c r="N477" s="1"/>
  <c r="T85"/>
  <c r="T477" s="1"/>
  <c r="X85"/>
  <c r="X477" s="1"/>
  <c r="AB85"/>
  <c r="AB477" s="1"/>
  <c r="AF85"/>
  <c r="AF477" s="1"/>
  <c r="AJ477"/>
  <c r="E85"/>
  <c r="E477" s="1"/>
  <c r="I85"/>
  <c r="I477" s="1"/>
  <c r="M85"/>
  <c r="M477" s="1"/>
  <c r="S85"/>
  <c r="S477" s="1"/>
  <c r="W85"/>
  <c r="W477" s="1"/>
  <c r="AA85"/>
  <c r="AA477" s="1"/>
  <c r="AE85"/>
  <c r="AE477" s="1"/>
  <c r="AI85"/>
  <c r="AI477" s="1"/>
  <c r="G85"/>
  <c r="G477" s="1"/>
  <c r="O85"/>
  <c r="O477" s="1"/>
  <c r="Y85"/>
  <c r="Y477" s="1"/>
  <c r="AG85"/>
  <c r="AG477" s="1"/>
  <c r="K85"/>
  <c r="K477" s="1"/>
  <c r="U85"/>
  <c r="U477" s="1"/>
  <c r="AC85"/>
  <c r="AC477" s="1"/>
  <c r="AK477"/>
  <c r="AX671"/>
  <c r="D476"/>
  <c r="AQ86" l="1"/>
  <c r="AO86"/>
  <c r="AM86"/>
  <c r="AK86"/>
  <c r="AP86"/>
  <c r="AN86"/>
  <c r="AL86"/>
  <c r="AJ86"/>
  <c r="AP478"/>
  <c r="AN478"/>
  <c r="AQ478"/>
  <c r="AO478"/>
  <c r="AM478"/>
  <c r="AR85"/>
  <c r="AX1064" s="1"/>
  <c r="AS85"/>
  <c r="R86"/>
  <c r="R478" s="1"/>
  <c r="Q86"/>
  <c r="Q478" s="1"/>
  <c r="A87"/>
  <c r="F86"/>
  <c r="F478" s="1"/>
  <c r="J86"/>
  <c r="J478" s="1"/>
  <c r="N86"/>
  <c r="N478" s="1"/>
  <c r="T86"/>
  <c r="T478" s="1"/>
  <c r="X86"/>
  <c r="X478" s="1"/>
  <c r="AB86"/>
  <c r="AB478" s="1"/>
  <c r="AF86"/>
  <c r="AF478" s="1"/>
  <c r="AJ478"/>
  <c r="D86"/>
  <c r="H86"/>
  <c r="H478" s="1"/>
  <c r="L86"/>
  <c r="L478" s="1"/>
  <c r="P86"/>
  <c r="P478" s="1"/>
  <c r="V86"/>
  <c r="V478" s="1"/>
  <c r="Z86"/>
  <c r="Z478" s="1"/>
  <c r="AD86"/>
  <c r="AD478" s="1"/>
  <c r="AH86"/>
  <c r="AH478" s="1"/>
  <c r="AL478"/>
  <c r="G86"/>
  <c r="G478" s="1"/>
  <c r="K86"/>
  <c r="K478" s="1"/>
  <c r="O86"/>
  <c r="O478" s="1"/>
  <c r="U86"/>
  <c r="U478" s="1"/>
  <c r="Y86"/>
  <c r="Y478" s="1"/>
  <c r="AC86"/>
  <c r="AC478" s="1"/>
  <c r="AG86"/>
  <c r="AG478" s="1"/>
  <c r="AK478"/>
  <c r="E86"/>
  <c r="E478" s="1"/>
  <c r="M86"/>
  <c r="M478" s="1"/>
  <c r="W86"/>
  <c r="W478" s="1"/>
  <c r="AE86"/>
  <c r="AE478" s="1"/>
  <c r="I86"/>
  <c r="I478" s="1"/>
  <c r="S86"/>
  <c r="S478" s="1"/>
  <c r="AA86"/>
  <c r="AA478" s="1"/>
  <c r="AI86"/>
  <c r="AI478" s="1"/>
  <c r="D477"/>
  <c r="AX672"/>
  <c r="AQ87" l="1"/>
  <c r="AO87"/>
  <c r="AM87"/>
  <c r="AK87"/>
  <c r="AP87"/>
  <c r="AN87"/>
  <c r="AL87"/>
  <c r="AJ87"/>
  <c r="AP479"/>
  <c r="AN479"/>
  <c r="AQ479"/>
  <c r="AO479"/>
  <c r="AM479"/>
  <c r="AS86"/>
  <c r="AR86"/>
  <c r="AX1065" s="1"/>
  <c r="R87"/>
  <c r="R479" s="1"/>
  <c r="Q87"/>
  <c r="Q479" s="1"/>
  <c r="A88"/>
  <c r="D87"/>
  <c r="H87"/>
  <c r="H479" s="1"/>
  <c r="L87"/>
  <c r="L479" s="1"/>
  <c r="P87"/>
  <c r="P479" s="1"/>
  <c r="V87"/>
  <c r="V479" s="1"/>
  <c r="Z87"/>
  <c r="Z479" s="1"/>
  <c r="AD87"/>
  <c r="AD479" s="1"/>
  <c r="AH87"/>
  <c r="AH479" s="1"/>
  <c r="AL479"/>
  <c r="F87"/>
  <c r="F479" s="1"/>
  <c r="J87"/>
  <c r="J479" s="1"/>
  <c r="N87"/>
  <c r="N479" s="1"/>
  <c r="T87"/>
  <c r="T479" s="1"/>
  <c r="X87"/>
  <c r="X479" s="1"/>
  <c r="AB87"/>
  <c r="AB479" s="1"/>
  <c r="AF87"/>
  <c r="AF479" s="1"/>
  <c r="AJ479"/>
  <c r="E87"/>
  <c r="E479" s="1"/>
  <c r="I87"/>
  <c r="I479" s="1"/>
  <c r="M87"/>
  <c r="M479" s="1"/>
  <c r="S87"/>
  <c r="S479" s="1"/>
  <c r="W87"/>
  <c r="W479" s="1"/>
  <c r="AA87"/>
  <c r="AA479" s="1"/>
  <c r="AE87"/>
  <c r="AE479" s="1"/>
  <c r="AI87"/>
  <c r="AI479" s="1"/>
  <c r="K87"/>
  <c r="K479" s="1"/>
  <c r="U87"/>
  <c r="U479" s="1"/>
  <c r="AC87"/>
  <c r="AC479" s="1"/>
  <c r="AK479"/>
  <c r="G87"/>
  <c r="G479" s="1"/>
  <c r="O87"/>
  <c r="O479" s="1"/>
  <c r="Y87"/>
  <c r="Y479" s="1"/>
  <c r="AG87"/>
  <c r="AG479" s="1"/>
  <c r="D478"/>
  <c r="AX673"/>
  <c r="AQ88" l="1"/>
  <c r="AO88"/>
  <c r="AM88"/>
  <c r="AK88"/>
  <c r="AP88"/>
  <c r="AN88"/>
  <c r="AL88"/>
  <c r="AJ88"/>
  <c r="AP480"/>
  <c r="AN480"/>
  <c r="AQ480"/>
  <c r="AO480"/>
  <c r="AM480"/>
  <c r="AR87"/>
  <c r="AX1066" s="1"/>
  <c r="AS87"/>
  <c r="R88"/>
  <c r="R480" s="1"/>
  <c r="Q88"/>
  <c r="Q480" s="1"/>
  <c r="A89"/>
  <c r="F88"/>
  <c r="F480" s="1"/>
  <c r="J88"/>
  <c r="J480" s="1"/>
  <c r="N88"/>
  <c r="N480" s="1"/>
  <c r="T88"/>
  <c r="T480" s="1"/>
  <c r="X88"/>
  <c r="X480" s="1"/>
  <c r="AB88"/>
  <c r="AB480" s="1"/>
  <c r="AF88"/>
  <c r="AF480" s="1"/>
  <c r="AJ480"/>
  <c r="D88"/>
  <c r="H88"/>
  <c r="H480" s="1"/>
  <c r="L88"/>
  <c r="L480" s="1"/>
  <c r="P88"/>
  <c r="P480" s="1"/>
  <c r="V88"/>
  <c r="V480" s="1"/>
  <c r="Z88"/>
  <c r="Z480" s="1"/>
  <c r="AD88"/>
  <c r="AD480" s="1"/>
  <c r="AH88"/>
  <c r="AH480" s="1"/>
  <c r="AL480"/>
  <c r="G88"/>
  <c r="G480" s="1"/>
  <c r="K88"/>
  <c r="K480" s="1"/>
  <c r="O88"/>
  <c r="O480" s="1"/>
  <c r="U88"/>
  <c r="U480" s="1"/>
  <c r="Y88"/>
  <c r="Y480" s="1"/>
  <c r="AC88"/>
  <c r="AC480" s="1"/>
  <c r="AG88"/>
  <c r="AG480" s="1"/>
  <c r="AK480"/>
  <c r="I88"/>
  <c r="I480" s="1"/>
  <c r="S88"/>
  <c r="S480" s="1"/>
  <c r="AA88"/>
  <c r="AA480" s="1"/>
  <c r="AI88"/>
  <c r="AI480" s="1"/>
  <c r="E88"/>
  <c r="E480" s="1"/>
  <c r="M88"/>
  <c r="M480" s="1"/>
  <c r="W88"/>
  <c r="W480" s="1"/>
  <c r="AE88"/>
  <c r="AE480" s="1"/>
  <c r="D479"/>
  <c r="AX674"/>
  <c r="AQ89" l="1"/>
  <c r="AO89"/>
  <c r="AM89"/>
  <c r="AK89"/>
  <c r="AP89"/>
  <c r="AN89"/>
  <c r="AL89"/>
  <c r="AJ89"/>
  <c r="AJ481" s="1"/>
  <c r="AP481"/>
  <c r="AN481"/>
  <c r="AQ481"/>
  <c r="AO481"/>
  <c r="AM481"/>
  <c r="AS88"/>
  <c r="AR88"/>
  <c r="AX1067" s="1"/>
  <c r="R89"/>
  <c r="R481" s="1"/>
  <c r="Q89"/>
  <c r="Q481" s="1"/>
  <c r="A90"/>
  <c r="D89"/>
  <c r="H89"/>
  <c r="H481" s="1"/>
  <c r="L89"/>
  <c r="L481" s="1"/>
  <c r="P89"/>
  <c r="P481" s="1"/>
  <c r="V89"/>
  <c r="V481" s="1"/>
  <c r="Z89"/>
  <c r="Z481" s="1"/>
  <c r="AD89"/>
  <c r="AD481" s="1"/>
  <c r="AH89"/>
  <c r="AH481" s="1"/>
  <c r="AL481"/>
  <c r="F89"/>
  <c r="F481" s="1"/>
  <c r="J89"/>
  <c r="J481" s="1"/>
  <c r="N89"/>
  <c r="N481" s="1"/>
  <c r="T89"/>
  <c r="T481" s="1"/>
  <c r="X89"/>
  <c r="X481" s="1"/>
  <c r="AB89"/>
  <c r="AB481" s="1"/>
  <c r="AF89"/>
  <c r="AF481" s="1"/>
  <c r="E89"/>
  <c r="E481" s="1"/>
  <c r="I89"/>
  <c r="I481" s="1"/>
  <c r="M89"/>
  <c r="M481" s="1"/>
  <c r="S89"/>
  <c r="S481" s="1"/>
  <c r="W89"/>
  <c r="W481" s="1"/>
  <c r="AA89"/>
  <c r="AA481" s="1"/>
  <c r="AE89"/>
  <c r="AE481" s="1"/>
  <c r="AI89"/>
  <c r="AI481" s="1"/>
  <c r="G89"/>
  <c r="G481" s="1"/>
  <c r="O89"/>
  <c r="O481" s="1"/>
  <c r="Y89"/>
  <c r="Y481" s="1"/>
  <c r="AG89"/>
  <c r="AG481" s="1"/>
  <c r="K89"/>
  <c r="K481" s="1"/>
  <c r="U89"/>
  <c r="U481" s="1"/>
  <c r="AC89"/>
  <c r="AC481" s="1"/>
  <c r="AK481"/>
  <c r="D480"/>
  <c r="AX675"/>
  <c r="AQ90" l="1"/>
  <c r="AO90"/>
  <c r="AM90"/>
  <c r="AK90"/>
  <c r="AP90"/>
  <c r="AN90"/>
  <c r="AL90"/>
  <c r="AJ90"/>
  <c r="AP482"/>
  <c r="AN482"/>
  <c r="AQ482"/>
  <c r="AO482"/>
  <c r="AM482"/>
  <c r="AR89"/>
  <c r="AX1068" s="1"/>
  <c r="AS89"/>
  <c r="R90"/>
  <c r="R482" s="1"/>
  <c r="Q90"/>
  <c r="Q482" s="1"/>
  <c r="A91"/>
  <c r="F90"/>
  <c r="F482" s="1"/>
  <c r="J90"/>
  <c r="J482" s="1"/>
  <c r="N90"/>
  <c r="N482" s="1"/>
  <c r="T90"/>
  <c r="T482" s="1"/>
  <c r="X90"/>
  <c r="X482" s="1"/>
  <c r="AB90"/>
  <c r="AB482" s="1"/>
  <c r="AF90"/>
  <c r="AF482" s="1"/>
  <c r="AJ482"/>
  <c r="D90"/>
  <c r="H90"/>
  <c r="H482" s="1"/>
  <c r="L90"/>
  <c r="L482" s="1"/>
  <c r="P90"/>
  <c r="P482" s="1"/>
  <c r="V90"/>
  <c r="V482" s="1"/>
  <c r="Z90"/>
  <c r="Z482" s="1"/>
  <c r="AD90"/>
  <c r="AD482" s="1"/>
  <c r="AH90"/>
  <c r="AH482" s="1"/>
  <c r="AL482"/>
  <c r="G90"/>
  <c r="G482" s="1"/>
  <c r="K90"/>
  <c r="K482" s="1"/>
  <c r="O90"/>
  <c r="O482" s="1"/>
  <c r="U90"/>
  <c r="U482" s="1"/>
  <c r="Y90"/>
  <c r="Y482" s="1"/>
  <c r="AC90"/>
  <c r="AC482" s="1"/>
  <c r="AG90"/>
  <c r="AG482" s="1"/>
  <c r="AK482"/>
  <c r="E90"/>
  <c r="E482" s="1"/>
  <c r="M90"/>
  <c r="M482" s="1"/>
  <c r="W90"/>
  <c r="W482" s="1"/>
  <c r="AE90"/>
  <c r="AE482" s="1"/>
  <c r="I90"/>
  <c r="I482" s="1"/>
  <c r="S90"/>
  <c r="S482" s="1"/>
  <c r="AA90"/>
  <c r="AA482" s="1"/>
  <c r="AI90"/>
  <c r="AI482" s="1"/>
  <c r="D481"/>
  <c r="AX676"/>
  <c r="AQ91" l="1"/>
  <c r="AO91"/>
  <c r="AM91"/>
  <c r="AK91"/>
  <c r="AP91"/>
  <c r="AN91"/>
  <c r="AL91"/>
  <c r="AJ91"/>
  <c r="AP483"/>
  <c r="AN483"/>
  <c r="AQ483"/>
  <c r="AO483"/>
  <c r="AM483"/>
  <c r="AS90"/>
  <c r="AR90"/>
  <c r="AX1069" s="1"/>
  <c r="R91"/>
  <c r="R483" s="1"/>
  <c r="Q91"/>
  <c r="Q483" s="1"/>
  <c r="A92"/>
  <c r="D91"/>
  <c r="H91"/>
  <c r="H483" s="1"/>
  <c r="L91"/>
  <c r="L483" s="1"/>
  <c r="P91"/>
  <c r="P483" s="1"/>
  <c r="V91"/>
  <c r="V483" s="1"/>
  <c r="Z91"/>
  <c r="Z483" s="1"/>
  <c r="AD91"/>
  <c r="AD483" s="1"/>
  <c r="AH91"/>
  <c r="AH483" s="1"/>
  <c r="AL483"/>
  <c r="F91"/>
  <c r="F483" s="1"/>
  <c r="J91"/>
  <c r="J483" s="1"/>
  <c r="N91"/>
  <c r="N483" s="1"/>
  <c r="T91"/>
  <c r="T483" s="1"/>
  <c r="X91"/>
  <c r="X483" s="1"/>
  <c r="AB91"/>
  <c r="AB483" s="1"/>
  <c r="AF91"/>
  <c r="AF483" s="1"/>
  <c r="AJ483"/>
  <c r="E91"/>
  <c r="E483" s="1"/>
  <c r="I91"/>
  <c r="I483" s="1"/>
  <c r="M91"/>
  <c r="M483" s="1"/>
  <c r="S91"/>
  <c r="S483" s="1"/>
  <c r="W91"/>
  <c r="W483" s="1"/>
  <c r="AA91"/>
  <c r="AA483" s="1"/>
  <c r="AE91"/>
  <c r="AE483" s="1"/>
  <c r="AI91"/>
  <c r="AI483" s="1"/>
  <c r="K91"/>
  <c r="K483" s="1"/>
  <c r="U91"/>
  <c r="U483" s="1"/>
  <c r="AC91"/>
  <c r="AC483" s="1"/>
  <c r="AK483"/>
  <c r="G91"/>
  <c r="G483" s="1"/>
  <c r="O91"/>
  <c r="O483" s="1"/>
  <c r="Y91"/>
  <c r="Y483" s="1"/>
  <c r="AG91"/>
  <c r="AG483" s="1"/>
  <c r="D482"/>
  <c r="AX677"/>
  <c r="AQ92" l="1"/>
  <c r="AO92"/>
  <c r="AM92"/>
  <c r="AK92"/>
  <c r="AP92"/>
  <c r="AN92"/>
  <c r="AL92"/>
  <c r="AJ92"/>
  <c r="AP484"/>
  <c r="AN484"/>
  <c r="AQ484"/>
  <c r="AO484"/>
  <c r="AM484"/>
  <c r="AR91"/>
  <c r="AX1070" s="1"/>
  <c r="AS91"/>
  <c r="R92"/>
  <c r="R484" s="1"/>
  <c r="Q92"/>
  <c r="Q484" s="1"/>
  <c r="A93"/>
  <c r="F92"/>
  <c r="F484" s="1"/>
  <c r="J92"/>
  <c r="J484" s="1"/>
  <c r="N92"/>
  <c r="N484" s="1"/>
  <c r="T92"/>
  <c r="T484" s="1"/>
  <c r="X92"/>
  <c r="X484" s="1"/>
  <c r="AB92"/>
  <c r="AB484" s="1"/>
  <c r="AF92"/>
  <c r="AF484" s="1"/>
  <c r="AJ484"/>
  <c r="D92"/>
  <c r="H92"/>
  <c r="H484" s="1"/>
  <c r="L92"/>
  <c r="L484" s="1"/>
  <c r="P92"/>
  <c r="P484" s="1"/>
  <c r="V92"/>
  <c r="V484" s="1"/>
  <c r="Z92"/>
  <c r="Z484" s="1"/>
  <c r="AD92"/>
  <c r="AD484" s="1"/>
  <c r="AH92"/>
  <c r="AH484" s="1"/>
  <c r="AL484"/>
  <c r="G92"/>
  <c r="G484" s="1"/>
  <c r="K92"/>
  <c r="K484" s="1"/>
  <c r="O92"/>
  <c r="O484" s="1"/>
  <c r="U92"/>
  <c r="U484" s="1"/>
  <c r="Y92"/>
  <c r="Y484" s="1"/>
  <c r="AC92"/>
  <c r="AC484" s="1"/>
  <c r="AG92"/>
  <c r="AG484" s="1"/>
  <c r="AK484"/>
  <c r="I92"/>
  <c r="I484" s="1"/>
  <c r="S92"/>
  <c r="S484" s="1"/>
  <c r="AA92"/>
  <c r="AA484" s="1"/>
  <c r="AI92"/>
  <c r="AI484" s="1"/>
  <c r="M92"/>
  <c r="M484" s="1"/>
  <c r="E92"/>
  <c r="E484" s="1"/>
  <c r="W92"/>
  <c r="W484" s="1"/>
  <c r="AE92"/>
  <c r="AE484" s="1"/>
  <c r="D483"/>
  <c r="AX678"/>
  <c r="AQ93" l="1"/>
  <c r="AO93"/>
  <c r="AM93"/>
  <c r="AK93"/>
  <c r="AP93"/>
  <c r="AN93"/>
  <c r="AL93"/>
  <c r="AJ93"/>
  <c r="AP485"/>
  <c r="AN485"/>
  <c r="AQ485"/>
  <c r="AO485"/>
  <c r="AM485"/>
  <c r="AS92"/>
  <c r="AR92"/>
  <c r="AX1071" s="1"/>
  <c r="R93"/>
  <c r="R485" s="1"/>
  <c r="Q93"/>
  <c r="Q485" s="1"/>
  <c r="A94"/>
  <c r="D93"/>
  <c r="H93"/>
  <c r="H485" s="1"/>
  <c r="L93"/>
  <c r="L485" s="1"/>
  <c r="P93"/>
  <c r="P485" s="1"/>
  <c r="V93"/>
  <c r="V485" s="1"/>
  <c r="Z93"/>
  <c r="Z485" s="1"/>
  <c r="AD93"/>
  <c r="AD485" s="1"/>
  <c r="AH93"/>
  <c r="AH485" s="1"/>
  <c r="AL485"/>
  <c r="F93"/>
  <c r="F485" s="1"/>
  <c r="J93"/>
  <c r="J485" s="1"/>
  <c r="N93"/>
  <c r="N485" s="1"/>
  <c r="T93"/>
  <c r="T485" s="1"/>
  <c r="X93"/>
  <c r="X485" s="1"/>
  <c r="AB93"/>
  <c r="AB485" s="1"/>
  <c r="AF93"/>
  <c r="AF485" s="1"/>
  <c r="AJ485"/>
  <c r="E93"/>
  <c r="E485" s="1"/>
  <c r="I93"/>
  <c r="I485" s="1"/>
  <c r="M93"/>
  <c r="M485" s="1"/>
  <c r="S93"/>
  <c r="S485" s="1"/>
  <c r="W93"/>
  <c r="W485" s="1"/>
  <c r="AA93"/>
  <c r="AA485" s="1"/>
  <c r="AE93"/>
  <c r="AE485" s="1"/>
  <c r="AI93"/>
  <c r="AI485" s="1"/>
  <c r="G93"/>
  <c r="G485" s="1"/>
  <c r="O93"/>
  <c r="O485" s="1"/>
  <c r="Y93"/>
  <c r="Y485" s="1"/>
  <c r="AG93"/>
  <c r="AG485" s="1"/>
  <c r="K93"/>
  <c r="K485" s="1"/>
  <c r="U93"/>
  <c r="U485" s="1"/>
  <c r="AC93"/>
  <c r="AC485" s="1"/>
  <c r="AK485"/>
  <c r="AX679"/>
  <c r="D484"/>
  <c r="AQ94" l="1"/>
  <c r="AO94"/>
  <c r="AM94"/>
  <c r="AK94"/>
  <c r="AK486" s="1"/>
  <c r="AP94"/>
  <c r="AN94"/>
  <c r="AL94"/>
  <c r="AJ94"/>
  <c r="AP486"/>
  <c r="AN486"/>
  <c r="AQ486"/>
  <c r="AO486"/>
  <c r="AM486"/>
  <c r="AR93"/>
  <c r="AX1072" s="1"/>
  <c r="AS93"/>
  <c r="R94"/>
  <c r="R486" s="1"/>
  <c r="Q94"/>
  <c r="Q486" s="1"/>
  <c r="A95"/>
  <c r="F94"/>
  <c r="F486" s="1"/>
  <c r="J94"/>
  <c r="J486" s="1"/>
  <c r="N94"/>
  <c r="N486" s="1"/>
  <c r="T94"/>
  <c r="T486" s="1"/>
  <c r="X94"/>
  <c r="X486" s="1"/>
  <c r="AB94"/>
  <c r="AB486" s="1"/>
  <c r="AF94"/>
  <c r="AF486" s="1"/>
  <c r="AJ486"/>
  <c r="D94"/>
  <c r="H94"/>
  <c r="H486" s="1"/>
  <c r="L94"/>
  <c r="L486" s="1"/>
  <c r="P94"/>
  <c r="P486" s="1"/>
  <c r="V94"/>
  <c r="V486" s="1"/>
  <c r="Z94"/>
  <c r="Z486" s="1"/>
  <c r="AD94"/>
  <c r="AD486" s="1"/>
  <c r="AH94"/>
  <c r="AH486" s="1"/>
  <c r="AL486"/>
  <c r="G94"/>
  <c r="G486" s="1"/>
  <c r="K94"/>
  <c r="K486" s="1"/>
  <c r="O94"/>
  <c r="O486" s="1"/>
  <c r="U94"/>
  <c r="U486" s="1"/>
  <c r="Y94"/>
  <c r="Y486" s="1"/>
  <c r="AC94"/>
  <c r="AC486" s="1"/>
  <c r="AG94"/>
  <c r="AG486" s="1"/>
  <c r="E94"/>
  <c r="E486" s="1"/>
  <c r="M94"/>
  <c r="M486" s="1"/>
  <c r="W94"/>
  <c r="W486" s="1"/>
  <c r="AE94"/>
  <c r="AE486" s="1"/>
  <c r="I94"/>
  <c r="I486" s="1"/>
  <c r="S94"/>
  <c r="S486" s="1"/>
  <c r="AA94"/>
  <c r="AA486" s="1"/>
  <c r="AI94"/>
  <c r="AI486" s="1"/>
  <c r="D485"/>
  <c r="AX680" l="1"/>
  <c r="AQ95"/>
  <c r="AO95"/>
  <c r="AM95"/>
  <c r="AK95"/>
  <c r="AK487" s="1"/>
  <c r="AP95"/>
  <c r="AN95"/>
  <c r="AL95"/>
  <c r="AJ95"/>
  <c r="AJ487" s="1"/>
  <c r="AP487"/>
  <c r="AN487"/>
  <c r="AQ487"/>
  <c r="AO487"/>
  <c r="AM487"/>
  <c r="AS94"/>
  <c r="AR94"/>
  <c r="AX1073" s="1"/>
  <c r="R95"/>
  <c r="R487" s="1"/>
  <c r="Q95"/>
  <c r="Q487" s="1"/>
  <c r="A96"/>
  <c r="D95"/>
  <c r="H95"/>
  <c r="H487" s="1"/>
  <c r="L95"/>
  <c r="L487" s="1"/>
  <c r="P95"/>
  <c r="P487" s="1"/>
  <c r="V95"/>
  <c r="V487" s="1"/>
  <c r="Z95"/>
  <c r="Z487" s="1"/>
  <c r="AD95"/>
  <c r="AD487" s="1"/>
  <c r="AH95"/>
  <c r="AH487" s="1"/>
  <c r="AL487"/>
  <c r="F95"/>
  <c r="F487" s="1"/>
  <c r="J95"/>
  <c r="J487" s="1"/>
  <c r="N95"/>
  <c r="N487" s="1"/>
  <c r="T95"/>
  <c r="T487" s="1"/>
  <c r="X95"/>
  <c r="X487" s="1"/>
  <c r="AB95"/>
  <c r="AB487" s="1"/>
  <c r="AF95"/>
  <c r="AF487" s="1"/>
  <c r="E95"/>
  <c r="E487" s="1"/>
  <c r="I95"/>
  <c r="I487" s="1"/>
  <c r="M95"/>
  <c r="M487" s="1"/>
  <c r="S95"/>
  <c r="S487" s="1"/>
  <c r="W95"/>
  <c r="W487" s="1"/>
  <c r="AA95"/>
  <c r="AA487" s="1"/>
  <c r="AE95"/>
  <c r="AE487" s="1"/>
  <c r="AI95"/>
  <c r="AI487" s="1"/>
  <c r="G95"/>
  <c r="G487" s="1"/>
  <c r="K95"/>
  <c r="K487" s="1"/>
  <c r="O95"/>
  <c r="O487" s="1"/>
  <c r="U95"/>
  <c r="U487" s="1"/>
  <c r="Y95"/>
  <c r="Y487" s="1"/>
  <c r="AC95"/>
  <c r="AC487" s="1"/>
  <c r="AG95"/>
  <c r="AG487" s="1"/>
  <c r="D486"/>
  <c r="AX681"/>
  <c r="AQ96" l="1"/>
  <c r="AO96"/>
  <c r="AM96"/>
  <c r="AK96"/>
  <c r="AP96"/>
  <c r="AN96"/>
  <c r="AL96"/>
  <c r="AJ96"/>
  <c r="AJ488" s="1"/>
  <c r="AP488"/>
  <c r="AN488"/>
  <c r="AQ488"/>
  <c r="AO488"/>
  <c r="AM488"/>
  <c r="AR95"/>
  <c r="AX1074" s="1"/>
  <c r="AS95"/>
  <c r="R96"/>
  <c r="R488" s="1"/>
  <c r="Q96"/>
  <c r="Q488" s="1"/>
  <c r="A97"/>
  <c r="F96"/>
  <c r="F488" s="1"/>
  <c r="J96"/>
  <c r="J488" s="1"/>
  <c r="P96"/>
  <c r="P488" s="1"/>
  <c r="Z96"/>
  <c r="Z488" s="1"/>
  <c r="AH96"/>
  <c r="AH488" s="1"/>
  <c r="D96"/>
  <c r="H96"/>
  <c r="H488" s="1"/>
  <c r="L96"/>
  <c r="L488" s="1"/>
  <c r="V96"/>
  <c r="V488" s="1"/>
  <c r="AD96"/>
  <c r="AD488" s="1"/>
  <c r="AL488"/>
  <c r="AK488"/>
  <c r="AG96"/>
  <c r="AG488" s="1"/>
  <c r="AC96"/>
  <c r="AC488" s="1"/>
  <c r="Y96"/>
  <c r="Y488" s="1"/>
  <c r="U96"/>
  <c r="U488" s="1"/>
  <c r="O96"/>
  <c r="O488" s="1"/>
  <c r="AI96"/>
  <c r="AI488" s="1"/>
  <c r="AA96"/>
  <c r="AA488" s="1"/>
  <c r="S96"/>
  <c r="S488" s="1"/>
  <c r="G96"/>
  <c r="G488" s="1"/>
  <c r="K96"/>
  <c r="K488" s="1"/>
  <c r="T96"/>
  <c r="T488" s="1"/>
  <c r="AB96"/>
  <c r="AB488" s="1"/>
  <c r="AE96"/>
  <c r="AE488" s="1"/>
  <c r="W96"/>
  <c r="W488" s="1"/>
  <c r="M96"/>
  <c r="M488" s="1"/>
  <c r="E96"/>
  <c r="E488" s="1"/>
  <c r="I96"/>
  <c r="I488" s="1"/>
  <c r="N96"/>
  <c r="N488" s="1"/>
  <c r="X96"/>
  <c r="X488" s="1"/>
  <c r="AF96"/>
  <c r="AF488" s="1"/>
  <c r="D487"/>
  <c r="AX682" l="1"/>
  <c r="AQ97"/>
  <c r="AO97"/>
  <c r="AM97"/>
  <c r="AK97"/>
  <c r="AP97"/>
  <c r="AN97"/>
  <c r="AL97"/>
  <c r="AJ97"/>
  <c r="AP489"/>
  <c r="AN489"/>
  <c r="AQ489"/>
  <c r="AO489"/>
  <c r="AM489"/>
  <c r="AS96"/>
  <c r="AR96"/>
  <c r="AX1075" s="1"/>
  <c r="R97"/>
  <c r="R489" s="1"/>
  <c r="Q97"/>
  <c r="Q489" s="1"/>
  <c r="D488"/>
  <c r="AX683"/>
  <c r="A98"/>
  <c r="F97"/>
  <c r="F489" s="1"/>
  <c r="N97"/>
  <c r="N489" s="1"/>
  <c r="X97"/>
  <c r="X489" s="1"/>
  <c r="AF97"/>
  <c r="AF489" s="1"/>
  <c r="J97"/>
  <c r="J489" s="1"/>
  <c r="T97"/>
  <c r="T489" s="1"/>
  <c r="AB97"/>
  <c r="AB489" s="1"/>
  <c r="AJ489"/>
  <c r="AI97"/>
  <c r="AI489" s="1"/>
  <c r="AE97"/>
  <c r="AE489" s="1"/>
  <c r="AA97"/>
  <c r="AA489" s="1"/>
  <c r="W97"/>
  <c r="W489" s="1"/>
  <c r="S97"/>
  <c r="S489" s="1"/>
  <c r="M97"/>
  <c r="M489" s="1"/>
  <c r="I97"/>
  <c r="I489" s="1"/>
  <c r="E97"/>
  <c r="E489" s="1"/>
  <c r="AG97"/>
  <c r="AG489" s="1"/>
  <c r="Y97"/>
  <c r="Y489" s="1"/>
  <c r="O97"/>
  <c r="O489" s="1"/>
  <c r="G97"/>
  <c r="G489" s="1"/>
  <c r="H97"/>
  <c r="H489" s="1"/>
  <c r="P97"/>
  <c r="P489" s="1"/>
  <c r="Z97"/>
  <c r="Z489" s="1"/>
  <c r="AH97"/>
  <c r="AH489" s="1"/>
  <c r="AK489"/>
  <c r="AC97"/>
  <c r="AC489" s="1"/>
  <c r="U97"/>
  <c r="U489" s="1"/>
  <c r="K97"/>
  <c r="K489" s="1"/>
  <c r="D97"/>
  <c r="L97"/>
  <c r="L489" s="1"/>
  <c r="V97"/>
  <c r="V489" s="1"/>
  <c r="AD97"/>
  <c r="AD489" s="1"/>
  <c r="AL489"/>
  <c r="AQ98" l="1"/>
  <c r="AO98"/>
  <c r="AM98"/>
  <c r="AK98"/>
  <c r="AP98"/>
  <c r="AN98"/>
  <c r="AL98"/>
  <c r="AJ98"/>
  <c r="AP490"/>
  <c r="AN490"/>
  <c r="AQ490"/>
  <c r="AO490"/>
  <c r="AM490"/>
  <c r="AR97"/>
  <c r="AS97"/>
  <c r="R98"/>
  <c r="R490" s="1"/>
  <c r="Q98"/>
  <c r="Q490" s="1"/>
  <c r="D489"/>
  <c r="A99"/>
  <c r="AD98"/>
  <c r="AD490" s="1"/>
  <c r="D98"/>
  <c r="L98"/>
  <c r="L490" s="1"/>
  <c r="V98"/>
  <c r="V490" s="1"/>
  <c r="H98"/>
  <c r="H490" s="1"/>
  <c r="P98"/>
  <c r="P490" s="1"/>
  <c r="Z98"/>
  <c r="Z490" s="1"/>
  <c r="AJ490"/>
  <c r="AL490"/>
  <c r="AH98"/>
  <c r="AH490" s="1"/>
  <c r="AK490"/>
  <c r="AG98"/>
  <c r="AG490" s="1"/>
  <c r="AC98"/>
  <c r="AC490" s="1"/>
  <c r="Y98"/>
  <c r="Y490" s="1"/>
  <c r="U98"/>
  <c r="U490" s="1"/>
  <c r="O98"/>
  <c r="O490" s="1"/>
  <c r="K98"/>
  <c r="K490" s="1"/>
  <c r="G98"/>
  <c r="G490" s="1"/>
  <c r="AE98"/>
  <c r="AE490" s="1"/>
  <c r="W98"/>
  <c r="W490" s="1"/>
  <c r="M98"/>
  <c r="M490" s="1"/>
  <c r="E98"/>
  <c r="E490" s="1"/>
  <c r="F98"/>
  <c r="F490" s="1"/>
  <c r="N98"/>
  <c r="N490" s="1"/>
  <c r="X98"/>
  <c r="X490" s="1"/>
  <c r="AF98"/>
  <c r="AF490" s="1"/>
  <c r="AI98"/>
  <c r="AI490" s="1"/>
  <c r="AA98"/>
  <c r="AA490" s="1"/>
  <c r="S98"/>
  <c r="S490" s="1"/>
  <c r="I98"/>
  <c r="I490" s="1"/>
  <c r="J98"/>
  <c r="J490" s="1"/>
  <c r="T98"/>
  <c r="T490" s="1"/>
  <c r="AB98"/>
  <c r="AB490" s="1"/>
  <c r="AQ99" l="1"/>
  <c r="AO99"/>
  <c r="AM99"/>
  <c r="AK99"/>
  <c r="AP99"/>
  <c r="AN99"/>
  <c r="AL99"/>
  <c r="AJ99"/>
  <c r="AX684"/>
  <c r="AX1076"/>
  <c r="AP491"/>
  <c r="AN491"/>
  <c r="AQ491"/>
  <c r="AO491"/>
  <c r="AM491"/>
  <c r="AS98"/>
  <c r="AR98"/>
  <c r="AX1077" s="1"/>
  <c r="R99"/>
  <c r="R491" s="1"/>
  <c r="Q99"/>
  <c r="Q491" s="1"/>
  <c r="D490"/>
  <c r="AX685"/>
  <c r="A100"/>
  <c r="AL491"/>
  <c r="AH99"/>
  <c r="AH491" s="1"/>
  <c r="AD99"/>
  <c r="AD491" s="1"/>
  <c r="Z99"/>
  <c r="Z491" s="1"/>
  <c r="V99"/>
  <c r="V491" s="1"/>
  <c r="P99"/>
  <c r="P491" s="1"/>
  <c r="L99"/>
  <c r="L491" s="1"/>
  <c r="H99"/>
  <c r="H491" s="1"/>
  <c r="D99"/>
  <c r="AJ491"/>
  <c r="AF99"/>
  <c r="AF491" s="1"/>
  <c r="AB99"/>
  <c r="AB491" s="1"/>
  <c r="X99"/>
  <c r="X491" s="1"/>
  <c r="T99"/>
  <c r="T491" s="1"/>
  <c r="N99"/>
  <c r="N491" s="1"/>
  <c r="J99"/>
  <c r="J491" s="1"/>
  <c r="F99"/>
  <c r="F491" s="1"/>
  <c r="AI99"/>
  <c r="AI491" s="1"/>
  <c r="AE99"/>
  <c r="AE491" s="1"/>
  <c r="AA99"/>
  <c r="AA491" s="1"/>
  <c r="W99"/>
  <c r="W491" s="1"/>
  <c r="S99"/>
  <c r="S491" s="1"/>
  <c r="M99"/>
  <c r="M491" s="1"/>
  <c r="I99"/>
  <c r="I491" s="1"/>
  <c r="E99"/>
  <c r="E491" s="1"/>
  <c r="AK491"/>
  <c r="AC99"/>
  <c r="AC491" s="1"/>
  <c r="U99"/>
  <c r="U491" s="1"/>
  <c r="K99"/>
  <c r="K491" s="1"/>
  <c r="AG99"/>
  <c r="AG491" s="1"/>
  <c r="Y99"/>
  <c r="Y491" s="1"/>
  <c r="O99"/>
  <c r="O491" s="1"/>
  <c r="G99"/>
  <c r="G491" s="1"/>
  <c r="AQ100" l="1"/>
  <c r="AO100"/>
  <c r="AM100"/>
  <c r="AK100"/>
  <c r="AP100"/>
  <c r="AN100"/>
  <c r="AL100"/>
  <c r="AJ100"/>
  <c r="AP492"/>
  <c r="AN492"/>
  <c r="AQ492"/>
  <c r="AO492"/>
  <c r="AM492"/>
  <c r="AR99"/>
  <c r="AX1078" s="1"/>
  <c r="AS99"/>
  <c r="R100"/>
  <c r="R492" s="1"/>
  <c r="Q100"/>
  <c r="Q492" s="1"/>
  <c r="AX686"/>
  <c r="D491"/>
  <c r="A101"/>
  <c r="AJ492"/>
  <c r="AF100"/>
  <c r="AF492" s="1"/>
  <c r="AB100"/>
  <c r="AB492" s="1"/>
  <c r="X100"/>
  <c r="X492" s="1"/>
  <c r="T100"/>
  <c r="T492" s="1"/>
  <c r="N100"/>
  <c r="N492" s="1"/>
  <c r="J100"/>
  <c r="J492" s="1"/>
  <c r="F100"/>
  <c r="F492" s="1"/>
  <c r="AL492"/>
  <c r="AH100"/>
  <c r="AH492" s="1"/>
  <c r="AD100"/>
  <c r="AD492" s="1"/>
  <c r="Z100"/>
  <c r="Z492" s="1"/>
  <c r="V100"/>
  <c r="V492" s="1"/>
  <c r="P100"/>
  <c r="P492" s="1"/>
  <c r="L100"/>
  <c r="L492" s="1"/>
  <c r="H100"/>
  <c r="H492" s="1"/>
  <c r="D100"/>
  <c r="AK492"/>
  <c r="AG100"/>
  <c r="AG492" s="1"/>
  <c r="AC100"/>
  <c r="AC492" s="1"/>
  <c r="Y100"/>
  <c r="Y492" s="1"/>
  <c r="U100"/>
  <c r="U492" s="1"/>
  <c r="O100"/>
  <c r="O492" s="1"/>
  <c r="K100"/>
  <c r="K492" s="1"/>
  <c r="G100"/>
  <c r="G492" s="1"/>
  <c r="AI100"/>
  <c r="AI492" s="1"/>
  <c r="AA100"/>
  <c r="AA492" s="1"/>
  <c r="S100"/>
  <c r="S492" s="1"/>
  <c r="I100"/>
  <c r="I492" s="1"/>
  <c r="AE100"/>
  <c r="AE492" s="1"/>
  <c r="W100"/>
  <c r="W492" s="1"/>
  <c r="M100"/>
  <c r="M492" s="1"/>
  <c r="E100"/>
  <c r="E492" s="1"/>
  <c r="AQ101" l="1"/>
  <c r="AO101"/>
  <c r="AM101"/>
  <c r="AK101"/>
  <c r="AP101"/>
  <c r="AN101"/>
  <c r="AL101"/>
  <c r="AJ101"/>
  <c r="AP493"/>
  <c r="AN493"/>
  <c r="AL493"/>
  <c r="AQ493"/>
  <c r="AO493"/>
  <c r="AM493"/>
  <c r="AS100"/>
  <c r="AR100"/>
  <c r="AX1079" s="1"/>
  <c r="R101"/>
  <c r="R493" s="1"/>
  <c r="Q101"/>
  <c r="Q493" s="1"/>
  <c r="A102"/>
  <c r="AH101"/>
  <c r="AH493" s="1"/>
  <c r="AD101"/>
  <c r="AD493" s="1"/>
  <c r="Z101"/>
  <c r="Z493" s="1"/>
  <c r="V101"/>
  <c r="V493" s="1"/>
  <c r="P101"/>
  <c r="P493" s="1"/>
  <c r="L101"/>
  <c r="L493" s="1"/>
  <c r="H101"/>
  <c r="H493" s="1"/>
  <c r="D101"/>
  <c r="AJ493"/>
  <c r="AF101"/>
  <c r="AF493" s="1"/>
  <c r="AB101"/>
  <c r="AB493" s="1"/>
  <c r="X101"/>
  <c r="X493" s="1"/>
  <c r="T101"/>
  <c r="T493" s="1"/>
  <c r="N101"/>
  <c r="N493" s="1"/>
  <c r="J101"/>
  <c r="J493" s="1"/>
  <c r="F101"/>
  <c r="F493" s="1"/>
  <c r="AI101"/>
  <c r="AI493" s="1"/>
  <c r="AE101"/>
  <c r="AE493" s="1"/>
  <c r="AA101"/>
  <c r="AA493" s="1"/>
  <c r="W101"/>
  <c r="W493" s="1"/>
  <c r="S101"/>
  <c r="S493" s="1"/>
  <c r="M101"/>
  <c r="M493" s="1"/>
  <c r="I101"/>
  <c r="I493" s="1"/>
  <c r="E101"/>
  <c r="E493" s="1"/>
  <c r="AG101"/>
  <c r="AG493" s="1"/>
  <c r="Y101"/>
  <c r="Y493" s="1"/>
  <c r="O101"/>
  <c r="O493" s="1"/>
  <c r="G101"/>
  <c r="G493" s="1"/>
  <c r="AK493"/>
  <c r="AC101"/>
  <c r="AC493" s="1"/>
  <c r="U101"/>
  <c r="U493" s="1"/>
  <c r="K101"/>
  <c r="K493" s="1"/>
  <c r="D492"/>
  <c r="AX687"/>
  <c r="AQ102" l="1"/>
  <c r="AO102"/>
  <c r="AM102"/>
  <c r="AK102"/>
  <c r="AP102"/>
  <c r="AN102"/>
  <c r="AL102"/>
  <c r="AJ102"/>
  <c r="AP494"/>
  <c r="AN494"/>
  <c r="AQ494"/>
  <c r="AO494"/>
  <c r="AM494"/>
  <c r="AR101"/>
  <c r="AX1080" s="1"/>
  <c r="AS101"/>
  <c r="R102"/>
  <c r="R494" s="1"/>
  <c r="Q102"/>
  <c r="Q494" s="1"/>
  <c r="A103"/>
  <c r="AJ494"/>
  <c r="AF102"/>
  <c r="AF494" s="1"/>
  <c r="AB102"/>
  <c r="AB494" s="1"/>
  <c r="X102"/>
  <c r="X494" s="1"/>
  <c r="T102"/>
  <c r="T494" s="1"/>
  <c r="N102"/>
  <c r="N494" s="1"/>
  <c r="J102"/>
  <c r="J494" s="1"/>
  <c r="F102"/>
  <c r="F494" s="1"/>
  <c r="AL494"/>
  <c r="AH102"/>
  <c r="AH494" s="1"/>
  <c r="AD102"/>
  <c r="AD494" s="1"/>
  <c r="Z102"/>
  <c r="Z494" s="1"/>
  <c r="V102"/>
  <c r="V494" s="1"/>
  <c r="P102"/>
  <c r="P494" s="1"/>
  <c r="L102"/>
  <c r="L494" s="1"/>
  <c r="H102"/>
  <c r="H494" s="1"/>
  <c r="D102"/>
  <c r="AK494"/>
  <c r="AG102"/>
  <c r="AG494" s="1"/>
  <c r="AC102"/>
  <c r="AC494" s="1"/>
  <c r="Y102"/>
  <c r="Y494" s="1"/>
  <c r="U102"/>
  <c r="U494" s="1"/>
  <c r="O102"/>
  <c r="O494" s="1"/>
  <c r="K102"/>
  <c r="K494" s="1"/>
  <c r="G102"/>
  <c r="G494" s="1"/>
  <c r="AE102"/>
  <c r="AE494" s="1"/>
  <c r="W102"/>
  <c r="W494" s="1"/>
  <c r="M102"/>
  <c r="M494" s="1"/>
  <c r="E102"/>
  <c r="E494" s="1"/>
  <c r="AI102"/>
  <c r="AI494" s="1"/>
  <c r="AA102"/>
  <c r="AA494" s="1"/>
  <c r="S102"/>
  <c r="S494" s="1"/>
  <c r="I102"/>
  <c r="I494" s="1"/>
  <c r="D493"/>
  <c r="AX688"/>
  <c r="AQ103" l="1"/>
  <c r="AQ495" s="1"/>
  <c r="AO103"/>
  <c r="AM103"/>
  <c r="AM495" s="1"/>
  <c r="AK103"/>
  <c r="AP103"/>
  <c r="AN103"/>
  <c r="AL103"/>
  <c r="AJ103"/>
  <c r="AP495"/>
  <c r="AN495"/>
  <c r="AL495"/>
  <c r="AO495"/>
  <c r="AS102"/>
  <c r="AR102"/>
  <c r="AX1081" s="1"/>
  <c r="R103"/>
  <c r="R495" s="1"/>
  <c r="Q103"/>
  <c r="Q495" s="1"/>
  <c r="A104"/>
  <c r="AH103"/>
  <c r="AH495" s="1"/>
  <c r="AD103"/>
  <c r="AD495" s="1"/>
  <c r="Z103"/>
  <c r="Z495" s="1"/>
  <c r="V103"/>
  <c r="V495" s="1"/>
  <c r="P103"/>
  <c r="P495" s="1"/>
  <c r="L103"/>
  <c r="L495" s="1"/>
  <c r="H103"/>
  <c r="H495" s="1"/>
  <c r="D103"/>
  <c r="AJ495"/>
  <c r="AF103"/>
  <c r="AF495" s="1"/>
  <c r="AB103"/>
  <c r="AB495" s="1"/>
  <c r="X103"/>
  <c r="X495" s="1"/>
  <c r="T103"/>
  <c r="T495" s="1"/>
  <c r="N103"/>
  <c r="N495" s="1"/>
  <c r="J103"/>
  <c r="J495" s="1"/>
  <c r="F103"/>
  <c r="F495" s="1"/>
  <c r="AI103"/>
  <c r="AI495" s="1"/>
  <c r="AE103"/>
  <c r="AE495" s="1"/>
  <c r="AA103"/>
  <c r="AA495" s="1"/>
  <c r="W103"/>
  <c r="W495" s="1"/>
  <c r="S103"/>
  <c r="S495" s="1"/>
  <c r="M103"/>
  <c r="M495" s="1"/>
  <c r="I103"/>
  <c r="I495" s="1"/>
  <c r="E103"/>
  <c r="E495" s="1"/>
  <c r="AK495"/>
  <c r="AC103"/>
  <c r="AC495" s="1"/>
  <c r="U103"/>
  <c r="U495" s="1"/>
  <c r="K103"/>
  <c r="K495" s="1"/>
  <c r="AG103"/>
  <c r="AG495" s="1"/>
  <c r="Y103"/>
  <c r="Y495" s="1"/>
  <c r="O103"/>
  <c r="O495" s="1"/>
  <c r="G103"/>
  <c r="G495" s="1"/>
  <c r="D494"/>
  <c r="AX689"/>
  <c r="AQ104" l="1"/>
  <c r="AO104"/>
  <c r="AM104"/>
  <c r="AK104"/>
  <c r="AP104"/>
  <c r="AN104"/>
  <c r="AL104"/>
  <c r="AJ104"/>
  <c r="AP496"/>
  <c r="AN496"/>
  <c r="AQ496"/>
  <c r="AO496"/>
  <c r="AM496"/>
  <c r="AR103"/>
  <c r="AX1082" s="1"/>
  <c r="AS103"/>
  <c r="R104"/>
  <c r="R496" s="1"/>
  <c r="Q104"/>
  <c r="Q496" s="1"/>
  <c r="A105"/>
  <c r="AJ496"/>
  <c r="AF104"/>
  <c r="AF496" s="1"/>
  <c r="AB104"/>
  <c r="AB496" s="1"/>
  <c r="X104"/>
  <c r="X496" s="1"/>
  <c r="T104"/>
  <c r="T496" s="1"/>
  <c r="N104"/>
  <c r="N496" s="1"/>
  <c r="J104"/>
  <c r="J496" s="1"/>
  <c r="F104"/>
  <c r="F496" s="1"/>
  <c r="AL496"/>
  <c r="AH104"/>
  <c r="AH496" s="1"/>
  <c r="AD104"/>
  <c r="AD496" s="1"/>
  <c r="Z104"/>
  <c r="Z496" s="1"/>
  <c r="V104"/>
  <c r="V496" s="1"/>
  <c r="P104"/>
  <c r="P496" s="1"/>
  <c r="L104"/>
  <c r="L496" s="1"/>
  <c r="H104"/>
  <c r="H496" s="1"/>
  <c r="D104"/>
  <c r="AK496"/>
  <c r="AG104"/>
  <c r="AG496" s="1"/>
  <c r="AC104"/>
  <c r="AC496" s="1"/>
  <c r="Y104"/>
  <c r="Y496" s="1"/>
  <c r="U104"/>
  <c r="U496" s="1"/>
  <c r="O104"/>
  <c r="O496" s="1"/>
  <c r="K104"/>
  <c r="K496" s="1"/>
  <c r="G104"/>
  <c r="G496" s="1"/>
  <c r="AI104"/>
  <c r="AI496" s="1"/>
  <c r="AA104"/>
  <c r="AA496" s="1"/>
  <c r="S104"/>
  <c r="S496" s="1"/>
  <c r="I104"/>
  <c r="I496" s="1"/>
  <c r="AE104"/>
  <c r="AE496" s="1"/>
  <c r="W104"/>
  <c r="W496" s="1"/>
  <c r="M104"/>
  <c r="M496" s="1"/>
  <c r="E104"/>
  <c r="E496" s="1"/>
  <c r="AX690"/>
  <c r="D495"/>
  <c r="AQ105" l="1"/>
  <c r="AO105"/>
  <c r="AM105"/>
  <c r="AK105"/>
  <c r="AP105"/>
  <c r="AN105"/>
  <c r="AL105"/>
  <c r="AJ105"/>
  <c r="AP497"/>
  <c r="AN497"/>
  <c r="AQ497"/>
  <c r="AO497"/>
  <c r="AM497"/>
  <c r="AS104"/>
  <c r="AR104"/>
  <c r="AX1083" s="1"/>
  <c r="R105"/>
  <c r="R497" s="1"/>
  <c r="Q105"/>
  <c r="Q497" s="1"/>
  <c r="A106"/>
  <c r="AL497"/>
  <c r="AH105"/>
  <c r="AH497" s="1"/>
  <c r="AD105"/>
  <c r="AD497" s="1"/>
  <c r="Z105"/>
  <c r="Z497" s="1"/>
  <c r="V105"/>
  <c r="V497" s="1"/>
  <c r="P105"/>
  <c r="P497" s="1"/>
  <c r="L105"/>
  <c r="L497" s="1"/>
  <c r="H105"/>
  <c r="H497" s="1"/>
  <c r="D105"/>
  <c r="AJ497"/>
  <c r="AF105"/>
  <c r="AF497" s="1"/>
  <c r="AB105"/>
  <c r="AB497" s="1"/>
  <c r="X105"/>
  <c r="X497" s="1"/>
  <c r="T105"/>
  <c r="T497" s="1"/>
  <c r="N105"/>
  <c r="N497" s="1"/>
  <c r="J105"/>
  <c r="J497" s="1"/>
  <c r="F105"/>
  <c r="F497" s="1"/>
  <c r="AI105"/>
  <c r="AI497" s="1"/>
  <c r="AE105"/>
  <c r="AE497" s="1"/>
  <c r="AA105"/>
  <c r="AA497" s="1"/>
  <c r="W105"/>
  <c r="W497" s="1"/>
  <c r="S105"/>
  <c r="S497" s="1"/>
  <c r="M105"/>
  <c r="M497" s="1"/>
  <c r="I105"/>
  <c r="I497" s="1"/>
  <c r="E105"/>
  <c r="E497" s="1"/>
  <c r="AG105"/>
  <c r="AG497" s="1"/>
  <c r="Y105"/>
  <c r="Y497" s="1"/>
  <c r="O105"/>
  <c r="O497" s="1"/>
  <c r="G105"/>
  <c r="G497" s="1"/>
  <c r="AK497"/>
  <c r="AC105"/>
  <c r="AC497" s="1"/>
  <c r="U105"/>
  <c r="U497" s="1"/>
  <c r="K105"/>
  <c r="K497" s="1"/>
  <c r="D496"/>
  <c r="AX691"/>
  <c r="AQ106" l="1"/>
  <c r="AO106"/>
  <c r="AM106"/>
  <c r="AK106"/>
  <c r="AP106"/>
  <c r="AN106"/>
  <c r="AL106"/>
  <c r="AJ106"/>
  <c r="AJ498" s="1"/>
  <c r="AP498"/>
  <c r="AN498"/>
  <c r="AQ498"/>
  <c r="AO498"/>
  <c r="AM498"/>
  <c r="AR105"/>
  <c r="AX1084" s="1"/>
  <c r="AS105"/>
  <c r="R106"/>
  <c r="R498" s="1"/>
  <c r="Q106"/>
  <c r="Q498" s="1"/>
  <c r="A107"/>
  <c r="AF106"/>
  <c r="AF498" s="1"/>
  <c r="AB106"/>
  <c r="AB498" s="1"/>
  <c r="X106"/>
  <c r="X498" s="1"/>
  <c r="T106"/>
  <c r="T498" s="1"/>
  <c r="N106"/>
  <c r="N498" s="1"/>
  <c r="J106"/>
  <c r="J498" s="1"/>
  <c r="F106"/>
  <c r="F498" s="1"/>
  <c r="AL498"/>
  <c r="AH106"/>
  <c r="AH498" s="1"/>
  <c r="AD106"/>
  <c r="AD498" s="1"/>
  <c r="Z106"/>
  <c r="Z498" s="1"/>
  <c r="V106"/>
  <c r="V498" s="1"/>
  <c r="P106"/>
  <c r="P498" s="1"/>
  <c r="L106"/>
  <c r="L498" s="1"/>
  <c r="H106"/>
  <c r="H498" s="1"/>
  <c r="D106"/>
  <c r="AK498"/>
  <c r="AG106"/>
  <c r="AG498" s="1"/>
  <c r="AC106"/>
  <c r="AC498" s="1"/>
  <c r="Y106"/>
  <c r="Y498" s="1"/>
  <c r="U106"/>
  <c r="U498" s="1"/>
  <c r="O106"/>
  <c r="O498" s="1"/>
  <c r="K106"/>
  <c r="K498" s="1"/>
  <c r="G106"/>
  <c r="G498" s="1"/>
  <c r="AE106"/>
  <c r="AE498" s="1"/>
  <c r="W106"/>
  <c r="W498" s="1"/>
  <c r="M106"/>
  <c r="M498" s="1"/>
  <c r="E106"/>
  <c r="E498" s="1"/>
  <c r="AI106"/>
  <c r="AI498" s="1"/>
  <c r="AA106"/>
  <c r="AA498" s="1"/>
  <c r="S106"/>
  <c r="S498" s="1"/>
  <c r="I106"/>
  <c r="I498" s="1"/>
  <c r="D497"/>
  <c r="AX692"/>
  <c r="AQ107" l="1"/>
  <c r="AO107"/>
  <c r="AM107"/>
  <c r="AK107"/>
  <c r="AP107"/>
  <c r="AN107"/>
  <c r="AL107"/>
  <c r="AJ107"/>
  <c r="AP499"/>
  <c r="AN499"/>
  <c r="AQ499"/>
  <c r="AO499"/>
  <c r="AM499"/>
  <c r="AS106"/>
  <c r="AR106"/>
  <c r="AX1085" s="1"/>
  <c r="R107"/>
  <c r="R499" s="1"/>
  <c r="Q107"/>
  <c r="Q499" s="1"/>
  <c r="A108"/>
  <c r="AL499"/>
  <c r="AH107"/>
  <c r="AH499" s="1"/>
  <c r="AD107"/>
  <c r="AD499" s="1"/>
  <c r="Z107"/>
  <c r="Z499" s="1"/>
  <c r="V107"/>
  <c r="V499" s="1"/>
  <c r="P107"/>
  <c r="P499" s="1"/>
  <c r="L107"/>
  <c r="L499" s="1"/>
  <c r="H107"/>
  <c r="H499" s="1"/>
  <c r="D107"/>
  <c r="AJ499"/>
  <c r="AF107"/>
  <c r="AF499" s="1"/>
  <c r="AB107"/>
  <c r="AB499" s="1"/>
  <c r="X107"/>
  <c r="X499" s="1"/>
  <c r="T107"/>
  <c r="T499" s="1"/>
  <c r="N107"/>
  <c r="N499" s="1"/>
  <c r="J107"/>
  <c r="J499" s="1"/>
  <c r="F107"/>
  <c r="F499" s="1"/>
  <c r="AI107"/>
  <c r="AI499" s="1"/>
  <c r="AE107"/>
  <c r="AE499" s="1"/>
  <c r="AA107"/>
  <c r="AA499" s="1"/>
  <c r="W107"/>
  <c r="W499" s="1"/>
  <c r="S107"/>
  <c r="S499" s="1"/>
  <c r="M107"/>
  <c r="M499" s="1"/>
  <c r="I107"/>
  <c r="I499" s="1"/>
  <c r="E107"/>
  <c r="E499" s="1"/>
  <c r="AK499"/>
  <c r="AC107"/>
  <c r="AC499" s="1"/>
  <c r="U107"/>
  <c r="U499" s="1"/>
  <c r="K107"/>
  <c r="K499" s="1"/>
  <c r="AG107"/>
  <c r="AG499" s="1"/>
  <c r="Y107"/>
  <c r="Y499" s="1"/>
  <c r="O107"/>
  <c r="O499" s="1"/>
  <c r="G107"/>
  <c r="G499" s="1"/>
  <c r="D498"/>
  <c r="AX693"/>
  <c r="AQ108" l="1"/>
  <c r="AO108"/>
  <c r="AM108"/>
  <c r="AK108"/>
  <c r="AP108"/>
  <c r="AN108"/>
  <c r="AL108"/>
  <c r="AJ108"/>
  <c r="AP500"/>
  <c r="AN500"/>
  <c r="AQ500"/>
  <c r="AO500"/>
  <c r="AM500"/>
  <c r="AR107"/>
  <c r="AX1086" s="1"/>
  <c r="AS107"/>
  <c r="R108"/>
  <c r="R500" s="1"/>
  <c r="Q108"/>
  <c r="Q500" s="1"/>
  <c r="A109"/>
  <c r="AJ500"/>
  <c r="AF108"/>
  <c r="AF500" s="1"/>
  <c r="AB108"/>
  <c r="AB500" s="1"/>
  <c r="X108"/>
  <c r="X500" s="1"/>
  <c r="T108"/>
  <c r="T500" s="1"/>
  <c r="N108"/>
  <c r="N500" s="1"/>
  <c r="J108"/>
  <c r="J500" s="1"/>
  <c r="F108"/>
  <c r="F500" s="1"/>
  <c r="AL500"/>
  <c r="AH108"/>
  <c r="AH500" s="1"/>
  <c r="AD108"/>
  <c r="AD500" s="1"/>
  <c r="Z108"/>
  <c r="Z500" s="1"/>
  <c r="V108"/>
  <c r="V500" s="1"/>
  <c r="P108"/>
  <c r="P500" s="1"/>
  <c r="L108"/>
  <c r="L500" s="1"/>
  <c r="H108"/>
  <c r="H500" s="1"/>
  <c r="D108"/>
  <c r="AK500"/>
  <c r="AG108"/>
  <c r="AG500" s="1"/>
  <c r="AC108"/>
  <c r="AC500" s="1"/>
  <c r="Y108"/>
  <c r="Y500" s="1"/>
  <c r="U108"/>
  <c r="U500" s="1"/>
  <c r="O108"/>
  <c r="O500" s="1"/>
  <c r="K108"/>
  <c r="K500" s="1"/>
  <c r="G108"/>
  <c r="G500" s="1"/>
  <c r="AI108"/>
  <c r="AI500" s="1"/>
  <c r="AA108"/>
  <c r="AA500" s="1"/>
  <c r="S108"/>
  <c r="S500" s="1"/>
  <c r="I108"/>
  <c r="I500" s="1"/>
  <c r="AE108"/>
  <c r="AE500" s="1"/>
  <c r="W108"/>
  <c r="W500" s="1"/>
  <c r="M108"/>
  <c r="M500" s="1"/>
  <c r="E108"/>
  <c r="E500" s="1"/>
  <c r="AX694"/>
  <c r="D499"/>
  <c r="AQ109" l="1"/>
  <c r="AO109"/>
  <c r="AM109"/>
  <c r="AK109"/>
  <c r="AP109"/>
  <c r="AN109"/>
  <c r="AL109"/>
  <c r="AJ109"/>
  <c r="AP501"/>
  <c r="AN501"/>
  <c r="AL501"/>
  <c r="AQ501"/>
  <c r="AO501"/>
  <c r="AM501"/>
  <c r="AS108"/>
  <c r="AR108"/>
  <c r="AX1087" s="1"/>
  <c r="R109"/>
  <c r="R501" s="1"/>
  <c r="Q109"/>
  <c r="Q501" s="1"/>
  <c r="A110"/>
  <c r="AH109"/>
  <c r="AH501" s="1"/>
  <c r="AD109"/>
  <c r="AD501" s="1"/>
  <c r="Z109"/>
  <c r="Z501" s="1"/>
  <c r="V109"/>
  <c r="V501" s="1"/>
  <c r="P109"/>
  <c r="P501" s="1"/>
  <c r="L109"/>
  <c r="L501" s="1"/>
  <c r="H109"/>
  <c r="H501" s="1"/>
  <c r="D109"/>
  <c r="AJ501"/>
  <c r="AF109"/>
  <c r="AF501" s="1"/>
  <c r="AB109"/>
  <c r="AB501" s="1"/>
  <c r="X109"/>
  <c r="X501" s="1"/>
  <c r="T109"/>
  <c r="T501" s="1"/>
  <c r="N109"/>
  <c r="N501" s="1"/>
  <c r="J109"/>
  <c r="J501" s="1"/>
  <c r="F109"/>
  <c r="F501" s="1"/>
  <c r="AI109"/>
  <c r="AI501" s="1"/>
  <c r="AE109"/>
  <c r="AE501" s="1"/>
  <c r="AA109"/>
  <c r="AA501" s="1"/>
  <c r="W109"/>
  <c r="W501" s="1"/>
  <c r="S109"/>
  <c r="S501" s="1"/>
  <c r="M109"/>
  <c r="M501" s="1"/>
  <c r="I109"/>
  <c r="I501" s="1"/>
  <c r="E109"/>
  <c r="E501" s="1"/>
  <c r="AG109"/>
  <c r="AG501" s="1"/>
  <c r="Y109"/>
  <c r="Y501" s="1"/>
  <c r="O109"/>
  <c r="O501" s="1"/>
  <c r="G109"/>
  <c r="G501" s="1"/>
  <c r="AK501"/>
  <c r="AC109"/>
  <c r="AC501" s="1"/>
  <c r="U109"/>
  <c r="U501" s="1"/>
  <c r="K109"/>
  <c r="K501" s="1"/>
  <c r="D500"/>
  <c r="AX695"/>
  <c r="AQ110" l="1"/>
  <c r="AO110"/>
  <c r="AM110"/>
  <c r="AK110"/>
  <c r="AP110"/>
  <c r="AN110"/>
  <c r="AL110"/>
  <c r="AJ110"/>
  <c r="AP502"/>
  <c r="AN502"/>
  <c r="AQ502"/>
  <c r="AO502"/>
  <c r="AM502"/>
  <c r="AR109"/>
  <c r="AX1088" s="1"/>
  <c r="AS109"/>
  <c r="R110"/>
  <c r="R502" s="1"/>
  <c r="Q110"/>
  <c r="Q502" s="1"/>
  <c r="A111"/>
  <c r="AJ502"/>
  <c r="AF110"/>
  <c r="AF502" s="1"/>
  <c r="AB110"/>
  <c r="AB502" s="1"/>
  <c r="X110"/>
  <c r="X502" s="1"/>
  <c r="T110"/>
  <c r="T502" s="1"/>
  <c r="N110"/>
  <c r="N502" s="1"/>
  <c r="J110"/>
  <c r="J502" s="1"/>
  <c r="F110"/>
  <c r="F502" s="1"/>
  <c r="AL502"/>
  <c r="AH110"/>
  <c r="AH502" s="1"/>
  <c r="AD110"/>
  <c r="AD502" s="1"/>
  <c r="Z110"/>
  <c r="Z502" s="1"/>
  <c r="V110"/>
  <c r="V502" s="1"/>
  <c r="P110"/>
  <c r="P502" s="1"/>
  <c r="L110"/>
  <c r="L502" s="1"/>
  <c r="H110"/>
  <c r="H502" s="1"/>
  <c r="D110"/>
  <c r="AK502"/>
  <c r="AG110"/>
  <c r="AG502" s="1"/>
  <c r="AC110"/>
  <c r="AC502" s="1"/>
  <c r="Y110"/>
  <c r="Y502" s="1"/>
  <c r="U110"/>
  <c r="U502" s="1"/>
  <c r="O110"/>
  <c r="O502" s="1"/>
  <c r="K110"/>
  <c r="K502" s="1"/>
  <c r="G110"/>
  <c r="G502" s="1"/>
  <c r="AE110"/>
  <c r="AE502" s="1"/>
  <c r="W110"/>
  <c r="W502" s="1"/>
  <c r="M110"/>
  <c r="M502" s="1"/>
  <c r="E110"/>
  <c r="E502" s="1"/>
  <c r="AI110"/>
  <c r="AI502" s="1"/>
  <c r="AA110"/>
  <c r="AA502" s="1"/>
  <c r="S110"/>
  <c r="S502" s="1"/>
  <c r="I110"/>
  <c r="I502" s="1"/>
  <c r="D501"/>
  <c r="AX696"/>
  <c r="AQ111" l="1"/>
  <c r="AQ503" s="1"/>
  <c r="AO111"/>
  <c r="AM111"/>
  <c r="AM503" s="1"/>
  <c r="AK111"/>
  <c r="AP111"/>
  <c r="AN111"/>
  <c r="AL111"/>
  <c r="AJ111"/>
  <c r="AP503"/>
  <c r="AN503"/>
  <c r="AL503"/>
  <c r="AO503"/>
  <c r="AS110"/>
  <c r="AR110"/>
  <c r="AX1089" s="1"/>
  <c r="R111"/>
  <c r="R503" s="1"/>
  <c r="Q111"/>
  <c r="Q503" s="1"/>
  <c r="A112"/>
  <c r="AH111"/>
  <c r="AH503" s="1"/>
  <c r="AD111"/>
  <c r="AD503" s="1"/>
  <c r="Z111"/>
  <c r="Z503" s="1"/>
  <c r="V111"/>
  <c r="V503" s="1"/>
  <c r="P111"/>
  <c r="P503" s="1"/>
  <c r="L111"/>
  <c r="L503" s="1"/>
  <c r="H111"/>
  <c r="H503" s="1"/>
  <c r="D111"/>
  <c r="AJ503"/>
  <c r="AF111"/>
  <c r="AF503" s="1"/>
  <c r="AB111"/>
  <c r="AB503" s="1"/>
  <c r="X111"/>
  <c r="X503" s="1"/>
  <c r="T111"/>
  <c r="T503" s="1"/>
  <c r="N111"/>
  <c r="N503" s="1"/>
  <c r="J111"/>
  <c r="J503" s="1"/>
  <c r="F111"/>
  <c r="F503" s="1"/>
  <c r="AI111"/>
  <c r="AI503" s="1"/>
  <c r="AE111"/>
  <c r="AE503" s="1"/>
  <c r="AA111"/>
  <c r="AA503" s="1"/>
  <c r="W111"/>
  <c r="W503" s="1"/>
  <c r="S111"/>
  <c r="S503" s="1"/>
  <c r="M111"/>
  <c r="M503" s="1"/>
  <c r="I111"/>
  <c r="I503" s="1"/>
  <c r="E111"/>
  <c r="E503" s="1"/>
  <c r="AK503"/>
  <c r="AC111"/>
  <c r="AC503" s="1"/>
  <c r="U111"/>
  <c r="U503" s="1"/>
  <c r="K111"/>
  <c r="K503" s="1"/>
  <c r="AG111"/>
  <c r="AG503" s="1"/>
  <c r="Y111"/>
  <c r="Y503" s="1"/>
  <c r="O111"/>
  <c r="O503" s="1"/>
  <c r="G111"/>
  <c r="G503" s="1"/>
  <c r="D502"/>
  <c r="AX697"/>
  <c r="AQ112" l="1"/>
  <c r="AO112"/>
  <c r="AM112"/>
  <c r="AK112"/>
  <c r="AP112"/>
  <c r="AN112"/>
  <c r="AL112"/>
  <c r="AJ112"/>
  <c r="AP504"/>
  <c r="AN504"/>
  <c r="AQ504"/>
  <c r="AO504"/>
  <c r="AM504"/>
  <c r="AR111"/>
  <c r="AX1090" s="1"/>
  <c r="AS111"/>
  <c r="R112"/>
  <c r="R504" s="1"/>
  <c r="Q112"/>
  <c r="Q504" s="1"/>
  <c r="A113"/>
  <c r="AJ504"/>
  <c r="AF112"/>
  <c r="AF504" s="1"/>
  <c r="AB112"/>
  <c r="AB504" s="1"/>
  <c r="X112"/>
  <c r="X504" s="1"/>
  <c r="T112"/>
  <c r="T504" s="1"/>
  <c r="N112"/>
  <c r="N504" s="1"/>
  <c r="J112"/>
  <c r="J504" s="1"/>
  <c r="F112"/>
  <c r="F504" s="1"/>
  <c r="AL504"/>
  <c r="AH112"/>
  <c r="AH504" s="1"/>
  <c r="AD112"/>
  <c r="AD504" s="1"/>
  <c r="Z112"/>
  <c r="Z504" s="1"/>
  <c r="V112"/>
  <c r="V504" s="1"/>
  <c r="P112"/>
  <c r="P504" s="1"/>
  <c r="L112"/>
  <c r="L504" s="1"/>
  <c r="H112"/>
  <c r="H504" s="1"/>
  <c r="D112"/>
  <c r="AK504"/>
  <c r="AG112"/>
  <c r="AG504" s="1"/>
  <c r="AC112"/>
  <c r="AC504" s="1"/>
  <c r="Y112"/>
  <c r="Y504" s="1"/>
  <c r="U112"/>
  <c r="U504" s="1"/>
  <c r="O112"/>
  <c r="O504" s="1"/>
  <c r="K112"/>
  <c r="K504" s="1"/>
  <c r="G112"/>
  <c r="G504" s="1"/>
  <c r="AI112"/>
  <c r="AI504" s="1"/>
  <c r="AA112"/>
  <c r="AA504" s="1"/>
  <c r="S112"/>
  <c r="S504" s="1"/>
  <c r="I112"/>
  <c r="I504" s="1"/>
  <c r="AE112"/>
  <c r="AE504" s="1"/>
  <c r="W112"/>
  <c r="W504" s="1"/>
  <c r="M112"/>
  <c r="M504" s="1"/>
  <c r="E112"/>
  <c r="E504" s="1"/>
  <c r="AX698"/>
  <c r="D503"/>
  <c r="AQ113" l="1"/>
  <c r="AO113"/>
  <c r="AM113"/>
  <c r="AK113"/>
  <c r="AP113"/>
  <c r="AN113"/>
  <c r="AL113"/>
  <c r="AJ113"/>
  <c r="AP505"/>
  <c r="AN505"/>
  <c r="AQ505"/>
  <c r="AO505"/>
  <c r="AM505"/>
  <c r="AS112"/>
  <c r="AR112"/>
  <c r="AX1091" s="1"/>
  <c r="R113"/>
  <c r="R505" s="1"/>
  <c r="Q113"/>
  <c r="Q505" s="1"/>
  <c r="A114"/>
  <c r="AL505"/>
  <c r="AH113"/>
  <c r="AH505" s="1"/>
  <c r="AD113"/>
  <c r="AD505" s="1"/>
  <c r="Z113"/>
  <c r="Z505" s="1"/>
  <c r="V113"/>
  <c r="V505" s="1"/>
  <c r="P113"/>
  <c r="P505" s="1"/>
  <c r="L113"/>
  <c r="L505" s="1"/>
  <c r="H113"/>
  <c r="H505" s="1"/>
  <c r="D113"/>
  <c r="AJ505"/>
  <c r="AF113"/>
  <c r="AF505" s="1"/>
  <c r="AB113"/>
  <c r="AB505" s="1"/>
  <c r="X113"/>
  <c r="X505" s="1"/>
  <c r="T113"/>
  <c r="T505" s="1"/>
  <c r="N113"/>
  <c r="N505" s="1"/>
  <c r="J113"/>
  <c r="J505" s="1"/>
  <c r="F113"/>
  <c r="F505" s="1"/>
  <c r="AI113"/>
  <c r="AI505" s="1"/>
  <c r="AE113"/>
  <c r="AE505" s="1"/>
  <c r="AA113"/>
  <c r="AA505" s="1"/>
  <c r="W113"/>
  <c r="W505" s="1"/>
  <c r="S113"/>
  <c r="S505" s="1"/>
  <c r="M113"/>
  <c r="M505" s="1"/>
  <c r="I113"/>
  <c r="I505" s="1"/>
  <c r="E113"/>
  <c r="E505" s="1"/>
  <c r="AG113"/>
  <c r="AG505" s="1"/>
  <c r="Y113"/>
  <c r="Y505" s="1"/>
  <c r="O113"/>
  <c r="O505" s="1"/>
  <c r="G113"/>
  <c r="G505" s="1"/>
  <c r="AK505"/>
  <c r="AC113"/>
  <c r="AC505" s="1"/>
  <c r="U113"/>
  <c r="U505" s="1"/>
  <c r="K113"/>
  <c r="K505" s="1"/>
  <c r="D504"/>
  <c r="AX699"/>
  <c r="AQ114" l="1"/>
  <c r="AO114"/>
  <c r="AM114"/>
  <c r="AK114"/>
  <c r="AP114"/>
  <c r="AN114"/>
  <c r="AL114"/>
  <c r="AJ114"/>
  <c r="AP506"/>
  <c r="AN506"/>
  <c r="AQ506"/>
  <c r="AO506"/>
  <c r="AM506"/>
  <c r="AR113"/>
  <c r="AX1092" s="1"/>
  <c r="AS113"/>
  <c r="R114"/>
  <c r="R506" s="1"/>
  <c r="Q114"/>
  <c r="Q506" s="1"/>
  <c r="A115"/>
  <c r="AJ506"/>
  <c r="AF114"/>
  <c r="AF506" s="1"/>
  <c r="AB114"/>
  <c r="AB506" s="1"/>
  <c r="X114"/>
  <c r="X506" s="1"/>
  <c r="T114"/>
  <c r="T506" s="1"/>
  <c r="N114"/>
  <c r="N506" s="1"/>
  <c r="J114"/>
  <c r="J506" s="1"/>
  <c r="F114"/>
  <c r="F506" s="1"/>
  <c r="AL506"/>
  <c r="AH114"/>
  <c r="AH506" s="1"/>
  <c r="AD114"/>
  <c r="AD506" s="1"/>
  <c r="Z114"/>
  <c r="Z506" s="1"/>
  <c r="V114"/>
  <c r="V506" s="1"/>
  <c r="P114"/>
  <c r="P506" s="1"/>
  <c r="L114"/>
  <c r="L506" s="1"/>
  <c r="H114"/>
  <c r="H506" s="1"/>
  <c r="D114"/>
  <c r="AI114"/>
  <c r="AI506" s="1"/>
  <c r="AE114"/>
  <c r="AE506" s="1"/>
  <c r="AA114"/>
  <c r="AA506" s="1"/>
  <c r="W114"/>
  <c r="W506" s="1"/>
  <c r="AK506"/>
  <c r="AC114"/>
  <c r="AC506" s="1"/>
  <c r="U114"/>
  <c r="U506" s="1"/>
  <c r="O114"/>
  <c r="O506" s="1"/>
  <c r="K114"/>
  <c r="K506" s="1"/>
  <c r="G114"/>
  <c r="G506" s="1"/>
  <c r="Y114"/>
  <c r="Y506" s="1"/>
  <c r="M114"/>
  <c r="M506" s="1"/>
  <c r="E114"/>
  <c r="E506" s="1"/>
  <c r="AG114"/>
  <c r="AG506" s="1"/>
  <c r="S114"/>
  <c r="S506" s="1"/>
  <c r="I114"/>
  <c r="I506" s="1"/>
  <c r="D505"/>
  <c r="AX700"/>
  <c r="AQ115" l="1"/>
  <c r="AQ507" s="1"/>
  <c r="AO115"/>
  <c r="AM115"/>
  <c r="AM507" s="1"/>
  <c r="AK115"/>
  <c r="AP115"/>
  <c r="AN115"/>
  <c r="AL115"/>
  <c r="AJ115"/>
  <c r="AP507"/>
  <c r="AN507"/>
  <c r="AL507"/>
  <c r="AO507"/>
  <c r="AS114"/>
  <c r="AR114"/>
  <c r="AX1093" s="1"/>
  <c r="R115"/>
  <c r="R507" s="1"/>
  <c r="Q115"/>
  <c r="Q507" s="1"/>
  <c r="A116"/>
  <c r="AH115"/>
  <c r="AH507" s="1"/>
  <c r="AD115"/>
  <c r="AD507" s="1"/>
  <c r="Z115"/>
  <c r="Z507" s="1"/>
  <c r="V115"/>
  <c r="V507" s="1"/>
  <c r="P115"/>
  <c r="P507" s="1"/>
  <c r="L115"/>
  <c r="L507" s="1"/>
  <c r="H115"/>
  <c r="H507" s="1"/>
  <c r="D115"/>
  <c r="AJ507"/>
  <c r="AF115"/>
  <c r="AF507" s="1"/>
  <c r="AB115"/>
  <c r="AB507" s="1"/>
  <c r="X115"/>
  <c r="X507" s="1"/>
  <c r="T115"/>
  <c r="T507" s="1"/>
  <c r="N115"/>
  <c r="N507" s="1"/>
  <c r="J115"/>
  <c r="J507" s="1"/>
  <c r="F115"/>
  <c r="F507" s="1"/>
  <c r="AK507"/>
  <c r="AG115"/>
  <c r="AG507" s="1"/>
  <c r="AC115"/>
  <c r="AC507" s="1"/>
  <c r="Y115"/>
  <c r="Y507" s="1"/>
  <c r="U115"/>
  <c r="U507" s="1"/>
  <c r="O115"/>
  <c r="O507" s="1"/>
  <c r="K115"/>
  <c r="K507" s="1"/>
  <c r="G115"/>
  <c r="G507" s="1"/>
  <c r="AI115"/>
  <c r="AI507" s="1"/>
  <c r="AA115"/>
  <c r="AA507" s="1"/>
  <c r="S115"/>
  <c r="S507" s="1"/>
  <c r="I115"/>
  <c r="I507" s="1"/>
  <c r="W115"/>
  <c r="W507" s="1"/>
  <c r="E115"/>
  <c r="E507" s="1"/>
  <c r="AE115"/>
  <c r="AE507" s="1"/>
  <c r="M115"/>
  <c r="M507" s="1"/>
  <c r="D506"/>
  <c r="AX701"/>
  <c r="AQ116" l="1"/>
  <c r="AO116"/>
  <c r="AM116"/>
  <c r="AK116"/>
  <c r="AP116"/>
  <c r="AN116"/>
  <c r="AL116"/>
  <c r="AJ116"/>
  <c r="AJ508" s="1"/>
  <c r="AP508"/>
  <c r="AN508"/>
  <c r="AQ508"/>
  <c r="AO508"/>
  <c r="AM508"/>
  <c r="AR115"/>
  <c r="AX1094" s="1"/>
  <c r="AS115"/>
  <c r="R116"/>
  <c r="R508" s="1"/>
  <c r="Q116"/>
  <c r="Q508" s="1"/>
  <c r="A117"/>
  <c r="AF116"/>
  <c r="AF508" s="1"/>
  <c r="AB116"/>
  <c r="AB508" s="1"/>
  <c r="X116"/>
  <c r="X508" s="1"/>
  <c r="T116"/>
  <c r="T508" s="1"/>
  <c r="N116"/>
  <c r="N508" s="1"/>
  <c r="J116"/>
  <c r="J508" s="1"/>
  <c r="F116"/>
  <c r="F508" s="1"/>
  <c r="AL508"/>
  <c r="AH116"/>
  <c r="AH508" s="1"/>
  <c r="AD116"/>
  <c r="AD508" s="1"/>
  <c r="Z116"/>
  <c r="Z508" s="1"/>
  <c r="V116"/>
  <c r="V508" s="1"/>
  <c r="P116"/>
  <c r="P508" s="1"/>
  <c r="L116"/>
  <c r="L508" s="1"/>
  <c r="H116"/>
  <c r="H508" s="1"/>
  <c r="D116"/>
  <c r="AI116"/>
  <c r="AI508" s="1"/>
  <c r="AE116"/>
  <c r="AE508" s="1"/>
  <c r="AA116"/>
  <c r="AA508" s="1"/>
  <c r="W116"/>
  <c r="W508" s="1"/>
  <c r="S116"/>
  <c r="S508" s="1"/>
  <c r="M116"/>
  <c r="M508" s="1"/>
  <c r="I116"/>
  <c r="I508" s="1"/>
  <c r="E116"/>
  <c r="E508" s="1"/>
  <c r="AG116"/>
  <c r="AG508" s="1"/>
  <c r="Y116"/>
  <c r="Y508" s="1"/>
  <c r="O116"/>
  <c r="O508" s="1"/>
  <c r="G116"/>
  <c r="G508" s="1"/>
  <c r="AK508"/>
  <c r="U116"/>
  <c r="U508" s="1"/>
  <c r="AC116"/>
  <c r="AC508" s="1"/>
  <c r="K116"/>
  <c r="K508" s="1"/>
  <c r="AX702"/>
  <c r="D507"/>
  <c r="AQ117" l="1"/>
  <c r="AO117"/>
  <c r="AM117"/>
  <c r="AK117"/>
  <c r="AP117"/>
  <c r="AN117"/>
  <c r="AL117"/>
  <c r="AJ117"/>
  <c r="AP509"/>
  <c r="AN509"/>
  <c r="AQ509"/>
  <c r="AO509"/>
  <c r="AM509"/>
  <c r="AS116"/>
  <c r="AR116"/>
  <c r="AX1095" s="1"/>
  <c r="R117"/>
  <c r="R509" s="1"/>
  <c r="Q117"/>
  <c r="Q509" s="1"/>
  <c r="A118"/>
  <c r="AL509"/>
  <c r="AH117"/>
  <c r="AH509" s="1"/>
  <c r="AD117"/>
  <c r="AD509" s="1"/>
  <c r="Z117"/>
  <c r="Z509" s="1"/>
  <c r="V117"/>
  <c r="V509" s="1"/>
  <c r="P117"/>
  <c r="P509" s="1"/>
  <c r="L117"/>
  <c r="L509" s="1"/>
  <c r="H117"/>
  <c r="H509" s="1"/>
  <c r="D117"/>
  <c r="AJ509"/>
  <c r="AF117"/>
  <c r="AF509" s="1"/>
  <c r="AB117"/>
  <c r="AB509" s="1"/>
  <c r="X117"/>
  <c r="X509" s="1"/>
  <c r="T117"/>
  <c r="T509" s="1"/>
  <c r="N117"/>
  <c r="N509" s="1"/>
  <c r="J117"/>
  <c r="J509" s="1"/>
  <c r="F117"/>
  <c r="F509" s="1"/>
  <c r="AK509"/>
  <c r="AG117"/>
  <c r="AG509" s="1"/>
  <c r="AC117"/>
  <c r="AC509" s="1"/>
  <c r="Y117"/>
  <c r="Y509" s="1"/>
  <c r="U117"/>
  <c r="U509" s="1"/>
  <c r="O117"/>
  <c r="O509" s="1"/>
  <c r="K117"/>
  <c r="K509" s="1"/>
  <c r="G117"/>
  <c r="G509" s="1"/>
  <c r="AE117"/>
  <c r="AE509" s="1"/>
  <c r="W117"/>
  <c r="W509" s="1"/>
  <c r="M117"/>
  <c r="M509" s="1"/>
  <c r="E117"/>
  <c r="E509" s="1"/>
  <c r="AI117"/>
  <c r="AI509" s="1"/>
  <c r="S117"/>
  <c r="S509" s="1"/>
  <c r="AA117"/>
  <c r="AA509" s="1"/>
  <c r="I117"/>
  <c r="I509" s="1"/>
  <c r="D508"/>
  <c r="AX703"/>
  <c r="AQ118" l="1"/>
  <c r="AO118"/>
  <c r="AM118"/>
  <c r="AK118"/>
  <c r="AP118"/>
  <c r="AN118"/>
  <c r="AL118"/>
  <c r="AJ118"/>
  <c r="AP510"/>
  <c r="AN510"/>
  <c r="AQ510"/>
  <c r="AO510"/>
  <c r="AM510"/>
  <c r="AR117"/>
  <c r="AX1096" s="1"/>
  <c r="AS117"/>
  <c r="R118"/>
  <c r="R510" s="1"/>
  <c r="Q118"/>
  <c r="Q510" s="1"/>
  <c r="A119"/>
  <c r="AJ510"/>
  <c r="AF118"/>
  <c r="AF510" s="1"/>
  <c r="AB118"/>
  <c r="AB510" s="1"/>
  <c r="X118"/>
  <c r="X510" s="1"/>
  <c r="T118"/>
  <c r="T510" s="1"/>
  <c r="N118"/>
  <c r="N510" s="1"/>
  <c r="J118"/>
  <c r="J510" s="1"/>
  <c r="F118"/>
  <c r="F510" s="1"/>
  <c r="AL510"/>
  <c r="AH118"/>
  <c r="AH510" s="1"/>
  <c r="AD118"/>
  <c r="AD510" s="1"/>
  <c r="Z118"/>
  <c r="Z510" s="1"/>
  <c r="V118"/>
  <c r="V510" s="1"/>
  <c r="P118"/>
  <c r="P510" s="1"/>
  <c r="L118"/>
  <c r="L510" s="1"/>
  <c r="H118"/>
  <c r="H510" s="1"/>
  <c r="D118"/>
  <c r="AI118"/>
  <c r="AI510" s="1"/>
  <c r="AE118"/>
  <c r="AE510" s="1"/>
  <c r="AA118"/>
  <c r="AA510" s="1"/>
  <c r="W118"/>
  <c r="W510" s="1"/>
  <c r="S118"/>
  <c r="S510" s="1"/>
  <c r="M118"/>
  <c r="M510" s="1"/>
  <c r="I118"/>
  <c r="I510" s="1"/>
  <c r="E118"/>
  <c r="E510" s="1"/>
  <c r="AK510"/>
  <c r="AC118"/>
  <c r="AC510" s="1"/>
  <c r="U118"/>
  <c r="U510" s="1"/>
  <c r="K118"/>
  <c r="K510" s="1"/>
  <c r="AG118"/>
  <c r="AG510" s="1"/>
  <c r="O118"/>
  <c r="O510" s="1"/>
  <c r="Y118"/>
  <c r="Y510" s="1"/>
  <c r="G118"/>
  <c r="G510" s="1"/>
  <c r="D509"/>
  <c r="AX704"/>
  <c r="AQ119" l="1"/>
  <c r="AO119"/>
  <c r="AM119"/>
  <c r="AK119"/>
  <c r="AP119"/>
  <c r="AN119"/>
  <c r="AL119"/>
  <c r="AJ119"/>
  <c r="AP511"/>
  <c r="AN511"/>
  <c r="AL511"/>
  <c r="AQ511"/>
  <c r="AO511"/>
  <c r="AM511"/>
  <c r="AS118"/>
  <c r="AR118"/>
  <c r="AX1097" s="1"/>
  <c r="R119"/>
  <c r="R511" s="1"/>
  <c r="Q119"/>
  <c r="Q511" s="1"/>
  <c r="A120"/>
  <c r="AH119"/>
  <c r="AH511" s="1"/>
  <c r="AD119"/>
  <c r="AD511" s="1"/>
  <c r="Z119"/>
  <c r="Z511" s="1"/>
  <c r="V119"/>
  <c r="V511" s="1"/>
  <c r="P119"/>
  <c r="P511" s="1"/>
  <c r="L119"/>
  <c r="L511" s="1"/>
  <c r="H119"/>
  <c r="H511" s="1"/>
  <c r="D119"/>
  <c r="AJ511"/>
  <c r="AF119"/>
  <c r="AF511" s="1"/>
  <c r="AB119"/>
  <c r="AB511" s="1"/>
  <c r="X119"/>
  <c r="X511" s="1"/>
  <c r="T119"/>
  <c r="T511" s="1"/>
  <c r="N119"/>
  <c r="N511" s="1"/>
  <c r="J119"/>
  <c r="J511" s="1"/>
  <c r="F119"/>
  <c r="F511" s="1"/>
  <c r="AK511"/>
  <c r="AG119"/>
  <c r="AG511" s="1"/>
  <c r="AC119"/>
  <c r="AC511" s="1"/>
  <c r="Y119"/>
  <c r="Y511" s="1"/>
  <c r="U119"/>
  <c r="U511" s="1"/>
  <c r="O119"/>
  <c r="O511" s="1"/>
  <c r="K119"/>
  <c r="K511" s="1"/>
  <c r="G119"/>
  <c r="G511" s="1"/>
  <c r="AI119"/>
  <c r="AI511" s="1"/>
  <c r="AA119"/>
  <c r="AA511" s="1"/>
  <c r="S119"/>
  <c r="S511" s="1"/>
  <c r="I119"/>
  <c r="I511" s="1"/>
  <c r="AE119"/>
  <c r="AE511" s="1"/>
  <c r="M119"/>
  <c r="M511" s="1"/>
  <c r="W119"/>
  <c r="W511" s="1"/>
  <c r="E119"/>
  <c r="E511" s="1"/>
  <c r="D510"/>
  <c r="AX705"/>
  <c r="AQ120" l="1"/>
  <c r="AO120"/>
  <c r="AM120"/>
  <c r="AK120"/>
  <c r="AP120"/>
  <c r="AN120"/>
  <c r="AL120"/>
  <c r="AJ120"/>
  <c r="AP512"/>
  <c r="AN512"/>
  <c r="AQ512"/>
  <c r="AO512"/>
  <c r="AM512"/>
  <c r="AR119"/>
  <c r="AX1098" s="1"/>
  <c r="AS119"/>
  <c r="R120"/>
  <c r="R512" s="1"/>
  <c r="Q120"/>
  <c r="Q512" s="1"/>
  <c r="A121"/>
  <c r="AJ512"/>
  <c r="AF120"/>
  <c r="AF512" s="1"/>
  <c r="AB120"/>
  <c r="AB512" s="1"/>
  <c r="X120"/>
  <c r="X512" s="1"/>
  <c r="T120"/>
  <c r="T512" s="1"/>
  <c r="N120"/>
  <c r="N512" s="1"/>
  <c r="J120"/>
  <c r="J512" s="1"/>
  <c r="F120"/>
  <c r="F512" s="1"/>
  <c r="AL512"/>
  <c r="AH120"/>
  <c r="AH512" s="1"/>
  <c r="AD120"/>
  <c r="AD512" s="1"/>
  <c r="Z120"/>
  <c r="Z512" s="1"/>
  <c r="V120"/>
  <c r="V512" s="1"/>
  <c r="P120"/>
  <c r="P512" s="1"/>
  <c r="L120"/>
  <c r="L512" s="1"/>
  <c r="H120"/>
  <c r="H512" s="1"/>
  <c r="D120"/>
  <c r="AI120"/>
  <c r="AI512" s="1"/>
  <c r="AE120"/>
  <c r="AE512" s="1"/>
  <c r="AA120"/>
  <c r="AA512" s="1"/>
  <c r="W120"/>
  <c r="W512" s="1"/>
  <c r="S120"/>
  <c r="S512" s="1"/>
  <c r="M120"/>
  <c r="M512" s="1"/>
  <c r="I120"/>
  <c r="I512" s="1"/>
  <c r="E120"/>
  <c r="E512" s="1"/>
  <c r="AG120"/>
  <c r="AG512" s="1"/>
  <c r="Y120"/>
  <c r="Y512" s="1"/>
  <c r="O120"/>
  <c r="O512" s="1"/>
  <c r="G120"/>
  <c r="G512" s="1"/>
  <c r="AC120"/>
  <c r="AC512" s="1"/>
  <c r="K120"/>
  <c r="K512" s="1"/>
  <c r="AK512"/>
  <c r="U120"/>
  <c r="U512" s="1"/>
  <c r="AX706"/>
  <c r="D511"/>
  <c r="AQ121" l="1"/>
  <c r="AO121"/>
  <c r="AM121"/>
  <c r="AK121"/>
  <c r="AP121"/>
  <c r="AN121"/>
  <c r="AL121"/>
  <c r="AJ121"/>
  <c r="AP513"/>
  <c r="AN513"/>
  <c r="AQ513"/>
  <c r="AO513"/>
  <c r="AM513"/>
  <c r="AS120"/>
  <c r="AR120"/>
  <c r="AX1099" s="1"/>
  <c r="R121"/>
  <c r="R513" s="1"/>
  <c r="Q121"/>
  <c r="Q513" s="1"/>
  <c r="A122"/>
  <c r="AL513"/>
  <c r="AH121"/>
  <c r="AH513" s="1"/>
  <c r="AD121"/>
  <c r="AD513" s="1"/>
  <c r="Z121"/>
  <c r="Z513" s="1"/>
  <c r="V121"/>
  <c r="V513" s="1"/>
  <c r="P121"/>
  <c r="P513" s="1"/>
  <c r="L121"/>
  <c r="L513" s="1"/>
  <c r="H121"/>
  <c r="H513" s="1"/>
  <c r="D121"/>
  <c r="AJ513"/>
  <c r="AF121"/>
  <c r="AF513" s="1"/>
  <c r="AB121"/>
  <c r="AB513" s="1"/>
  <c r="X121"/>
  <c r="X513" s="1"/>
  <c r="T121"/>
  <c r="T513" s="1"/>
  <c r="N121"/>
  <c r="N513" s="1"/>
  <c r="J121"/>
  <c r="J513" s="1"/>
  <c r="F121"/>
  <c r="F513" s="1"/>
  <c r="AK513"/>
  <c r="AG121"/>
  <c r="AG513" s="1"/>
  <c r="AC121"/>
  <c r="AC513" s="1"/>
  <c r="Y121"/>
  <c r="Y513" s="1"/>
  <c r="U121"/>
  <c r="U513" s="1"/>
  <c r="O121"/>
  <c r="O513" s="1"/>
  <c r="K121"/>
  <c r="K513" s="1"/>
  <c r="G121"/>
  <c r="G513" s="1"/>
  <c r="AE121"/>
  <c r="AE513" s="1"/>
  <c r="W121"/>
  <c r="W513" s="1"/>
  <c r="M121"/>
  <c r="M513" s="1"/>
  <c r="E121"/>
  <c r="E513" s="1"/>
  <c r="AA121"/>
  <c r="AA513" s="1"/>
  <c r="I121"/>
  <c r="I513" s="1"/>
  <c r="AI121"/>
  <c r="AI513" s="1"/>
  <c r="S121"/>
  <c r="S513" s="1"/>
  <c r="D512"/>
  <c r="AX707"/>
  <c r="AQ122" l="1"/>
  <c r="AO122"/>
  <c r="AM122"/>
  <c r="AK122"/>
  <c r="AP122"/>
  <c r="AN122"/>
  <c r="AL122"/>
  <c r="AJ122"/>
  <c r="AJ514" s="1"/>
  <c r="AP514"/>
  <c r="AN514"/>
  <c r="AQ514"/>
  <c r="AO514"/>
  <c r="AM514"/>
  <c r="AR121"/>
  <c r="AX1100" s="1"/>
  <c r="AS121"/>
  <c r="R122"/>
  <c r="R514" s="1"/>
  <c r="Q122"/>
  <c r="Q514" s="1"/>
  <c r="A123"/>
  <c r="AF122"/>
  <c r="AF514" s="1"/>
  <c r="AB122"/>
  <c r="AB514" s="1"/>
  <c r="X122"/>
  <c r="X514" s="1"/>
  <c r="T122"/>
  <c r="T514" s="1"/>
  <c r="N122"/>
  <c r="N514" s="1"/>
  <c r="J122"/>
  <c r="J514" s="1"/>
  <c r="F122"/>
  <c r="F514" s="1"/>
  <c r="AL514"/>
  <c r="AH122"/>
  <c r="AH514" s="1"/>
  <c r="AD122"/>
  <c r="AD514" s="1"/>
  <c r="Z122"/>
  <c r="Z514" s="1"/>
  <c r="V122"/>
  <c r="V514" s="1"/>
  <c r="P122"/>
  <c r="P514" s="1"/>
  <c r="L122"/>
  <c r="L514" s="1"/>
  <c r="H122"/>
  <c r="H514" s="1"/>
  <c r="D122"/>
  <c r="AI122"/>
  <c r="AI514" s="1"/>
  <c r="AE122"/>
  <c r="AE514" s="1"/>
  <c r="AA122"/>
  <c r="AA514" s="1"/>
  <c r="W122"/>
  <c r="W514" s="1"/>
  <c r="S122"/>
  <c r="S514" s="1"/>
  <c r="M122"/>
  <c r="M514" s="1"/>
  <c r="I122"/>
  <c r="I514" s="1"/>
  <c r="E122"/>
  <c r="E514" s="1"/>
  <c r="AK514"/>
  <c r="AC122"/>
  <c r="AC514" s="1"/>
  <c r="U122"/>
  <c r="U514" s="1"/>
  <c r="K122"/>
  <c r="K514" s="1"/>
  <c r="Y122"/>
  <c r="Y514" s="1"/>
  <c r="G122"/>
  <c r="G514" s="1"/>
  <c r="AG122"/>
  <c r="AG514" s="1"/>
  <c r="O122"/>
  <c r="O514" s="1"/>
  <c r="D513"/>
  <c r="AX708"/>
  <c r="AQ123" l="1"/>
  <c r="AO123"/>
  <c r="AM123"/>
  <c r="AK123"/>
  <c r="AP123"/>
  <c r="AN123"/>
  <c r="AL123"/>
  <c r="AJ123"/>
  <c r="AP515"/>
  <c r="AN515"/>
  <c r="AL515"/>
  <c r="AQ515"/>
  <c r="AO515"/>
  <c r="AM515"/>
  <c r="AS122"/>
  <c r="AR122"/>
  <c r="AX1101" s="1"/>
  <c r="R123"/>
  <c r="R515" s="1"/>
  <c r="Q123"/>
  <c r="Q515" s="1"/>
  <c r="A124"/>
  <c r="AH123"/>
  <c r="AH515" s="1"/>
  <c r="AD123"/>
  <c r="AD515" s="1"/>
  <c r="Z123"/>
  <c r="Z515" s="1"/>
  <c r="V123"/>
  <c r="V515" s="1"/>
  <c r="P123"/>
  <c r="P515" s="1"/>
  <c r="L123"/>
  <c r="L515" s="1"/>
  <c r="H123"/>
  <c r="H515" s="1"/>
  <c r="D123"/>
  <c r="AJ515"/>
  <c r="AF123"/>
  <c r="AF515" s="1"/>
  <c r="AB123"/>
  <c r="AB515" s="1"/>
  <c r="X123"/>
  <c r="X515" s="1"/>
  <c r="T123"/>
  <c r="T515" s="1"/>
  <c r="N123"/>
  <c r="N515" s="1"/>
  <c r="J123"/>
  <c r="J515" s="1"/>
  <c r="F123"/>
  <c r="F515" s="1"/>
  <c r="AK515"/>
  <c r="AG123"/>
  <c r="AG515" s="1"/>
  <c r="AC123"/>
  <c r="AC515" s="1"/>
  <c r="Y123"/>
  <c r="Y515" s="1"/>
  <c r="U123"/>
  <c r="U515" s="1"/>
  <c r="O123"/>
  <c r="O515" s="1"/>
  <c r="K123"/>
  <c r="K515" s="1"/>
  <c r="G123"/>
  <c r="G515" s="1"/>
  <c r="AI123"/>
  <c r="AI515" s="1"/>
  <c r="AA123"/>
  <c r="AA515" s="1"/>
  <c r="S123"/>
  <c r="S515" s="1"/>
  <c r="I123"/>
  <c r="I515" s="1"/>
  <c r="W123"/>
  <c r="W515" s="1"/>
  <c r="E123"/>
  <c r="E515" s="1"/>
  <c r="AE123"/>
  <c r="AE515" s="1"/>
  <c r="M123"/>
  <c r="M515" s="1"/>
  <c r="D514"/>
  <c r="AX709"/>
  <c r="AQ124" l="1"/>
  <c r="AO124"/>
  <c r="AM124"/>
  <c r="AK124"/>
  <c r="AP124"/>
  <c r="AN124"/>
  <c r="AL124"/>
  <c r="AJ124"/>
  <c r="AP516"/>
  <c r="AN516"/>
  <c r="AL516"/>
  <c r="AQ516"/>
  <c r="AO516"/>
  <c r="AM516"/>
  <c r="AR123"/>
  <c r="AX1102" s="1"/>
  <c r="AS123"/>
  <c r="R124"/>
  <c r="R516" s="1"/>
  <c r="Q124"/>
  <c r="Q516" s="1"/>
  <c r="A125"/>
  <c r="AJ516"/>
  <c r="AF124"/>
  <c r="AF516" s="1"/>
  <c r="AB124"/>
  <c r="AB516" s="1"/>
  <c r="X124"/>
  <c r="X516" s="1"/>
  <c r="T124"/>
  <c r="T516" s="1"/>
  <c r="N124"/>
  <c r="N516" s="1"/>
  <c r="J124"/>
  <c r="J516" s="1"/>
  <c r="F124"/>
  <c r="F516" s="1"/>
  <c r="AH124"/>
  <c r="AH516" s="1"/>
  <c r="AD124"/>
  <c r="AD516" s="1"/>
  <c r="Z124"/>
  <c r="Z516" s="1"/>
  <c r="V124"/>
  <c r="V516" s="1"/>
  <c r="P124"/>
  <c r="P516" s="1"/>
  <c r="L124"/>
  <c r="L516" s="1"/>
  <c r="H124"/>
  <c r="H516" s="1"/>
  <c r="D124"/>
  <c r="AI124"/>
  <c r="AI516" s="1"/>
  <c r="AE124"/>
  <c r="AE516" s="1"/>
  <c r="AA124"/>
  <c r="AA516" s="1"/>
  <c r="W124"/>
  <c r="W516" s="1"/>
  <c r="S124"/>
  <c r="S516" s="1"/>
  <c r="M124"/>
  <c r="M516" s="1"/>
  <c r="I124"/>
  <c r="I516" s="1"/>
  <c r="E124"/>
  <c r="E516" s="1"/>
  <c r="AG124"/>
  <c r="AG516" s="1"/>
  <c r="Y124"/>
  <c r="Y516" s="1"/>
  <c r="O124"/>
  <c r="O516" s="1"/>
  <c r="G124"/>
  <c r="G516" s="1"/>
  <c r="AK516"/>
  <c r="U124"/>
  <c r="U516" s="1"/>
  <c r="AC124"/>
  <c r="AC516" s="1"/>
  <c r="K124"/>
  <c r="K516" s="1"/>
  <c r="AX710"/>
  <c r="D515"/>
  <c r="AQ125" l="1"/>
  <c r="AO125"/>
  <c r="AM125"/>
  <c r="AK125"/>
  <c r="AP125"/>
  <c r="AN125"/>
  <c r="AL125"/>
  <c r="AJ125"/>
  <c r="AP517"/>
  <c r="AN517"/>
  <c r="AQ517"/>
  <c r="AO517"/>
  <c r="AM517"/>
  <c r="AS124"/>
  <c r="AR124"/>
  <c r="AX1103" s="1"/>
  <c r="R125"/>
  <c r="R517" s="1"/>
  <c r="Q125"/>
  <c r="Q517" s="1"/>
  <c r="A126"/>
  <c r="AL517"/>
  <c r="AH125"/>
  <c r="AH517" s="1"/>
  <c r="AD125"/>
  <c r="AD517" s="1"/>
  <c r="Z125"/>
  <c r="Z517" s="1"/>
  <c r="V125"/>
  <c r="V517" s="1"/>
  <c r="P125"/>
  <c r="P517" s="1"/>
  <c r="L125"/>
  <c r="L517" s="1"/>
  <c r="H125"/>
  <c r="H517" s="1"/>
  <c r="D125"/>
  <c r="AJ517"/>
  <c r="AF125"/>
  <c r="AF517" s="1"/>
  <c r="AB125"/>
  <c r="AB517" s="1"/>
  <c r="X125"/>
  <c r="X517" s="1"/>
  <c r="T125"/>
  <c r="T517" s="1"/>
  <c r="N125"/>
  <c r="N517" s="1"/>
  <c r="J125"/>
  <c r="J517" s="1"/>
  <c r="F125"/>
  <c r="F517" s="1"/>
  <c r="AK517"/>
  <c r="AG125"/>
  <c r="AG517" s="1"/>
  <c r="AC125"/>
  <c r="AC517" s="1"/>
  <c r="Y125"/>
  <c r="Y517" s="1"/>
  <c r="U125"/>
  <c r="U517" s="1"/>
  <c r="O125"/>
  <c r="O517" s="1"/>
  <c r="K125"/>
  <c r="K517" s="1"/>
  <c r="G125"/>
  <c r="G517" s="1"/>
  <c r="AE125"/>
  <c r="AE517" s="1"/>
  <c r="W125"/>
  <c r="W517" s="1"/>
  <c r="M125"/>
  <c r="M517" s="1"/>
  <c r="E125"/>
  <c r="E517" s="1"/>
  <c r="AI125"/>
  <c r="AI517" s="1"/>
  <c r="S125"/>
  <c r="S517" s="1"/>
  <c r="AA125"/>
  <c r="AA517" s="1"/>
  <c r="I125"/>
  <c r="I517" s="1"/>
  <c r="D516"/>
  <c r="AX711"/>
  <c r="AQ126" l="1"/>
  <c r="AO126"/>
  <c r="AM126"/>
  <c r="AK126"/>
  <c r="AP126"/>
  <c r="AN126"/>
  <c r="AL126"/>
  <c r="AJ126"/>
  <c r="AP518"/>
  <c r="AN518"/>
  <c r="AQ518"/>
  <c r="AO518"/>
  <c r="AM518"/>
  <c r="AR125"/>
  <c r="AX1104" s="1"/>
  <c r="AS125"/>
  <c r="R126"/>
  <c r="R518" s="1"/>
  <c r="Q126"/>
  <c r="Q518" s="1"/>
  <c r="A127"/>
  <c r="AJ518"/>
  <c r="AF126"/>
  <c r="AF518" s="1"/>
  <c r="AB126"/>
  <c r="AB518" s="1"/>
  <c r="X126"/>
  <c r="X518" s="1"/>
  <c r="T126"/>
  <c r="T518" s="1"/>
  <c r="N126"/>
  <c r="N518" s="1"/>
  <c r="J126"/>
  <c r="J518" s="1"/>
  <c r="F126"/>
  <c r="F518" s="1"/>
  <c r="AL518"/>
  <c r="AH126"/>
  <c r="AH518" s="1"/>
  <c r="AD126"/>
  <c r="AD518" s="1"/>
  <c r="Z126"/>
  <c r="Z518" s="1"/>
  <c r="V126"/>
  <c r="V518" s="1"/>
  <c r="P126"/>
  <c r="P518" s="1"/>
  <c r="L126"/>
  <c r="L518" s="1"/>
  <c r="H126"/>
  <c r="H518" s="1"/>
  <c r="D126"/>
  <c r="AI126"/>
  <c r="AI518" s="1"/>
  <c r="AE126"/>
  <c r="AE518" s="1"/>
  <c r="AA126"/>
  <c r="AA518" s="1"/>
  <c r="W126"/>
  <c r="W518" s="1"/>
  <c r="S126"/>
  <c r="S518" s="1"/>
  <c r="M126"/>
  <c r="M518" s="1"/>
  <c r="I126"/>
  <c r="I518" s="1"/>
  <c r="E126"/>
  <c r="E518" s="1"/>
  <c r="AK518"/>
  <c r="AC126"/>
  <c r="AC518" s="1"/>
  <c r="U126"/>
  <c r="U518" s="1"/>
  <c r="K126"/>
  <c r="K518" s="1"/>
  <c r="AG126"/>
  <c r="AG518" s="1"/>
  <c r="O126"/>
  <c r="O518" s="1"/>
  <c r="Y126"/>
  <c r="Y518" s="1"/>
  <c r="G126"/>
  <c r="G518" s="1"/>
  <c r="D517"/>
  <c r="AX712"/>
  <c r="AQ127" l="1"/>
  <c r="AO127"/>
  <c r="AM127"/>
  <c r="AK127"/>
  <c r="AP127"/>
  <c r="AN127"/>
  <c r="AL127"/>
  <c r="AJ127"/>
  <c r="AP519"/>
  <c r="AN519"/>
  <c r="AQ519"/>
  <c r="AO519"/>
  <c r="AM519"/>
  <c r="AS126"/>
  <c r="AR126"/>
  <c r="AX1105" s="1"/>
  <c r="R127"/>
  <c r="R519" s="1"/>
  <c r="Q127"/>
  <c r="Q519" s="1"/>
  <c r="A128"/>
  <c r="AL519"/>
  <c r="AH127"/>
  <c r="AH519" s="1"/>
  <c r="AD127"/>
  <c r="AD519" s="1"/>
  <c r="Z127"/>
  <c r="Z519" s="1"/>
  <c r="V127"/>
  <c r="V519" s="1"/>
  <c r="P127"/>
  <c r="P519" s="1"/>
  <c r="L127"/>
  <c r="L519" s="1"/>
  <c r="H127"/>
  <c r="H519" s="1"/>
  <c r="D127"/>
  <c r="AJ519"/>
  <c r="AF127"/>
  <c r="AF519" s="1"/>
  <c r="AB127"/>
  <c r="AB519" s="1"/>
  <c r="X127"/>
  <c r="X519" s="1"/>
  <c r="T127"/>
  <c r="T519" s="1"/>
  <c r="N127"/>
  <c r="N519" s="1"/>
  <c r="J127"/>
  <c r="J519" s="1"/>
  <c r="F127"/>
  <c r="F519" s="1"/>
  <c r="AK519"/>
  <c r="AG127"/>
  <c r="AG519" s="1"/>
  <c r="AC127"/>
  <c r="AC519" s="1"/>
  <c r="Y127"/>
  <c r="Y519" s="1"/>
  <c r="U127"/>
  <c r="U519" s="1"/>
  <c r="O127"/>
  <c r="O519" s="1"/>
  <c r="K127"/>
  <c r="K519" s="1"/>
  <c r="G127"/>
  <c r="G519" s="1"/>
  <c r="AI127"/>
  <c r="AI519" s="1"/>
  <c r="AA127"/>
  <c r="AA519" s="1"/>
  <c r="S127"/>
  <c r="S519" s="1"/>
  <c r="I127"/>
  <c r="I519" s="1"/>
  <c r="AE127"/>
  <c r="AE519" s="1"/>
  <c r="M127"/>
  <c r="M519" s="1"/>
  <c r="W127"/>
  <c r="W519" s="1"/>
  <c r="E127"/>
  <c r="E519" s="1"/>
  <c r="D518"/>
  <c r="AX713"/>
  <c r="AQ128" l="1"/>
  <c r="AO128"/>
  <c r="AM128"/>
  <c r="AK128"/>
  <c r="AP128"/>
  <c r="AN128"/>
  <c r="AL128"/>
  <c r="AJ128"/>
  <c r="AP520"/>
  <c r="AN520"/>
  <c r="AL520"/>
  <c r="AQ520"/>
  <c r="AO520"/>
  <c r="AM520"/>
  <c r="AR127"/>
  <c r="AX1106" s="1"/>
  <c r="AS127"/>
  <c r="R128"/>
  <c r="R520" s="1"/>
  <c r="Q128"/>
  <c r="Q520" s="1"/>
  <c r="A129"/>
  <c r="AK520"/>
  <c r="AI128"/>
  <c r="AI520" s="1"/>
  <c r="AF128"/>
  <c r="AF520" s="1"/>
  <c r="AB128"/>
  <c r="AB520" s="1"/>
  <c r="X128"/>
  <c r="X520" s="1"/>
  <c r="T128"/>
  <c r="T520" s="1"/>
  <c r="N128"/>
  <c r="N520" s="1"/>
  <c r="J128"/>
  <c r="J520" s="1"/>
  <c r="F128"/>
  <c r="F520" s="1"/>
  <c r="AH128"/>
  <c r="AH520" s="1"/>
  <c r="AD128"/>
  <c r="AD520" s="1"/>
  <c r="Z128"/>
  <c r="Z520" s="1"/>
  <c r="V128"/>
  <c r="V520" s="1"/>
  <c r="P128"/>
  <c r="P520" s="1"/>
  <c r="L128"/>
  <c r="L520" s="1"/>
  <c r="H128"/>
  <c r="H520" s="1"/>
  <c r="D128"/>
  <c r="AJ520"/>
  <c r="AE128"/>
  <c r="AE520" s="1"/>
  <c r="AA128"/>
  <c r="AA520" s="1"/>
  <c r="W128"/>
  <c r="W520" s="1"/>
  <c r="S128"/>
  <c r="S520" s="1"/>
  <c r="M128"/>
  <c r="M520" s="1"/>
  <c r="I128"/>
  <c r="I520" s="1"/>
  <c r="E128"/>
  <c r="E520" s="1"/>
  <c r="AG128"/>
  <c r="AG520" s="1"/>
  <c r="Y128"/>
  <c r="Y520" s="1"/>
  <c r="O128"/>
  <c r="O520" s="1"/>
  <c r="G128"/>
  <c r="G520" s="1"/>
  <c r="AC128"/>
  <c r="AC520" s="1"/>
  <c r="K128"/>
  <c r="K520" s="1"/>
  <c r="U128"/>
  <c r="U520" s="1"/>
  <c r="AX714"/>
  <c r="D519"/>
  <c r="AQ129" l="1"/>
  <c r="AO129"/>
  <c r="AM129"/>
  <c r="AK129"/>
  <c r="AP129"/>
  <c r="AN129"/>
  <c r="AL129"/>
  <c r="AJ129"/>
  <c r="AP521"/>
  <c r="AN521"/>
  <c r="AQ521"/>
  <c r="AO521"/>
  <c r="AM521"/>
  <c r="AS128"/>
  <c r="AR128"/>
  <c r="AX1107" s="1"/>
  <c r="R129"/>
  <c r="R521" s="1"/>
  <c r="Q129"/>
  <c r="Q521" s="1"/>
  <c r="A130"/>
  <c r="AI129"/>
  <c r="AI521" s="1"/>
  <c r="AE129"/>
  <c r="AE521" s="1"/>
  <c r="AA129"/>
  <c r="AA521" s="1"/>
  <c r="W129"/>
  <c r="W521" s="1"/>
  <c r="S129"/>
  <c r="S521" s="1"/>
  <c r="M129"/>
  <c r="M521" s="1"/>
  <c r="I129"/>
  <c r="I521" s="1"/>
  <c r="E129"/>
  <c r="E521" s="1"/>
  <c r="AK521"/>
  <c r="AG129"/>
  <c r="AG521" s="1"/>
  <c r="AC129"/>
  <c r="AC521" s="1"/>
  <c r="Y129"/>
  <c r="Y521" s="1"/>
  <c r="U129"/>
  <c r="U521" s="1"/>
  <c r="O129"/>
  <c r="O521" s="1"/>
  <c r="K129"/>
  <c r="K521" s="1"/>
  <c r="G129"/>
  <c r="G521" s="1"/>
  <c r="AJ521"/>
  <c r="AB129"/>
  <c r="AB521" s="1"/>
  <c r="T129"/>
  <c r="T521" s="1"/>
  <c r="J129"/>
  <c r="J521" s="1"/>
  <c r="AF129"/>
  <c r="AF521" s="1"/>
  <c r="X129"/>
  <c r="X521" s="1"/>
  <c r="N129"/>
  <c r="N521" s="1"/>
  <c r="F129"/>
  <c r="F521" s="1"/>
  <c r="AH129"/>
  <c r="AH521" s="1"/>
  <c r="Z129"/>
  <c r="Z521" s="1"/>
  <c r="P129"/>
  <c r="P521" s="1"/>
  <c r="H129"/>
  <c r="H521" s="1"/>
  <c r="AD129"/>
  <c r="AD521" s="1"/>
  <c r="L129"/>
  <c r="L521" s="1"/>
  <c r="V129"/>
  <c r="V521" s="1"/>
  <c r="AL521"/>
  <c r="D129"/>
  <c r="D520"/>
  <c r="AX715"/>
  <c r="AQ130" l="1"/>
  <c r="AO130"/>
  <c r="AM130"/>
  <c r="AK130"/>
  <c r="AP130"/>
  <c r="AN130"/>
  <c r="AL130"/>
  <c r="AJ130"/>
  <c r="AP522"/>
  <c r="AN522"/>
  <c r="AQ522"/>
  <c r="AO522"/>
  <c r="AM522"/>
  <c r="AR129"/>
  <c r="AX1108" s="1"/>
  <c r="AS129"/>
  <c r="R130"/>
  <c r="R522" s="1"/>
  <c r="Q130"/>
  <c r="Q522" s="1"/>
  <c r="AX716"/>
  <c r="D521"/>
  <c r="A131"/>
  <c r="AK522"/>
  <c r="AG130"/>
  <c r="AG522" s="1"/>
  <c r="AC130"/>
  <c r="AC522" s="1"/>
  <c r="Y130"/>
  <c r="Y522" s="1"/>
  <c r="U130"/>
  <c r="U522" s="1"/>
  <c r="O130"/>
  <c r="O522" s="1"/>
  <c r="K130"/>
  <c r="K522" s="1"/>
  <c r="G130"/>
  <c r="G522" s="1"/>
  <c r="AI130"/>
  <c r="AI522" s="1"/>
  <c r="AE130"/>
  <c r="AE522" s="1"/>
  <c r="AA130"/>
  <c r="AA522" s="1"/>
  <c r="W130"/>
  <c r="W522" s="1"/>
  <c r="S130"/>
  <c r="S522" s="1"/>
  <c r="M130"/>
  <c r="M522" s="1"/>
  <c r="I130"/>
  <c r="I522" s="1"/>
  <c r="E130"/>
  <c r="E522" s="1"/>
  <c r="AH130"/>
  <c r="AH522" s="1"/>
  <c r="Z130"/>
  <c r="Z522" s="1"/>
  <c r="P130"/>
  <c r="P522" s="1"/>
  <c r="H130"/>
  <c r="H522" s="1"/>
  <c r="AL522"/>
  <c r="AD130"/>
  <c r="AD522" s="1"/>
  <c r="V130"/>
  <c r="V522" s="1"/>
  <c r="L130"/>
  <c r="L522" s="1"/>
  <c r="D130"/>
  <c r="AF130"/>
  <c r="AF522" s="1"/>
  <c r="X130"/>
  <c r="X522" s="1"/>
  <c r="N130"/>
  <c r="N522" s="1"/>
  <c r="F130"/>
  <c r="F522" s="1"/>
  <c r="AB130"/>
  <c r="AB522" s="1"/>
  <c r="J130"/>
  <c r="J522" s="1"/>
  <c r="T130"/>
  <c r="T522" s="1"/>
  <c r="AJ522"/>
  <c r="AP131" l="1"/>
  <c r="AN131"/>
  <c r="AL131"/>
  <c r="AJ131"/>
  <c r="AQ131"/>
  <c r="AQ523" s="1"/>
  <c r="AM131"/>
  <c r="AO131"/>
  <c r="AO523" s="1"/>
  <c r="AK131"/>
  <c r="AP523"/>
  <c r="AN523"/>
  <c r="AL523"/>
  <c r="AM523"/>
  <c r="AS130"/>
  <c r="AR130"/>
  <c r="AX1109" s="1"/>
  <c r="R131"/>
  <c r="R523" s="1"/>
  <c r="Q131"/>
  <c r="Q523" s="1"/>
  <c r="D522"/>
  <c r="AX717"/>
  <c r="A132"/>
  <c r="AI131"/>
  <c r="AI523" s="1"/>
  <c r="AE131"/>
  <c r="AE523" s="1"/>
  <c r="AA131"/>
  <c r="AA523" s="1"/>
  <c r="W131"/>
  <c r="W523" s="1"/>
  <c r="S131"/>
  <c r="S523" s="1"/>
  <c r="M131"/>
  <c r="M523" s="1"/>
  <c r="I131"/>
  <c r="I523" s="1"/>
  <c r="E131"/>
  <c r="E523" s="1"/>
  <c r="AK523"/>
  <c r="AG131"/>
  <c r="AG523" s="1"/>
  <c r="AC131"/>
  <c r="AC523" s="1"/>
  <c r="Y131"/>
  <c r="Y523" s="1"/>
  <c r="U131"/>
  <c r="U523" s="1"/>
  <c r="O131"/>
  <c r="O523" s="1"/>
  <c r="K131"/>
  <c r="K523" s="1"/>
  <c r="G131"/>
  <c r="G523" s="1"/>
  <c r="AF131"/>
  <c r="AF523" s="1"/>
  <c r="X131"/>
  <c r="X523" s="1"/>
  <c r="N131"/>
  <c r="N523" s="1"/>
  <c r="F131"/>
  <c r="F523" s="1"/>
  <c r="AJ523"/>
  <c r="AB131"/>
  <c r="AB523" s="1"/>
  <c r="T131"/>
  <c r="T523" s="1"/>
  <c r="J131"/>
  <c r="J523" s="1"/>
  <c r="AD131"/>
  <c r="AD523" s="1"/>
  <c r="V131"/>
  <c r="V523" s="1"/>
  <c r="L131"/>
  <c r="L523" s="1"/>
  <c r="D131"/>
  <c r="Z131"/>
  <c r="Z523" s="1"/>
  <c r="H131"/>
  <c r="H523" s="1"/>
  <c r="P131"/>
  <c r="P523" s="1"/>
  <c r="AH131"/>
  <c r="AH523" s="1"/>
  <c r="AP132" l="1"/>
  <c r="AN132"/>
  <c r="AL132"/>
  <c r="AJ132"/>
  <c r="AQ132"/>
  <c r="AM132"/>
  <c r="AO132"/>
  <c r="AO524" s="1"/>
  <c r="AK132"/>
  <c r="AP524"/>
  <c r="AN524"/>
  <c r="AQ524"/>
  <c r="AM524"/>
  <c r="AR131"/>
  <c r="AX1110" s="1"/>
  <c r="AS131"/>
  <c r="R132"/>
  <c r="R524" s="1"/>
  <c r="Q132"/>
  <c r="Q524" s="1"/>
  <c r="D523"/>
  <c r="AX718"/>
  <c r="A133"/>
  <c r="AK524"/>
  <c r="AG132"/>
  <c r="AG524" s="1"/>
  <c r="AC132"/>
  <c r="AC524" s="1"/>
  <c r="Y132"/>
  <c r="Y524" s="1"/>
  <c r="U132"/>
  <c r="U524" s="1"/>
  <c r="O132"/>
  <c r="O524" s="1"/>
  <c r="K132"/>
  <c r="K524" s="1"/>
  <c r="G132"/>
  <c r="G524" s="1"/>
  <c r="AI132"/>
  <c r="AI524" s="1"/>
  <c r="AE132"/>
  <c r="AE524" s="1"/>
  <c r="AA132"/>
  <c r="AA524" s="1"/>
  <c r="W132"/>
  <c r="W524" s="1"/>
  <c r="S132"/>
  <c r="S524" s="1"/>
  <c r="M132"/>
  <c r="M524" s="1"/>
  <c r="I132"/>
  <c r="I524" s="1"/>
  <c r="E132"/>
  <c r="E524" s="1"/>
  <c r="AL524"/>
  <c r="AD132"/>
  <c r="AD524" s="1"/>
  <c r="V132"/>
  <c r="V524" s="1"/>
  <c r="L132"/>
  <c r="L524" s="1"/>
  <c r="D132"/>
  <c r="AH132"/>
  <c r="AH524" s="1"/>
  <c r="Z132"/>
  <c r="Z524" s="1"/>
  <c r="P132"/>
  <c r="P524" s="1"/>
  <c r="H132"/>
  <c r="H524" s="1"/>
  <c r="AJ524"/>
  <c r="AB132"/>
  <c r="AB524" s="1"/>
  <c r="T132"/>
  <c r="T524" s="1"/>
  <c r="J132"/>
  <c r="J524" s="1"/>
  <c r="X132"/>
  <c r="X524" s="1"/>
  <c r="F132"/>
  <c r="F524" s="1"/>
  <c r="N132"/>
  <c r="N524" s="1"/>
  <c r="AF132"/>
  <c r="AF524" s="1"/>
  <c r="AP133" l="1"/>
  <c r="AN133"/>
  <c r="AL133"/>
  <c r="AJ133"/>
  <c r="AQ133"/>
  <c r="AM133"/>
  <c r="AO133"/>
  <c r="AK133"/>
  <c r="AP525"/>
  <c r="AN525"/>
  <c r="AL525"/>
  <c r="AQ525"/>
  <c r="AO525"/>
  <c r="AM525"/>
  <c r="AS132"/>
  <c r="AR132"/>
  <c r="AX1111" s="1"/>
  <c r="R133"/>
  <c r="R525" s="1"/>
  <c r="Q133"/>
  <c r="Q525" s="1"/>
  <c r="D524"/>
  <c r="AX719"/>
  <c r="A134"/>
  <c r="AI133"/>
  <c r="AI525" s="1"/>
  <c r="AE133"/>
  <c r="AE525" s="1"/>
  <c r="AA133"/>
  <c r="AA525" s="1"/>
  <c r="W133"/>
  <c r="W525" s="1"/>
  <c r="S133"/>
  <c r="S525" s="1"/>
  <c r="M133"/>
  <c r="M525" s="1"/>
  <c r="I133"/>
  <c r="I525" s="1"/>
  <c r="E133"/>
  <c r="E525" s="1"/>
  <c r="AK525"/>
  <c r="AG133"/>
  <c r="AG525" s="1"/>
  <c r="AC133"/>
  <c r="AC525" s="1"/>
  <c r="Y133"/>
  <c r="Y525" s="1"/>
  <c r="U133"/>
  <c r="U525" s="1"/>
  <c r="O133"/>
  <c r="O525" s="1"/>
  <c r="K133"/>
  <c r="K525" s="1"/>
  <c r="G133"/>
  <c r="G525" s="1"/>
  <c r="AJ525"/>
  <c r="AB133"/>
  <c r="AB525" s="1"/>
  <c r="T133"/>
  <c r="T525" s="1"/>
  <c r="J133"/>
  <c r="J525" s="1"/>
  <c r="AF133"/>
  <c r="AF525" s="1"/>
  <c r="X133"/>
  <c r="X525" s="1"/>
  <c r="N133"/>
  <c r="N525" s="1"/>
  <c r="F133"/>
  <c r="F525" s="1"/>
  <c r="AH133"/>
  <c r="AH525" s="1"/>
  <c r="Z133"/>
  <c r="Z525" s="1"/>
  <c r="P133"/>
  <c r="P525" s="1"/>
  <c r="H133"/>
  <c r="H525" s="1"/>
  <c r="V133"/>
  <c r="V525" s="1"/>
  <c r="D133"/>
  <c r="L133"/>
  <c r="L525" s="1"/>
  <c r="AD133"/>
  <c r="AD525" s="1"/>
  <c r="AP134" l="1"/>
  <c r="AN134"/>
  <c r="AL134"/>
  <c r="AJ134"/>
  <c r="AQ134"/>
  <c r="AO134"/>
  <c r="AM134"/>
  <c r="AK134"/>
  <c r="AP526"/>
  <c r="AN526"/>
  <c r="AQ526"/>
  <c r="AO526"/>
  <c r="AM526"/>
  <c r="AR133"/>
  <c r="AX1112" s="1"/>
  <c r="AS133"/>
  <c r="R134"/>
  <c r="R526" s="1"/>
  <c r="Q134"/>
  <c r="Q526" s="1"/>
  <c r="AX720"/>
  <c r="D525"/>
  <c r="A135"/>
  <c r="AK526"/>
  <c r="AG134"/>
  <c r="AG526" s="1"/>
  <c r="AC134"/>
  <c r="AC526" s="1"/>
  <c r="Y134"/>
  <c r="Y526" s="1"/>
  <c r="U134"/>
  <c r="U526" s="1"/>
  <c r="O134"/>
  <c r="O526" s="1"/>
  <c r="K134"/>
  <c r="K526" s="1"/>
  <c r="G134"/>
  <c r="G526" s="1"/>
  <c r="AI134"/>
  <c r="AI526" s="1"/>
  <c r="AE134"/>
  <c r="AE526" s="1"/>
  <c r="AA134"/>
  <c r="AA526" s="1"/>
  <c r="W134"/>
  <c r="W526" s="1"/>
  <c r="S134"/>
  <c r="S526" s="1"/>
  <c r="M134"/>
  <c r="M526" s="1"/>
  <c r="I134"/>
  <c r="I526" s="1"/>
  <c r="E134"/>
  <c r="E526" s="1"/>
  <c r="AH134"/>
  <c r="AH526" s="1"/>
  <c r="Z134"/>
  <c r="Z526" s="1"/>
  <c r="P134"/>
  <c r="P526" s="1"/>
  <c r="H134"/>
  <c r="H526" s="1"/>
  <c r="AL526"/>
  <c r="AD134"/>
  <c r="AD526" s="1"/>
  <c r="V134"/>
  <c r="V526" s="1"/>
  <c r="L134"/>
  <c r="L526" s="1"/>
  <c r="D134"/>
  <c r="AF134"/>
  <c r="AF526" s="1"/>
  <c r="X134"/>
  <c r="X526" s="1"/>
  <c r="N134"/>
  <c r="N526" s="1"/>
  <c r="F134"/>
  <c r="F526" s="1"/>
  <c r="AJ526"/>
  <c r="T134"/>
  <c r="T526" s="1"/>
  <c r="J134"/>
  <c r="J526" s="1"/>
  <c r="AB134"/>
  <c r="AB526" s="1"/>
  <c r="AP135" l="1"/>
  <c r="AN135"/>
  <c r="AL135"/>
  <c r="AJ135"/>
  <c r="AQ135"/>
  <c r="AO135"/>
  <c r="AM135"/>
  <c r="AK135"/>
  <c r="AP527"/>
  <c r="AN527"/>
  <c r="AQ527"/>
  <c r="AO527"/>
  <c r="AM527"/>
  <c r="AS134"/>
  <c r="AR134"/>
  <c r="AX1113" s="1"/>
  <c r="R135"/>
  <c r="R527" s="1"/>
  <c r="Q135"/>
  <c r="Q527" s="1"/>
  <c r="D526"/>
  <c r="AX721"/>
  <c r="A136"/>
  <c r="AI135"/>
  <c r="AI527" s="1"/>
  <c r="AE135"/>
  <c r="AE527" s="1"/>
  <c r="AA135"/>
  <c r="AA527" s="1"/>
  <c r="W135"/>
  <c r="W527" s="1"/>
  <c r="S135"/>
  <c r="S527" s="1"/>
  <c r="M135"/>
  <c r="M527" s="1"/>
  <c r="I135"/>
  <c r="I527" s="1"/>
  <c r="E135"/>
  <c r="E527" s="1"/>
  <c r="AK527"/>
  <c r="AG135"/>
  <c r="AG527" s="1"/>
  <c r="AC135"/>
  <c r="AC527" s="1"/>
  <c r="Y135"/>
  <c r="Y527" s="1"/>
  <c r="U135"/>
  <c r="U527" s="1"/>
  <c r="O135"/>
  <c r="O527" s="1"/>
  <c r="K135"/>
  <c r="K527" s="1"/>
  <c r="G135"/>
  <c r="G527" s="1"/>
  <c r="AF135"/>
  <c r="AF527" s="1"/>
  <c r="X135"/>
  <c r="X527" s="1"/>
  <c r="N135"/>
  <c r="N527" s="1"/>
  <c r="F135"/>
  <c r="F527" s="1"/>
  <c r="AJ527"/>
  <c r="AB135"/>
  <c r="AB527" s="1"/>
  <c r="T135"/>
  <c r="T527" s="1"/>
  <c r="J135"/>
  <c r="J527" s="1"/>
  <c r="AL527"/>
  <c r="AD135"/>
  <c r="AD527" s="1"/>
  <c r="V135"/>
  <c r="V527" s="1"/>
  <c r="L135"/>
  <c r="L527" s="1"/>
  <c r="D135"/>
  <c r="AH135"/>
  <c r="AH527" s="1"/>
  <c r="P135"/>
  <c r="P527" s="1"/>
  <c r="H135"/>
  <c r="H527" s="1"/>
  <c r="Z135"/>
  <c r="Z527" s="1"/>
  <c r="AP136" l="1"/>
  <c r="AN136"/>
  <c r="AL136"/>
  <c r="AJ136"/>
  <c r="AQ136"/>
  <c r="AO136"/>
  <c r="AM136"/>
  <c r="AK136"/>
  <c r="AP528"/>
  <c r="AN528"/>
  <c r="AQ528"/>
  <c r="AO528"/>
  <c r="AM528"/>
  <c r="AR135"/>
  <c r="AX1114" s="1"/>
  <c r="AS135"/>
  <c r="R136"/>
  <c r="R528" s="1"/>
  <c r="Q136"/>
  <c r="Q528" s="1"/>
  <c r="D527"/>
  <c r="AX722"/>
  <c r="A137"/>
  <c r="AK528"/>
  <c r="AG136"/>
  <c r="AG528" s="1"/>
  <c r="AC136"/>
  <c r="AC528" s="1"/>
  <c r="Y136"/>
  <c r="Y528" s="1"/>
  <c r="U136"/>
  <c r="U528" s="1"/>
  <c r="O136"/>
  <c r="O528" s="1"/>
  <c r="K136"/>
  <c r="K528" s="1"/>
  <c r="G136"/>
  <c r="G528" s="1"/>
  <c r="AI136"/>
  <c r="AI528" s="1"/>
  <c r="AE136"/>
  <c r="AE528" s="1"/>
  <c r="AA136"/>
  <c r="AA528" s="1"/>
  <c r="W136"/>
  <c r="W528" s="1"/>
  <c r="S136"/>
  <c r="S528" s="1"/>
  <c r="M136"/>
  <c r="M528" s="1"/>
  <c r="I136"/>
  <c r="I528" s="1"/>
  <c r="E136"/>
  <c r="E528" s="1"/>
  <c r="AL528"/>
  <c r="AD136"/>
  <c r="AD528" s="1"/>
  <c r="V136"/>
  <c r="V528" s="1"/>
  <c r="L136"/>
  <c r="L528" s="1"/>
  <c r="D136"/>
  <c r="AH136"/>
  <c r="AH528" s="1"/>
  <c r="Z136"/>
  <c r="Z528" s="1"/>
  <c r="P136"/>
  <c r="P528" s="1"/>
  <c r="H136"/>
  <c r="H528" s="1"/>
  <c r="AJ528"/>
  <c r="AB136"/>
  <c r="AB528" s="1"/>
  <c r="T136"/>
  <c r="T528" s="1"/>
  <c r="J136"/>
  <c r="J528" s="1"/>
  <c r="AF136"/>
  <c r="AF528" s="1"/>
  <c r="N136"/>
  <c r="N528" s="1"/>
  <c r="F136"/>
  <c r="F528" s="1"/>
  <c r="X136"/>
  <c r="X528" s="1"/>
  <c r="AP137" l="1"/>
  <c r="AN137"/>
  <c r="AL137"/>
  <c r="AJ137"/>
  <c r="AQ137"/>
  <c r="AO137"/>
  <c r="AM137"/>
  <c r="AK137"/>
  <c r="AP529"/>
  <c r="AN529"/>
  <c r="AQ529"/>
  <c r="AO529"/>
  <c r="AM529"/>
  <c r="AS136"/>
  <c r="AR136"/>
  <c r="R137"/>
  <c r="R529" s="1"/>
  <c r="Q137"/>
  <c r="Q529" s="1"/>
  <c r="D528"/>
  <c r="A138"/>
  <c r="AI137"/>
  <c r="AI529" s="1"/>
  <c r="AE137"/>
  <c r="AE529" s="1"/>
  <c r="AA137"/>
  <c r="AA529" s="1"/>
  <c r="W137"/>
  <c r="W529" s="1"/>
  <c r="S137"/>
  <c r="S529" s="1"/>
  <c r="M137"/>
  <c r="M529" s="1"/>
  <c r="I137"/>
  <c r="I529" s="1"/>
  <c r="E137"/>
  <c r="E529" s="1"/>
  <c r="AK529"/>
  <c r="AG137"/>
  <c r="AG529" s="1"/>
  <c r="AC137"/>
  <c r="AC529" s="1"/>
  <c r="Y137"/>
  <c r="Y529" s="1"/>
  <c r="U137"/>
  <c r="U529" s="1"/>
  <c r="O137"/>
  <c r="O529" s="1"/>
  <c r="K137"/>
  <c r="K529" s="1"/>
  <c r="G137"/>
  <c r="G529" s="1"/>
  <c r="AJ529"/>
  <c r="AB137"/>
  <c r="AB529" s="1"/>
  <c r="T137"/>
  <c r="T529" s="1"/>
  <c r="J137"/>
  <c r="J529" s="1"/>
  <c r="AF137"/>
  <c r="AF529" s="1"/>
  <c r="X137"/>
  <c r="X529" s="1"/>
  <c r="N137"/>
  <c r="N529" s="1"/>
  <c r="F137"/>
  <c r="F529" s="1"/>
  <c r="AH137"/>
  <c r="AH529" s="1"/>
  <c r="Z137"/>
  <c r="Z529" s="1"/>
  <c r="P137"/>
  <c r="P529" s="1"/>
  <c r="H137"/>
  <c r="H529" s="1"/>
  <c r="AD137"/>
  <c r="AD529" s="1"/>
  <c r="L137"/>
  <c r="L529" s="1"/>
  <c r="AL529"/>
  <c r="D137"/>
  <c r="V137"/>
  <c r="V529" s="1"/>
  <c r="AP138" l="1"/>
  <c r="AN138"/>
  <c r="AL138"/>
  <c r="AL530" s="1"/>
  <c r="AJ138"/>
  <c r="AQ138"/>
  <c r="AO138"/>
  <c r="AM138"/>
  <c r="AK138"/>
  <c r="AK530" s="1"/>
  <c r="AX723"/>
  <c r="AX1115"/>
  <c r="AP530"/>
  <c r="AN530"/>
  <c r="AQ530"/>
  <c r="AO530"/>
  <c r="AM530"/>
  <c r="AR137"/>
  <c r="AX1116" s="1"/>
  <c r="AS137"/>
  <c r="R138"/>
  <c r="R530" s="1"/>
  <c r="Q138"/>
  <c r="Q530" s="1"/>
  <c r="AX724"/>
  <c r="D529"/>
  <c r="A139"/>
  <c r="AG138"/>
  <c r="AG530" s="1"/>
  <c r="AC138"/>
  <c r="AC530" s="1"/>
  <c r="Y138"/>
  <c r="Y530" s="1"/>
  <c r="U138"/>
  <c r="U530" s="1"/>
  <c r="O138"/>
  <c r="O530" s="1"/>
  <c r="K138"/>
  <c r="K530" s="1"/>
  <c r="G138"/>
  <c r="G530" s="1"/>
  <c r="AI138"/>
  <c r="AI530" s="1"/>
  <c r="AE138"/>
  <c r="AE530" s="1"/>
  <c r="AA138"/>
  <c r="AA530" s="1"/>
  <c r="W138"/>
  <c r="W530" s="1"/>
  <c r="S138"/>
  <c r="S530" s="1"/>
  <c r="M138"/>
  <c r="M530" s="1"/>
  <c r="I138"/>
  <c r="I530" s="1"/>
  <c r="E138"/>
  <c r="E530" s="1"/>
  <c r="AH138"/>
  <c r="AH530" s="1"/>
  <c r="Z138"/>
  <c r="Z530" s="1"/>
  <c r="P138"/>
  <c r="P530" s="1"/>
  <c r="H138"/>
  <c r="H530" s="1"/>
  <c r="AD138"/>
  <c r="AD530" s="1"/>
  <c r="V138"/>
  <c r="V530" s="1"/>
  <c r="L138"/>
  <c r="L530" s="1"/>
  <c r="D138"/>
  <c r="AF138"/>
  <c r="AF530" s="1"/>
  <c r="X138"/>
  <c r="X530" s="1"/>
  <c r="N138"/>
  <c r="N530" s="1"/>
  <c r="F138"/>
  <c r="F530" s="1"/>
  <c r="AB138"/>
  <c r="AB530" s="1"/>
  <c r="J138"/>
  <c r="J530" s="1"/>
  <c r="AJ530"/>
  <c r="T138"/>
  <c r="T530" s="1"/>
  <c r="AP139" l="1"/>
  <c r="AN139"/>
  <c r="AL139"/>
  <c r="AJ139"/>
  <c r="AQ139"/>
  <c r="AO139"/>
  <c r="AM139"/>
  <c r="AK139"/>
  <c r="AP531"/>
  <c r="AN531"/>
  <c r="AQ531"/>
  <c r="AO531"/>
  <c r="AM531"/>
  <c r="AS138"/>
  <c r="AR138"/>
  <c r="AX1117" s="1"/>
  <c r="R139"/>
  <c r="R531" s="1"/>
  <c r="Q139"/>
  <c r="Q531" s="1"/>
  <c r="D530"/>
  <c r="AX725"/>
  <c r="A140"/>
  <c r="AI139"/>
  <c r="AI531" s="1"/>
  <c r="AE139"/>
  <c r="AE531" s="1"/>
  <c r="AA139"/>
  <c r="AA531" s="1"/>
  <c r="W139"/>
  <c r="W531" s="1"/>
  <c r="S139"/>
  <c r="S531" s="1"/>
  <c r="M139"/>
  <c r="M531" s="1"/>
  <c r="I139"/>
  <c r="I531" s="1"/>
  <c r="E139"/>
  <c r="E531" s="1"/>
  <c r="AK531"/>
  <c r="AG139"/>
  <c r="AG531" s="1"/>
  <c r="AC139"/>
  <c r="AC531" s="1"/>
  <c r="Y139"/>
  <c r="Y531" s="1"/>
  <c r="U139"/>
  <c r="U531" s="1"/>
  <c r="O139"/>
  <c r="O531" s="1"/>
  <c r="K139"/>
  <c r="K531" s="1"/>
  <c r="G139"/>
  <c r="G531" s="1"/>
  <c r="AF139"/>
  <c r="AF531" s="1"/>
  <c r="X139"/>
  <c r="X531" s="1"/>
  <c r="N139"/>
  <c r="N531" s="1"/>
  <c r="F139"/>
  <c r="F531" s="1"/>
  <c r="AJ531"/>
  <c r="AB139"/>
  <c r="AB531" s="1"/>
  <c r="T139"/>
  <c r="T531" s="1"/>
  <c r="J139"/>
  <c r="J531" s="1"/>
  <c r="AL531"/>
  <c r="AD139"/>
  <c r="AD531" s="1"/>
  <c r="V139"/>
  <c r="V531" s="1"/>
  <c r="L139"/>
  <c r="L531" s="1"/>
  <c r="D139"/>
  <c r="Z139"/>
  <c r="Z531" s="1"/>
  <c r="H139"/>
  <c r="H531" s="1"/>
  <c r="AH139"/>
  <c r="AH531" s="1"/>
  <c r="P139"/>
  <c r="P531" s="1"/>
  <c r="AP140" l="1"/>
  <c r="AN140"/>
  <c r="AL140"/>
  <c r="AJ140"/>
  <c r="AQ140"/>
  <c r="AO140"/>
  <c r="AM140"/>
  <c r="AK140"/>
  <c r="AP532"/>
  <c r="AN532"/>
  <c r="AQ532"/>
  <c r="AO532"/>
  <c r="AM532"/>
  <c r="AR139"/>
  <c r="AS139"/>
  <c r="R140"/>
  <c r="R532" s="1"/>
  <c r="Q140"/>
  <c r="Q532" s="1"/>
  <c r="D531"/>
  <c r="A141"/>
  <c r="AK532"/>
  <c r="AG140"/>
  <c r="AG532" s="1"/>
  <c r="AC140"/>
  <c r="AC532" s="1"/>
  <c r="Y140"/>
  <c r="Y532" s="1"/>
  <c r="U140"/>
  <c r="U532" s="1"/>
  <c r="O140"/>
  <c r="O532" s="1"/>
  <c r="K140"/>
  <c r="K532" s="1"/>
  <c r="G140"/>
  <c r="G532" s="1"/>
  <c r="AI140"/>
  <c r="AI532" s="1"/>
  <c r="AE140"/>
  <c r="AE532" s="1"/>
  <c r="AA140"/>
  <c r="AA532" s="1"/>
  <c r="W140"/>
  <c r="W532" s="1"/>
  <c r="S140"/>
  <c r="S532" s="1"/>
  <c r="M140"/>
  <c r="M532" s="1"/>
  <c r="I140"/>
  <c r="I532" s="1"/>
  <c r="E140"/>
  <c r="E532" s="1"/>
  <c r="AL532"/>
  <c r="AD140"/>
  <c r="AD532" s="1"/>
  <c r="V140"/>
  <c r="V532" s="1"/>
  <c r="L140"/>
  <c r="L532" s="1"/>
  <c r="D140"/>
  <c r="AH140"/>
  <c r="AH532" s="1"/>
  <c r="Z140"/>
  <c r="Z532" s="1"/>
  <c r="P140"/>
  <c r="P532" s="1"/>
  <c r="H140"/>
  <c r="H532" s="1"/>
  <c r="AJ532"/>
  <c r="AB140"/>
  <c r="AB532" s="1"/>
  <c r="T140"/>
  <c r="T532" s="1"/>
  <c r="J140"/>
  <c r="J532" s="1"/>
  <c r="X140"/>
  <c r="X532" s="1"/>
  <c r="F140"/>
  <c r="F532" s="1"/>
  <c r="AF140"/>
  <c r="AF532" s="1"/>
  <c r="N140"/>
  <c r="N532" s="1"/>
  <c r="AP141" l="1"/>
  <c r="AN141"/>
  <c r="AL141"/>
  <c r="AJ141"/>
  <c r="AQ141"/>
  <c r="AO141"/>
  <c r="AM141"/>
  <c r="AK141"/>
  <c r="AX726"/>
  <c r="AX1118"/>
  <c r="AP533"/>
  <c r="AN533"/>
  <c r="AQ533"/>
  <c r="AO533"/>
  <c r="AM533"/>
  <c r="AS140"/>
  <c r="AR140"/>
  <c r="AX1119" s="1"/>
  <c r="R141"/>
  <c r="R533" s="1"/>
  <c r="Q141"/>
  <c r="Q533" s="1"/>
  <c r="D532"/>
  <c r="AX727"/>
  <c r="A142"/>
  <c r="AI141"/>
  <c r="AI533" s="1"/>
  <c r="AE141"/>
  <c r="AE533" s="1"/>
  <c r="AA141"/>
  <c r="AA533" s="1"/>
  <c r="W141"/>
  <c r="W533" s="1"/>
  <c r="S141"/>
  <c r="S533" s="1"/>
  <c r="M141"/>
  <c r="M533" s="1"/>
  <c r="I141"/>
  <c r="I533" s="1"/>
  <c r="E141"/>
  <c r="E533" s="1"/>
  <c r="AK533"/>
  <c r="AG141"/>
  <c r="AG533" s="1"/>
  <c r="AC141"/>
  <c r="AC533" s="1"/>
  <c r="Y141"/>
  <c r="Y533" s="1"/>
  <c r="U141"/>
  <c r="U533" s="1"/>
  <c r="O141"/>
  <c r="O533" s="1"/>
  <c r="K141"/>
  <c r="K533" s="1"/>
  <c r="G141"/>
  <c r="G533" s="1"/>
  <c r="AJ533"/>
  <c r="AB141"/>
  <c r="AB533" s="1"/>
  <c r="T141"/>
  <c r="T533" s="1"/>
  <c r="J141"/>
  <c r="J533" s="1"/>
  <c r="AF141"/>
  <c r="AF533" s="1"/>
  <c r="X141"/>
  <c r="X533" s="1"/>
  <c r="N141"/>
  <c r="N533" s="1"/>
  <c r="F141"/>
  <c r="F533" s="1"/>
  <c r="AH141"/>
  <c r="AH533" s="1"/>
  <c r="Z141"/>
  <c r="Z533" s="1"/>
  <c r="P141"/>
  <c r="P533" s="1"/>
  <c r="H141"/>
  <c r="H533" s="1"/>
  <c r="AL533"/>
  <c r="V141"/>
  <c r="V533" s="1"/>
  <c r="D141"/>
  <c r="AD141"/>
  <c r="AD533" s="1"/>
  <c r="L141"/>
  <c r="L533" s="1"/>
  <c r="AP142" l="1"/>
  <c r="AN142"/>
  <c r="AL142"/>
  <c r="AJ142"/>
  <c r="AQ142"/>
  <c r="AO142"/>
  <c r="AM142"/>
  <c r="AK142"/>
  <c r="AP534"/>
  <c r="AN534"/>
  <c r="AQ534"/>
  <c r="AO534"/>
  <c r="AM534"/>
  <c r="AR141"/>
  <c r="AX1120" s="1"/>
  <c r="AS141"/>
  <c r="R142"/>
  <c r="R534" s="1"/>
  <c r="Q142"/>
  <c r="Q534" s="1"/>
  <c r="AX728"/>
  <c r="D533"/>
  <c r="A143"/>
  <c r="AK534"/>
  <c r="AG142"/>
  <c r="AG534" s="1"/>
  <c r="AC142"/>
  <c r="AC534" s="1"/>
  <c r="Y142"/>
  <c r="Y534" s="1"/>
  <c r="U142"/>
  <c r="U534" s="1"/>
  <c r="O142"/>
  <c r="O534" s="1"/>
  <c r="K142"/>
  <c r="K534" s="1"/>
  <c r="G142"/>
  <c r="G534" s="1"/>
  <c r="AI142"/>
  <c r="AI534" s="1"/>
  <c r="AE142"/>
  <c r="AE534" s="1"/>
  <c r="AA142"/>
  <c r="AA534" s="1"/>
  <c r="W142"/>
  <c r="W534" s="1"/>
  <c r="S142"/>
  <c r="S534" s="1"/>
  <c r="M142"/>
  <c r="M534" s="1"/>
  <c r="I142"/>
  <c r="I534" s="1"/>
  <c r="E142"/>
  <c r="E534" s="1"/>
  <c r="AH142"/>
  <c r="AH534" s="1"/>
  <c r="Z142"/>
  <c r="Z534" s="1"/>
  <c r="P142"/>
  <c r="P534" s="1"/>
  <c r="H142"/>
  <c r="H534" s="1"/>
  <c r="AL534"/>
  <c r="AD142"/>
  <c r="AD534" s="1"/>
  <c r="V142"/>
  <c r="V534" s="1"/>
  <c r="L142"/>
  <c r="L534" s="1"/>
  <c r="D142"/>
  <c r="AF142"/>
  <c r="AF534" s="1"/>
  <c r="X142"/>
  <c r="X534" s="1"/>
  <c r="N142"/>
  <c r="N534" s="1"/>
  <c r="F142"/>
  <c r="F534" s="1"/>
  <c r="AJ534"/>
  <c r="T142"/>
  <c r="T534" s="1"/>
  <c r="AB142"/>
  <c r="AB534" s="1"/>
  <c r="J142"/>
  <c r="J534" s="1"/>
  <c r="A144" l="1"/>
  <c r="AP143"/>
  <c r="AN143"/>
  <c r="AL143"/>
  <c r="AJ143"/>
  <c r="AQ143"/>
  <c r="AO143"/>
  <c r="AM143"/>
  <c r="AK143"/>
  <c r="A145"/>
  <c r="AH144"/>
  <c r="AH536" s="1"/>
  <c r="AF144"/>
  <c r="AF536" s="1"/>
  <c r="AD144"/>
  <c r="AD536" s="1"/>
  <c r="AB144"/>
  <c r="AB536" s="1"/>
  <c r="Z144"/>
  <c r="Z536" s="1"/>
  <c r="X144"/>
  <c r="X536" s="1"/>
  <c r="V144"/>
  <c r="V536" s="1"/>
  <c r="T144"/>
  <c r="T536" s="1"/>
  <c r="R144"/>
  <c r="R536" s="1"/>
  <c r="P144"/>
  <c r="P536" s="1"/>
  <c r="N144"/>
  <c r="N536" s="1"/>
  <c r="L144"/>
  <c r="L536" s="1"/>
  <c r="J144"/>
  <c r="J536" s="1"/>
  <c r="H144"/>
  <c r="H536" s="1"/>
  <c r="AG144"/>
  <c r="AG536" s="1"/>
  <c r="AC144"/>
  <c r="AC536" s="1"/>
  <c r="Y144"/>
  <c r="Y536" s="1"/>
  <c r="U144"/>
  <c r="U536" s="1"/>
  <c r="Q144"/>
  <c r="Q536" s="1"/>
  <c r="M144"/>
  <c r="M536" s="1"/>
  <c r="I144"/>
  <c r="I536" s="1"/>
  <c r="F144"/>
  <c r="F536" s="1"/>
  <c r="D144"/>
  <c r="AI144"/>
  <c r="AI536" s="1"/>
  <c r="AE144"/>
  <c r="AE536" s="1"/>
  <c r="AA144"/>
  <c r="AA536" s="1"/>
  <c r="W144"/>
  <c r="W536" s="1"/>
  <c r="S144"/>
  <c r="S536" s="1"/>
  <c r="O144"/>
  <c r="O536" s="1"/>
  <c r="K144"/>
  <c r="K536" s="1"/>
  <c r="G144"/>
  <c r="G536" s="1"/>
  <c r="E144"/>
  <c r="E536" s="1"/>
  <c r="AP535"/>
  <c r="AN535"/>
  <c r="AQ535"/>
  <c r="AO535"/>
  <c r="AM535"/>
  <c r="AS142"/>
  <c r="AR142"/>
  <c r="AX1121" s="1"/>
  <c r="R143"/>
  <c r="R535" s="1"/>
  <c r="Q143"/>
  <c r="Q535" s="1"/>
  <c r="D534"/>
  <c r="AX729"/>
  <c r="AI143"/>
  <c r="AI535" s="1"/>
  <c r="AE143"/>
  <c r="AE535" s="1"/>
  <c r="AA143"/>
  <c r="AA535" s="1"/>
  <c r="W143"/>
  <c r="W535" s="1"/>
  <c r="S143"/>
  <c r="S535" s="1"/>
  <c r="M143"/>
  <c r="M535" s="1"/>
  <c r="I143"/>
  <c r="I535" s="1"/>
  <c r="E143"/>
  <c r="E535" s="1"/>
  <c r="AF143"/>
  <c r="AF535" s="1"/>
  <c r="X143"/>
  <c r="X535" s="1"/>
  <c r="AK535"/>
  <c r="AG143"/>
  <c r="AG535" s="1"/>
  <c r="AC143"/>
  <c r="AC535" s="1"/>
  <c r="Y143"/>
  <c r="Y535" s="1"/>
  <c r="U143"/>
  <c r="U535" s="1"/>
  <c r="O143"/>
  <c r="O535" s="1"/>
  <c r="K143"/>
  <c r="K535" s="1"/>
  <c r="G143"/>
  <c r="G535" s="1"/>
  <c r="AB143"/>
  <c r="AB535" s="1"/>
  <c r="N143"/>
  <c r="N535" s="1"/>
  <c r="F143"/>
  <c r="F535" s="1"/>
  <c r="AJ535"/>
  <c r="T143"/>
  <c r="T535" s="1"/>
  <c r="J143"/>
  <c r="J535" s="1"/>
  <c r="AL535"/>
  <c r="AD143"/>
  <c r="AD535" s="1"/>
  <c r="V143"/>
  <c r="V535" s="1"/>
  <c r="L143"/>
  <c r="L535" s="1"/>
  <c r="D143"/>
  <c r="AH143"/>
  <c r="AH535" s="1"/>
  <c r="P143"/>
  <c r="P535" s="1"/>
  <c r="Z143"/>
  <c r="Z535" s="1"/>
  <c r="H143"/>
  <c r="H535" s="1"/>
  <c r="AP144" l="1"/>
  <c r="AP536" s="1"/>
  <c r="AN144"/>
  <c r="AN536" s="1"/>
  <c r="AL144"/>
  <c r="AL536" s="1"/>
  <c r="AJ144"/>
  <c r="AJ536" s="1"/>
  <c r="AQ144"/>
  <c r="AQ536" s="1"/>
  <c r="AO144"/>
  <c r="AO536" s="1"/>
  <c r="AM144"/>
  <c r="AM536" s="1"/>
  <c r="AK144"/>
  <c r="AK536" s="1"/>
  <c r="AP145"/>
  <c r="AN145"/>
  <c r="AL145"/>
  <c r="AJ145"/>
  <c r="AQ145"/>
  <c r="AO145"/>
  <c r="AM145"/>
  <c r="AK145"/>
  <c r="D536"/>
  <c r="AR144"/>
  <c r="AS144"/>
  <c r="A146"/>
  <c r="AP537"/>
  <c r="AN537"/>
  <c r="AL537"/>
  <c r="AJ537"/>
  <c r="AH145"/>
  <c r="AH537" s="1"/>
  <c r="AF145"/>
  <c r="AF537" s="1"/>
  <c r="AD145"/>
  <c r="AD537" s="1"/>
  <c r="AB145"/>
  <c r="AB537" s="1"/>
  <c r="Z145"/>
  <c r="Z537" s="1"/>
  <c r="X145"/>
  <c r="X537" s="1"/>
  <c r="V145"/>
  <c r="V537" s="1"/>
  <c r="T145"/>
  <c r="T537" s="1"/>
  <c r="R145"/>
  <c r="R537" s="1"/>
  <c r="P145"/>
  <c r="P537" s="1"/>
  <c r="N145"/>
  <c r="N537" s="1"/>
  <c r="L145"/>
  <c r="L537" s="1"/>
  <c r="J145"/>
  <c r="J537" s="1"/>
  <c r="H145"/>
  <c r="H537" s="1"/>
  <c r="F145"/>
  <c r="F537" s="1"/>
  <c r="D145"/>
  <c r="AQ537"/>
  <c r="AO537"/>
  <c r="AM537"/>
  <c r="AK537"/>
  <c r="AI145"/>
  <c r="AI537" s="1"/>
  <c r="AG145"/>
  <c r="AG537" s="1"/>
  <c r="AE145"/>
  <c r="AE537" s="1"/>
  <c r="AC145"/>
  <c r="AC537" s="1"/>
  <c r="AA145"/>
  <c r="AA537" s="1"/>
  <c r="Y145"/>
  <c r="Y537" s="1"/>
  <c r="W145"/>
  <c r="W537" s="1"/>
  <c r="U145"/>
  <c r="U537" s="1"/>
  <c r="S145"/>
  <c r="S537" s="1"/>
  <c r="Q145"/>
  <c r="Q537" s="1"/>
  <c r="O145"/>
  <c r="O537" s="1"/>
  <c r="M145"/>
  <c r="M537" s="1"/>
  <c r="I145"/>
  <c r="I537" s="1"/>
  <c r="E145"/>
  <c r="E537" s="1"/>
  <c r="K145"/>
  <c r="K537" s="1"/>
  <c r="G145"/>
  <c r="G537" s="1"/>
  <c r="AR143"/>
  <c r="AX1122" s="1"/>
  <c r="AS143"/>
  <c r="D535"/>
  <c r="AX730"/>
  <c r="AP146" l="1"/>
  <c r="AN146"/>
  <c r="AL146"/>
  <c r="AJ146"/>
  <c r="AQ146"/>
  <c r="AO146"/>
  <c r="AM146"/>
  <c r="AK146"/>
  <c r="AX731"/>
  <c r="AX1123"/>
  <c r="D537"/>
  <c r="AR145"/>
  <c r="AS145"/>
  <c r="A147"/>
  <c r="AP538"/>
  <c r="AN538"/>
  <c r="AL538"/>
  <c r="AJ538"/>
  <c r="AH146"/>
  <c r="AH538" s="1"/>
  <c r="AF146"/>
  <c r="AF538" s="1"/>
  <c r="AD146"/>
  <c r="AD538" s="1"/>
  <c r="AB146"/>
  <c r="AB538" s="1"/>
  <c r="Z146"/>
  <c r="Z538" s="1"/>
  <c r="X146"/>
  <c r="X538" s="1"/>
  <c r="V146"/>
  <c r="V538" s="1"/>
  <c r="T146"/>
  <c r="T538" s="1"/>
  <c r="R146"/>
  <c r="R538" s="1"/>
  <c r="P146"/>
  <c r="P538" s="1"/>
  <c r="N146"/>
  <c r="N538" s="1"/>
  <c r="L146"/>
  <c r="L538" s="1"/>
  <c r="J146"/>
  <c r="J538" s="1"/>
  <c r="H146"/>
  <c r="H538" s="1"/>
  <c r="F146"/>
  <c r="F538" s="1"/>
  <c r="D146"/>
  <c r="AQ538"/>
  <c r="AO538"/>
  <c r="AM538"/>
  <c r="AK538"/>
  <c r="AI146"/>
  <c r="AI538" s="1"/>
  <c r="AG146"/>
  <c r="AG538" s="1"/>
  <c r="AE146"/>
  <c r="AE538" s="1"/>
  <c r="AC146"/>
  <c r="AC538" s="1"/>
  <c r="AA146"/>
  <c r="AA538" s="1"/>
  <c r="Y146"/>
  <c r="Y538" s="1"/>
  <c r="W146"/>
  <c r="W538" s="1"/>
  <c r="U146"/>
  <c r="U538" s="1"/>
  <c r="S146"/>
  <c r="S538" s="1"/>
  <c r="Q146"/>
  <c r="Q538" s="1"/>
  <c r="O146"/>
  <c r="O538" s="1"/>
  <c r="M146"/>
  <c r="M538" s="1"/>
  <c r="K146"/>
  <c r="K538" s="1"/>
  <c r="I146"/>
  <c r="I538" s="1"/>
  <c r="G146"/>
  <c r="G538" s="1"/>
  <c r="E146"/>
  <c r="E538" s="1"/>
  <c r="AP147" l="1"/>
  <c r="AN147"/>
  <c r="AL147"/>
  <c r="AJ147"/>
  <c r="AQ147"/>
  <c r="AO147"/>
  <c r="AM147"/>
  <c r="AK147"/>
  <c r="AX732"/>
  <c r="AX1124"/>
  <c r="D538"/>
  <c r="AR146"/>
  <c r="AS146"/>
  <c r="A148"/>
  <c r="AP539"/>
  <c r="AN539"/>
  <c r="AL539"/>
  <c r="AJ539"/>
  <c r="AH147"/>
  <c r="AH539" s="1"/>
  <c r="AF147"/>
  <c r="AF539" s="1"/>
  <c r="AD147"/>
  <c r="AD539" s="1"/>
  <c r="AB147"/>
  <c r="AB539" s="1"/>
  <c r="Z147"/>
  <c r="Z539" s="1"/>
  <c r="X147"/>
  <c r="X539" s="1"/>
  <c r="V147"/>
  <c r="V539" s="1"/>
  <c r="T147"/>
  <c r="T539" s="1"/>
  <c r="R147"/>
  <c r="R539" s="1"/>
  <c r="P147"/>
  <c r="P539" s="1"/>
  <c r="N147"/>
  <c r="N539" s="1"/>
  <c r="L147"/>
  <c r="L539" s="1"/>
  <c r="J147"/>
  <c r="J539" s="1"/>
  <c r="H147"/>
  <c r="H539" s="1"/>
  <c r="F147"/>
  <c r="F539" s="1"/>
  <c r="D147"/>
  <c r="AQ539"/>
  <c r="AO539"/>
  <c r="AM539"/>
  <c r="AK539"/>
  <c r="AI147"/>
  <c r="AI539" s="1"/>
  <c r="AG147"/>
  <c r="AG539" s="1"/>
  <c r="AE147"/>
  <c r="AE539" s="1"/>
  <c r="AC147"/>
  <c r="AC539" s="1"/>
  <c r="AA147"/>
  <c r="AA539" s="1"/>
  <c r="Y147"/>
  <c r="Y539" s="1"/>
  <c r="W147"/>
  <c r="W539" s="1"/>
  <c r="U147"/>
  <c r="U539" s="1"/>
  <c r="S147"/>
  <c r="S539" s="1"/>
  <c r="Q147"/>
  <c r="Q539" s="1"/>
  <c r="O147"/>
  <c r="O539" s="1"/>
  <c r="M147"/>
  <c r="M539" s="1"/>
  <c r="K147"/>
  <c r="K539" s="1"/>
  <c r="I147"/>
  <c r="I539" s="1"/>
  <c r="G147"/>
  <c r="G539" s="1"/>
  <c r="E147"/>
  <c r="E539" s="1"/>
  <c r="AP148" l="1"/>
  <c r="AN148"/>
  <c r="AL148"/>
  <c r="AJ148"/>
  <c r="AQ148"/>
  <c r="AO148"/>
  <c r="AM148"/>
  <c r="AK148"/>
  <c r="AX733"/>
  <c r="AX1125"/>
  <c r="D539"/>
  <c r="AR147"/>
  <c r="AS147"/>
  <c r="A149"/>
  <c r="AP540"/>
  <c r="AN540"/>
  <c r="AL540"/>
  <c r="AJ540"/>
  <c r="AH148"/>
  <c r="AH540" s="1"/>
  <c r="AF148"/>
  <c r="AF540" s="1"/>
  <c r="AD148"/>
  <c r="AD540" s="1"/>
  <c r="AB148"/>
  <c r="AB540" s="1"/>
  <c r="Z148"/>
  <c r="Z540" s="1"/>
  <c r="X148"/>
  <c r="X540" s="1"/>
  <c r="V148"/>
  <c r="V540" s="1"/>
  <c r="T148"/>
  <c r="T540" s="1"/>
  <c r="R148"/>
  <c r="R540" s="1"/>
  <c r="P148"/>
  <c r="P540" s="1"/>
  <c r="N148"/>
  <c r="N540" s="1"/>
  <c r="L148"/>
  <c r="L540" s="1"/>
  <c r="J148"/>
  <c r="J540" s="1"/>
  <c r="H148"/>
  <c r="H540" s="1"/>
  <c r="F148"/>
  <c r="F540" s="1"/>
  <c r="D148"/>
  <c r="AQ540"/>
  <c r="AO540"/>
  <c r="AM540"/>
  <c r="AK540"/>
  <c r="AI148"/>
  <c r="AI540" s="1"/>
  <c r="AG148"/>
  <c r="AG540" s="1"/>
  <c r="AE148"/>
  <c r="AE540" s="1"/>
  <c r="AC148"/>
  <c r="AC540" s="1"/>
  <c r="AA148"/>
  <c r="AA540" s="1"/>
  <c r="Y148"/>
  <c r="Y540" s="1"/>
  <c r="W148"/>
  <c r="W540" s="1"/>
  <c r="U148"/>
  <c r="U540" s="1"/>
  <c r="S148"/>
  <c r="S540" s="1"/>
  <c r="Q148"/>
  <c r="Q540" s="1"/>
  <c r="O148"/>
  <c r="O540" s="1"/>
  <c r="M148"/>
  <c r="M540" s="1"/>
  <c r="K148"/>
  <c r="K540" s="1"/>
  <c r="I148"/>
  <c r="I540" s="1"/>
  <c r="G148"/>
  <c r="G540" s="1"/>
  <c r="E148"/>
  <c r="E540" s="1"/>
  <c r="AP149" l="1"/>
  <c r="AN149"/>
  <c r="AL149"/>
  <c r="AJ149"/>
  <c r="AQ149"/>
  <c r="AO149"/>
  <c r="AM149"/>
  <c r="AK149"/>
  <c r="AX734"/>
  <c r="AX1126"/>
  <c r="D540"/>
  <c r="AR148"/>
  <c r="AS148"/>
  <c r="A150"/>
  <c r="AP541"/>
  <c r="AN541"/>
  <c r="AL541"/>
  <c r="AJ541"/>
  <c r="AH149"/>
  <c r="AH541" s="1"/>
  <c r="AF149"/>
  <c r="AF541" s="1"/>
  <c r="AD149"/>
  <c r="AD541" s="1"/>
  <c r="AB149"/>
  <c r="AB541" s="1"/>
  <c r="Z149"/>
  <c r="Z541" s="1"/>
  <c r="X149"/>
  <c r="X541" s="1"/>
  <c r="V149"/>
  <c r="V541" s="1"/>
  <c r="T149"/>
  <c r="T541" s="1"/>
  <c r="R149"/>
  <c r="R541" s="1"/>
  <c r="P149"/>
  <c r="P541" s="1"/>
  <c r="N149"/>
  <c r="N541" s="1"/>
  <c r="L149"/>
  <c r="L541" s="1"/>
  <c r="J149"/>
  <c r="J541" s="1"/>
  <c r="H149"/>
  <c r="H541" s="1"/>
  <c r="F149"/>
  <c r="F541" s="1"/>
  <c r="D149"/>
  <c r="AQ541"/>
  <c r="AO541"/>
  <c r="AM541"/>
  <c r="AK541"/>
  <c r="AI149"/>
  <c r="AI541" s="1"/>
  <c r="AG149"/>
  <c r="AG541" s="1"/>
  <c r="AE149"/>
  <c r="AE541" s="1"/>
  <c r="AC149"/>
  <c r="AC541" s="1"/>
  <c r="AA149"/>
  <c r="AA541" s="1"/>
  <c r="Y149"/>
  <c r="Y541" s="1"/>
  <c r="W149"/>
  <c r="W541" s="1"/>
  <c r="U149"/>
  <c r="U541" s="1"/>
  <c r="S149"/>
  <c r="S541" s="1"/>
  <c r="Q149"/>
  <c r="Q541" s="1"/>
  <c r="O149"/>
  <c r="O541" s="1"/>
  <c r="M149"/>
  <c r="M541" s="1"/>
  <c r="K149"/>
  <c r="K541" s="1"/>
  <c r="I149"/>
  <c r="I541" s="1"/>
  <c r="G149"/>
  <c r="G541" s="1"/>
  <c r="E149"/>
  <c r="E541" s="1"/>
  <c r="AP150" l="1"/>
  <c r="AN150"/>
  <c r="AL150"/>
  <c r="AJ150"/>
  <c r="AQ150"/>
  <c r="AO150"/>
  <c r="AM150"/>
  <c r="AK150"/>
  <c r="AX735"/>
  <c r="AX1127"/>
  <c r="D541"/>
  <c r="AR149"/>
  <c r="AS149"/>
  <c r="A151"/>
  <c r="AP542"/>
  <c r="AN542"/>
  <c r="AL542"/>
  <c r="AJ542"/>
  <c r="AH150"/>
  <c r="AH542" s="1"/>
  <c r="AF150"/>
  <c r="AF542" s="1"/>
  <c r="AD150"/>
  <c r="AD542" s="1"/>
  <c r="AB150"/>
  <c r="AB542" s="1"/>
  <c r="Z150"/>
  <c r="Z542" s="1"/>
  <c r="X150"/>
  <c r="X542" s="1"/>
  <c r="V150"/>
  <c r="V542" s="1"/>
  <c r="T150"/>
  <c r="T542" s="1"/>
  <c r="R150"/>
  <c r="R542" s="1"/>
  <c r="P150"/>
  <c r="P542" s="1"/>
  <c r="N150"/>
  <c r="N542" s="1"/>
  <c r="L150"/>
  <c r="L542" s="1"/>
  <c r="J150"/>
  <c r="J542" s="1"/>
  <c r="H150"/>
  <c r="H542" s="1"/>
  <c r="F150"/>
  <c r="F542" s="1"/>
  <c r="D150"/>
  <c r="AQ542"/>
  <c r="AO542"/>
  <c r="AM542"/>
  <c r="AK542"/>
  <c r="AI150"/>
  <c r="AI542" s="1"/>
  <c r="AG150"/>
  <c r="AG542" s="1"/>
  <c r="AE150"/>
  <c r="AE542" s="1"/>
  <c r="AC150"/>
  <c r="AC542" s="1"/>
  <c r="AA150"/>
  <c r="AA542" s="1"/>
  <c r="Y150"/>
  <c r="Y542" s="1"/>
  <c r="W150"/>
  <c r="W542" s="1"/>
  <c r="U150"/>
  <c r="U542" s="1"/>
  <c r="S150"/>
  <c r="S542" s="1"/>
  <c r="Q150"/>
  <c r="Q542" s="1"/>
  <c r="O150"/>
  <c r="O542" s="1"/>
  <c r="M150"/>
  <c r="M542" s="1"/>
  <c r="K150"/>
  <c r="K542" s="1"/>
  <c r="I150"/>
  <c r="I542" s="1"/>
  <c r="G150"/>
  <c r="G542" s="1"/>
  <c r="E150"/>
  <c r="E542" s="1"/>
  <c r="AP151" l="1"/>
  <c r="AN151"/>
  <c r="AL151"/>
  <c r="AJ151"/>
  <c r="AQ151"/>
  <c r="AO151"/>
  <c r="AM151"/>
  <c r="AK151"/>
  <c r="AX736"/>
  <c r="AX1128"/>
  <c r="D542"/>
  <c r="AR150"/>
  <c r="AS150"/>
  <c r="A152"/>
  <c r="AP543"/>
  <c r="AN543"/>
  <c r="AL543"/>
  <c r="AJ543"/>
  <c r="AH151"/>
  <c r="AH543" s="1"/>
  <c r="AF151"/>
  <c r="AF543" s="1"/>
  <c r="AD151"/>
  <c r="AD543" s="1"/>
  <c r="AB151"/>
  <c r="AB543" s="1"/>
  <c r="Z151"/>
  <c r="Z543" s="1"/>
  <c r="X151"/>
  <c r="X543" s="1"/>
  <c r="V151"/>
  <c r="V543" s="1"/>
  <c r="T151"/>
  <c r="T543" s="1"/>
  <c r="R151"/>
  <c r="R543" s="1"/>
  <c r="P151"/>
  <c r="P543" s="1"/>
  <c r="N151"/>
  <c r="N543" s="1"/>
  <c r="L151"/>
  <c r="L543" s="1"/>
  <c r="J151"/>
  <c r="J543" s="1"/>
  <c r="H151"/>
  <c r="H543" s="1"/>
  <c r="F151"/>
  <c r="F543" s="1"/>
  <c r="D151"/>
  <c r="AQ543"/>
  <c r="AO543"/>
  <c r="AM543"/>
  <c r="AK543"/>
  <c r="AI151"/>
  <c r="AI543" s="1"/>
  <c r="AG151"/>
  <c r="AG543" s="1"/>
  <c r="AE151"/>
  <c r="AE543" s="1"/>
  <c r="AC151"/>
  <c r="AC543" s="1"/>
  <c r="AA151"/>
  <c r="AA543" s="1"/>
  <c r="Y151"/>
  <c r="Y543" s="1"/>
  <c r="W151"/>
  <c r="W543" s="1"/>
  <c r="U151"/>
  <c r="U543" s="1"/>
  <c r="S151"/>
  <c r="S543" s="1"/>
  <c r="Q151"/>
  <c r="Q543" s="1"/>
  <c r="O151"/>
  <c r="O543" s="1"/>
  <c r="M151"/>
  <c r="M543" s="1"/>
  <c r="K151"/>
  <c r="K543" s="1"/>
  <c r="I151"/>
  <c r="I543" s="1"/>
  <c r="G151"/>
  <c r="G543" s="1"/>
  <c r="E151"/>
  <c r="E543" s="1"/>
  <c r="AP152" l="1"/>
  <c r="AN152"/>
  <c r="AL152"/>
  <c r="AJ152"/>
  <c r="AQ152"/>
  <c r="AO152"/>
  <c r="AM152"/>
  <c r="AK152"/>
  <c r="AX737"/>
  <c r="AX1129"/>
  <c r="D543"/>
  <c r="AR151"/>
  <c r="AS151"/>
  <c r="A153"/>
  <c r="AP544"/>
  <c r="AN544"/>
  <c r="AL544"/>
  <c r="AJ544"/>
  <c r="AH152"/>
  <c r="AH544" s="1"/>
  <c r="AF152"/>
  <c r="AF544" s="1"/>
  <c r="AD152"/>
  <c r="AD544" s="1"/>
  <c r="AB152"/>
  <c r="AB544" s="1"/>
  <c r="Z152"/>
  <c r="Z544" s="1"/>
  <c r="X152"/>
  <c r="X544" s="1"/>
  <c r="V152"/>
  <c r="V544" s="1"/>
  <c r="T152"/>
  <c r="T544" s="1"/>
  <c r="R152"/>
  <c r="R544" s="1"/>
  <c r="P152"/>
  <c r="P544" s="1"/>
  <c r="N152"/>
  <c r="N544" s="1"/>
  <c r="L152"/>
  <c r="L544" s="1"/>
  <c r="J152"/>
  <c r="J544" s="1"/>
  <c r="H152"/>
  <c r="H544" s="1"/>
  <c r="F152"/>
  <c r="F544" s="1"/>
  <c r="D152"/>
  <c r="AQ544"/>
  <c r="AO544"/>
  <c r="AM544"/>
  <c r="AK544"/>
  <c r="AI152"/>
  <c r="AI544" s="1"/>
  <c r="AG152"/>
  <c r="AG544" s="1"/>
  <c r="AE152"/>
  <c r="AE544" s="1"/>
  <c r="AC152"/>
  <c r="AC544" s="1"/>
  <c r="AA152"/>
  <c r="AA544" s="1"/>
  <c r="Y152"/>
  <c r="Y544" s="1"/>
  <c r="W152"/>
  <c r="W544" s="1"/>
  <c r="U152"/>
  <c r="U544" s="1"/>
  <c r="S152"/>
  <c r="S544" s="1"/>
  <c r="Q152"/>
  <c r="Q544" s="1"/>
  <c r="O152"/>
  <c r="O544" s="1"/>
  <c r="M152"/>
  <c r="M544" s="1"/>
  <c r="K152"/>
  <c r="K544" s="1"/>
  <c r="I152"/>
  <c r="I544" s="1"/>
  <c r="G152"/>
  <c r="G544" s="1"/>
  <c r="E152"/>
  <c r="E544" s="1"/>
  <c r="AP153" l="1"/>
  <c r="AN153"/>
  <c r="AL153"/>
  <c r="AJ153"/>
  <c r="AQ153"/>
  <c r="AO153"/>
  <c r="AM153"/>
  <c r="AK153"/>
  <c r="AX738"/>
  <c r="AX1130"/>
  <c r="D544"/>
  <c r="AR152"/>
  <c r="AS152"/>
  <c r="A154"/>
  <c r="AP545"/>
  <c r="AN545"/>
  <c r="AL545"/>
  <c r="AJ545"/>
  <c r="AH153"/>
  <c r="AH545" s="1"/>
  <c r="AF153"/>
  <c r="AF545" s="1"/>
  <c r="AD153"/>
  <c r="AD545" s="1"/>
  <c r="AB153"/>
  <c r="AB545" s="1"/>
  <c r="Z153"/>
  <c r="Z545" s="1"/>
  <c r="X153"/>
  <c r="X545" s="1"/>
  <c r="V153"/>
  <c r="V545" s="1"/>
  <c r="T153"/>
  <c r="T545" s="1"/>
  <c r="R153"/>
  <c r="R545" s="1"/>
  <c r="P153"/>
  <c r="P545" s="1"/>
  <c r="N153"/>
  <c r="N545" s="1"/>
  <c r="L153"/>
  <c r="L545" s="1"/>
  <c r="J153"/>
  <c r="J545" s="1"/>
  <c r="H153"/>
  <c r="H545" s="1"/>
  <c r="F153"/>
  <c r="F545" s="1"/>
  <c r="D153"/>
  <c r="AQ545"/>
  <c r="AO545"/>
  <c r="AM545"/>
  <c r="AK545"/>
  <c r="AI153"/>
  <c r="AI545" s="1"/>
  <c r="AG153"/>
  <c r="AG545" s="1"/>
  <c r="AE153"/>
  <c r="AE545" s="1"/>
  <c r="AC153"/>
  <c r="AC545" s="1"/>
  <c r="AA153"/>
  <c r="AA545" s="1"/>
  <c r="Y153"/>
  <c r="Y545" s="1"/>
  <c r="W153"/>
  <c r="W545" s="1"/>
  <c r="U153"/>
  <c r="U545" s="1"/>
  <c r="S153"/>
  <c r="S545" s="1"/>
  <c r="Q153"/>
  <c r="Q545" s="1"/>
  <c r="O153"/>
  <c r="O545" s="1"/>
  <c r="M153"/>
  <c r="M545" s="1"/>
  <c r="K153"/>
  <c r="K545" s="1"/>
  <c r="I153"/>
  <c r="I545" s="1"/>
  <c r="G153"/>
  <c r="G545" s="1"/>
  <c r="E153"/>
  <c r="E545" s="1"/>
  <c r="AP154" l="1"/>
  <c r="AN154"/>
  <c r="AL154"/>
  <c r="AJ154"/>
  <c r="AQ154"/>
  <c r="AO154"/>
  <c r="AM154"/>
  <c r="AK154"/>
  <c r="AX739"/>
  <c r="AX1131"/>
  <c r="D545"/>
  <c r="AR153"/>
  <c r="AS153"/>
  <c r="A155"/>
  <c r="AP546"/>
  <c r="AN546"/>
  <c r="AL546"/>
  <c r="AJ546"/>
  <c r="AH154"/>
  <c r="AH546" s="1"/>
  <c r="AF154"/>
  <c r="AF546" s="1"/>
  <c r="AD154"/>
  <c r="AD546" s="1"/>
  <c r="AB154"/>
  <c r="AB546" s="1"/>
  <c r="Z154"/>
  <c r="Z546" s="1"/>
  <c r="X154"/>
  <c r="X546" s="1"/>
  <c r="V154"/>
  <c r="V546" s="1"/>
  <c r="T154"/>
  <c r="T546" s="1"/>
  <c r="R154"/>
  <c r="R546" s="1"/>
  <c r="P154"/>
  <c r="P546" s="1"/>
  <c r="N154"/>
  <c r="N546" s="1"/>
  <c r="L154"/>
  <c r="L546" s="1"/>
  <c r="J154"/>
  <c r="J546" s="1"/>
  <c r="H154"/>
  <c r="H546" s="1"/>
  <c r="F154"/>
  <c r="F546" s="1"/>
  <c r="D154"/>
  <c r="AQ546"/>
  <c r="AO546"/>
  <c r="AM546"/>
  <c r="AK546"/>
  <c r="AI154"/>
  <c r="AI546" s="1"/>
  <c r="AG154"/>
  <c r="AG546" s="1"/>
  <c r="AE154"/>
  <c r="AE546" s="1"/>
  <c r="AC154"/>
  <c r="AC546" s="1"/>
  <c r="AA154"/>
  <c r="AA546" s="1"/>
  <c r="Y154"/>
  <c r="Y546" s="1"/>
  <c r="W154"/>
  <c r="W546" s="1"/>
  <c r="U154"/>
  <c r="U546" s="1"/>
  <c r="S154"/>
  <c r="S546" s="1"/>
  <c r="Q154"/>
  <c r="Q546" s="1"/>
  <c r="O154"/>
  <c r="O546" s="1"/>
  <c r="M154"/>
  <c r="M546" s="1"/>
  <c r="K154"/>
  <c r="K546" s="1"/>
  <c r="I154"/>
  <c r="I546" s="1"/>
  <c r="G154"/>
  <c r="G546" s="1"/>
  <c r="E154"/>
  <c r="E546" s="1"/>
  <c r="B421" i="7"/>
  <c r="B437"/>
  <c r="B453"/>
  <c r="B470"/>
  <c r="AQ325"/>
  <c r="AA422" s="1"/>
  <c r="AQ333"/>
  <c r="E430" s="1"/>
  <c r="X390"/>
  <c r="AO390"/>
  <c r="AM390"/>
  <c r="AA390"/>
  <c r="T390"/>
  <c r="AN390"/>
  <c r="AB390"/>
  <c r="M390"/>
  <c r="I390"/>
  <c r="Y390"/>
  <c r="AJ390"/>
  <c r="G390"/>
  <c r="F390"/>
  <c r="AI390"/>
  <c r="AK390"/>
  <c r="Z390"/>
  <c r="U390"/>
  <c r="R390"/>
  <c r="AD390"/>
  <c r="L390"/>
  <c r="AH390"/>
  <c r="N390"/>
  <c r="Q390"/>
  <c r="E412"/>
  <c r="M473"/>
  <c r="AD476"/>
  <c r="L447"/>
  <c r="AD447"/>
  <c r="AD415"/>
  <c r="Z486"/>
  <c r="Q486"/>
  <c r="N486"/>
  <c r="F486"/>
  <c r="E417"/>
  <c r="E443"/>
  <c r="E440"/>
  <c r="N476"/>
  <c r="F473"/>
  <c r="N473"/>
  <c r="E476"/>
  <c r="L412"/>
  <c r="AD473"/>
  <c r="AQ322"/>
  <c r="AD419" s="1"/>
  <c r="L415"/>
  <c r="E454"/>
  <c r="E396"/>
  <c r="AQ378"/>
  <c r="AR378" s="1"/>
  <c r="E475"/>
  <c r="E474"/>
  <c r="AQ377"/>
  <c r="AU377" s="1"/>
  <c r="E473"/>
  <c r="AQ376"/>
  <c r="AR376" s="1"/>
  <c r="R404"/>
  <c r="Q476"/>
  <c r="R447"/>
  <c r="Q447"/>
  <c r="Q415"/>
  <c r="N415"/>
  <c r="AQ315"/>
  <c r="AR315" s="1"/>
  <c r="E444"/>
  <c r="AQ347"/>
  <c r="AR347" s="1"/>
  <c r="E394"/>
  <c r="AQ382"/>
  <c r="AU382" s="1"/>
  <c r="E479"/>
  <c r="AQ320"/>
  <c r="AU320" s="1"/>
  <c r="E477"/>
  <c r="AQ380"/>
  <c r="AU380" s="1"/>
  <c r="E432"/>
  <c r="AQ344"/>
  <c r="AR344" s="1"/>
  <c r="E441"/>
  <c r="AQ346"/>
  <c r="AU346" s="1"/>
  <c r="E481"/>
  <c r="AQ384"/>
  <c r="AR384" s="1"/>
  <c r="E428"/>
  <c r="AQ326"/>
  <c r="AU326" s="1"/>
  <c r="E423"/>
  <c r="AQ343"/>
  <c r="AU343" s="1"/>
  <c r="E467"/>
  <c r="AQ370"/>
  <c r="AU370" s="1"/>
  <c r="AI419"/>
  <c r="AC390"/>
  <c r="AL390"/>
  <c r="AF390"/>
  <c r="E486"/>
  <c r="AP389"/>
  <c r="AW389" s="1"/>
  <c r="AQ389"/>
  <c r="AU389" s="1"/>
  <c r="Q473"/>
  <c r="AA419"/>
  <c r="AD474"/>
  <c r="AD486"/>
  <c r="AJ486"/>
  <c r="AB486"/>
  <c r="AE486"/>
  <c r="AG486"/>
  <c r="I486"/>
  <c r="H486"/>
  <c r="AA412"/>
  <c r="AA447"/>
  <c r="M447"/>
  <c r="AA415"/>
  <c r="M415"/>
  <c r="K486"/>
  <c r="R486"/>
  <c r="J486"/>
  <c r="E448"/>
  <c r="O390"/>
  <c r="W390"/>
  <c r="S390"/>
  <c r="H390"/>
  <c r="AG390"/>
  <c r="AE390"/>
  <c r="J390"/>
  <c r="V390"/>
  <c r="P390"/>
  <c r="K390"/>
  <c r="M412"/>
  <c r="AD412"/>
  <c r="AA486"/>
  <c r="AN486"/>
  <c r="AF486"/>
  <c r="AM486"/>
  <c r="AO486"/>
  <c r="Y486"/>
  <c r="P486"/>
  <c r="W486"/>
  <c r="O486"/>
  <c r="G486"/>
  <c r="AQ297"/>
  <c r="AU297" s="1"/>
  <c r="AQ335"/>
  <c r="N432" s="1"/>
  <c r="AQ331"/>
  <c r="AU331" s="1"/>
  <c r="AQ298"/>
  <c r="J395" s="1"/>
  <c r="AQ379"/>
  <c r="AR379" s="1"/>
  <c r="T447"/>
  <c r="N447"/>
  <c r="F415"/>
  <c r="R415"/>
  <c r="T415"/>
  <c r="AQ357"/>
  <c r="AR357" s="1"/>
  <c r="E415"/>
  <c r="AQ318"/>
  <c r="AU318" s="1"/>
  <c r="T486"/>
  <c r="L486"/>
  <c r="S486"/>
  <c r="L474"/>
  <c r="AQ352"/>
  <c r="AU352" s="1"/>
  <c r="E449"/>
  <c r="AQ299"/>
  <c r="AU299" s="1"/>
  <c r="E484"/>
  <c r="AQ387"/>
  <c r="AU387" s="1"/>
  <c r="AQ327"/>
  <c r="AR327" s="1"/>
  <c r="E424"/>
  <c r="E472"/>
  <c r="E411"/>
  <c r="E451"/>
  <c r="AQ354"/>
  <c r="AR354" s="1"/>
  <c r="AQ374"/>
  <c r="AU374" s="1"/>
  <c r="E471"/>
  <c r="AQ302"/>
  <c r="AN399" s="1"/>
  <c r="AQ367"/>
  <c r="M464" s="1"/>
  <c r="AH486"/>
  <c r="AK486"/>
  <c r="U486"/>
  <c r="M486"/>
  <c r="R453"/>
  <c r="O442"/>
  <c r="V470"/>
  <c r="V474"/>
  <c r="V475"/>
  <c r="E469"/>
  <c r="AP318"/>
  <c r="AW318" s="1"/>
  <c r="E447"/>
  <c r="E420"/>
  <c r="E485"/>
  <c r="E445"/>
  <c r="V453"/>
  <c r="E402"/>
  <c r="AQ321"/>
  <c r="D418" s="1"/>
  <c r="E438"/>
  <c r="U442"/>
  <c r="E466"/>
  <c r="E483"/>
  <c r="R430"/>
  <c r="F437"/>
  <c r="F442"/>
  <c r="Q395"/>
  <c r="Q407"/>
  <c r="F407"/>
  <c r="F456"/>
  <c r="Q442"/>
  <c r="Q475"/>
  <c r="R470"/>
  <c r="R442"/>
  <c r="F453"/>
  <c r="F454"/>
  <c r="Q456"/>
  <c r="Q422"/>
  <c r="Q453"/>
  <c r="T422"/>
  <c r="N430"/>
  <c r="L422"/>
  <c r="L475"/>
  <c r="M442"/>
  <c r="M453"/>
  <c r="AD454"/>
  <c r="AA430"/>
  <c r="AA470"/>
  <c r="M407"/>
  <c r="AD437"/>
  <c r="AD475"/>
  <c r="AQ362"/>
  <c r="L459" s="1"/>
  <c r="L453"/>
  <c r="L470"/>
  <c r="M454"/>
  <c r="AD422"/>
  <c r="L454"/>
  <c r="M439"/>
  <c r="AD453"/>
  <c r="AA453"/>
  <c r="M456"/>
  <c r="AD456"/>
  <c r="E456"/>
  <c r="AQ359"/>
  <c r="AR359" s="1"/>
  <c r="X486"/>
  <c r="AQ307"/>
  <c r="AD404" s="1"/>
  <c r="E404"/>
  <c r="AA474"/>
  <c r="E455"/>
  <c r="AQ358"/>
  <c r="AU358" s="1"/>
  <c r="E416"/>
  <c r="AQ319"/>
  <c r="AU319" s="1"/>
  <c r="E435"/>
  <c r="AQ338"/>
  <c r="AI435" s="1"/>
  <c r="N464"/>
  <c r="M435"/>
  <c r="S435"/>
  <c r="J435"/>
  <c r="I419"/>
  <c r="AN419"/>
  <c r="I443"/>
  <c r="AA443"/>
  <c r="L443"/>
  <c r="N395"/>
  <c r="I404"/>
  <c r="J432"/>
  <c r="X399"/>
  <c r="S464"/>
  <c r="I459"/>
  <c r="Q399"/>
  <c r="AL486"/>
  <c r="AI486"/>
  <c r="AC486"/>
  <c r="AQ310"/>
  <c r="AR310" s="1"/>
  <c r="E407"/>
  <c r="E468"/>
  <c r="AQ371"/>
  <c r="AU371" s="1"/>
  <c r="AQ316"/>
  <c r="AU316" s="1"/>
  <c r="E453"/>
  <c r="AQ356"/>
  <c r="AR356" s="1"/>
  <c r="AQ329"/>
  <c r="AU329" s="1"/>
  <c r="E439"/>
  <c r="AQ342"/>
  <c r="AR342" s="1"/>
  <c r="AQ366"/>
  <c r="L463" s="1"/>
  <c r="E463"/>
  <c r="E408"/>
  <c r="AQ311"/>
  <c r="AR311" s="1"/>
  <c r="AQ339"/>
  <c r="AR339" s="1"/>
  <c r="E436"/>
  <c r="E480"/>
  <c r="AQ383"/>
  <c r="AU383" s="1"/>
  <c r="AQ306"/>
  <c r="Q403" s="1"/>
  <c r="E409"/>
  <c r="AQ312"/>
  <c r="AU312" s="1"/>
  <c r="AQ328"/>
  <c r="AU328" s="1"/>
  <c r="E425"/>
  <c r="E433"/>
  <c r="AQ336"/>
  <c r="AU336" s="1"/>
  <c r="AQ360"/>
  <c r="AR360" s="1"/>
  <c r="E457"/>
  <c r="E465"/>
  <c r="AQ368"/>
  <c r="AU368" s="1"/>
  <c r="AQ309"/>
  <c r="AR309" s="1"/>
  <c r="E406"/>
  <c r="E414"/>
  <c r="AQ317"/>
  <c r="AU317" s="1"/>
  <c r="E434"/>
  <c r="AQ337"/>
  <c r="AU337" s="1"/>
  <c r="AQ349"/>
  <c r="AR349" s="1"/>
  <c r="E446"/>
  <c r="E462"/>
  <c r="AQ365"/>
  <c r="AR365" s="1"/>
  <c r="AQ373"/>
  <c r="AR373" s="1"/>
  <c r="E470"/>
  <c r="E482"/>
  <c r="AQ385"/>
  <c r="AU385" s="1"/>
  <c r="AP302"/>
  <c r="AW302" s="1"/>
  <c r="AP376"/>
  <c r="AW376" s="1"/>
  <c r="AP315"/>
  <c r="AW315" s="1"/>
  <c r="AP359"/>
  <c r="AW359" s="1"/>
  <c r="AP350"/>
  <c r="AW350" s="1"/>
  <c r="AP307"/>
  <c r="AW307" s="1"/>
  <c r="AQ361"/>
  <c r="J458" s="1"/>
  <c r="S426"/>
  <c r="AN422"/>
  <c r="AN413"/>
  <c r="E405"/>
  <c r="AQ308"/>
  <c r="D405" s="1"/>
  <c r="F405"/>
  <c r="X418"/>
  <c r="T430"/>
  <c r="U475"/>
  <c r="U437"/>
  <c r="U404"/>
  <c r="V476"/>
  <c r="V442"/>
  <c r="V422"/>
  <c r="V419"/>
  <c r="V407"/>
  <c r="N442"/>
  <c r="N437"/>
  <c r="W476"/>
  <c r="W437"/>
  <c r="W422"/>
  <c r="O476"/>
  <c r="O437"/>
  <c r="O456"/>
  <c r="K463"/>
  <c r="K439"/>
  <c r="K415"/>
  <c r="AQ304"/>
  <c r="M401" s="1"/>
  <c r="AQ351"/>
  <c r="AU351" s="1"/>
  <c r="E460"/>
  <c r="AQ363"/>
  <c r="AU363" s="1"/>
  <c r="AQ375"/>
  <c r="AR375" s="1"/>
  <c r="AQ314"/>
  <c r="AU314" s="1"/>
  <c r="F447"/>
  <c r="V437"/>
  <c r="O454"/>
  <c r="U422"/>
  <c r="R474"/>
  <c r="K453"/>
  <c r="O475"/>
  <c r="W474"/>
  <c r="U454"/>
  <c r="K475"/>
  <c r="O430"/>
  <c r="W470"/>
  <c r="E431"/>
  <c r="AQ334"/>
  <c r="AR334" s="1"/>
  <c r="E437"/>
  <c r="AQ340"/>
  <c r="AU340" s="1"/>
  <c r="E442"/>
  <c r="AQ345"/>
  <c r="AU345" s="1"/>
  <c r="O470"/>
  <c r="N419"/>
  <c r="R475"/>
  <c r="R454"/>
  <c r="N470"/>
  <c r="Q412"/>
  <c r="Q439"/>
  <c r="R437"/>
  <c r="F419"/>
  <c r="N474"/>
  <c r="Q437"/>
  <c r="Q474"/>
  <c r="R439"/>
  <c r="F430"/>
  <c r="N475"/>
  <c r="R421"/>
  <c r="F439"/>
  <c r="F412"/>
  <c r="Q470"/>
  <c r="T442"/>
  <c r="L437"/>
  <c r="L442"/>
  <c r="L439"/>
  <c r="AD430"/>
  <c r="AD470"/>
  <c r="AA454"/>
  <c r="AD407"/>
  <c r="AA407"/>
  <c r="L430"/>
  <c r="L407"/>
  <c r="M430"/>
  <c r="M437"/>
  <c r="AD442"/>
  <c r="AA442"/>
  <c r="AD439"/>
  <c r="AA439"/>
  <c r="AA475"/>
  <c r="AA456"/>
  <c r="L456"/>
  <c r="E427"/>
  <c r="AQ330"/>
  <c r="AR330" s="1"/>
  <c r="E400"/>
  <c r="AQ303"/>
  <c r="AR303" s="1"/>
  <c r="E452"/>
  <c r="AQ355"/>
  <c r="AR355" s="1"/>
  <c r="E397"/>
  <c r="AQ300"/>
  <c r="AR300" s="1"/>
  <c r="AQ332"/>
  <c r="AD429" s="1"/>
  <c r="E461"/>
  <c r="AQ364"/>
  <c r="AR364" s="1"/>
  <c r="E410"/>
  <c r="AQ313"/>
  <c r="AU313" s="1"/>
  <c r="E450"/>
  <c r="AQ353"/>
  <c r="AR353" s="1"/>
  <c r="E478"/>
  <c r="AQ381"/>
  <c r="AU381" s="1"/>
  <c r="AQ372"/>
  <c r="AU372" s="1"/>
  <c r="V421"/>
  <c r="AQ301"/>
  <c r="E398" s="1"/>
  <c r="AP322"/>
  <c r="AW322" s="1"/>
  <c r="AD405"/>
  <c r="J430"/>
  <c r="T405"/>
  <c r="M405"/>
  <c r="AN430"/>
  <c r="O422"/>
  <c r="X405"/>
  <c r="I463"/>
  <c r="J405"/>
  <c r="S413"/>
  <c r="I430"/>
  <c r="Q430"/>
  <c r="N422"/>
  <c r="K421"/>
  <c r="W475"/>
  <c r="U430"/>
  <c r="K437"/>
  <c r="AQ350"/>
  <c r="AR350" s="1"/>
  <c r="AQ323"/>
  <c r="AU323" s="1"/>
  <c r="AQ388"/>
  <c r="AR388" s="1"/>
  <c r="L403"/>
  <c r="AQ324"/>
  <c r="J421" s="1"/>
  <c r="AQ348"/>
  <c r="AU348" s="1"/>
  <c r="AQ305"/>
  <c r="AR305" s="1"/>
  <c r="AQ341"/>
  <c r="O438" s="1"/>
  <c r="AQ369"/>
  <c r="AR369" s="1"/>
  <c r="AQ386"/>
  <c r="AR386" s="1"/>
  <c r="AP379"/>
  <c r="AW379" s="1"/>
  <c r="AP362"/>
  <c r="AW362" s="1"/>
  <c r="AP367"/>
  <c r="AW367" s="1"/>
  <c r="AP298"/>
  <c r="AW298" s="1"/>
  <c r="AP304"/>
  <c r="AW304" s="1"/>
  <c r="AP378"/>
  <c r="AW378" s="1"/>
  <c r="AP333"/>
  <c r="AW333" s="1"/>
  <c r="AP373"/>
  <c r="AW373" s="1"/>
  <c r="AP329"/>
  <c r="AW329" s="1"/>
  <c r="K430"/>
  <c r="T474"/>
  <c r="T454"/>
  <c r="R463"/>
  <c r="R407"/>
  <c r="U470"/>
  <c r="U453"/>
  <c r="U421"/>
  <c r="U412"/>
  <c r="V473"/>
  <c r="V454"/>
  <c r="V430"/>
  <c r="V463"/>
  <c r="V439"/>
  <c r="V415"/>
  <c r="N454"/>
  <c r="N453"/>
  <c r="N421"/>
  <c r="W453"/>
  <c r="W454"/>
  <c r="W430"/>
  <c r="W395"/>
  <c r="O453"/>
  <c r="O421"/>
  <c r="O412"/>
  <c r="K470"/>
  <c r="K447"/>
  <c r="K419"/>
  <c r="K407"/>
  <c r="K442"/>
  <c r="K422"/>
  <c r="T475"/>
  <c r="T470"/>
  <c r="T453"/>
  <c r="R422"/>
  <c r="R419"/>
  <c r="R395"/>
  <c r="AP345"/>
  <c r="AW345" s="1"/>
  <c r="AP321"/>
  <c r="AW321" s="1"/>
  <c r="AP361"/>
  <c r="AW361" s="1"/>
  <c r="AP325"/>
  <c r="AW325" s="1"/>
  <c r="U476"/>
  <c r="U463"/>
  <c r="U439"/>
  <c r="U415"/>
  <c r="U395"/>
  <c r="V395"/>
  <c r="N439"/>
  <c r="W463"/>
  <c r="W439"/>
  <c r="W415"/>
  <c r="W412"/>
  <c r="O463"/>
  <c r="O439"/>
  <c r="O407"/>
  <c r="K412"/>
  <c r="K395"/>
  <c r="T456"/>
  <c r="T439"/>
  <c r="R456"/>
  <c r="X477"/>
  <c r="X469"/>
  <c r="X480"/>
  <c r="X472"/>
  <c r="X460"/>
  <c r="X452"/>
  <c r="X444"/>
  <c r="X436"/>
  <c r="X424"/>
  <c r="X416"/>
  <c r="X408"/>
  <c r="X467"/>
  <c r="X455"/>
  <c r="X447"/>
  <c r="X439"/>
  <c r="X427"/>
  <c r="X415"/>
  <c r="X407"/>
  <c r="X397"/>
  <c r="V471"/>
  <c r="V482"/>
  <c r="V464"/>
  <c r="V452"/>
  <c r="V444"/>
  <c r="V436"/>
  <c r="V428"/>
  <c r="V420"/>
  <c r="V412"/>
  <c r="V404"/>
  <c r="V465"/>
  <c r="V457"/>
  <c r="V445"/>
  <c r="V433"/>
  <c r="V425"/>
  <c r="V413"/>
  <c r="V405"/>
  <c r="V396"/>
  <c r="N481"/>
  <c r="N469"/>
  <c r="N480"/>
  <c r="N468"/>
  <c r="N452"/>
  <c r="N444"/>
  <c r="N436"/>
  <c r="N424"/>
  <c r="N416"/>
  <c r="N408"/>
  <c r="N467"/>
  <c r="N451"/>
  <c r="N427"/>
  <c r="N411"/>
  <c r="X482"/>
  <c r="X466"/>
  <c r="X442"/>
  <c r="X426"/>
  <c r="X402"/>
  <c r="X457"/>
  <c r="X441"/>
  <c r="X425"/>
  <c r="X409"/>
  <c r="J407"/>
  <c r="J411"/>
  <c r="J423"/>
  <c r="J427"/>
  <c r="J439"/>
  <c r="J445"/>
  <c r="J453"/>
  <c r="J465"/>
  <c r="J406"/>
  <c r="J410"/>
  <c r="J420"/>
  <c r="J436"/>
  <c r="J446"/>
  <c r="J450"/>
  <c r="J460"/>
  <c r="J470"/>
  <c r="J474"/>
  <c r="J482"/>
  <c r="J473"/>
  <c r="J477"/>
  <c r="J485"/>
  <c r="R399"/>
  <c r="R405"/>
  <c r="R417"/>
  <c r="R425"/>
  <c r="R433"/>
  <c r="R445"/>
  <c r="R451"/>
  <c r="R461"/>
  <c r="R402"/>
  <c r="R414"/>
  <c r="R418"/>
  <c r="R428"/>
  <c r="R438"/>
  <c r="R444"/>
  <c r="R452"/>
  <c r="R460"/>
  <c r="R467"/>
  <c r="R472"/>
  <c r="R482"/>
  <c r="R469"/>
  <c r="R477"/>
  <c r="R481"/>
  <c r="R485"/>
  <c r="J394"/>
  <c r="J397"/>
  <c r="J409"/>
  <c r="J413"/>
  <c r="J417"/>
  <c r="J425"/>
  <c r="J431"/>
  <c r="J437"/>
  <c r="J441"/>
  <c r="J447"/>
  <c r="J451"/>
  <c r="J455"/>
  <c r="J461"/>
  <c r="J467"/>
  <c r="J402"/>
  <c r="J408"/>
  <c r="J412"/>
  <c r="J416"/>
  <c r="J424"/>
  <c r="J434"/>
  <c r="J440"/>
  <c r="J444"/>
  <c r="J448"/>
  <c r="J452"/>
  <c r="J456"/>
  <c r="J462"/>
  <c r="J468"/>
  <c r="J472"/>
  <c r="J476"/>
  <c r="J480"/>
  <c r="J484"/>
  <c r="J471"/>
  <c r="J475"/>
  <c r="J479"/>
  <c r="J483"/>
  <c r="R396"/>
  <c r="R403"/>
  <c r="R401"/>
  <c r="R409"/>
  <c r="R413"/>
  <c r="R423"/>
  <c r="R427"/>
  <c r="R431"/>
  <c r="R435"/>
  <c r="R443"/>
  <c r="R449"/>
  <c r="R455"/>
  <c r="R459"/>
  <c r="R465"/>
  <c r="R400"/>
  <c r="R406"/>
  <c r="R410"/>
  <c r="R416"/>
  <c r="R420"/>
  <c r="R426"/>
  <c r="R432"/>
  <c r="R436"/>
  <c r="R440"/>
  <c r="R446"/>
  <c r="R450"/>
  <c r="R458"/>
  <c r="R462"/>
  <c r="R466"/>
  <c r="R468"/>
  <c r="R476"/>
  <c r="R480"/>
  <c r="R484"/>
  <c r="R471"/>
  <c r="R479"/>
  <c r="R483"/>
  <c r="L396"/>
  <c r="L409"/>
  <c r="L417"/>
  <c r="L425"/>
  <c r="L431"/>
  <c r="L441"/>
  <c r="L449"/>
  <c r="L455"/>
  <c r="L461"/>
  <c r="L467"/>
  <c r="L402"/>
  <c r="L408"/>
  <c r="L414"/>
  <c r="L420"/>
  <c r="L428"/>
  <c r="L436"/>
  <c r="L444"/>
  <c r="L448"/>
  <c r="L452"/>
  <c r="L462"/>
  <c r="L468"/>
  <c r="L476"/>
  <c r="L480"/>
  <c r="L484"/>
  <c r="L471"/>
  <c r="L477"/>
  <c r="L481"/>
  <c r="L485"/>
  <c r="T394"/>
  <c r="T397"/>
  <c r="T411"/>
  <c r="T423"/>
  <c r="T427"/>
  <c r="T433"/>
  <c r="T441"/>
  <c r="T449"/>
  <c r="T455"/>
  <c r="T461"/>
  <c r="T467"/>
  <c r="T402"/>
  <c r="T408"/>
  <c r="T414"/>
  <c r="T420"/>
  <c r="T428"/>
  <c r="T436"/>
  <c r="T444"/>
  <c r="T448"/>
  <c r="T452"/>
  <c r="T462"/>
  <c r="T468"/>
  <c r="T476"/>
  <c r="T480"/>
  <c r="T484"/>
  <c r="T471"/>
  <c r="T477"/>
  <c r="T481"/>
  <c r="T485"/>
  <c r="G395"/>
  <c r="G398"/>
  <c r="G394"/>
  <c r="G400"/>
  <c r="G406"/>
  <c r="G410"/>
  <c r="G414"/>
  <c r="G418"/>
  <c r="G422"/>
  <c r="G426"/>
  <c r="G430"/>
  <c r="G434"/>
  <c r="G438"/>
  <c r="G442"/>
  <c r="G446"/>
  <c r="G450"/>
  <c r="G454"/>
  <c r="G458"/>
  <c r="G462"/>
  <c r="G466"/>
  <c r="G399"/>
  <c r="G403"/>
  <c r="G407"/>
  <c r="G411"/>
  <c r="G415"/>
  <c r="G419"/>
  <c r="G423"/>
  <c r="G427"/>
  <c r="G431"/>
  <c r="G435"/>
  <c r="G439"/>
  <c r="G443"/>
  <c r="G447"/>
  <c r="G451"/>
  <c r="G455"/>
  <c r="G459"/>
  <c r="G463"/>
  <c r="G467"/>
  <c r="G471"/>
  <c r="G475"/>
  <c r="G479"/>
  <c r="G483"/>
  <c r="G470"/>
  <c r="G474"/>
  <c r="G478"/>
  <c r="G482"/>
  <c r="K402"/>
  <c r="K396"/>
  <c r="K406"/>
  <c r="K410"/>
  <c r="K416"/>
  <c r="K420"/>
  <c r="K426"/>
  <c r="K432"/>
  <c r="K436"/>
  <c r="K440"/>
  <c r="K446"/>
  <c r="K450"/>
  <c r="K460"/>
  <c r="K466"/>
  <c r="K401"/>
  <c r="K405"/>
  <c r="K411"/>
  <c r="K417"/>
  <c r="K425"/>
  <c r="K429"/>
  <c r="K433"/>
  <c r="K443"/>
  <c r="K449"/>
  <c r="K455"/>
  <c r="K461"/>
  <c r="K467"/>
  <c r="K471"/>
  <c r="K477"/>
  <c r="K481"/>
  <c r="K485"/>
  <c r="K476"/>
  <c r="K480"/>
  <c r="K484"/>
  <c r="O395"/>
  <c r="O402"/>
  <c r="O396"/>
  <c r="O406"/>
  <c r="O410"/>
  <c r="O416"/>
  <c r="O424"/>
  <c r="O428"/>
  <c r="O436"/>
  <c r="O444"/>
  <c r="O448"/>
  <c r="O452"/>
  <c r="O462"/>
  <c r="O468"/>
  <c r="O411"/>
  <c r="O423"/>
  <c r="O427"/>
  <c r="O433"/>
  <c r="O445"/>
  <c r="O451"/>
  <c r="O457"/>
  <c r="O465"/>
  <c r="O469"/>
  <c r="O473"/>
  <c r="O479"/>
  <c r="O483"/>
  <c r="O472"/>
  <c r="U473"/>
  <c r="U447"/>
  <c r="U419"/>
  <c r="U407"/>
  <c r="V456"/>
  <c r="N456"/>
  <c r="N407"/>
  <c r="W447"/>
  <c r="W419"/>
  <c r="W407"/>
  <c r="W404"/>
  <c r="O447"/>
  <c r="O415"/>
  <c r="K456"/>
  <c r="K404"/>
  <c r="T412"/>
  <c r="T407"/>
  <c r="R412"/>
  <c r="X481"/>
  <c r="X473"/>
  <c r="X484"/>
  <c r="X476"/>
  <c r="X468"/>
  <c r="X456"/>
  <c r="X448"/>
  <c r="X440"/>
  <c r="X428"/>
  <c r="X420"/>
  <c r="X412"/>
  <c r="X400"/>
  <c r="X459"/>
  <c r="X451"/>
  <c r="X443"/>
  <c r="X431"/>
  <c r="X423"/>
  <c r="X411"/>
  <c r="X403"/>
  <c r="X394"/>
  <c r="V479"/>
  <c r="V486"/>
  <c r="V478"/>
  <c r="V467"/>
  <c r="V460"/>
  <c r="V448"/>
  <c r="V440"/>
  <c r="V432"/>
  <c r="V424"/>
  <c r="V416"/>
  <c r="V408"/>
  <c r="V400"/>
  <c r="V461"/>
  <c r="V449"/>
  <c r="V441"/>
  <c r="V429"/>
  <c r="V417"/>
  <c r="V409"/>
  <c r="V401"/>
  <c r="N477"/>
  <c r="N484"/>
  <c r="N472"/>
  <c r="N460"/>
  <c r="N448"/>
  <c r="N440"/>
  <c r="N428"/>
  <c r="N420"/>
  <c r="N412"/>
  <c r="N400"/>
  <c r="N455"/>
  <c r="N431"/>
  <c r="N423"/>
  <c r="N394"/>
  <c r="X475"/>
  <c r="X474"/>
  <c r="X450"/>
  <c r="X434"/>
  <c r="X410"/>
  <c r="X465"/>
  <c r="X449"/>
  <c r="X433"/>
  <c r="X417"/>
  <c r="X396"/>
  <c r="X483"/>
  <c r="U474"/>
  <c r="U456"/>
  <c r="V447"/>
  <c r="W442"/>
  <c r="K474"/>
  <c r="K454"/>
  <c r="R473"/>
  <c r="AP356"/>
  <c r="AW356" s="1"/>
  <c r="AP332"/>
  <c r="AW332" s="1"/>
  <c r="AP316"/>
  <c r="AW316" s="1"/>
  <c r="AP366"/>
  <c r="AW366" s="1"/>
  <c r="AP310"/>
  <c r="AW310" s="1"/>
  <c r="AP300"/>
  <c r="AW300" s="1"/>
  <c r="AP305"/>
  <c r="AW305" s="1"/>
  <c r="AP317"/>
  <c r="AW317" s="1"/>
  <c r="AP331"/>
  <c r="AW331" s="1"/>
  <c r="AP341"/>
  <c r="AW341" s="1"/>
  <c r="AP351"/>
  <c r="AW351" s="1"/>
  <c r="AP363"/>
  <c r="AW363" s="1"/>
  <c r="AP312"/>
  <c r="AW312" s="1"/>
  <c r="AP328"/>
  <c r="AW328" s="1"/>
  <c r="AP338"/>
  <c r="AW338" s="1"/>
  <c r="AP352"/>
  <c r="AW352" s="1"/>
  <c r="AP364"/>
  <c r="AW364" s="1"/>
  <c r="AP372"/>
  <c r="AW372" s="1"/>
  <c r="AP384"/>
  <c r="AW384" s="1"/>
  <c r="AP381"/>
  <c r="AW381" s="1"/>
  <c r="AP301"/>
  <c r="AW301" s="1"/>
  <c r="AP340"/>
  <c r="AW340" s="1"/>
  <c r="AP324"/>
  <c r="AW324" s="1"/>
  <c r="AP306"/>
  <c r="AW306" s="1"/>
  <c r="AP342"/>
  <c r="AW342" s="1"/>
  <c r="AP377"/>
  <c r="AW377" s="1"/>
  <c r="X445"/>
  <c r="X461"/>
  <c r="X414"/>
  <c r="X430"/>
  <c r="X446"/>
  <c r="X462"/>
  <c r="X478"/>
  <c r="X479"/>
  <c r="AP297"/>
  <c r="AW297" s="1"/>
  <c r="AP311"/>
  <c r="AW311" s="1"/>
  <c r="AP323"/>
  <c r="AW323" s="1"/>
  <c r="AP337"/>
  <c r="AW337" s="1"/>
  <c r="AP347"/>
  <c r="AW347" s="1"/>
  <c r="AP355"/>
  <c r="AW355" s="1"/>
  <c r="AP369"/>
  <c r="AW369" s="1"/>
  <c r="AP320"/>
  <c r="AW320" s="1"/>
  <c r="AP334"/>
  <c r="AW334" s="1"/>
  <c r="AP346"/>
  <c r="AW346" s="1"/>
  <c r="AP358"/>
  <c r="AW358" s="1"/>
  <c r="AP370"/>
  <c r="AW370" s="1"/>
  <c r="AP380"/>
  <c r="AW380" s="1"/>
  <c r="AP388"/>
  <c r="AW388" s="1"/>
  <c r="AP385"/>
  <c r="AW385" s="1"/>
  <c r="O478"/>
  <c r="O482"/>
  <c r="S398"/>
  <c r="S394"/>
  <c r="S400"/>
  <c r="S406"/>
  <c r="S410"/>
  <c r="S414"/>
  <c r="S418"/>
  <c r="S422"/>
  <c r="S428"/>
  <c r="S432"/>
  <c r="S436"/>
  <c r="S440"/>
  <c r="S444"/>
  <c r="S448"/>
  <c r="S452"/>
  <c r="S456"/>
  <c r="S462"/>
  <c r="S468"/>
  <c r="S399"/>
  <c r="S403"/>
  <c r="S409"/>
  <c r="S415"/>
  <c r="S419"/>
  <c r="S423"/>
  <c r="S427"/>
  <c r="S431"/>
  <c r="S437"/>
  <c r="S441"/>
  <c r="S445"/>
  <c r="S449"/>
  <c r="S453"/>
  <c r="S457"/>
  <c r="S463"/>
  <c r="S467"/>
  <c r="S471"/>
  <c r="S475"/>
  <c r="S479"/>
  <c r="S483"/>
  <c r="S470"/>
  <c r="S474"/>
  <c r="S478"/>
  <c r="S482"/>
  <c r="W402"/>
  <c r="W396"/>
  <c r="W406"/>
  <c r="W410"/>
  <c r="W416"/>
  <c r="W420"/>
  <c r="W426"/>
  <c r="W432"/>
  <c r="W436"/>
  <c r="W440"/>
  <c r="W446"/>
  <c r="W450"/>
  <c r="W456"/>
  <c r="W460"/>
  <c r="W464"/>
  <c r="W468"/>
  <c r="W399"/>
  <c r="W403"/>
  <c r="W409"/>
  <c r="W413"/>
  <c r="W421"/>
  <c r="W425"/>
  <c r="W429"/>
  <c r="W433"/>
  <c r="W441"/>
  <c r="W445"/>
  <c r="W451"/>
  <c r="W457"/>
  <c r="W461"/>
  <c r="W467"/>
  <c r="W471"/>
  <c r="W477"/>
  <c r="W481"/>
  <c r="W485"/>
  <c r="W478"/>
  <c r="W482"/>
  <c r="F396"/>
  <c r="F409"/>
  <c r="F417"/>
  <c r="F425"/>
  <c r="F431"/>
  <c r="F441"/>
  <c r="F449"/>
  <c r="F455"/>
  <c r="F461"/>
  <c r="F467"/>
  <c r="F402"/>
  <c r="F408"/>
  <c r="F414"/>
  <c r="F420"/>
  <c r="F428"/>
  <c r="F436"/>
  <c r="F444"/>
  <c r="F448"/>
  <c r="F452"/>
  <c r="F462"/>
  <c r="F468"/>
  <c r="F472"/>
  <c r="F476"/>
  <c r="F480"/>
  <c r="F484"/>
  <c r="F471"/>
  <c r="F477"/>
  <c r="F481"/>
  <c r="F485"/>
  <c r="N397"/>
  <c r="N417"/>
  <c r="N433"/>
  <c r="N445"/>
  <c r="N457"/>
  <c r="N465"/>
  <c r="N406"/>
  <c r="N414"/>
  <c r="N446"/>
  <c r="N462"/>
  <c r="N478"/>
  <c r="N471"/>
  <c r="N483"/>
  <c r="V394"/>
  <c r="V397"/>
  <c r="V411"/>
  <c r="V427"/>
  <c r="V435"/>
  <c r="V451"/>
  <c r="V459"/>
  <c r="V402"/>
  <c r="V410"/>
  <c r="V418"/>
  <c r="V434"/>
  <c r="V446"/>
  <c r="V458"/>
  <c r="V466"/>
  <c r="V472"/>
  <c r="V484"/>
  <c r="V477"/>
  <c r="V485"/>
  <c r="H394"/>
  <c r="H401"/>
  <c r="H397"/>
  <c r="H403"/>
  <c r="H407"/>
  <c r="H411"/>
  <c r="H415"/>
  <c r="H419"/>
  <c r="H423"/>
  <c r="H427"/>
  <c r="H431"/>
  <c r="H435"/>
  <c r="H439"/>
  <c r="H443"/>
  <c r="H447"/>
  <c r="H451"/>
  <c r="H455"/>
  <c r="H459"/>
  <c r="H463"/>
  <c r="H467"/>
  <c r="H400"/>
  <c r="H404"/>
  <c r="H408"/>
  <c r="H412"/>
  <c r="H416"/>
  <c r="H420"/>
  <c r="H424"/>
  <c r="H428"/>
  <c r="H432"/>
  <c r="H436"/>
  <c r="H440"/>
  <c r="H444"/>
  <c r="H448"/>
  <c r="H452"/>
  <c r="H456"/>
  <c r="H460"/>
  <c r="H464"/>
  <c r="H468"/>
  <c r="H472"/>
  <c r="H476"/>
  <c r="H480"/>
  <c r="H484"/>
  <c r="H471"/>
  <c r="H475"/>
  <c r="H479"/>
  <c r="H483"/>
  <c r="P396"/>
  <c r="P395"/>
  <c r="P399"/>
  <c r="P405"/>
  <c r="P409"/>
  <c r="P413"/>
  <c r="P417"/>
  <c r="P421"/>
  <c r="P425"/>
  <c r="P429"/>
  <c r="P433"/>
  <c r="P437"/>
  <c r="P441"/>
  <c r="P445"/>
  <c r="P449"/>
  <c r="P453"/>
  <c r="P457"/>
  <c r="P461"/>
  <c r="P465"/>
  <c r="P398"/>
  <c r="P402"/>
  <c r="P406"/>
  <c r="P410"/>
  <c r="P414"/>
  <c r="P418"/>
  <c r="P422"/>
  <c r="P426"/>
  <c r="P430"/>
  <c r="P434"/>
  <c r="P438"/>
  <c r="P442"/>
  <c r="P446"/>
  <c r="P450"/>
  <c r="P454"/>
  <c r="P458"/>
  <c r="P462"/>
  <c r="P466"/>
  <c r="P470"/>
  <c r="P474"/>
  <c r="P478"/>
  <c r="P482"/>
  <c r="P469"/>
  <c r="P473"/>
  <c r="P477"/>
  <c r="P481"/>
  <c r="P485"/>
  <c r="I400"/>
  <c r="I396"/>
  <c r="I406"/>
  <c r="I410"/>
  <c r="I414"/>
  <c r="I420"/>
  <c r="I428"/>
  <c r="I436"/>
  <c r="I442"/>
  <c r="I446"/>
  <c r="I450"/>
  <c r="I454"/>
  <c r="I460"/>
  <c r="I466"/>
  <c r="I409"/>
  <c r="I415"/>
  <c r="I423"/>
  <c r="I427"/>
  <c r="I433"/>
  <c r="I439"/>
  <c r="I445"/>
  <c r="I449"/>
  <c r="I453"/>
  <c r="I457"/>
  <c r="I465"/>
  <c r="I468"/>
  <c r="I471"/>
  <c r="I475"/>
  <c r="I479"/>
  <c r="I483"/>
  <c r="I470"/>
  <c r="I474"/>
  <c r="I478"/>
  <c r="I482"/>
  <c r="M400"/>
  <c r="M396"/>
  <c r="M406"/>
  <c r="M410"/>
  <c r="M416"/>
  <c r="M424"/>
  <c r="M434"/>
  <c r="M440"/>
  <c r="M446"/>
  <c r="M450"/>
  <c r="M460"/>
  <c r="M466"/>
  <c r="M411"/>
  <c r="M423"/>
  <c r="M427"/>
  <c r="M433"/>
  <c r="M445"/>
  <c r="M451"/>
  <c r="M457"/>
  <c r="M465"/>
  <c r="M468"/>
  <c r="M471"/>
  <c r="M477"/>
  <c r="M481"/>
  <c r="M485"/>
  <c r="M472"/>
  <c r="M476"/>
  <c r="M480"/>
  <c r="M484"/>
  <c r="Q397"/>
  <c r="Q394"/>
  <c r="Q402"/>
  <c r="Q408"/>
  <c r="Q414"/>
  <c r="Q420"/>
  <c r="Q428"/>
  <c r="Q436"/>
  <c r="Q444"/>
  <c r="Q448"/>
  <c r="Q452"/>
  <c r="Q460"/>
  <c r="Q466"/>
  <c r="Q409"/>
  <c r="Q417"/>
  <c r="Q425"/>
  <c r="Q431"/>
  <c r="Q441"/>
  <c r="Q449"/>
  <c r="Q455"/>
  <c r="Q461"/>
  <c r="Q468"/>
  <c r="Q469"/>
  <c r="Q477"/>
  <c r="Q481"/>
  <c r="Q485"/>
  <c r="Q478"/>
  <c r="Q482"/>
  <c r="U394"/>
  <c r="U398"/>
  <c r="U406"/>
  <c r="U410"/>
  <c r="U416"/>
  <c r="U420"/>
  <c r="U426"/>
  <c r="U432"/>
  <c r="U436"/>
  <c r="U440"/>
  <c r="U446"/>
  <c r="U450"/>
  <c r="U458"/>
  <c r="U462"/>
  <c r="U466"/>
  <c r="U399"/>
  <c r="U403"/>
  <c r="U409"/>
  <c r="U413"/>
  <c r="U423"/>
  <c r="U427"/>
  <c r="U431"/>
  <c r="U435"/>
  <c r="U443"/>
  <c r="U449"/>
  <c r="U455"/>
  <c r="U459"/>
  <c r="U465"/>
  <c r="U467"/>
  <c r="U471"/>
  <c r="U479"/>
  <c r="U483"/>
  <c r="U472"/>
  <c r="U480"/>
  <c r="U484"/>
  <c r="AB395"/>
  <c r="AB397"/>
  <c r="AB399"/>
  <c r="AB401"/>
  <c r="AB403"/>
  <c r="AB405"/>
  <c r="AB407"/>
  <c r="AB409"/>
  <c r="AB411"/>
  <c r="AB413"/>
  <c r="AB415"/>
  <c r="AB417"/>
  <c r="AB419"/>
  <c r="AB421"/>
  <c r="AB423"/>
  <c r="AB425"/>
  <c r="AB427"/>
  <c r="AB429"/>
  <c r="AB431"/>
  <c r="AB433"/>
  <c r="AB435"/>
  <c r="AB437"/>
  <c r="AB439"/>
  <c r="AB441"/>
  <c r="AB443"/>
  <c r="AB445"/>
  <c r="AB447"/>
  <c r="AB449"/>
  <c r="AB451"/>
  <c r="AB453"/>
  <c r="AB455"/>
  <c r="AB457"/>
  <c r="AB459"/>
  <c r="AB461"/>
  <c r="AB463"/>
  <c r="AB465"/>
  <c r="AB467"/>
  <c r="AB469"/>
  <c r="AB471"/>
  <c r="AB473"/>
  <c r="AB475"/>
  <c r="AB477"/>
  <c r="AB479"/>
  <c r="AB481"/>
  <c r="AB483"/>
  <c r="AB485"/>
  <c r="AF394"/>
  <c r="AF396"/>
  <c r="AF398"/>
  <c r="AF400"/>
  <c r="AF402"/>
  <c r="AF404"/>
  <c r="AF406"/>
  <c r="AF408"/>
  <c r="AF410"/>
  <c r="AF412"/>
  <c r="AF414"/>
  <c r="AF416"/>
  <c r="AF418"/>
  <c r="AF420"/>
  <c r="AF422"/>
  <c r="AF424"/>
  <c r="AF426"/>
  <c r="AF428"/>
  <c r="AF430"/>
  <c r="AF432"/>
  <c r="AF434"/>
  <c r="AF436"/>
  <c r="AF438"/>
  <c r="AF440"/>
  <c r="AF442"/>
  <c r="AF444"/>
  <c r="AF446"/>
  <c r="AF448"/>
  <c r="AF450"/>
  <c r="AF452"/>
  <c r="AF454"/>
  <c r="AF456"/>
  <c r="AF458"/>
  <c r="AF460"/>
  <c r="AF462"/>
  <c r="AF464"/>
  <c r="AF466"/>
  <c r="AF468"/>
  <c r="AF470"/>
  <c r="AF472"/>
  <c r="AF474"/>
  <c r="AF476"/>
  <c r="AF478"/>
  <c r="AF480"/>
  <c r="AF482"/>
  <c r="AF484"/>
  <c r="AJ394"/>
  <c r="AJ396"/>
  <c r="AJ398"/>
  <c r="AJ400"/>
  <c r="AJ402"/>
  <c r="AJ404"/>
  <c r="AJ406"/>
  <c r="AJ408"/>
  <c r="AJ410"/>
  <c r="AJ412"/>
  <c r="AJ414"/>
  <c r="AJ416"/>
  <c r="AJ418"/>
  <c r="AJ420"/>
  <c r="AJ422"/>
  <c r="AJ424"/>
  <c r="AJ426"/>
  <c r="AJ428"/>
  <c r="AJ430"/>
  <c r="AJ432"/>
  <c r="AJ434"/>
  <c r="AJ436"/>
  <c r="AJ438"/>
  <c r="AJ440"/>
  <c r="AJ442"/>
  <c r="AJ444"/>
  <c r="AJ446"/>
  <c r="AJ448"/>
  <c r="AJ450"/>
  <c r="AJ452"/>
  <c r="AJ454"/>
  <c r="AJ456"/>
  <c r="AJ458"/>
  <c r="AJ460"/>
  <c r="AJ462"/>
  <c r="AJ464"/>
  <c r="AJ466"/>
  <c r="AJ468"/>
  <c r="AJ470"/>
  <c r="AJ472"/>
  <c r="AJ474"/>
  <c r="AJ476"/>
  <c r="AJ478"/>
  <c r="AJ480"/>
  <c r="AJ482"/>
  <c r="AJ484"/>
  <c r="AN396"/>
  <c r="AN400"/>
  <c r="AN403"/>
  <c r="AN407"/>
  <c r="AN409"/>
  <c r="AN411"/>
  <c r="AN414"/>
  <c r="AN416"/>
  <c r="AN420"/>
  <c r="AN424"/>
  <c r="AN427"/>
  <c r="AN431"/>
  <c r="AN433"/>
  <c r="AN436"/>
  <c r="AN439"/>
  <c r="AN441"/>
  <c r="AN444"/>
  <c r="AN446"/>
  <c r="AN448"/>
  <c r="AN450"/>
  <c r="AN452"/>
  <c r="AN454"/>
  <c r="AN456"/>
  <c r="AN460"/>
  <c r="AN462"/>
  <c r="AN466"/>
  <c r="AN468"/>
  <c r="AN470"/>
  <c r="AN472"/>
  <c r="AN474"/>
  <c r="AN476"/>
  <c r="AN478"/>
  <c r="AN480"/>
  <c r="AN482"/>
  <c r="AN484"/>
  <c r="Y394"/>
  <c r="Y396"/>
  <c r="Y398"/>
  <c r="Y400"/>
  <c r="Y402"/>
  <c r="Y404"/>
  <c r="Y406"/>
  <c r="Y408"/>
  <c r="Y410"/>
  <c r="Y412"/>
  <c r="Y414"/>
  <c r="Y416"/>
  <c r="Y418"/>
  <c r="Y420"/>
  <c r="Y422"/>
  <c r="Y424"/>
  <c r="Y426"/>
  <c r="Y428"/>
  <c r="Y430"/>
  <c r="Y432"/>
  <c r="Y434"/>
  <c r="Y436"/>
  <c r="Y438"/>
  <c r="Y440"/>
  <c r="Y442"/>
  <c r="Y444"/>
  <c r="Y446"/>
  <c r="Y448"/>
  <c r="Y450"/>
  <c r="Y452"/>
  <c r="Y454"/>
  <c r="Y456"/>
  <c r="Y458"/>
  <c r="Y460"/>
  <c r="Y462"/>
  <c r="Y464"/>
  <c r="Y466"/>
  <c r="Y468"/>
  <c r="Y470"/>
  <c r="Y472"/>
  <c r="Y474"/>
  <c r="Y476"/>
  <c r="Y478"/>
  <c r="Y480"/>
  <c r="Y482"/>
  <c r="Y484"/>
  <c r="AC395"/>
  <c r="AC398"/>
  <c r="AC402"/>
  <c r="AC406"/>
  <c r="AC410"/>
  <c r="AC414"/>
  <c r="AC418"/>
  <c r="AC422"/>
  <c r="AC426"/>
  <c r="AC430"/>
  <c r="AC434"/>
  <c r="AC438"/>
  <c r="AC442"/>
  <c r="AC446"/>
  <c r="AC450"/>
  <c r="AC454"/>
  <c r="AC458"/>
  <c r="AC462"/>
  <c r="AC466"/>
  <c r="AC470"/>
  <c r="AC474"/>
  <c r="AC478"/>
  <c r="AC482"/>
  <c r="AG396"/>
  <c r="AG400"/>
  <c r="AG404"/>
  <c r="AG408"/>
  <c r="AG412"/>
  <c r="AG416"/>
  <c r="AG420"/>
  <c r="AG424"/>
  <c r="AG428"/>
  <c r="AG432"/>
  <c r="AG436"/>
  <c r="AG440"/>
  <c r="AG444"/>
  <c r="AG448"/>
  <c r="AG452"/>
  <c r="AG456"/>
  <c r="AG460"/>
  <c r="AG464"/>
  <c r="AG468"/>
  <c r="AG472"/>
  <c r="AG476"/>
  <c r="AG480"/>
  <c r="AG484"/>
  <c r="AK395"/>
  <c r="AK399"/>
  <c r="AK403"/>
  <c r="AK407"/>
  <c r="AK411"/>
  <c r="AK415"/>
  <c r="AK419"/>
  <c r="AK423"/>
  <c r="AK427"/>
  <c r="AK431"/>
  <c r="AK435"/>
  <c r="AK439"/>
  <c r="AK443"/>
  <c r="AK447"/>
  <c r="AK451"/>
  <c r="AK455"/>
  <c r="AK459"/>
  <c r="AK463"/>
  <c r="AK467"/>
  <c r="AK471"/>
  <c r="AK475"/>
  <c r="AK479"/>
  <c r="AK483"/>
  <c r="AO395"/>
  <c r="AO399"/>
  <c r="AO403"/>
  <c r="AO407"/>
  <c r="AO411"/>
  <c r="AO415"/>
  <c r="AO419"/>
  <c r="AO423"/>
  <c r="AO427"/>
  <c r="AO431"/>
  <c r="AO435"/>
  <c r="AO439"/>
  <c r="AO443"/>
  <c r="AO447"/>
  <c r="AO451"/>
  <c r="AO455"/>
  <c r="AO459"/>
  <c r="AO463"/>
  <c r="AO467"/>
  <c r="AO471"/>
  <c r="J396"/>
  <c r="J415"/>
  <c r="J433"/>
  <c r="J449"/>
  <c r="J457"/>
  <c r="J400"/>
  <c r="J414"/>
  <c r="J428"/>
  <c r="J442"/>
  <c r="J454"/>
  <c r="J466"/>
  <c r="J478"/>
  <c r="J469"/>
  <c r="J393"/>
  <c r="J481"/>
  <c r="R394"/>
  <c r="R397"/>
  <c r="R411"/>
  <c r="R429"/>
  <c r="R441"/>
  <c r="R457"/>
  <c r="R398"/>
  <c r="R408"/>
  <c r="R424"/>
  <c r="R434"/>
  <c r="R448"/>
  <c r="R464"/>
  <c r="R393"/>
  <c r="R478"/>
  <c r="L394"/>
  <c r="L397"/>
  <c r="L411"/>
  <c r="L423"/>
  <c r="L427"/>
  <c r="L433"/>
  <c r="L445"/>
  <c r="L451"/>
  <c r="L457"/>
  <c r="L465"/>
  <c r="L400"/>
  <c r="L406"/>
  <c r="L410"/>
  <c r="L416"/>
  <c r="L424"/>
  <c r="L434"/>
  <c r="L440"/>
  <c r="L446"/>
  <c r="L450"/>
  <c r="L460"/>
  <c r="L466"/>
  <c r="L472"/>
  <c r="L478"/>
  <c r="L482"/>
  <c r="L469"/>
  <c r="L473"/>
  <c r="L479"/>
  <c r="L393"/>
  <c r="L483"/>
  <c r="T396"/>
  <c r="T409"/>
  <c r="T417"/>
  <c r="T425"/>
  <c r="T431"/>
  <c r="T437"/>
  <c r="T445"/>
  <c r="T451"/>
  <c r="T457"/>
  <c r="T465"/>
  <c r="T400"/>
  <c r="T406"/>
  <c r="T410"/>
  <c r="T416"/>
  <c r="T424"/>
  <c r="T434"/>
  <c r="T440"/>
  <c r="T446"/>
  <c r="T450"/>
  <c r="T460"/>
  <c r="T466"/>
  <c r="T472"/>
  <c r="T478"/>
  <c r="T482"/>
  <c r="T469"/>
  <c r="T473"/>
  <c r="T479"/>
  <c r="T393"/>
  <c r="T483"/>
  <c r="G397"/>
  <c r="G402"/>
  <c r="G396"/>
  <c r="G404"/>
  <c r="G408"/>
  <c r="G412"/>
  <c r="G416"/>
  <c r="G420"/>
  <c r="G424"/>
  <c r="G428"/>
  <c r="G432"/>
  <c r="G436"/>
  <c r="G440"/>
  <c r="G444"/>
  <c r="G448"/>
  <c r="G452"/>
  <c r="G456"/>
  <c r="G460"/>
  <c r="G464"/>
  <c r="G468"/>
  <c r="G401"/>
  <c r="G405"/>
  <c r="G409"/>
  <c r="AP303"/>
  <c r="AW303" s="1"/>
  <c r="AP309"/>
  <c r="AW309" s="1"/>
  <c r="AP319"/>
  <c r="AW319" s="1"/>
  <c r="AP335"/>
  <c r="AW335" s="1"/>
  <c r="AP343"/>
  <c r="AW343" s="1"/>
  <c r="AP353"/>
  <c r="AW353" s="1"/>
  <c r="AP365"/>
  <c r="AW365" s="1"/>
  <c r="AP314"/>
  <c r="AW314" s="1"/>
  <c r="AP330"/>
  <c r="AW330" s="1"/>
  <c r="AP344"/>
  <c r="AW344" s="1"/>
  <c r="AP354"/>
  <c r="AW354" s="1"/>
  <c r="AP368"/>
  <c r="AW368" s="1"/>
  <c r="AP374"/>
  <c r="AW374" s="1"/>
  <c r="AP386"/>
  <c r="AW386" s="1"/>
  <c r="AP383"/>
  <c r="AW383" s="1"/>
  <c r="G413"/>
  <c r="G417"/>
  <c r="G421"/>
  <c r="G425"/>
  <c r="G429"/>
  <c r="G433"/>
  <c r="G437"/>
  <c r="G441"/>
  <c r="G445"/>
  <c r="G449"/>
  <c r="G453"/>
  <c r="G457"/>
  <c r="G461"/>
  <c r="G465"/>
  <c r="G469"/>
  <c r="G473"/>
  <c r="G477"/>
  <c r="G481"/>
  <c r="G485"/>
  <c r="G472"/>
  <c r="G476"/>
  <c r="G480"/>
  <c r="G393"/>
  <c r="G484"/>
  <c r="K397"/>
  <c r="K394"/>
  <c r="K400"/>
  <c r="K408"/>
  <c r="K414"/>
  <c r="K418"/>
  <c r="K424"/>
  <c r="K428"/>
  <c r="K434"/>
  <c r="K438"/>
  <c r="K444"/>
  <c r="K448"/>
  <c r="K452"/>
  <c r="K462"/>
  <c r="K468"/>
  <c r="K403"/>
  <c r="K409"/>
  <c r="K413"/>
  <c r="K423"/>
  <c r="K427"/>
  <c r="K431"/>
  <c r="K441"/>
  <c r="K445"/>
  <c r="K451"/>
  <c r="K457"/>
  <c r="K465"/>
  <c r="K469"/>
  <c r="K473"/>
  <c r="K479"/>
  <c r="K483"/>
  <c r="K472"/>
  <c r="K478"/>
  <c r="K393"/>
  <c r="K482"/>
  <c r="O397"/>
  <c r="O394"/>
  <c r="O400"/>
  <c r="O408"/>
  <c r="O414"/>
  <c r="O420"/>
  <c r="O426"/>
  <c r="O434"/>
  <c r="O440"/>
  <c r="O446"/>
  <c r="O450"/>
  <c r="O460"/>
  <c r="O466"/>
  <c r="O409"/>
  <c r="O417"/>
  <c r="O425"/>
  <c r="O431"/>
  <c r="O441"/>
  <c r="O449"/>
  <c r="O455"/>
  <c r="O461"/>
  <c r="O467"/>
  <c r="O471"/>
  <c r="O477"/>
  <c r="O481"/>
  <c r="O485"/>
  <c r="O474"/>
  <c r="O480"/>
  <c r="O393"/>
  <c r="O484"/>
  <c r="S395"/>
  <c r="S402"/>
  <c r="S396"/>
  <c r="S404"/>
  <c r="S408"/>
  <c r="X437"/>
  <c r="X453"/>
  <c r="X406"/>
  <c r="X422"/>
  <c r="X438"/>
  <c r="X454"/>
  <c r="X470"/>
  <c r="X471"/>
  <c r="AP299"/>
  <c r="AW299" s="1"/>
  <c r="AP313"/>
  <c r="AW313" s="1"/>
  <c r="AP327"/>
  <c r="AW327" s="1"/>
  <c r="AP339"/>
  <c r="AW339" s="1"/>
  <c r="AP349"/>
  <c r="AW349" s="1"/>
  <c r="AP357"/>
  <c r="AW357" s="1"/>
  <c r="AP308"/>
  <c r="AW308" s="1"/>
  <c r="AP326"/>
  <c r="AW326" s="1"/>
  <c r="AP336"/>
  <c r="AW336" s="1"/>
  <c r="AP348"/>
  <c r="AW348" s="1"/>
  <c r="AP360"/>
  <c r="AW360" s="1"/>
  <c r="AP371"/>
  <c r="AW371" s="1"/>
  <c r="AP382"/>
  <c r="AW382" s="1"/>
  <c r="AP375"/>
  <c r="AW375" s="1"/>
  <c r="AP387"/>
  <c r="AW387" s="1"/>
  <c r="X393"/>
  <c r="X485"/>
  <c r="S412"/>
  <c r="S416"/>
  <c r="S420"/>
  <c r="S424"/>
  <c r="S430"/>
  <c r="S434"/>
  <c r="S438"/>
  <c r="S442"/>
  <c r="S446"/>
  <c r="S450"/>
  <c r="S454"/>
  <c r="S460"/>
  <c r="S466"/>
  <c r="S397"/>
  <c r="S401"/>
  <c r="S407"/>
  <c r="S411"/>
  <c r="S417"/>
  <c r="S421"/>
  <c r="S425"/>
  <c r="S429"/>
  <c r="S433"/>
  <c r="S439"/>
  <c r="S443"/>
  <c r="S447"/>
  <c r="S451"/>
  <c r="S455"/>
  <c r="S461"/>
  <c r="S465"/>
  <c r="S469"/>
  <c r="S473"/>
  <c r="S477"/>
  <c r="S481"/>
  <c r="S485"/>
  <c r="S472"/>
  <c r="S476"/>
  <c r="S480"/>
  <c r="S393"/>
  <c r="S484"/>
  <c r="W398"/>
  <c r="W394"/>
  <c r="W400"/>
  <c r="W408"/>
  <c r="W414"/>
  <c r="W418"/>
  <c r="W424"/>
  <c r="W428"/>
  <c r="W434"/>
  <c r="W438"/>
  <c r="W444"/>
  <c r="W448"/>
  <c r="W452"/>
  <c r="W458"/>
  <c r="W462"/>
  <c r="W466"/>
  <c r="W397"/>
  <c r="W401"/>
  <c r="W405"/>
  <c r="W411"/>
  <c r="W417"/>
  <c r="W423"/>
  <c r="W427"/>
  <c r="W431"/>
  <c r="W435"/>
  <c r="W443"/>
  <c r="W449"/>
  <c r="W455"/>
  <c r="W459"/>
  <c r="W465"/>
  <c r="W469"/>
  <c r="W473"/>
  <c r="W479"/>
  <c r="W483"/>
  <c r="W472"/>
  <c r="W480"/>
  <c r="W393"/>
  <c r="W484"/>
  <c r="F394"/>
  <c r="F397"/>
  <c r="F411"/>
  <c r="F423"/>
  <c r="F427"/>
  <c r="F433"/>
  <c r="F445"/>
  <c r="F451"/>
  <c r="F457"/>
  <c r="F465"/>
  <c r="F400"/>
  <c r="F406"/>
  <c r="F410"/>
  <c r="F416"/>
  <c r="F424"/>
  <c r="F434"/>
  <c r="F440"/>
  <c r="F446"/>
  <c r="F450"/>
  <c r="F460"/>
  <c r="F466"/>
  <c r="F470"/>
  <c r="F474"/>
  <c r="F478"/>
  <c r="F482"/>
  <c r="F469"/>
  <c r="F475"/>
  <c r="F479"/>
  <c r="F393"/>
  <c r="F483"/>
  <c r="N396"/>
  <c r="N409"/>
  <c r="N425"/>
  <c r="N441"/>
  <c r="N449"/>
  <c r="N461"/>
  <c r="N402"/>
  <c r="N410"/>
  <c r="N434"/>
  <c r="N450"/>
  <c r="N466"/>
  <c r="N482"/>
  <c r="N479"/>
  <c r="V399"/>
  <c r="V403"/>
  <c r="V423"/>
  <c r="V431"/>
  <c r="V443"/>
  <c r="V455"/>
  <c r="V398"/>
  <c r="V406"/>
  <c r="V414"/>
  <c r="V426"/>
  <c r="V438"/>
  <c r="V450"/>
  <c r="V462"/>
  <c r="V468"/>
  <c r="V480"/>
  <c r="V469"/>
  <c r="V481"/>
  <c r="H396"/>
  <c r="H395"/>
  <c r="H399"/>
  <c r="H405"/>
  <c r="H409"/>
  <c r="H413"/>
  <c r="H417"/>
  <c r="H421"/>
  <c r="H425"/>
  <c r="H429"/>
  <c r="H433"/>
  <c r="H437"/>
  <c r="H441"/>
  <c r="H445"/>
  <c r="H449"/>
  <c r="H453"/>
  <c r="H457"/>
  <c r="H461"/>
  <c r="H465"/>
  <c r="H398"/>
  <c r="H402"/>
  <c r="H406"/>
  <c r="H410"/>
  <c r="H414"/>
  <c r="H418"/>
  <c r="H422"/>
  <c r="H426"/>
  <c r="H430"/>
  <c r="H434"/>
  <c r="H438"/>
  <c r="H442"/>
  <c r="H446"/>
  <c r="H450"/>
  <c r="H454"/>
  <c r="H458"/>
  <c r="H462"/>
  <c r="H466"/>
  <c r="H470"/>
  <c r="H474"/>
  <c r="H478"/>
  <c r="H482"/>
  <c r="H469"/>
  <c r="H473"/>
  <c r="H477"/>
  <c r="H481"/>
  <c r="H393"/>
  <c r="H485"/>
  <c r="P394"/>
  <c r="P401"/>
  <c r="P397"/>
  <c r="P403"/>
  <c r="P407"/>
  <c r="P411"/>
  <c r="P415"/>
  <c r="P419"/>
  <c r="P423"/>
  <c r="P427"/>
  <c r="P431"/>
  <c r="P435"/>
  <c r="P439"/>
  <c r="P443"/>
  <c r="P447"/>
  <c r="P451"/>
  <c r="P455"/>
  <c r="P459"/>
  <c r="P463"/>
  <c r="P467"/>
  <c r="P400"/>
  <c r="P404"/>
  <c r="P408"/>
  <c r="P412"/>
  <c r="P416"/>
  <c r="P420"/>
  <c r="P424"/>
  <c r="P428"/>
  <c r="P432"/>
  <c r="P436"/>
  <c r="P440"/>
  <c r="P444"/>
  <c r="P448"/>
  <c r="P452"/>
  <c r="P456"/>
  <c r="P460"/>
  <c r="P464"/>
  <c r="P468"/>
  <c r="P472"/>
  <c r="P476"/>
  <c r="P480"/>
  <c r="P484"/>
  <c r="P471"/>
  <c r="P475"/>
  <c r="P479"/>
  <c r="P393"/>
  <c r="P483"/>
  <c r="I397"/>
  <c r="I394"/>
  <c r="I402"/>
  <c r="I408"/>
  <c r="I412"/>
  <c r="I416"/>
  <c r="I424"/>
  <c r="I434"/>
  <c r="I440"/>
  <c r="I444"/>
  <c r="I448"/>
  <c r="I452"/>
  <c r="I456"/>
  <c r="I462"/>
  <c r="I407"/>
  <c r="I411"/>
  <c r="I417"/>
  <c r="I425"/>
  <c r="I431"/>
  <c r="I437"/>
  <c r="I441"/>
  <c r="I447"/>
  <c r="I451"/>
  <c r="I455"/>
  <c r="I461"/>
  <c r="I467"/>
  <c r="I469"/>
  <c r="I473"/>
  <c r="I477"/>
  <c r="I481"/>
  <c r="I485"/>
  <c r="I472"/>
  <c r="I476"/>
  <c r="I480"/>
  <c r="I393"/>
  <c r="I484"/>
  <c r="M397"/>
  <c r="M394"/>
  <c r="M402"/>
  <c r="M408"/>
  <c r="M414"/>
  <c r="M420"/>
  <c r="M428"/>
  <c r="M436"/>
  <c r="M444"/>
  <c r="M448"/>
  <c r="M452"/>
  <c r="M462"/>
  <c r="M409"/>
  <c r="M417"/>
  <c r="M425"/>
  <c r="M431"/>
  <c r="M441"/>
  <c r="M449"/>
  <c r="M455"/>
  <c r="M461"/>
  <c r="M467"/>
  <c r="M469"/>
  <c r="M475"/>
  <c r="M479"/>
  <c r="M483"/>
  <c r="M470"/>
  <c r="M474"/>
  <c r="M478"/>
  <c r="M393"/>
  <c r="M482"/>
  <c r="Q400"/>
  <c r="Q396"/>
  <c r="Q406"/>
  <c r="Q410"/>
  <c r="Q416"/>
  <c r="Q424"/>
  <c r="Q434"/>
  <c r="Q440"/>
  <c r="Q446"/>
  <c r="Q450"/>
  <c r="Q454"/>
  <c r="Q462"/>
  <c r="Q405"/>
  <c r="Q411"/>
  <c r="Q423"/>
  <c r="Q427"/>
  <c r="Q433"/>
  <c r="Q445"/>
  <c r="Q451"/>
  <c r="Q457"/>
  <c r="Q465"/>
  <c r="Q467"/>
  <c r="Q471"/>
  <c r="Q479"/>
  <c r="Q483"/>
  <c r="Q472"/>
  <c r="Q480"/>
  <c r="Q393"/>
  <c r="Q484"/>
  <c r="U400"/>
  <c r="U396"/>
  <c r="U402"/>
  <c r="U408"/>
  <c r="U414"/>
  <c r="U418"/>
  <c r="U424"/>
  <c r="U428"/>
  <c r="U434"/>
  <c r="U438"/>
  <c r="U444"/>
  <c r="U448"/>
  <c r="U452"/>
  <c r="U460"/>
  <c r="U464"/>
  <c r="U397"/>
  <c r="U401"/>
  <c r="U405"/>
  <c r="U411"/>
  <c r="U417"/>
  <c r="U425"/>
  <c r="U429"/>
  <c r="U433"/>
  <c r="U441"/>
  <c r="U445"/>
  <c r="U451"/>
  <c r="U457"/>
  <c r="U461"/>
  <c r="U468"/>
  <c r="U469"/>
  <c r="U477"/>
  <c r="U481"/>
  <c r="U485"/>
  <c r="U478"/>
  <c r="U393"/>
  <c r="U482"/>
  <c r="N393"/>
  <c r="N485"/>
  <c r="V393"/>
  <c r="V483"/>
  <c r="AB394"/>
  <c r="AB396"/>
  <c r="AB398"/>
  <c r="AB400"/>
  <c r="AB402"/>
  <c r="AB404"/>
  <c r="AB406"/>
  <c r="AB408"/>
  <c r="AB410"/>
  <c r="AB412"/>
  <c r="AB414"/>
  <c r="AB416"/>
  <c r="AB418"/>
  <c r="AB420"/>
  <c r="AB422"/>
  <c r="AB424"/>
  <c r="AB426"/>
  <c r="AB428"/>
  <c r="AB430"/>
  <c r="AB432"/>
  <c r="AB434"/>
  <c r="AB436"/>
  <c r="AB438"/>
  <c r="AB440"/>
  <c r="AB442"/>
  <c r="AB444"/>
  <c r="AB446"/>
  <c r="AB448"/>
  <c r="AB450"/>
  <c r="AB452"/>
  <c r="AB454"/>
  <c r="AB456"/>
  <c r="AB458"/>
  <c r="AB460"/>
  <c r="AB462"/>
  <c r="AB464"/>
  <c r="AB466"/>
  <c r="AB468"/>
  <c r="AB470"/>
  <c r="AB472"/>
  <c r="AB474"/>
  <c r="AB476"/>
  <c r="AB478"/>
  <c r="AB480"/>
  <c r="AB482"/>
  <c r="AB393"/>
  <c r="AB484"/>
  <c r="AF395"/>
  <c r="AF397"/>
  <c r="AF399"/>
  <c r="AF401"/>
  <c r="AF403"/>
  <c r="AF405"/>
  <c r="AF407"/>
  <c r="AF409"/>
  <c r="AF411"/>
  <c r="AF413"/>
  <c r="AF415"/>
  <c r="AF417"/>
  <c r="AF419"/>
  <c r="AF421"/>
  <c r="AF423"/>
  <c r="AF425"/>
  <c r="AF427"/>
  <c r="AF429"/>
  <c r="AF431"/>
  <c r="AF433"/>
  <c r="AF435"/>
  <c r="AF437"/>
  <c r="AF439"/>
  <c r="AF441"/>
  <c r="AF443"/>
  <c r="AF445"/>
  <c r="AF447"/>
  <c r="AF449"/>
  <c r="AF451"/>
  <c r="AF453"/>
  <c r="AF455"/>
  <c r="AF457"/>
  <c r="AF459"/>
  <c r="AF461"/>
  <c r="AF463"/>
  <c r="AF465"/>
  <c r="AF467"/>
  <c r="AF469"/>
  <c r="AF471"/>
  <c r="AF473"/>
  <c r="AF475"/>
  <c r="AF477"/>
  <c r="AF479"/>
  <c r="AF481"/>
  <c r="AF483"/>
  <c r="AF393"/>
  <c r="AF485"/>
  <c r="AJ395"/>
  <c r="AJ397"/>
  <c r="AJ399"/>
  <c r="AJ401"/>
  <c r="AJ403"/>
  <c r="AJ405"/>
  <c r="AJ407"/>
  <c r="AJ409"/>
  <c r="AJ411"/>
  <c r="AJ413"/>
  <c r="AJ415"/>
  <c r="AJ417"/>
  <c r="AJ419"/>
  <c r="AJ421"/>
  <c r="AJ423"/>
  <c r="AJ425"/>
  <c r="AJ427"/>
  <c r="AJ429"/>
  <c r="AJ431"/>
  <c r="AJ433"/>
  <c r="AJ435"/>
  <c r="AJ437"/>
  <c r="AJ439"/>
  <c r="AJ441"/>
  <c r="AJ443"/>
  <c r="AJ445"/>
  <c r="AJ447"/>
  <c r="AJ449"/>
  <c r="AJ451"/>
  <c r="AJ453"/>
  <c r="AJ455"/>
  <c r="AJ457"/>
  <c r="AJ459"/>
  <c r="AJ461"/>
  <c r="AJ463"/>
  <c r="AJ465"/>
  <c r="AJ467"/>
  <c r="AJ469"/>
  <c r="AJ471"/>
  <c r="AJ473"/>
  <c r="AJ475"/>
  <c r="AJ477"/>
  <c r="AJ479"/>
  <c r="AJ481"/>
  <c r="AJ483"/>
  <c r="AJ393"/>
  <c r="AJ485"/>
  <c r="AN394"/>
  <c r="AN397"/>
  <c r="AN402"/>
  <c r="AN406"/>
  <c r="AN408"/>
  <c r="AN410"/>
  <c r="AN412"/>
  <c r="AN415"/>
  <c r="AN417"/>
  <c r="AN423"/>
  <c r="AN425"/>
  <c r="AN428"/>
  <c r="AN432"/>
  <c r="AN434"/>
  <c r="AN437"/>
  <c r="AN440"/>
  <c r="AN442"/>
  <c r="AN445"/>
  <c r="AN447"/>
  <c r="AN449"/>
  <c r="AN451"/>
  <c r="AN453"/>
  <c r="AN455"/>
  <c r="AN457"/>
  <c r="AN461"/>
  <c r="AN465"/>
  <c r="AN467"/>
  <c r="AN469"/>
  <c r="AN471"/>
  <c r="AN473"/>
  <c r="AN475"/>
  <c r="AN477"/>
  <c r="AN479"/>
  <c r="AN481"/>
  <c r="AN483"/>
  <c r="AN393"/>
  <c r="AN485"/>
  <c r="Y395"/>
  <c r="Y397"/>
  <c r="Y399"/>
  <c r="Y401"/>
  <c r="Y403"/>
  <c r="Y405"/>
  <c r="Y407"/>
  <c r="Y409"/>
  <c r="Y411"/>
  <c r="Y413"/>
  <c r="Y415"/>
  <c r="Y417"/>
  <c r="Y419"/>
  <c r="Y421"/>
  <c r="Y423"/>
  <c r="Y425"/>
  <c r="Y427"/>
  <c r="Y429"/>
  <c r="Y431"/>
  <c r="Y433"/>
  <c r="Y435"/>
  <c r="Y437"/>
  <c r="Y439"/>
  <c r="Y441"/>
  <c r="Y443"/>
  <c r="Y445"/>
  <c r="Y447"/>
  <c r="Y449"/>
  <c r="Y451"/>
  <c r="Y453"/>
  <c r="Y455"/>
  <c r="Y457"/>
  <c r="Y459"/>
  <c r="Y461"/>
  <c r="Y463"/>
  <c r="Y465"/>
  <c r="Y467"/>
  <c r="Y469"/>
  <c r="Y471"/>
  <c r="Y473"/>
  <c r="Y475"/>
  <c r="Y477"/>
  <c r="Y479"/>
  <c r="Y481"/>
  <c r="Y483"/>
  <c r="Y393"/>
  <c r="Y485"/>
  <c r="AC394"/>
  <c r="AC396"/>
  <c r="AC400"/>
  <c r="AC404"/>
  <c r="AC408"/>
  <c r="AC412"/>
  <c r="AC416"/>
  <c r="AC420"/>
  <c r="AC424"/>
  <c r="AC428"/>
  <c r="AC432"/>
  <c r="AC436"/>
  <c r="AC440"/>
  <c r="AC444"/>
  <c r="AC448"/>
  <c r="AC452"/>
  <c r="AC456"/>
  <c r="AC460"/>
  <c r="AC464"/>
  <c r="AC468"/>
  <c r="AC472"/>
  <c r="AC476"/>
  <c r="AC480"/>
  <c r="AC484"/>
  <c r="AG394"/>
  <c r="AG398"/>
  <c r="AG402"/>
  <c r="AG406"/>
  <c r="AG410"/>
  <c r="AG414"/>
  <c r="AG418"/>
  <c r="AG422"/>
  <c r="AG426"/>
  <c r="AG430"/>
  <c r="AG434"/>
  <c r="AG438"/>
  <c r="AG442"/>
  <c r="AG446"/>
  <c r="AG450"/>
  <c r="AG454"/>
  <c r="AG458"/>
  <c r="AG462"/>
  <c r="AG466"/>
  <c r="AG470"/>
  <c r="AG474"/>
  <c r="AG478"/>
  <c r="AG482"/>
  <c r="AK397"/>
  <c r="AK401"/>
  <c r="AK405"/>
  <c r="AK409"/>
  <c r="AK413"/>
  <c r="AK417"/>
  <c r="AK421"/>
  <c r="AK425"/>
  <c r="AK429"/>
  <c r="AK433"/>
  <c r="AK437"/>
  <c r="AK441"/>
  <c r="AK445"/>
  <c r="AK449"/>
  <c r="AK453"/>
  <c r="AK457"/>
  <c r="AK461"/>
  <c r="AK465"/>
  <c r="AK469"/>
  <c r="AK473"/>
  <c r="AK477"/>
  <c r="AK481"/>
  <c r="AK485"/>
  <c r="AO397"/>
  <c r="AO401"/>
  <c r="AO405"/>
  <c r="AO409"/>
  <c r="AO413"/>
  <c r="AO417"/>
  <c r="AO421"/>
  <c r="AO425"/>
  <c r="AO429"/>
  <c r="AO433"/>
  <c r="AO437"/>
  <c r="AO441"/>
  <c r="AO445"/>
  <c r="AO449"/>
  <c r="AO453"/>
  <c r="AO457"/>
  <c r="AO461"/>
  <c r="AO465"/>
  <c r="AO469"/>
  <c r="AC397"/>
  <c r="AC399"/>
  <c r="AC401"/>
  <c r="AC403"/>
  <c r="AC405"/>
  <c r="AC407"/>
  <c r="AC409"/>
  <c r="AC411"/>
  <c r="AC413"/>
  <c r="AC415"/>
  <c r="AC417"/>
  <c r="AC419"/>
  <c r="AC421"/>
  <c r="AC423"/>
  <c r="AC425"/>
  <c r="AC427"/>
  <c r="AC429"/>
  <c r="AC431"/>
  <c r="AC433"/>
  <c r="AC435"/>
  <c r="AC437"/>
  <c r="AC439"/>
  <c r="AC441"/>
  <c r="AC443"/>
  <c r="AC445"/>
  <c r="AC447"/>
  <c r="AC449"/>
  <c r="AC451"/>
  <c r="AC453"/>
  <c r="AC455"/>
  <c r="AC457"/>
  <c r="AC459"/>
  <c r="AC461"/>
  <c r="AC463"/>
  <c r="AC465"/>
  <c r="AC467"/>
  <c r="AC469"/>
  <c r="AC471"/>
  <c r="AC473"/>
  <c r="AC475"/>
  <c r="AC477"/>
  <c r="AC479"/>
  <c r="AC481"/>
  <c r="AC483"/>
  <c r="AC393"/>
  <c r="AC485"/>
  <c r="AG395"/>
  <c r="AG397"/>
  <c r="AG399"/>
  <c r="AG401"/>
  <c r="AG403"/>
  <c r="AG405"/>
  <c r="AG407"/>
  <c r="AG409"/>
  <c r="AG411"/>
  <c r="AG413"/>
  <c r="AG415"/>
  <c r="AG417"/>
  <c r="AG419"/>
  <c r="AG421"/>
  <c r="AG423"/>
  <c r="AG425"/>
  <c r="AG427"/>
  <c r="AG429"/>
  <c r="AG431"/>
  <c r="AG433"/>
  <c r="AG435"/>
  <c r="AG437"/>
  <c r="AG439"/>
  <c r="AG441"/>
  <c r="AG443"/>
  <c r="AG445"/>
  <c r="AG447"/>
  <c r="AG449"/>
  <c r="AG451"/>
  <c r="AG453"/>
  <c r="AG455"/>
  <c r="AG457"/>
  <c r="AG459"/>
  <c r="AG461"/>
  <c r="AG463"/>
  <c r="AG465"/>
  <c r="AG467"/>
  <c r="AG469"/>
  <c r="AG471"/>
  <c r="AG473"/>
  <c r="AG475"/>
  <c r="AG477"/>
  <c r="AG479"/>
  <c r="AG481"/>
  <c r="AG483"/>
  <c r="AG393"/>
  <c r="AG485"/>
  <c r="AK394"/>
  <c r="AK396"/>
  <c r="AK398"/>
  <c r="AK400"/>
  <c r="AK402"/>
  <c r="AK404"/>
  <c r="AK406"/>
  <c r="AK408"/>
  <c r="AK410"/>
  <c r="AK412"/>
  <c r="AK414"/>
  <c r="AK416"/>
  <c r="AK418"/>
  <c r="AK420"/>
  <c r="AK422"/>
  <c r="AK424"/>
  <c r="AK426"/>
  <c r="AK428"/>
  <c r="AK430"/>
  <c r="AK432"/>
  <c r="AK434"/>
  <c r="AK436"/>
  <c r="AK438"/>
  <c r="AK440"/>
  <c r="AK442"/>
  <c r="AK444"/>
  <c r="AK446"/>
  <c r="AK448"/>
  <c r="AK450"/>
  <c r="AK452"/>
  <c r="AK454"/>
  <c r="AK456"/>
  <c r="AK458"/>
  <c r="AK460"/>
  <c r="AK462"/>
  <c r="AK464"/>
  <c r="AK466"/>
  <c r="AK468"/>
  <c r="AK470"/>
  <c r="AK472"/>
  <c r="AK474"/>
  <c r="AK476"/>
  <c r="AK478"/>
  <c r="AK480"/>
  <c r="AK482"/>
  <c r="AK393"/>
  <c r="AK484"/>
  <c r="AO394"/>
  <c r="AO396"/>
  <c r="AO398"/>
  <c r="AO400"/>
  <c r="AO402"/>
  <c r="AO404"/>
  <c r="AO406"/>
  <c r="AO408"/>
  <c r="AO410"/>
  <c r="AO412"/>
  <c r="AO414"/>
  <c r="AO416"/>
  <c r="AO418"/>
  <c r="AO420"/>
  <c r="AO422"/>
  <c r="AO424"/>
  <c r="AO426"/>
  <c r="AO428"/>
  <c r="AO430"/>
  <c r="AO432"/>
  <c r="AO434"/>
  <c r="AO436"/>
  <c r="AO438"/>
  <c r="AO440"/>
  <c r="AO442"/>
  <c r="AO444"/>
  <c r="AO446"/>
  <c r="AO448"/>
  <c r="AO450"/>
  <c r="AO452"/>
  <c r="AO454"/>
  <c r="AO456"/>
  <c r="AO458"/>
  <c r="AO460"/>
  <c r="AO462"/>
  <c r="AO464"/>
  <c r="AO466"/>
  <c r="AO468"/>
  <c r="AO470"/>
  <c r="AO472"/>
  <c r="AO474"/>
  <c r="AO476"/>
  <c r="AO478"/>
  <c r="AO480"/>
  <c r="AO482"/>
  <c r="AO484"/>
  <c r="Z395"/>
  <c r="Z397"/>
  <c r="Z399"/>
  <c r="Z401"/>
  <c r="Z403"/>
  <c r="Z405"/>
  <c r="Z407"/>
  <c r="Z409"/>
  <c r="Z411"/>
  <c r="Z413"/>
  <c r="Z415"/>
  <c r="Z417"/>
  <c r="Z419"/>
  <c r="Z421"/>
  <c r="Z423"/>
  <c r="Z425"/>
  <c r="Z427"/>
  <c r="Z429"/>
  <c r="Z431"/>
  <c r="Z433"/>
  <c r="Z435"/>
  <c r="Z437"/>
  <c r="Z439"/>
  <c r="Z441"/>
  <c r="Z443"/>
  <c r="Z445"/>
  <c r="Z447"/>
  <c r="Z449"/>
  <c r="Z451"/>
  <c r="Z453"/>
  <c r="Z455"/>
  <c r="Z457"/>
  <c r="Z459"/>
  <c r="Z461"/>
  <c r="Z463"/>
  <c r="Z465"/>
  <c r="Z467"/>
  <c r="Z469"/>
  <c r="Z471"/>
  <c r="Z473"/>
  <c r="Z475"/>
  <c r="Z477"/>
  <c r="Z479"/>
  <c r="Z481"/>
  <c r="Z483"/>
  <c r="Z485"/>
  <c r="AD396"/>
  <c r="AD400"/>
  <c r="AD406"/>
  <c r="AD409"/>
  <c r="AD411"/>
  <c r="AD416"/>
  <c r="AD420"/>
  <c r="AD424"/>
  <c r="AD427"/>
  <c r="AD431"/>
  <c r="AD434"/>
  <c r="AD436"/>
  <c r="AD441"/>
  <c r="AD445"/>
  <c r="AD448"/>
  <c r="AD450"/>
  <c r="AD452"/>
  <c r="AD457"/>
  <c r="AD461"/>
  <c r="AD464"/>
  <c r="AD466"/>
  <c r="AD468"/>
  <c r="AD471"/>
  <c r="AD477"/>
  <c r="AD479"/>
  <c r="AD481"/>
  <c r="AD483"/>
  <c r="AD485"/>
  <c r="AH394"/>
  <c r="AH396"/>
  <c r="AH398"/>
  <c r="AH400"/>
  <c r="AH402"/>
  <c r="AH404"/>
  <c r="AH406"/>
  <c r="AH408"/>
  <c r="AH410"/>
  <c r="AH412"/>
  <c r="AH414"/>
  <c r="AH416"/>
  <c r="AH418"/>
  <c r="AH420"/>
  <c r="AH422"/>
  <c r="AH424"/>
  <c r="AH426"/>
  <c r="AH428"/>
  <c r="AH430"/>
  <c r="AH432"/>
  <c r="AH434"/>
  <c r="AH436"/>
  <c r="AH438"/>
  <c r="AH440"/>
  <c r="AH442"/>
  <c r="AH444"/>
  <c r="AH446"/>
  <c r="AH448"/>
  <c r="AH450"/>
  <c r="AH452"/>
  <c r="AH454"/>
  <c r="AH456"/>
  <c r="AH458"/>
  <c r="AH460"/>
  <c r="AH462"/>
  <c r="AH464"/>
  <c r="AH466"/>
  <c r="AH468"/>
  <c r="AH470"/>
  <c r="AH472"/>
  <c r="AH474"/>
  <c r="AH476"/>
  <c r="AH478"/>
  <c r="AH480"/>
  <c r="AH482"/>
  <c r="AH484"/>
  <c r="AL394"/>
  <c r="AL396"/>
  <c r="AL398"/>
  <c r="AL400"/>
  <c r="AL402"/>
  <c r="AL404"/>
  <c r="AL406"/>
  <c r="AL408"/>
  <c r="AL410"/>
  <c r="AL412"/>
  <c r="AL414"/>
  <c r="AL416"/>
  <c r="AL418"/>
  <c r="AL420"/>
  <c r="AL422"/>
  <c r="AL424"/>
  <c r="AL426"/>
  <c r="AL428"/>
  <c r="AL430"/>
  <c r="AL432"/>
  <c r="AL434"/>
  <c r="AL436"/>
  <c r="AL438"/>
  <c r="AL440"/>
  <c r="AL442"/>
  <c r="AL444"/>
  <c r="AL446"/>
  <c r="AL448"/>
  <c r="AL450"/>
  <c r="AL452"/>
  <c r="AL454"/>
  <c r="AL456"/>
  <c r="AL458"/>
  <c r="AL460"/>
  <c r="AL462"/>
  <c r="AL464"/>
  <c r="AL466"/>
  <c r="AL468"/>
  <c r="AL470"/>
  <c r="AL472"/>
  <c r="AL474"/>
  <c r="AL476"/>
  <c r="AL478"/>
  <c r="AL480"/>
  <c r="AL482"/>
  <c r="AL484"/>
  <c r="AA394"/>
  <c r="AA397"/>
  <c r="AA400"/>
  <c r="AA406"/>
  <c r="AA409"/>
  <c r="AA411"/>
  <c r="AA416"/>
  <c r="AA418"/>
  <c r="AA423"/>
  <c r="AA425"/>
  <c r="AA428"/>
  <c r="AA433"/>
  <c r="AA436"/>
  <c r="AA440"/>
  <c r="AA444"/>
  <c r="AA446"/>
  <c r="AA449"/>
  <c r="AA451"/>
  <c r="AA455"/>
  <c r="AA460"/>
  <c r="AA462"/>
  <c r="AA466"/>
  <c r="AA468"/>
  <c r="AA471"/>
  <c r="AA473"/>
  <c r="AA477"/>
  <c r="AA479"/>
  <c r="AA481"/>
  <c r="AA483"/>
  <c r="AA485"/>
  <c r="AE394"/>
  <c r="AE396"/>
  <c r="AE398"/>
  <c r="AE400"/>
  <c r="AE402"/>
  <c r="AE404"/>
  <c r="AE406"/>
  <c r="AE408"/>
  <c r="AE410"/>
  <c r="AE412"/>
  <c r="AE414"/>
  <c r="AE416"/>
  <c r="AE418"/>
  <c r="AE420"/>
  <c r="AE422"/>
  <c r="AE424"/>
  <c r="AE426"/>
  <c r="AE428"/>
  <c r="AE430"/>
  <c r="AE432"/>
  <c r="AE434"/>
  <c r="AE436"/>
  <c r="AE438"/>
  <c r="AE440"/>
  <c r="AE442"/>
  <c r="AE444"/>
  <c r="AE446"/>
  <c r="AE448"/>
  <c r="AE450"/>
  <c r="AE452"/>
  <c r="AE454"/>
  <c r="AE456"/>
  <c r="AE458"/>
  <c r="AE460"/>
  <c r="AE462"/>
  <c r="AE464"/>
  <c r="AE466"/>
  <c r="AE468"/>
  <c r="AE470"/>
  <c r="AE472"/>
  <c r="AE474"/>
  <c r="AE476"/>
  <c r="AE478"/>
  <c r="AE480"/>
  <c r="AE482"/>
  <c r="AE484"/>
  <c r="AI394"/>
  <c r="AI396"/>
  <c r="AI398"/>
  <c r="AI401"/>
  <c r="AI404"/>
  <c r="AI406"/>
  <c r="AI408"/>
  <c r="AI410"/>
  <c r="AI412"/>
  <c r="AI414"/>
  <c r="AI416"/>
  <c r="AI418"/>
  <c r="AI421"/>
  <c r="AI423"/>
  <c r="AI425"/>
  <c r="AI427"/>
  <c r="AI429"/>
  <c r="AI431"/>
  <c r="AI433"/>
  <c r="AI436"/>
  <c r="AI438"/>
  <c r="AI440"/>
  <c r="AI442"/>
  <c r="AI444"/>
  <c r="AI446"/>
  <c r="AI448"/>
  <c r="AI450"/>
  <c r="AI452"/>
  <c r="AI454"/>
  <c r="AI456"/>
  <c r="AI460"/>
  <c r="AI462"/>
  <c r="AI465"/>
  <c r="AI467"/>
  <c r="AI469"/>
  <c r="AI471"/>
  <c r="AI473"/>
  <c r="AI475"/>
  <c r="AI477"/>
  <c r="AI479"/>
  <c r="AI481"/>
  <c r="AI483"/>
  <c r="AI485"/>
  <c r="AM394"/>
  <c r="AM396"/>
  <c r="AM398"/>
  <c r="AM400"/>
  <c r="AM402"/>
  <c r="AM404"/>
  <c r="AM406"/>
  <c r="AM408"/>
  <c r="AM410"/>
  <c r="AM412"/>
  <c r="AM414"/>
  <c r="AM416"/>
  <c r="AM418"/>
  <c r="AM420"/>
  <c r="AM422"/>
  <c r="AM424"/>
  <c r="AM426"/>
  <c r="AM428"/>
  <c r="AM430"/>
  <c r="AM432"/>
  <c r="AM434"/>
  <c r="AM436"/>
  <c r="AM438"/>
  <c r="AM440"/>
  <c r="AM442"/>
  <c r="AM444"/>
  <c r="AM446"/>
  <c r="AM448"/>
  <c r="AM450"/>
  <c r="AM452"/>
  <c r="AM454"/>
  <c r="AM456"/>
  <c r="AM458"/>
  <c r="AM460"/>
  <c r="AM462"/>
  <c r="AM464"/>
  <c r="AM466"/>
  <c r="AM468"/>
  <c r="AM470"/>
  <c r="AM472"/>
  <c r="AM474"/>
  <c r="AM476"/>
  <c r="AM478"/>
  <c r="AM480"/>
  <c r="AM482"/>
  <c r="AM484"/>
  <c r="AO473"/>
  <c r="AO475"/>
  <c r="AO477"/>
  <c r="AO479"/>
  <c r="AO481"/>
  <c r="AO483"/>
  <c r="AO393"/>
  <c r="AO485"/>
  <c r="Z394"/>
  <c r="Z396"/>
  <c r="Z398"/>
  <c r="Z400"/>
  <c r="Z402"/>
  <c r="Z404"/>
  <c r="Z406"/>
  <c r="Z408"/>
  <c r="Z410"/>
  <c r="Z412"/>
  <c r="Z414"/>
  <c r="Z416"/>
  <c r="Z418"/>
  <c r="Z420"/>
  <c r="Z422"/>
  <c r="Z424"/>
  <c r="Z426"/>
  <c r="Z428"/>
  <c r="Z430"/>
  <c r="Z432"/>
  <c r="Z434"/>
  <c r="Z436"/>
  <c r="Z438"/>
  <c r="Z440"/>
  <c r="Z442"/>
  <c r="Z444"/>
  <c r="Z446"/>
  <c r="Z448"/>
  <c r="Z450"/>
  <c r="Z452"/>
  <c r="Z454"/>
  <c r="Z456"/>
  <c r="Z458"/>
  <c r="Z460"/>
  <c r="Z462"/>
  <c r="Z464"/>
  <c r="Z466"/>
  <c r="Z468"/>
  <c r="Z470"/>
  <c r="Z472"/>
  <c r="Z474"/>
  <c r="Z476"/>
  <c r="Z478"/>
  <c r="Z480"/>
  <c r="Z482"/>
  <c r="Z393"/>
  <c r="Z484"/>
  <c r="AD394"/>
  <c r="AD397"/>
  <c r="AD402"/>
  <c r="AD408"/>
  <c r="AD410"/>
  <c r="AD414"/>
  <c r="AD417"/>
  <c r="AD423"/>
  <c r="AD425"/>
  <c r="AD428"/>
  <c r="AD433"/>
  <c r="AD435"/>
  <c r="AD440"/>
  <c r="AD444"/>
  <c r="AD446"/>
  <c r="AD449"/>
  <c r="AD451"/>
  <c r="AD455"/>
  <c r="AD460"/>
  <c r="AD462"/>
  <c r="AD465"/>
  <c r="AD467"/>
  <c r="AD469"/>
  <c r="AD472"/>
  <c r="AD478"/>
  <c r="AD480"/>
  <c r="AD482"/>
  <c r="AD393"/>
  <c r="AD484"/>
  <c r="AH395"/>
  <c r="AH397"/>
  <c r="AH399"/>
  <c r="AH401"/>
  <c r="AH403"/>
  <c r="AH405"/>
  <c r="AH407"/>
  <c r="AH409"/>
  <c r="AH411"/>
  <c r="AH413"/>
  <c r="AH415"/>
  <c r="AH417"/>
  <c r="AH419"/>
  <c r="AH421"/>
  <c r="AH423"/>
  <c r="AH425"/>
  <c r="AH427"/>
  <c r="AH429"/>
  <c r="AH431"/>
  <c r="AH433"/>
  <c r="AH435"/>
  <c r="AH437"/>
  <c r="AH439"/>
  <c r="AH441"/>
  <c r="AH443"/>
  <c r="AH445"/>
  <c r="AH447"/>
  <c r="AH449"/>
  <c r="AH451"/>
  <c r="AH453"/>
  <c r="AH455"/>
  <c r="AH457"/>
  <c r="AH459"/>
  <c r="AH461"/>
  <c r="AH463"/>
  <c r="AH465"/>
  <c r="AH467"/>
  <c r="AH469"/>
  <c r="AH471"/>
  <c r="AH473"/>
  <c r="AH475"/>
  <c r="AH477"/>
  <c r="AH479"/>
  <c r="AH481"/>
  <c r="AH483"/>
  <c r="AH393"/>
  <c r="AH485"/>
  <c r="AL395"/>
  <c r="AL397"/>
  <c r="AL399"/>
  <c r="AL401"/>
  <c r="AL403"/>
  <c r="AL405"/>
  <c r="AL407"/>
  <c r="AL409"/>
  <c r="AL411"/>
  <c r="AL413"/>
  <c r="AL415"/>
  <c r="AL417"/>
  <c r="AL419"/>
  <c r="AL421"/>
  <c r="AL423"/>
  <c r="AL425"/>
  <c r="AL427"/>
  <c r="AL429"/>
  <c r="AL431"/>
  <c r="AL433"/>
  <c r="AL435"/>
  <c r="AL437"/>
  <c r="AL439"/>
  <c r="AL441"/>
  <c r="AL443"/>
  <c r="AL445"/>
  <c r="AL447"/>
  <c r="AL449"/>
  <c r="AL451"/>
  <c r="AL453"/>
  <c r="AL455"/>
  <c r="AL457"/>
  <c r="AL459"/>
  <c r="AL461"/>
  <c r="AL463"/>
  <c r="AL465"/>
  <c r="AL467"/>
  <c r="AL469"/>
  <c r="AL471"/>
  <c r="AL473"/>
  <c r="AL475"/>
  <c r="AL477"/>
  <c r="AL479"/>
  <c r="AL481"/>
  <c r="AL483"/>
  <c r="AL393"/>
  <c r="AL485"/>
  <c r="AA396"/>
  <c r="AA399"/>
  <c r="AA402"/>
  <c r="AA408"/>
  <c r="AA410"/>
  <c r="AA414"/>
  <c r="AA417"/>
  <c r="AA420"/>
  <c r="AA424"/>
  <c r="AA427"/>
  <c r="AA431"/>
  <c r="AA434"/>
  <c r="AA437"/>
  <c r="AA441"/>
  <c r="AA445"/>
  <c r="AA448"/>
  <c r="AA450"/>
  <c r="AA452"/>
  <c r="AA457"/>
  <c r="AA461"/>
  <c r="AA465"/>
  <c r="AA467"/>
  <c r="AA469"/>
  <c r="AA472"/>
  <c r="AA476"/>
  <c r="AA478"/>
  <c r="AA480"/>
  <c r="AA482"/>
  <c r="AA393"/>
  <c r="AA484"/>
  <c r="AE395"/>
  <c r="AE397"/>
  <c r="AE399"/>
  <c r="AE401"/>
  <c r="AE403"/>
  <c r="AE405"/>
  <c r="AE407"/>
  <c r="AE409"/>
  <c r="AE411"/>
  <c r="AE413"/>
  <c r="AE415"/>
  <c r="AE417"/>
  <c r="AE419"/>
  <c r="AE421"/>
  <c r="AE423"/>
  <c r="AE425"/>
  <c r="AE427"/>
  <c r="AE429"/>
  <c r="AE431"/>
  <c r="AE433"/>
  <c r="AE435"/>
  <c r="AE437"/>
  <c r="AE439"/>
  <c r="AE441"/>
  <c r="AE443"/>
  <c r="AE445"/>
  <c r="AE447"/>
  <c r="AE449"/>
  <c r="AE451"/>
  <c r="AE453"/>
  <c r="AE455"/>
  <c r="AE457"/>
  <c r="AE459"/>
  <c r="AE461"/>
  <c r="AE463"/>
  <c r="AE465"/>
  <c r="AE467"/>
  <c r="AE469"/>
  <c r="AE471"/>
  <c r="AE473"/>
  <c r="AE475"/>
  <c r="AE477"/>
  <c r="AE479"/>
  <c r="AE481"/>
  <c r="AE483"/>
  <c r="AE393"/>
  <c r="AE485"/>
  <c r="AI395"/>
  <c r="AI397"/>
  <c r="AI400"/>
  <c r="AI402"/>
  <c r="AI405"/>
  <c r="AI407"/>
  <c r="AI409"/>
  <c r="AI411"/>
  <c r="AI413"/>
  <c r="AI415"/>
  <c r="AI417"/>
  <c r="AI420"/>
  <c r="AI422"/>
  <c r="AI424"/>
  <c r="AI426"/>
  <c r="AI428"/>
  <c r="AI430"/>
  <c r="AI432"/>
  <c r="AI434"/>
  <c r="AI437"/>
  <c r="AI439"/>
  <c r="AI441"/>
  <c r="AI443"/>
  <c r="AI445"/>
  <c r="AI447"/>
  <c r="AI449"/>
  <c r="AI451"/>
  <c r="AI453"/>
  <c r="AI455"/>
  <c r="AI457"/>
  <c r="AI461"/>
  <c r="AI463"/>
  <c r="AI466"/>
  <c r="AI468"/>
  <c r="AI470"/>
  <c r="AI472"/>
  <c r="AI474"/>
  <c r="AI476"/>
  <c r="AI478"/>
  <c r="AI480"/>
  <c r="AI482"/>
  <c r="AI393"/>
  <c r="AI484"/>
  <c r="AM395"/>
  <c r="AM397"/>
  <c r="AM399"/>
  <c r="AM401"/>
  <c r="AM403"/>
  <c r="AM405"/>
  <c r="AM407"/>
  <c r="AM409"/>
  <c r="AM411"/>
  <c r="AM413"/>
  <c r="AM415"/>
  <c r="AM417"/>
  <c r="AM419"/>
  <c r="AM421"/>
  <c r="AM423"/>
  <c r="AM425"/>
  <c r="AM427"/>
  <c r="AM429"/>
  <c r="AM431"/>
  <c r="AM433"/>
  <c r="AM435"/>
  <c r="AM437"/>
  <c r="AM439"/>
  <c r="AM441"/>
  <c r="AM443"/>
  <c r="AM445"/>
  <c r="AM447"/>
  <c r="AM449"/>
  <c r="AM451"/>
  <c r="AM453"/>
  <c r="AM455"/>
  <c r="AM457"/>
  <c r="AM459"/>
  <c r="AM461"/>
  <c r="AM463"/>
  <c r="AM465"/>
  <c r="AM467"/>
  <c r="AM469"/>
  <c r="AM471"/>
  <c r="AM473"/>
  <c r="AM475"/>
  <c r="AM477"/>
  <c r="AM479"/>
  <c r="AM481"/>
  <c r="AM483"/>
  <c r="AM393"/>
  <c r="AM485"/>
  <c r="F426" l="1"/>
  <c r="K458"/>
  <c r="M422"/>
  <c r="F422"/>
  <c r="I422"/>
  <c r="AI399"/>
  <c r="T399"/>
  <c r="M443"/>
  <c r="O443"/>
  <c r="AD443"/>
  <c r="J419"/>
  <c r="T419"/>
  <c r="J422"/>
  <c r="X419"/>
  <c r="M419"/>
  <c r="O419"/>
  <c r="AN418"/>
  <c r="M418"/>
  <c r="N413"/>
  <c r="I413"/>
  <c r="S405"/>
  <c r="L405"/>
  <c r="J403"/>
  <c r="AA413"/>
  <c r="M463"/>
  <c r="AD463"/>
  <c r="N463"/>
  <c r="AD418"/>
  <c r="N418"/>
  <c r="T413"/>
  <c r="T426"/>
  <c r="AA458"/>
  <c r="Q426"/>
  <c r="M426"/>
  <c r="I426"/>
  <c r="M398"/>
  <c r="Q464"/>
  <c r="AA464"/>
  <c r="L432"/>
  <c r="Q432"/>
  <c r="I395"/>
  <c r="AN463"/>
  <c r="T463"/>
  <c r="X463"/>
  <c r="Q413"/>
  <c r="M413"/>
  <c r="I405"/>
  <c r="J418"/>
  <c r="AD413"/>
  <c r="O403"/>
  <c r="F413"/>
  <c r="O413"/>
  <c r="L418"/>
  <c r="AA403"/>
  <c r="AN405"/>
  <c r="N405"/>
  <c r="Q418"/>
  <c r="X413"/>
  <c r="F418"/>
  <c r="T418"/>
  <c r="L413"/>
  <c r="J463"/>
  <c r="I418"/>
  <c r="O432"/>
  <c r="I432"/>
  <c r="AN395"/>
  <c r="AA426"/>
  <c r="AN426"/>
  <c r="I464"/>
  <c r="L464"/>
  <c r="O464"/>
  <c r="AI403"/>
  <c r="AD403"/>
  <c r="N403"/>
  <c r="F403"/>
  <c r="AP155" i="3"/>
  <c r="AN155"/>
  <c r="AL155"/>
  <c r="AJ155"/>
  <c r="AQ155"/>
  <c r="AO155"/>
  <c r="AM155"/>
  <c r="AK155"/>
  <c r="AX740"/>
  <c r="AX1132"/>
  <c r="D546"/>
  <c r="AR154"/>
  <c r="AS154"/>
  <c r="A156"/>
  <c r="AP547"/>
  <c r="AN547"/>
  <c r="AL547"/>
  <c r="AJ547"/>
  <c r="AH155"/>
  <c r="AH547" s="1"/>
  <c r="AF155"/>
  <c r="AF547" s="1"/>
  <c r="AD155"/>
  <c r="AD547" s="1"/>
  <c r="AB155"/>
  <c r="AB547" s="1"/>
  <c r="Z155"/>
  <c r="Z547" s="1"/>
  <c r="X155"/>
  <c r="X547" s="1"/>
  <c r="V155"/>
  <c r="V547" s="1"/>
  <c r="T155"/>
  <c r="T547" s="1"/>
  <c r="R155"/>
  <c r="R547" s="1"/>
  <c r="P155"/>
  <c r="P547" s="1"/>
  <c r="N155"/>
  <c r="N547" s="1"/>
  <c r="L155"/>
  <c r="L547" s="1"/>
  <c r="J155"/>
  <c r="J547" s="1"/>
  <c r="H155"/>
  <c r="H547" s="1"/>
  <c r="F155"/>
  <c r="F547" s="1"/>
  <c r="D155"/>
  <c r="AQ547"/>
  <c r="AO547"/>
  <c r="AM547"/>
  <c r="AK547"/>
  <c r="AI155"/>
  <c r="AI547" s="1"/>
  <c r="AG155"/>
  <c r="AG547" s="1"/>
  <c r="AE155"/>
  <c r="AE547" s="1"/>
  <c r="AC155"/>
  <c r="AC547" s="1"/>
  <c r="AA155"/>
  <c r="AA547" s="1"/>
  <c r="Y155"/>
  <c r="Y547" s="1"/>
  <c r="W155"/>
  <c r="W547" s="1"/>
  <c r="U155"/>
  <c r="U547" s="1"/>
  <c r="S155"/>
  <c r="S547" s="1"/>
  <c r="Q155"/>
  <c r="Q547" s="1"/>
  <c r="O155"/>
  <c r="O547" s="1"/>
  <c r="M155"/>
  <c r="M547" s="1"/>
  <c r="K155"/>
  <c r="K547" s="1"/>
  <c r="I155"/>
  <c r="I547" s="1"/>
  <c r="G155"/>
  <c r="G547" s="1"/>
  <c r="E155"/>
  <c r="E547" s="1"/>
  <c r="X404" i="7"/>
  <c r="O404"/>
  <c r="AN443"/>
  <c r="AM487"/>
  <c r="AM488" s="1"/>
  <c r="AM489" s="1"/>
  <c r="AE487"/>
  <c r="AE488" s="1"/>
  <c r="AE489" s="1"/>
  <c r="AH487"/>
  <c r="AH488" s="1"/>
  <c r="AH489" s="1"/>
  <c r="Z487"/>
  <c r="Z488" s="1"/>
  <c r="Z489" s="1"/>
  <c r="AK487"/>
  <c r="AK488" s="1"/>
  <c r="AC487"/>
  <c r="AF487"/>
  <c r="AF488" s="1"/>
  <c r="V487"/>
  <c r="AD458"/>
  <c r="N458"/>
  <c r="L458"/>
  <c r="X458"/>
  <c r="N426"/>
  <c r="L426"/>
  <c r="J426"/>
  <c r="AD426"/>
  <c r="O399"/>
  <c r="I399"/>
  <c r="J399"/>
  <c r="U487"/>
  <c r="H487"/>
  <c r="H488" s="1"/>
  <c r="O398"/>
  <c r="L398"/>
  <c r="AD398"/>
  <c r="T398"/>
  <c r="K435"/>
  <c r="I435"/>
  <c r="F443"/>
  <c r="J398"/>
  <c r="O405"/>
  <c r="O458"/>
  <c r="AI458"/>
  <c r="F458"/>
  <c r="O459"/>
  <c r="AD459"/>
  <c r="N459"/>
  <c r="O418"/>
  <c r="F395"/>
  <c r="X395"/>
  <c r="AR299"/>
  <c r="M395"/>
  <c r="T443"/>
  <c r="J443"/>
  <c r="Q443"/>
  <c r="Q419"/>
  <c r="N443"/>
  <c r="AU369"/>
  <c r="AU305"/>
  <c r="AU324"/>
  <c r="Q398"/>
  <c r="AU301"/>
  <c r="L435"/>
  <c r="AA435"/>
  <c r="N435"/>
  <c r="N404"/>
  <c r="AR320"/>
  <c r="I403"/>
  <c r="Q463"/>
  <c r="AU321"/>
  <c r="AU367"/>
  <c r="AR319"/>
  <c r="AR374"/>
  <c r="AR343"/>
  <c r="AL487"/>
  <c r="AO487"/>
  <c r="AO488" s="1"/>
  <c r="AO489" s="1"/>
  <c r="AG487"/>
  <c r="AG488" s="1"/>
  <c r="AG489" s="1"/>
  <c r="AC488"/>
  <c r="AC489" s="1"/>
  <c r="Y487"/>
  <c r="AJ487"/>
  <c r="AJ488" s="1"/>
  <c r="AJ489" s="1"/>
  <c r="AB487"/>
  <c r="V488"/>
  <c r="V489" s="1"/>
  <c r="U488"/>
  <c r="U489" s="1"/>
  <c r="P487"/>
  <c r="P488" s="1"/>
  <c r="P489" s="1"/>
  <c r="W487"/>
  <c r="W488" s="1"/>
  <c r="W489" s="1"/>
  <c r="G487"/>
  <c r="G488" s="1"/>
  <c r="G489" s="1"/>
  <c r="R487"/>
  <c r="AU388"/>
  <c r="F429"/>
  <c r="O429"/>
  <c r="T429"/>
  <c r="Q429"/>
  <c r="N429"/>
  <c r="E429"/>
  <c r="AR314"/>
  <c r="AR351"/>
  <c r="T458"/>
  <c r="E403"/>
  <c r="E426"/>
  <c r="E413"/>
  <c r="E418"/>
  <c r="C418"/>
  <c r="AU359"/>
  <c r="E464"/>
  <c r="E399"/>
  <c r="AD395"/>
  <c r="AR331"/>
  <c r="AR297"/>
  <c r="H32" i="2"/>
  <c r="H27"/>
  <c r="R488" i="7"/>
  <c r="R489" s="1"/>
  <c r="AL488"/>
  <c r="AL489" s="1"/>
  <c r="Y488"/>
  <c r="Y489" s="1"/>
  <c r="AB488"/>
  <c r="AB489" s="1"/>
  <c r="AU386"/>
  <c r="AU341"/>
  <c r="AR348"/>
  <c r="AR323"/>
  <c r="AU350"/>
  <c r="AA438"/>
  <c r="AN438"/>
  <c r="T438"/>
  <c r="AA421"/>
  <c r="AN421"/>
  <c r="AD438"/>
  <c r="X421"/>
  <c r="AR372"/>
  <c r="Q421"/>
  <c r="F421"/>
  <c r="AU375"/>
  <c r="AU304"/>
  <c r="Q458"/>
  <c r="M438"/>
  <c r="I458"/>
  <c r="S458"/>
  <c r="K398"/>
  <c r="J429"/>
  <c r="AA405"/>
  <c r="X398"/>
  <c r="AA398"/>
  <c r="AN458"/>
  <c r="Q438"/>
  <c r="M458"/>
  <c r="I438"/>
  <c r="X429"/>
  <c r="F398"/>
  <c r="T421"/>
  <c r="L429"/>
  <c r="E458"/>
  <c r="AR381"/>
  <c r="AU353"/>
  <c r="AR313"/>
  <c r="AU364"/>
  <c r="AU300"/>
  <c r="AU355"/>
  <c r="AU303"/>
  <c r="AU330"/>
  <c r="AR345"/>
  <c r="AR340"/>
  <c r="AU334"/>
  <c r="O401"/>
  <c r="L401"/>
  <c r="N401"/>
  <c r="D458"/>
  <c r="AA429"/>
  <c r="AN429"/>
  <c r="M403"/>
  <c r="N438"/>
  <c r="T403"/>
  <c r="AD421"/>
  <c r="E459"/>
  <c r="AA463"/>
  <c r="F463"/>
  <c r="AR385"/>
  <c r="AU373"/>
  <c r="AU365"/>
  <c r="AU349"/>
  <c r="AR337"/>
  <c r="AR317"/>
  <c r="AU309"/>
  <c r="AR368"/>
  <c r="AU360"/>
  <c r="AR336"/>
  <c r="AR328"/>
  <c r="E421"/>
  <c r="AR312"/>
  <c r="AU306"/>
  <c r="AR383"/>
  <c r="AU339"/>
  <c r="AU311"/>
  <c r="AU366"/>
  <c r="AU342"/>
  <c r="D426"/>
  <c r="AU356"/>
  <c r="AR371"/>
  <c r="AU310"/>
  <c r="C405"/>
  <c r="D459"/>
  <c r="AU362"/>
  <c r="T459"/>
  <c r="M459"/>
  <c r="C464"/>
  <c r="D464"/>
  <c r="C404"/>
  <c r="AU307"/>
  <c r="C435"/>
  <c r="AU338"/>
  <c r="AR363"/>
  <c r="AR358"/>
  <c r="AU354"/>
  <c r="AU357"/>
  <c r="AU379"/>
  <c r="AU298"/>
  <c r="AU335"/>
  <c r="E401"/>
  <c r="L404"/>
  <c r="AD399"/>
  <c r="K459"/>
  <c r="AN464"/>
  <c r="N399"/>
  <c r="T432"/>
  <c r="F432"/>
  <c r="AD432"/>
  <c r="AN404"/>
  <c r="AU302"/>
  <c r="E395"/>
  <c r="T395"/>
  <c r="T401"/>
  <c r="Q401"/>
  <c r="AA401"/>
  <c r="O435"/>
  <c r="Q435"/>
  <c r="AN435"/>
  <c r="X435"/>
  <c r="X432"/>
  <c r="AU315"/>
  <c r="AR389"/>
  <c r="AU327"/>
  <c r="AR387"/>
  <c r="AR352"/>
  <c r="AR318"/>
  <c r="E419"/>
  <c r="AU322"/>
  <c r="D419"/>
  <c r="L419"/>
  <c r="F399"/>
  <c r="K399"/>
  <c r="F459"/>
  <c r="AI459"/>
  <c r="AN459"/>
  <c r="F464"/>
  <c r="K464"/>
  <c r="AR370"/>
  <c r="AR326"/>
  <c r="AU384"/>
  <c r="AU344"/>
  <c r="AR380"/>
  <c r="AR382"/>
  <c r="AU347"/>
  <c r="AA395"/>
  <c r="M404"/>
  <c r="AU376"/>
  <c r="AR377"/>
  <c r="AU378"/>
  <c r="AU325"/>
  <c r="F438"/>
  <c r="J438"/>
  <c r="L421"/>
  <c r="M421"/>
  <c r="AN398"/>
  <c r="I421"/>
  <c r="I398"/>
  <c r="N398"/>
  <c r="M429"/>
  <c r="I429"/>
  <c r="L438"/>
  <c r="AU332"/>
  <c r="AD401"/>
  <c r="I401"/>
  <c r="AN401"/>
  <c r="C458"/>
  <c r="AU361"/>
  <c r="AU308"/>
  <c r="C459"/>
  <c r="S459"/>
  <c r="AA459"/>
  <c r="M399"/>
  <c r="L399"/>
  <c r="T464"/>
  <c r="AI464"/>
  <c r="X464"/>
  <c r="AA432"/>
  <c r="M432"/>
  <c r="J404"/>
  <c r="L395"/>
  <c r="Q404"/>
  <c r="C399"/>
  <c r="J401"/>
  <c r="X401"/>
  <c r="F401"/>
  <c r="F435"/>
  <c r="T435"/>
  <c r="F404"/>
  <c r="AA404"/>
  <c r="T404"/>
  <c r="J459"/>
  <c r="Q459"/>
  <c r="J464"/>
  <c r="AU333"/>
  <c r="E422"/>
  <c r="H35" i="2" l="1"/>
  <c r="H40"/>
  <c r="AF489" i="7"/>
  <c r="AF585" s="1"/>
  <c r="H33" i="2"/>
  <c r="H489" i="7"/>
  <c r="H585" s="1"/>
  <c r="H9" i="2"/>
  <c r="AK489" i="7"/>
  <c r="AK585" s="1"/>
  <c r="H38" i="2"/>
  <c r="H23"/>
  <c r="W585" i="7"/>
  <c r="W584"/>
  <c r="W583"/>
  <c r="W582"/>
  <c r="W581"/>
  <c r="W580"/>
  <c r="W579"/>
  <c r="W578"/>
  <c r="W577"/>
  <c r="W576"/>
  <c r="W575"/>
  <c r="W574"/>
  <c r="W573"/>
  <c r="W572"/>
  <c r="W571"/>
  <c r="W567"/>
  <c r="W566"/>
  <c r="W565"/>
  <c r="W564"/>
  <c r="W563"/>
  <c r="W562"/>
  <c r="W561"/>
  <c r="W560"/>
  <c r="W559"/>
  <c r="W558"/>
  <c r="W557"/>
  <c r="W556"/>
  <c r="W555"/>
  <c r="W554"/>
  <c r="W553"/>
  <c r="W552"/>
  <c r="W551"/>
  <c r="W550"/>
  <c r="W549"/>
  <c r="W548"/>
  <c r="W547"/>
  <c r="W546"/>
  <c r="W570"/>
  <c r="W569"/>
  <c r="W568"/>
  <c r="W545"/>
  <c r="W544"/>
  <c r="W543"/>
  <c r="W542"/>
  <c r="W541"/>
  <c r="W540"/>
  <c r="W539"/>
  <c r="W538"/>
  <c r="W537"/>
  <c r="W536"/>
  <c r="W535"/>
  <c r="W534"/>
  <c r="W533"/>
  <c r="W532"/>
  <c r="W531"/>
  <c r="W530"/>
  <c r="W529"/>
  <c r="W528"/>
  <c r="W527"/>
  <c r="W526"/>
  <c r="W525"/>
  <c r="W524"/>
  <c r="W523"/>
  <c r="W522"/>
  <c r="W521"/>
  <c r="W520"/>
  <c r="W519"/>
  <c r="W518"/>
  <c r="W517"/>
  <c r="W516"/>
  <c r="W515"/>
  <c r="W514"/>
  <c r="W513"/>
  <c r="W512"/>
  <c r="W511"/>
  <c r="W510"/>
  <c r="W509"/>
  <c r="W508"/>
  <c r="W507"/>
  <c r="W506"/>
  <c r="W505"/>
  <c r="W504"/>
  <c r="W503"/>
  <c r="W502"/>
  <c r="W501"/>
  <c r="W500"/>
  <c r="W499"/>
  <c r="W498"/>
  <c r="W497"/>
  <c r="W496"/>
  <c r="W495"/>
  <c r="W494"/>
  <c r="W493"/>
  <c r="W492"/>
  <c r="AB585"/>
  <c r="AB584"/>
  <c r="AB583"/>
  <c r="AB582"/>
  <c r="AB581"/>
  <c r="AB580"/>
  <c r="AB579"/>
  <c r="AB578"/>
  <c r="AB577"/>
  <c r="AB576"/>
  <c r="AB575"/>
  <c r="AB574"/>
  <c r="AB573"/>
  <c r="AB572"/>
  <c r="AB571"/>
  <c r="AB570"/>
  <c r="AB569"/>
  <c r="AB568"/>
  <c r="AB567"/>
  <c r="AB566"/>
  <c r="AB565"/>
  <c r="AB564"/>
  <c r="AB563"/>
  <c r="AB562"/>
  <c r="AB561"/>
  <c r="AB560"/>
  <c r="AB559"/>
  <c r="AB558"/>
  <c r="AB557"/>
  <c r="AB556"/>
  <c r="AB555"/>
  <c r="AB554"/>
  <c r="AB553"/>
  <c r="AB552"/>
  <c r="AB551"/>
  <c r="AB550"/>
  <c r="AB549"/>
  <c r="AB548"/>
  <c r="AB547"/>
  <c r="AB546"/>
  <c r="AB545"/>
  <c r="AB544"/>
  <c r="AB543"/>
  <c r="AB542"/>
  <c r="AB541"/>
  <c r="AB540"/>
  <c r="AB539"/>
  <c r="AB538"/>
  <c r="AB537"/>
  <c r="AB536"/>
  <c r="AB535"/>
  <c r="AB534"/>
  <c r="AB533"/>
  <c r="AB532"/>
  <c r="AB531"/>
  <c r="AB530"/>
  <c r="AB529"/>
  <c r="AB528"/>
  <c r="AB527"/>
  <c r="AB526"/>
  <c r="AB525"/>
  <c r="AB524"/>
  <c r="AB523"/>
  <c r="AB522"/>
  <c r="AB521"/>
  <c r="AB520"/>
  <c r="AB519"/>
  <c r="AB514"/>
  <c r="AB513"/>
  <c r="AB512"/>
  <c r="AB511"/>
  <c r="AB510"/>
  <c r="AB509"/>
  <c r="AB508"/>
  <c r="AB507"/>
  <c r="AB506"/>
  <c r="AB505"/>
  <c r="AB504"/>
  <c r="AB503"/>
  <c r="AB502"/>
  <c r="AB501"/>
  <c r="AB500"/>
  <c r="AB499"/>
  <c r="AB498"/>
  <c r="AB497"/>
  <c r="AB496"/>
  <c r="AB495"/>
  <c r="AB494"/>
  <c r="AB493"/>
  <c r="AB492"/>
  <c r="AB518"/>
  <c r="AB517"/>
  <c r="AB516"/>
  <c r="AB515"/>
  <c r="Y585"/>
  <c r="Y584"/>
  <c r="Y583"/>
  <c r="Y582"/>
  <c r="Y581"/>
  <c r="Y580"/>
  <c r="Y579"/>
  <c r="Y578"/>
  <c r="Y577"/>
  <c r="Y576"/>
  <c r="Y575"/>
  <c r="Y574"/>
  <c r="Y573"/>
  <c r="Y572"/>
  <c r="Y571"/>
  <c r="Y570"/>
  <c r="Y569"/>
  <c r="Y568"/>
  <c r="Y567"/>
  <c r="Y566"/>
  <c r="Y565"/>
  <c r="Y564"/>
  <c r="Y563"/>
  <c r="Y562"/>
  <c r="Y561"/>
  <c r="Y560"/>
  <c r="Y559"/>
  <c r="Y558"/>
  <c r="Y557"/>
  <c r="Y556"/>
  <c r="Y555"/>
  <c r="Y554"/>
  <c r="Y553"/>
  <c r="Y552"/>
  <c r="Y551"/>
  <c r="Y550"/>
  <c r="Y549"/>
  <c r="Y548"/>
  <c r="Y547"/>
  <c r="Y546"/>
  <c r="Y545"/>
  <c r="Y544"/>
  <c r="Y543"/>
  <c r="Y542"/>
  <c r="Y541"/>
  <c r="Y540"/>
  <c r="Y539"/>
  <c r="Y538"/>
  <c r="Y537"/>
  <c r="Y536"/>
  <c r="Y535"/>
  <c r="Y534"/>
  <c r="Y533"/>
  <c r="Y532"/>
  <c r="Y531"/>
  <c r="Y530"/>
  <c r="Y529"/>
  <c r="Y528"/>
  <c r="Y527"/>
  <c r="Y526"/>
  <c r="Y525"/>
  <c r="Y524"/>
  <c r="Y523"/>
  <c r="Y522"/>
  <c r="Y521"/>
  <c r="Y520"/>
  <c r="Y519"/>
  <c r="Y518"/>
  <c r="Y517"/>
  <c r="Y516"/>
  <c r="Y515"/>
  <c r="Y514"/>
  <c r="Y513"/>
  <c r="Y512"/>
  <c r="Y511"/>
  <c r="Y510"/>
  <c r="Y509"/>
  <c r="Y508"/>
  <c r="Y507"/>
  <c r="Y506"/>
  <c r="Y505"/>
  <c r="Y504"/>
  <c r="Y503"/>
  <c r="Y502"/>
  <c r="Y501"/>
  <c r="Y500"/>
  <c r="Y499"/>
  <c r="Y498"/>
  <c r="Y497"/>
  <c r="Y496"/>
  <c r="Y495"/>
  <c r="Y494"/>
  <c r="Y493"/>
  <c r="Y492"/>
  <c r="AO585"/>
  <c r="AO584"/>
  <c r="AO583"/>
  <c r="AO582"/>
  <c r="AO581"/>
  <c r="AO580"/>
  <c r="AO579"/>
  <c r="AO578"/>
  <c r="AO577"/>
  <c r="AO576"/>
  <c r="AO575"/>
  <c r="AO574"/>
  <c r="AO573"/>
  <c r="AO572"/>
  <c r="AO571"/>
  <c r="AO570"/>
  <c r="AO569"/>
  <c r="AO568"/>
  <c r="AO567"/>
  <c r="AO566"/>
  <c r="AO565"/>
  <c r="AO564"/>
  <c r="AO563"/>
  <c r="AO562"/>
  <c r="AO561"/>
  <c r="AO560"/>
  <c r="AO559"/>
  <c r="AO558"/>
  <c r="AO557"/>
  <c r="AO556"/>
  <c r="AO555"/>
  <c r="AO554"/>
  <c r="AO553"/>
  <c r="AO552"/>
  <c r="AO551"/>
  <c r="AO550"/>
  <c r="AO549"/>
  <c r="AO548"/>
  <c r="AO547"/>
  <c r="AO546"/>
  <c r="AO545"/>
  <c r="AO544"/>
  <c r="AO543"/>
  <c r="AO542"/>
  <c r="AO541"/>
  <c r="AO540"/>
  <c r="AO539"/>
  <c r="AO538"/>
  <c r="AO537"/>
  <c r="AO536"/>
  <c r="AO535"/>
  <c r="AO534"/>
  <c r="AO533"/>
  <c r="AO532"/>
  <c r="AO531"/>
  <c r="AO530"/>
  <c r="AO529"/>
  <c r="AO528"/>
  <c r="AO527"/>
  <c r="AO526"/>
  <c r="AO525"/>
  <c r="AO524"/>
  <c r="AO523"/>
  <c r="AO522"/>
  <c r="AO521"/>
  <c r="AO520"/>
  <c r="AO519"/>
  <c r="AO518"/>
  <c r="AO517"/>
  <c r="AO516"/>
  <c r="AO515"/>
  <c r="AO514"/>
  <c r="AO513"/>
  <c r="AO512"/>
  <c r="AO511"/>
  <c r="AO510"/>
  <c r="AO509"/>
  <c r="AO508"/>
  <c r="AO507"/>
  <c r="AO506"/>
  <c r="AO505"/>
  <c r="AO504"/>
  <c r="AO503"/>
  <c r="AO502"/>
  <c r="AO501"/>
  <c r="AO500"/>
  <c r="AO499"/>
  <c r="AO498"/>
  <c r="AO497"/>
  <c r="AO496"/>
  <c r="AO495"/>
  <c r="AO494"/>
  <c r="AO493"/>
  <c r="AO492"/>
  <c r="R585"/>
  <c r="R584"/>
  <c r="R583"/>
  <c r="R582"/>
  <c r="R579"/>
  <c r="R578"/>
  <c r="R577"/>
  <c r="R576"/>
  <c r="R575"/>
  <c r="R574"/>
  <c r="R573"/>
  <c r="R572"/>
  <c r="R571"/>
  <c r="R570"/>
  <c r="R569"/>
  <c r="R568"/>
  <c r="R581"/>
  <c r="R580"/>
  <c r="R567"/>
  <c r="R566"/>
  <c r="R565"/>
  <c r="R564"/>
  <c r="R563"/>
  <c r="R562"/>
  <c r="R561"/>
  <c r="R560"/>
  <c r="R559"/>
  <c r="R558"/>
  <c r="R557"/>
  <c r="R556"/>
  <c r="R555"/>
  <c r="R554"/>
  <c r="R553"/>
  <c r="R552"/>
  <c r="R551"/>
  <c r="R550"/>
  <c r="R549"/>
  <c r="R548"/>
  <c r="R547"/>
  <c r="R546"/>
  <c r="R545"/>
  <c r="R544"/>
  <c r="R543"/>
  <c r="R542"/>
  <c r="R541"/>
  <c r="R540"/>
  <c r="R539"/>
  <c r="R538"/>
  <c r="R537"/>
  <c r="R536"/>
  <c r="R535"/>
  <c r="R534"/>
  <c r="R533"/>
  <c r="R532"/>
  <c r="R531"/>
  <c r="R530"/>
  <c r="R529"/>
  <c r="R528"/>
  <c r="R527"/>
  <c r="R526"/>
  <c r="R525"/>
  <c r="R524"/>
  <c r="R523"/>
  <c r="R522"/>
  <c r="R521"/>
  <c r="R520"/>
  <c r="R519"/>
  <c r="R518"/>
  <c r="R517"/>
  <c r="R516"/>
  <c r="R515"/>
  <c r="R514"/>
  <c r="R513"/>
  <c r="R512"/>
  <c r="R511"/>
  <c r="R510"/>
  <c r="R509"/>
  <c r="R508"/>
  <c r="R507"/>
  <c r="R506"/>
  <c r="R505"/>
  <c r="R504"/>
  <c r="R503"/>
  <c r="R502"/>
  <c r="R501"/>
  <c r="R500"/>
  <c r="R499"/>
  <c r="R498"/>
  <c r="R497"/>
  <c r="R496"/>
  <c r="R495"/>
  <c r="R494"/>
  <c r="R493"/>
  <c r="R492"/>
  <c r="V585"/>
  <c r="V584"/>
  <c r="V583"/>
  <c r="V582"/>
  <c r="V579"/>
  <c r="V578"/>
  <c r="V577"/>
  <c r="V576"/>
  <c r="V575"/>
  <c r="V574"/>
  <c r="V573"/>
  <c r="V572"/>
  <c r="V571"/>
  <c r="V570"/>
  <c r="V569"/>
  <c r="V568"/>
  <c r="V581"/>
  <c r="V580"/>
  <c r="V567"/>
  <c r="V566"/>
  <c r="V565"/>
  <c r="V564"/>
  <c r="V563"/>
  <c r="V562"/>
  <c r="V561"/>
  <c r="V560"/>
  <c r="V559"/>
  <c r="V558"/>
  <c r="V557"/>
  <c r="V556"/>
  <c r="V555"/>
  <c r="V554"/>
  <c r="V553"/>
  <c r="V552"/>
  <c r="V551"/>
  <c r="V550"/>
  <c r="V549"/>
  <c r="V548"/>
  <c r="V547"/>
  <c r="V546"/>
  <c r="V545"/>
  <c r="V544"/>
  <c r="V543"/>
  <c r="V542"/>
  <c r="V541"/>
  <c r="V540"/>
  <c r="V539"/>
  <c r="V538"/>
  <c r="V537"/>
  <c r="V536"/>
  <c r="V535"/>
  <c r="V534"/>
  <c r="V533"/>
  <c r="V532"/>
  <c r="V531"/>
  <c r="V530"/>
  <c r="V529"/>
  <c r="V528"/>
  <c r="V527"/>
  <c r="V526"/>
  <c r="V525"/>
  <c r="V524"/>
  <c r="V523"/>
  <c r="V522"/>
  <c r="V521"/>
  <c r="V520"/>
  <c r="V519"/>
  <c r="V518"/>
  <c r="V517"/>
  <c r="V516"/>
  <c r="V515"/>
  <c r="V514"/>
  <c r="V513"/>
  <c r="V512"/>
  <c r="V511"/>
  <c r="V510"/>
  <c r="V509"/>
  <c r="V508"/>
  <c r="V507"/>
  <c r="V506"/>
  <c r="V505"/>
  <c r="V504"/>
  <c r="V503"/>
  <c r="V502"/>
  <c r="V501"/>
  <c r="V500"/>
  <c r="V499"/>
  <c r="V498"/>
  <c r="V497"/>
  <c r="V496"/>
  <c r="V495"/>
  <c r="V494"/>
  <c r="V493"/>
  <c r="V492"/>
  <c r="AF582"/>
  <c r="AF578"/>
  <c r="AF574"/>
  <c r="AF570"/>
  <c r="AF566"/>
  <c r="AF562"/>
  <c r="AF558"/>
  <c r="AF554"/>
  <c r="AF550"/>
  <c r="AF546"/>
  <c r="AF542"/>
  <c r="AF538"/>
  <c r="AF534"/>
  <c r="AF530"/>
  <c r="AF526"/>
  <c r="AF522"/>
  <c r="AF514"/>
  <c r="AF510"/>
  <c r="AF506"/>
  <c r="AF502"/>
  <c r="AF498"/>
  <c r="AF494"/>
  <c r="AF517"/>
  <c r="AH585"/>
  <c r="AH584"/>
  <c r="AH583"/>
  <c r="AH582"/>
  <c r="AH578"/>
  <c r="AH577"/>
  <c r="AH576"/>
  <c r="AH575"/>
  <c r="AH574"/>
  <c r="AH573"/>
  <c r="AH572"/>
  <c r="AH571"/>
  <c r="AH570"/>
  <c r="AH569"/>
  <c r="AH568"/>
  <c r="AH581"/>
  <c r="AH580"/>
  <c r="AH579"/>
  <c r="AH567"/>
  <c r="AH566"/>
  <c r="AH565"/>
  <c r="AH564"/>
  <c r="AH563"/>
  <c r="AH562"/>
  <c r="AH561"/>
  <c r="AH560"/>
  <c r="AH559"/>
  <c r="AH558"/>
  <c r="AH557"/>
  <c r="AH556"/>
  <c r="AH555"/>
  <c r="AH554"/>
  <c r="AH553"/>
  <c r="AH552"/>
  <c r="AH551"/>
  <c r="AH550"/>
  <c r="AH549"/>
  <c r="AH548"/>
  <c r="AH547"/>
  <c r="AH546"/>
  <c r="AH545"/>
  <c r="AH544"/>
  <c r="AH543"/>
  <c r="AH542"/>
  <c r="AH541"/>
  <c r="AH540"/>
  <c r="AH539"/>
  <c r="AH538"/>
  <c r="AH537"/>
  <c r="AH536"/>
  <c r="AH535"/>
  <c r="AH534"/>
  <c r="AH533"/>
  <c r="AH532"/>
  <c r="AH531"/>
  <c r="AH530"/>
  <c r="AH529"/>
  <c r="AH528"/>
  <c r="AH527"/>
  <c r="AH526"/>
  <c r="AH525"/>
  <c r="AH524"/>
  <c r="AH523"/>
  <c r="AH522"/>
  <c r="AH521"/>
  <c r="AH520"/>
  <c r="AH519"/>
  <c r="AH518"/>
  <c r="AH517"/>
  <c r="AH516"/>
  <c r="AH515"/>
  <c r="AH514"/>
  <c r="AH513"/>
  <c r="AH512"/>
  <c r="AH511"/>
  <c r="AH510"/>
  <c r="AH509"/>
  <c r="AH508"/>
  <c r="AH507"/>
  <c r="AH506"/>
  <c r="AH505"/>
  <c r="AH504"/>
  <c r="AH503"/>
  <c r="AH502"/>
  <c r="AH501"/>
  <c r="AH500"/>
  <c r="AH499"/>
  <c r="AH498"/>
  <c r="AH497"/>
  <c r="AH496"/>
  <c r="AH495"/>
  <c r="AH494"/>
  <c r="AH493"/>
  <c r="AH492"/>
  <c r="AM585"/>
  <c r="AM584"/>
  <c r="AM583"/>
  <c r="AM582"/>
  <c r="AM581"/>
  <c r="AM580"/>
  <c r="AM579"/>
  <c r="AM578"/>
  <c r="AM577"/>
  <c r="AM576"/>
  <c r="AM575"/>
  <c r="AM574"/>
  <c r="AM573"/>
  <c r="AM572"/>
  <c r="AM571"/>
  <c r="AM567"/>
  <c r="AM566"/>
  <c r="AM565"/>
  <c r="AM564"/>
  <c r="AM563"/>
  <c r="AM562"/>
  <c r="AM561"/>
  <c r="AM560"/>
  <c r="AM559"/>
  <c r="AM558"/>
  <c r="AM557"/>
  <c r="AM556"/>
  <c r="AM555"/>
  <c r="AM554"/>
  <c r="AM553"/>
  <c r="AM552"/>
  <c r="AM551"/>
  <c r="AM550"/>
  <c r="AM549"/>
  <c r="AM548"/>
  <c r="AM547"/>
  <c r="AM546"/>
  <c r="AM570"/>
  <c r="AM569"/>
  <c r="AM568"/>
  <c r="AM545"/>
  <c r="AM544"/>
  <c r="AM543"/>
  <c r="AM542"/>
  <c r="AM541"/>
  <c r="AM540"/>
  <c r="AM539"/>
  <c r="AM538"/>
  <c r="AM537"/>
  <c r="AM536"/>
  <c r="AM535"/>
  <c r="AM534"/>
  <c r="AM533"/>
  <c r="AM532"/>
  <c r="AM531"/>
  <c r="AM530"/>
  <c r="AM529"/>
  <c r="AM528"/>
  <c r="AM527"/>
  <c r="AM526"/>
  <c r="AM525"/>
  <c r="AM524"/>
  <c r="AM523"/>
  <c r="AM522"/>
  <c r="AM521"/>
  <c r="AM520"/>
  <c r="AM519"/>
  <c r="AM518"/>
  <c r="AM517"/>
  <c r="AM516"/>
  <c r="AM515"/>
  <c r="AM514"/>
  <c r="AM513"/>
  <c r="AM512"/>
  <c r="AM511"/>
  <c r="AM510"/>
  <c r="AM509"/>
  <c r="AM508"/>
  <c r="AM507"/>
  <c r="AM506"/>
  <c r="AM505"/>
  <c r="AM504"/>
  <c r="AM503"/>
  <c r="AM502"/>
  <c r="AM501"/>
  <c r="AM500"/>
  <c r="AM499"/>
  <c r="AM498"/>
  <c r="AM497"/>
  <c r="AM496"/>
  <c r="AM495"/>
  <c r="AM494"/>
  <c r="AM493"/>
  <c r="AM492"/>
  <c r="P585"/>
  <c r="P584"/>
  <c r="P583"/>
  <c r="P582"/>
  <c r="P581"/>
  <c r="P580"/>
  <c r="P579"/>
  <c r="P578"/>
  <c r="P577"/>
  <c r="P576"/>
  <c r="P575"/>
  <c r="P574"/>
  <c r="P573"/>
  <c r="P572"/>
  <c r="P571"/>
  <c r="P570"/>
  <c r="P569"/>
  <c r="P568"/>
  <c r="P567"/>
  <c r="P566"/>
  <c r="P565"/>
  <c r="P564"/>
  <c r="P563"/>
  <c r="P562"/>
  <c r="P561"/>
  <c r="P560"/>
  <c r="P559"/>
  <c r="P558"/>
  <c r="P557"/>
  <c r="P556"/>
  <c r="P555"/>
  <c r="P554"/>
  <c r="P553"/>
  <c r="P552"/>
  <c r="P551"/>
  <c r="P550"/>
  <c r="P549"/>
  <c r="P548"/>
  <c r="P547"/>
  <c r="P546"/>
  <c r="P545"/>
  <c r="P544"/>
  <c r="P543"/>
  <c r="P542"/>
  <c r="P541"/>
  <c r="P540"/>
  <c r="P539"/>
  <c r="P538"/>
  <c r="P537"/>
  <c r="P536"/>
  <c r="P535"/>
  <c r="P534"/>
  <c r="P533"/>
  <c r="P532"/>
  <c r="P531"/>
  <c r="P530"/>
  <c r="P529"/>
  <c r="P528"/>
  <c r="P527"/>
  <c r="P526"/>
  <c r="P525"/>
  <c r="P524"/>
  <c r="P523"/>
  <c r="P522"/>
  <c r="P521"/>
  <c r="P520"/>
  <c r="P515"/>
  <c r="P514"/>
  <c r="P513"/>
  <c r="P512"/>
  <c r="P511"/>
  <c r="P510"/>
  <c r="P509"/>
  <c r="P508"/>
  <c r="P507"/>
  <c r="P506"/>
  <c r="P505"/>
  <c r="P504"/>
  <c r="P503"/>
  <c r="P502"/>
  <c r="P501"/>
  <c r="P500"/>
  <c r="P499"/>
  <c r="P498"/>
  <c r="P497"/>
  <c r="P496"/>
  <c r="P495"/>
  <c r="P494"/>
  <c r="P493"/>
  <c r="P492"/>
  <c r="P519"/>
  <c r="P518"/>
  <c r="P517"/>
  <c r="P516"/>
  <c r="AJ585"/>
  <c r="AJ584"/>
  <c r="AJ583"/>
  <c r="AJ582"/>
  <c r="AJ581"/>
  <c r="AJ580"/>
  <c r="AJ579"/>
  <c r="AJ578"/>
  <c r="AJ577"/>
  <c r="AJ576"/>
  <c r="AJ575"/>
  <c r="AJ574"/>
  <c r="AJ573"/>
  <c r="AJ572"/>
  <c r="AJ571"/>
  <c r="AJ570"/>
  <c r="AJ569"/>
  <c r="AJ568"/>
  <c r="AJ567"/>
  <c r="AJ566"/>
  <c r="AJ565"/>
  <c r="AJ564"/>
  <c r="AJ563"/>
  <c r="AJ562"/>
  <c r="AJ561"/>
  <c r="AJ560"/>
  <c r="AJ559"/>
  <c r="AJ558"/>
  <c r="AJ557"/>
  <c r="AJ556"/>
  <c r="AJ555"/>
  <c r="AJ554"/>
  <c r="AJ553"/>
  <c r="AJ552"/>
  <c r="AJ551"/>
  <c r="AJ550"/>
  <c r="AJ549"/>
  <c r="AJ548"/>
  <c r="AJ547"/>
  <c r="AJ546"/>
  <c r="AJ545"/>
  <c r="AJ544"/>
  <c r="AJ543"/>
  <c r="AJ542"/>
  <c r="AJ541"/>
  <c r="AJ540"/>
  <c r="AJ539"/>
  <c r="AJ538"/>
  <c r="AJ537"/>
  <c r="AJ536"/>
  <c r="AJ535"/>
  <c r="AJ534"/>
  <c r="AJ533"/>
  <c r="AJ532"/>
  <c r="AJ531"/>
  <c r="AJ530"/>
  <c r="AJ529"/>
  <c r="AJ528"/>
  <c r="AJ527"/>
  <c r="AJ526"/>
  <c r="AJ525"/>
  <c r="AJ524"/>
  <c r="AJ523"/>
  <c r="AJ522"/>
  <c r="AJ521"/>
  <c r="AJ520"/>
  <c r="AJ519"/>
  <c r="AJ514"/>
  <c r="AJ513"/>
  <c r="AJ512"/>
  <c r="AJ511"/>
  <c r="AJ510"/>
  <c r="AJ509"/>
  <c r="AJ508"/>
  <c r="AJ507"/>
  <c r="AJ506"/>
  <c r="AJ505"/>
  <c r="AJ504"/>
  <c r="AJ503"/>
  <c r="AJ502"/>
  <c r="AJ501"/>
  <c r="AJ500"/>
  <c r="AJ499"/>
  <c r="AJ498"/>
  <c r="AJ497"/>
  <c r="AJ496"/>
  <c r="AJ495"/>
  <c r="AJ494"/>
  <c r="AJ493"/>
  <c r="AJ492"/>
  <c r="AJ518"/>
  <c r="AJ517"/>
  <c r="AJ516"/>
  <c r="AJ515"/>
  <c r="AG585"/>
  <c r="AG584"/>
  <c r="AG583"/>
  <c r="AG582"/>
  <c r="AG581"/>
  <c r="AG580"/>
  <c r="AG579"/>
  <c r="AG578"/>
  <c r="AG577"/>
  <c r="AG576"/>
  <c r="AG575"/>
  <c r="AG574"/>
  <c r="AG573"/>
  <c r="AG572"/>
  <c r="AG571"/>
  <c r="AG570"/>
  <c r="AG569"/>
  <c r="AG568"/>
  <c r="AG567"/>
  <c r="AG566"/>
  <c r="AG565"/>
  <c r="AG564"/>
  <c r="AG563"/>
  <c r="AG562"/>
  <c r="AG561"/>
  <c r="AG560"/>
  <c r="AG559"/>
  <c r="AG558"/>
  <c r="AG557"/>
  <c r="AG556"/>
  <c r="AG555"/>
  <c r="AG554"/>
  <c r="AG553"/>
  <c r="AG552"/>
  <c r="AG551"/>
  <c r="AG550"/>
  <c r="AG549"/>
  <c r="AG548"/>
  <c r="AG547"/>
  <c r="AG546"/>
  <c r="AG545"/>
  <c r="AG544"/>
  <c r="AG543"/>
  <c r="AG542"/>
  <c r="AG541"/>
  <c r="AG540"/>
  <c r="AG539"/>
  <c r="AG538"/>
  <c r="AG537"/>
  <c r="AG536"/>
  <c r="AG535"/>
  <c r="AG534"/>
  <c r="AG533"/>
  <c r="AG532"/>
  <c r="AG531"/>
  <c r="AG530"/>
  <c r="AG529"/>
  <c r="AG528"/>
  <c r="AG527"/>
  <c r="AG526"/>
  <c r="AG525"/>
  <c r="AG524"/>
  <c r="AG523"/>
  <c r="AG522"/>
  <c r="AG521"/>
  <c r="AG520"/>
  <c r="AG519"/>
  <c r="AG518"/>
  <c r="AG517"/>
  <c r="AG516"/>
  <c r="AG515"/>
  <c r="AG514"/>
  <c r="AG513"/>
  <c r="AG512"/>
  <c r="AG511"/>
  <c r="AG510"/>
  <c r="AG509"/>
  <c r="AG508"/>
  <c r="AG507"/>
  <c r="AG506"/>
  <c r="AG505"/>
  <c r="AG504"/>
  <c r="AG503"/>
  <c r="AG502"/>
  <c r="AG501"/>
  <c r="AG500"/>
  <c r="AG499"/>
  <c r="AG498"/>
  <c r="AG497"/>
  <c r="AG496"/>
  <c r="AG495"/>
  <c r="AG494"/>
  <c r="AG493"/>
  <c r="AG492"/>
  <c r="AL585"/>
  <c r="AL584"/>
  <c r="AL583"/>
  <c r="AL582"/>
  <c r="AL578"/>
  <c r="AL577"/>
  <c r="AL576"/>
  <c r="AL575"/>
  <c r="AL574"/>
  <c r="AL573"/>
  <c r="AL572"/>
  <c r="AL571"/>
  <c r="AL570"/>
  <c r="AL569"/>
  <c r="AL568"/>
  <c r="AL581"/>
  <c r="AL580"/>
  <c r="AL579"/>
  <c r="AL567"/>
  <c r="AL566"/>
  <c r="AL565"/>
  <c r="AL564"/>
  <c r="AL563"/>
  <c r="AL562"/>
  <c r="AL561"/>
  <c r="AL560"/>
  <c r="AL559"/>
  <c r="AL558"/>
  <c r="AL557"/>
  <c r="AL556"/>
  <c r="AL555"/>
  <c r="AL554"/>
  <c r="AL553"/>
  <c r="AL552"/>
  <c r="AL551"/>
  <c r="AL550"/>
  <c r="AL549"/>
  <c r="AL548"/>
  <c r="AL547"/>
  <c r="AL546"/>
  <c r="AL545"/>
  <c r="AL544"/>
  <c r="AL543"/>
  <c r="AL542"/>
  <c r="AL541"/>
  <c r="AL540"/>
  <c r="AL539"/>
  <c r="AL538"/>
  <c r="AL537"/>
  <c r="AL536"/>
  <c r="AL535"/>
  <c r="AL534"/>
  <c r="AL533"/>
  <c r="AL532"/>
  <c r="AL531"/>
  <c r="AL530"/>
  <c r="AL529"/>
  <c r="AL528"/>
  <c r="AL527"/>
  <c r="AL526"/>
  <c r="AL525"/>
  <c r="AL524"/>
  <c r="AL523"/>
  <c r="AL522"/>
  <c r="AL521"/>
  <c r="AL520"/>
  <c r="AL519"/>
  <c r="AL518"/>
  <c r="AL517"/>
  <c r="AL516"/>
  <c r="AL515"/>
  <c r="AL514"/>
  <c r="AL513"/>
  <c r="AL512"/>
  <c r="AL511"/>
  <c r="AL510"/>
  <c r="AL509"/>
  <c r="AL508"/>
  <c r="AL507"/>
  <c r="AL506"/>
  <c r="AL505"/>
  <c r="AL504"/>
  <c r="AL503"/>
  <c r="AL502"/>
  <c r="AL501"/>
  <c r="AL500"/>
  <c r="AL499"/>
  <c r="AL498"/>
  <c r="AL497"/>
  <c r="AL496"/>
  <c r="AL495"/>
  <c r="AL494"/>
  <c r="AL493"/>
  <c r="AL492"/>
  <c r="G585"/>
  <c r="G584"/>
  <c r="G583"/>
  <c r="G582"/>
  <c r="G581"/>
  <c r="G580"/>
  <c r="G579"/>
  <c r="G578"/>
  <c r="G577"/>
  <c r="G576"/>
  <c r="G575"/>
  <c r="G574"/>
  <c r="G573"/>
  <c r="G572"/>
  <c r="G571"/>
  <c r="G568"/>
  <c r="G567"/>
  <c r="G566"/>
  <c r="G565"/>
  <c r="G564"/>
  <c r="G563"/>
  <c r="G562"/>
  <c r="G561"/>
  <c r="G560"/>
  <c r="G559"/>
  <c r="G558"/>
  <c r="G557"/>
  <c r="G556"/>
  <c r="G555"/>
  <c r="G554"/>
  <c r="G553"/>
  <c r="G552"/>
  <c r="G551"/>
  <c r="G550"/>
  <c r="G549"/>
  <c r="G548"/>
  <c r="G547"/>
  <c r="G570"/>
  <c r="G569"/>
  <c r="G546"/>
  <c r="G545"/>
  <c r="G544"/>
  <c r="G543"/>
  <c r="G542"/>
  <c r="G541"/>
  <c r="G540"/>
  <c r="G539"/>
  <c r="G538"/>
  <c r="G537"/>
  <c r="G536"/>
  <c r="G535"/>
  <c r="G534"/>
  <c r="G533"/>
  <c r="G532"/>
  <c r="G531"/>
  <c r="G530"/>
  <c r="G529"/>
  <c r="G528"/>
  <c r="G527"/>
  <c r="G526"/>
  <c r="G525"/>
  <c r="G524"/>
  <c r="G523"/>
  <c r="G522"/>
  <c r="G521"/>
  <c r="G520"/>
  <c r="G519"/>
  <c r="G518"/>
  <c r="G517"/>
  <c r="G516"/>
  <c r="G515"/>
  <c r="G514"/>
  <c r="G513"/>
  <c r="G512"/>
  <c r="G511"/>
  <c r="G510"/>
  <c r="G509"/>
  <c r="G508"/>
  <c r="G507"/>
  <c r="G506"/>
  <c r="G505"/>
  <c r="G504"/>
  <c r="G503"/>
  <c r="G502"/>
  <c r="G501"/>
  <c r="G500"/>
  <c r="G499"/>
  <c r="G498"/>
  <c r="G497"/>
  <c r="G496"/>
  <c r="G495"/>
  <c r="G494"/>
  <c r="G493"/>
  <c r="G492"/>
  <c r="H584"/>
  <c r="H582"/>
  <c r="H580"/>
  <c r="H578"/>
  <c r="H576"/>
  <c r="H574"/>
  <c r="H572"/>
  <c r="H570"/>
  <c r="H568"/>
  <c r="H566"/>
  <c r="H564"/>
  <c r="H562"/>
  <c r="H560"/>
  <c r="H558"/>
  <c r="H556"/>
  <c r="H554"/>
  <c r="H552"/>
  <c r="H550"/>
  <c r="H548"/>
  <c r="H546"/>
  <c r="H544"/>
  <c r="H542"/>
  <c r="H540"/>
  <c r="H538"/>
  <c r="H536"/>
  <c r="H534"/>
  <c r="H532"/>
  <c r="H530"/>
  <c r="H528"/>
  <c r="H526"/>
  <c r="H524"/>
  <c r="H522"/>
  <c r="H520"/>
  <c r="H514"/>
  <c r="H512"/>
  <c r="H510"/>
  <c r="H508"/>
  <c r="H506"/>
  <c r="H504"/>
  <c r="H502"/>
  <c r="H500"/>
  <c r="H498"/>
  <c r="H496"/>
  <c r="H494"/>
  <c r="H492"/>
  <c r="H518"/>
  <c r="H516"/>
  <c r="U585"/>
  <c r="U584"/>
  <c r="U583"/>
  <c r="U582"/>
  <c r="U581"/>
  <c r="U580"/>
  <c r="U579"/>
  <c r="U578"/>
  <c r="U577"/>
  <c r="U576"/>
  <c r="U575"/>
  <c r="U574"/>
  <c r="U573"/>
  <c r="U572"/>
  <c r="U571"/>
  <c r="U570"/>
  <c r="U569"/>
  <c r="U568"/>
  <c r="U567"/>
  <c r="U566"/>
  <c r="U565"/>
  <c r="U564"/>
  <c r="U563"/>
  <c r="U562"/>
  <c r="U561"/>
  <c r="U560"/>
  <c r="U559"/>
  <c r="U558"/>
  <c r="U557"/>
  <c r="U556"/>
  <c r="U555"/>
  <c r="U554"/>
  <c r="U553"/>
  <c r="U552"/>
  <c r="U551"/>
  <c r="U550"/>
  <c r="U549"/>
  <c r="U548"/>
  <c r="U547"/>
  <c r="U546"/>
  <c r="U545"/>
  <c r="U544"/>
  <c r="U543"/>
  <c r="U542"/>
  <c r="U541"/>
  <c r="U540"/>
  <c r="U539"/>
  <c r="U538"/>
  <c r="U537"/>
  <c r="U536"/>
  <c r="U535"/>
  <c r="U534"/>
  <c r="U533"/>
  <c r="U532"/>
  <c r="U531"/>
  <c r="U530"/>
  <c r="U529"/>
  <c r="U528"/>
  <c r="U527"/>
  <c r="U526"/>
  <c r="U525"/>
  <c r="U524"/>
  <c r="U523"/>
  <c r="U522"/>
  <c r="U521"/>
  <c r="U520"/>
  <c r="U519"/>
  <c r="U518"/>
  <c r="U517"/>
  <c r="U516"/>
  <c r="U515"/>
  <c r="U514"/>
  <c r="U513"/>
  <c r="U512"/>
  <c r="U511"/>
  <c r="U510"/>
  <c r="U509"/>
  <c r="U508"/>
  <c r="U507"/>
  <c r="U506"/>
  <c r="U505"/>
  <c r="U504"/>
  <c r="U503"/>
  <c r="U502"/>
  <c r="U501"/>
  <c r="U500"/>
  <c r="U499"/>
  <c r="U498"/>
  <c r="U497"/>
  <c r="U496"/>
  <c r="U495"/>
  <c r="U494"/>
  <c r="U493"/>
  <c r="U492"/>
  <c r="AC585"/>
  <c r="AC584"/>
  <c r="AC583"/>
  <c r="AC582"/>
  <c r="AC581"/>
  <c r="AC580"/>
  <c r="AC579"/>
  <c r="AC578"/>
  <c r="AC577"/>
  <c r="AC576"/>
  <c r="AC575"/>
  <c r="AC574"/>
  <c r="AC573"/>
  <c r="AC572"/>
  <c r="AC571"/>
  <c r="AC570"/>
  <c r="AC569"/>
  <c r="AC568"/>
  <c r="AC567"/>
  <c r="AC566"/>
  <c r="AC565"/>
  <c r="AC564"/>
  <c r="AC563"/>
  <c r="AC562"/>
  <c r="AC561"/>
  <c r="AC560"/>
  <c r="AC559"/>
  <c r="AC558"/>
  <c r="AC557"/>
  <c r="AC556"/>
  <c r="AC555"/>
  <c r="AC554"/>
  <c r="AC553"/>
  <c r="AC552"/>
  <c r="AC551"/>
  <c r="AC550"/>
  <c r="AC549"/>
  <c r="AC548"/>
  <c r="AC547"/>
  <c r="AC546"/>
  <c r="AC545"/>
  <c r="AC544"/>
  <c r="AC543"/>
  <c r="AC542"/>
  <c r="AC541"/>
  <c r="AC540"/>
  <c r="AC539"/>
  <c r="AC538"/>
  <c r="AC537"/>
  <c r="AC536"/>
  <c r="AC535"/>
  <c r="AC534"/>
  <c r="AC533"/>
  <c r="AC532"/>
  <c r="AC531"/>
  <c r="AC530"/>
  <c r="AC529"/>
  <c r="AC528"/>
  <c r="AC527"/>
  <c r="AC526"/>
  <c r="AC525"/>
  <c r="AC524"/>
  <c r="AC523"/>
  <c r="AC522"/>
  <c r="AC521"/>
  <c r="AC520"/>
  <c r="AC519"/>
  <c r="AC518"/>
  <c r="AC517"/>
  <c r="AC516"/>
  <c r="AC515"/>
  <c r="AC514"/>
  <c r="AC513"/>
  <c r="AC512"/>
  <c r="AC511"/>
  <c r="AC510"/>
  <c r="AC509"/>
  <c r="AC508"/>
  <c r="AC507"/>
  <c r="AC506"/>
  <c r="AC505"/>
  <c r="AC504"/>
  <c r="AC503"/>
  <c r="AC502"/>
  <c r="AC501"/>
  <c r="AC500"/>
  <c r="AC499"/>
  <c r="AC498"/>
  <c r="AC497"/>
  <c r="AC496"/>
  <c r="AC495"/>
  <c r="AC494"/>
  <c r="AC493"/>
  <c r="AC492"/>
  <c r="AK584"/>
  <c r="AK582"/>
  <c r="AK580"/>
  <c r="AK578"/>
  <c r="AK576"/>
  <c r="AK574"/>
  <c r="AK572"/>
  <c r="AK570"/>
  <c r="AK568"/>
  <c r="AK566"/>
  <c r="AK564"/>
  <c r="AK562"/>
  <c r="AK560"/>
  <c r="AK558"/>
  <c r="AK556"/>
  <c r="AK554"/>
  <c r="AK552"/>
  <c r="AK550"/>
  <c r="AK548"/>
  <c r="AK546"/>
  <c r="AK544"/>
  <c r="AK542"/>
  <c r="AK540"/>
  <c r="AK538"/>
  <c r="AK536"/>
  <c r="AK534"/>
  <c r="AK532"/>
  <c r="AK530"/>
  <c r="AK528"/>
  <c r="AK526"/>
  <c r="AK524"/>
  <c r="AK522"/>
  <c r="AK520"/>
  <c r="AK518"/>
  <c r="AK516"/>
  <c r="AK514"/>
  <c r="AK512"/>
  <c r="AK510"/>
  <c r="AK508"/>
  <c r="AK506"/>
  <c r="AK504"/>
  <c r="AK502"/>
  <c r="AK500"/>
  <c r="AK498"/>
  <c r="AK496"/>
  <c r="AK494"/>
  <c r="AK492"/>
  <c r="Z585"/>
  <c r="Z584"/>
  <c r="Z583"/>
  <c r="Z582"/>
  <c r="Z578"/>
  <c r="Z577"/>
  <c r="Z576"/>
  <c r="Z575"/>
  <c r="Z574"/>
  <c r="Z573"/>
  <c r="Z572"/>
  <c r="Z571"/>
  <c r="Z570"/>
  <c r="Z569"/>
  <c r="Z568"/>
  <c r="Z581"/>
  <c r="Z580"/>
  <c r="Z579"/>
  <c r="Z567"/>
  <c r="Z566"/>
  <c r="Z565"/>
  <c r="Z564"/>
  <c r="Z563"/>
  <c r="Z562"/>
  <c r="Z561"/>
  <c r="Z560"/>
  <c r="Z559"/>
  <c r="Z558"/>
  <c r="Z557"/>
  <c r="Z556"/>
  <c r="Z555"/>
  <c r="Z554"/>
  <c r="Z553"/>
  <c r="Z552"/>
  <c r="Z551"/>
  <c r="Z550"/>
  <c r="Z549"/>
  <c r="Z548"/>
  <c r="Z547"/>
  <c r="Z546"/>
  <c r="Z545"/>
  <c r="Z544"/>
  <c r="Z543"/>
  <c r="Z542"/>
  <c r="Z541"/>
  <c r="Z540"/>
  <c r="Z539"/>
  <c r="Z538"/>
  <c r="Z537"/>
  <c r="Z536"/>
  <c r="Z535"/>
  <c r="Z534"/>
  <c r="Z533"/>
  <c r="Z532"/>
  <c r="Z531"/>
  <c r="Z530"/>
  <c r="Z529"/>
  <c r="Z528"/>
  <c r="Z527"/>
  <c r="Z526"/>
  <c r="Z525"/>
  <c r="Z524"/>
  <c r="Z523"/>
  <c r="Z522"/>
  <c r="Z521"/>
  <c r="Z520"/>
  <c r="Z519"/>
  <c r="Z518"/>
  <c r="Z517"/>
  <c r="Z516"/>
  <c r="Z515"/>
  <c r="Z514"/>
  <c r="Z513"/>
  <c r="Z512"/>
  <c r="Z511"/>
  <c r="Z510"/>
  <c r="Z509"/>
  <c r="Z508"/>
  <c r="Z507"/>
  <c r="Z506"/>
  <c r="Z505"/>
  <c r="Z504"/>
  <c r="Z503"/>
  <c r="Z502"/>
  <c r="Z501"/>
  <c r="Z500"/>
  <c r="Z499"/>
  <c r="Z498"/>
  <c r="Z497"/>
  <c r="Z496"/>
  <c r="Z495"/>
  <c r="Z494"/>
  <c r="Z493"/>
  <c r="Z492"/>
  <c r="AE585"/>
  <c r="AE584"/>
  <c r="AE583"/>
  <c r="AE582"/>
  <c r="AE581"/>
  <c r="AE580"/>
  <c r="AE579"/>
  <c r="AE578"/>
  <c r="AE577"/>
  <c r="AE576"/>
  <c r="AE575"/>
  <c r="AE574"/>
  <c r="AE573"/>
  <c r="AE572"/>
  <c r="AE571"/>
  <c r="AE567"/>
  <c r="AE566"/>
  <c r="AE565"/>
  <c r="AE564"/>
  <c r="AE563"/>
  <c r="AE562"/>
  <c r="AE561"/>
  <c r="AE560"/>
  <c r="AE559"/>
  <c r="AE558"/>
  <c r="AE557"/>
  <c r="AE556"/>
  <c r="AE555"/>
  <c r="AE554"/>
  <c r="AE553"/>
  <c r="AE552"/>
  <c r="AE551"/>
  <c r="AE550"/>
  <c r="AE549"/>
  <c r="AE548"/>
  <c r="AE547"/>
  <c r="AE546"/>
  <c r="AE570"/>
  <c r="AE569"/>
  <c r="AE568"/>
  <c r="AE545"/>
  <c r="AE544"/>
  <c r="AE543"/>
  <c r="AE542"/>
  <c r="AE541"/>
  <c r="AE540"/>
  <c r="AE539"/>
  <c r="AE538"/>
  <c r="AE537"/>
  <c r="AE536"/>
  <c r="AE535"/>
  <c r="AE534"/>
  <c r="AE533"/>
  <c r="AE532"/>
  <c r="AE531"/>
  <c r="AE530"/>
  <c r="AE529"/>
  <c r="AE528"/>
  <c r="AE527"/>
  <c r="AE526"/>
  <c r="AE525"/>
  <c r="AE524"/>
  <c r="AE523"/>
  <c r="AE522"/>
  <c r="AE521"/>
  <c r="AE520"/>
  <c r="AE519"/>
  <c r="AE518"/>
  <c r="AE517"/>
  <c r="AE516"/>
  <c r="AE515"/>
  <c r="AE514"/>
  <c r="AE513"/>
  <c r="AE512"/>
  <c r="AE511"/>
  <c r="AE510"/>
  <c r="AE509"/>
  <c r="AE508"/>
  <c r="AE507"/>
  <c r="AE506"/>
  <c r="AE505"/>
  <c r="AE504"/>
  <c r="AE503"/>
  <c r="AE502"/>
  <c r="AE501"/>
  <c r="AE500"/>
  <c r="AE499"/>
  <c r="AE498"/>
  <c r="AE497"/>
  <c r="AE496"/>
  <c r="AE495"/>
  <c r="AE494"/>
  <c r="AE493"/>
  <c r="AE492"/>
  <c r="AP156" i="3"/>
  <c r="AN156"/>
  <c r="AL156"/>
  <c r="AJ156"/>
  <c r="AQ156"/>
  <c r="AO156"/>
  <c r="AM156"/>
  <c r="AK156"/>
  <c r="AX741"/>
  <c r="AX1133"/>
  <c r="D547"/>
  <c r="AR155"/>
  <c r="AS155"/>
  <c r="A157"/>
  <c r="AP548"/>
  <c r="AN548"/>
  <c r="AL548"/>
  <c r="AJ548"/>
  <c r="AH156"/>
  <c r="AH548" s="1"/>
  <c r="AF156"/>
  <c r="AF548" s="1"/>
  <c r="AD156"/>
  <c r="AD548" s="1"/>
  <c r="AB156"/>
  <c r="AB548" s="1"/>
  <c r="Z156"/>
  <c r="Z548" s="1"/>
  <c r="X156"/>
  <c r="X548" s="1"/>
  <c r="V156"/>
  <c r="V548" s="1"/>
  <c r="T156"/>
  <c r="T548" s="1"/>
  <c r="R156"/>
  <c r="R548" s="1"/>
  <c r="P156"/>
  <c r="P548" s="1"/>
  <c r="N156"/>
  <c r="N548" s="1"/>
  <c r="L156"/>
  <c r="L548" s="1"/>
  <c r="J156"/>
  <c r="J548" s="1"/>
  <c r="H156"/>
  <c r="H548" s="1"/>
  <c r="F156"/>
  <c r="F548" s="1"/>
  <c r="D156"/>
  <c r="AQ548"/>
  <c r="AO548"/>
  <c r="AM548"/>
  <c r="AK548"/>
  <c r="AI156"/>
  <c r="AI548" s="1"/>
  <c r="AG156"/>
  <c r="AG548" s="1"/>
  <c r="AE156"/>
  <c r="AE548" s="1"/>
  <c r="AC156"/>
  <c r="AC548" s="1"/>
  <c r="AA156"/>
  <c r="AA548" s="1"/>
  <c r="Y156"/>
  <c r="Y548" s="1"/>
  <c r="W156"/>
  <c r="W548" s="1"/>
  <c r="U156"/>
  <c r="U548" s="1"/>
  <c r="S156"/>
  <c r="S548" s="1"/>
  <c r="Q156"/>
  <c r="Q548" s="1"/>
  <c r="O156"/>
  <c r="O548" s="1"/>
  <c r="M156"/>
  <c r="M548" s="1"/>
  <c r="K156"/>
  <c r="K548" s="1"/>
  <c r="I156"/>
  <c r="I548" s="1"/>
  <c r="G156"/>
  <c r="G548" s="1"/>
  <c r="E156"/>
  <c r="E548" s="1"/>
  <c r="H22" i="2"/>
  <c r="H30"/>
  <c r="I487" i="7"/>
  <c r="D487"/>
  <c r="D488" s="1"/>
  <c r="D489" s="1"/>
  <c r="O487"/>
  <c r="O488" s="1"/>
  <c r="O489" s="1"/>
  <c r="AA487"/>
  <c r="AA488" s="1"/>
  <c r="AA489" s="1"/>
  <c r="AN487"/>
  <c r="L487"/>
  <c r="L488" s="1"/>
  <c r="L489" s="1"/>
  <c r="M487"/>
  <c r="M488" s="1"/>
  <c r="M489" s="1"/>
  <c r="S487"/>
  <c r="S488" s="1"/>
  <c r="S489" s="1"/>
  <c r="AI487"/>
  <c r="AI488" s="1"/>
  <c r="AI489" s="1"/>
  <c r="Q487"/>
  <c r="Q488" s="1"/>
  <c r="Q489" s="1"/>
  <c r="F487"/>
  <c r="F488" s="1"/>
  <c r="F489" s="1"/>
  <c r="K487"/>
  <c r="K488" s="1"/>
  <c r="K489" s="1"/>
  <c r="H29" i="2"/>
  <c r="H26"/>
  <c r="H42"/>
  <c r="H39"/>
  <c r="I488" i="7"/>
  <c r="I489" s="1"/>
  <c r="J487"/>
  <c r="J488" s="1"/>
  <c r="J489" s="1"/>
  <c r="AD487"/>
  <c r="AD488" s="1"/>
  <c r="AD489" s="1"/>
  <c r="C487"/>
  <c r="C488" s="1"/>
  <c r="C489" s="1"/>
  <c r="H8" i="2"/>
  <c r="H24"/>
  <c r="H17"/>
  <c r="H37"/>
  <c r="H34"/>
  <c r="H19"/>
  <c r="AN488" i="7"/>
  <c r="AN489" s="1"/>
  <c r="T487"/>
  <c r="T488" s="1"/>
  <c r="T489" s="1"/>
  <c r="X487"/>
  <c r="X488" s="1"/>
  <c r="X489" s="1"/>
  <c r="N487"/>
  <c r="N488" s="1"/>
  <c r="N489" s="1"/>
  <c r="AF515" l="1"/>
  <c r="AF492"/>
  <c r="AF496"/>
  <c r="AF500"/>
  <c r="AF504"/>
  <c r="AF508"/>
  <c r="AF512"/>
  <c r="AF520"/>
  <c r="AF524"/>
  <c r="AF528"/>
  <c r="AF532"/>
  <c r="AF536"/>
  <c r="AF540"/>
  <c r="AF544"/>
  <c r="AF548"/>
  <c r="AF552"/>
  <c r="AF556"/>
  <c r="AF560"/>
  <c r="AF564"/>
  <c r="AF568"/>
  <c r="AF572"/>
  <c r="AF576"/>
  <c r="AF580"/>
  <c r="AF584"/>
  <c r="AK493"/>
  <c r="AK495"/>
  <c r="AK497"/>
  <c r="AK499"/>
  <c r="AK501"/>
  <c r="AK503"/>
  <c r="AK505"/>
  <c r="AK507"/>
  <c r="AK509"/>
  <c r="AK511"/>
  <c r="AK513"/>
  <c r="AK515"/>
  <c r="AK517"/>
  <c r="AK519"/>
  <c r="AK521"/>
  <c r="AK523"/>
  <c r="AK525"/>
  <c r="AK527"/>
  <c r="AK529"/>
  <c r="AK531"/>
  <c r="AK533"/>
  <c r="AK535"/>
  <c r="AK537"/>
  <c r="AK539"/>
  <c r="AK541"/>
  <c r="AK543"/>
  <c r="AK545"/>
  <c r="AK547"/>
  <c r="AK549"/>
  <c r="AK551"/>
  <c r="AK553"/>
  <c r="AK555"/>
  <c r="AK557"/>
  <c r="AK559"/>
  <c r="AK561"/>
  <c r="AK563"/>
  <c r="AK565"/>
  <c r="AK567"/>
  <c r="AK569"/>
  <c r="AK571"/>
  <c r="AK573"/>
  <c r="AK575"/>
  <c r="AK577"/>
  <c r="AK579"/>
  <c r="AK581"/>
  <c r="AK583"/>
  <c r="H517"/>
  <c r="H519"/>
  <c r="H493"/>
  <c r="H495"/>
  <c r="H497"/>
  <c r="H499"/>
  <c r="H501"/>
  <c r="H503"/>
  <c r="H505"/>
  <c r="H507"/>
  <c r="H509"/>
  <c r="H511"/>
  <c r="H513"/>
  <c r="H515"/>
  <c r="H521"/>
  <c r="H523"/>
  <c r="H525"/>
  <c r="H527"/>
  <c r="H529"/>
  <c r="H531"/>
  <c r="H533"/>
  <c r="H535"/>
  <c r="H537"/>
  <c r="H539"/>
  <c r="H541"/>
  <c r="H543"/>
  <c r="H545"/>
  <c r="H547"/>
  <c r="H549"/>
  <c r="H551"/>
  <c r="H553"/>
  <c r="H555"/>
  <c r="H557"/>
  <c r="H559"/>
  <c r="H561"/>
  <c r="H563"/>
  <c r="H565"/>
  <c r="H567"/>
  <c r="H569"/>
  <c r="H571"/>
  <c r="H573"/>
  <c r="H575"/>
  <c r="H577"/>
  <c r="H579"/>
  <c r="H581"/>
  <c r="H583"/>
  <c r="AF516"/>
  <c r="AF518"/>
  <c r="AF493"/>
  <c r="AF495"/>
  <c r="AF497"/>
  <c r="AF499"/>
  <c r="AF501"/>
  <c r="AF503"/>
  <c r="AF505"/>
  <c r="AF507"/>
  <c r="AF509"/>
  <c r="AF511"/>
  <c r="AF513"/>
  <c r="AF519"/>
  <c r="AF521"/>
  <c r="AF523"/>
  <c r="AF525"/>
  <c r="AF527"/>
  <c r="AF529"/>
  <c r="AF531"/>
  <c r="AF533"/>
  <c r="AF535"/>
  <c r="AF537"/>
  <c r="AF539"/>
  <c r="AF541"/>
  <c r="AF543"/>
  <c r="AF545"/>
  <c r="AF547"/>
  <c r="AF549"/>
  <c r="AF551"/>
  <c r="AF553"/>
  <c r="AF555"/>
  <c r="AF557"/>
  <c r="AF559"/>
  <c r="AF561"/>
  <c r="AF563"/>
  <c r="AF565"/>
  <c r="AF567"/>
  <c r="AF569"/>
  <c r="AF571"/>
  <c r="AF573"/>
  <c r="AF575"/>
  <c r="AF577"/>
  <c r="AF579"/>
  <c r="AF581"/>
  <c r="AF583"/>
  <c r="AE586"/>
  <c r="G32" i="2" s="1"/>
  <c r="AK586" i="7"/>
  <c r="G38" i="2" s="1"/>
  <c r="AC586" i="7"/>
  <c r="G30" i="2" s="1"/>
  <c r="U586" i="7"/>
  <c r="G22" i="2" s="1"/>
  <c r="G586" i="7"/>
  <c r="G8" i="2" s="1"/>
  <c r="AL586" i="7"/>
  <c r="G39" i="2" s="1"/>
  <c r="AG586" i="7"/>
  <c r="G34" i="2" s="1"/>
  <c r="AM586" i="7"/>
  <c r="G40" i="2" s="1"/>
  <c r="AH586" i="7"/>
  <c r="G35" i="2" s="1"/>
  <c r="V586" i="7"/>
  <c r="G23" i="2" s="1"/>
  <c r="R586" i="7"/>
  <c r="G19" i="2" s="1"/>
  <c r="AO586" i="7"/>
  <c r="G42" i="2" s="1"/>
  <c r="Y586" i="7"/>
  <c r="G26" i="2" s="1"/>
  <c r="W586" i="7"/>
  <c r="G24" i="2" s="1"/>
  <c r="S585" i="7"/>
  <c r="S584"/>
  <c r="S583"/>
  <c r="S582"/>
  <c r="S581"/>
  <c r="S580"/>
  <c r="S579"/>
  <c r="S578"/>
  <c r="S577"/>
  <c r="S576"/>
  <c r="S575"/>
  <c r="S574"/>
  <c r="S573"/>
  <c r="S572"/>
  <c r="S571"/>
  <c r="S567"/>
  <c r="S566"/>
  <c r="S565"/>
  <c r="S564"/>
  <c r="S563"/>
  <c r="S562"/>
  <c r="S561"/>
  <c r="S560"/>
  <c r="S559"/>
  <c r="S558"/>
  <c r="S557"/>
  <c r="S556"/>
  <c r="S555"/>
  <c r="S554"/>
  <c r="S553"/>
  <c r="S552"/>
  <c r="S551"/>
  <c r="S550"/>
  <c r="S549"/>
  <c r="S548"/>
  <c r="S547"/>
  <c r="S546"/>
  <c r="S570"/>
  <c r="S569"/>
  <c r="S568"/>
  <c r="S545"/>
  <c r="S544"/>
  <c r="S543"/>
  <c r="S542"/>
  <c r="S541"/>
  <c r="S540"/>
  <c r="S539"/>
  <c r="S538"/>
  <c r="S537"/>
  <c r="S536"/>
  <c r="S535"/>
  <c r="S534"/>
  <c r="S533"/>
  <c r="S532"/>
  <c r="S531"/>
  <c r="S530"/>
  <c r="S529"/>
  <c r="S528"/>
  <c r="S527"/>
  <c r="S526"/>
  <c r="S525"/>
  <c r="S524"/>
  <c r="S523"/>
  <c r="S522"/>
  <c r="S521"/>
  <c r="S520"/>
  <c r="S519"/>
  <c r="S518"/>
  <c r="S517"/>
  <c r="S516"/>
  <c r="S515"/>
  <c r="S514"/>
  <c r="S513"/>
  <c r="S512"/>
  <c r="S511"/>
  <c r="S510"/>
  <c r="S509"/>
  <c r="S508"/>
  <c r="S507"/>
  <c r="S506"/>
  <c r="S505"/>
  <c r="S504"/>
  <c r="S503"/>
  <c r="S502"/>
  <c r="S501"/>
  <c r="S500"/>
  <c r="S499"/>
  <c r="S498"/>
  <c r="S497"/>
  <c r="S496"/>
  <c r="S495"/>
  <c r="S494"/>
  <c r="S493"/>
  <c r="S492"/>
  <c r="D585"/>
  <c r="D584"/>
  <c r="D583"/>
  <c r="D582"/>
  <c r="D581"/>
  <c r="D580"/>
  <c r="D579"/>
  <c r="D578"/>
  <c r="D577"/>
  <c r="D576"/>
  <c r="D575"/>
  <c r="D574"/>
  <c r="D573"/>
  <c r="D572"/>
  <c r="D571"/>
  <c r="D570"/>
  <c r="D569"/>
  <c r="D568"/>
  <c r="D567"/>
  <c r="D566"/>
  <c r="D565"/>
  <c r="D564"/>
  <c r="D563"/>
  <c r="D562"/>
  <c r="D561"/>
  <c r="D560"/>
  <c r="D559"/>
  <c r="D558"/>
  <c r="D557"/>
  <c r="D556"/>
  <c r="D555"/>
  <c r="D554"/>
  <c r="D553"/>
  <c r="D552"/>
  <c r="D551"/>
  <c r="D550"/>
  <c r="D549"/>
  <c r="D548"/>
  <c r="D547"/>
  <c r="D546"/>
  <c r="D545"/>
  <c r="D544"/>
  <c r="D543"/>
  <c r="D542"/>
  <c r="D541"/>
  <c r="D540"/>
  <c r="D539"/>
  <c r="D538"/>
  <c r="D537"/>
  <c r="D536"/>
  <c r="D535"/>
  <c r="D534"/>
  <c r="D533"/>
  <c r="D532"/>
  <c r="D531"/>
  <c r="D530"/>
  <c r="D529"/>
  <c r="D528"/>
  <c r="D527"/>
  <c r="D526"/>
  <c r="D525"/>
  <c r="D524"/>
  <c r="D523"/>
  <c r="D522"/>
  <c r="D521"/>
  <c r="D520"/>
  <c r="D515"/>
  <c r="D514"/>
  <c r="D513"/>
  <c r="D512"/>
  <c r="D511"/>
  <c r="D510"/>
  <c r="D509"/>
  <c r="D508"/>
  <c r="D507"/>
  <c r="D506"/>
  <c r="D505"/>
  <c r="D504"/>
  <c r="D503"/>
  <c r="D502"/>
  <c r="D501"/>
  <c r="D500"/>
  <c r="D499"/>
  <c r="D498"/>
  <c r="D497"/>
  <c r="D496"/>
  <c r="D495"/>
  <c r="D494"/>
  <c r="D493"/>
  <c r="D492"/>
  <c r="D519"/>
  <c r="D518"/>
  <c r="D517"/>
  <c r="D516"/>
  <c r="L585"/>
  <c r="L584"/>
  <c r="L583"/>
  <c r="L582"/>
  <c r="L581"/>
  <c r="L580"/>
  <c r="L579"/>
  <c r="L578"/>
  <c r="L577"/>
  <c r="L576"/>
  <c r="L575"/>
  <c r="L574"/>
  <c r="L573"/>
  <c r="L572"/>
  <c r="L571"/>
  <c r="L570"/>
  <c r="L569"/>
  <c r="L568"/>
  <c r="L567"/>
  <c r="L566"/>
  <c r="L565"/>
  <c r="L564"/>
  <c r="L563"/>
  <c r="L562"/>
  <c r="L561"/>
  <c r="L560"/>
  <c r="L559"/>
  <c r="L558"/>
  <c r="L557"/>
  <c r="L556"/>
  <c r="L555"/>
  <c r="L554"/>
  <c r="L553"/>
  <c r="L552"/>
  <c r="L551"/>
  <c r="L550"/>
  <c r="L549"/>
  <c r="L548"/>
  <c r="L547"/>
  <c r="L546"/>
  <c r="L545"/>
  <c r="L544"/>
  <c r="L543"/>
  <c r="L542"/>
  <c r="L541"/>
  <c r="L540"/>
  <c r="L539"/>
  <c r="L538"/>
  <c r="L537"/>
  <c r="L536"/>
  <c r="L535"/>
  <c r="L534"/>
  <c r="L533"/>
  <c r="L532"/>
  <c r="L531"/>
  <c r="L530"/>
  <c r="L529"/>
  <c r="L528"/>
  <c r="L527"/>
  <c r="L526"/>
  <c r="L525"/>
  <c r="L524"/>
  <c r="L523"/>
  <c r="L522"/>
  <c r="L521"/>
  <c r="L520"/>
  <c r="L515"/>
  <c r="L514"/>
  <c r="L513"/>
  <c r="L512"/>
  <c r="L511"/>
  <c r="L510"/>
  <c r="L509"/>
  <c r="L508"/>
  <c r="L507"/>
  <c r="L506"/>
  <c r="L505"/>
  <c r="L504"/>
  <c r="L503"/>
  <c r="L502"/>
  <c r="L501"/>
  <c r="L500"/>
  <c r="L499"/>
  <c r="L498"/>
  <c r="L497"/>
  <c r="L496"/>
  <c r="L495"/>
  <c r="L494"/>
  <c r="L493"/>
  <c r="L492"/>
  <c r="L519"/>
  <c r="L518"/>
  <c r="L517"/>
  <c r="L516"/>
  <c r="X585"/>
  <c r="X584"/>
  <c r="X583"/>
  <c r="X582"/>
  <c r="X581"/>
  <c r="X580"/>
  <c r="X579"/>
  <c r="X578"/>
  <c r="X577"/>
  <c r="X576"/>
  <c r="X575"/>
  <c r="X574"/>
  <c r="X573"/>
  <c r="X572"/>
  <c r="X571"/>
  <c r="X570"/>
  <c r="X569"/>
  <c r="X568"/>
  <c r="X567"/>
  <c r="X566"/>
  <c r="X565"/>
  <c r="X564"/>
  <c r="X563"/>
  <c r="X562"/>
  <c r="X561"/>
  <c r="X560"/>
  <c r="X559"/>
  <c r="X558"/>
  <c r="X557"/>
  <c r="X556"/>
  <c r="X555"/>
  <c r="X554"/>
  <c r="X553"/>
  <c r="X552"/>
  <c r="X551"/>
  <c r="X550"/>
  <c r="X549"/>
  <c r="X548"/>
  <c r="X547"/>
  <c r="X546"/>
  <c r="X545"/>
  <c r="X544"/>
  <c r="X543"/>
  <c r="X542"/>
  <c r="X541"/>
  <c r="X540"/>
  <c r="X539"/>
  <c r="X538"/>
  <c r="X537"/>
  <c r="X536"/>
  <c r="X535"/>
  <c r="X534"/>
  <c r="X533"/>
  <c r="X532"/>
  <c r="X531"/>
  <c r="X530"/>
  <c r="X529"/>
  <c r="X528"/>
  <c r="X527"/>
  <c r="X526"/>
  <c r="X525"/>
  <c r="X524"/>
  <c r="X523"/>
  <c r="X522"/>
  <c r="X521"/>
  <c r="X520"/>
  <c r="X519"/>
  <c r="X515"/>
  <c r="X514"/>
  <c r="X513"/>
  <c r="X512"/>
  <c r="X511"/>
  <c r="X510"/>
  <c r="X509"/>
  <c r="X508"/>
  <c r="X507"/>
  <c r="X506"/>
  <c r="X505"/>
  <c r="X504"/>
  <c r="X503"/>
  <c r="X502"/>
  <c r="X501"/>
  <c r="X500"/>
  <c r="X499"/>
  <c r="X498"/>
  <c r="X497"/>
  <c r="X496"/>
  <c r="X495"/>
  <c r="X494"/>
  <c r="X493"/>
  <c r="X492"/>
  <c r="X518"/>
  <c r="X517"/>
  <c r="X516"/>
  <c r="Q585"/>
  <c r="Q584"/>
  <c r="Q583"/>
  <c r="Q582"/>
  <c r="Q581"/>
  <c r="Q580"/>
  <c r="Q579"/>
  <c r="Q578"/>
  <c r="Q577"/>
  <c r="Q576"/>
  <c r="Q575"/>
  <c r="Q574"/>
  <c r="Q573"/>
  <c r="Q572"/>
  <c r="Q571"/>
  <c r="Q570"/>
  <c r="Q569"/>
  <c r="Q568"/>
  <c r="Q567"/>
  <c r="Q566"/>
  <c r="Q565"/>
  <c r="Q564"/>
  <c r="Q563"/>
  <c r="Q562"/>
  <c r="Q561"/>
  <c r="Q560"/>
  <c r="Q559"/>
  <c r="Q558"/>
  <c r="Q557"/>
  <c r="Q556"/>
  <c r="Q555"/>
  <c r="Q554"/>
  <c r="Q553"/>
  <c r="Q552"/>
  <c r="Q551"/>
  <c r="Q550"/>
  <c r="Q549"/>
  <c r="Q548"/>
  <c r="Q547"/>
  <c r="Q546"/>
  <c r="Q545"/>
  <c r="Q544"/>
  <c r="Q543"/>
  <c r="Q542"/>
  <c r="Q541"/>
  <c r="Q540"/>
  <c r="Q539"/>
  <c r="Q538"/>
  <c r="Q537"/>
  <c r="Q536"/>
  <c r="Q535"/>
  <c r="Q534"/>
  <c r="Q533"/>
  <c r="Q532"/>
  <c r="Q531"/>
  <c r="Q530"/>
  <c r="Q529"/>
  <c r="Q528"/>
  <c r="Q527"/>
  <c r="Q526"/>
  <c r="Q525"/>
  <c r="Q524"/>
  <c r="Q523"/>
  <c r="Q522"/>
  <c r="Q521"/>
  <c r="Q520"/>
  <c r="Q519"/>
  <c r="Q518"/>
  <c r="Q517"/>
  <c r="Q516"/>
  <c r="Q515"/>
  <c r="Q514"/>
  <c r="Q513"/>
  <c r="Q512"/>
  <c r="Q511"/>
  <c r="Q510"/>
  <c r="Q509"/>
  <c r="Q508"/>
  <c r="Q507"/>
  <c r="Q506"/>
  <c r="Q505"/>
  <c r="Q504"/>
  <c r="Q503"/>
  <c r="Q502"/>
  <c r="Q501"/>
  <c r="Q500"/>
  <c r="Q499"/>
  <c r="Q498"/>
  <c r="Q497"/>
  <c r="Q496"/>
  <c r="Q495"/>
  <c r="Q494"/>
  <c r="Q493"/>
  <c r="Q492"/>
  <c r="AD585"/>
  <c r="AD584"/>
  <c r="AD583"/>
  <c r="AD582"/>
  <c r="AD578"/>
  <c r="AD577"/>
  <c r="AD576"/>
  <c r="AD575"/>
  <c r="AD574"/>
  <c r="AD573"/>
  <c r="AD572"/>
  <c r="AD571"/>
  <c r="AD570"/>
  <c r="AD569"/>
  <c r="AD568"/>
  <c r="AD581"/>
  <c r="AD580"/>
  <c r="AD579"/>
  <c r="AD567"/>
  <c r="AD566"/>
  <c r="AD565"/>
  <c r="AD564"/>
  <c r="AD563"/>
  <c r="AD562"/>
  <c r="AD561"/>
  <c r="AD560"/>
  <c r="AD559"/>
  <c r="AD558"/>
  <c r="AD557"/>
  <c r="AD556"/>
  <c r="AD555"/>
  <c r="AD554"/>
  <c r="AD553"/>
  <c r="AD552"/>
  <c r="AD551"/>
  <c r="AD550"/>
  <c r="AD549"/>
  <c r="AD548"/>
  <c r="AD547"/>
  <c r="AD546"/>
  <c r="AD545"/>
  <c r="AD544"/>
  <c r="AD543"/>
  <c r="AD542"/>
  <c r="AD541"/>
  <c r="AD540"/>
  <c r="AD539"/>
  <c r="AD538"/>
  <c r="AD537"/>
  <c r="AD536"/>
  <c r="AD535"/>
  <c r="AD534"/>
  <c r="AD533"/>
  <c r="AD532"/>
  <c r="AD531"/>
  <c r="AD530"/>
  <c r="AD529"/>
  <c r="AD528"/>
  <c r="AD527"/>
  <c r="AD526"/>
  <c r="AD525"/>
  <c r="AD524"/>
  <c r="AD523"/>
  <c r="AD522"/>
  <c r="AD521"/>
  <c r="AD520"/>
  <c r="AD519"/>
  <c r="AD518"/>
  <c r="AD517"/>
  <c r="AD516"/>
  <c r="AD515"/>
  <c r="AD514"/>
  <c r="AD513"/>
  <c r="AD512"/>
  <c r="AD511"/>
  <c r="AD510"/>
  <c r="AD509"/>
  <c r="AD508"/>
  <c r="AD507"/>
  <c r="AD506"/>
  <c r="AD505"/>
  <c r="AD504"/>
  <c r="AD503"/>
  <c r="AD502"/>
  <c r="AD501"/>
  <c r="AD500"/>
  <c r="AD499"/>
  <c r="AD498"/>
  <c r="AD497"/>
  <c r="AD496"/>
  <c r="AD495"/>
  <c r="AD494"/>
  <c r="AD493"/>
  <c r="AD492"/>
  <c r="K585"/>
  <c r="K584"/>
  <c r="K583"/>
  <c r="K582"/>
  <c r="K581"/>
  <c r="K580"/>
  <c r="K579"/>
  <c r="K578"/>
  <c r="K577"/>
  <c r="K576"/>
  <c r="K575"/>
  <c r="K574"/>
  <c r="K573"/>
  <c r="K572"/>
  <c r="K571"/>
  <c r="K567"/>
  <c r="K566"/>
  <c r="K565"/>
  <c r="K564"/>
  <c r="K563"/>
  <c r="K562"/>
  <c r="K561"/>
  <c r="K560"/>
  <c r="K559"/>
  <c r="K558"/>
  <c r="K557"/>
  <c r="K556"/>
  <c r="K555"/>
  <c r="K554"/>
  <c r="K553"/>
  <c r="K552"/>
  <c r="K551"/>
  <c r="K550"/>
  <c r="K549"/>
  <c r="K548"/>
  <c r="K547"/>
  <c r="K546"/>
  <c r="K570"/>
  <c r="K569"/>
  <c r="K568"/>
  <c r="K545"/>
  <c r="K544"/>
  <c r="K543"/>
  <c r="K542"/>
  <c r="K541"/>
  <c r="K540"/>
  <c r="K539"/>
  <c r="K538"/>
  <c r="K537"/>
  <c r="K536"/>
  <c r="K535"/>
  <c r="K534"/>
  <c r="K533"/>
  <c r="K532"/>
  <c r="K531"/>
  <c r="K530"/>
  <c r="K529"/>
  <c r="K528"/>
  <c r="K527"/>
  <c r="K526"/>
  <c r="K525"/>
  <c r="K524"/>
  <c r="K523"/>
  <c r="K522"/>
  <c r="K521"/>
  <c r="K520"/>
  <c r="K519"/>
  <c r="K518"/>
  <c r="K517"/>
  <c r="K516"/>
  <c r="K515"/>
  <c r="K514"/>
  <c r="K513"/>
  <c r="K512"/>
  <c r="K511"/>
  <c r="K510"/>
  <c r="K509"/>
  <c r="K508"/>
  <c r="K507"/>
  <c r="K506"/>
  <c r="K505"/>
  <c r="K504"/>
  <c r="K503"/>
  <c r="K502"/>
  <c r="K501"/>
  <c r="K500"/>
  <c r="K499"/>
  <c r="K498"/>
  <c r="K497"/>
  <c r="K496"/>
  <c r="K495"/>
  <c r="K494"/>
  <c r="K493"/>
  <c r="K492"/>
  <c r="N585"/>
  <c r="N584"/>
  <c r="N583"/>
  <c r="N579"/>
  <c r="N578"/>
  <c r="N577"/>
  <c r="N576"/>
  <c r="N575"/>
  <c r="N574"/>
  <c r="N573"/>
  <c r="N572"/>
  <c r="N571"/>
  <c r="N570"/>
  <c r="N569"/>
  <c r="N568"/>
  <c r="N582"/>
  <c r="N581"/>
  <c r="N580"/>
  <c r="N567"/>
  <c r="N566"/>
  <c r="N565"/>
  <c r="N564"/>
  <c r="N563"/>
  <c r="N562"/>
  <c r="N561"/>
  <c r="N560"/>
  <c r="N559"/>
  <c r="N558"/>
  <c r="N557"/>
  <c r="N556"/>
  <c r="N555"/>
  <c r="N554"/>
  <c r="N553"/>
  <c r="N552"/>
  <c r="N551"/>
  <c r="N550"/>
  <c r="N549"/>
  <c r="N548"/>
  <c r="N547"/>
  <c r="N546"/>
  <c r="N545"/>
  <c r="N544"/>
  <c r="N543"/>
  <c r="N542"/>
  <c r="N541"/>
  <c r="N540"/>
  <c r="N539"/>
  <c r="N538"/>
  <c r="N537"/>
  <c r="N536"/>
  <c r="N535"/>
  <c r="N534"/>
  <c r="N533"/>
  <c r="N532"/>
  <c r="N531"/>
  <c r="N530"/>
  <c r="N529"/>
  <c r="N528"/>
  <c r="N527"/>
  <c r="N526"/>
  <c r="N525"/>
  <c r="N524"/>
  <c r="N523"/>
  <c r="N522"/>
  <c r="N521"/>
  <c r="N520"/>
  <c r="N519"/>
  <c r="N518"/>
  <c r="N517"/>
  <c r="N516"/>
  <c r="N515"/>
  <c r="N514"/>
  <c r="N513"/>
  <c r="N512"/>
  <c r="N511"/>
  <c r="N510"/>
  <c r="N509"/>
  <c r="N508"/>
  <c r="N507"/>
  <c r="N506"/>
  <c r="N505"/>
  <c r="N504"/>
  <c r="N503"/>
  <c r="N502"/>
  <c r="N501"/>
  <c r="N500"/>
  <c r="N499"/>
  <c r="N498"/>
  <c r="N497"/>
  <c r="N496"/>
  <c r="N495"/>
  <c r="N494"/>
  <c r="N493"/>
  <c r="N492"/>
  <c r="T585"/>
  <c r="T584"/>
  <c r="T583"/>
  <c r="T582"/>
  <c r="T581"/>
  <c r="T580"/>
  <c r="T579"/>
  <c r="T578"/>
  <c r="T577"/>
  <c r="T576"/>
  <c r="T575"/>
  <c r="T574"/>
  <c r="T573"/>
  <c r="T572"/>
  <c r="T571"/>
  <c r="T570"/>
  <c r="T569"/>
  <c r="T568"/>
  <c r="T567"/>
  <c r="T566"/>
  <c r="T565"/>
  <c r="T564"/>
  <c r="T563"/>
  <c r="T562"/>
  <c r="T561"/>
  <c r="T560"/>
  <c r="T559"/>
  <c r="T558"/>
  <c r="T557"/>
  <c r="T556"/>
  <c r="T555"/>
  <c r="T554"/>
  <c r="T553"/>
  <c r="T552"/>
  <c r="T551"/>
  <c r="T550"/>
  <c r="T549"/>
  <c r="T548"/>
  <c r="T547"/>
  <c r="T546"/>
  <c r="T545"/>
  <c r="T544"/>
  <c r="T543"/>
  <c r="T542"/>
  <c r="T541"/>
  <c r="T540"/>
  <c r="T539"/>
  <c r="T538"/>
  <c r="T537"/>
  <c r="T536"/>
  <c r="T535"/>
  <c r="T534"/>
  <c r="T533"/>
  <c r="T532"/>
  <c r="T531"/>
  <c r="T530"/>
  <c r="T529"/>
  <c r="T528"/>
  <c r="T527"/>
  <c r="T526"/>
  <c r="T525"/>
  <c r="T524"/>
  <c r="T523"/>
  <c r="T522"/>
  <c r="T521"/>
  <c r="T520"/>
  <c r="T515"/>
  <c r="T514"/>
  <c r="T513"/>
  <c r="T512"/>
  <c r="T511"/>
  <c r="T510"/>
  <c r="T509"/>
  <c r="T508"/>
  <c r="T507"/>
  <c r="T506"/>
  <c r="T505"/>
  <c r="T504"/>
  <c r="T503"/>
  <c r="T502"/>
  <c r="T501"/>
  <c r="T500"/>
  <c r="T499"/>
  <c r="T498"/>
  <c r="T497"/>
  <c r="T496"/>
  <c r="T495"/>
  <c r="T494"/>
  <c r="T493"/>
  <c r="T492"/>
  <c r="T519"/>
  <c r="T518"/>
  <c r="T517"/>
  <c r="T516"/>
  <c r="O585"/>
  <c r="O584"/>
  <c r="O583"/>
  <c r="O582"/>
  <c r="O581"/>
  <c r="O580"/>
  <c r="O579"/>
  <c r="O578"/>
  <c r="O577"/>
  <c r="O576"/>
  <c r="O575"/>
  <c r="O574"/>
  <c r="O573"/>
  <c r="O572"/>
  <c r="O571"/>
  <c r="O567"/>
  <c r="O566"/>
  <c r="O565"/>
  <c r="O564"/>
  <c r="O563"/>
  <c r="O562"/>
  <c r="O561"/>
  <c r="O560"/>
  <c r="O559"/>
  <c r="O558"/>
  <c r="O557"/>
  <c r="O556"/>
  <c r="O555"/>
  <c r="O554"/>
  <c r="O553"/>
  <c r="O552"/>
  <c r="O551"/>
  <c r="O550"/>
  <c r="O549"/>
  <c r="O548"/>
  <c r="O547"/>
  <c r="O546"/>
  <c r="O570"/>
  <c r="O569"/>
  <c r="O568"/>
  <c r="O545"/>
  <c r="O544"/>
  <c r="O543"/>
  <c r="O542"/>
  <c r="O541"/>
  <c r="O540"/>
  <c r="O539"/>
  <c r="O538"/>
  <c r="O537"/>
  <c r="O536"/>
  <c r="O535"/>
  <c r="O534"/>
  <c r="O533"/>
  <c r="O532"/>
  <c r="O531"/>
  <c r="O530"/>
  <c r="O529"/>
  <c r="O528"/>
  <c r="O527"/>
  <c r="O526"/>
  <c r="O525"/>
  <c r="O524"/>
  <c r="O523"/>
  <c r="O522"/>
  <c r="O521"/>
  <c r="O520"/>
  <c r="O519"/>
  <c r="O518"/>
  <c r="O517"/>
  <c r="O516"/>
  <c r="O515"/>
  <c r="O514"/>
  <c r="O513"/>
  <c r="O512"/>
  <c r="O511"/>
  <c r="O510"/>
  <c r="O509"/>
  <c r="O508"/>
  <c r="O507"/>
  <c r="O506"/>
  <c r="O505"/>
  <c r="O504"/>
  <c r="O503"/>
  <c r="O502"/>
  <c r="O501"/>
  <c r="O500"/>
  <c r="O499"/>
  <c r="O498"/>
  <c r="O497"/>
  <c r="O496"/>
  <c r="O495"/>
  <c r="O494"/>
  <c r="O493"/>
  <c r="O492"/>
  <c r="AN585"/>
  <c r="AN584"/>
  <c r="AN583"/>
  <c r="AN582"/>
  <c r="AN581"/>
  <c r="AN580"/>
  <c r="AN579"/>
  <c r="AN578"/>
  <c r="AN577"/>
  <c r="AN576"/>
  <c r="AN575"/>
  <c r="AN574"/>
  <c r="AN573"/>
  <c r="AN572"/>
  <c r="AN571"/>
  <c r="AN570"/>
  <c r="AN569"/>
  <c r="AN568"/>
  <c r="AN567"/>
  <c r="AN566"/>
  <c r="AN565"/>
  <c r="AN564"/>
  <c r="AN563"/>
  <c r="AN562"/>
  <c r="AN561"/>
  <c r="AN560"/>
  <c r="AN559"/>
  <c r="AN558"/>
  <c r="AN557"/>
  <c r="AN556"/>
  <c r="AN555"/>
  <c r="AN554"/>
  <c r="AN553"/>
  <c r="AN552"/>
  <c r="AN551"/>
  <c r="AN550"/>
  <c r="AN549"/>
  <c r="AN548"/>
  <c r="AN547"/>
  <c r="AN546"/>
  <c r="AN545"/>
  <c r="AN544"/>
  <c r="AN543"/>
  <c r="AN542"/>
  <c r="AN541"/>
  <c r="AN540"/>
  <c r="AN539"/>
  <c r="AN538"/>
  <c r="AN537"/>
  <c r="AN536"/>
  <c r="AN535"/>
  <c r="AN534"/>
  <c r="AN533"/>
  <c r="AN532"/>
  <c r="AN531"/>
  <c r="AN530"/>
  <c r="AN529"/>
  <c r="AN528"/>
  <c r="AN527"/>
  <c r="AN526"/>
  <c r="AN525"/>
  <c r="AN524"/>
  <c r="AN523"/>
  <c r="AN522"/>
  <c r="AN521"/>
  <c r="AN520"/>
  <c r="AN519"/>
  <c r="AN514"/>
  <c r="AN513"/>
  <c r="AN512"/>
  <c r="AN511"/>
  <c r="AN510"/>
  <c r="AN509"/>
  <c r="AN508"/>
  <c r="AN507"/>
  <c r="AN506"/>
  <c r="AN505"/>
  <c r="AN504"/>
  <c r="AN503"/>
  <c r="AN502"/>
  <c r="AN501"/>
  <c r="AN500"/>
  <c r="AN499"/>
  <c r="AN498"/>
  <c r="AN497"/>
  <c r="AN496"/>
  <c r="AN495"/>
  <c r="AN494"/>
  <c r="AN493"/>
  <c r="AN492"/>
  <c r="AN518"/>
  <c r="AN517"/>
  <c r="AN516"/>
  <c r="AN515"/>
  <c r="J585"/>
  <c r="J584"/>
  <c r="J583"/>
  <c r="J579"/>
  <c r="J578"/>
  <c r="J577"/>
  <c r="J576"/>
  <c r="J575"/>
  <c r="J574"/>
  <c r="J573"/>
  <c r="J572"/>
  <c r="J571"/>
  <c r="J570"/>
  <c r="J569"/>
  <c r="J568"/>
  <c r="J582"/>
  <c r="J581"/>
  <c r="J580"/>
  <c r="J567"/>
  <c r="J566"/>
  <c r="J565"/>
  <c r="J564"/>
  <c r="J563"/>
  <c r="J562"/>
  <c r="J561"/>
  <c r="J560"/>
  <c r="J559"/>
  <c r="J558"/>
  <c r="J557"/>
  <c r="J556"/>
  <c r="J555"/>
  <c r="J554"/>
  <c r="J553"/>
  <c r="J552"/>
  <c r="J551"/>
  <c r="J550"/>
  <c r="J549"/>
  <c r="J548"/>
  <c r="J547"/>
  <c r="J546"/>
  <c r="J545"/>
  <c r="J544"/>
  <c r="J543"/>
  <c r="J542"/>
  <c r="J541"/>
  <c r="J540"/>
  <c r="J539"/>
  <c r="J538"/>
  <c r="J537"/>
  <c r="J536"/>
  <c r="J535"/>
  <c r="J534"/>
  <c r="J533"/>
  <c r="J532"/>
  <c r="J531"/>
  <c r="J530"/>
  <c r="J529"/>
  <c r="J528"/>
  <c r="J527"/>
  <c r="J526"/>
  <c r="J525"/>
  <c r="J524"/>
  <c r="J523"/>
  <c r="J522"/>
  <c r="J521"/>
  <c r="J520"/>
  <c r="J519"/>
  <c r="J518"/>
  <c r="J517"/>
  <c r="J516"/>
  <c r="J515"/>
  <c r="J514"/>
  <c r="J513"/>
  <c r="J512"/>
  <c r="J511"/>
  <c r="J510"/>
  <c r="J509"/>
  <c r="J508"/>
  <c r="J507"/>
  <c r="J506"/>
  <c r="J505"/>
  <c r="J504"/>
  <c r="J503"/>
  <c r="J502"/>
  <c r="J501"/>
  <c r="J500"/>
  <c r="J499"/>
  <c r="J498"/>
  <c r="J497"/>
  <c r="J496"/>
  <c r="J495"/>
  <c r="J494"/>
  <c r="J493"/>
  <c r="J492"/>
  <c r="F585"/>
  <c r="F584"/>
  <c r="F583"/>
  <c r="F579"/>
  <c r="F578"/>
  <c r="F577"/>
  <c r="F576"/>
  <c r="F575"/>
  <c r="F574"/>
  <c r="F573"/>
  <c r="F572"/>
  <c r="F571"/>
  <c r="F570"/>
  <c r="F569"/>
  <c r="F582"/>
  <c r="F581"/>
  <c r="F580"/>
  <c r="F568"/>
  <c r="F567"/>
  <c r="F566"/>
  <c r="F565"/>
  <c r="F564"/>
  <c r="F563"/>
  <c r="F562"/>
  <c r="F561"/>
  <c r="F560"/>
  <c r="F559"/>
  <c r="F558"/>
  <c r="F557"/>
  <c r="F556"/>
  <c r="F555"/>
  <c r="F554"/>
  <c r="F553"/>
  <c r="F552"/>
  <c r="F551"/>
  <c r="F550"/>
  <c r="F549"/>
  <c r="F548"/>
  <c r="F547"/>
  <c r="F546"/>
  <c r="F545"/>
  <c r="F544"/>
  <c r="F543"/>
  <c r="F542"/>
  <c r="F541"/>
  <c r="F540"/>
  <c r="F539"/>
  <c r="F538"/>
  <c r="F537"/>
  <c r="F536"/>
  <c r="F535"/>
  <c r="F534"/>
  <c r="F533"/>
  <c r="F532"/>
  <c r="F531"/>
  <c r="F530"/>
  <c r="F529"/>
  <c r="F528"/>
  <c r="F527"/>
  <c r="F526"/>
  <c r="F525"/>
  <c r="F524"/>
  <c r="F523"/>
  <c r="F522"/>
  <c r="F521"/>
  <c r="F520"/>
  <c r="F519"/>
  <c r="F518"/>
  <c r="F517"/>
  <c r="F516"/>
  <c r="F515"/>
  <c r="F514"/>
  <c r="F513"/>
  <c r="F512"/>
  <c r="F511"/>
  <c r="F510"/>
  <c r="F509"/>
  <c r="F508"/>
  <c r="F507"/>
  <c r="F506"/>
  <c r="F505"/>
  <c r="F504"/>
  <c r="F503"/>
  <c r="F502"/>
  <c r="F501"/>
  <c r="F500"/>
  <c r="F499"/>
  <c r="F498"/>
  <c r="F497"/>
  <c r="F496"/>
  <c r="F495"/>
  <c r="F494"/>
  <c r="F493"/>
  <c r="F492"/>
  <c r="AI585"/>
  <c r="AI584"/>
  <c r="AI583"/>
  <c r="AI582"/>
  <c r="AI581"/>
  <c r="AI580"/>
  <c r="AI579"/>
  <c r="AI578"/>
  <c r="AI577"/>
  <c r="AI576"/>
  <c r="AI575"/>
  <c r="AI574"/>
  <c r="AI573"/>
  <c r="AI572"/>
  <c r="AI571"/>
  <c r="AI567"/>
  <c r="AI566"/>
  <c r="AI565"/>
  <c r="AI564"/>
  <c r="AI563"/>
  <c r="AI562"/>
  <c r="AI561"/>
  <c r="AI560"/>
  <c r="AI559"/>
  <c r="AI558"/>
  <c r="AI557"/>
  <c r="AI556"/>
  <c r="AI555"/>
  <c r="AI554"/>
  <c r="AI553"/>
  <c r="AI552"/>
  <c r="AI551"/>
  <c r="AI550"/>
  <c r="AI549"/>
  <c r="AI548"/>
  <c r="AI547"/>
  <c r="AI546"/>
  <c r="AI570"/>
  <c r="AI569"/>
  <c r="AI568"/>
  <c r="AI545"/>
  <c r="AI544"/>
  <c r="AI543"/>
  <c r="AI542"/>
  <c r="AI541"/>
  <c r="AI540"/>
  <c r="AI539"/>
  <c r="AI538"/>
  <c r="AI537"/>
  <c r="AI536"/>
  <c r="AI535"/>
  <c r="AI534"/>
  <c r="AI533"/>
  <c r="AI532"/>
  <c r="AI531"/>
  <c r="AI530"/>
  <c r="AI529"/>
  <c r="AI528"/>
  <c r="AI527"/>
  <c r="AI526"/>
  <c r="AI525"/>
  <c r="AI524"/>
  <c r="AI523"/>
  <c r="AI522"/>
  <c r="AI521"/>
  <c r="AI520"/>
  <c r="AI519"/>
  <c r="AI518"/>
  <c r="AI517"/>
  <c r="AI516"/>
  <c r="AI515"/>
  <c r="AI514"/>
  <c r="AI513"/>
  <c r="AI512"/>
  <c r="AI511"/>
  <c r="AI510"/>
  <c r="AI509"/>
  <c r="AI508"/>
  <c r="AI507"/>
  <c r="AI506"/>
  <c r="AI505"/>
  <c r="AI504"/>
  <c r="AI503"/>
  <c r="AI502"/>
  <c r="AI501"/>
  <c r="AI500"/>
  <c r="AI499"/>
  <c r="AI498"/>
  <c r="AI497"/>
  <c r="AI496"/>
  <c r="AI495"/>
  <c r="AI494"/>
  <c r="AI493"/>
  <c r="AI492"/>
  <c r="M585"/>
  <c r="M584"/>
  <c r="M583"/>
  <c r="M582"/>
  <c r="M581"/>
  <c r="M580"/>
  <c r="M579"/>
  <c r="M578"/>
  <c r="M577"/>
  <c r="M576"/>
  <c r="M575"/>
  <c r="M574"/>
  <c r="M573"/>
  <c r="M572"/>
  <c r="M571"/>
  <c r="M570"/>
  <c r="M569"/>
  <c r="M568"/>
  <c r="M567"/>
  <c r="M566"/>
  <c r="M565"/>
  <c r="M564"/>
  <c r="M563"/>
  <c r="M562"/>
  <c r="M561"/>
  <c r="M560"/>
  <c r="M559"/>
  <c r="M558"/>
  <c r="M557"/>
  <c r="M556"/>
  <c r="M555"/>
  <c r="M554"/>
  <c r="M553"/>
  <c r="M552"/>
  <c r="M551"/>
  <c r="M550"/>
  <c r="M549"/>
  <c r="M548"/>
  <c r="M547"/>
  <c r="M546"/>
  <c r="M545"/>
  <c r="M544"/>
  <c r="M543"/>
  <c r="M542"/>
  <c r="M541"/>
  <c r="M540"/>
  <c r="M539"/>
  <c r="M538"/>
  <c r="M537"/>
  <c r="M536"/>
  <c r="M535"/>
  <c r="M534"/>
  <c r="M533"/>
  <c r="M532"/>
  <c r="M531"/>
  <c r="M530"/>
  <c r="M529"/>
  <c r="M528"/>
  <c r="M527"/>
  <c r="M526"/>
  <c r="M525"/>
  <c r="M524"/>
  <c r="M523"/>
  <c r="M522"/>
  <c r="M521"/>
  <c r="M520"/>
  <c r="M519"/>
  <c r="M518"/>
  <c r="M517"/>
  <c r="M516"/>
  <c r="M515"/>
  <c r="M514"/>
  <c r="M513"/>
  <c r="M512"/>
  <c r="M511"/>
  <c r="M510"/>
  <c r="M509"/>
  <c r="M508"/>
  <c r="M507"/>
  <c r="M506"/>
  <c r="M505"/>
  <c r="M504"/>
  <c r="M503"/>
  <c r="M502"/>
  <c r="M501"/>
  <c r="M500"/>
  <c r="M499"/>
  <c r="M498"/>
  <c r="M497"/>
  <c r="M496"/>
  <c r="M495"/>
  <c r="M494"/>
  <c r="M493"/>
  <c r="M492"/>
  <c r="AA585"/>
  <c r="AA584"/>
  <c r="AA583"/>
  <c r="AA582"/>
  <c r="AA581"/>
  <c r="AA580"/>
  <c r="AA579"/>
  <c r="AA578"/>
  <c r="AA577"/>
  <c r="AA576"/>
  <c r="AA575"/>
  <c r="AA574"/>
  <c r="AA573"/>
  <c r="AA572"/>
  <c r="AA571"/>
  <c r="AA567"/>
  <c r="AA566"/>
  <c r="AA565"/>
  <c r="AA564"/>
  <c r="AA563"/>
  <c r="AA562"/>
  <c r="AA561"/>
  <c r="AA560"/>
  <c r="AA559"/>
  <c r="AA558"/>
  <c r="AA557"/>
  <c r="AA556"/>
  <c r="AA555"/>
  <c r="AA554"/>
  <c r="AA553"/>
  <c r="AA552"/>
  <c r="AA551"/>
  <c r="AA550"/>
  <c r="AA549"/>
  <c r="AA548"/>
  <c r="AA547"/>
  <c r="AA546"/>
  <c r="AA570"/>
  <c r="AA569"/>
  <c r="AA568"/>
  <c r="AA545"/>
  <c r="AA544"/>
  <c r="AA543"/>
  <c r="AA542"/>
  <c r="AA541"/>
  <c r="AA540"/>
  <c r="AA539"/>
  <c r="AA538"/>
  <c r="AA537"/>
  <c r="AA536"/>
  <c r="AA535"/>
  <c r="AA534"/>
  <c r="AA533"/>
  <c r="AA532"/>
  <c r="AA531"/>
  <c r="AA530"/>
  <c r="AA529"/>
  <c r="AA528"/>
  <c r="AA527"/>
  <c r="AA526"/>
  <c r="AA525"/>
  <c r="AA524"/>
  <c r="AA523"/>
  <c r="AA522"/>
  <c r="AA521"/>
  <c r="AA520"/>
  <c r="AA519"/>
  <c r="AA518"/>
  <c r="AA517"/>
  <c r="AA516"/>
  <c r="AA515"/>
  <c r="AA514"/>
  <c r="AA513"/>
  <c r="AA512"/>
  <c r="AA511"/>
  <c r="AA510"/>
  <c r="AA509"/>
  <c r="AA508"/>
  <c r="AA507"/>
  <c r="AA506"/>
  <c r="AA505"/>
  <c r="AA504"/>
  <c r="AA503"/>
  <c r="AA502"/>
  <c r="AA501"/>
  <c r="AA500"/>
  <c r="AA499"/>
  <c r="AA498"/>
  <c r="AA497"/>
  <c r="AA496"/>
  <c r="AA495"/>
  <c r="AA494"/>
  <c r="AA493"/>
  <c r="AA492"/>
  <c r="C585"/>
  <c r="C584"/>
  <c r="C583"/>
  <c r="C582"/>
  <c r="C581"/>
  <c r="C580"/>
  <c r="C579"/>
  <c r="C578"/>
  <c r="C577"/>
  <c r="C576"/>
  <c r="C575"/>
  <c r="C574"/>
  <c r="C573"/>
  <c r="C572"/>
  <c r="C568"/>
  <c r="C567"/>
  <c r="C566"/>
  <c r="C565"/>
  <c r="C564"/>
  <c r="C563"/>
  <c r="C562"/>
  <c r="C561"/>
  <c r="C560"/>
  <c r="C559"/>
  <c r="C558"/>
  <c r="C557"/>
  <c r="C556"/>
  <c r="C555"/>
  <c r="C554"/>
  <c r="C553"/>
  <c r="C552"/>
  <c r="C551"/>
  <c r="C550"/>
  <c r="C549"/>
  <c r="C548"/>
  <c r="C547"/>
  <c r="C571"/>
  <c r="C570"/>
  <c r="C569"/>
  <c r="C546"/>
  <c r="C545"/>
  <c r="C544"/>
  <c r="C543"/>
  <c r="C542"/>
  <c r="C541"/>
  <c r="C540"/>
  <c r="C539"/>
  <c r="C538"/>
  <c r="C537"/>
  <c r="C536"/>
  <c r="C535"/>
  <c r="C534"/>
  <c r="C533"/>
  <c r="C532"/>
  <c r="C531"/>
  <c r="C530"/>
  <c r="C529"/>
  <c r="C528"/>
  <c r="C527"/>
  <c r="C526"/>
  <c r="C525"/>
  <c r="C524"/>
  <c r="C523"/>
  <c r="C522"/>
  <c r="C521"/>
  <c r="C520"/>
  <c r="C519"/>
  <c r="C518"/>
  <c r="C517"/>
  <c r="C516"/>
  <c r="C515"/>
  <c r="C514"/>
  <c r="C513"/>
  <c r="C512"/>
  <c r="C511"/>
  <c r="C510"/>
  <c r="C509"/>
  <c r="C508"/>
  <c r="C507"/>
  <c r="C506"/>
  <c r="C505"/>
  <c r="C504"/>
  <c r="C503"/>
  <c r="C502"/>
  <c r="C501"/>
  <c r="C500"/>
  <c r="C499"/>
  <c r="C498"/>
  <c r="C497"/>
  <c r="C496"/>
  <c r="C495"/>
  <c r="C494"/>
  <c r="C493"/>
  <c r="C492"/>
  <c r="I585"/>
  <c r="I584"/>
  <c r="I583"/>
  <c r="I582"/>
  <c r="I581"/>
  <c r="I580"/>
  <c r="I579"/>
  <c r="I578"/>
  <c r="I577"/>
  <c r="I576"/>
  <c r="I575"/>
  <c r="I574"/>
  <c r="I573"/>
  <c r="I572"/>
  <c r="I571"/>
  <c r="I570"/>
  <c r="I569"/>
  <c r="I568"/>
  <c r="I567"/>
  <c r="I566"/>
  <c r="I565"/>
  <c r="I564"/>
  <c r="I563"/>
  <c r="I562"/>
  <c r="I561"/>
  <c r="I560"/>
  <c r="I559"/>
  <c r="I558"/>
  <c r="I557"/>
  <c r="I556"/>
  <c r="I555"/>
  <c r="I554"/>
  <c r="I553"/>
  <c r="I552"/>
  <c r="I551"/>
  <c r="I550"/>
  <c r="I549"/>
  <c r="I548"/>
  <c r="I547"/>
  <c r="I546"/>
  <c r="I545"/>
  <c r="I544"/>
  <c r="I543"/>
  <c r="I542"/>
  <c r="I541"/>
  <c r="I540"/>
  <c r="I539"/>
  <c r="I538"/>
  <c r="I537"/>
  <c r="I536"/>
  <c r="I535"/>
  <c r="I534"/>
  <c r="I533"/>
  <c r="I532"/>
  <c r="I531"/>
  <c r="I530"/>
  <c r="I529"/>
  <c r="I528"/>
  <c r="I527"/>
  <c r="I526"/>
  <c r="I525"/>
  <c r="I524"/>
  <c r="I523"/>
  <c r="I522"/>
  <c r="I521"/>
  <c r="I520"/>
  <c r="I519"/>
  <c r="I518"/>
  <c r="I517"/>
  <c r="I516"/>
  <c r="I515"/>
  <c r="I514"/>
  <c r="I513"/>
  <c r="I512"/>
  <c r="I511"/>
  <c r="I510"/>
  <c r="I509"/>
  <c r="I508"/>
  <c r="I507"/>
  <c r="I506"/>
  <c r="I505"/>
  <c r="I504"/>
  <c r="I503"/>
  <c r="I502"/>
  <c r="I501"/>
  <c r="I500"/>
  <c r="I499"/>
  <c r="I498"/>
  <c r="I497"/>
  <c r="I496"/>
  <c r="I495"/>
  <c r="I494"/>
  <c r="I493"/>
  <c r="I492"/>
  <c r="Z586"/>
  <c r="G27" i="2" s="1"/>
  <c r="H586" i="7"/>
  <c r="G9" i="2" s="1"/>
  <c r="AJ586" i="7"/>
  <c r="G37" i="2" s="1"/>
  <c r="P586" i="7"/>
  <c r="G17" i="2" s="1"/>
  <c r="AF586" i="7"/>
  <c r="G33" i="2" s="1"/>
  <c r="AB586" i="7"/>
  <c r="G29" i="2" s="1"/>
  <c r="AP157" i="3"/>
  <c r="AN157"/>
  <c r="AL157"/>
  <c r="AJ157"/>
  <c r="AQ157"/>
  <c r="AO157"/>
  <c r="AM157"/>
  <c r="AK157"/>
  <c r="AX742"/>
  <c r="AX1134"/>
  <c r="D548"/>
  <c r="AR156"/>
  <c r="AS156"/>
  <c r="A158"/>
  <c r="AP549"/>
  <c r="AN549"/>
  <c r="AL549"/>
  <c r="AJ549"/>
  <c r="AH157"/>
  <c r="AH549" s="1"/>
  <c r="AF157"/>
  <c r="AF549" s="1"/>
  <c r="AD157"/>
  <c r="AD549" s="1"/>
  <c r="AB157"/>
  <c r="AB549" s="1"/>
  <c r="Z157"/>
  <c r="Z549" s="1"/>
  <c r="X157"/>
  <c r="X549" s="1"/>
  <c r="V157"/>
  <c r="V549" s="1"/>
  <c r="T157"/>
  <c r="T549" s="1"/>
  <c r="R157"/>
  <c r="R549" s="1"/>
  <c r="P157"/>
  <c r="P549" s="1"/>
  <c r="N157"/>
  <c r="N549" s="1"/>
  <c r="L157"/>
  <c r="L549" s="1"/>
  <c r="J157"/>
  <c r="J549" s="1"/>
  <c r="H157"/>
  <c r="H549" s="1"/>
  <c r="F157"/>
  <c r="F549" s="1"/>
  <c r="D157"/>
  <c r="AQ549"/>
  <c r="AO549"/>
  <c r="AM549"/>
  <c r="AK549"/>
  <c r="AI157"/>
  <c r="AI549" s="1"/>
  <c r="AG157"/>
  <c r="AG549" s="1"/>
  <c r="AE157"/>
  <c r="AE549" s="1"/>
  <c r="AC157"/>
  <c r="AC549" s="1"/>
  <c r="AA157"/>
  <c r="AA549" s="1"/>
  <c r="Y157"/>
  <c r="Y549" s="1"/>
  <c r="W157"/>
  <c r="W549" s="1"/>
  <c r="U157"/>
  <c r="U549" s="1"/>
  <c r="S157"/>
  <c r="S549" s="1"/>
  <c r="Q157"/>
  <c r="Q549" s="1"/>
  <c r="O157"/>
  <c r="O549" s="1"/>
  <c r="M157"/>
  <c r="M549" s="1"/>
  <c r="K157"/>
  <c r="K549" s="1"/>
  <c r="I157"/>
  <c r="I549" s="1"/>
  <c r="G157"/>
  <c r="G549" s="1"/>
  <c r="E157"/>
  <c r="E549" s="1"/>
  <c r="H15" i="2"/>
  <c r="H4"/>
  <c r="H11"/>
  <c r="H25"/>
  <c r="H21"/>
  <c r="H31"/>
  <c r="H28"/>
  <c r="H16"/>
  <c r="H10"/>
  <c r="H20"/>
  <c r="H13"/>
  <c r="H14"/>
  <c r="H18"/>
  <c r="H41"/>
  <c r="H5"/>
  <c r="H36"/>
  <c r="H7"/>
  <c r="H12"/>
  <c r="I586" i="7" l="1"/>
  <c r="G10" i="2" s="1"/>
  <c r="C586" i="7"/>
  <c r="AA586"/>
  <c r="G28" i="2" s="1"/>
  <c r="M586" i="7"/>
  <c r="G14" i="2" s="1"/>
  <c r="AI586" i="7"/>
  <c r="G36" i="2" s="1"/>
  <c r="F586" i="7"/>
  <c r="G7" i="2" s="1"/>
  <c r="J586" i="7"/>
  <c r="G11" i="2" s="1"/>
  <c r="O586" i="7"/>
  <c r="G16" i="2" s="1"/>
  <c r="N586" i="7"/>
  <c r="G15" i="2" s="1"/>
  <c r="K586" i="7"/>
  <c r="G12" i="2" s="1"/>
  <c r="AD586" i="7"/>
  <c r="G31" i="2" s="1"/>
  <c r="Q586" i="7"/>
  <c r="G18" i="2" s="1"/>
  <c r="S586" i="7"/>
  <c r="G20" i="2" s="1"/>
  <c r="X586" i="7"/>
  <c r="G25" i="2" s="1"/>
  <c r="AN586" i="7"/>
  <c r="G41" i="2" s="1"/>
  <c r="T586" i="7"/>
  <c r="G21" i="2" s="1"/>
  <c r="L586" i="7"/>
  <c r="G13" i="2" s="1"/>
  <c r="D586" i="7"/>
  <c r="AP158" i="3"/>
  <c r="AN158"/>
  <c r="AL158"/>
  <c r="AJ158"/>
  <c r="AQ158"/>
  <c r="AO158"/>
  <c r="AM158"/>
  <c r="AK158"/>
  <c r="AX743"/>
  <c r="AX1135"/>
  <c r="D549"/>
  <c r="AR157"/>
  <c r="AS157"/>
  <c r="A159"/>
  <c r="AP550"/>
  <c r="AN550"/>
  <c r="AL550"/>
  <c r="AJ550"/>
  <c r="AH158"/>
  <c r="AH550" s="1"/>
  <c r="AF158"/>
  <c r="AF550" s="1"/>
  <c r="AD158"/>
  <c r="AD550" s="1"/>
  <c r="AB158"/>
  <c r="AB550" s="1"/>
  <c r="Z158"/>
  <c r="Z550" s="1"/>
  <c r="X158"/>
  <c r="X550" s="1"/>
  <c r="V158"/>
  <c r="V550" s="1"/>
  <c r="T158"/>
  <c r="T550" s="1"/>
  <c r="R158"/>
  <c r="R550" s="1"/>
  <c r="P158"/>
  <c r="P550" s="1"/>
  <c r="N158"/>
  <c r="N550" s="1"/>
  <c r="L158"/>
  <c r="L550" s="1"/>
  <c r="J158"/>
  <c r="J550" s="1"/>
  <c r="H158"/>
  <c r="H550" s="1"/>
  <c r="F158"/>
  <c r="F550" s="1"/>
  <c r="D158"/>
  <c r="AQ550"/>
  <c r="AO550"/>
  <c r="AM550"/>
  <c r="AK550"/>
  <c r="AI158"/>
  <c r="AI550" s="1"/>
  <c r="AG158"/>
  <c r="AG550" s="1"/>
  <c r="AE158"/>
  <c r="AE550" s="1"/>
  <c r="AC158"/>
  <c r="AC550" s="1"/>
  <c r="AA158"/>
  <c r="AA550" s="1"/>
  <c r="Y158"/>
  <c r="Y550" s="1"/>
  <c r="W158"/>
  <c r="W550" s="1"/>
  <c r="U158"/>
  <c r="U550" s="1"/>
  <c r="S158"/>
  <c r="S550" s="1"/>
  <c r="Q158"/>
  <c r="Q550" s="1"/>
  <c r="O158"/>
  <c r="O550" s="1"/>
  <c r="M158"/>
  <c r="M550" s="1"/>
  <c r="K158"/>
  <c r="K550" s="1"/>
  <c r="I158"/>
  <c r="I550" s="1"/>
  <c r="G158"/>
  <c r="G550" s="1"/>
  <c r="E158"/>
  <c r="E550" s="1"/>
  <c r="AP159" l="1"/>
  <c r="AN159"/>
  <c r="AL159"/>
  <c r="AJ159"/>
  <c r="AQ159"/>
  <c r="AO159"/>
  <c r="AM159"/>
  <c r="AK159"/>
  <c r="AX744"/>
  <c r="AX1136"/>
  <c r="D550"/>
  <c r="AR158"/>
  <c r="AS158"/>
  <c r="A160"/>
  <c r="AP551"/>
  <c r="AN551"/>
  <c r="AL551"/>
  <c r="AJ551"/>
  <c r="AH159"/>
  <c r="AH551" s="1"/>
  <c r="AF159"/>
  <c r="AF551" s="1"/>
  <c r="AD159"/>
  <c r="AD551" s="1"/>
  <c r="AB159"/>
  <c r="AB551" s="1"/>
  <c r="Z159"/>
  <c r="Z551" s="1"/>
  <c r="X159"/>
  <c r="X551" s="1"/>
  <c r="V159"/>
  <c r="V551" s="1"/>
  <c r="T159"/>
  <c r="T551" s="1"/>
  <c r="R159"/>
  <c r="R551" s="1"/>
  <c r="P159"/>
  <c r="P551" s="1"/>
  <c r="N159"/>
  <c r="N551" s="1"/>
  <c r="L159"/>
  <c r="L551" s="1"/>
  <c r="J159"/>
  <c r="J551" s="1"/>
  <c r="H159"/>
  <c r="H551" s="1"/>
  <c r="F159"/>
  <c r="F551" s="1"/>
  <c r="D159"/>
  <c r="AQ551"/>
  <c r="AO551"/>
  <c r="AM551"/>
  <c r="AK551"/>
  <c r="AI159"/>
  <c r="AI551" s="1"/>
  <c r="AG159"/>
  <c r="AG551" s="1"/>
  <c r="AE159"/>
  <c r="AE551" s="1"/>
  <c r="AC159"/>
  <c r="AC551" s="1"/>
  <c r="AA159"/>
  <c r="AA551" s="1"/>
  <c r="Y159"/>
  <c r="Y551" s="1"/>
  <c r="W159"/>
  <c r="W551" s="1"/>
  <c r="U159"/>
  <c r="U551" s="1"/>
  <c r="S159"/>
  <c r="S551" s="1"/>
  <c r="Q159"/>
  <c r="Q551" s="1"/>
  <c r="O159"/>
  <c r="O551" s="1"/>
  <c r="M159"/>
  <c r="M551" s="1"/>
  <c r="K159"/>
  <c r="K551" s="1"/>
  <c r="I159"/>
  <c r="I551" s="1"/>
  <c r="G159"/>
  <c r="G551" s="1"/>
  <c r="E159"/>
  <c r="E551" s="1"/>
  <c r="E390" i="7"/>
  <c r="E393"/>
  <c r="E487" s="1"/>
  <c r="AP160" i="3" l="1"/>
  <c r="AN160"/>
  <c r="AL160"/>
  <c r="AJ160"/>
  <c r="AQ160"/>
  <c r="AO160"/>
  <c r="AM160"/>
  <c r="AK160"/>
  <c r="AX745"/>
  <c r="AX1137"/>
  <c r="D551"/>
  <c r="AR159"/>
  <c r="AS159"/>
  <c r="A161"/>
  <c r="AP552"/>
  <c r="AN552"/>
  <c r="AL552"/>
  <c r="AJ552"/>
  <c r="AH160"/>
  <c r="AH552" s="1"/>
  <c r="AF160"/>
  <c r="AF552" s="1"/>
  <c r="AD160"/>
  <c r="AD552" s="1"/>
  <c r="AB160"/>
  <c r="AB552" s="1"/>
  <c r="Z160"/>
  <c r="Z552" s="1"/>
  <c r="X160"/>
  <c r="X552" s="1"/>
  <c r="V160"/>
  <c r="V552" s="1"/>
  <c r="T160"/>
  <c r="T552" s="1"/>
  <c r="R160"/>
  <c r="R552" s="1"/>
  <c r="P160"/>
  <c r="P552" s="1"/>
  <c r="N160"/>
  <c r="N552" s="1"/>
  <c r="L160"/>
  <c r="L552" s="1"/>
  <c r="J160"/>
  <c r="J552" s="1"/>
  <c r="H160"/>
  <c r="H552" s="1"/>
  <c r="F160"/>
  <c r="F552" s="1"/>
  <c r="D160"/>
  <c r="AQ552"/>
  <c r="AO552"/>
  <c r="AM552"/>
  <c r="AK552"/>
  <c r="AI160"/>
  <c r="AI552" s="1"/>
  <c r="AG160"/>
  <c r="AG552" s="1"/>
  <c r="AE160"/>
  <c r="AE552" s="1"/>
  <c r="AC160"/>
  <c r="AC552" s="1"/>
  <c r="AA160"/>
  <c r="AA552" s="1"/>
  <c r="Y160"/>
  <c r="Y552" s="1"/>
  <c r="W160"/>
  <c r="W552" s="1"/>
  <c r="U160"/>
  <c r="U552" s="1"/>
  <c r="S160"/>
  <c r="S552" s="1"/>
  <c r="Q160"/>
  <c r="Q552" s="1"/>
  <c r="O160"/>
  <c r="O552" s="1"/>
  <c r="M160"/>
  <c r="M552" s="1"/>
  <c r="K160"/>
  <c r="K552" s="1"/>
  <c r="I160"/>
  <c r="I552" s="1"/>
  <c r="G160"/>
  <c r="G552" s="1"/>
  <c r="E160"/>
  <c r="E552" s="1"/>
  <c r="E488" i="7"/>
  <c r="E489" s="1"/>
  <c r="E585" l="1"/>
  <c r="E584"/>
  <c r="E583"/>
  <c r="E582"/>
  <c r="E581"/>
  <c r="E580"/>
  <c r="E579"/>
  <c r="E578"/>
  <c r="E577"/>
  <c r="E576"/>
  <c r="E575"/>
  <c r="E574"/>
  <c r="E573"/>
  <c r="E572"/>
  <c r="E571"/>
  <c r="E570"/>
  <c r="E569"/>
  <c r="E568"/>
  <c r="E567"/>
  <c r="E566"/>
  <c r="E565"/>
  <c r="E564"/>
  <c r="E563"/>
  <c r="E562"/>
  <c r="E561"/>
  <c r="E560"/>
  <c r="E559"/>
  <c r="E558"/>
  <c r="E557"/>
  <c r="E556"/>
  <c r="E555"/>
  <c r="E554"/>
  <c r="E553"/>
  <c r="E552"/>
  <c r="E551"/>
  <c r="E550"/>
  <c r="E549"/>
  <c r="E548"/>
  <c r="E547"/>
  <c r="E546"/>
  <c r="E545"/>
  <c r="E544"/>
  <c r="E543"/>
  <c r="E542"/>
  <c r="E541"/>
  <c r="E540"/>
  <c r="E539"/>
  <c r="E538"/>
  <c r="E537"/>
  <c r="E536"/>
  <c r="E535"/>
  <c r="E534"/>
  <c r="E533"/>
  <c r="E532"/>
  <c r="E531"/>
  <c r="E530"/>
  <c r="E529"/>
  <c r="E528"/>
  <c r="E527"/>
  <c r="E526"/>
  <c r="E525"/>
  <c r="E524"/>
  <c r="E523"/>
  <c r="E522"/>
  <c r="E521"/>
  <c r="E520"/>
  <c r="E519"/>
  <c r="E518"/>
  <c r="E517"/>
  <c r="E516"/>
  <c r="E515"/>
  <c r="E514"/>
  <c r="E513"/>
  <c r="E512"/>
  <c r="E511"/>
  <c r="E510"/>
  <c r="E509"/>
  <c r="E508"/>
  <c r="E507"/>
  <c r="E506"/>
  <c r="E505"/>
  <c r="E504"/>
  <c r="E503"/>
  <c r="E502"/>
  <c r="E501"/>
  <c r="E500"/>
  <c r="E499"/>
  <c r="E498"/>
  <c r="E497"/>
  <c r="E496"/>
  <c r="E495"/>
  <c r="E494"/>
  <c r="E493"/>
  <c r="E492"/>
  <c r="AP161" i="3"/>
  <c r="AN161"/>
  <c r="AL161"/>
  <c r="AJ161"/>
  <c r="AQ161"/>
  <c r="AO161"/>
  <c r="AM161"/>
  <c r="AK161"/>
  <c r="AX746"/>
  <c r="AX1138"/>
  <c r="D552"/>
  <c r="AR160"/>
  <c r="AS160"/>
  <c r="A162"/>
  <c r="AP553"/>
  <c r="AN553"/>
  <c r="AL553"/>
  <c r="AJ553"/>
  <c r="AH161"/>
  <c r="AH553" s="1"/>
  <c r="AF161"/>
  <c r="AF553" s="1"/>
  <c r="AD161"/>
  <c r="AD553" s="1"/>
  <c r="AB161"/>
  <c r="AB553" s="1"/>
  <c r="Z161"/>
  <c r="Z553" s="1"/>
  <c r="X161"/>
  <c r="X553" s="1"/>
  <c r="V161"/>
  <c r="V553" s="1"/>
  <c r="T161"/>
  <c r="T553" s="1"/>
  <c r="R161"/>
  <c r="R553" s="1"/>
  <c r="P161"/>
  <c r="P553" s="1"/>
  <c r="N161"/>
  <c r="N553" s="1"/>
  <c r="L161"/>
  <c r="L553" s="1"/>
  <c r="J161"/>
  <c r="J553" s="1"/>
  <c r="H161"/>
  <c r="H553" s="1"/>
  <c r="F161"/>
  <c r="F553" s="1"/>
  <c r="D161"/>
  <c r="AQ553"/>
  <c r="AO553"/>
  <c r="AM553"/>
  <c r="AK553"/>
  <c r="AI161"/>
  <c r="AI553" s="1"/>
  <c r="AG161"/>
  <c r="AG553" s="1"/>
  <c r="AE161"/>
  <c r="AE553" s="1"/>
  <c r="AC161"/>
  <c r="AC553" s="1"/>
  <c r="AA161"/>
  <c r="AA553" s="1"/>
  <c r="Y161"/>
  <c r="Y553" s="1"/>
  <c r="W161"/>
  <c r="W553" s="1"/>
  <c r="U161"/>
  <c r="U553" s="1"/>
  <c r="S161"/>
  <c r="S553" s="1"/>
  <c r="Q161"/>
  <c r="Q553" s="1"/>
  <c r="O161"/>
  <c r="O553" s="1"/>
  <c r="M161"/>
  <c r="M553" s="1"/>
  <c r="K161"/>
  <c r="K553" s="1"/>
  <c r="I161"/>
  <c r="I553" s="1"/>
  <c r="G161"/>
  <c r="G553" s="1"/>
  <c r="E161"/>
  <c r="E553" s="1"/>
  <c r="H6" i="2"/>
  <c r="E586" i="7" l="1"/>
  <c r="G6" i="2" s="1"/>
  <c r="AP162" i="3"/>
  <c r="AN162"/>
  <c r="AL162"/>
  <c r="AJ162"/>
  <c r="AQ162"/>
  <c r="AO162"/>
  <c r="AM162"/>
  <c r="AK162"/>
  <c r="AX747"/>
  <c r="AX1139"/>
  <c r="D553"/>
  <c r="AR161"/>
  <c r="AS161"/>
  <c r="A163"/>
  <c r="AP554"/>
  <c r="AN554"/>
  <c r="AL554"/>
  <c r="AJ554"/>
  <c r="AH162"/>
  <c r="AH554" s="1"/>
  <c r="AF162"/>
  <c r="AF554" s="1"/>
  <c r="AD162"/>
  <c r="AD554" s="1"/>
  <c r="AB162"/>
  <c r="AB554" s="1"/>
  <c r="Z162"/>
  <c r="Z554" s="1"/>
  <c r="X162"/>
  <c r="X554" s="1"/>
  <c r="V162"/>
  <c r="V554" s="1"/>
  <c r="T162"/>
  <c r="T554" s="1"/>
  <c r="R162"/>
  <c r="R554" s="1"/>
  <c r="P162"/>
  <c r="P554" s="1"/>
  <c r="N162"/>
  <c r="N554" s="1"/>
  <c r="L162"/>
  <c r="L554" s="1"/>
  <c r="J162"/>
  <c r="J554" s="1"/>
  <c r="H162"/>
  <c r="H554" s="1"/>
  <c r="F162"/>
  <c r="F554" s="1"/>
  <c r="D162"/>
  <c r="AQ554"/>
  <c r="AO554"/>
  <c r="AM554"/>
  <c r="AK554"/>
  <c r="AI162"/>
  <c r="AI554" s="1"/>
  <c r="AG162"/>
  <c r="AG554" s="1"/>
  <c r="AE162"/>
  <c r="AE554" s="1"/>
  <c r="AC162"/>
  <c r="AC554" s="1"/>
  <c r="AA162"/>
  <c r="AA554" s="1"/>
  <c r="Y162"/>
  <c r="Y554" s="1"/>
  <c r="W162"/>
  <c r="W554" s="1"/>
  <c r="U162"/>
  <c r="U554" s="1"/>
  <c r="S162"/>
  <c r="S554" s="1"/>
  <c r="Q162"/>
  <c r="Q554" s="1"/>
  <c r="O162"/>
  <c r="O554" s="1"/>
  <c r="M162"/>
  <c r="M554" s="1"/>
  <c r="K162"/>
  <c r="K554" s="1"/>
  <c r="I162"/>
  <c r="I554" s="1"/>
  <c r="G162"/>
  <c r="G554" s="1"/>
  <c r="E162"/>
  <c r="E554" s="1"/>
  <c r="AP163" l="1"/>
  <c r="AN163"/>
  <c r="AL163"/>
  <c r="AJ163"/>
  <c r="AQ163"/>
  <c r="AO163"/>
  <c r="AM163"/>
  <c r="AK163"/>
  <c r="AX748"/>
  <c r="AX1140"/>
  <c r="D554"/>
  <c r="AR162"/>
  <c r="AS162"/>
  <c r="A164"/>
  <c r="AP555"/>
  <c r="AN555"/>
  <c r="AL555"/>
  <c r="AJ555"/>
  <c r="AH163"/>
  <c r="AH555" s="1"/>
  <c r="AF163"/>
  <c r="AF555" s="1"/>
  <c r="AD163"/>
  <c r="AD555" s="1"/>
  <c r="AB163"/>
  <c r="AB555" s="1"/>
  <c r="Z163"/>
  <c r="Z555" s="1"/>
  <c r="X163"/>
  <c r="X555" s="1"/>
  <c r="V163"/>
  <c r="V555" s="1"/>
  <c r="T163"/>
  <c r="T555" s="1"/>
  <c r="R163"/>
  <c r="R555" s="1"/>
  <c r="P163"/>
  <c r="P555" s="1"/>
  <c r="N163"/>
  <c r="N555" s="1"/>
  <c r="L163"/>
  <c r="L555" s="1"/>
  <c r="J163"/>
  <c r="J555" s="1"/>
  <c r="H163"/>
  <c r="H555" s="1"/>
  <c r="F163"/>
  <c r="F555" s="1"/>
  <c r="D163"/>
  <c r="AQ555"/>
  <c r="AO555"/>
  <c r="AM555"/>
  <c r="AK555"/>
  <c r="AI163"/>
  <c r="AI555" s="1"/>
  <c r="AG163"/>
  <c r="AG555" s="1"/>
  <c r="AE163"/>
  <c r="AE555" s="1"/>
  <c r="AC163"/>
  <c r="AC555" s="1"/>
  <c r="AA163"/>
  <c r="AA555" s="1"/>
  <c r="Y163"/>
  <c r="Y555" s="1"/>
  <c r="W163"/>
  <c r="W555" s="1"/>
  <c r="U163"/>
  <c r="U555" s="1"/>
  <c r="S163"/>
  <c r="S555" s="1"/>
  <c r="Q163"/>
  <c r="Q555" s="1"/>
  <c r="O163"/>
  <c r="O555" s="1"/>
  <c r="M163"/>
  <c r="M555" s="1"/>
  <c r="K163"/>
  <c r="K555" s="1"/>
  <c r="I163"/>
  <c r="I555" s="1"/>
  <c r="G163"/>
  <c r="G555" s="1"/>
  <c r="E163"/>
  <c r="E555" s="1"/>
  <c r="AP296" i="7"/>
  <c r="AW296" s="1"/>
  <c r="AQ296"/>
  <c r="AR361" s="1"/>
  <c r="B393"/>
  <c r="B390"/>
  <c r="AP390" l="1"/>
  <c r="AP164" i="3"/>
  <c r="AN164"/>
  <c r="AL164"/>
  <c r="AJ164"/>
  <c r="AQ164"/>
  <c r="AO164"/>
  <c r="AM164"/>
  <c r="AK164"/>
  <c r="AX749"/>
  <c r="AX1141"/>
  <c r="D555"/>
  <c r="AR163"/>
  <c r="AS163"/>
  <c r="A165"/>
  <c r="AP556"/>
  <c r="AN556"/>
  <c r="AL556"/>
  <c r="AJ556"/>
  <c r="AH164"/>
  <c r="AH556" s="1"/>
  <c r="AF164"/>
  <c r="AF556" s="1"/>
  <c r="AD164"/>
  <c r="AD556" s="1"/>
  <c r="AB164"/>
  <c r="AB556" s="1"/>
  <c r="Z164"/>
  <c r="Z556" s="1"/>
  <c r="X164"/>
  <c r="X556" s="1"/>
  <c r="V164"/>
  <c r="V556" s="1"/>
  <c r="T164"/>
  <c r="T556" s="1"/>
  <c r="R164"/>
  <c r="R556" s="1"/>
  <c r="P164"/>
  <c r="P556" s="1"/>
  <c r="N164"/>
  <c r="N556" s="1"/>
  <c r="L164"/>
  <c r="L556" s="1"/>
  <c r="J164"/>
  <c r="J556" s="1"/>
  <c r="H164"/>
  <c r="H556" s="1"/>
  <c r="F164"/>
  <c r="F556" s="1"/>
  <c r="D164"/>
  <c r="AQ556"/>
  <c r="AO556"/>
  <c r="AM556"/>
  <c r="AK556"/>
  <c r="AI164"/>
  <c r="AI556" s="1"/>
  <c r="AG164"/>
  <c r="AG556" s="1"/>
  <c r="AE164"/>
  <c r="AE556" s="1"/>
  <c r="AC164"/>
  <c r="AC556" s="1"/>
  <c r="AA164"/>
  <c r="AA556" s="1"/>
  <c r="Y164"/>
  <c r="Y556" s="1"/>
  <c r="W164"/>
  <c r="W556" s="1"/>
  <c r="U164"/>
  <c r="U556" s="1"/>
  <c r="S164"/>
  <c r="S556" s="1"/>
  <c r="Q164"/>
  <c r="Q556" s="1"/>
  <c r="O164"/>
  <c r="O556" s="1"/>
  <c r="M164"/>
  <c r="M556" s="1"/>
  <c r="K164"/>
  <c r="K556" s="1"/>
  <c r="I164"/>
  <c r="I556" s="1"/>
  <c r="G164"/>
  <c r="G556" s="1"/>
  <c r="E164"/>
  <c r="E556" s="1"/>
  <c r="AR296" i="7"/>
  <c r="AR332"/>
  <c r="AR338"/>
  <c r="AR302"/>
  <c r="AR306"/>
  <c r="AR321"/>
  <c r="AR367"/>
  <c r="AU296"/>
  <c r="AR346"/>
  <c r="AR335"/>
  <c r="AR333"/>
  <c r="AR304"/>
  <c r="AR341"/>
  <c r="B487"/>
  <c r="B488" s="1"/>
  <c r="G3" i="2"/>
  <c r="AR324" i="7"/>
  <c r="AR308"/>
  <c r="AR325"/>
  <c r="AR362"/>
  <c r="AR329"/>
  <c r="AR322"/>
  <c r="AR301"/>
  <c r="AR307"/>
  <c r="AR366"/>
  <c r="AR298"/>
  <c r="AR316"/>
  <c r="E219" i="4" l="1"/>
  <c r="E218"/>
  <c r="AP165" i="3"/>
  <c r="AN165"/>
  <c r="AL165"/>
  <c r="AJ165"/>
  <c r="AQ165"/>
  <c r="AO165"/>
  <c r="AM165"/>
  <c r="AK165"/>
  <c r="AX750"/>
  <c r="AX1142"/>
  <c r="D556"/>
  <c r="AR164"/>
  <c r="AS164"/>
  <c r="A166"/>
  <c r="AP557"/>
  <c r="AN557"/>
  <c r="AL557"/>
  <c r="AJ557"/>
  <c r="AH165"/>
  <c r="AH557" s="1"/>
  <c r="AF165"/>
  <c r="AF557" s="1"/>
  <c r="AD165"/>
  <c r="AD557" s="1"/>
  <c r="AB165"/>
  <c r="AB557" s="1"/>
  <c r="Z165"/>
  <c r="Z557" s="1"/>
  <c r="X165"/>
  <c r="X557" s="1"/>
  <c r="V165"/>
  <c r="V557" s="1"/>
  <c r="T165"/>
  <c r="T557" s="1"/>
  <c r="R165"/>
  <c r="R557" s="1"/>
  <c r="P165"/>
  <c r="P557" s="1"/>
  <c r="N165"/>
  <c r="N557" s="1"/>
  <c r="L165"/>
  <c r="L557" s="1"/>
  <c r="J165"/>
  <c r="J557" s="1"/>
  <c r="H165"/>
  <c r="H557" s="1"/>
  <c r="F165"/>
  <c r="F557" s="1"/>
  <c r="D165"/>
  <c r="AQ557"/>
  <c r="AO557"/>
  <c r="AM557"/>
  <c r="AK557"/>
  <c r="AI165"/>
  <c r="AI557" s="1"/>
  <c r="AG165"/>
  <c r="AG557" s="1"/>
  <c r="AE165"/>
  <c r="AE557" s="1"/>
  <c r="AC165"/>
  <c r="AC557" s="1"/>
  <c r="AA165"/>
  <c r="AA557" s="1"/>
  <c r="Y165"/>
  <c r="Y557" s="1"/>
  <c r="W165"/>
  <c r="W557" s="1"/>
  <c r="U165"/>
  <c r="U557" s="1"/>
  <c r="S165"/>
  <c r="S557" s="1"/>
  <c r="Q165"/>
  <c r="Q557" s="1"/>
  <c r="O165"/>
  <c r="O557" s="1"/>
  <c r="M165"/>
  <c r="M557" s="1"/>
  <c r="K165"/>
  <c r="K557" s="1"/>
  <c r="I165"/>
  <c r="I557" s="1"/>
  <c r="G165"/>
  <c r="G557" s="1"/>
  <c r="E165"/>
  <c r="E557" s="1"/>
  <c r="B489" i="7"/>
  <c r="H3" i="2"/>
  <c r="AP489" i="7"/>
  <c r="AP488"/>
  <c r="F53" i="2" s="1"/>
  <c r="E206" i="4"/>
  <c r="E217"/>
  <c r="E213"/>
  <c r="E215"/>
  <c r="E204"/>
  <c r="E214"/>
  <c r="E212"/>
  <c r="E207"/>
  <c r="E208"/>
  <c r="E216"/>
  <c r="E202"/>
  <c r="E198"/>
  <c r="E209"/>
  <c r="E205"/>
  <c r="E210"/>
  <c r="E203"/>
  <c r="E199"/>
  <c r="E211"/>
  <c r="E197"/>
  <c r="B585" i="7" l="1"/>
  <c r="B584"/>
  <c r="B583"/>
  <c r="B579"/>
  <c r="B578"/>
  <c r="B577"/>
  <c r="B576"/>
  <c r="B575"/>
  <c r="B574"/>
  <c r="B573"/>
  <c r="B572"/>
  <c r="B571"/>
  <c r="B570"/>
  <c r="B569"/>
  <c r="B582"/>
  <c r="B581"/>
  <c r="B580"/>
  <c r="B568"/>
  <c r="B567"/>
  <c r="B566"/>
  <c r="B565"/>
  <c r="B564"/>
  <c r="B563"/>
  <c r="B562"/>
  <c r="B561"/>
  <c r="B560"/>
  <c r="B559"/>
  <c r="B558"/>
  <c r="B557"/>
  <c r="B556"/>
  <c r="B555"/>
  <c r="B554"/>
  <c r="B553"/>
  <c r="B552"/>
  <c r="B551"/>
  <c r="B550"/>
  <c r="B549"/>
  <c r="B548"/>
  <c r="B547"/>
  <c r="B546"/>
  <c r="B545"/>
  <c r="B544"/>
  <c r="B543"/>
  <c r="B542"/>
  <c r="B541"/>
  <c r="B540"/>
  <c r="B539"/>
  <c r="B538"/>
  <c r="B537"/>
  <c r="B536"/>
  <c r="B535"/>
  <c r="B534"/>
  <c r="B533"/>
  <c r="B532"/>
  <c r="B531"/>
  <c r="B530"/>
  <c r="B529"/>
  <c r="B528"/>
  <c r="B527"/>
  <c r="B526"/>
  <c r="B525"/>
  <c r="B524"/>
  <c r="B523"/>
  <c r="B522"/>
  <c r="B521"/>
  <c r="B520"/>
  <c r="B519"/>
  <c r="B518"/>
  <c r="B517"/>
  <c r="B516"/>
  <c r="B515"/>
  <c r="B514"/>
  <c r="B513"/>
  <c r="B512"/>
  <c r="B511"/>
  <c r="B510"/>
  <c r="B509"/>
  <c r="B508"/>
  <c r="B507"/>
  <c r="B506"/>
  <c r="B505"/>
  <c r="B504"/>
  <c r="B503"/>
  <c r="B502"/>
  <c r="B501"/>
  <c r="B500"/>
  <c r="B499"/>
  <c r="B498"/>
  <c r="B497"/>
  <c r="B496"/>
  <c r="B495"/>
  <c r="B494"/>
  <c r="B493"/>
  <c r="B492"/>
  <c r="AP166" i="3"/>
  <c r="AN166"/>
  <c r="AL166"/>
  <c r="AJ166"/>
  <c r="AQ166"/>
  <c r="AO166"/>
  <c r="AM166"/>
  <c r="AK166"/>
  <c r="AX751"/>
  <c r="AX1143"/>
  <c r="D557"/>
  <c r="AR165"/>
  <c r="AS165"/>
  <c r="A167"/>
  <c r="AP558"/>
  <c r="AN558"/>
  <c r="AL558"/>
  <c r="AJ558"/>
  <c r="AH166"/>
  <c r="AH558" s="1"/>
  <c r="AF166"/>
  <c r="AF558" s="1"/>
  <c r="AD166"/>
  <c r="AD558" s="1"/>
  <c r="AB166"/>
  <c r="AB558" s="1"/>
  <c r="Z166"/>
  <c r="Z558" s="1"/>
  <c r="X166"/>
  <c r="X558" s="1"/>
  <c r="V166"/>
  <c r="V558" s="1"/>
  <c r="T166"/>
  <c r="T558" s="1"/>
  <c r="R166"/>
  <c r="R558" s="1"/>
  <c r="P166"/>
  <c r="P558" s="1"/>
  <c r="N166"/>
  <c r="N558" s="1"/>
  <c r="L166"/>
  <c r="L558" s="1"/>
  <c r="J166"/>
  <c r="J558" s="1"/>
  <c r="H166"/>
  <c r="H558" s="1"/>
  <c r="F166"/>
  <c r="F558" s="1"/>
  <c r="D166"/>
  <c r="AQ558"/>
  <c r="AO558"/>
  <c r="AM558"/>
  <c r="AK558"/>
  <c r="AI166"/>
  <c r="AI558" s="1"/>
  <c r="AG166"/>
  <c r="AG558" s="1"/>
  <c r="AE166"/>
  <c r="AE558" s="1"/>
  <c r="AC166"/>
  <c r="AC558" s="1"/>
  <c r="AA166"/>
  <c r="AA558" s="1"/>
  <c r="Y166"/>
  <c r="Y558" s="1"/>
  <c r="W166"/>
  <c r="W558" s="1"/>
  <c r="U166"/>
  <c r="U558" s="1"/>
  <c r="S166"/>
  <c r="S558" s="1"/>
  <c r="Q166"/>
  <c r="Q558" s="1"/>
  <c r="O166"/>
  <c r="O558" s="1"/>
  <c r="M166"/>
  <c r="M558" s="1"/>
  <c r="K166"/>
  <c r="K558" s="1"/>
  <c r="I166"/>
  <c r="I558" s="1"/>
  <c r="G166"/>
  <c r="G558" s="1"/>
  <c r="E166"/>
  <c r="E558" s="1"/>
  <c r="B586" i="7" l="1"/>
  <c r="AP586" s="1"/>
  <c r="AP167" i="3"/>
  <c r="AN167"/>
  <c r="AL167"/>
  <c r="AJ167"/>
  <c r="AQ167"/>
  <c r="AO167"/>
  <c r="AM167"/>
  <c r="AK167"/>
  <c r="AX752"/>
  <c r="AX1144"/>
  <c r="D558"/>
  <c r="AR166"/>
  <c r="AS166"/>
  <c r="A168"/>
  <c r="AP559"/>
  <c r="AN559"/>
  <c r="AL559"/>
  <c r="AJ559"/>
  <c r="AH167"/>
  <c r="AH559" s="1"/>
  <c r="AF167"/>
  <c r="AF559" s="1"/>
  <c r="AD167"/>
  <c r="AD559" s="1"/>
  <c r="AB167"/>
  <c r="AB559" s="1"/>
  <c r="Z167"/>
  <c r="Z559" s="1"/>
  <c r="X167"/>
  <c r="X559" s="1"/>
  <c r="V167"/>
  <c r="V559" s="1"/>
  <c r="T167"/>
  <c r="T559" s="1"/>
  <c r="R167"/>
  <c r="R559" s="1"/>
  <c r="P167"/>
  <c r="P559" s="1"/>
  <c r="N167"/>
  <c r="N559" s="1"/>
  <c r="L167"/>
  <c r="L559" s="1"/>
  <c r="J167"/>
  <c r="J559" s="1"/>
  <c r="H167"/>
  <c r="H559" s="1"/>
  <c r="F167"/>
  <c r="F559" s="1"/>
  <c r="D167"/>
  <c r="AQ559"/>
  <c r="AO559"/>
  <c r="AM559"/>
  <c r="AK559"/>
  <c r="AI167"/>
  <c r="AI559" s="1"/>
  <c r="AG167"/>
  <c r="AG559" s="1"/>
  <c r="AE167"/>
  <c r="AE559" s="1"/>
  <c r="AC167"/>
  <c r="AC559" s="1"/>
  <c r="AA167"/>
  <c r="AA559" s="1"/>
  <c r="Y167"/>
  <c r="Y559" s="1"/>
  <c r="W167"/>
  <c r="W559" s="1"/>
  <c r="U167"/>
  <c r="U559" s="1"/>
  <c r="S167"/>
  <c r="S559" s="1"/>
  <c r="Q167"/>
  <c r="Q559" s="1"/>
  <c r="O167"/>
  <c r="O559" s="1"/>
  <c r="M167"/>
  <c r="M559" s="1"/>
  <c r="K167"/>
  <c r="K559" s="1"/>
  <c r="I167"/>
  <c r="I559" s="1"/>
  <c r="G167"/>
  <c r="G559" s="1"/>
  <c r="E167"/>
  <c r="E559" s="1"/>
  <c r="AW586" i="7" l="1"/>
  <c r="F54" i="2"/>
  <c r="F55" s="1"/>
  <c r="AP168" i="3"/>
  <c r="AN168"/>
  <c r="AL168"/>
  <c r="AJ168"/>
  <c r="AQ168"/>
  <c r="AO168"/>
  <c r="AM168"/>
  <c r="AK168"/>
  <c r="AX753"/>
  <c r="AX1145"/>
  <c r="D559"/>
  <c r="AR167"/>
  <c r="AS167"/>
  <c r="A169"/>
  <c r="AP560"/>
  <c r="AN560"/>
  <c r="AL560"/>
  <c r="AJ560"/>
  <c r="AH168"/>
  <c r="AH560" s="1"/>
  <c r="AF168"/>
  <c r="AF560" s="1"/>
  <c r="AD168"/>
  <c r="AD560" s="1"/>
  <c r="AB168"/>
  <c r="AB560" s="1"/>
  <c r="Z168"/>
  <c r="Z560" s="1"/>
  <c r="X168"/>
  <c r="X560" s="1"/>
  <c r="V168"/>
  <c r="V560" s="1"/>
  <c r="T168"/>
  <c r="T560" s="1"/>
  <c r="R168"/>
  <c r="R560" s="1"/>
  <c r="P168"/>
  <c r="P560" s="1"/>
  <c r="N168"/>
  <c r="N560" s="1"/>
  <c r="L168"/>
  <c r="L560" s="1"/>
  <c r="J168"/>
  <c r="J560" s="1"/>
  <c r="H168"/>
  <c r="H560" s="1"/>
  <c r="F168"/>
  <c r="F560" s="1"/>
  <c r="D168"/>
  <c r="AQ560"/>
  <c r="AO560"/>
  <c r="AM560"/>
  <c r="AK560"/>
  <c r="AI168"/>
  <c r="AI560" s="1"/>
  <c r="AG168"/>
  <c r="AG560" s="1"/>
  <c r="AE168"/>
  <c r="AE560" s="1"/>
  <c r="AC168"/>
  <c r="AC560" s="1"/>
  <c r="AA168"/>
  <c r="AA560" s="1"/>
  <c r="Y168"/>
  <c r="Y560" s="1"/>
  <c r="W168"/>
  <c r="W560" s="1"/>
  <c r="U168"/>
  <c r="U560" s="1"/>
  <c r="S168"/>
  <c r="S560" s="1"/>
  <c r="Q168"/>
  <c r="Q560" s="1"/>
  <c r="O168"/>
  <c r="O560" s="1"/>
  <c r="M168"/>
  <c r="M560" s="1"/>
  <c r="K168"/>
  <c r="K560" s="1"/>
  <c r="I168"/>
  <c r="I560" s="1"/>
  <c r="G168"/>
  <c r="G560" s="1"/>
  <c r="E168"/>
  <c r="E560" s="1"/>
  <c r="AQ510" i="7"/>
  <c r="AQ501"/>
  <c r="AQ585"/>
  <c r="AP585"/>
  <c r="AW585" s="1"/>
  <c r="AQ553"/>
  <c r="AP553"/>
  <c r="AW553" s="1"/>
  <c r="AQ535"/>
  <c r="AQ529"/>
  <c r="AP529"/>
  <c r="AW529" s="1"/>
  <c r="AQ515"/>
  <c r="AQ511"/>
  <c r="AQ495"/>
  <c r="AP495"/>
  <c r="AW495" s="1"/>
  <c r="AQ583"/>
  <c r="AR583" s="1"/>
  <c r="AQ523"/>
  <c r="AQ519"/>
  <c r="AQ507"/>
  <c r="AQ493"/>
  <c r="AU493" s="1"/>
  <c r="AP493"/>
  <c r="AW493" s="1"/>
  <c r="AQ572"/>
  <c r="AR572" s="1"/>
  <c r="AQ566"/>
  <c r="AP566"/>
  <c r="AW566" s="1"/>
  <c r="AQ558"/>
  <c r="AP558"/>
  <c r="AW558" s="1"/>
  <c r="AQ548"/>
  <c r="AQ536"/>
  <c r="AP536"/>
  <c r="AW536" s="1"/>
  <c r="AQ532"/>
  <c r="AP532"/>
  <c r="AW532" s="1"/>
  <c r="AQ530"/>
  <c r="AQ584"/>
  <c r="AR584" s="1"/>
  <c r="AQ580"/>
  <c r="AR580" s="1"/>
  <c r="AP579"/>
  <c r="AW579" s="1"/>
  <c r="AQ576"/>
  <c r="AR576" s="1"/>
  <c r="AP575"/>
  <c r="AW575" s="1"/>
  <c r="AQ571"/>
  <c r="AQ567"/>
  <c r="AP564"/>
  <c r="AW564" s="1"/>
  <c r="AQ563"/>
  <c r="AP560"/>
  <c r="AW560" s="1"/>
  <c r="AQ559"/>
  <c r="AP556"/>
  <c r="AW556" s="1"/>
  <c r="AQ550"/>
  <c r="AQ544"/>
  <c r="AQ539"/>
  <c r="AQ520"/>
  <c r="AP514"/>
  <c r="AW514" s="1"/>
  <c r="AP510"/>
  <c r="AW510" s="1"/>
  <c r="AQ508"/>
  <c r="AQ506"/>
  <c r="AP506"/>
  <c r="AW506" s="1"/>
  <c r="AQ554"/>
  <c r="AQ524"/>
  <c r="AU524" s="1"/>
  <c r="AQ504"/>
  <c r="AP498"/>
  <c r="AW498" s="1"/>
  <c r="AP583"/>
  <c r="AW583" s="1"/>
  <c r="AQ581"/>
  <c r="AR581" s="1"/>
  <c r="AP581"/>
  <c r="AW581" s="1"/>
  <c r="AP572"/>
  <c r="AW572" s="1"/>
  <c r="AP554"/>
  <c r="AW554" s="1"/>
  <c r="AP548"/>
  <c r="AW548" s="1"/>
  <c r="AP535"/>
  <c r="AW535" s="1"/>
  <c r="AQ531"/>
  <c r="AP530"/>
  <c r="AW530" s="1"/>
  <c r="AQ526"/>
  <c r="AP523"/>
  <c r="AW523" s="1"/>
  <c r="AQ521"/>
  <c r="AP519"/>
  <c r="AW519" s="1"/>
  <c r="AP515"/>
  <c r="AW515" s="1"/>
  <c r="AP511"/>
  <c r="AW511" s="1"/>
  <c r="AP507"/>
  <c r="AW507" s="1"/>
  <c r="AQ505"/>
  <c r="AP492"/>
  <c r="AW492" s="1"/>
  <c r="AQ492"/>
  <c r="AP501"/>
  <c r="AW501" s="1"/>
  <c r="AQ503"/>
  <c r="AQ502"/>
  <c r="AP502"/>
  <c r="AW502" s="1"/>
  <c r="AQ579"/>
  <c r="AR579" s="1"/>
  <c r="AQ577"/>
  <c r="AP577"/>
  <c r="AW577" s="1"/>
  <c r="AQ575"/>
  <c r="AQ573"/>
  <c r="AP573"/>
  <c r="AW573" s="1"/>
  <c r="AQ565"/>
  <c r="AP565"/>
  <c r="AW565" s="1"/>
  <c r="AQ561"/>
  <c r="AQ557"/>
  <c r="AP557"/>
  <c r="AW557" s="1"/>
  <c r="AQ551"/>
  <c r="AP551"/>
  <c r="AW551" s="1"/>
  <c r="AQ549"/>
  <c r="AP549"/>
  <c r="AW549" s="1"/>
  <c r="AQ547"/>
  <c r="AP547"/>
  <c r="AW547" s="1"/>
  <c r="AQ537"/>
  <c r="AQ533"/>
  <c r="AU533" s="1"/>
  <c r="AQ527"/>
  <c r="AP527"/>
  <c r="AW527" s="1"/>
  <c r="AQ525"/>
  <c r="AP525"/>
  <c r="AW525" s="1"/>
  <c r="AQ517"/>
  <c r="AP517"/>
  <c r="AW517" s="1"/>
  <c r="AQ513"/>
  <c r="AQ497"/>
  <c r="AQ582"/>
  <c r="AP582"/>
  <c r="AW582" s="1"/>
  <c r="AQ578"/>
  <c r="AQ574"/>
  <c r="AR574" s="1"/>
  <c r="AQ570"/>
  <c r="AP570"/>
  <c r="AW570" s="1"/>
  <c r="AQ568"/>
  <c r="AP568"/>
  <c r="AW568" s="1"/>
  <c r="AQ562"/>
  <c r="AP562"/>
  <c r="AW562" s="1"/>
  <c r="AQ560"/>
  <c r="AP552"/>
  <c r="AW552" s="1"/>
  <c r="AQ552"/>
  <c r="AQ542"/>
  <c r="AP542"/>
  <c r="AW542" s="1"/>
  <c r="AQ538"/>
  <c r="AQ528"/>
  <c r="AP528"/>
  <c r="AW528" s="1"/>
  <c r="AQ498"/>
  <c r="AQ499"/>
  <c r="AQ500"/>
  <c r="AP500"/>
  <c r="AW500" s="1"/>
  <c r="AQ569"/>
  <c r="AP569"/>
  <c r="AW569" s="1"/>
  <c r="AQ555"/>
  <c r="AP555"/>
  <c r="AW555" s="1"/>
  <c r="AQ545"/>
  <c r="AP545"/>
  <c r="AW545" s="1"/>
  <c r="AQ543"/>
  <c r="AP543"/>
  <c r="AW543" s="1"/>
  <c r="AQ541"/>
  <c r="AQ509"/>
  <c r="AP509"/>
  <c r="AW509" s="1"/>
  <c r="AQ564"/>
  <c r="AQ556"/>
  <c r="AQ534"/>
  <c r="AQ512"/>
  <c r="AP512"/>
  <c r="AW512" s="1"/>
  <c r="AQ514"/>
  <c r="AQ496"/>
  <c r="AP496"/>
  <c r="AW496" s="1"/>
  <c r="AQ494"/>
  <c r="AP584"/>
  <c r="AW584" s="1"/>
  <c r="AP580"/>
  <c r="AW580" s="1"/>
  <c r="AP578"/>
  <c r="AW578" s="1"/>
  <c r="AP576"/>
  <c r="AW576" s="1"/>
  <c r="AP574"/>
  <c r="AW574" s="1"/>
  <c r="AP571"/>
  <c r="AW571" s="1"/>
  <c r="AP567"/>
  <c r="AW567" s="1"/>
  <c r="AP563"/>
  <c r="AW563" s="1"/>
  <c r="AP561"/>
  <c r="AW561" s="1"/>
  <c r="AP559"/>
  <c r="AW559" s="1"/>
  <c r="AP550"/>
  <c r="AW550" s="1"/>
  <c r="AP546"/>
  <c r="AW546" s="1"/>
  <c r="AQ546"/>
  <c r="AP544"/>
  <c r="AW544" s="1"/>
  <c r="AQ540"/>
  <c r="AP539"/>
  <c r="AW539" s="1"/>
  <c r="AP537"/>
  <c r="AW537" s="1"/>
  <c r="AP533"/>
  <c r="AW533" s="1"/>
  <c r="AP526"/>
  <c r="AW526" s="1"/>
  <c r="AP522"/>
  <c r="AW522" s="1"/>
  <c r="AQ522"/>
  <c r="AP520"/>
  <c r="AW520" s="1"/>
  <c r="AP516"/>
  <c r="AW516" s="1"/>
  <c r="AQ516"/>
  <c r="AP513"/>
  <c r="AW513" s="1"/>
  <c r="AP508"/>
  <c r="AW508" s="1"/>
  <c r="AP505"/>
  <c r="AW505" s="1"/>
  <c r="AP504"/>
  <c r="AW504" s="1"/>
  <c r="AP497"/>
  <c r="AW497" s="1"/>
  <c r="AP503"/>
  <c r="AW503" s="1"/>
  <c r="AP541"/>
  <c r="AW541" s="1"/>
  <c r="AP540"/>
  <c r="AW540" s="1"/>
  <c r="AP538"/>
  <c r="AW538" s="1"/>
  <c r="AP534"/>
  <c r="AW534" s="1"/>
  <c r="AP531"/>
  <c r="AW531" s="1"/>
  <c r="AP524"/>
  <c r="AW524" s="1"/>
  <c r="AP521"/>
  <c r="AW521" s="1"/>
  <c r="AP518"/>
  <c r="AW518" s="1"/>
  <c r="AQ518"/>
  <c r="AP499"/>
  <c r="AW499" s="1"/>
  <c r="AP494"/>
  <c r="AW494" s="1"/>
  <c r="AU574" l="1"/>
  <c r="AR514"/>
  <c r="AR556"/>
  <c r="AR564"/>
  <c r="AR509"/>
  <c r="AR538"/>
  <c r="AR561"/>
  <c r="AR565"/>
  <c r="AR526"/>
  <c r="AR524"/>
  <c r="AR554"/>
  <c r="AR544"/>
  <c r="AR567"/>
  <c r="AR532"/>
  <c r="AR536"/>
  <c r="AR493"/>
  <c r="AR507"/>
  <c r="AR523"/>
  <c r="AR510"/>
  <c r="AR496"/>
  <c r="AU534"/>
  <c r="AR541"/>
  <c r="AR543"/>
  <c r="AR545"/>
  <c r="AR555"/>
  <c r="AR569"/>
  <c r="AR570"/>
  <c r="AU497"/>
  <c r="AR533"/>
  <c r="AR547"/>
  <c r="AR551"/>
  <c r="AR505"/>
  <c r="AU504"/>
  <c r="AR508"/>
  <c r="AR550"/>
  <c r="AR571"/>
  <c r="AR548"/>
  <c r="AR566"/>
  <c r="AU564"/>
  <c r="AU579"/>
  <c r="AU518"/>
  <c r="AR518"/>
  <c r="AU522"/>
  <c r="AR522"/>
  <c r="AU516"/>
  <c r="AR516"/>
  <c r="AU546"/>
  <c r="AR546"/>
  <c r="AU499"/>
  <c r="AR499"/>
  <c r="AU542"/>
  <c r="AR542"/>
  <c r="AU578"/>
  <c r="AR578"/>
  <c r="AU582"/>
  <c r="AR582"/>
  <c r="AU537"/>
  <c r="AR537"/>
  <c r="AU549"/>
  <c r="AR549"/>
  <c r="AU573"/>
  <c r="AR573"/>
  <c r="AU539"/>
  <c r="AR539"/>
  <c r="AU559"/>
  <c r="AR559"/>
  <c r="AU519"/>
  <c r="AR519"/>
  <c r="AU511"/>
  <c r="AR511"/>
  <c r="AU535"/>
  <c r="AR535"/>
  <c r="AU553"/>
  <c r="AR553"/>
  <c r="AU585"/>
  <c r="AR585"/>
  <c r="AR494"/>
  <c r="AR557"/>
  <c r="AU561"/>
  <c r="AR503"/>
  <c r="AR521"/>
  <c r="AR531"/>
  <c r="AU554"/>
  <c r="AU548"/>
  <c r="AU507"/>
  <c r="AU523"/>
  <c r="AU540"/>
  <c r="AR540"/>
  <c r="AU498"/>
  <c r="AR498"/>
  <c r="AU528"/>
  <c r="AR528"/>
  <c r="AU552"/>
  <c r="AR552"/>
  <c r="AU560"/>
  <c r="AR560"/>
  <c r="AU568"/>
  <c r="AR568"/>
  <c r="AU513"/>
  <c r="AR513"/>
  <c r="AU517"/>
  <c r="AR517"/>
  <c r="AU527"/>
  <c r="AR527"/>
  <c r="AU575"/>
  <c r="AR575"/>
  <c r="AU577"/>
  <c r="AR577"/>
  <c r="AU502"/>
  <c r="AR502"/>
  <c r="AU492"/>
  <c r="AR492"/>
  <c r="AU506"/>
  <c r="AR506"/>
  <c r="AU563"/>
  <c r="AR563"/>
  <c r="AU530"/>
  <c r="AR530"/>
  <c r="AU495"/>
  <c r="AR495"/>
  <c r="AU515"/>
  <c r="AR515"/>
  <c r="AU501"/>
  <c r="AR501"/>
  <c r="AR512"/>
  <c r="AR534"/>
  <c r="AR500"/>
  <c r="AR562"/>
  <c r="AR497"/>
  <c r="AR525"/>
  <c r="AR504"/>
  <c r="AR520"/>
  <c r="AR558"/>
  <c r="AR529"/>
  <c r="AP169" i="3"/>
  <c r="AN169"/>
  <c r="AL169"/>
  <c r="AJ169"/>
  <c r="AQ169"/>
  <c r="AO169"/>
  <c r="AM169"/>
  <c r="AK169"/>
  <c r="AX754"/>
  <c r="AX1146"/>
  <c r="D560"/>
  <c r="AR168"/>
  <c r="AS168"/>
  <c r="A170"/>
  <c r="AQ561"/>
  <c r="AO561"/>
  <c r="AM561"/>
  <c r="AK561"/>
  <c r="AI169"/>
  <c r="AI561" s="1"/>
  <c r="AG169"/>
  <c r="AG561" s="1"/>
  <c r="AE169"/>
  <c r="AE561" s="1"/>
  <c r="AC169"/>
  <c r="AC561" s="1"/>
  <c r="AA169"/>
  <c r="AA561" s="1"/>
  <c r="Y169"/>
  <c r="Y561" s="1"/>
  <c r="W169"/>
  <c r="W561" s="1"/>
  <c r="AP561"/>
  <c r="AL561"/>
  <c r="AH169"/>
  <c r="AH561" s="1"/>
  <c r="AD169"/>
  <c r="AD561" s="1"/>
  <c r="Z169"/>
  <c r="Z561" s="1"/>
  <c r="V169"/>
  <c r="V561" s="1"/>
  <c r="T169"/>
  <c r="T561" s="1"/>
  <c r="R169"/>
  <c r="R561" s="1"/>
  <c r="P169"/>
  <c r="P561" s="1"/>
  <c r="N169"/>
  <c r="N561" s="1"/>
  <c r="L169"/>
  <c r="L561" s="1"/>
  <c r="J169"/>
  <c r="J561" s="1"/>
  <c r="H169"/>
  <c r="H561" s="1"/>
  <c r="F169"/>
  <c r="F561" s="1"/>
  <c r="D169"/>
  <c r="AN561"/>
  <c r="AJ561"/>
  <c r="AF169"/>
  <c r="AF561" s="1"/>
  <c r="AB169"/>
  <c r="AB561" s="1"/>
  <c r="X169"/>
  <c r="X561" s="1"/>
  <c r="U169"/>
  <c r="U561" s="1"/>
  <c r="S169"/>
  <c r="S561" s="1"/>
  <c r="Q169"/>
  <c r="Q561" s="1"/>
  <c r="O169"/>
  <c r="O561" s="1"/>
  <c r="M169"/>
  <c r="M561" s="1"/>
  <c r="K169"/>
  <c r="K561" s="1"/>
  <c r="I169"/>
  <c r="I561" s="1"/>
  <c r="G169"/>
  <c r="G561" s="1"/>
  <c r="E169"/>
  <c r="E561" s="1"/>
  <c r="AU514" i="7"/>
  <c r="AU556"/>
  <c r="AU494"/>
  <c r="AU508"/>
  <c r="AU572"/>
  <c r="AU541"/>
  <c r="AU545"/>
  <c r="AU567"/>
  <c r="AU571"/>
  <c r="AU583"/>
  <c r="AU520"/>
  <c r="AU538"/>
  <c r="AU544"/>
  <c r="AU562"/>
  <c r="AU570"/>
  <c r="AU576"/>
  <c r="AU580"/>
  <c r="AU525"/>
  <c r="AU529"/>
  <c r="AU547"/>
  <c r="AU551"/>
  <c r="AU557"/>
  <c r="AU565"/>
  <c r="AU503"/>
  <c r="AU496"/>
  <c r="AU510"/>
  <c r="AU526"/>
  <c r="AU512"/>
  <c r="AU532"/>
  <c r="AU536"/>
  <c r="AU550"/>
  <c r="AU558"/>
  <c r="AU566"/>
  <c r="AU584"/>
  <c r="AU505"/>
  <c r="AU509"/>
  <c r="AU521"/>
  <c r="AU531"/>
  <c r="AU543"/>
  <c r="AU555"/>
  <c r="AU569"/>
  <c r="AU581"/>
  <c r="AU500"/>
  <c r="H218" i="4" l="1"/>
  <c r="H216"/>
  <c r="H214"/>
  <c r="H212"/>
  <c r="H210"/>
  <c r="H208"/>
  <c r="H206"/>
  <c r="H204"/>
  <c r="H202"/>
  <c r="H200"/>
  <c r="H198"/>
  <c r="G219"/>
  <c r="G217"/>
  <c r="G215"/>
  <c r="G213"/>
  <c r="G211"/>
  <c r="G209"/>
  <c r="G207"/>
  <c r="G205"/>
  <c r="G203"/>
  <c r="G201"/>
  <c r="G199"/>
  <c r="G197"/>
  <c r="F218"/>
  <c r="F216"/>
  <c r="F214"/>
  <c r="F212"/>
  <c r="F210"/>
  <c r="F208"/>
  <c r="F206"/>
  <c r="F204"/>
  <c r="F202"/>
  <c r="F200"/>
  <c r="F198"/>
  <c r="H219"/>
  <c r="H217"/>
  <c r="H215"/>
  <c r="H213"/>
  <c r="H211"/>
  <c r="H209"/>
  <c r="H207"/>
  <c r="H205"/>
  <c r="H203"/>
  <c r="H201"/>
  <c r="H199"/>
  <c r="H197"/>
  <c r="G218"/>
  <c r="G216"/>
  <c r="G214"/>
  <c r="G212"/>
  <c r="G210"/>
  <c r="G208"/>
  <c r="G206"/>
  <c r="G204"/>
  <c r="G202"/>
  <c r="G200"/>
  <c r="G198"/>
  <c r="F219"/>
  <c r="F217"/>
  <c r="F215"/>
  <c r="F213"/>
  <c r="F211"/>
  <c r="F209"/>
  <c r="F207"/>
  <c r="F205"/>
  <c r="F203"/>
  <c r="F199"/>
  <c r="F197"/>
  <c r="AP170" i="3"/>
  <c r="AN170"/>
  <c r="AL170"/>
  <c r="AJ170"/>
  <c r="AQ170"/>
  <c r="AO170"/>
  <c r="AM170"/>
  <c r="AK170"/>
  <c r="AX755"/>
  <c r="AX1147"/>
  <c r="D561"/>
  <c r="AR169"/>
  <c r="AS169"/>
  <c r="A171"/>
  <c r="AQ562"/>
  <c r="AO562"/>
  <c r="AM562"/>
  <c r="AK562"/>
  <c r="AI170"/>
  <c r="AI562" s="1"/>
  <c r="AG170"/>
  <c r="AG562" s="1"/>
  <c r="AE170"/>
  <c r="AE562" s="1"/>
  <c r="AC170"/>
  <c r="AC562" s="1"/>
  <c r="AA170"/>
  <c r="AA562" s="1"/>
  <c r="Y170"/>
  <c r="Y562" s="1"/>
  <c r="W170"/>
  <c r="W562" s="1"/>
  <c r="U170"/>
  <c r="U562" s="1"/>
  <c r="S170"/>
  <c r="S562" s="1"/>
  <c r="Q170"/>
  <c r="Q562" s="1"/>
  <c r="O170"/>
  <c r="O562" s="1"/>
  <c r="M170"/>
  <c r="M562" s="1"/>
  <c r="K170"/>
  <c r="K562" s="1"/>
  <c r="I170"/>
  <c r="I562" s="1"/>
  <c r="G170"/>
  <c r="G562" s="1"/>
  <c r="E170"/>
  <c r="E562" s="1"/>
  <c r="AP562"/>
  <c r="AN562"/>
  <c r="AL562"/>
  <c r="AJ562"/>
  <c r="AH170"/>
  <c r="AH562" s="1"/>
  <c r="AF170"/>
  <c r="AF562" s="1"/>
  <c r="AD170"/>
  <c r="AD562" s="1"/>
  <c r="AB170"/>
  <c r="AB562" s="1"/>
  <c r="Z170"/>
  <c r="Z562" s="1"/>
  <c r="X170"/>
  <c r="X562" s="1"/>
  <c r="V170"/>
  <c r="V562" s="1"/>
  <c r="T170"/>
  <c r="T562" s="1"/>
  <c r="R170"/>
  <c r="R562" s="1"/>
  <c r="P170"/>
  <c r="P562" s="1"/>
  <c r="N170"/>
  <c r="N562" s="1"/>
  <c r="L170"/>
  <c r="L562" s="1"/>
  <c r="J170"/>
  <c r="J562" s="1"/>
  <c r="H170"/>
  <c r="H562" s="1"/>
  <c r="F170"/>
  <c r="F562" s="1"/>
  <c r="D170"/>
  <c r="AP171" l="1"/>
  <c r="AN171"/>
  <c r="AL171"/>
  <c r="AJ171"/>
  <c r="AQ171"/>
  <c r="AO171"/>
  <c r="AM171"/>
  <c r="AK171"/>
  <c r="AX756"/>
  <c r="AX1148"/>
  <c r="D562"/>
  <c r="AR170"/>
  <c r="AS170"/>
  <c r="A172"/>
  <c r="AQ563"/>
  <c r="AO563"/>
  <c r="AM563"/>
  <c r="AK563"/>
  <c r="AI171"/>
  <c r="AI563" s="1"/>
  <c r="AG171"/>
  <c r="AG563" s="1"/>
  <c r="AE171"/>
  <c r="AE563" s="1"/>
  <c r="AC171"/>
  <c r="AC563" s="1"/>
  <c r="AA171"/>
  <c r="AA563" s="1"/>
  <c r="Y171"/>
  <c r="Y563" s="1"/>
  <c r="W171"/>
  <c r="W563" s="1"/>
  <c r="U171"/>
  <c r="U563" s="1"/>
  <c r="S171"/>
  <c r="S563" s="1"/>
  <c r="Q171"/>
  <c r="Q563" s="1"/>
  <c r="O171"/>
  <c r="O563" s="1"/>
  <c r="M171"/>
  <c r="M563" s="1"/>
  <c r="K171"/>
  <c r="K563" s="1"/>
  <c r="I171"/>
  <c r="I563" s="1"/>
  <c r="G171"/>
  <c r="G563" s="1"/>
  <c r="E171"/>
  <c r="E563" s="1"/>
  <c r="AP563"/>
  <c r="AN563"/>
  <c r="AL563"/>
  <c r="AJ563"/>
  <c r="AH171"/>
  <c r="AH563" s="1"/>
  <c r="AF171"/>
  <c r="AF563" s="1"/>
  <c r="AD171"/>
  <c r="AD563" s="1"/>
  <c r="AB171"/>
  <c r="AB563" s="1"/>
  <c r="Z171"/>
  <c r="Z563" s="1"/>
  <c r="X171"/>
  <c r="X563" s="1"/>
  <c r="V171"/>
  <c r="V563" s="1"/>
  <c r="T171"/>
  <c r="T563" s="1"/>
  <c r="R171"/>
  <c r="R563" s="1"/>
  <c r="P171"/>
  <c r="P563" s="1"/>
  <c r="N171"/>
  <c r="N563" s="1"/>
  <c r="L171"/>
  <c r="L563" s="1"/>
  <c r="J171"/>
  <c r="J563" s="1"/>
  <c r="H171"/>
  <c r="H563" s="1"/>
  <c r="F171"/>
  <c r="F563" s="1"/>
  <c r="D171"/>
  <c r="AP172" l="1"/>
  <c r="AN172"/>
  <c r="AL172"/>
  <c r="AJ172"/>
  <c r="AQ172"/>
  <c r="AO172"/>
  <c r="AM172"/>
  <c r="AK172"/>
  <c r="AX757"/>
  <c r="AX1149"/>
  <c r="D563"/>
  <c r="AR171"/>
  <c r="AS171"/>
  <c r="A173"/>
  <c r="AQ564"/>
  <c r="AO564"/>
  <c r="AM564"/>
  <c r="AK564"/>
  <c r="AI172"/>
  <c r="AI564" s="1"/>
  <c r="AG172"/>
  <c r="AG564" s="1"/>
  <c r="AE172"/>
  <c r="AE564" s="1"/>
  <c r="AC172"/>
  <c r="AC564" s="1"/>
  <c r="AA172"/>
  <c r="AA564" s="1"/>
  <c r="Y172"/>
  <c r="Y564" s="1"/>
  <c r="W172"/>
  <c r="W564" s="1"/>
  <c r="U172"/>
  <c r="U564" s="1"/>
  <c r="S172"/>
  <c r="S564" s="1"/>
  <c r="Q172"/>
  <c r="Q564" s="1"/>
  <c r="O172"/>
  <c r="O564" s="1"/>
  <c r="M172"/>
  <c r="M564" s="1"/>
  <c r="K172"/>
  <c r="K564" s="1"/>
  <c r="I172"/>
  <c r="I564" s="1"/>
  <c r="G172"/>
  <c r="G564" s="1"/>
  <c r="E172"/>
  <c r="E564" s="1"/>
  <c r="AP564"/>
  <c r="AN564"/>
  <c r="AL564"/>
  <c r="AJ564"/>
  <c r="AH172"/>
  <c r="AH564" s="1"/>
  <c r="AF172"/>
  <c r="AF564" s="1"/>
  <c r="AD172"/>
  <c r="AD564" s="1"/>
  <c r="AB172"/>
  <c r="AB564" s="1"/>
  <c r="Z172"/>
  <c r="Z564" s="1"/>
  <c r="X172"/>
  <c r="X564" s="1"/>
  <c r="V172"/>
  <c r="V564" s="1"/>
  <c r="T172"/>
  <c r="T564" s="1"/>
  <c r="R172"/>
  <c r="R564" s="1"/>
  <c r="P172"/>
  <c r="P564" s="1"/>
  <c r="N172"/>
  <c r="N564" s="1"/>
  <c r="L172"/>
  <c r="L564" s="1"/>
  <c r="J172"/>
  <c r="J564" s="1"/>
  <c r="H172"/>
  <c r="H564" s="1"/>
  <c r="F172"/>
  <c r="F564" s="1"/>
  <c r="D172"/>
  <c r="AP173" l="1"/>
  <c r="AN173"/>
  <c r="AL173"/>
  <c r="AJ173"/>
  <c r="AQ173"/>
  <c r="AO173"/>
  <c r="AM173"/>
  <c r="AK173"/>
  <c r="AX758"/>
  <c r="AX1150"/>
  <c r="D564"/>
  <c r="AR172"/>
  <c r="AS172"/>
  <c r="A174"/>
  <c r="AQ565"/>
  <c r="AO565"/>
  <c r="AM565"/>
  <c r="AK565"/>
  <c r="AI173"/>
  <c r="AI565" s="1"/>
  <c r="AG173"/>
  <c r="AG565" s="1"/>
  <c r="AE173"/>
  <c r="AE565" s="1"/>
  <c r="AC173"/>
  <c r="AC565" s="1"/>
  <c r="AA173"/>
  <c r="AA565" s="1"/>
  <c r="Y173"/>
  <c r="Y565" s="1"/>
  <c r="W173"/>
  <c r="W565" s="1"/>
  <c r="U173"/>
  <c r="U565" s="1"/>
  <c r="S173"/>
  <c r="S565" s="1"/>
  <c r="Q173"/>
  <c r="Q565" s="1"/>
  <c r="O173"/>
  <c r="O565" s="1"/>
  <c r="M173"/>
  <c r="M565" s="1"/>
  <c r="K173"/>
  <c r="K565" s="1"/>
  <c r="I173"/>
  <c r="I565" s="1"/>
  <c r="G173"/>
  <c r="G565" s="1"/>
  <c r="E173"/>
  <c r="E565" s="1"/>
  <c r="AP565"/>
  <c r="AN565"/>
  <c r="AL565"/>
  <c r="AJ565"/>
  <c r="AH173"/>
  <c r="AH565" s="1"/>
  <c r="AF173"/>
  <c r="AF565" s="1"/>
  <c r="AD173"/>
  <c r="AD565" s="1"/>
  <c r="AB173"/>
  <c r="AB565" s="1"/>
  <c r="Z173"/>
  <c r="Z565" s="1"/>
  <c r="X173"/>
  <c r="X565" s="1"/>
  <c r="V173"/>
  <c r="V565" s="1"/>
  <c r="T173"/>
  <c r="T565" s="1"/>
  <c r="R173"/>
  <c r="R565" s="1"/>
  <c r="P173"/>
  <c r="P565" s="1"/>
  <c r="N173"/>
  <c r="N565" s="1"/>
  <c r="L173"/>
  <c r="L565" s="1"/>
  <c r="J173"/>
  <c r="J565" s="1"/>
  <c r="H173"/>
  <c r="H565" s="1"/>
  <c r="F173"/>
  <c r="F565" s="1"/>
  <c r="D173"/>
  <c r="AP174" l="1"/>
  <c r="AN174"/>
  <c r="AL174"/>
  <c r="AJ174"/>
  <c r="AQ174"/>
  <c r="AO174"/>
  <c r="AM174"/>
  <c r="AK174"/>
  <c r="AX759"/>
  <c r="AX1151"/>
  <c r="D565"/>
  <c r="AR173"/>
  <c r="AS173"/>
  <c r="A175"/>
  <c r="AQ566"/>
  <c r="AO566"/>
  <c r="AM566"/>
  <c r="AK566"/>
  <c r="AI174"/>
  <c r="AI566" s="1"/>
  <c r="AG174"/>
  <c r="AG566" s="1"/>
  <c r="AE174"/>
  <c r="AE566" s="1"/>
  <c r="AC174"/>
  <c r="AC566" s="1"/>
  <c r="AA174"/>
  <c r="AA566" s="1"/>
  <c r="Y174"/>
  <c r="Y566" s="1"/>
  <c r="W174"/>
  <c r="W566" s="1"/>
  <c r="U174"/>
  <c r="U566" s="1"/>
  <c r="S174"/>
  <c r="S566" s="1"/>
  <c r="Q174"/>
  <c r="Q566" s="1"/>
  <c r="O174"/>
  <c r="O566" s="1"/>
  <c r="M174"/>
  <c r="M566" s="1"/>
  <c r="K174"/>
  <c r="K566" s="1"/>
  <c r="I174"/>
  <c r="I566" s="1"/>
  <c r="G174"/>
  <c r="G566" s="1"/>
  <c r="E174"/>
  <c r="E566" s="1"/>
  <c r="AP566"/>
  <c r="AN566"/>
  <c r="AL566"/>
  <c r="AJ566"/>
  <c r="AH174"/>
  <c r="AH566" s="1"/>
  <c r="AF174"/>
  <c r="AF566" s="1"/>
  <c r="AD174"/>
  <c r="AD566" s="1"/>
  <c r="AB174"/>
  <c r="AB566" s="1"/>
  <c r="Z174"/>
  <c r="Z566" s="1"/>
  <c r="X174"/>
  <c r="X566" s="1"/>
  <c r="V174"/>
  <c r="V566" s="1"/>
  <c r="T174"/>
  <c r="T566" s="1"/>
  <c r="R174"/>
  <c r="R566" s="1"/>
  <c r="P174"/>
  <c r="P566" s="1"/>
  <c r="N174"/>
  <c r="N566" s="1"/>
  <c r="L174"/>
  <c r="L566" s="1"/>
  <c r="J174"/>
  <c r="J566" s="1"/>
  <c r="H174"/>
  <c r="H566" s="1"/>
  <c r="F174"/>
  <c r="F566" s="1"/>
  <c r="D174"/>
  <c r="AP175" l="1"/>
  <c r="AN175"/>
  <c r="AL175"/>
  <c r="AJ175"/>
  <c r="AQ175"/>
  <c r="AO175"/>
  <c r="AM175"/>
  <c r="AK175"/>
  <c r="AX760"/>
  <c r="AX1152"/>
  <c r="D566"/>
  <c r="AR174"/>
  <c r="AS174"/>
  <c r="A176"/>
  <c r="AQ567"/>
  <c r="AO567"/>
  <c r="AM567"/>
  <c r="AK567"/>
  <c r="AI175"/>
  <c r="AI567" s="1"/>
  <c r="AG175"/>
  <c r="AG567" s="1"/>
  <c r="AE175"/>
  <c r="AE567" s="1"/>
  <c r="AC175"/>
  <c r="AC567" s="1"/>
  <c r="AA175"/>
  <c r="AA567" s="1"/>
  <c r="Y175"/>
  <c r="Y567" s="1"/>
  <c r="W175"/>
  <c r="W567" s="1"/>
  <c r="U175"/>
  <c r="U567" s="1"/>
  <c r="S175"/>
  <c r="S567" s="1"/>
  <c r="Q175"/>
  <c r="Q567" s="1"/>
  <c r="O175"/>
  <c r="O567" s="1"/>
  <c r="M175"/>
  <c r="M567" s="1"/>
  <c r="K175"/>
  <c r="K567" s="1"/>
  <c r="I175"/>
  <c r="I567" s="1"/>
  <c r="G175"/>
  <c r="G567" s="1"/>
  <c r="E175"/>
  <c r="E567" s="1"/>
  <c r="AP567"/>
  <c r="AN567"/>
  <c r="AL567"/>
  <c r="AJ567"/>
  <c r="AH175"/>
  <c r="AH567" s="1"/>
  <c r="AF175"/>
  <c r="AF567" s="1"/>
  <c r="AD175"/>
  <c r="AD567" s="1"/>
  <c r="AB175"/>
  <c r="AB567" s="1"/>
  <c r="Z175"/>
  <c r="Z567" s="1"/>
  <c r="X175"/>
  <c r="X567" s="1"/>
  <c r="V175"/>
  <c r="V567" s="1"/>
  <c r="T175"/>
  <c r="T567" s="1"/>
  <c r="R175"/>
  <c r="R567" s="1"/>
  <c r="P175"/>
  <c r="P567" s="1"/>
  <c r="N175"/>
  <c r="N567" s="1"/>
  <c r="L175"/>
  <c r="L567" s="1"/>
  <c r="J175"/>
  <c r="J567" s="1"/>
  <c r="H175"/>
  <c r="H567" s="1"/>
  <c r="F175"/>
  <c r="F567" s="1"/>
  <c r="D175"/>
  <c r="AP176" l="1"/>
  <c r="AN176"/>
  <c r="AL176"/>
  <c r="AJ176"/>
  <c r="AQ176"/>
  <c r="AO176"/>
  <c r="AM176"/>
  <c r="AK176"/>
  <c r="AX761"/>
  <c r="AX1153"/>
  <c r="D567"/>
  <c r="AR175"/>
  <c r="AS175"/>
  <c r="A177"/>
  <c r="AQ568"/>
  <c r="AO568"/>
  <c r="AM568"/>
  <c r="AK568"/>
  <c r="AI176"/>
  <c r="AI568" s="1"/>
  <c r="AG176"/>
  <c r="AG568" s="1"/>
  <c r="AE176"/>
  <c r="AE568" s="1"/>
  <c r="AC176"/>
  <c r="AC568" s="1"/>
  <c r="AA176"/>
  <c r="AA568" s="1"/>
  <c r="Y176"/>
  <c r="Y568" s="1"/>
  <c r="W176"/>
  <c r="W568" s="1"/>
  <c r="U176"/>
  <c r="U568" s="1"/>
  <c r="S176"/>
  <c r="S568" s="1"/>
  <c r="Q176"/>
  <c r="Q568" s="1"/>
  <c r="O176"/>
  <c r="O568" s="1"/>
  <c r="M176"/>
  <c r="M568" s="1"/>
  <c r="K176"/>
  <c r="K568" s="1"/>
  <c r="I176"/>
  <c r="I568" s="1"/>
  <c r="G176"/>
  <c r="G568" s="1"/>
  <c r="E176"/>
  <c r="E568" s="1"/>
  <c r="AP568"/>
  <c r="AN568"/>
  <c r="AL568"/>
  <c r="AJ568"/>
  <c r="AH176"/>
  <c r="AH568" s="1"/>
  <c r="AF176"/>
  <c r="AF568" s="1"/>
  <c r="AD176"/>
  <c r="AD568" s="1"/>
  <c r="AB176"/>
  <c r="AB568" s="1"/>
  <c r="Z176"/>
  <c r="Z568" s="1"/>
  <c r="X176"/>
  <c r="X568" s="1"/>
  <c r="V176"/>
  <c r="V568" s="1"/>
  <c r="T176"/>
  <c r="T568" s="1"/>
  <c r="R176"/>
  <c r="R568" s="1"/>
  <c r="P176"/>
  <c r="P568" s="1"/>
  <c r="N176"/>
  <c r="N568" s="1"/>
  <c r="L176"/>
  <c r="L568" s="1"/>
  <c r="J176"/>
  <c r="J568" s="1"/>
  <c r="H176"/>
  <c r="H568" s="1"/>
  <c r="F176"/>
  <c r="F568" s="1"/>
  <c r="D176"/>
  <c r="AP177" l="1"/>
  <c r="AN177"/>
  <c r="AL177"/>
  <c r="AJ177"/>
  <c r="AQ177"/>
  <c r="AO177"/>
  <c r="AM177"/>
  <c r="AK177"/>
  <c r="AX762"/>
  <c r="AX1154"/>
  <c r="D568"/>
  <c r="AR176"/>
  <c r="AS176"/>
  <c r="A178"/>
  <c r="AQ569"/>
  <c r="AO569"/>
  <c r="AM569"/>
  <c r="AK569"/>
  <c r="AI177"/>
  <c r="AI569" s="1"/>
  <c r="AG177"/>
  <c r="AG569" s="1"/>
  <c r="AE177"/>
  <c r="AE569" s="1"/>
  <c r="AC177"/>
  <c r="AC569" s="1"/>
  <c r="AA177"/>
  <c r="AA569" s="1"/>
  <c r="Y177"/>
  <c r="Y569" s="1"/>
  <c r="W177"/>
  <c r="W569" s="1"/>
  <c r="U177"/>
  <c r="U569" s="1"/>
  <c r="S177"/>
  <c r="S569" s="1"/>
  <c r="Q177"/>
  <c r="Q569" s="1"/>
  <c r="O177"/>
  <c r="O569" s="1"/>
  <c r="M177"/>
  <c r="M569" s="1"/>
  <c r="K177"/>
  <c r="K569" s="1"/>
  <c r="I177"/>
  <c r="I569" s="1"/>
  <c r="G177"/>
  <c r="G569" s="1"/>
  <c r="E177"/>
  <c r="E569" s="1"/>
  <c r="AP569"/>
  <c r="AN569"/>
  <c r="AL569"/>
  <c r="AJ569"/>
  <c r="AH177"/>
  <c r="AH569" s="1"/>
  <c r="AF177"/>
  <c r="AF569" s="1"/>
  <c r="AD177"/>
  <c r="AD569" s="1"/>
  <c r="AB177"/>
  <c r="AB569" s="1"/>
  <c r="Z177"/>
  <c r="Z569" s="1"/>
  <c r="X177"/>
  <c r="X569" s="1"/>
  <c r="V177"/>
  <c r="V569" s="1"/>
  <c r="T177"/>
  <c r="T569" s="1"/>
  <c r="R177"/>
  <c r="R569" s="1"/>
  <c r="P177"/>
  <c r="P569" s="1"/>
  <c r="N177"/>
  <c r="N569" s="1"/>
  <c r="L177"/>
  <c r="L569" s="1"/>
  <c r="J177"/>
  <c r="J569" s="1"/>
  <c r="H177"/>
  <c r="H569" s="1"/>
  <c r="F177"/>
  <c r="F569" s="1"/>
  <c r="D177"/>
  <c r="AP178" l="1"/>
  <c r="AN178"/>
  <c r="AL178"/>
  <c r="AJ178"/>
  <c r="AQ178"/>
  <c r="AO178"/>
  <c r="AM178"/>
  <c r="AK178"/>
  <c r="AX763"/>
  <c r="AX1155"/>
  <c r="D569"/>
  <c r="AR177"/>
  <c r="AS177"/>
  <c r="A179"/>
  <c r="AQ570"/>
  <c r="AO570"/>
  <c r="AM570"/>
  <c r="AK570"/>
  <c r="AI178"/>
  <c r="AI570" s="1"/>
  <c r="AG178"/>
  <c r="AG570" s="1"/>
  <c r="AE178"/>
  <c r="AE570" s="1"/>
  <c r="AC178"/>
  <c r="AC570" s="1"/>
  <c r="AA178"/>
  <c r="AA570" s="1"/>
  <c r="Y178"/>
  <c r="Y570" s="1"/>
  <c r="W178"/>
  <c r="W570" s="1"/>
  <c r="U178"/>
  <c r="U570" s="1"/>
  <c r="S178"/>
  <c r="S570" s="1"/>
  <c r="Q178"/>
  <c r="Q570" s="1"/>
  <c r="O178"/>
  <c r="O570" s="1"/>
  <c r="M178"/>
  <c r="M570" s="1"/>
  <c r="K178"/>
  <c r="K570" s="1"/>
  <c r="I178"/>
  <c r="I570" s="1"/>
  <c r="G178"/>
  <c r="G570" s="1"/>
  <c r="E178"/>
  <c r="E570" s="1"/>
  <c r="AP570"/>
  <c r="AN570"/>
  <c r="AL570"/>
  <c r="AJ570"/>
  <c r="AH178"/>
  <c r="AH570" s="1"/>
  <c r="AF178"/>
  <c r="AF570" s="1"/>
  <c r="AD178"/>
  <c r="AD570" s="1"/>
  <c r="AB178"/>
  <c r="AB570" s="1"/>
  <c r="Z178"/>
  <c r="Z570" s="1"/>
  <c r="X178"/>
  <c r="X570" s="1"/>
  <c r="V178"/>
  <c r="V570" s="1"/>
  <c r="T178"/>
  <c r="T570" s="1"/>
  <c r="R178"/>
  <c r="R570" s="1"/>
  <c r="P178"/>
  <c r="P570" s="1"/>
  <c r="N178"/>
  <c r="N570" s="1"/>
  <c r="L178"/>
  <c r="L570" s="1"/>
  <c r="J178"/>
  <c r="J570" s="1"/>
  <c r="H178"/>
  <c r="H570" s="1"/>
  <c r="F178"/>
  <c r="F570" s="1"/>
  <c r="D178"/>
  <c r="AP179" l="1"/>
  <c r="AN179"/>
  <c r="AL179"/>
  <c r="AJ179"/>
  <c r="AQ179"/>
  <c r="AO179"/>
  <c r="AM179"/>
  <c r="AK179"/>
  <c r="AX764"/>
  <c r="AX1156"/>
  <c r="D570"/>
  <c r="AR178"/>
  <c r="AS178"/>
  <c r="A180"/>
  <c r="AQ571"/>
  <c r="AO571"/>
  <c r="AM571"/>
  <c r="AK571"/>
  <c r="AI179"/>
  <c r="AI571" s="1"/>
  <c r="AG179"/>
  <c r="AG571" s="1"/>
  <c r="AE179"/>
  <c r="AE571" s="1"/>
  <c r="AC179"/>
  <c r="AC571" s="1"/>
  <c r="AA179"/>
  <c r="AA571" s="1"/>
  <c r="Y179"/>
  <c r="Y571" s="1"/>
  <c r="W179"/>
  <c r="W571" s="1"/>
  <c r="U179"/>
  <c r="U571" s="1"/>
  <c r="S179"/>
  <c r="S571" s="1"/>
  <c r="Q179"/>
  <c r="Q571" s="1"/>
  <c r="O179"/>
  <c r="O571" s="1"/>
  <c r="M179"/>
  <c r="M571" s="1"/>
  <c r="K179"/>
  <c r="K571" s="1"/>
  <c r="I179"/>
  <c r="I571" s="1"/>
  <c r="G179"/>
  <c r="G571" s="1"/>
  <c r="E179"/>
  <c r="E571" s="1"/>
  <c r="AP571"/>
  <c r="AN571"/>
  <c r="AL571"/>
  <c r="AJ571"/>
  <c r="AH179"/>
  <c r="AH571" s="1"/>
  <c r="AF179"/>
  <c r="AF571" s="1"/>
  <c r="AD179"/>
  <c r="AD571" s="1"/>
  <c r="AB179"/>
  <c r="AB571" s="1"/>
  <c r="Z179"/>
  <c r="Z571" s="1"/>
  <c r="X179"/>
  <c r="X571" s="1"/>
  <c r="V179"/>
  <c r="V571" s="1"/>
  <c r="T179"/>
  <c r="T571" s="1"/>
  <c r="R179"/>
  <c r="R571" s="1"/>
  <c r="P179"/>
  <c r="P571" s="1"/>
  <c r="N179"/>
  <c r="N571" s="1"/>
  <c r="L179"/>
  <c r="L571" s="1"/>
  <c r="J179"/>
  <c r="J571" s="1"/>
  <c r="H179"/>
  <c r="H571" s="1"/>
  <c r="F179"/>
  <c r="F571" s="1"/>
  <c r="D179"/>
  <c r="AP180" l="1"/>
  <c r="AN180"/>
  <c r="AL180"/>
  <c r="AJ180"/>
  <c r="AQ180"/>
  <c r="AO180"/>
  <c r="AM180"/>
  <c r="AK180"/>
  <c r="AX765"/>
  <c r="AX1157"/>
  <c r="D571"/>
  <c r="AR179"/>
  <c r="AS179"/>
  <c r="A181"/>
  <c r="AQ572"/>
  <c r="AO572"/>
  <c r="AM572"/>
  <c r="AK572"/>
  <c r="AI180"/>
  <c r="AI572" s="1"/>
  <c r="AG180"/>
  <c r="AG572" s="1"/>
  <c r="AE180"/>
  <c r="AE572" s="1"/>
  <c r="AC180"/>
  <c r="AC572" s="1"/>
  <c r="AA180"/>
  <c r="AA572" s="1"/>
  <c r="Y180"/>
  <c r="Y572" s="1"/>
  <c r="W180"/>
  <c r="W572" s="1"/>
  <c r="U180"/>
  <c r="U572" s="1"/>
  <c r="S180"/>
  <c r="S572" s="1"/>
  <c r="Q180"/>
  <c r="Q572" s="1"/>
  <c r="O180"/>
  <c r="O572" s="1"/>
  <c r="M180"/>
  <c r="M572" s="1"/>
  <c r="K180"/>
  <c r="K572" s="1"/>
  <c r="I180"/>
  <c r="I572" s="1"/>
  <c r="G180"/>
  <c r="G572" s="1"/>
  <c r="E180"/>
  <c r="E572" s="1"/>
  <c r="AP572"/>
  <c r="AN572"/>
  <c r="AL572"/>
  <c r="AJ572"/>
  <c r="AH180"/>
  <c r="AH572" s="1"/>
  <c r="AF180"/>
  <c r="AF572" s="1"/>
  <c r="AD180"/>
  <c r="AD572" s="1"/>
  <c r="AB180"/>
  <c r="AB572" s="1"/>
  <c r="Z180"/>
  <c r="Z572" s="1"/>
  <c r="X180"/>
  <c r="X572" s="1"/>
  <c r="V180"/>
  <c r="V572" s="1"/>
  <c r="T180"/>
  <c r="T572" s="1"/>
  <c r="R180"/>
  <c r="R572" s="1"/>
  <c r="P180"/>
  <c r="P572" s="1"/>
  <c r="N180"/>
  <c r="N572" s="1"/>
  <c r="L180"/>
  <c r="L572" s="1"/>
  <c r="J180"/>
  <c r="J572" s="1"/>
  <c r="H180"/>
  <c r="H572" s="1"/>
  <c r="F180"/>
  <c r="F572" s="1"/>
  <c r="D180"/>
  <c r="AP181" l="1"/>
  <c r="AN181"/>
  <c r="AL181"/>
  <c r="AJ181"/>
  <c r="AQ181"/>
  <c r="AO181"/>
  <c r="AM181"/>
  <c r="AK181"/>
  <c r="AX766"/>
  <c r="AX1158"/>
  <c r="D572"/>
  <c r="AR180"/>
  <c r="AX1159" s="1"/>
  <c r="AS180"/>
  <c r="A182"/>
  <c r="AQ573"/>
  <c r="AO573"/>
  <c r="AM573"/>
  <c r="AK573"/>
  <c r="AI181"/>
  <c r="AI573" s="1"/>
  <c r="AG181"/>
  <c r="AG573" s="1"/>
  <c r="AE181"/>
  <c r="AE573" s="1"/>
  <c r="AC181"/>
  <c r="AC573" s="1"/>
  <c r="AA181"/>
  <c r="AA573" s="1"/>
  <c r="Y181"/>
  <c r="Y573" s="1"/>
  <c r="W181"/>
  <c r="W573" s="1"/>
  <c r="U181"/>
  <c r="U573" s="1"/>
  <c r="S181"/>
  <c r="S573" s="1"/>
  <c r="Q181"/>
  <c r="Q573" s="1"/>
  <c r="O181"/>
  <c r="O573" s="1"/>
  <c r="M181"/>
  <c r="M573" s="1"/>
  <c r="K181"/>
  <c r="K573" s="1"/>
  <c r="I181"/>
  <c r="I573" s="1"/>
  <c r="G181"/>
  <c r="G573" s="1"/>
  <c r="E181"/>
  <c r="E573" s="1"/>
  <c r="AP573"/>
  <c r="AN573"/>
  <c r="AL573"/>
  <c r="AJ573"/>
  <c r="AH181"/>
  <c r="AH573" s="1"/>
  <c r="AF181"/>
  <c r="AF573" s="1"/>
  <c r="AD181"/>
  <c r="AD573" s="1"/>
  <c r="AB181"/>
  <c r="AB573" s="1"/>
  <c r="Z181"/>
  <c r="Z573" s="1"/>
  <c r="X181"/>
  <c r="X573" s="1"/>
  <c r="V181"/>
  <c r="V573" s="1"/>
  <c r="T181"/>
  <c r="T573" s="1"/>
  <c r="R181"/>
  <c r="R573" s="1"/>
  <c r="P181"/>
  <c r="P573" s="1"/>
  <c r="N181"/>
  <c r="N573" s="1"/>
  <c r="L181"/>
  <c r="L573" s="1"/>
  <c r="J181"/>
  <c r="J573" s="1"/>
  <c r="H181"/>
  <c r="H573" s="1"/>
  <c r="F181"/>
  <c r="F573" s="1"/>
  <c r="D181"/>
  <c r="AP182" l="1"/>
  <c r="AP574" s="1"/>
  <c r="AN182"/>
  <c r="AL182"/>
  <c r="AL574" s="1"/>
  <c r="AJ182"/>
  <c r="AQ182"/>
  <c r="AQ574" s="1"/>
  <c r="AO182"/>
  <c r="AM182"/>
  <c r="AM574" s="1"/>
  <c r="AK182"/>
  <c r="AX767"/>
  <c r="D573"/>
  <c r="AR181"/>
  <c r="AS181"/>
  <c r="A183"/>
  <c r="AN574"/>
  <c r="AJ574"/>
  <c r="AH182"/>
  <c r="AH574" s="1"/>
  <c r="AF182"/>
  <c r="AF574" s="1"/>
  <c r="AD182"/>
  <c r="AD574" s="1"/>
  <c r="AB182"/>
  <c r="AB574" s="1"/>
  <c r="Z182"/>
  <c r="Z574" s="1"/>
  <c r="X182"/>
  <c r="X574" s="1"/>
  <c r="V182"/>
  <c r="V574" s="1"/>
  <c r="T182"/>
  <c r="T574" s="1"/>
  <c r="R182"/>
  <c r="R574" s="1"/>
  <c r="AO574"/>
  <c r="AK574"/>
  <c r="AI182"/>
  <c r="AI574" s="1"/>
  <c r="AG182"/>
  <c r="AG574" s="1"/>
  <c r="AE182"/>
  <c r="AE574" s="1"/>
  <c r="AC182"/>
  <c r="AC574" s="1"/>
  <c r="AA182"/>
  <c r="AA574" s="1"/>
  <c r="Y182"/>
  <c r="Y574" s="1"/>
  <c r="W182"/>
  <c r="W574" s="1"/>
  <c r="U182"/>
  <c r="U574" s="1"/>
  <c r="S182"/>
  <c r="S574" s="1"/>
  <c r="Q182"/>
  <c r="Q574" s="1"/>
  <c r="O182"/>
  <c r="O574" s="1"/>
  <c r="M182"/>
  <c r="M574" s="1"/>
  <c r="N182"/>
  <c r="N574" s="1"/>
  <c r="K182"/>
  <c r="K574" s="1"/>
  <c r="I182"/>
  <c r="I574" s="1"/>
  <c r="G182"/>
  <c r="G574" s="1"/>
  <c r="E182"/>
  <c r="E574" s="1"/>
  <c r="P182"/>
  <c r="P574" s="1"/>
  <c r="L182"/>
  <c r="L574" s="1"/>
  <c r="J182"/>
  <c r="J574" s="1"/>
  <c r="H182"/>
  <c r="H574" s="1"/>
  <c r="F182"/>
  <c r="F574" s="1"/>
  <c r="D182"/>
  <c r="AP183" l="1"/>
  <c r="AN183"/>
  <c r="AL183"/>
  <c r="AJ183"/>
  <c r="AQ183"/>
  <c r="AO183"/>
  <c r="AM183"/>
  <c r="AK183"/>
  <c r="AX768"/>
  <c r="AX1160"/>
  <c r="D574"/>
  <c r="AR182"/>
  <c r="AS182"/>
  <c r="A184"/>
  <c r="AP575"/>
  <c r="AN575"/>
  <c r="AL575"/>
  <c r="AJ575"/>
  <c r="AH183"/>
  <c r="AH575" s="1"/>
  <c r="AF183"/>
  <c r="AF575" s="1"/>
  <c r="AD183"/>
  <c r="AD575" s="1"/>
  <c r="AB183"/>
  <c r="AB575" s="1"/>
  <c r="Z183"/>
  <c r="Z575" s="1"/>
  <c r="X183"/>
  <c r="X575" s="1"/>
  <c r="V183"/>
  <c r="V575" s="1"/>
  <c r="T183"/>
  <c r="T575" s="1"/>
  <c r="R183"/>
  <c r="R575" s="1"/>
  <c r="P183"/>
  <c r="P575" s="1"/>
  <c r="N183"/>
  <c r="N575" s="1"/>
  <c r="L183"/>
  <c r="L575" s="1"/>
  <c r="J183"/>
  <c r="J575" s="1"/>
  <c r="H183"/>
  <c r="H575" s="1"/>
  <c r="F183"/>
  <c r="F575" s="1"/>
  <c r="D183"/>
  <c r="AQ575"/>
  <c r="AO575"/>
  <c r="AM575"/>
  <c r="AK575"/>
  <c r="AI183"/>
  <c r="AI575" s="1"/>
  <c r="AG183"/>
  <c r="AG575" s="1"/>
  <c r="AE183"/>
  <c r="AE575" s="1"/>
  <c r="AC183"/>
  <c r="AC575" s="1"/>
  <c r="AA183"/>
  <c r="AA575" s="1"/>
  <c r="Y183"/>
  <c r="Y575" s="1"/>
  <c r="W183"/>
  <c r="W575" s="1"/>
  <c r="U183"/>
  <c r="U575" s="1"/>
  <c r="S183"/>
  <c r="S575" s="1"/>
  <c r="Q183"/>
  <c r="Q575" s="1"/>
  <c r="O183"/>
  <c r="O575" s="1"/>
  <c r="M183"/>
  <c r="M575" s="1"/>
  <c r="K183"/>
  <c r="K575" s="1"/>
  <c r="I183"/>
  <c r="I575" s="1"/>
  <c r="G183"/>
  <c r="G575" s="1"/>
  <c r="E183"/>
  <c r="E575" s="1"/>
  <c r="AP184" l="1"/>
  <c r="AN184"/>
  <c r="AL184"/>
  <c r="AJ184"/>
  <c r="AQ184"/>
  <c r="AO184"/>
  <c r="AM184"/>
  <c r="AK184"/>
  <c r="AX769"/>
  <c r="AX1161"/>
  <c r="D575"/>
  <c r="AR183"/>
  <c r="AS183"/>
  <c r="A185"/>
  <c r="AP576"/>
  <c r="AN576"/>
  <c r="AL576"/>
  <c r="AJ576"/>
  <c r="AH184"/>
  <c r="AH576" s="1"/>
  <c r="AF184"/>
  <c r="AF576" s="1"/>
  <c r="AD184"/>
  <c r="AD576" s="1"/>
  <c r="AB184"/>
  <c r="AB576" s="1"/>
  <c r="Z184"/>
  <c r="Z576" s="1"/>
  <c r="X184"/>
  <c r="X576" s="1"/>
  <c r="V184"/>
  <c r="V576" s="1"/>
  <c r="T184"/>
  <c r="T576" s="1"/>
  <c r="R184"/>
  <c r="R576" s="1"/>
  <c r="P184"/>
  <c r="P576" s="1"/>
  <c r="N184"/>
  <c r="N576" s="1"/>
  <c r="L184"/>
  <c r="L576" s="1"/>
  <c r="J184"/>
  <c r="J576" s="1"/>
  <c r="H184"/>
  <c r="H576" s="1"/>
  <c r="F184"/>
  <c r="F576" s="1"/>
  <c r="D184"/>
  <c r="AQ576"/>
  <c r="AO576"/>
  <c r="AM576"/>
  <c r="AK576"/>
  <c r="AI184"/>
  <c r="AI576" s="1"/>
  <c r="AG184"/>
  <c r="AG576" s="1"/>
  <c r="AE184"/>
  <c r="AE576" s="1"/>
  <c r="AC184"/>
  <c r="AC576" s="1"/>
  <c r="AA184"/>
  <c r="AA576" s="1"/>
  <c r="Y184"/>
  <c r="Y576" s="1"/>
  <c r="W184"/>
  <c r="W576" s="1"/>
  <c r="U184"/>
  <c r="U576" s="1"/>
  <c r="S184"/>
  <c r="S576" s="1"/>
  <c r="Q184"/>
  <c r="Q576" s="1"/>
  <c r="O184"/>
  <c r="O576" s="1"/>
  <c r="M184"/>
  <c r="M576" s="1"/>
  <c r="K184"/>
  <c r="K576" s="1"/>
  <c r="I184"/>
  <c r="I576" s="1"/>
  <c r="G184"/>
  <c r="G576" s="1"/>
  <c r="E184"/>
  <c r="E576" s="1"/>
  <c r="AP185" l="1"/>
  <c r="AN185"/>
  <c r="AL185"/>
  <c r="AJ185"/>
  <c r="AQ185"/>
  <c r="AO185"/>
  <c r="AM185"/>
  <c r="AK185"/>
  <c r="AX770"/>
  <c r="AX1162"/>
  <c r="D576"/>
  <c r="AR184"/>
  <c r="AS184"/>
  <c r="A186"/>
  <c r="AP577"/>
  <c r="AN577"/>
  <c r="AL577"/>
  <c r="AJ577"/>
  <c r="AH185"/>
  <c r="AH577" s="1"/>
  <c r="AF185"/>
  <c r="AF577" s="1"/>
  <c r="AD185"/>
  <c r="AD577" s="1"/>
  <c r="AB185"/>
  <c r="AB577" s="1"/>
  <c r="Z185"/>
  <c r="Z577" s="1"/>
  <c r="X185"/>
  <c r="X577" s="1"/>
  <c r="V185"/>
  <c r="V577" s="1"/>
  <c r="T185"/>
  <c r="T577" s="1"/>
  <c r="R185"/>
  <c r="R577" s="1"/>
  <c r="P185"/>
  <c r="P577" s="1"/>
  <c r="N185"/>
  <c r="N577" s="1"/>
  <c r="L185"/>
  <c r="L577" s="1"/>
  <c r="J185"/>
  <c r="J577" s="1"/>
  <c r="H185"/>
  <c r="H577" s="1"/>
  <c r="F185"/>
  <c r="F577" s="1"/>
  <c r="D185"/>
  <c r="AQ577"/>
  <c r="AO577"/>
  <c r="AM577"/>
  <c r="AK577"/>
  <c r="AI185"/>
  <c r="AI577" s="1"/>
  <c r="AG185"/>
  <c r="AG577" s="1"/>
  <c r="AE185"/>
  <c r="AE577" s="1"/>
  <c r="AC185"/>
  <c r="AC577" s="1"/>
  <c r="AA185"/>
  <c r="AA577" s="1"/>
  <c r="Y185"/>
  <c r="Y577" s="1"/>
  <c r="W185"/>
  <c r="W577" s="1"/>
  <c r="U185"/>
  <c r="U577" s="1"/>
  <c r="S185"/>
  <c r="S577" s="1"/>
  <c r="Q185"/>
  <c r="Q577" s="1"/>
  <c r="O185"/>
  <c r="O577" s="1"/>
  <c r="M185"/>
  <c r="M577" s="1"/>
  <c r="K185"/>
  <c r="K577" s="1"/>
  <c r="I185"/>
  <c r="I577" s="1"/>
  <c r="G185"/>
  <c r="G577" s="1"/>
  <c r="E185"/>
  <c r="E577" s="1"/>
  <c r="AP186" l="1"/>
  <c r="AN186"/>
  <c r="AL186"/>
  <c r="AJ186"/>
  <c r="AQ186"/>
  <c r="AO186"/>
  <c r="AM186"/>
  <c r="AK186"/>
  <c r="AX771"/>
  <c r="AX1163"/>
  <c r="D577"/>
  <c r="AR185"/>
  <c r="AS185"/>
  <c r="A187"/>
  <c r="AP578"/>
  <c r="AN578"/>
  <c r="AL578"/>
  <c r="AJ578"/>
  <c r="AH186"/>
  <c r="AH578" s="1"/>
  <c r="AF186"/>
  <c r="AF578" s="1"/>
  <c r="AD186"/>
  <c r="AD578" s="1"/>
  <c r="AB186"/>
  <c r="AB578" s="1"/>
  <c r="Z186"/>
  <c r="Z578" s="1"/>
  <c r="X186"/>
  <c r="X578" s="1"/>
  <c r="V186"/>
  <c r="V578" s="1"/>
  <c r="T186"/>
  <c r="T578" s="1"/>
  <c r="R186"/>
  <c r="R578" s="1"/>
  <c r="P186"/>
  <c r="P578" s="1"/>
  <c r="N186"/>
  <c r="N578" s="1"/>
  <c r="L186"/>
  <c r="L578" s="1"/>
  <c r="J186"/>
  <c r="J578" s="1"/>
  <c r="H186"/>
  <c r="H578" s="1"/>
  <c r="F186"/>
  <c r="F578" s="1"/>
  <c r="D186"/>
  <c r="AQ578"/>
  <c r="AO578"/>
  <c r="AM578"/>
  <c r="AK578"/>
  <c r="AI186"/>
  <c r="AI578" s="1"/>
  <c r="AG186"/>
  <c r="AG578" s="1"/>
  <c r="AE186"/>
  <c r="AE578" s="1"/>
  <c r="AC186"/>
  <c r="AC578" s="1"/>
  <c r="AA186"/>
  <c r="AA578" s="1"/>
  <c r="Y186"/>
  <c r="Y578" s="1"/>
  <c r="W186"/>
  <c r="W578" s="1"/>
  <c r="U186"/>
  <c r="U578" s="1"/>
  <c r="S186"/>
  <c r="S578" s="1"/>
  <c r="Q186"/>
  <c r="Q578" s="1"/>
  <c r="O186"/>
  <c r="O578" s="1"/>
  <c r="M186"/>
  <c r="M578" s="1"/>
  <c r="K186"/>
  <c r="K578" s="1"/>
  <c r="I186"/>
  <c r="I578" s="1"/>
  <c r="G186"/>
  <c r="G578" s="1"/>
  <c r="E186"/>
  <c r="E578" s="1"/>
  <c r="AP187" l="1"/>
  <c r="AN187"/>
  <c r="AL187"/>
  <c r="AJ187"/>
  <c r="AQ187"/>
  <c r="AO187"/>
  <c r="AM187"/>
  <c r="AK187"/>
  <c r="AX772"/>
  <c r="AX1164"/>
  <c r="D578"/>
  <c r="AR186"/>
  <c r="AS186"/>
  <c r="A188"/>
  <c r="AP579"/>
  <c r="AN579"/>
  <c r="AL579"/>
  <c r="AJ579"/>
  <c r="AH187"/>
  <c r="AH579" s="1"/>
  <c r="AF187"/>
  <c r="AF579" s="1"/>
  <c r="AD187"/>
  <c r="AD579" s="1"/>
  <c r="AB187"/>
  <c r="AB579" s="1"/>
  <c r="Z187"/>
  <c r="Z579" s="1"/>
  <c r="X187"/>
  <c r="X579" s="1"/>
  <c r="V187"/>
  <c r="V579" s="1"/>
  <c r="T187"/>
  <c r="T579" s="1"/>
  <c r="R187"/>
  <c r="R579" s="1"/>
  <c r="P187"/>
  <c r="P579" s="1"/>
  <c r="N187"/>
  <c r="N579" s="1"/>
  <c r="L187"/>
  <c r="L579" s="1"/>
  <c r="J187"/>
  <c r="J579" s="1"/>
  <c r="H187"/>
  <c r="H579" s="1"/>
  <c r="F187"/>
  <c r="F579" s="1"/>
  <c r="D187"/>
  <c r="AQ579"/>
  <c r="AO579"/>
  <c r="AM579"/>
  <c r="AK579"/>
  <c r="AI187"/>
  <c r="AI579" s="1"/>
  <c r="AG187"/>
  <c r="AG579" s="1"/>
  <c r="AE187"/>
  <c r="AE579" s="1"/>
  <c r="AC187"/>
  <c r="AC579" s="1"/>
  <c r="AA187"/>
  <c r="AA579" s="1"/>
  <c r="Y187"/>
  <c r="Y579" s="1"/>
  <c r="W187"/>
  <c r="W579" s="1"/>
  <c r="U187"/>
  <c r="U579" s="1"/>
  <c r="S187"/>
  <c r="S579" s="1"/>
  <c r="Q187"/>
  <c r="Q579" s="1"/>
  <c r="O187"/>
  <c r="O579" s="1"/>
  <c r="M187"/>
  <c r="M579" s="1"/>
  <c r="K187"/>
  <c r="K579" s="1"/>
  <c r="I187"/>
  <c r="I579" s="1"/>
  <c r="G187"/>
  <c r="G579" s="1"/>
  <c r="E187"/>
  <c r="E579" s="1"/>
  <c r="AP188" l="1"/>
  <c r="AN188"/>
  <c r="AL188"/>
  <c r="AJ188"/>
  <c r="AQ188"/>
  <c r="AO188"/>
  <c r="AM188"/>
  <c r="AK188"/>
  <c r="AX773"/>
  <c r="AX1165"/>
  <c r="D579"/>
  <c r="AR187"/>
  <c r="AS187"/>
  <c r="A189"/>
  <c r="AP580"/>
  <c r="AN580"/>
  <c r="AL580"/>
  <c r="AJ580"/>
  <c r="AH188"/>
  <c r="AH580" s="1"/>
  <c r="AF188"/>
  <c r="AF580" s="1"/>
  <c r="AD188"/>
  <c r="AD580" s="1"/>
  <c r="AB188"/>
  <c r="AB580" s="1"/>
  <c r="Z188"/>
  <c r="Z580" s="1"/>
  <c r="X188"/>
  <c r="X580" s="1"/>
  <c r="V188"/>
  <c r="V580" s="1"/>
  <c r="T188"/>
  <c r="T580" s="1"/>
  <c r="R188"/>
  <c r="R580" s="1"/>
  <c r="P188"/>
  <c r="P580" s="1"/>
  <c r="N188"/>
  <c r="N580" s="1"/>
  <c r="L188"/>
  <c r="L580" s="1"/>
  <c r="J188"/>
  <c r="J580" s="1"/>
  <c r="H188"/>
  <c r="H580" s="1"/>
  <c r="F188"/>
  <c r="F580" s="1"/>
  <c r="D188"/>
  <c r="AQ580"/>
  <c r="AO580"/>
  <c r="AM580"/>
  <c r="AK580"/>
  <c r="AI188"/>
  <c r="AI580" s="1"/>
  <c r="AG188"/>
  <c r="AG580" s="1"/>
  <c r="AE188"/>
  <c r="AE580" s="1"/>
  <c r="AC188"/>
  <c r="AC580" s="1"/>
  <c r="AA188"/>
  <c r="AA580" s="1"/>
  <c r="Y188"/>
  <c r="Y580" s="1"/>
  <c r="W188"/>
  <c r="W580" s="1"/>
  <c r="U188"/>
  <c r="U580" s="1"/>
  <c r="S188"/>
  <c r="S580" s="1"/>
  <c r="Q188"/>
  <c r="Q580" s="1"/>
  <c r="O188"/>
  <c r="O580" s="1"/>
  <c r="M188"/>
  <c r="M580" s="1"/>
  <c r="K188"/>
  <c r="K580" s="1"/>
  <c r="I188"/>
  <c r="I580" s="1"/>
  <c r="G188"/>
  <c r="G580" s="1"/>
  <c r="E188"/>
  <c r="E580" s="1"/>
  <c r="AP189" l="1"/>
  <c r="AN189"/>
  <c r="AL189"/>
  <c r="AJ189"/>
  <c r="AQ189"/>
  <c r="AO189"/>
  <c r="AM189"/>
  <c r="AK189"/>
  <c r="AX774"/>
  <c r="AX1166"/>
  <c r="D580"/>
  <c r="AR188"/>
  <c r="AS188"/>
  <c r="A190"/>
  <c r="AP581"/>
  <c r="AN581"/>
  <c r="AL581"/>
  <c r="AJ581"/>
  <c r="AH189"/>
  <c r="AH581" s="1"/>
  <c r="AF189"/>
  <c r="AF581" s="1"/>
  <c r="AD189"/>
  <c r="AD581" s="1"/>
  <c r="AB189"/>
  <c r="AB581" s="1"/>
  <c r="Z189"/>
  <c r="Z581" s="1"/>
  <c r="X189"/>
  <c r="X581" s="1"/>
  <c r="V189"/>
  <c r="V581" s="1"/>
  <c r="T189"/>
  <c r="T581" s="1"/>
  <c r="R189"/>
  <c r="R581" s="1"/>
  <c r="P189"/>
  <c r="P581" s="1"/>
  <c r="N189"/>
  <c r="N581" s="1"/>
  <c r="L189"/>
  <c r="L581" s="1"/>
  <c r="J189"/>
  <c r="J581" s="1"/>
  <c r="H189"/>
  <c r="H581" s="1"/>
  <c r="F189"/>
  <c r="F581" s="1"/>
  <c r="D189"/>
  <c r="AQ581"/>
  <c r="AO581"/>
  <c r="AM581"/>
  <c r="AK581"/>
  <c r="AI189"/>
  <c r="AI581" s="1"/>
  <c r="AG189"/>
  <c r="AG581" s="1"/>
  <c r="AE189"/>
  <c r="AE581" s="1"/>
  <c r="AC189"/>
  <c r="AC581" s="1"/>
  <c r="AA189"/>
  <c r="AA581" s="1"/>
  <c r="Y189"/>
  <c r="Y581" s="1"/>
  <c r="W189"/>
  <c r="W581" s="1"/>
  <c r="U189"/>
  <c r="U581" s="1"/>
  <c r="S189"/>
  <c r="S581" s="1"/>
  <c r="Q189"/>
  <c r="Q581" s="1"/>
  <c r="O189"/>
  <c r="O581" s="1"/>
  <c r="M189"/>
  <c r="M581" s="1"/>
  <c r="K189"/>
  <c r="K581" s="1"/>
  <c r="I189"/>
  <c r="I581" s="1"/>
  <c r="G189"/>
  <c r="G581" s="1"/>
  <c r="E189"/>
  <c r="E581" s="1"/>
  <c r="AP190" l="1"/>
  <c r="AN190"/>
  <c r="AL190"/>
  <c r="AJ190"/>
  <c r="AQ190"/>
  <c r="AO190"/>
  <c r="AM190"/>
  <c r="AK190"/>
  <c r="AX775"/>
  <c r="AX1167"/>
  <c r="D581"/>
  <c r="AR189"/>
  <c r="AS189"/>
  <c r="A191"/>
  <c r="AP582"/>
  <c r="AN582"/>
  <c r="AL582"/>
  <c r="AJ582"/>
  <c r="AH190"/>
  <c r="AH582" s="1"/>
  <c r="AF190"/>
  <c r="AF582" s="1"/>
  <c r="AD190"/>
  <c r="AD582" s="1"/>
  <c r="AB190"/>
  <c r="AB582" s="1"/>
  <c r="Z190"/>
  <c r="Z582" s="1"/>
  <c r="X190"/>
  <c r="X582" s="1"/>
  <c r="V190"/>
  <c r="V582" s="1"/>
  <c r="T190"/>
  <c r="T582" s="1"/>
  <c r="R190"/>
  <c r="R582" s="1"/>
  <c r="P190"/>
  <c r="P582" s="1"/>
  <c r="N190"/>
  <c r="N582" s="1"/>
  <c r="L190"/>
  <c r="L582" s="1"/>
  <c r="J190"/>
  <c r="J582" s="1"/>
  <c r="H190"/>
  <c r="H582" s="1"/>
  <c r="F190"/>
  <c r="F582" s="1"/>
  <c r="D190"/>
  <c r="AQ582"/>
  <c r="AO582"/>
  <c r="AM582"/>
  <c r="AK582"/>
  <c r="AI190"/>
  <c r="AI582" s="1"/>
  <c r="AG190"/>
  <c r="AG582" s="1"/>
  <c r="AE190"/>
  <c r="AE582" s="1"/>
  <c r="AC190"/>
  <c r="AC582" s="1"/>
  <c r="AA190"/>
  <c r="AA582" s="1"/>
  <c r="Y190"/>
  <c r="Y582" s="1"/>
  <c r="W190"/>
  <c r="W582" s="1"/>
  <c r="U190"/>
  <c r="U582" s="1"/>
  <c r="S190"/>
  <c r="S582" s="1"/>
  <c r="Q190"/>
  <c r="Q582" s="1"/>
  <c r="O190"/>
  <c r="O582" s="1"/>
  <c r="M190"/>
  <c r="M582" s="1"/>
  <c r="K190"/>
  <c r="K582" s="1"/>
  <c r="I190"/>
  <c r="I582" s="1"/>
  <c r="G190"/>
  <c r="G582" s="1"/>
  <c r="E190"/>
  <c r="E582" s="1"/>
  <c r="AP191" l="1"/>
  <c r="AN191"/>
  <c r="AL191"/>
  <c r="AJ191"/>
  <c r="AQ191"/>
  <c r="AO191"/>
  <c r="AM191"/>
  <c r="AK191"/>
  <c r="AX776"/>
  <c r="AX1168"/>
  <c r="D582"/>
  <c r="AR190"/>
  <c r="AS190"/>
  <c r="A192"/>
  <c r="AP583"/>
  <c r="AN583"/>
  <c r="AL583"/>
  <c r="AJ583"/>
  <c r="AH191"/>
  <c r="AH583" s="1"/>
  <c r="AF191"/>
  <c r="AF583" s="1"/>
  <c r="AD191"/>
  <c r="AD583" s="1"/>
  <c r="AB191"/>
  <c r="AB583" s="1"/>
  <c r="Z191"/>
  <c r="Z583" s="1"/>
  <c r="X191"/>
  <c r="X583" s="1"/>
  <c r="V191"/>
  <c r="V583" s="1"/>
  <c r="T191"/>
  <c r="T583" s="1"/>
  <c r="R191"/>
  <c r="R583" s="1"/>
  <c r="P191"/>
  <c r="P583" s="1"/>
  <c r="N191"/>
  <c r="N583" s="1"/>
  <c r="L191"/>
  <c r="L583" s="1"/>
  <c r="J191"/>
  <c r="J583" s="1"/>
  <c r="H191"/>
  <c r="H583" s="1"/>
  <c r="F191"/>
  <c r="F583" s="1"/>
  <c r="D191"/>
  <c r="AQ583"/>
  <c r="AO583"/>
  <c r="AM583"/>
  <c r="AK583"/>
  <c r="AI191"/>
  <c r="AI583" s="1"/>
  <c r="AG191"/>
  <c r="AG583" s="1"/>
  <c r="AE191"/>
  <c r="AE583" s="1"/>
  <c r="AC191"/>
  <c r="AC583" s="1"/>
  <c r="AA191"/>
  <c r="AA583" s="1"/>
  <c r="Y191"/>
  <c r="Y583" s="1"/>
  <c r="W191"/>
  <c r="W583" s="1"/>
  <c r="U191"/>
  <c r="U583" s="1"/>
  <c r="S191"/>
  <c r="S583" s="1"/>
  <c r="Q191"/>
  <c r="Q583" s="1"/>
  <c r="O191"/>
  <c r="O583" s="1"/>
  <c r="M191"/>
  <c r="M583" s="1"/>
  <c r="K191"/>
  <c r="K583" s="1"/>
  <c r="I191"/>
  <c r="I583" s="1"/>
  <c r="G191"/>
  <c r="G583" s="1"/>
  <c r="E191"/>
  <c r="E583" s="1"/>
  <c r="AP192" l="1"/>
  <c r="AN192"/>
  <c r="AL192"/>
  <c r="AJ192"/>
  <c r="AQ192"/>
  <c r="AO192"/>
  <c r="AM192"/>
  <c r="AK192"/>
  <c r="AX777"/>
  <c r="AX1169"/>
  <c r="D583"/>
  <c r="AR191"/>
  <c r="AS191"/>
  <c r="A193"/>
  <c r="AP584"/>
  <c r="AN584"/>
  <c r="AL584"/>
  <c r="AJ584"/>
  <c r="AH192"/>
  <c r="AH584" s="1"/>
  <c r="AF192"/>
  <c r="AF584" s="1"/>
  <c r="AD192"/>
  <c r="AD584" s="1"/>
  <c r="AB192"/>
  <c r="AB584" s="1"/>
  <c r="Z192"/>
  <c r="Z584" s="1"/>
  <c r="X192"/>
  <c r="X584" s="1"/>
  <c r="V192"/>
  <c r="V584" s="1"/>
  <c r="T192"/>
  <c r="T584" s="1"/>
  <c r="R192"/>
  <c r="R584" s="1"/>
  <c r="P192"/>
  <c r="P584" s="1"/>
  <c r="N192"/>
  <c r="N584" s="1"/>
  <c r="L192"/>
  <c r="L584" s="1"/>
  <c r="J192"/>
  <c r="J584" s="1"/>
  <c r="H192"/>
  <c r="H584" s="1"/>
  <c r="F192"/>
  <c r="F584" s="1"/>
  <c r="D192"/>
  <c r="AQ584"/>
  <c r="AO584"/>
  <c r="AM584"/>
  <c r="AK584"/>
  <c r="AI192"/>
  <c r="AI584" s="1"/>
  <c r="AG192"/>
  <c r="AG584" s="1"/>
  <c r="AE192"/>
  <c r="AE584" s="1"/>
  <c r="AC192"/>
  <c r="AC584" s="1"/>
  <c r="AA192"/>
  <c r="AA584" s="1"/>
  <c r="Y192"/>
  <c r="Y584" s="1"/>
  <c r="W192"/>
  <c r="W584" s="1"/>
  <c r="U192"/>
  <c r="U584" s="1"/>
  <c r="S192"/>
  <c r="S584" s="1"/>
  <c r="Q192"/>
  <c r="Q584" s="1"/>
  <c r="O192"/>
  <c r="O584" s="1"/>
  <c r="M192"/>
  <c r="M584" s="1"/>
  <c r="K192"/>
  <c r="K584" s="1"/>
  <c r="I192"/>
  <c r="I584" s="1"/>
  <c r="G192"/>
  <c r="G584" s="1"/>
  <c r="E192"/>
  <c r="E584" s="1"/>
  <c r="AP193" l="1"/>
  <c r="AN193"/>
  <c r="AL193"/>
  <c r="AJ193"/>
  <c r="AQ193"/>
  <c r="AO193"/>
  <c r="AM193"/>
  <c r="AK193"/>
  <c r="AX778"/>
  <c r="AX1170"/>
  <c r="D584"/>
  <c r="AR192"/>
  <c r="AS192"/>
  <c r="A194"/>
  <c r="AP585"/>
  <c r="AN585"/>
  <c r="AL585"/>
  <c r="AJ585"/>
  <c r="AH193"/>
  <c r="AH585" s="1"/>
  <c r="AF193"/>
  <c r="AF585" s="1"/>
  <c r="AD193"/>
  <c r="AD585" s="1"/>
  <c r="AB193"/>
  <c r="AB585" s="1"/>
  <c r="Z193"/>
  <c r="Z585" s="1"/>
  <c r="X193"/>
  <c r="X585" s="1"/>
  <c r="V193"/>
  <c r="V585" s="1"/>
  <c r="T193"/>
  <c r="T585" s="1"/>
  <c r="R193"/>
  <c r="R585" s="1"/>
  <c r="P193"/>
  <c r="P585" s="1"/>
  <c r="N193"/>
  <c r="N585" s="1"/>
  <c r="L193"/>
  <c r="L585" s="1"/>
  <c r="J193"/>
  <c r="J585" s="1"/>
  <c r="H193"/>
  <c r="H585" s="1"/>
  <c r="F193"/>
  <c r="F585" s="1"/>
  <c r="D193"/>
  <c r="AQ585"/>
  <c r="AO585"/>
  <c r="AM585"/>
  <c r="AK585"/>
  <c r="AI193"/>
  <c r="AI585" s="1"/>
  <c r="AG193"/>
  <c r="AG585" s="1"/>
  <c r="AE193"/>
  <c r="AE585" s="1"/>
  <c r="AC193"/>
  <c r="AC585" s="1"/>
  <c r="AA193"/>
  <c r="AA585" s="1"/>
  <c r="Y193"/>
  <c r="Y585" s="1"/>
  <c r="W193"/>
  <c r="W585" s="1"/>
  <c r="U193"/>
  <c r="U585" s="1"/>
  <c r="S193"/>
  <c r="S585" s="1"/>
  <c r="Q193"/>
  <c r="Q585" s="1"/>
  <c r="O193"/>
  <c r="O585" s="1"/>
  <c r="M193"/>
  <c r="M585" s="1"/>
  <c r="K193"/>
  <c r="K585" s="1"/>
  <c r="I193"/>
  <c r="I585" s="1"/>
  <c r="G193"/>
  <c r="G585" s="1"/>
  <c r="E193"/>
  <c r="E585" s="1"/>
  <c r="AP194" l="1"/>
  <c r="AN194"/>
  <c r="AL194"/>
  <c r="AJ194"/>
  <c r="AJ586" s="1"/>
  <c r="AQ194"/>
  <c r="AO194"/>
  <c r="AM194"/>
  <c r="AK194"/>
  <c r="AX779"/>
  <c r="AX1171"/>
  <c r="D585"/>
  <c r="AR193"/>
  <c r="AS193"/>
  <c r="AP586"/>
  <c r="AN586"/>
  <c r="AL586"/>
  <c r="AH194"/>
  <c r="AH586" s="1"/>
  <c r="AF194"/>
  <c r="AF586" s="1"/>
  <c r="AD194"/>
  <c r="AD586" s="1"/>
  <c r="AB194"/>
  <c r="AB586" s="1"/>
  <c r="Z194"/>
  <c r="Z586" s="1"/>
  <c r="X194"/>
  <c r="X586" s="1"/>
  <c r="V194"/>
  <c r="V586" s="1"/>
  <c r="T194"/>
  <c r="T586" s="1"/>
  <c r="R194"/>
  <c r="R586" s="1"/>
  <c r="P194"/>
  <c r="P586" s="1"/>
  <c r="N194"/>
  <c r="N586" s="1"/>
  <c r="L194"/>
  <c r="L586" s="1"/>
  <c r="J194"/>
  <c r="J586" s="1"/>
  <c r="H194"/>
  <c r="H586" s="1"/>
  <c r="F194"/>
  <c r="F586" s="1"/>
  <c r="D194"/>
  <c r="AQ586"/>
  <c r="AO586"/>
  <c r="AM586"/>
  <c r="AK586"/>
  <c r="AI194"/>
  <c r="AI586" s="1"/>
  <c r="AG194"/>
  <c r="AG586" s="1"/>
  <c r="AE194"/>
  <c r="AE586" s="1"/>
  <c r="AC194"/>
  <c r="AC586" s="1"/>
  <c r="AA194"/>
  <c r="AA586" s="1"/>
  <c r="Y194"/>
  <c r="Y586" s="1"/>
  <c r="W194"/>
  <c r="W586" s="1"/>
  <c r="U194"/>
  <c r="U586" s="1"/>
  <c r="S194"/>
  <c r="S586" s="1"/>
  <c r="Q194"/>
  <c r="Q586" s="1"/>
  <c r="O194"/>
  <c r="O586" s="1"/>
  <c r="M194"/>
  <c r="M586" s="1"/>
  <c r="K194"/>
  <c r="K586" s="1"/>
  <c r="I194"/>
  <c r="I586" s="1"/>
  <c r="G194"/>
  <c r="G586" s="1"/>
  <c r="E194"/>
  <c r="E586" s="1"/>
  <c r="AX780" l="1"/>
  <c r="AX1172"/>
  <c r="D586"/>
  <c r="AR194"/>
  <c r="AX1173" s="1"/>
  <c r="AS194"/>
  <c r="G587"/>
  <c r="G195"/>
  <c r="K587"/>
  <c r="K195"/>
  <c r="O587"/>
  <c r="O195"/>
  <c r="S587"/>
  <c r="S195"/>
  <c r="W587"/>
  <c r="W195"/>
  <c r="AA587"/>
  <c r="AA195"/>
  <c r="AE587"/>
  <c r="AE195"/>
  <c r="AI587"/>
  <c r="AI195"/>
  <c r="AM587"/>
  <c r="AM195"/>
  <c r="AQ587"/>
  <c r="AQ195"/>
  <c r="F587"/>
  <c r="F195"/>
  <c r="J587"/>
  <c r="J195"/>
  <c r="N587"/>
  <c r="N195"/>
  <c r="R587"/>
  <c r="R195"/>
  <c r="V587"/>
  <c r="V195"/>
  <c r="Z587"/>
  <c r="Z195"/>
  <c r="AD587"/>
  <c r="AD195"/>
  <c r="AH587"/>
  <c r="AH195"/>
  <c r="AL587"/>
  <c r="AL195"/>
  <c r="AP587"/>
  <c r="AP195"/>
  <c r="E587"/>
  <c r="E195"/>
  <c r="I587"/>
  <c r="I195"/>
  <c r="M587"/>
  <c r="M195"/>
  <c r="Q587"/>
  <c r="Q195"/>
  <c r="U587"/>
  <c r="U195"/>
  <c r="Y587"/>
  <c r="Y195"/>
  <c r="AC587"/>
  <c r="AC195"/>
  <c r="AG587"/>
  <c r="AG195"/>
  <c r="AK587"/>
  <c r="AK195"/>
  <c r="AO587"/>
  <c r="AO195"/>
  <c r="D587"/>
  <c r="D195"/>
  <c r="H587"/>
  <c r="H195"/>
  <c r="L587"/>
  <c r="L195"/>
  <c r="P587"/>
  <c r="P195"/>
  <c r="T587"/>
  <c r="T195"/>
  <c r="X587"/>
  <c r="X195"/>
  <c r="AB587"/>
  <c r="AB195"/>
  <c r="AF587"/>
  <c r="AF195"/>
  <c r="AJ587"/>
  <c r="AJ195"/>
  <c r="AN587"/>
  <c r="AN195"/>
  <c r="AN196" l="1"/>
  <c r="B39" i="2"/>
  <c r="N39" s="1"/>
  <c r="W39" s="1"/>
  <c r="AJ196" i="3"/>
  <c r="B35" i="2"/>
  <c r="N35" s="1"/>
  <c r="W35" s="1"/>
  <c r="AF196" i="3"/>
  <c r="B31" i="2"/>
  <c r="N31" s="1"/>
  <c r="W31" s="1"/>
  <c r="AB196" i="3"/>
  <c r="B27" i="2"/>
  <c r="N27" s="1"/>
  <c r="W27" s="1"/>
  <c r="X196" i="3"/>
  <c r="B23" i="2"/>
  <c r="N23" s="1"/>
  <c r="W23" s="1"/>
  <c r="T196" i="3"/>
  <c r="B19" i="2"/>
  <c r="N19" s="1"/>
  <c r="W19" s="1"/>
  <c r="P196" i="3"/>
  <c r="B15" i="2"/>
  <c r="N15" s="1"/>
  <c r="W15" s="1"/>
  <c r="L196" i="3"/>
  <c r="B11" i="2"/>
  <c r="N11" s="1"/>
  <c r="W11" s="1"/>
  <c r="H196" i="3"/>
  <c r="B7" i="2"/>
  <c r="N7" s="1"/>
  <c r="W7" s="1"/>
  <c r="D196" i="3"/>
  <c r="B3" i="2"/>
  <c r="AO196" i="3"/>
  <c r="B40" i="2"/>
  <c r="N40" s="1"/>
  <c r="W40" s="1"/>
  <c r="AK196" i="3"/>
  <c r="B36" i="2"/>
  <c r="N36" s="1"/>
  <c r="W36" s="1"/>
  <c r="AG196" i="3"/>
  <c r="B32" i="2"/>
  <c r="N32" s="1"/>
  <c r="W32" s="1"/>
  <c r="AC196" i="3"/>
  <c r="B28" i="2"/>
  <c r="N28" s="1"/>
  <c r="W28" s="1"/>
  <c r="Y196" i="3"/>
  <c r="B24" i="2"/>
  <c r="N24" s="1"/>
  <c r="W24" s="1"/>
  <c r="U196" i="3"/>
  <c r="B20" i="2"/>
  <c r="N20" s="1"/>
  <c r="W20" s="1"/>
  <c r="Q196" i="3"/>
  <c r="B16" i="2"/>
  <c r="N16" s="1"/>
  <c r="W16" s="1"/>
  <c r="M196" i="3"/>
  <c r="B12" i="2"/>
  <c r="N12" s="1"/>
  <c r="W12" s="1"/>
  <c r="I196" i="3"/>
  <c r="B8" i="2"/>
  <c r="N8" s="1"/>
  <c r="W8" s="1"/>
  <c r="E196" i="3"/>
  <c r="B4" i="2"/>
  <c r="N4" s="1"/>
  <c r="W4" s="1"/>
  <c r="AP196" i="3"/>
  <c r="B41" i="2"/>
  <c r="N41" s="1"/>
  <c r="W41" s="1"/>
  <c r="AL196" i="3"/>
  <c r="B37" i="2"/>
  <c r="N37" s="1"/>
  <c r="W37" s="1"/>
  <c r="AH196" i="3"/>
  <c r="B33" i="2"/>
  <c r="N33" s="1"/>
  <c r="W33" s="1"/>
  <c r="AD196" i="3"/>
  <c r="B29" i="2"/>
  <c r="N29" s="1"/>
  <c r="W29" s="1"/>
  <c r="Z196" i="3"/>
  <c r="B25" i="2"/>
  <c r="N25" s="1"/>
  <c r="W25" s="1"/>
  <c r="V196" i="3"/>
  <c r="B21" i="2"/>
  <c r="N21" s="1"/>
  <c r="W21" s="1"/>
  <c r="R196" i="3"/>
  <c r="B17" i="2"/>
  <c r="N17" s="1"/>
  <c r="W17" s="1"/>
  <c r="N196" i="3"/>
  <c r="B13" i="2"/>
  <c r="N13" s="1"/>
  <c r="W13" s="1"/>
  <c r="J196" i="3"/>
  <c r="B9" i="2"/>
  <c r="N9" s="1"/>
  <c r="W9" s="1"/>
  <c r="F196" i="3"/>
  <c r="B5" i="2"/>
  <c r="N5" s="1"/>
  <c r="W5" s="1"/>
  <c r="AQ196" i="3"/>
  <c r="B42" i="2"/>
  <c r="N42" s="1"/>
  <c r="W42" s="1"/>
  <c r="AM196" i="3"/>
  <c r="B38" i="2"/>
  <c r="N38" s="1"/>
  <c r="W38" s="1"/>
  <c r="AI196" i="3"/>
  <c r="B34" i="2"/>
  <c r="N34" s="1"/>
  <c r="W34" s="1"/>
  <c r="AE196" i="3"/>
  <c r="B30" i="2"/>
  <c r="N30" s="1"/>
  <c r="W30" s="1"/>
  <c r="AA196" i="3"/>
  <c r="B26" i="2"/>
  <c r="N26" s="1"/>
  <c r="W26" s="1"/>
  <c r="W196" i="3"/>
  <c r="B22" i="2"/>
  <c r="N22" s="1"/>
  <c r="W22" s="1"/>
  <c r="S196" i="3"/>
  <c r="B18" i="2"/>
  <c r="N18" s="1"/>
  <c r="W18" s="1"/>
  <c r="O196" i="3"/>
  <c r="B14" i="2"/>
  <c r="N14" s="1"/>
  <c r="W14" s="1"/>
  <c r="K196" i="3"/>
  <c r="B10" i="2"/>
  <c r="N10" s="1"/>
  <c r="W10" s="1"/>
  <c r="G196" i="3"/>
  <c r="B6" i="2"/>
  <c r="N6" s="1"/>
  <c r="W6" s="1"/>
  <c r="AT194" i="3"/>
  <c r="AT3"/>
  <c r="AT4"/>
  <c r="AT5"/>
  <c r="AT6"/>
  <c r="AT7"/>
  <c r="AT8"/>
  <c r="AT9"/>
  <c r="AT10"/>
  <c r="AT11"/>
  <c r="AT12"/>
  <c r="AT13"/>
  <c r="AT14"/>
  <c r="AT15"/>
  <c r="AT16"/>
  <c r="AT17"/>
  <c r="AT18"/>
  <c r="AT19"/>
  <c r="AT20"/>
  <c r="AT21"/>
  <c r="AT22"/>
  <c r="AT23"/>
  <c r="AT24"/>
  <c r="AT25"/>
  <c r="AT26"/>
  <c r="AT27"/>
  <c r="AT28"/>
  <c r="AT29"/>
  <c r="AT30"/>
  <c r="AT31"/>
  <c r="AT32"/>
  <c r="AT33"/>
  <c r="AT34"/>
  <c r="AT35"/>
  <c r="AT36"/>
  <c r="AT37"/>
  <c r="AT38"/>
  <c r="AT39"/>
  <c r="AT40"/>
  <c r="AT41"/>
  <c r="AT42"/>
  <c r="AT43"/>
  <c r="AT44"/>
  <c r="AT45"/>
  <c r="AT46"/>
  <c r="AT47"/>
  <c r="AT48"/>
  <c r="AT49"/>
  <c r="AT50"/>
  <c r="AT51"/>
  <c r="AT52"/>
  <c r="AT53"/>
  <c r="AT54"/>
  <c r="AT55"/>
  <c r="AT56"/>
  <c r="AT57"/>
  <c r="AT58"/>
  <c r="AT59"/>
  <c r="AT60"/>
  <c r="AT61"/>
  <c r="AT62"/>
  <c r="AT63"/>
  <c r="AT64"/>
  <c r="AT65"/>
  <c r="AT66"/>
  <c r="AT67"/>
  <c r="AT68"/>
  <c r="AT69"/>
  <c r="AT70"/>
  <c r="AT71"/>
  <c r="AT72"/>
  <c r="AT73"/>
  <c r="AT74"/>
  <c r="AT75"/>
  <c r="AT76"/>
  <c r="AT77"/>
  <c r="AT78"/>
  <c r="AT79"/>
  <c r="AT80"/>
  <c r="AT81"/>
  <c r="AT82"/>
  <c r="AT83"/>
  <c r="AT84"/>
  <c r="AT85"/>
  <c r="AT86"/>
  <c r="AT87"/>
  <c r="AT88"/>
  <c r="AT89"/>
  <c r="AT90"/>
  <c r="AT91"/>
  <c r="AT92"/>
  <c r="AT93"/>
  <c r="AT94"/>
  <c r="AT95"/>
  <c r="AT96"/>
  <c r="AT97"/>
  <c r="AT98"/>
  <c r="AT99"/>
  <c r="AT100"/>
  <c r="AT101"/>
  <c r="AT102"/>
  <c r="AT103"/>
  <c r="AT104"/>
  <c r="AT105"/>
  <c r="AT106"/>
  <c r="AT107"/>
  <c r="AT108"/>
  <c r="AT109"/>
  <c r="AT110"/>
  <c r="AT111"/>
  <c r="AT112"/>
  <c r="AT113"/>
  <c r="AT114"/>
  <c r="AT115"/>
  <c r="AT116"/>
  <c r="AT117"/>
  <c r="AT118"/>
  <c r="AT119"/>
  <c r="AT120"/>
  <c r="AT121"/>
  <c r="AT122"/>
  <c r="AT123"/>
  <c r="AT124"/>
  <c r="AT125"/>
  <c r="AT126"/>
  <c r="AT127"/>
  <c r="AT128"/>
  <c r="AT129"/>
  <c r="AT130"/>
  <c r="AT131"/>
  <c r="AT132"/>
  <c r="AT133"/>
  <c r="AT134"/>
  <c r="AT135"/>
  <c r="AT136"/>
  <c r="AT137"/>
  <c r="AT138"/>
  <c r="AT139"/>
  <c r="AT140"/>
  <c r="AT141"/>
  <c r="AT143"/>
  <c r="AT142"/>
  <c r="AT144"/>
  <c r="AT146"/>
  <c r="AT145"/>
  <c r="AT147"/>
  <c r="AT148"/>
  <c r="AT149"/>
  <c r="AT150"/>
  <c r="AT151"/>
  <c r="AT152"/>
  <c r="AT153"/>
  <c r="AT154"/>
  <c r="AT155"/>
  <c r="AT156"/>
  <c r="AT157"/>
  <c r="AT158"/>
  <c r="AT159"/>
  <c r="AT160"/>
  <c r="AT161"/>
  <c r="AT162"/>
  <c r="AT163"/>
  <c r="AT164"/>
  <c r="AT165"/>
  <c r="AT166"/>
  <c r="AT167"/>
  <c r="AT168"/>
  <c r="AT169"/>
  <c r="AT170"/>
  <c r="AT171"/>
  <c r="AT172"/>
  <c r="AT173"/>
  <c r="AT174"/>
  <c r="AT175"/>
  <c r="AT176"/>
  <c r="AT177"/>
  <c r="AT178"/>
  <c r="AT179"/>
  <c r="AT180"/>
  <c r="AT181"/>
  <c r="AT182"/>
  <c r="AT183"/>
  <c r="AT184"/>
  <c r="AT185"/>
  <c r="AT186"/>
  <c r="AT187"/>
  <c r="AT188"/>
  <c r="AT189"/>
  <c r="AT192"/>
  <c r="AT193"/>
  <c r="AT190"/>
  <c r="AT191"/>
  <c r="AN781"/>
  <c r="AN976" s="1"/>
  <c r="AN780"/>
  <c r="AN975" s="1"/>
  <c r="AN779"/>
  <c r="AN974" s="1"/>
  <c r="AN778"/>
  <c r="AN973" s="1"/>
  <c r="AN777"/>
  <c r="AN972" s="1"/>
  <c r="AN776"/>
  <c r="AN971" s="1"/>
  <c r="AN775"/>
  <c r="AN970" s="1"/>
  <c r="AN774"/>
  <c r="AN969" s="1"/>
  <c r="AN773"/>
  <c r="AN968" s="1"/>
  <c r="AN772"/>
  <c r="AN967" s="1"/>
  <c r="AN771"/>
  <c r="AN966" s="1"/>
  <c r="AN770"/>
  <c r="AN965" s="1"/>
  <c r="AN769"/>
  <c r="AN964" s="1"/>
  <c r="AN768"/>
  <c r="AN963" s="1"/>
  <c r="AN767"/>
  <c r="AN962" s="1"/>
  <c r="AN766"/>
  <c r="AN961" s="1"/>
  <c r="AN765"/>
  <c r="AN960" s="1"/>
  <c r="AN764"/>
  <c r="AN959" s="1"/>
  <c r="AN763"/>
  <c r="AN958" s="1"/>
  <c r="AN762"/>
  <c r="AN957" s="1"/>
  <c r="AN761"/>
  <c r="AN956" s="1"/>
  <c r="AN760"/>
  <c r="AN955" s="1"/>
  <c r="AN759"/>
  <c r="AN954" s="1"/>
  <c r="AN758"/>
  <c r="AN953" s="1"/>
  <c r="AN757"/>
  <c r="AN952" s="1"/>
  <c r="AN755"/>
  <c r="AN950" s="1"/>
  <c r="AN754"/>
  <c r="AN949" s="1"/>
  <c r="AN753"/>
  <c r="AN948" s="1"/>
  <c r="AN752"/>
  <c r="AN947" s="1"/>
  <c r="AN751"/>
  <c r="AN946" s="1"/>
  <c r="AN750"/>
  <c r="AN945" s="1"/>
  <c r="AN749"/>
  <c r="AN944" s="1"/>
  <c r="AN748"/>
  <c r="AN943" s="1"/>
  <c r="AN747"/>
  <c r="AN942" s="1"/>
  <c r="AN746"/>
  <c r="AN941" s="1"/>
  <c r="AN745"/>
  <c r="AN940" s="1"/>
  <c r="AN744"/>
  <c r="AN939" s="1"/>
  <c r="AN743"/>
  <c r="AN938" s="1"/>
  <c r="AN742"/>
  <c r="AN937" s="1"/>
  <c r="AN741"/>
  <c r="AN936" s="1"/>
  <c r="AN740"/>
  <c r="AN935" s="1"/>
  <c r="AN739"/>
  <c r="AN934" s="1"/>
  <c r="AN738"/>
  <c r="AN933" s="1"/>
  <c r="AN737"/>
  <c r="AN932" s="1"/>
  <c r="AN736"/>
  <c r="AN931" s="1"/>
  <c r="AN735"/>
  <c r="AN930" s="1"/>
  <c r="AN734"/>
  <c r="AN929" s="1"/>
  <c r="AN733"/>
  <c r="AN928" s="1"/>
  <c r="AN732"/>
  <c r="AN927" s="1"/>
  <c r="AN731"/>
  <c r="AN926" s="1"/>
  <c r="AN756"/>
  <c r="AN951" s="1"/>
  <c r="AJ781"/>
  <c r="AJ976" s="1"/>
  <c r="AJ780"/>
  <c r="AJ975" s="1"/>
  <c r="AJ779"/>
  <c r="AJ974" s="1"/>
  <c r="AJ778"/>
  <c r="AJ973" s="1"/>
  <c r="AJ777"/>
  <c r="AJ972" s="1"/>
  <c r="AJ776"/>
  <c r="AJ971" s="1"/>
  <c r="AJ775"/>
  <c r="AJ970" s="1"/>
  <c r="AJ774"/>
  <c r="AJ969" s="1"/>
  <c r="AJ773"/>
  <c r="AJ968" s="1"/>
  <c r="AJ772"/>
  <c r="AJ967" s="1"/>
  <c r="AJ771"/>
  <c r="AJ966" s="1"/>
  <c r="AJ770"/>
  <c r="AJ965" s="1"/>
  <c r="AJ769"/>
  <c r="AJ964" s="1"/>
  <c r="AJ768"/>
  <c r="AJ963" s="1"/>
  <c r="AJ767"/>
  <c r="AJ962" s="1"/>
  <c r="AJ766"/>
  <c r="AJ961" s="1"/>
  <c r="AJ765"/>
  <c r="AJ960" s="1"/>
  <c r="AJ764"/>
  <c r="AJ959" s="1"/>
  <c r="AJ763"/>
  <c r="AJ958" s="1"/>
  <c r="AJ762"/>
  <c r="AJ957" s="1"/>
  <c r="AJ761"/>
  <c r="AJ956" s="1"/>
  <c r="AJ760"/>
  <c r="AJ955" s="1"/>
  <c r="AJ759"/>
  <c r="AJ954" s="1"/>
  <c r="AJ758"/>
  <c r="AJ953" s="1"/>
  <c r="AJ757"/>
  <c r="AJ952" s="1"/>
  <c r="AJ755"/>
  <c r="AJ950" s="1"/>
  <c r="AJ754"/>
  <c r="AJ949" s="1"/>
  <c r="AJ753"/>
  <c r="AJ948" s="1"/>
  <c r="AJ752"/>
  <c r="AJ947" s="1"/>
  <c r="AJ751"/>
  <c r="AJ946" s="1"/>
  <c r="AJ750"/>
  <c r="AJ945" s="1"/>
  <c r="AJ749"/>
  <c r="AJ944" s="1"/>
  <c r="AJ748"/>
  <c r="AJ943" s="1"/>
  <c r="AJ747"/>
  <c r="AJ942" s="1"/>
  <c r="AJ746"/>
  <c r="AJ941" s="1"/>
  <c r="AJ745"/>
  <c r="AJ940" s="1"/>
  <c r="AJ744"/>
  <c r="AJ939" s="1"/>
  <c r="AJ743"/>
  <c r="AJ938" s="1"/>
  <c r="AJ742"/>
  <c r="AJ937" s="1"/>
  <c r="AJ741"/>
  <c r="AJ936" s="1"/>
  <c r="AJ740"/>
  <c r="AJ935" s="1"/>
  <c r="AJ739"/>
  <c r="AJ934" s="1"/>
  <c r="AJ738"/>
  <c r="AJ933" s="1"/>
  <c r="AJ737"/>
  <c r="AJ932" s="1"/>
  <c r="AJ736"/>
  <c r="AJ931" s="1"/>
  <c r="AJ735"/>
  <c r="AJ930" s="1"/>
  <c r="AJ734"/>
  <c r="AJ929" s="1"/>
  <c r="AJ733"/>
  <c r="AJ928" s="1"/>
  <c r="AJ732"/>
  <c r="AJ927" s="1"/>
  <c r="AJ731"/>
  <c r="AJ926" s="1"/>
  <c r="AJ756"/>
  <c r="AJ951" s="1"/>
  <c r="AF781"/>
  <c r="AF780"/>
  <c r="AF779"/>
  <c r="AF778"/>
  <c r="AF777"/>
  <c r="AF776"/>
  <c r="AF775"/>
  <c r="AF774"/>
  <c r="AF773"/>
  <c r="AF772"/>
  <c r="AF771"/>
  <c r="AF770"/>
  <c r="AF769"/>
  <c r="AF768"/>
  <c r="AF767"/>
  <c r="AF766"/>
  <c r="AF961" s="1"/>
  <c r="AF765"/>
  <c r="AF960" s="1"/>
  <c r="AF764"/>
  <c r="AF959" s="1"/>
  <c r="AF763"/>
  <c r="AF762"/>
  <c r="AF761"/>
  <c r="AF760"/>
  <c r="AF759"/>
  <c r="AF758"/>
  <c r="AF757"/>
  <c r="AF755"/>
  <c r="AF754"/>
  <c r="AF753"/>
  <c r="AF752"/>
  <c r="AF751"/>
  <c r="AF750"/>
  <c r="AF749"/>
  <c r="AF748"/>
  <c r="AF747"/>
  <c r="AF746"/>
  <c r="AF745"/>
  <c r="AF744"/>
  <c r="AF743"/>
  <c r="AF742"/>
  <c r="AF741"/>
  <c r="AF740"/>
  <c r="AF739"/>
  <c r="AF738"/>
  <c r="AF737"/>
  <c r="AF736"/>
  <c r="AF735"/>
  <c r="AF734"/>
  <c r="AF733"/>
  <c r="AF732"/>
  <c r="AF731"/>
  <c r="AF756"/>
  <c r="AB781"/>
  <c r="AB976" s="1"/>
  <c r="AB780"/>
  <c r="AB975" s="1"/>
  <c r="AB779"/>
  <c r="AB974" s="1"/>
  <c r="AB778"/>
  <c r="AB973" s="1"/>
  <c r="AB777"/>
  <c r="AB972" s="1"/>
  <c r="AB776"/>
  <c r="AB971" s="1"/>
  <c r="AB775"/>
  <c r="AB970" s="1"/>
  <c r="AB774"/>
  <c r="AB969" s="1"/>
  <c r="AB773"/>
  <c r="AB968" s="1"/>
  <c r="AB772"/>
  <c r="AB967" s="1"/>
  <c r="AB771"/>
  <c r="AB966" s="1"/>
  <c r="AB770"/>
  <c r="AB965" s="1"/>
  <c r="AB769"/>
  <c r="AB964" s="1"/>
  <c r="AB768"/>
  <c r="AB963" s="1"/>
  <c r="AB767"/>
  <c r="AB962" s="1"/>
  <c r="AB766"/>
  <c r="AB961" s="1"/>
  <c r="AB765"/>
  <c r="AB960" s="1"/>
  <c r="AB764"/>
  <c r="AB959" s="1"/>
  <c r="AB763"/>
  <c r="AB958" s="1"/>
  <c r="AB762"/>
  <c r="AB957" s="1"/>
  <c r="AB761"/>
  <c r="AB956" s="1"/>
  <c r="AB760"/>
  <c r="AB955" s="1"/>
  <c r="AB759"/>
  <c r="AB954" s="1"/>
  <c r="AB758"/>
  <c r="AB953" s="1"/>
  <c r="AB755"/>
  <c r="AB950" s="1"/>
  <c r="AB754"/>
  <c r="AB949" s="1"/>
  <c r="AB753"/>
  <c r="AB948" s="1"/>
  <c r="AB752"/>
  <c r="AB947" s="1"/>
  <c r="AB751"/>
  <c r="AB946" s="1"/>
  <c r="AB750"/>
  <c r="AB945" s="1"/>
  <c r="AB749"/>
  <c r="AB944" s="1"/>
  <c r="AB748"/>
  <c r="AB943" s="1"/>
  <c r="AB747"/>
  <c r="AB942" s="1"/>
  <c r="AB746"/>
  <c r="AB941" s="1"/>
  <c r="AB745"/>
  <c r="AB940" s="1"/>
  <c r="AB744"/>
  <c r="AB939" s="1"/>
  <c r="AB743"/>
  <c r="AB938" s="1"/>
  <c r="AB742"/>
  <c r="AB937" s="1"/>
  <c r="AB741"/>
  <c r="AB936" s="1"/>
  <c r="AB740"/>
  <c r="AB935" s="1"/>
  <c r="AB739"/>
  <c r="AB934" s="1"/>
  <c r="AB738"/>
  <c r="AB933" s="1"/>
  <c r="AB737"/>
  <c r="AB932" s="1"/>
  <c r="AB736"/>
  <c r="AB931" s="1"/>
  <c r="AB735"/>
  <c r="AB930" s="1"/>
  <c r="AB734"/>
  <c r="AB929" s="1"/>
  <c r="AB733"/>
  <c r="AB928" s="1"/>
  <c r="AB732"/>
  <c r="AB927" s="1"/>
  <c r="AB757"/>
  <c r="AB952" s="1"/>
  <c r="AB756"/>
  <c r="AB951" s="1"/>
  <c r="AB731"/>
  <c r="AB926" s="1"/>
  <c r="X781"/>
  <c r="X780"/>
  <c r="X975" s="1"/>
  <c r="X779"/>
  <c r="X974" s="1"/>
  <c r="X778"/>
  <c r="X777"/>
  <c r="X972" s="1"/>
  <c r="X776"/>
  <c r="X971" s="1"/>
  <c r="X775"/>
  <c r="X970" s="1"/>
  <c r="X774"/>
  <c r="X969" s="1"/>
  <c r="X773"/>
  <c r="X968" s="1"/>
  <c r="X772"/>
  <c r="X771"/>
  <c r="X770"/>
  <c r="X769"/>
  <c r="X768"/>
  <c r="X767"/>
  <c r="X766"/>
  <c r="X765"/>
  <c r="X960" s="1"/>
  <c r="X764"/>
  <c r="X763"/>
  <c r="X762"/>
  <c r="X761"/>
  <c r="X760"/>
  <c r="X759"/>
  <c r="X758"/>
  <c r="X755"/>
  <c r="X950" s="1"/>
  <c r="X754"/>
  <c r="X949" s="1"/>
  <c r="X753"/>
  <c r="X948" s="1"/>
  <c r="X752"/>
  <c r="X947" s="1"/>
  <c r="X751"/>
  <c r="X946" s="1"/>
  <c r="X750"/>
  <c r="X945" s="1"/>
  <c r="X749"/>
  <c r="X944" s="1"/>
  <c r="X748"/>
  <c r="X943" s="1"/>
  <c r="X747"/>
  <c r="X746"/>
  <c r="X745"/>
  <c r="X940" s="1"/>
  <c r="X744"/>
  <c r="X939" s="1"/>
  <c r="X743"/>
  <c r="X742"/>
  <c r="X937" s="1"/>
  <c r="X741"/>
  <c r="X936" s="1"/>
  <c r="X740"/>
  <c r="X935" s="1"/>
  <c r="X739"/>
  <c r="X738"/>
  <c r="X737"/>
  <c r="X932" s="1"/>
  <c r="X736"/>
  <c r="X735"/>
  <c r="X734"/>
  <c r="X733"/>
  <c r="X732"/>
  <c r="X927" s="1"/>
  <c r="X757"/>
  <c r="X756"/>
  <c r="X951" s="1"/>
  <c r="X731"/>
  <c r="X926" s="1"/>
  <c r="T781"/>
  <c r="T976" s="1"/>
  <c r="T780"/>
  <c r="T975" s="1"/>
  <c r="T779"/>
  <c r="T974" s="1"/>
  <c r="T778"/>
  <c r="T973" s="1"/>
  <c r="T777"/>
  <c r="T972" s="1"/>
  <c r="T776"/>
  <c r="T971" s="1"/>
  <c r="T775"/>
  <c r="T970" s="1"/>
  <c r="T774"/>
  <c r="T969" s="1"/>
  <c r="T773"/>
  <c r="T968" s="1"/>
  <c r="T772"/>
  <c r="T967" s="1"/>
  <c r="T771"/>
  <c r="T966" s="1"/>
  <c r="T770"/>
  <c r="T965" s="1"/>
  <c r="T769"/>
  <c r="T964" s="1"/>
  <c r="T768"/>
  <c r="T963" s="1"/>
  <c r="T767"/>
  <c r="T962" s="1"/>
  <c r="T766"/>
  <c r="T961" s="1"/>
  <c r="T765"/>
  <c r="T960" s="1"/>
  <c r="T764"/>
  <c r="T959" s="1"/>
  <c r="T763"/>
  <c r="T958" s="1"/>
  <c r="T762"/>
  <c r="T957" s="1"/>
  <c r="T761"/>
  <c r="T956" s="1"/>
  <c r="T760"/>
  <c r="T955" s="1"/>
  <c r="T759"/>
  <c r="T954" s="1"/>
  <c r="T758"/>
  <c r="T953" s="1"/>
  <c r="T756"/>
  <c r="T951" s="1"/>
  <c r="T755"/>
  <c r="T950" s="1"/>
  <c r="T754"/>
  <c r="T949" s="1"/>
  <c r="T753"/>
  <c r="T948" s="1"/>
  <c r="T752"/>
  <c r="T947" s="1"/>
  <c r="T751"/>
  <c r="T946" s="1"/>
  <c r="T750"/>
  <c r="T945" s="1"/>
  <c r="T749"/>
  <c r="T944" s="1"/>
  <c r="T748"/>
  <c r="T943" s="1"/>
  <c r="T747"/>
  <c r="T942" s="1"/>
  <c r="T746"/>
  <c r="T941" s="1"/>
  <c r="T745"/>
  <c r="T940" s="1"/>
  <c r="T744"/>
  <c r="T939" s="1"/>
  <c r="T743"/>
  <c r="T938" s="1"/>
  <c r="T742"/>
  <c r="T937" s="1"/>
  <c r="T741"/>
  <c r="T936" s="1"/>
  <c r="T740"/>
  <c r="T935" s="1"/>
  <c r="T739"/>
  <c r="T934" s="1"/>
  <c r="T738"/>
  <c r="T933" s="1"/>
  <c r="T737"/>
  <c r="T932" s="1"/>
  <c r="T736"/>
  <c r="T931" s="1"/>
  <c r="T735"/>
  <c r="T930" s="1"/>
  <c r="T734"/>
  <c r="T929" s="1"/>
  <c r="T733"/>
  <c r="T928" s="1"/>
  <c r="T732"/>
  <c r="T927" s="1"/>
  <c r="T757"/>
  <c r="T952" s="1"/>
  <c r="T731"/>
  <c r="T926" s="1"/>
  <c r="P781"/>
  <c r="P976" s="1"/>
  <c r="P780"/>
  <c r="P975" s="1"/>
  <c r="P779"/>
  <c r="P974" s="1"/>
  <c r="P778"/>
  <c r="P973" s="1"/>
  <c r="P777"/>
  <c r="P972" s="1"/>
  <c r="P776"/>
  <c r="P971" s="1"/>
  <c r="P775"/>
  <c r="P970" s="1"/>
  <c r="P774"/>
  <c r="P969" s="1"/>
  <c r="P773"/>
  <c r="P968" s="1"/>
  <c r="P772"/>
  <c r="P967" s="1"/>
  <c r="P771"/>
  <c r="P966" s="1"/>
  <c r="P770"/>
  <c r="P965" s="1"/>
  <c r="P769"/>
  <c r="P964" s="1"/>
  <c r="P768"/>
  <c r="P963" s="1"/>
  <c r="P767"/>
  <c r="P962" s="1"/>
  <c r="P766"/>
  <c r="P961" s="1"/>
  <c r="P765"/>
  <c r="P960" s="1"/>
  <c r="P764"/>
  <c r="P959" s="1"/>
  <c r="P763"/>
  <c r="P958" s="1"/>
  <c r="P762"/>
  <c r="P957" s="1"/>
  <c r="P761"/>
  <c r="P956" s="1"/>
  <c r="P760"/>
  <c r="P955" s="1"/>
  <c r="P759"/>
  <c r="P954" s="1"/>
  <c r="P758"/>
  <c r="P953" s="1"/>
  <c r="P756"/>
  <c r="P951" s="1"/>
  <c r="P755"/>
  <c r="P950" s="1"/>
  <c r="P754"/>
  <c r="P949" s="1"/>
  <c r="P753"/>
  <c r="P948" s="1"/>
  <c r="P752"/>
  <c r="P947" s="1"/>
  <c r="P751"/>
  <c r="P946" s="1"/>
  <c r="P750"/>
  <c r="P945" s="1"/>
  <c r="P749"/>
  <c r="P944" s="1"/>
  <c r="P748"/>
  <c r="P943" s="1"/>
  <c r="P747"/>
  <c r="P942" s="1"/>
  <c r="P746"/>
  <c r="P941" s="1"/>
  <c r="P745"/>
  <c r="P940" s="1"/>
  <c r="P744"/>
  <c r="P939" s="1"/>
  <c r="P743"/>
  <c r="P938" s="1"/>
  <c r="P742"/>
  <c r="P937" s="1"/>
  <c r="P741"/>
  <c r="P936" s="1"/>
  <c r="P740"/>
  <c r="P935" s="1"/>
  <c r="P739"/>
  <c r="P934" s="1"/>
  <c r="P738"/>
  <c r="P933" s="1"/>
  <c r="P737"/>
  <c r="P932" s="1"/>
  <c r="P736"/>
  <c r="P931" s="1"/>
  <c r="P735"/>
  <c r="P930" s="1"/>
  <c r="P734"/>
  <c r="P929" s="1"/>
  <c r="P733"/>
  <c r="P928" s="1"/>
  <c r="P732"/>
  <c r="P927" s="1"/>
  <c r="P757"/>
  <c r="P952" s="1"/>
  <c r="P731"/>
  <c r="P926" s="1"/>
  <c r="L781"/>
  <c r="L976" s="1"/>
  <c r="L780"/>
  <c r="L975" s="1"/>
  <c r="L779"/>
  <c r="L974" s="1"/>
  <c r="L778"/>
  <c r="L973" s="1"/>
  <c r="L777"/>
  <c r="L972" s="1"/>
  <c r="L776"/>
  <c r="L971" s="1"/>
  <c r="L775"/>
  <c r="L970" s="1"/>
  <c r="L774"/>
  <c r="L969" s="1"/>
  <c r="L773"/>
  <c r="L968" s="1"/>
  <c r="L772"/>
  <c r="L967" s="1"/>
  <c r="L771"/>
  <c r="L966" s="1"/>
  <c r="L770"/>
  <c r="L965" s="1"/>
  <c r="L769"/>
  <c r="L964" s="1"/>
  <c r="L768"/>
  <c r="L963" s="1"/>
  <c r="L767"/>
  <c r="L962" s="1"/>
  <c r="L766"/>
  <c r="L961" s="1"/>
  <c r="L765"/>
  <c r="L960" s="1"/>
  <c r="L764"/>
  <c r="L959" s="1"/>
  <c r="L763"/>
  <c r="L958" s="1"/>
  <c r="L762"/>
  <c r="L957" s="1"/>
  <c r="L761"/>
  <c r="L956" s="1"/>
  <c r="L760"/>
  <c r="L955" s="1"/>
  <c r="L759"/>
  <c r="L954" s="1"/>
  <c r="L758"/>
  <c r="L953" s="1"/>
  <c r="L756"/>
  <c r="L951" s="1"/>
  <c r="L755"/>
  <c r="L950" s="1"/>
  <c r="L754"/>
  <c r="L949" s="1"/>
  <c r="L753"/>
  <c r="L948" s="1"/>
  <c r="L752"/>
  <c r="L947" s="1"/>
  <c r="L751"/>
  <c r="L946" s="1"/>
  <c r="L750"/>
  <c r="L945" s="1"/>
  <c r="L749"/>
  <c r="L944" s="1"/>
  <c r="L748"/>
  <c r="L943" s="1"/>
  <c r="L747"/>
  <c r="L942" s="1"/>
  <c r="L746"/>
  <c r="L941" s="1"/>
  <c r="L745"/>
  <c r="L940" s="1"/>
  <c r="L744"/>
  <c r="L939" s="1"/>
  <c r="L743"/>
  <c r="L938" s="1"/>
  <c r="L742"/>
  <c r="L937" s="1"/>
  <c r="L741"/>
  <c r="L936" s="1"/>
  <c r="L740"/>
  <c r="L935" s="1"/>
  <c r="L739"/>
  <c r="L934" s="1"/>
  <c r="L738"/>
  <c r="L933" s="1"/>
  <c r="L737"/>
  <c r="L932" s="1"/>
  <c r="L736"/>
  <c r="L931" s="1"/>
  <c r="L735"/>
  <c r="L930" s="1"/>
  <c r="L734"/>
  <c r="L929" s="1"/>
  <c r="L733"/>
  <c r="L928" s="1"/>
  <c r="L732"/>
  <c r="L927" s="1"/>
  <c r="L757"/>
  <c r="L952" s="1"/>
  <c r="L731"/>
  <c r="L926" s="1"/>
  <c r="H781"/>
  <c r="H780"/>
  <c r="H779"/>
  <c r="H778"/>
  <c r="H777"/>
  <c r="H776"/>
  <c r="H775"/>
  <c r="H774"/>
  <c r="H773"/>
  <c r="H772"/>
  <c r="H771"/>
  <c r="H770"/>
  <c r="H769"/>
  <c r="H768"/>
  <c r="H767"/>
  <c r="H766"/>
  <c r="H765"/>
  <c r="H764"/>
  <c r="H763"/>
  <c r="H762"/>
  <c r="H761"/>
  <c r="H760"/>
  <c r="H759"/>
  <c r="H758"/>
  <c r="H756"/>
  <c r="H755"/>
  <c r="H754"/>
  <c r="H753"/>
  <c r="H752"/>
  <c r="H751"/>
  <c r="H750"/>
  <c r="H749"/>
  <c r="H748"/>
  <c r="H747"/>
  <c r="H746"/>
  <c r="H745"/>
  <c r="H744"/>
  <c r="H743"/>
  <c r="H742"/>
  <c r="H741"/>
  <c r="H740"/>
  <c r="H739"/>
  <c r="H738"/>
  <c r="H737"/>
  <c r="H736"/>
  <c r="H735"/>
  <c r="H734"/>
  <c r="H733"/>
  <c r="H732"/>
  <c r="H757"/>
  <c r="H731"/>
  <c r="D781"/>
  <c r="D780"/>
  <c r="D779"/>
  <c r="D778"/>
  <c r="D777"/>
  <c r="D776"/>
  <c r="D775"/>
  <c r="D774"/>
  <c r="D773"/>
  <c r="D772"/>
  <c r="D771"/>
  <c r="D770"/>
  <c r="D769"/>
  <c r="D768"/>
  <c r="D767"/>
  <c r="D766"/>
  <c r="D765"/>
  <c r="D764"/>
  <c r="D763"/>
  <c r="D762"/>
  <c r="D761"/>
  <c r="D760"/>
  <c r="D759"/>
  <c r="D758"/>
  <c r="D756"/>
  <c r="D755"/>
  <c r="D754"/>
  <c r="D753"/>
  <c r="D752"/>
  <c r="D751"/>
  <c r="D750"/>
  <c r="D749"/>
  <c r="D748"/>
  <c r="D747"/>
  <c r="D746"/>
  <c r="D745"/>
  <c r="D744"/>
  <c r="D743"/>
  <c r="D742"/>
  <c r="D741"/>
  <c r="D740"/>
  <c r="D739"/>
  <c r="D738"/>
  <c r="D737"/>
  <c r="D736"/>
  <c r="D735"/>
  <c r="D734"/>
  <c r="D733"/>
  <c r="D732"/>
  <c r="D757"/>
  <c r="D731"/>
  <c r="AO781"/>
  <c r="AO780"/>
  <c r="AO779"/>
  <c r="AO778"/>
  <c r="AO777"/>
  <c r="AO776"/>
  <c r="AO775"/>
  <c r="AO774"/>
  <c r="AO773"/>
  <c r="AO772"/>
  <c r="AO771"/>
  <c r="AO770"/>
  <c r="AO769"/>
  <c r="AO768"/>
  <c r="AO767"/>
  <c r="AO766"/>
  <c r="AO765"/>
  <c r="AO764"/>
  <c r="AO763"/>
  <c r="AO762"/>
  <c r="AO761"/>
  <c r="AO760"/>
  <c r="AO759"/>
  <c r="AO758"/>
  <c r="AO757"/>
  <c r="AO756"/>
  <c r="AO755"/>
  <c r="AO754"/>
  <c r="AO753"/>
  <c r="AO752"/>
  <c r="AO751"/>
  <c r="AO750"/>
  <c r="AO749"/>
  <c r="AO748"/>
  <c r="AO747"/>
  <c r="AO746"/>
  <c r="AO745"/>
  <c r="AO744"/>
  <c r="AO743"/>
  <c r="AO742"/>
  <c r="AO741"/>
  <c r="AO740"/>
  <c r="AO739"/>
  <c r="AO738"/>
  <c r="AO737"/>
  <c r="AO736"/>
  <c r="AO735"/>
  <c r="AO734"/>
  <c r="AO733"/>
  <c r="AO732"/>
  <c r="AO731"/>
  <c r="AK781"/>
  <c r="AK976" s="1"/>
  <c r="AK780"/>
  <c r="AK975" s="1"/>
  <c r="AK779"/>
  <c r="AK974" s="1"/>
  <c r="AK778"/>
  <c r="AK973" s="1"/>
  <c r="AK777"/>
  <c r="AK972" s="1"/>
  <c r="AK776"/>
  <c r="AK971" s="1"/>
  <c r="AK775"/>
  <c r="AK970" s="1"/>
  <c r="AK774"/>
  <c r="AK969" s="1"/>
  <c r="AK773"/>
  <c r="AK968" s="1"/>
  <c r="AK772"/>
  <c r="AK967" s="1"/>
  <c r="AK771"/>
  <c r="AK966" s="1"/>
  <c r="AK770"/>
  <c r="AK965" s="1"/>
  <c r="AK769"/>
  <c r="AK964" s="1"/>
  <c r="AK768"/>
  <c r="AK963" s="1"/>
  <c r="AK767"/>
  <c r="AK962" s="1"/>
  <c r="AK766"/>
  <c r="AK961" s="1"/>
  <c r="AK765"/>
  <c r="AK960" s="1"/>
  <c r="AK764"/>
  <c r="AK959" s="1"/>
  <c r="AK763"/>
  <c r="AK958" s="1"/>
  <c r="AK762"/>
  <c r="AK957" s="1"/>
  <c r="AK761"/>
  <c r="AK956" s="1"/>
  <c r="AK760"/>
  <c r="AK955" s="1"/>
  <c r="AK759"/>
  <c r="AK954" s="1"/>
  <c r="AK758"/>
  <c r="AK953" s="1"/>
  <c r="AK757"/>
  <c r="AK952" s="1"/>
  <c r="AK756"/>
  <c r="AK951" s="1"/>
  <c r="AK755"/>
  <c r="AK950" s="1"/>
  <c r="AK754"/>
  <c r="AK949" s="1"/>
  <c r="AK753"/>
  <c r="AK948" s="1"/>
  <c r="AK752"/>
  <c r="AK947" s="1"/>
  <c r="AK751"/>
  <c r="AK946" s="1"/>
  <c r="AK750"/>
  <c r="AK945" s="1"/>
  <c r="AK749"/>
  <c r="AK944" s="1"/>
  <c r="AK748"/>
  <c r="AK943" s="1"/>
  <c r="AK747"/>
  <c r="AK942" s="1"/>
  <c r="AK746"/>
  <c r="AK941" s="1"/>
  <c r="AK745"/>
  <c r="AK940" s="1"/>
  <c r="AK744"/>
  <c r="AK939" s="1"/>
  <c r="AK743"/>
  <c r="AK938" s="1"/>
  <c r="AK742"/>
  <c r="AK937" s="1"/>
  <c r="AK741"/>
  <c r="AK936" s="1"/>
  <c r="AK740"/>
  <c r="AK935" s="1"/>
  <c r="AK739"/>
  <c r="AK934" s="1"/>
  <c r="AK738"/>
  <c r="AK933" s="1"/>
  <c r="AK737"/>
  <c r="AK932" s="1"/>
  <c r="AK736"/>
  <c r="AK931" s="1"/>
  <c r="AK735"/>
  <c r="AK930" s="1"/>
  <c r="AK734"/>
  <c r="AK929" s="1"/>
  <c r="AK733"/>
  <c r="AK928" s="1"/>
  <c r="AK732"/>
  <c r="AK927" s="1"/>
  <c r="AK731"/>
  <c r="AK926" s="1"/>
  <c r="AG781"/>
  <c r="AG780"/>
  <c r="AG779"/>
  <c r="AG778"/>
  <c r="AG777"/>
  <c r="AG776"/>
  <c r="AG775"/>
  <c r="AG774"/>
  <c r="AG773"/>
  <c r="AG772"/>
  <c r="AG771"/>
  <c r="AG770"/>
  <c r="AG769"/>
  <c r="AG768"/>
  <c r="AG767"/>
  <c r="AG766"/>
  <c r="AG765"/>
  <c r="AG764"/>
  <c r="AG763"/>
  <c r="AG762"/>
  <c r="AG761"/>
  <c r="AG760"/>
  <c r="AG759"/>
  <c r="AG758"/>
  <c r="AG757"/>
  <c r="AG756"/>
  <c r="AG755"/>
  <c r="AG754"/>
  <c r="AG753"/>
  <c r="AG752"/>
  <c r="AG751"/>
  <c r="AG750"/>
  <c r="AG749"/>
  <c r="AG748"/>
  <c r="AG747"/>
  <c r="AG746"/>
  <c r="AG745"/>
  <c r="AG744"/>
  <c r="AG743"/>
  <c r="AG742"/>
  <c r="AG741"/>
  <c r="AG740"/>
  <c r="AG739"/>
  <c r="AG738"/>
  <c r="AG737"/>
  <c r="AG736"/>
  <c r="AG735"/>
  <c r="AG734"/>
  <c r="AG733"/>
  <c r="AG732"/>
  <c r="AG731"/>
  <c r="AC781"/>
  <c r="AC780"/>
  <c r="AC779"/>
  <c r="AC778"/>
  <c r="AC777"/>
  <c r="AC776"/>
  <c r="AC775"/>
  <c r="AC774"/>
  <c r="AC773"/>
  <c r="AC772"/>
  <c r="AC771"/>
  <c r="AC770"/>
  <c r="AC769"/>
  <c r="AC768"/>
  <c r="AC767"/>
  <c r="AC766"/>
  <c r="AC765"/>
  <c r="AC764"/>
  <c r="AC763"/>
  <c r="AC762"/>
  <c r="AC761"/>
  <c r="AC760"/>
  <c r="AC759"/>
  <c r="AC758"/>
  <c r="AC757"/>
  <c r="AC756"/>
  <c r="AC755"/>
  <c r="AC754"/>
  <c r="AC753"/>
  <c r="AC752"/>
  <c r="AC751"/>
  <c r="AC750"/>
  <c r="AC749"/>
  <c r="AC748"/>
  <c r="AC747"/>
  <c r="AC746"/>
  <c r="AC745"/>
  <c r="AC744"/>
  <c r="AC743"/>
  <c r="AC742"/>
  <c r="AC741"/>
  <c r="AC740"/>
  <c r="AC739"/>
  <c r="AC738"/>
  <c r="AC737"/>
  <c r="AC736"/>
  <c r="AC735"/>
  <c r="AC734"/>
  <c r="AC733"/>
  <c r="AC732"/>
  <c r="AC731"/>
  <c r="Y781"/>
  <c r="Y976" s="1"/>
  <c r="Y780"/>
  <c r="Y975" s="1"/>
  <c r="Y779"/>
  <c r="Y974" s="1"/>
  <c r="Y778"/>
  <c r="Y973" s="1"/>
  <c r="Y777"/>
  <c r="Y972" s="1"/>
  <c r="Y776"/>
  <c r="Y971" s="1"/>
  <c r="Y775"/>
  <c r="Y970" s="1"/>
  <c r="Y774"/>
  <c r="Y969" s="1"/>
  <c r="Y773"/>
  <c r="Y968" s="1"/>
  <c r="Y772"/>
  <c r="Y967" s="1"/>
  <c r="Y771"/>
  <c r="Y966" s="1"/>
  <c r="Y770"/>
  <c r="Y965" s="1"/>
  <c r="Y769"/>
  <c r="Y964" s="1"/>
  <c r="Y768"/>
  <c r="Y963" s="1"/>
  <c r="Y767"/>
  <c r="Y962" s="1"/>
  <c r="Y766"/>
  <c r="Y961" s="1"/>
  <c r="Y765"/>
  <c r="Y960" s="1"/>
  <c r="Y764"/>
  <c r="Y959" s="1"/>
  <c r="Y763"/>
  <c r="Y958" s="1"/>
  <c r="Y762"/>
  <c r="Y957" s="1"/>
  <c r="Y761"/>
  <c r="Y956" s="1"/>
  <c r="Y760"/>
  <c r="Y955" s="1"/>
  <c r="Y759"/>
  <c r="Y954" s="1"/>
  <c r="Y758"/>
  <c r="Y953" s="1"/>
  <c r="Y757"/>
  <c r="Y952" s="1"/>
  <c r="Y756"/>
  <c r="Y951" s="1"/>
  <c r="Y755"/>
  <c r="Y950" s="1"/>
  <c r="Y754"/>
  <c r="Y949" s="1"/>
  <c r="Y753"/>
  <c r="Y948" s="1"/>
  <c r="Y752"/>
  <c r="Y947" s="1"/>
  <c r="Y751"/>
  <c r="Y946" s="1"/>
  <c r="Y750"/>
  <c r="Y945" s="1"/>
  <c r="Y749"/>
  <c r="Y944" s="1"/>
  <c r="Y748"/>
  <c r="Y943" s="1"/>
  <c r="Y747"/>
  <c r="Y942" s="1"/>
  <c r="Y746"/>
  <c r="Y941" s="1"/>
  <c r="Y745"/>
  <c r="Y940" s="1"/>
  <c r="Y744"/>
  <c r="Y939" s="1"/>
  <c r="Y743"/>
  <c r="Y938" s="1"/>
  <c r="Y742"/>
  <c r="Y937" s="1"/>
  <c r="Y741"/>
  <c r="Y936" s="1"/>
  <c r="Y740"/>
  <c r="Y935" s="1"/>
  <c r="Y739"/>
  <c r="Y934" s="1"/>
  <c r="Y738"/>
  <c r="Y933" s="1"/>
  <c r="Y737"/>
  <c r="Y932" s="1"/>
  <c r="Y736"/>
  <c r="Y931" s="1"/>
  <c r="Y735"/>
  <c r="Y930" s="1"/>
  <c r="Y734"/>
  <c r="Y929" s="1"/>
  <c r="Y733"/>
  <c r="Y928" s="1"/>
  <c r="Y732"/>
  <c r="Y927" s="1"/>
  <c r="Y731"/>
  <c r="Y926" s="1"/>
  <c r="U781"/>
  <c r="U976" s="1"/>
  <c r="U780"/>
  <c r="U975" s="1"/>
  <c r="U779"/>
  <c r="U974" s="1"/>
  <c r="U778"/>
  <c r="U973" s="1"/>
  <c r="U777"/>
  <c r="U972" s="1"/>
  <c r="U776"/>
  <c r="U971" s="1"/>
  <c r="U775"/>
  <c r="U970" s="1"/>
  <c r="U774"/>
  <c r="U969" s="1"/>
  <c r="U773"/>
  <c r="U968" s="1"/>
  <c r="U772"/>
  <c r="U967" s="1"/>
  <c r="U771"/>
  <c r="U966" s="1"/>
  <c r="U770"/>
  <c r="U965" s="1"/>
  <c r="U769"/>
  <c r="U964" s="1"/>
  <c r="U768"/>
  <c r="U963" s="1"/>
  <c r="U767"/>
  <c r="U962" s="1"/>
  <c r="U766"/>
  <c r="U961" s="1"/>
  <c r="U765"/>
  <c r="U960" s="1"/>
  <c r="U764"/>
  <c r="U959" s="1"/>
  <c r="U763"/>
  <c r="U958" s="1"/>
  <c r="U762"/>
  <c r="U957" s="1"/>
  <c r="U761"/>
  <c r="U956" s="1"/>
  <c r="U760"/>
  <c r="U955" s="1"/>
  <c r="U759"/>
  <c r="U954" s="1"/>
  <c r="U758"/>
  <c r="U953" s="1"/>
  <c r="U757"/>
  <c r="U952" s="1"/>
  <c r="U756"/>
  <c r="U951" s="1"/>
  <c r="U755"/>
  <c r="U950" s="1"/>
  <c r="U754"/>
  <c r="U949" s="1"/>
  <c r="U753"/>
  <c r="U948" s="1"/>
  <c r="U752"/>
  <c r="U947" s="1"/>
  <c r="U751"/>
  <c r="U946" s="1"/>
  <c r="U750"/>
  <c r="U945" s="1"/>
  <c r="U749"/>
  <c r="U944" s="1"/>
  <c r="U748"/>
  <c r="U943" s="1"/>
  <c r="U747"/>
  <c r="U942" s="1"/>
  <c r="U746"/>
  <c r="U941" s="1"/>
  <c r="U745"/>
  <c r="U940" s="1"/>
  <c r="U744"/>
  <c r="U939" s="1"/>
  <c r="U743"/>
  <c r="U938" s="1"/>
  <c r="U742"/>
  <c r="U937" s="1"/>
  <c r="U741"/>
  <c r="U936" s="1"/>
  <c r="U740"/>
  <c r="U935" s="1"/>
  <c r="U739"/>
  <c r="U934" s="1"/>
  <c r="U738"/>
  <c r="U933" s="1"/>
  <c r="U737"/>
  <c r="U932" s="1"/>
  <c r="U736"/>
  <c r="U931" s="1"/>
  <c r="U735"/>
  <c r="U930" s="1"/>
  <c r="U734"/>
  <c r="U929" s="1"/>
  <c r="U733"/>
  <c r="U928" s="1"/>
  <c r="U732"/>
  <c r="U927" s="1"/>
  <c r="U731"/>
  <c r="U926" s="1"/>
  <c r="Q781"/>
  <c r="Q976" s="1"/>
  <c r="Q780"/>
  <c r="Q975" s="1"/>
  <c r="Q779"/>
  <c r="Q974" s="1"/>
  <c r="Q778"/>
  <c r="Q973" s="1"/>
  <c r="Q777"/>
  <c r="Q972" s="1"/>
  <c r="Q776"/>
  <c r="Q971" s="1"/>
  <c r="Q775"/>
  <c r="Q970" s="1"/>
  <c r="Q774"/>
  <c r="Q969" s="1"/>
  <c r="Q773"/>
  <c r="Q968" s="1"/>
  <c r="Q772"/>
  <c r="Q967" s="1"/>
  <c r="Q771"/>
  <c r="Q966" s="1"/>
  <c r="Q770"/>
  <c r="Q965" s="1"/>
  <c r="Q769"/>
  <c r="Q964" s="1"/>
  <c r="Q768"/>
  <c r="Q963" s="1"/>
  <c r="Q767"/>
  <c r="Q962" s="1"/>
  <c r="Q766"/>
  <c r="Q961" s="1"/>
  <c r="Q765"/>
  <c r="Q960" s="1"/>
  <c r="Q764"/>
  <c r="Q959" s="1"/>
  <c r="Q763"/>
  <c r="Q958" s="1"/>
  <c r="Q762"/>
  <c r="Q957" s="1"/>
  <c r="Q761"/>
  <c r="Q956" s="1"/>
  <c r="Q760"/>
  <c r="Q955" s="1"/>
  <c r="Q759"/>
  <c r="Q954" s="1"/>
  <c r="Q758"/>
  <c r="Q953" s="1"/>
  <c r="Q757"/>
  <c r="Q952" s="1"/>
  <c r="Q756"/>
  <c r="Q951" s="1"/>
  <c r="Q755"/>
  <c r="Q950" s="1"/>
  <c r="Q754"/>
  <c r="Q949" s="1"/>
  <c r="Q753"/>
  <c r="Q948" s="1"/>
  <c r="Q752"/>
  <c r="Q947" s="1"/>
  <c r="Q751"/>
  <c r="Q946" s="1"/>
  <c r="Q750"/>
  <c r="Q945" s="1"/>
  <c r="Q749"/>
  <c r="Q944" s="1"/>
  <c r="Q748"/>
  <c r="Q943" s="1"/>
  <c r="Q747"/>
  <c r="Q942" s="1"/>
  <c r="Q746"/>
  <c r="Q941" s="1"/>
  <c r="Q745"/>
  <c r="Q940" s="1"/>
  <c r="Q744"/>
  <c r="Q939" s="1"/>
  <c r="Q743"/>
  <c r="Q938" s="1"/>
  <c r="Q742"/>
  <c r="Q937" s="1"/>
  <c r="Q741"/>
  <c r="Q936" s="1"/>
  <c r="Q740"/>
  <c r="Q935" s="1"/>
  <c r="Q739"/>
  <c r="Q934" s="1"/>
  <c r="Q738"/>
  <c r="Q933" s="1"/>
  <c r="Q737"/>
  <c r="Q932" s="1"/>
  <c r="Q736"/>
  <c r="Q931" s="1"/>
  <c r="Q735"/>
  <c r="Q930" s="1"/>
  <c r="Q734"/>
  <c r="Q929" s="1"/>
  <c r="Q733"/>
  <c r="Q928" s="1"/>
  <c r="Q732"/>
  <c r="Q927" s="1"/>
  <c r="Q731"/>
  <c r="Q926" s="1"/>
  <c r="M781"/>
  <c r="M976" s="1"/>
  <c r="M780"/>
  <c r="M975" s="1"/>
  <c r="M779"/>
  <c r="M974" s="1"/>
  <c r="M778"/>
  <c r="M973" s="1"/>
  <c r="M777"/>
  <c r="M972" s="1"/>
  <c r="M776"/>
  <c r="M971" s="1"/>
  <c r="M775"/>
  <c r="M970" s="1"/>
  <c r="M774"/>
  <c r="M969" s="1"/>
  <c r="M773"/>
  <c r="M968" s="1"/>
  <c r="M772"/>
  <c r="M967" s="1"/>
  <c r="M771"/>
  <c r="M966" s="1"/>
  <c r="M770"/>
  <c r="M965" s="1"/>
  <c r="M769"/>
  <c r="M964" s="1"/>
  <c r="M768"/>
  <c r="M963" s="1"/>
  <c r="M767"/>
  <c r="M962" s="1"/>
  <c r="M766"/>
  <c r="M961" s="1"/>
  <c r="M765"/>
  <c r="M960" s="1"/>
  <c r="M764"/>
  <c r="M959" s="1"/>
  <c r="M763"/>
  <c r="M958" s="1"/>
  <c r="M762"/>
  <c r="M957" s="1"/>
  <c r="M761"/>
  <c r="M956" s="1"/>
  <c r="M760"/>
  <c r="M955" s="1"/>
  <c r="M759"/>
  <c r="M954" s="1"/>
  <c r="M758"/>
  <c r="M953" s="1"/>
  <c r="M757"/>
  <c r="M952" s="1"/>
  <c r="M756"/>
  <c r="M951" s="1"/>
  <c r="M755"/>
  <c r="M950" s="1"/>
  <c r="M754"/>
  <c r="M949" s="1"/>
  <c r="M753"/>
  <c r="M948" s="1"/>
  <c r="M752"/>
  <c r="M947" s="1"/>
  <c r="M751"/>
  <c r="M946" s="1"/>
  <c r="M750"/>
  <c r="M945" s="1"/>
  <c r="M749"/>
  <c r="M944" s="1"/>
  <c r="M748"/>
  <c r="M943" s="1"/>
  <c r="M747"/>
  <c r="M942" s="1"/>
  <c r="M746"/>
  <c r="M941" s="1"/>
  <c r="M745"/>
  <c r="M940" s="1"/>
  <c r="M744"/>
  <c r="M939" s="1"/>
  <c r="M743"/>
  <c r="M938" s="1"/>
  <c r="M742"/>
  <c r="M937" s="1"/>
  <c r="M741"/>
  <c r="M936" s="1"/>
  <c r="M740"/>
  <c r="M935" s="1"/>
  <c r="M739"/>
  <c r="M934" s="1"/>
  <c r="M738"/>
  <c r="M933" s="1"/>
  <c r="M737"/>
  <c r="M932" s="1"/>
  <c r="M736"/>
  <c r="M931" s="1"/>
  <c r="M735"/>
  <c r="M930" s="1"/>
  <c r="M734"/>
  <c r="M929" s="1"/>
  <c r="M733"/>
  <c r="M928" s="1"/>
  <c r="M732"/>
  <c r="M927" s="1"/>
  <c r="M731"/>
  <c r="M926" s="1"/>
  <c r="I781"/>
  <c r="I976" s="1"/>
  <c r="I780"/>
  <c r="I975" s="1"/>
  <c r="I779"/>
  <c r="I974" s="1"/>
  <c r="I778"/>
  <c r="I973" s="1"/>
  <c r="I777"/>
  <c r="I972" s="1"/>
  <c r="I776"/>
  <c r="I971" s="1"/>
  <c r="I775"/>
  <c r="I970" s="1"/>
  <c r="I774"/>
  <c r="I969" s="1"/>
  <c r="I773"/>
  <c r="I968" s="1"/>
  <c r="I772"/>
  <c r="I967" s="1"/>
  <c r="I771"/>
  <c r="I966" s="1"/>
  <c r="I770"/>
  <c r="I965" s="1"/>
  <c r="I769"/>
  <c r="I964" s="1"/>
  <c r="I768"/>
  <c r="I963" s="1"/>
  <c r="I767"/>
  <c r="I962" s="1"/>
  <c r="I766"/>
  <c r="I961" s="1"/>
  <c r="I765"/>
  <c r="I960" s="1"/>
  <c r="I764"/>
  <c r="I959" s="1"/>
  <c r="I763"/>
  <c r="I958" s="1"/>
  <c r="I762"/>
  <c r="I957" s="1"/>
  <c r="I761"/>
  <c r="I956" s="1"/>
  <c r="I760"/>
  <c r="I955" s="1"/>
  <c r="I759"/>
  <c r="I954" s="1"/>
  <c r="I758"/>
  <c r="I953" s="1"/>
  <c r="I757"/>
  <c r="I952" s="1"/>
  <c r="I756"/>
  <c r="I951" s="1"/>
  <c r="I755"/>
  <c r="I950" s="1"/>
  <c r="I754"/>
  <c r="I949" s="1"/>
  <c r="I753"/>
  <c r="I948" s="1"/>
  <c r="I752"/>
  <c r="I947" s="1"/>
  <c r="I751"/>
  <c r="I946" s="1"/>
  <c r="I750"/>
  <c r="I945" s="1"/>
  <c r="I749"/>
  <c r="I944" s="1"/>
  <c r="I748"/>
  <c r="I943" s="1"/>
  <c r="I747"/>
  <c r="I942" s="1"/>
  <c r="I746"/>
  <c r="I941" s="1"/>
  <c r="I745"/>
  <c r="I940" s="1"/>
  <c r="I744"/>
  <c r="I939" s="1"/>
  <c r="I743"/>
  <c r="I938" s="1"/>
  <c r="I742"/>
  <c r="I937" s="1"/>
  <c r="I741"/>
  <c r="I936" s="1"/>
  <c r="I740"/>
  <c r="I935" s="1"/>
  <c r="I739"/>
  <c r="I934" s="1"/>
  <c r="I738"/>
  <c r="I933" s="1"/>
  <c r="I737"/>
  <c r="I932" s="1"/>
  <c r="I736"/>
  <c r="I931" s="1"/>
  <c r="I735"/>
  <c r="I930" s="1"/>
  <c r="I734"/>
  <c r="I929" s="1"/>
  <c r="I733"/>
  <c r="I928" s="1"/>
  <c r="I732"/>
  <c r="I927" s="1"/>
  <c r="I731"/>
  <c r="I926" s="1"/>
  <c r="E781"/>
  <c r="E976" s="1"/>
  <c r="E780"/>
  <c r="E975" s="1"/>
  <c r="E779"/>
  <c r="E974" s="1"/>
  <c r="E778"/>
  <c r="E973" s="1"/>
  <c r="E777"/>
  <c r="E972" s="1"/>
  <c r="E776"/>
  <c r="E971" s="1"/>
  <c r="E775"/>
  <c r="E970" s="1"/>
  <c r="E774"/>
  <c r="E969" s="1"/>
  <c r="E773"/>
  <c r="E968" s="1"/>
  <c r="E772"/>
  <c r="E967" s="1"/>
  <c r="E771"/>
  <c r="E966" s="1"/>
  <c r="E770"/>
  <c r="E965" s="1"/>
  <c r="E769"/>
  <c r="E964" s="1"/>
  <c r="E768"/>
  <c r="E963" s="1"/>
  <c r="E767"/>
  <c r="E962" s="1"/>
  <c r="E766"/>
  <c r="E961" s="1"/>
  <c r="E765"/>
  <c r="E960" s="1"/>
  <c r="E764"/>
  <c r="E959" s="1"/>
  <c r="E763"/>
  <c r="E958" s="1"/>
  <c r="E762"/>
  <c r="E957" s="1"/>
  <c r="E761"/>
  <c r="E956" s="1"/>
  <c r="E760"/>
  <c r="E955" s="1"/>
  <c r="E759"/>
  <c r="E954" s="1"/>
  <c r="E758"/>
  <c r="E953" s="1"/>
  <c r="E757"/>
  <c r="E952" s="1"/>
  <c r="E756"/>
  <c r="E951" s="1"/>
  <c r="E755"/>
  <c r="E950" s="1"/>
  <c r="E754"/>
  <c r="E949" s="1"/>
  <c r="E753"/>
  <c r="E948" s="1"/>
  <c r="E752"/>
  <c r="E947" s="1"/>
  <c r="E751"/>
  <c r="E946" s="1"/>
  <c r="E750"/>
  <c r="E945" s="1"/>
  <c r="E749"/>
  <c r="E944" s="1"/>
  <c r="E748"/>
  <c r="E943" s="1"/>
  <c r="E747"/>
  <c r="E942" s="1"/>
  <c r="E746"/>
  <c r="E941" s="1"/>
  <c r="E745"/>
  <c r="E940" s="1"/>
  <c r="E744"/>
  <c r="E939" s="1"/>
  <c r="E743"/>
  <c r="E938" s="1"/>
  <c r="E742"/>
  <c r="E937" s="1"/>
  <c r="E741"/>
  <c r="E936" s="1"/>
  <c r="E740"/>
  <c r="E935" s="1"/>
  <c r="E739"/>
  <c r="E934" s="1"/>
  <c r="E738"/>
  <c r="E933" s="1"/>
  <c r="E737"/>
  <c r="E932" s="1"/>
  <c r="E736"/>
  <c r="E931" s="1"/>
  <c r="E735"/>
  <c r="E930" s="1"/>
  <c r="E734"/>
  <c r="E929" s="1"/>
  <c r="E733"/>
  <c r="E928" s="1"/>
  <c r="E732"/>
  <c r="E927" s="1"/>
  <c r="E731"/>
  <c r="E926" s="1"/>
  <c r="AP781"/>
  <c r="AP976" s="1"/>
  <c r="AP780"/>
  <c r="AP975" s="1"/>
  <c r="AP779"/>
  <c r="AP974" s="1"/>
  <c r="AP778"/>
  <c r="AP973" s="1"/>
  <c r="AP777"/>
  <c r="AP972" s="1"/>
  <c r="AP776"/>
  <c r="AP971" s="1"/>
  <c r="AP775"/>
  <c r="AP970" s="1"/>
  <c r="AP774"/>
  <c r="AP969" s="1"/>
  <c r="AP773"/>
  <c r="AP968" s="1"/>
  <c r="AP772"/>
  <c r="AP967" s="1"/>
  <c r="AP771"/>
  <c r="AP966" s="1"/>
  <c r="AP770"/>
  <c r="AP965" s="1"/>
  <c r="AP769"/>
  <c r="AP964" s="1"/>
  <c r="AP768"/>
  <c r="AP963" s="1"/>
  <c r="AP767"/>
  <c r="AP962" s="1"/>
  <c r="AP766"/>
  <c r="AP961" s="1"/>
  <c r="AP765"/>
  <c r="AP960" s="1"/>
  <c r="AP764"/>
  <c r="AP959" s="1"/>
  <c r="AP763"/>
  <c r="AP958" s="1"/>
  <c r="AP762"/>
  <c r="AP957" s="1"/>
  <c r="AP761"/>
  <c r="AP956" s="1"/>
  <c r="AP760"/>
  <c r="AP955" s="1"/>
  <c r="AP759"/>
  <c r="AP954" s="1"/>
  <c r="AP758"/>
  <c r="AP953" s="1"/>
  <c r="AP757"/>
  <c r="AP952" s="1"/>
  <c r="AP756"/>
  <c r="AP951" s="1"/>
  <c r="AP755"/>
  <c r="AP950" s="1"/>
  <c r="AP754"/>
  <c r="AP949" s="1"/>
  <c r="AP753"/>
  <c r="AP948" s="1"/>
  <c r="AP752"/>
  <c r="AP947" s="1"/>
  <c r="AP751"/>
  <c r="AP946" s="1"/>
  <c r="AP750"/>
  <c r="AP945" s="1"/>
  <c r="AP749"/>
  <c r="AP944" s="1"/>
  <c r="AP748"/>
  <c r="AP943" s="1"/>
  <c r="AP747"/>
  <c r="AP942" s="1"/>
  <c r="AP746"/>
  <c r="AP941" s="1"/>
  <c r="AP745"/>
  <c r="AP940" s="1"/>
  <c r="AP744"/>
  <c r="AP939" s="1"/>
  <c r="AP743"/>
  <c r="AP938" s="1"/>
  <c r="AP742"/>
  <c r="AP937" s="1"/>
  <c r="AP741"/>
  <c r="AP936" s="1"/>
  <c r="AP740"/>
  <c r="AP935" s="1"/>
  <c r="AP739"/>
  <c r="AP934" s="1"/>
  <c r="AP738"/>
  <c r="AP933" s="1"/>
  <c r="AP737"/>
  <c r="AP932" s="1"/>
  <c r="AP736"/>
  <c r="AP931" s="1"/>
  <c r="AP735"/>
  <c r="AP930" s="1"/>
  <c r="AP734"/>
  <c r="AP929" s="1"/>
  <c r="AP733"/>
  <c r="AP928" s="1"/>
  <c r="AP732"/>
  <c r="AP927" s="1"/>
  <c r="AP731"/>
  <c r="AP926" s="1"/>
  <c r="AL781"/>
  <c r="AL976" s="1"/>
  <c r="AL780"/>
  <c r="AL975" s="1"/>
  <c r="AL779"/>
  <c r="AL974" s="1"/>
  <c r="AL778"/>
  <c r="AL973" s="1"/>
  <c r="AL777"/>
  <c r="AL972" s="1"/>
  <c r="AL776"/>
  <c r="AL971" s="1"/>
  <c r="AL775"/>
  <c r="AL970" s="1"/>
  <c r="AL774"/>
  <c r="AL969" s="1"/>
  <c r="AL773"/>
  <c r="AL968" s="1"/>
  <c r="AL772"/>
  <c r="AL967" s="1"/>
  <c r="AL771"/>
  <c r="AL966" s="1"/>
  <c r="AL770"/>
  <c r="AL965" s="1"/>
  <c r="AL769"/>
  <c r="AL964" s="1"/>
  <c r="AL768"/>
  <c r="AL963" s="1"/>
  <c r="AL767"/>
  <c r="AL962" s="1"/>
  <c r="AL766"/>
  <c r="AL961" s="1"/>
  <c r="AL765"/>
  <c r="AL960" s="1"/>
  <c r="AL764"/>
  <c r="AL959" s="1"/>
  <c r="AL763"/>
  <c r="AL958" s="1"/>
  <c r="AL762"/>
  <c r="AL957" s="1"/>
  <c r="AL761"/>
  <c r="AL956" s="1"/>
  <c r="AL760"/>
  <c r="AL955" s="1"/>
  <c r="AL759"/>
  <c r="AL954" s="1"/>
  <c r="AL758"/>
  <c r="AL953" s="1"/>
  <c r="AL757"/>
  <c r="AL952" s="1"/>
  <c r="AL756"/>
  <c r="AL951" s="1"/>
  <c r="AL755"/>
  <c r="AL950" s="1"/>
  <c r="AL754"/>
  <c r="AL949" s="1"/>
  <c r="AL753"/>
  <c r="AL948" s="1"/>
  <c r="AL752"/>
  <c r="AL947" s="1"/>
  <c r="AL751"/>
  <c r="AL946" s="1"/>
  <c r="AL750"/>
  <c r="AL945" s="1"/>
  <c r="AL749"/>
  <c r="AL944" s="1"/>
  <c r="AL748"/>
  <c r="AL943" s="1"/>
  <c r="AL747"/>
  <c r="AL942" s="1"/>
  <c r="AL746"/>
  <c r="AL941" s="1"/>
  <c r="AL745"/>
  <c r="AL940" s="1"/>
  <c r="AL744"/>
  <c r="AL939" s="1"/>
  <c r="AL743"/>
  <c r="AL938" s="1"/>
  <c r="AL742"/>
  <c r="AL937" s="1"/>
  <c r="AL741"/>
  <c r="AL936" s="1"/>
  <c r="AL740"/>
  <c r="AL935" s="1"/>
  <c r="AL739"/>
  <c r="AL934" s="1"/>
  <c r="AL738"/>
  <c r="AL933" s="1"/>
  <c r="AL737"/>
  <c r="AL932" s="1"/>
  <c r="AL736"/>
  <c r="AL931" s="1"/>
  <c r="AL735"/>
  <c r="AL930" s="1"/>
  <c r="AL734"/>
  <c r="AL929" s="1"/>
  <c r="AL733"/>
  <c r="AL928" s="1"/>
  <c r="AL732"/>
  <c r="AL927" s="1"/>
  <c r="AL731"/>
  <c r="AL926" s="1"/>
  <c r="AH781"/>
  <c r="AH976" s="1"/>
  <c r="AH780"/>
  <c r="AH975" s="1"/>
  <c r="AH779"/>
  <c r="AH974" s="1"/>
  <c r="AH778"/>
  <c r="AH973" s="1"/>
  <c r="AH777"/>
  <c r="AH972" s="1"/>
  <c r="AH776"/>
  <c r="AH971" s="1"/>
  <c r="AH775"/>
  <c r="AH970" s="1"/>
  <c r="AH774"/>
  <c r="AH969" s="1"/>
  <c r="AH773"/>
  <c r="AH968" s="1"/>
  <c r="AH772"/>
  <c r="AH967" s="1"/>
  <c r="AH771"/>
  <c r="AH966" s="1"/>
  <c r="AH770"/>
  <c r="AH965" s="1"/>
  <c r="AH769"/>
  <c r="AH964" s="1"/>
  <c r="AH768"/>
  <c r="AH963" s="1"/>
  <c r="AH767"/>
  <c r="AH962" s="1"/>
  <c r="AH766"/>
  <c r="AH961" s="1"/>
  <c r="AH765"/>
  <c r="AH960" s="1"/>
  <c r="AH764"/>
  <c r="AH959" s="1"/>
  <c r="AH763"/>
  <c r="AH958" s="1"/>
  <c r="AH762"/>
  <c r="AH957" s="1"/>
  <c r="AH761"/>
  <c r="AH956" s="1"/>
  <c r="AH760"/>
  <c r="AH955" s="1"/>
  <c r="AH759"/>
  <c r="AH954" s="1"/>
  <c r="AH758"/>
  <c r="AH953" s="1"/>
  <c r="AH757"/>
  <c r="AH952" s="1"/>
  <c r="AH756"/>
  <c r="AH951" s="1"/>
  <c r="AH755"/>
  <c r="AH950" s="1"/>
  <c r="AH754"/>
  <c r="AH949" s="1"/>
  <c r="AH753"/>
  <c r="AH948" s="1"/>
  <c r="AH752"/>
  <c r="AH947" s="1"/>
  <c r="AH751"/>
  <c r="AH946" s="1"/>
  <c r="AH750"/>
  <c r="AH945" s="1"/>
  <c r="AH749"/>
  <c r="AH944" s="1"/>
  <c r="AH748"/>
  <c r="AH943" s="1"/>
  <c r="AH747"/>
  <c r="AH942" s="1"/>
  <c r="AH746"/>
  <c r="AH941" s="1"/>
  <c r="AH745"/>
  <c r="AH940" s="1"/>
  <c r="AH744"/>
  <c r="AH939" s="1"/>
  <c r="AH743"/>
  <c r="AH938" s="1"/>
  <c r="AH742"/>
  <c r="AH937" s="1"/>
  <c r="AH741"/>
  <c r="AH936" s="1"/>
  <c r="AH740"/>
  <c r="AH935" s="1"/>
  <c r="AH739"/>
  <c r="AH934" s="1"/>
  <c r="AH738"/>
  <c r="AH933" s="1"/>
  <c r="AH737"/>
  <c r="AH932" s="1"/>
  <c r="AH736"/>
  <c r="AH931" s="1"/>
  <c r="AH735"/>
  <c r="AH930" s="1"/>
  <c r="AH734"/>
  <c r="AH929" s="1"/>
  <c r="AH733"/>
  <c r="AH928" s="1"/>
  <c r="AH732"/>
  <c r="AH927" s="1"/>
  <c r="AH731"/>
  <c r="AH926" s="1"/>
  <c r="AD781"/>
  <c r="AD780"/>
  <c r="AD975" s="1"/>
  <c r="AD779"/>
  <c r="AD778"/>
  <c r="AD777"/>
  <c r="AD776"/>
  <c r="AD775"/>
  <c r="AD774"/>
  <c r="AD773"/>
  <c r="AD772"/>
  <c r="AD771"/>
  <c r="AD770"/>
  <c r="AD769"/>
  <c r="AD768"/>
  <c r="AD767"/>
  <c r="AD766"/>
  <c r="AD765"/>
  <c r="AD764"/>
  <c r="AD763"/>
  <c r="AD762"/>
  <c r="AD761"/>
  <c r="AD760"/>
  <c r="AD759"/>
  <c r="AD758"/>
  <c r="AD757"/>
  <c r="AD756"/>
  <c r="AD755"/>
  <c r="AD754"/>
  <c r="AD753"/>
  <c r="AD752"/>
  <c r="AD751"/>
  <c r="AD750"/>
  <c r="AD749"/>
  <c r="AD748"/>
  <c r="AD747"/>
  <c r="AD942" s="1"/>
  <c r="AD746"/>
  <c r="AD745"/>
  <c r="AD744"/>
  <c r="AD743"/>
  <c r="AD742"/>
  <c r="AD741"/>
  <c r="AD740"/>
  <c r="AD739"/>
  <c r="AD738"/>
  <c r="AD737"/>
  <c r="AD736"/>
  <c r="AD735"/>
  <c r="AD734"/>
  <c r="AD733"/>
  <c r="AD732"/>
  <c r="AD731"/>
  <c r="Z781"/>
  <c r="Z976" s="1"/>
  <c r="Z780"/>
  <c r="Z975" s="1"/>
  <c r="Z779"/>
  <c r="Z778"/>
  <c r="Z973" s="1"/>
  <c r="Z777"/>
  <c r="Z972" s="1"/>
  <c r="Z776"/>
  <c r="Z971" s="1"/>
  <c r="Z775"/>
  <c r="Z970" s="1"/>
  <c r="Z774"/>
  <c r="Z969" s="1"/>
  <c r="Z773"/>
  <c r="Z968" s="1"/>
  <c r="Z772"/>
  <c r="Z771"/>
  <c r="Z770"/>
  <c r="Z769"/>
  <c r="Z768"/>
  <c r="Z963" s="1"/>
  <c r="Z767"/>
  <c r="Z962" s="1"/>
  <c r="Z766"/>
  <c r="Z765"/>
  <c r="Z960" s="1"/>
  <c r="Z764"/>
  <c r="Z763"/>
  <c r="Z958" s="1"/>
  <c r="Z762"/>
  <c r="Z957" s="1"/>
  <c r="Z761"/>
  <c r="Z760"/>
  <c r="Z759"/>
  <c r="Z758"/>
  <c r="Z953" s="1"/>
  <c r="Z757"/>
  <c r="Z952" s="1"/>
  <c r="Z756"/>
  <c r="Z951" s="1"/>
  <c r="Z755"/>
  <c r="Z950" s="1"/>
  <c r="Z754"/>
  <c r="Z949" s="1"/>
  <c r="Z753"/>
  <c r="Z752"/>
  <c r="Z947" s="1"/>
  <c r="Z751"/>
  <c r="Z750"/>
  <c r="Z945" s="1"/>
  <c r="Z749"/>
  <c r="Z944" s="1"/>
  <c r="Z748"/>
  <c r="Z943" s="1"/>
  <c r="Z747"/>
  <c r="Z942" s="1"/>
  <c r="Z746"/>
  <c r="Z941" s="1"/>
  <c r="Z745"/>
  <c r="Z744"/>
  <c r="Z939" s="1"/>
  <c r="Z743"/>
  <c r="Z938" s="1"/>
  <c r="Z742"/>
  <c r="Z741"/>
  <c r="Z936" s="1"/>
  <c r="Z740"/>
  <c r="Z935" s="1"/>
  <c r="Z739"/>
  <c r="Z738"/>
  <c r="Z737"/>
  <c r="Z736"/>
  <c r="Z931" s="1"/>
  <c r="Z735"/>
  <c r="Z930" s="1"/>
  <c r="Z734"/>
  <c r="Z929" s="1"/>
  <c r="Z733"/>
  <c r="Z732"/>
  <c r="Z731"/>
  <c r="V781"/>
  <c r="V780"/>
  <c r="V779"/>
  <c r="V778"/>
  <c r="V973" s="1"/>
  <c r="V777"/>
  <c r="V972" s="1"/>
  <c r="V776"/>
  <c r="V971" s="1"/>
  <c r="V775"/>
  <c r="V774"/>
  <c r="V773"/>
  <c r="V772"/>
  <c r="V771"/>
  <c r="V770"/>
  <c r="V769"/>
  <c r="V768"/>
  <c r="V767"/>
  <c r="V766"/>
  <c r="V765"/>
  <c r="V764"/>
  <c r="V763"/>
  <c r="V762"/>
  <c r="V761"/>
  <c r="V760"/>
  <c r="V759"/>
  <c r="V758"/>
  <c r="V757"/>
  <c r="V756"/>
  <c r="V755"/>
  <c r="V754"/>
  <c r="V753"/>
  <c r="V752"/>
  <c r="V751"/>
  <c r="V750"/>
  <c r="V749"/>
  <c r="V748"/>
  <c r="V747"/>
  <c r="V746"/>
  <c r="V745"/>
  <c r="V744"/>
  <c r="V743"/>
  <c r="V742"/>
  <c r="V741"/>
  <c r="V740"/>
  <c r="V739"/>
  <c r="V738"/>
  <c r="V737"/>
  <c r="V736"/>
  <c r="V735"/>
  <c r="V734"/>
  <c r="V733"/>
  <c r="V732"/>
  <c r="V731"/>
  <c r="R781"/>
  <c r="R976" s="1"/>
  <c r="R780"/>
  <c r="R975" s="1"/>
  <c r="R779"/>
  <c r="R974" s="1"/>
  <c r="R778"/>
  <c r="R973" s="1"/>
  <c r="R777"/>
  <c r="R972" s="1"/>
  <c r="R776"/>
  <c r="R971" s="1"/>
  <c r="R775"/>
  <c r="R970" s="1"/>
  <c r="R774"/>
  <c r="R969" s="1"/>
  <c r="R773"/>
  <c r="R968" s="1"/>
  <c r="R772"/>
  <c r="R967" s="1"/>
  <c r="R771"/>
  <c r="R966" s="1"/>
  <c r="R770"/>
  <c r="R965" s="1"/>
  <c r="R769"/>
  <c r="R964" s="1"/>
  <c r="R768"/>
  <c r="R963" s="1"/>
  <c r="R767"/>
  <c r="R962" s="1"/>
  <c r="R766"/>
  <c r="R961" s="1"/>
  <c r="R765"/>
  <c r="R960" s="1"/>
  <c r="R764"/>
  <c r="R959" s="1"/>
  <c r="R763"/>
  <c r="R958" s="1"/>
  <c r="R762"/>
  <c r="R957" s="1"/>
  <c r="R761"/>
  <c r="R956" s="1"/>
  <c r="R760"/>
  <c r="R955" s="1"/>
  <c r="R759"/>
  <c r="R954" s="1"/>
  <c r="R758"/>
  <c r="R953" s="1"/>
  <c r="R757"/>
  <c r="R952" s="1"/>
  <c r="R756"/>
  <c r="R951" s="1"/>
  <c r="R755"/>
  <c r="R950" s="1"/>
  <c r="R754"/>
  <c r="R949" s="1"/>
  <c r="R753"/>
  <c r="R948" s="1"/>
  <c r="R752"/>
  <c r="R947" s="1"/>
  <c r="R751"/>
  <c r="R946" s="1"/>
  <c r="R750"/>
  <c r="R945" s="1"/>
  <c r="R749"/>
  <c r="R944" s="1"/>
  <c r="R748"/>
  <c r="R943" s="1"/>
  <c r="R747"/>
  <c r="R942" s="1"/>
  <c r="R746"/>
  <c r="R941" s="1"/>
  <c r="R745"/>
  <c r="R940" s="1"/>
  <c r="R744"/>
  <c r="R939" s="1"/>
  <c r="R743"/>
  <c r="R938" s="1"/>
  <c r="R742"/>
  <c r="R937" s="1"/>
  <c r="R741"/>
  <c r="R936" s="1"/>
  <c r="R740"/>
  <c r="R935" s="1"/>
  <c r="R739"/>
  <c r="R934" s="1"/>
  <c r="R738"/>
  <c r="R933" s="1"/>
  <c r="R737"/>
  <c r="R932" s="1"/>
  <c r="R736"/>
  <c r="R931" s="1"/>
  <c r="R735"/>
  <c r="R930" s="1"/>
  <c r="R734"/>
  <c r="R929" s="1"/>
  <c r="R733"/>
  <c r="R928" s="1"/>
  <c r="R732"/>
  <c r="R927" s="1"/>
  <c r="R731"/>
  <c r="R926" s="1"/>
  <c r="N781"/>
  <c r="N780"/>
  <c r="N779"/>
  <c r="N778"/>
  <c r="N777"/>
  <c r="N776"/>
  <c r="N775"/>
  <c r="N774"/>
  <c r="N773"/>
  <c r="N772"/>
  <c r="N771"/>
  <c r="N770"/>
  <c r="N769"/>
  <c r="N768"/>
  <c r="N767"/>
  <c r="N766"/>
  <c r="N765"/>
  <c r="N764"/>
  <c r="N763"/>
  <c r="N762"/>
  <c r="N761"/>
  <c r="N760"/>
  <c r="N759"/>
  <c r="N758"/>
  <c r="N757"/>
  <c r="N756"/>
  <c r="N755"/>
  <c r="N754"/>
  <c r="N753"/>
  <c r="N752"/>
  <c r="N751"/>
  <c r="N750"/>
  <c r="N749"/>
  <c r="N748"/>
  <c r="N747"/>
  <c r="N746"/>
  <c r="N745"/>
  <c r="N744"/>
  <c r="N743"/>
  <c r="N742"/>
  <c r="N741"/>
  <c r="N740"/>
  <c r="N739"/>
  <c r="N738"/>
  <c r="N737"/>
  <c r="N736"/>
  <c r="N735"/>
  <c r="N734"/>
  <c r="N733"/>
  <c r="N732"/>
  <c r="N731"/>
  <c r="J781"/>
  <c r="J780"/>
  <c r="J779"/>
  <c r="J778"/>
  <c r="J973" s="1"/>
  <c r="J777"/>
  <c r="J776"/>
  <c r="J775"/>
  <c r="J774"/>
  <c r="J773"/>
  <c r="J772"/>
  <c r="J771"/>
  <c r="J770"/>
  <c r="J965" s="1"/>
  <c r="J769"/>
  <c r="J964" s="1"/>
  <c r="J768"/>
  <c r="J963" s="1"/>
  <c r="J767"/>
  <c r="J766"/>
  <c r="J765"/>
  <c r="J960" s="1"/>
  <c r="J764"/>
  <c r="J959" s="1"/>
  <c r="J763"/>
  <c r="J958" s="1"/>
  <c r="J762"/>
  <c r="J761"/>
  <c r="J760"/>
  <c r="J955" s="1"/>
  <c r="J759"/>
  <c r="J758"/>
  <c r="J757"/>
  <c r="J952" s="1"/>
  <c r="J756"/>
  <c r="J755"/>
  <c r="J754"/>
  <c r="J753"/>
  <c r="J948" s="1"/>
  <c r="J752"/>
  <c r="J751"/>
  <c r="J946" s="1"/>
  <c r="J750"/>
  <c r="J945" s="1"/>
  <c r="J749"/>
  <c r="J748"/>
  <c r="J747"/>
  <c r="J746"/>
  <c r="J941" s="1"/>
  <c r="J745"/>
  <c r="J744"/>
  <c r="J743"/>
  <c r="J742"/>
  <c r="J741"/>
  <c r="J740"/>
  <c r="J739"/>
  <c r="J934" s="1"/>
  <c r="J738"/>
  <c r="J933" s="1"/>
  <c r="J737"/>
  <c r="J932" s="1"/>
  <c r="J736"/>
  <c r="J735"/>
  <c r="J734"/>
  <c r="J733"/>
  <c r="J928" s="1"/>
  <c r="J732"/>
  <c r="J731"/>
  <c r="J926" s="1"/>
  <c r="F781"/>
  <c r="F976" s="1"/>
  <c r="F780"/>
  <c r="F975" s="1"/>
  <c r="F779"/>
  <c r="F974" s="1"/>
  <c r="F778"/>
  <c r="F973" s="1"/>
  <c r="F777"/>
  <c r="F972" s="1"/>
  <c r="F776"/>
  <c r="F971" s="1"/>
  <c r="F775"/>
  <c r="F970" s="1"/>
  <c r="F774"/>
  <c r="F969" s="1"/>
  <c r="F773"/>
  <c r="F968" s="1"/>
  <c r="F772"/>
  <c r="F967" s="1"/>
  <c r="F771"/>
  <c r="F966" s="1"/>
  <c r="F770"/>
  <c r="F965" s="1"/>
  <c r="F769"/>
  <c r="F964" s="1"/>
  <c r="F768"/>
  <c r="F963" s="1"/>
  <c r="F767"/>
  <c r="F962" s="1"/>
  <c r="F766"/>
  <c r="F961" s="1"/>
  <c r="F765"/>
  <c r="F960" s="1"/>
  <c r="F764"/>
  <c r="F959" s="1"/>
  <c r="F763"/>
  <c r="F958" s="1"/>
  <c r="F762"/>
  <c r="F957" s="1"/>
  <c r="F761"/>
  <c r="F956" s="1"/>
  <c r="F760"/>
  <c r="F955" s="1"/>
  <c r="F759"/>
  <c r="F954" s="1"/>
  <c r="F758"/>
  <c r="F953" s="1"/>
  <c r="F757"/>
  <c r="F952" s="1"/>
  <c r="F756"/>
  <c r="F951" s="1"/>
  <c r="F755"/>
  <c r="F950" s="1"/>
  <c r="F754"/>
  <c r="F949" s="1"/>
  <c r="F753"/>
  <c r="F948" s="1"/>
  <c r="F752"/>
  <c r="F947" s="1"/>
  <c r="F751"/>
  <c r="F946" s="1"/>
  <c r="F750"/>
  <c r="F945" s="1"/>
  <c r="F749"/>
  <c r="F944" s="1"/>
  <c r="F748"/>
  <c r="F943" s="1"/>
  <c r="F747"/>
  <c r="F942" s="1"/>
  <c r="F746"/>
  <c r="F941" s="1"/>
  <c r="F745"/>
  <c r="F940" s="1"/>
  <c r="F744"/>
  <c r="F939" s="1"/>
  <c r="F743"/>
  <c r="F938" s="1"/>
  <c r="F742"/>
  <c r="F937" s="1"/>
  <c r="F741"/>
  <c r="F936" s="1"/>
  <c r="F740"/>
  <c r="F935" s="1"/>
  <c r="F739"/>
  <c r="F934" s="1"/>
  <c r="F738"/>
  <c r="F933" s="1"/>
  <c r="F737"/>
  <c r="F932" s="1"/>
  <c r="F736"/>
  <c r="F931" s="1"/>
  <c r="F735"/>
  <c r="F930" s="1"/>
  <c r="F734"/>
  <c r="F929" s="1"/>
  <c r="F733"/>
  <c r="F928" s="1"/>
  <c r="F732"/>
  <c r="F927" s="1"/>
  <c r="F731"/>
  <c r="F926" s="1"/>
  <c r="AQ781"/>
  <c r="AQ976" s="1"/>
  <c r="AQ780"/>
  <c r="AQ975" s="1"/>
  <c r="AQ779"/>
  <c r="AQ974" s="1"/>
  <c r="AQ778"/>
  <c r="AQ973" s="1"/>
  <c r="AQ777"/>
  <c r="AQ972" s="1"/>
  <c r="AQ776"/>
  <c r="AQ971" s="1"/>
  <c r="AQ775"/>
  <c r="AQ970" s="1"/>
  <c r="AQ774"/>
  <c r="AQ969" s="1"/>
  <c r="AQ773"/>
  <c r="AQ968" s="1"/>
  <c r="AQ772"/>
  <c r="AQ967" s="1"/>
  <c r="AQ771"/>
  <c r="AQ966" s="1"/>
  <c r="AQ770"/>
  <c r="AQ965" s="1"/>
  <c r="AQ769"/>
  <c r="AQ964" s="1"/>
  <c r="AQ768"/>
  <c r="AQ963" s="1"/>
  <c r="AQ767"/>
  <c r="AQ962" s="1"/>
  <c r="AQ766"/>
  <c r="AQ961" s="1"/>
  <c r="AQ765"/>
  <c r="AQ960" s="1"/>
  <c r="AQ764"/>
  <c r="AQ959" s="1"/>
  <c r="AQ763"/>
  <c r="AQ958" s="1"/>
  <c r="AQ762"/>
  <c r="AQ957" s="1"/>
  <c r="AQ761"/>
  <c r="AQ956" s="1"/>
  <c r="AQ760"/>
  <c r="AQ955" s="1"/>
  <c r="AQ759"/>
  <c r="AQ954" s="1"/>
  <c r="AQ758"/>
  <c r="AQ953" s="1"/>
  <c r="AQ757"/>
  <c r="AQ952" s="1"/>
  <c r="AQ756"/>
  <c r="AQ951" s="1"/>
  <c r="AQ755"/>
  <c r="AQ950" s="1"/>
  <c r="AQ754"/>
  <c r="AQ949" s="1"/>
  <c r="AQ753"/>
  <c r="AQ948" s="1"/>
  <c r="AQ752"/>
  <c r="AQ947" s="1"/>
  <c r="AQ751"/>
  <c r="AQ946" s="1"/>
  <c r="AQ750"/>
  <c r="AQ945" s="1"/>
  <c r="AQ749"/>
  <c r="AQ944" s="1"/>
  <c r="AQ748"/>
  <c r="AQ943" s="1"/>
  <c r="AQ747"/>
  <c r="AQ942" s="1"/>
  <c r="AQ746"/>
  <c r="AQ941" s="1"/>
  <c r="AQ745"/>
  <c r="AQ940" s="1"/>
  <c r="AQ744"/>
  <c r="AQ939" s="1"/>
  <c r="AQ743"/>
  <c r="AQ938" s="1"/>
  <c r="AQ742"/>
  <c r="AQ937" s="1"/>
  <c r="AQ741"/>
  <c r="AQ936" s="1"/>
  <c r="AQ740"/>
  <c r="AQ935" s="1"/>
  <c r="AQ739"/>
  <c r="AQ934" s="1"/>
  <c r="AQ738"/>
  <c r="AQ933" s="1"/>
  <c r="AQ737"/>
  <c r="AQ932" s="1"/>
  <c r="AQ736"/>
  <c r="AQ931" s="1"/>
  <c r="AQ735"/>
  <c r="AQ930" s="1"/>
  <c r="AQ734"/>
  <c r="AQ929" s="1"/>
  <c r="AQ733"/>
  <c r="AQ928" s="1"/>
  <c r="AQ732"/>
  <c r="AQ927" s="1"/>
  <c r="AQ731"/>
  <c r="AQ926" s="1"/>
  <c r="AM781"/>
  <c r="AM976" s="1"/>
  <c r="AM780"/>
  <c r="AM975" s="1"/>
  <c r="AM779"/>
  <c r="AM974" s="1"/>
  <c r="AM778"/>
  <c r="AM973" s="1"/>
  <c r="AM777"/>
  <c r="AM972" s="1"/>
  <c r="AM776"/>
  <c r="AM971" s="1"/>
  <c r="AM775"/>
  <c r="AM970" s="1"/>
  <c r="AM774"/>
  <c r="AM969" s="1"/>
  <c r="AM773"/>
  <c r="AM968" s="1"/>
  <c r="AM772"/>
  <c r="AM967" s="1"/>
  <c r="AM771"/>
  <c r="AM966" s="1"/>
  <c r="AM770"/>
  <c r="AM965" s="1"/>
  <c r="AM769"/>
  <c r="AM964" s="1"/>
  <c r="AM768"/>
  <c r="AM963" s="1"/>
  <c r="AM767"/>
  <c r="AM962" s="1"/>
  <c r="AM766"/>
  <c r="AM961" s="1"/>
  <c r="AM765"/>
  <c r="AM960" s="1"/>
  <c r="AM764"/>
  <c r="AM959" s="1"/>
  <c r="AM763"/>
  <c r="AM958" s="1"/>
  <c r="AM762"/>
  <c r="AM957" s="1"/>
  <c r="AM761"/>
  <c r="AM956" s="1"/>
  <c r="AM760"/>
  <c r="AM955" s="1"/>
  <c r="AM759"/>
  <c r="AM954" s="1"/>
  <c r="AM758"/>
  <c r="AM953" s="1"/>
  <c r="AM757"/>
  <c r="AM952" s="1"/>
  <c r="AM756"/>
  <c r="AM951" s="1"/>
  <c r="AM755"/>
  <c r="AM950" s="1"/>
  <c r="AM754"/>
  <c r="AM949" s="1"/>
  <c r="AM753"/>
  <c r="AM948" s="1"/>
  <c r="AM752"/>
  <c r="AM947" s="1"/>
  <c r="AM751"/>
  <c r="AM946" s="1"/>
  <c r="AM750"/>
  <c r="AM945" s="1"/>
  <c r="AM749"/>
  <c r="AM944" s="1"/>
  <c r="AM748"/>
  <c r="AM943" s="1"/>
  <c r="AM747"/>
  <c r="AM942" s="1"/>
  <c r="AM746"/>
  <c r="AM941" s="1"/>
  <c r="AM745"/>
  <c r="AM940" s="1"/>
  <c r="AM744"/>
  <c r="AM939" s="1"/>
  <c r="AM743"/>
  <c r="AM938" s="1"/>
  <c r="AM742"/>
  <c r="AM937" s="1"/>
  <c r="AM741"/>
  <c r="AM936" s="1"/>
  <c r="AM740"/>
  <c r="AM935" s="1"/>
  <c r="AM739"/>
  <c r="AM934" s="1"/>
  <c r="AM738"/>
  <c r="AM933" s="1"/>
  <c r="AM737"/>
  <c r="AM932" s="1"/>
  <c r="AM736"/>
  <c r="AM931" s="1"/>
  <c r="AM735"/>
  <c r="AM930" s="1"/>
  <c r="AM734"/>
  <c r="AM929" s="1"/>
  <c r="AM733"/>
  <c r="AM928" s="1"/>
  <c r="AM732"/>
  <c r="AM927" s="1"/>
  <c r="AM731"/>
  <c r="AM926" s="1"/>
  <c r="AI781"/>
  <c r="AI976" s="1"/>
  <c r="AI780"/>
  <c r="AI975" s="1"/>
  <c r="AI779"/>
  <c r="AI974" s="1"/>
  <c r="AI778"/>
  <c r="AI973" s="1"/>
  <c r="AI777"/>
  <c r="AI972" s="1"/>
  <c r="AI776"/>
  <c r="AI971" s="1"/>
  <c r="AI775"/>
  <c r="AI970" s="1"/>
  <c r="AI774"/>
  <c r="AI969" s="1"/>
  <c r="AI773"/>
  <c r="AI968" s="1"/>
  <c r="AI772"/>
  <c r="AI967" s="1"/>
  <c r="AI771"/>
  <c r="AI966" s="1"/>
  <c r="AI770"/>
  <c r="AI965" s="1"/>
  <c r="AI769"/>
  <c r="AI964" s="1"/>
  <c r="AI768"/>
  <c r="AI963" s="1"/>
  <c r="AI767"/>
  <c r="AI962" s="1"/>
  <c r="AI766"/>
  <c r="AI961" s="1"/>
  <c r="AI765"/>
  <c r="AI960" s="1"/>
  <c r="AI764"/>
  <c r="AI959" s="1"/>
  <c r="AI763"/>
  <c r="AI958" s="1"/>
  <c r="AI762"/>
  <c r="AI957" s="1"/>
  <c r="AI761"/>
  <c r="AI956" s="1"/>
  <c r="AI760"/>
  <c r="AI955" s="1"/>
  <c r="AI759"/>
  <c r="AI954" s="1"/>
  <c r="AI758"/>
  <c r="AI953" s="1"/>
  <c r="AI757"/>
  <c r="AI952" s="1"/>
  <c r="AI756"/>
  <c r="AI951" s="1"/>
  <c r="AI755"/>
  <c r="AI950" s="1"/>
  <c r="AI754"/>
  <c r="AI949" s="1"/>
  <c r="AI753"/>
  <c r="AI948" s="1"/>
  <c r="AI752"/>
  <c r="AI947" s="1"/>
  <c r="AI751"/>
  <c r="AI946" s="1"/>
  <c r="AI750"/>
  <c r="AI945" s="1"/>
  <c r="AI749"/>
  <c r="AI944" s="1"/>
  <c r="AI748"/>
  <c r="AI943" s="1"/>
  <c r="AI747"/>
  <c r="AI942" s="1"/>
  <c r="AI746"/>
  <c r="AI941" s="1"/>
  <c r="AI745"/>
  <c r="AI940" s="1"/>
  <c r="AI744"/>
  <c r="AI939" s="1"/>
  <c r="AI743"/>
  <c r="AI938" s="1"/>
  <c r="AI742"/>
  <c r="AI937" s="1"/>
  <c r="AI741"/>
  <c r="AI936" s="1"/>
  <c r="AI740"/>
  <c r="AI935" s="1"/>
  <c r="AI739"/>
  <c r="AI934" s="1"/>
  <c r="AI738"/>
  <c r="AI933" s="1"/>
  <c r="AI737"/>
  <c r="AI932" s="1"/>
  <c r="AI736"/>
  <c r="AI931" s="1"/>
  <c r="AI735"/>
  <c r="AI930" s="1"/>
  <c r="AI734"/>
  <c r="AI929" s="1"/>
  <c r="AI733"/>
  <c r="AI928" s="1"/>
  <c r="AI732"/>
  <c r="AI927" s="1"/>
  <c r="AI731"/>
  <c r="AI926" s="1"/>
  <c r="AE781"/>
  <c r="AE976" s="1"/>
  <c r="AE780"/>
  <c r="AE975" s="1"/>
  <c r="AE779"/>
  <c r="AE974" s="1"/>
  <c r="AE778"/>
  <c r="AE973" s="1"/>
  <c r="AE777"/>
  <c r="AE972" s="1"/>
  <c r="AE776"/>
  <c r="AE971" s="1"/>
  <c r="AE775"/>
  <c r="AE970" s="1"/>
  <c r="AE774"/>
  <c r="AE969" s="1"/>
  <c r="AE773"/>
  <c r="AE968" s="1"/>
  <c r="AE772"/>
  <c r="AE967" s="1"/>
  <c r="AE771"/>
  <c r="AE966" s="1"/>
  <c r="AE770"/>
  <c r="AE965" s="1"/>
  <c r="AE769"/>
  <c r="AE964" s="1"/>
  <c r="AE768"/>
  <c r="AE963" s="1"/>
  <c r="AE767"/>
  <c r="AE962" s="1"/>
  <c r="AE766"/>
  <c r="AE961" s="1"/>
  <c r="AE765"/>
  <c r="AE960" s="1"/>
  <c r="AE764"/>
  <c r="AE959" s="1"/>
  <c r="AE763"/>
  <c r="AE958" s="1"/>
  <c r="AE762"/>
  <c r="AE957" s="1"/>
  <c r="AE761"/>
  <c r="AE956" s="1"/>
  <c r="AE760"/>
  <c r="AE955" s="1"/>
  <c r="AE759"/>
  <c r="AE954" s="1"/>
  <c r="AE758"/>
  <c r="AE953" s="1"/>
  <c r="AE757"/>
  <c r="AE952" s="1"/>
  <c r="AE756"/>
  <c r="AE951" s="1"/>
  <c r="AE755"/>
  <c r="AE950" s="1"/>
  <c r="AE754"/>
  <c r="AE949" s="1"/>
  <c r="AE753"/>
  <c r="AE948" s="1"/>
  <c r="AE752"/>
  <c r="AE947" s="1"/>
  <c r="AE751"/>
  <c r="AE946" s="1"/>
  <c r="AE750"/>
  <c r="AE945" s="1"/>
  <c r="AE749"/>
  <c r="AE944" s="1"/>
  <c r="AE748"/>
  <c r="AE943" s="1"/>
  <c r="AE747"/>
  <c r="AE942" s="1"/>
  <c r="AE746"/>
  <c r="AE941" s="1"/>
  <c r="AE745"/>
  <c r="AE940" s="1"/>
  <c r="AE744"/>
  <c r="AE939" s="1"/>
  <c r="AE743"/>
  <c r="AE938" s="1"/>
  <c r="AE742"/>
  <c r="AE937" s="1"/>
  <c r="AE741"/>
  <c r="AE936" s="1"/>
  <c r="AE740"/>
  <c r="AE935" s="1"/>
  <c r="AE739"/>
  <c r="AE934" s="1"/>
  <c r="AE738"/>
  <c r="AE933" s="1"/>
  <c r="AE737"/>
  <c r="AE932" s="1"/>
  <c r="AE736"/>
  <c r="AE931" s="1"/>
  <c r="AE735"/>
  <c r="AE930" s="1"/>
  <c r="AE734"/>
  <c r="AE929" s="1"/>
  <c r="AE733"/>
  <c r="AE928" s="1"/>
  <c r="AE732"/>
  <c r="AE927" s="1"/>
  <c r="AE731"/>
  <c r="AE926" s="1"/>
  <c r="AA781"/>
  <c r="AA976" s="1"/>
  <c r="AA780"/>
  <c r="AA975" s="1"/>
  <c r="AA779"/>
  <c r="AA974" s="1"/>
  <c r="AA778"/>
  <c r="AA973" s="1"/>
  <c r="AA777"/>
  <c r="AA972" s="1"/>
  <c r="AA776"/>
  <c r="AA971" s="1"/>
  <c r="AA775"/>
  <c r="AA970" s="1"/>
  <c r="AA774"/>
  <c r="AA969" s="1"/>
  <c r="AA773"/>
  <c r="AA968" s="1"/>
  <c r="AA772"/>
  <c r="AA967" s="1"/>
  <c r="AA771"/>
  <c r="AA966" s="1"/>
  <c r="AA770"/>
  <c r="AA965" s="1"/>
  <c r="AA769"/>
  <c r="AA964" s="1"/>
  <c r="AA768"/>
  <c r="AA963" s="1"/>
  <c r="AA767"/>
  <c r="AA962" s="1"/>
  <c r="AA766"/>
  <c r="AA961" s="1"/>
  <c r="AA765"/>
  <c r="AA960" s="1"/>
  <c r="AA764"/>
  <c r="AA959" s="1"/>
  <c r="AA763"/>
  <c r="AA958" s="1"/>
  <c r="AA762"/>
  <c r="AA957" s="1"/>
  <c r="AA761"/>
  <c r="AA956" s="1"/>
  <c r="AA760"/>
  <c r="AA955" s="1"/>
  <c r="AA759"/>
  <c r="AA954" s="1"/>
  <c r="AA758"/>
  <c r="AA953" s="1"/>
  <c r="AA757"/>
  <c r="AA952" s="1"/>
  <c r="AA756"/>
  <c r="AA951" s="1"/>
  <c r="AA755"/>
  <c r="AA950" s="1"/>
  <c r="AA754"/>
  <c r="AA949" s="1"/>
  <c r="AA753"/>
  <c r="AA948" s="1"/>
  <c r="AA752"/>
  <c r="AA947" s="1"/>
  <c r="AA751"/>
  <c r="AA946" s="1"/>
  <c r="AA750"/>
  <c r="AA945" s="1"/>
  <c r="AA749"/>
  <c r="AA944" s="1"/>
  <c r="AA748"/>
  <c r="AA943" s="1"/>
  <c r="AA747"/>
  <c r="AA942" s="1"/>
  <c r="AA746"/>
  <c r="AA941" s="1"/>
  <c r="AA745"/>
  <c r="AA940" s="1"/>
  <c r="AA744"/>
  <c r="AA939" s="1"/>
  <c r="AA743"/>
  <c r="AA938" s="1"/>
  <c r="AA742"/>
  <c r="AA937" s="1"/>
  <c r="AA741"/>
  <c r="AA936" s="1"/>
  <c r="AA740"/>
  <c r="AA935" s="1"/>
  <c r="AA739"/>
  <c r="AA934" s="1"/>
  <c r="AA738"/>
  <c r="AA933" s="1"/>
  <c r="AA737"/>
  <c r="AA932" s="1"/>
  <c r="AA736"/>
  <c r="AA931" s="1"/>
  <c r="AA735"/>
  <c r="AA930" s="1"/>
  <c r="AA734"/>
  <c r="AA929" s="1"/>
  <c r="AA733"/>
  <c r="AA928" s="1"/>
  <c r="AA732"/>
  <c r="AA927" s="1"/>
  <c r="AA731"/>
  <c r="AA926" s="1"/>
  <c r="W781"/>
  <c r="W976" s="1"/>
  <c r="W780"/>
  <c r="W975" s="1"/>
  <c r="W779"/>
  <c r="W974" s="1"/>
  <c r="W778"/>
  <c r="W973" s="1"/>
  <c r="W777"/>
  <c r="W972" s="1"/>
  <c r="W776"/>
  <c r="W971" s="1"/>
  <c r="W775"/>
  <c r="W970" s="1"/>
  <c r="W774"/>
  <c r="W969" s="1"/>
  <c r="W773"/>
  <c r="W968" s="1"/>
  <c r="W772"/>
  <c r="W967" s="1"/>
  <c r="W771"/>
  <c r="W966" s="1"/>
  <c r="W770"/>
  <c r="W965" s="1"/>
  <c r="W769"/>
  <c r="W964" s="1"/>
  <c r="W768"/>
  <c r="W963" s="1"/>
  <c r="W767"/>
  <c r="W962" s="1"/>
  <c r="W766"/>
  <c r="W961" s="1"/>
  <c r="W765"/>
  <c r="W960" s="1"/>
  <c r="W764"/>
  <c r="W959" s="1"/>
  <c r="W763"/>
  <c r="W958" s="1"/>
  <c r="W762"/>
  <c r="W957" s="1"/>
  <c r="W761"/>
  <c r="W956" s="1"/>
  <c r="W760"/>
  <c r="W955" s="1"/>
  <c r="W759"/>
  <c r="W954" s="1"/>
  <c r="W758"/>
  <c r="W953" s="1"/>
  <c r="W757"/>
  <c r="W952" s="1"/>
  <c r="W756"/>
  <c r="W951" s="1"/>
  <c r="W755"/>
  <c r="W950" s="1"/>
  <c r="W754"/>
  <c r="W949" s="1"/>
  <c r="W753"/>
  <c r="W948" s="1"/>
  <c r="W752"/>
  <c r="W947" s="1"/>
  <c r="W751"/>
  <c r="W946" s="1"/>
  <c r="W750"/>
  <c r="W945" s="1"/>
  <c r="W749"/>
  <c r="W944" s="1"/>
  <c r="W748"/>
  <c r="W943" s="1"/>
  <c r="W747"/>
  <c r="W942" s="1"/>
  <c r="W746"/>
  <c r="W941" s="1"/>
  <c r="W745"/>
  <c r="W940" s="1"/>
  <c r="W744"/>
  <c r="W939" s="1"/>
  <c r="W743"/>
  <c r="W938" s="1"/>
  <c r="W742"/>
  <c r="W937" s="1"/>
  <c r="W741"/>
  <c r="W936" s="1"/>
  <c r="W740"/>
  <c r="W935" s="1"/>
  <c r="W739"/>
  <c r="W934" s="1"/>
  <c r="W738"/>
  <c r="W933" s="1"/>
  <c r="W737"/>
  <c r="W932" s="1"/>
  <c r="W736"/>
  <c r="W931" s="1"/>
  <c r="W735"/>
  <c r="W930" s="1"/>
  <c r="W734"/>
  <c r="W929" s="1"/>
  <c r="W733"/>
  <c r="W928" s="1"/>
  <c r="W732"/>
  <c r="W927" s="1"/>
  <c r="W731"/>
  <c r="W926" s="1"/>
  <c r="S781"/>
  <c r="S976" s="1"/>
  <c r="S780"/>
  <c r="S975" s="1"/>
  <c r="S779"/>
  <c r="S974" s="1"/>
  <c r="S778"/>
  <c r="S777"/>
  <c r="S776"/>
  <c r="S775"/>
  <c r="S774"/>
  <c r="S773"/>
  <c r="S772"/>
  <c r="S771"/>
  <c r="S770"/>
  <c r="S965" s="1"/>
  <c r="S769"/>
  <c r="S768"/>
  <c r="S963" s="1"/>
  <c r="S767"/>
  <c r="S766"/>
  <c r="S765"/>
  <c r="S764"/>
  <c r="S763"/>
  <c r="S762"/>
  <c r="S957" s="1"/>
  <c r="S761"/>
  <c r="S760"/>
  <c r="S759"/>
  <c r="S758"/>
  <c r="S757"/>
  <c r="S756"/>
  <c r="S755"/>
  <c r="S950" s="1"/>
  <c r="S754"/>
  <c r="S753"/>
  <c r="S752"/>
  <c r="S751"/>
  <c r="S750"/>
  <c r="S749"/>
  <c r="S748"/>
  <c r="S747"/>
  <c r="S942" s="1"/>
  <c r="S746"/>
  <c r="S745"/>
  <c r="S744"/>
  <c r="S743"/>
  <c r="S742"/>
  <c r="S937" s="1"/>
  <c r="S741"/>
  <c r="S740"/>
  <c r="S935" s="1"/>
  <c r="S739"/>
  <c r="S738"/>
  <c r="S933" s="1"/>
  <c r="S737"/>
  <c r="S932" s="1"/>
  <c r="S736"/>
  <c r="S735"/>
  <c r="S734"/>
  <c r="S929" s="1"/>
  <c r="S733"/>
  <c r="S732"/>
  <c r="S731"/>
  <c r="O781"/>
  <c r="O976" s="1"/>
  <c r="O780"/>
  <c r="O779"/>
  <c r="O778"/>
  <c r="O777"/>
  <c r="O972" s="1"/>
  <c r="O776"/>
  <c r="O971" s="1"/>
  <c r="O775"/>
  <c r="O970" s="1"/>
  <c r="O774"/>
  <c r="O969" s="1"/>
  <c r="O773"/>
  <c r="O968" s="1"/>
  <c r="O772"/>
  <c r="O967" s="1"/>
  <c r="O771"/>
  <c r="O966" s="1"/>
  <c r="O770"/>
  <c r="O769"/>
  <c r="O768"/>
  <c r="O963" s="1"/>
  <c r="O767"/>
  <c r="O962" s="1"/>
  <c r="O766"/>
  <c r="O961" s="1"/>
  <c r="O765"/>
  <c r="O764"/>
  <c r="O763"/>
  <c r="O958" s="1"/>
  <c r="O762"/>
  <c r="O957" s="1"/>
  <c r="O761"/>
  <c r="O956" s="1"/>
  <c r="O760"/>
  <c r="O955" s="1"/>
  <c r="O759"/>
  <c r="O758"/>
  <c r="O953" s="1"/>
  <c r="O757"/>
  <c r="O756"/>
  <c r="O951" s="1"/>
  <c r="O755"/>
  <c r="O950" s="1"/>
  <c r="O754"/>
  <c r="O949" s="1"/>
  <c r="O753"/>
  <c r="O752"/>
  <c r="O947" s="1"/>
  <c r="O751"/>
  <c r="O946" s="1"/>
  <c r="O750"/>
  <c r="O945" s="1"/>
  <c r="O749"/>
  <c r="O748"/>
  <c r="O747"/>
  <c r="O942" s="1"/>
  <c r="O746"/>
  <c r="O941" s="1"/>
  <c r="O745"/>
  <c r="O940" s="1"/>
  <c r="O744"/>
  <c r="O939" s="1"/>
  <c r="O743"/>
  <c r="O938" s="1"/>
  <c r="O742"/>
  <c r="O937" s="1"/>
  <c r="O741"/>
  <c r="O936" s="1"/>
  <c r="O740"/>
  <c r="O935" s="1"/>
  <c r="O739"/>
  <c r="O934" s="1"/>
  <c r="O738"/>
  <c r="O933" s="1"/>
  <c r="O737"/>
  <c r="O932" s="1"/>
  <c r="O736"/>
  <c r="O931" s="1"/>
  <c r="O735"/>
  <c r="O930" s="1"/>
  <c r="O734"/>
  <c r="O929" s="1"/>
  <c r="O733"/>
  <c r="O732"/>
  <c r="O731"/>
  <c r="K781"/>
  <c r="K976" s="1"/>
  <c r="K780"/>
  <c r="K975" s="1"/>
  <c r="K779"/>
  <c r="K974" s="1"/>
  <c r="K778"/>
  <c r="K973" s="1"/>
  <c r="K777"/>
  <c r="K972" s="1"/>
  <c r="K776"/>
  <c r="K971" s="1"/>
  <c r="K775"/>
  <c r="K970" s="1"/>
  <c r="K774"/>
  <c r="K969" s="1"/>
  <c r="K773"/>
  <c r="K968" s="1"/>
  <c r="K772"/>
  <c r="K967" s="1"/>
  <c r="K771"/>
  <c r="K966" s="1"/>
  <c r="K770"/>
  <c r="K965" s="1"/>
  <c r="K769"/>
  <c r="K964" s="1"/>
  <c r="K768"/>
  <c r="K963" s="1"/>
  <c r="K767"/>
  <c r="K962" s="1"/>
  <c r="K766"/>
  <c r="K961" s="1"/>
  <c r="K765"/>
  <c r="K960" s="1"/>
  <c r="K764"/>
  <c r="K959" s="1"/>
  <c r="K763"/>
  <c r="K958" s="1"/>
  <c r="K762"/>
  <c r="K957" s="1"/>
  <c r="K761"/>
  <c r="K956" s="1"/>
  <c r="K760"/>
  <c r="K955" s="1"/>
  <c r="K759"/>
  <c r="K954" s="1"/>
  <c r="K758"/>
  <c r="K953" s="1"/>
  <c r="K757"/>
  <c r="K952" s="1"/>
  <c r="K756"/>
  <c r="K951" s="1"/>
  <c r="K755"/>
  <c r="K950" s="1"/>
  <c r="K754"/>
  <c r="K949" s="1"/>
  <c r="K753"/>
  <c r="K948" s="1"/>
  <c r="K752"/>
  <c r="K947" s="1"/>
  <c r="K751"/>
  <c r="K946" s="1"/>
  <c r="K750"/>
  <c r="K945" s="1"/>
  <c r="K749"/>
  <c r="K944" s="1"/>
  <c r="K748"/>
  <c r="K943" s="1"/>
  <c r="K747"/>
  <c r="K942" s="1"/>
  <c r="K746"/>
  <c r="K941" s="1"/>
  <c r="K745"/>
  <c r="K940" s="1"/>
  <c r="K744"/>
  <c r="K939" s="1"/>
  <c r="K743"/>
  <c r="K938" s="1"/>
  <c r="K742"/>
  <c r="K937" s="1"/>
  <c r="K741"/>
  <c r="K936" s="1"/>
  <c r="K740"/>
  <c r="K935" s="1"/>
  <c r="K739"/>
  <c r="K934" s="1"/>
  <c r="K738"/>
  <c r="K933" s="1"/>
  <c r="K737"/>
  <c r="K932" s="1"/>
  <c r="K736"/>
  <c r="K931" s="1"/>
  <c r="K735"/>
  <c r="K930" s="1"/>
  <c r="K734"/>
  <c r="K929" s="1"/>
  <c r="K733"/>
  <c r="K928" s="1"/>
  <c r="K732"/>
  <c r="K927" s="1"/>
  <c r="K731"/>
  <c r="K926" s="1"/>
  <c r="G781"/>
  <c r="G976" s="1"/>
  <c r="G780"/>
  <c r="G975" s="1"/>
  <c r="G779"/>
  <c r="G974" s="1"/>
  <c r="G778"/>
  <c r="G973" s="1"/>
  <c r="G777"/>
  <c r="G972" s="1"/>
  <c r="G776"/>
  <c r="G971" s="1"/>
  <c r="G775"/>
  <c r="G970" s="1"/>
  <c r="G774"/>
  <c r="G969" s="1"/>
  <c r="G773"/>
  <c r="G968" s="1"/>
  <c r="G772"/>
  <c r="G967" s="1"/>
  <c r="G771"/>
  <c r="G966" s="1"/>
  <c r="G770"/>
  <c r="G965" s="1"/>
  <c r="G769"/>
  <c r="G964" s="1"/>
  <c r="G768"/>
  <c r="G963" s="1"/>
  <c r="G767"/>
  <c r="G962" s="1"/>
  <c r="G766"/>
  <c r="G961" s="1"/>
  <c r="G765"/>
  <c r="G960" s="1"/>
  <c r="G764"/>
  <c r="G959" s="1"/>
  <c r="G763"/>
  <c r="G958" s="1"/>
  <c r="G762"/>
  <c r="G957" s="1"/>
  <c r="G761"/>
  <c r="G956" s="1"/>
  <c r="G760"/>
  <c r="G955" s="1"/>
  <c r="G759"/>
  <c r="G954" s="1"/>
  <c r="G758"/>
  <c r="G953" s="1"/>
  <c r="G757"/>
  <c r="G952" s="1"/>
  <c r="G756"/>
  <c r="G951" s="1"/>
  <c r="G755"/>
  <c r="G950" s="1"/>
  <c r="G754"/>
  <c r="G949" s="1"/>
  <c r="G753"/>
  <c r="G948" s="1"/>
  <c r="G752"/>
  <c r="G947" s="1"/>
  <c r="G751"/>
  <c r="G946" s="1"/>
  <c r="G750"/>
  <c r="G945" s="1"/>
  <c r="G749"/>
  <c r="G944" s="1"/>
  <c r="G748"/>
  <c r="G943" s="1"/>
  <c r="G747"/>
  <c r="G942" s="1"/>
  <c r="G746"/>
  <c r="G941" s="1"/>
  <c r="G745"/>
  <c r="G940" s="1"/>
  <c r="G744"/>
  <c r="G939" s="1"/>
  <c r="G743"/>
  <c r="G938" s="1"/>
  <c r="G742"/>
  <c r="G937" s="1"/>
  <c r="G741"/>
  <c r="G936" s="1"/>
  <c r="G740"/>
  <c r="G935" s="1"/>
  <c r="G739"/>
  <c r="G934" s="1"/>
  <c r="G738"/>
  <c r="G933" s="1"/>
  <c r="G737"/>
  <c r="G932" s="1"/>
  <c r="G736"/>
  <c r="G931" s="1"/>
  <c r="G735"/>
  <c r="G930" s="1"/>
  <c r="G734"/>
  <c r="G929" s="1"/>
  <c r="G733"/>
  <c r="G928" s="1"/>
  <c r="G732"/>
  <c r="G927" s="1"/>
  <c r="G731"/>
  <c r="G926" s="1"/>
  <c r="AR195"/>
  <c r="AX781"/>
  <c r="AN197"/>
  <c r="AN730"/>
  <c r="AN925" s="1"/>
  <c r="AN728"/>
  <c r="AN923" s="1"/>
  <c r="AN726"/>
  <c r="AN921" s="1"/>
  <c r="AN724"/>
  <c r="AN919" s="1"/>
  <c r="AN722"/>
  <c r="AN917" s="1"/>
  <c r="AN720"/>
  <c r="AN915" s="1"/>
  <c r="AN718"/>
  <c r="AN913" s="1"/>
  <c r="AN716"/>
  <c r="AN911" s="1"/>
  <c r="AN714"/>
  <c r="AN909" s="1"/>
  <c r="AN712"/>
  <c r="AN907" s="1"/>
  <c r="AN710"/>
  <c r="AN905" s="1"/>
  <c r="AN708"/>
  <c r="AN903" s="1"/>
  <c r="AN706"/>
  <c r="AN901" s="1"/>
  <c r="AN704"/>
  <c r="AN899" s="1"/>
  <c r="AN702"/>
  <c r="AN897" s="1"/>
  <c r="AN700"/>
  <c r="AN895" s="1"/>
  <c r="AN698"/>
  <c r="AN893" s="1"/>
  <c r="AN696"/>
  <c r="AN891" s="1"/>
  <c r="AN694"/>
  <c r="AN889" s="1"/>
  <c r="AN692"/>
  <c r="AN887" s="1"/>
  <c r="AN690"/>
  <c r="AN885" s="1"/>
  <c r="AN688"/>
  <c r="AN883" s="1"/>
  <c r="AN686"/>
  <c r="AN881" s="1"/>
  <c r="AN684"/>
  <c r="AN879" s="1"/>
  <c r="AN682"/>
  <c r="AN680"/>
  <c r="AN875" s="1"/>
  <c r="AN678"/>
  <c r="AN873" s="1"/>
  <c r="AN676"/>
  <c r="AN871" s="1"/>
  <c r="AN674"/>
  <c r="AN869" s="1"/>
  <c r="AN672"/>
  <c r="AN867" s="1"/>
  <c r="AN670"/>
  <c r="AN865" s="1"/>
  <c r="AN668"/>
  <c r="AN863" s="1"/>
  <c r="AN666"/>
  <c r="AN861" s="1"/>
  <c r="AN664"/>
  <c r="AN859" s="1"/>
  <c r="AN662"/>
  <c r="AN857" s="1"/>
  <c r="AN660"/>
  <c r="AN855" s="1"/>
  <c r="AN658"/>
  <c r="AN853" s="1"/>
  <c r="AN656"/>
  <c r="AN851" s="1"/>
  <c r="AN654"/>
  <c r="AN849" s="1"/>
  <c r="AN652"/>
  <c r="AN847" s="1"/>
  <c r="AN650"/>
  <c r="AN845" s="1"/>
  <c r="AN648"/>
  <c r="AN843" s="1"/>
  <c r="AN646"/>
  <c r="AN841" s="1"/>
  <c r="AN644"/>
  <c r="AN839" s="1"/>
  <c r="AN642"/>
  <c r="AN837" s="1"/>
  <c r="AN640"/>
  <c r="AN835" s="1"/>
  <c r="AN638"/>
  <c r="AN833" s="1"/>
  <c r="AN636"/>
  <c r="AN831" s="1"/>
  <c r="AN634"/>
  <c r="AN829" s="1"/>
  <c r="AN632"/>
  <c r="AN827" s="1"/>
  <c r="AN630"/>
  <c r="AN825" s="1"/>
  <c r="AN628"/>
  <c r="AN823" s="1"/>
  <c r="AN626"/>
  <c r="AN821" s="1"/>
  <c r="AN624"/>
  <c r="AN819" s="1"/>
  <c r="AN622"/>
  <c r="AN817" s="1"/>
  <c r="AN620"/>
  <c r="AN815" s="1"/>
  <c r="AN618"/>
  <c r="AN813" s="1"/>
  <c r="AN616"/>
  <c r="AN811" s="1"/>
  <c r="AN614"/>
  <c r="AN809" s="1"/>
  <c r="AN612"/>
  <c r="AN807" s="1"/>
  <c r="AN610"/>
  <c r="AN805" s="1"/>
  <c r="AN608"/>
  <c r="AN803" s="1"/>
  <c r="AN606"/>
  <c r="AN801" s="1"/>
  <c r="AN604"/>
  <c r="AN799" s="1"/>
  <c r="AN602"/>
  <c r="AN797" s="1"/>
  <c r="AN600"/>
  <c r="AN795" s="1"/>
  <c r="AN598"/>
  <c r="AN793" s="1"/>
  <c r="AN596"/>
  <c r="AN791" s="1"/>
  <c r="AN594"/>
  <c r="AN789" s="1"/>
  <c r="AN592"/>
  <c r="AN787" s="1"/>
  <c r="AN590"/>
  <c r="AN729"/>
  <c r="AN924" s="1"/>
  <c r="AN727"/>
  <c r="AN922" s="1"/>
  <c r="AN725"/>
  <c r="AN920" s="1"/>
  <c r="AN723"/>
  <c r="AN918" s="1"/>
  <c r="AN721"/>
  <c r="AN916" s="1"/>
  <c r="AN719"/>
  <c r="AN914" s="1"/>
  <c r="AN717"/>
  <c r="AN912" s="1"/>
  <c r="AN715"/>
  <c r="AN910" s="1"/>
  <c r="AN713"/>
  <c r="AN908" s="1"/>
  <c r="AN711"/>
  <c r="AN906" s="1"/>
  <c r="AN709"/>
  <c r="AN904" s="1"/>
  <c r="AN707"/>
  <c r="AN902" s="1"/>
  <c r="AN705"/>
  <c r="AN900" s="1"/>
  <c r="AN703"/>
  <c r="AN898" s="1"/>
  <c r="AN701"/>
  <c r="AN896" s="1"/>
  <c r="AN699"/>
  <c r="AN894" s="1"/>
  <c r="AN697"/>
  <c r="AN892" s="1"/>
  <c r="AN695"/>
  <c r="AN890" s="1"/>
  <c r="AN693"/>
  <c r="AN888" s="1"/>
  <c r="AN691"/>
  <c r="AN886" s="1"/>
  <c r="AN689"/>
  <c r="AN884" s="1"/>
  <c r="AN687"/>
  <c r="AN882" s="1"/>
  <c r="AN685"/>
  <c r="AN880" s="1"/>
  <c r="AN683"/>
  <c r="AN878" s="1"/>
  <c r="AN681"/>
  <c r="AN876" s="1"/>
  <c r="AN679"/>
  <c r="AN874" s="1"/>
  <c r="AN677"/>
  <c r="AN872" s="1"/>
  <c r="AN675"/>
  <c r="AN870" s="1"/>
  <c r="AN673"/>
  <c r="AN868" s="1"/>
  <c r="AN671"/>
  <c r="AN866" s="1"/>
  <c r="AN669"/>
  <c r="AN864" s="1"/>
  <c r="AN667"/>
  <c r="AN862" s="1"/>
  <c r="AN665"/>
  <c r="AN860" s="1"/>
  <c r="AN663"/>
  <c r="AN858" s="1"/>
  <c r="AN661"/>
  <c r="AN856" s="1"/>
  <c r="AN659"/>
  <c r="AN854" s="1"/>
  <c r="AN657"/>
  <c r="AN852" s="1"/>
  <c r="AN655"/>
  <c r="AN850" s="1"/>
  <c r="AN653"/>
  <c r="AN848" s="1"/>
  <c r="AN651"/>
  <c r="AN846" s="1"/>
  <c r="AN649"/>
  <c r="AN844" s="1"/>
  <c r="AN647"/>
  <c r="AN842" s="1"/>
  <c r="AN645"/>
  <c r="AN840" s="1"/>
  <c r="AN643"/>
  <c r="AN838" s="1"/>
  <c r="AN641"/>
  <c r="AN836" s="1"/>
  <c r="AN639"/>
  <c r="AN834" s="1"/>
  <c r="AN637"/>
  <c r="AN832" s="1"/>
  <c r="AN635"/>
  <c r="AN830" s="1"/>
  <c r="AN633"/>
  <c r="AN828" s="1"/>
  <c r="AN631"/>
  <c r="AN826" s="1"/>
  <c r="AN629"/>
  <c r="AN824" s="1"/>
  <c r="AN627"/>
  <c r="AN822" s="1"/>
  <c r="AN625"/>
  <c r="AN820" s="1"/>
  <c r="AN623"/>
  <c r="AN818" s="1"/>
  <c r="AN621"/>
  <c r="AN816" s="1"/>
  <c r="AN619"/>
  <c r="AN814" s="1"/>
  <c r="AN617"/>
  <c r="AN812" s="1"/>
  <c r="AN615"/>
  <c r="AN810" s="1"/>
  <c r="AN613"/>
  <c r="AN808" s="1"/>
  <c r="AN611"/>
  <c r="AN806" s="1"/>
  <c r="AN609"/>
  <c r="AN804" s="1"/>
  <c r="AN607"/>
  <c r="AN802" s="1"/>
  <c r="AN605"/>
  <c r="AN800" s="1"/>
  <c r="AN603"/>
  <c r="AN798" s="1"/>
  <c r="AN601"/>
  <c r="AN796" s="1"/>
  <c r="AN599"/>
  <c r="AN794" s="1"/>
  <c r="AN597"/>
  <c r="AN792" s="1"/>
  <c r="AN595"/>
  <c r="AN790" s="1"/>
  <c r="AN593"/>
  <c r="AN788" s="1"/>
  <c r="AN591"/>
  <c r="AN786" s="1"/>
  <c r="AJ197"/>
  <c r="AJ728"/>
  <c r="AJ923" s="1"/>
  <c r="AJ724"/>
  <c r="AJ919" s="1"/>
  <c r="AJ720"/>
  <c r="AJ915" s="1"/>
  <c r="AJ716"/>
  <c r="AJ911" s="1"/>
  <c r="AJ712"/>
  <c r="AJ907" s="1"/>
  <c r="AJ708"/>
  <c r="AJ903" s="1"/>
  <c r="AJ704"/>
  <c r="AJ899" s="1"/>
  <c r="AJ700"/>
  <c r="AJ895" s="1"/>
  <c r="AJ696"/>
  <c r="AJ891" s="1"/>
  <c r="AJ692"/>
  <c r="AJ887" s="1"/>
  <c r="AJ688"/>
  <c r="AJ883" s="1"/>
  <c r="AJ684"/>
  <c r="AJ879" s="1"/>
  <c r="AJ680"/>
  <c r="AJ875" s="1"/>
  <c r="AJ676"/>
  <c r="AJ871" s="1"/>
  <c r="AJ672"/>
  <c r="AJ867" s="1"/>
  <c r="AJ668"/>
  <c r="AJ863" s="1"/>
  <c r="AJ664"/>
  <c r="AJ859" s="1"/>
  <c r="AJ660"/>
  <c r="AJ855" s="1"/>
  <c r="AJ656"/>
  <c r="AJ851" s="1"/>
  <c r="AJ652"/>
  <c r="AJ847" s="1"/>
  <c r="AJ648"/>
  <c r="AJ843" s="1"/>
  <c r="AJ644"/>
  <c r="AJ839" s="1"/>
  <c r="AJ640"/>
  <c r="AJ835" s="1"/>
  <c r="AJ636"/>
  <c r="AJ831" s="1"/>
  <c r="AJ632"/>
  <c r="AJ827" s="1"/>
  <c r="AJ628"/>
  <c r="AJ823" s="1"/>
  <c r="AJ624"/>
  <c r="AJ819" s="1"/>
  <c r="AJ620"/>
  <c r="AJ815" s="1"/>
  <c r="AJ616"/>
  <c r="AJ811" s="1"/>
  <c r="AJ612"/>
  <c r="AJ807" s="1"/>
  <c r="AJ608"/>
  <c r="AJ803" s="1"/>
  <c r="AJ604"/>
  <c r="AJ799" s="1"/>
  <c r="AJ600"/>
  <c r="AJ795" s="1"/>
  <c r="AJ596"/>
  <c r="AJ791" s="1"/>
  <c r="AJ592"/>
  <c r="AJ787" s="1"/>
  <c r="AJ727"/>
  <c r="AJ922" s="1"/>
  <c r="AJ723"/>
  <c r="AJ918" s="1"/>
  <c r="AJ719"/>
  <c r="AJ914" s="1"/>
  <c r="AJ715"/>
  <c r="AJ910" s="1"/>
  <c r="AJ711"/>
  <c r="AJ906" s="1"/>
  <c r="AJ707"/>
  <c r="AJ902" s="1"/>
  <c r="AJ703"/>
  <c r="AJ898" s="1"/>
  <c r="AJ699"/>
  <c r="AJ894" s="1"/>
  <c r="AJ695"/>
  <c r="AJ890" s="1"/>
  <c r="AJ691"/>
  <c r="AJ886" s="1"/>
  <c r="AJ687"/>
  <c r="AJ882" s="1"/>
  <c r="AJ683"/>
  <c r="AJ878" s="1"/>
  <c r="AJ679"/>
  <c r="AJ874" s="1"/>
  <c r="AJ675"/>
  <c r="AJ870" s="1"/>
  <c r="AJ671"/>
  <c r="AJ866" s="1"/>
  <c r="AJ667"/>
  <c r="AJ862" s="1"/>
  <c r="AJ663"/>
  <c r="AJ858" s="1"/>
  <c r="AJ659"/>
  <c r="AJ854" s="1"/>
  <c r="AJ655"/>
  <c r="AJ850" s="1"/>
  <c r="AJ651"/>
  <c r="AJ846" s="1"/>
  <c r="AJ647"/>
  <c r="AJ842" s="1"/>
  <c r="AJ643"/>
  <c r="AJ838" s="1"/>
  <c r="AJ639"/>
  <c r="AJ834" s="1"/>
  <c r="AJ635"/>
  <c r="AJ830" s="1"/>
  <c r="AJ631"/>
  <c r="AJ826" s="1"/>
  <c r="AJ627"/>
  <c r="AJ822" s="1"/>
  <c r="AJ623"/>
  <c r="AJ818" s="1"/>
  <c r="AJ619"/>
  <c r="AJ814" s="1"/>
  <c r="AJ615"/>
  <c r="AJ810" s="1"/>
  <c r="AJ611"/>
  <c r="AJ806" s="1"/>
  <c r="AJ607"/>
  <c r="AJ802" s="1"/>
  <c r="AJ603"/>
  <c r="AJ798" s="1"/>
  <c r="AJ599"/>
  <c r="AJ794" s="1"/>
  <c r="AJ595"/>
  <c r="AJ790" s="1"/>
  <c r="AJ591"/>
  <c r="AJ786" s="1"/>
  <c r="AJ730"/>
  <c r="AJ925" s="1"/>
  <c r="AJ726"/>
  <c r="AJ921" s="1"/>
  <c r="AJ722"/>
  <c r="AJ917" s="1"/>
  <c r="AJ718"/>
  <c r="AJ913" s="1"/>
  <c r="AJ714"/>
  <c r="AJ909" s="1"/>
  <c r="AJ710"/>
  <c r="AJ905" s="1"/>
  <c r="AJ706"/>
  <c r="AJ901" s="1"/>
  <c r="AJ702"/>
  <c r="AJ897" s="1"/>
  <c r="AJ698"/>
  <c r="AJ893" s="1"/>
  <c r="AJ694"/>
  <c r="AJ889" s="1"/>
  <c r="AJ690"/>
  <c r="AJ885" s="1"/>
  <c r="AJ686"/>
  <c r="AJ881" s="1"/>
  <c r="AJ682"/>
  <c r="AJ678"/>
  <c r="AJ873" s="1"/>
  <c r="AJ674"/>
  <c r="AJ869" s="1"/>
  <c r="AJ670"/>
  <c r="AJ865" s="1"/>
  <c r="AJ666"/>
  <c r="AJ861" s="1"/>
  <c r="AJ662"/>
  <c r="AJ857" s="1"/>
  <c r="AJ658"/>
  <c r="AJ853" s="1"/>
  <c r="AJ654"/>
  <c r="AJ849" s="1"/>
  <c r="AJ650"/>
  <c r="AJ845" s="1"/>
  <c r="AJ646"/>
  <c r="AJ841" s="1"/>
  <c r="AJ642"/>
  <c r="AJ837" s="1"/>
  <c r="AJ638"/>
  <c r="AJ833" s="1"/>
  <c r="AJ634"/>
  <c r="AJ829" s="1"/>
  <c r="AJ630"/>
  <c r="AJ825" s="1"/>
  <c r="AJ626"/>
  <c r="AJ821" s="1"/>
  <c r="AJ622"/>
  <c r="AJ817" s="1"/>
  <c r="AJ618"/>
  <c r="AJ813" s="1"/>
  <c r="AJ614"/>
  <c r="AJ809" s="1"/>
  <c r="AJ610"/>
  <c r="AJ805" s="1"/>
  <c r="AJ606"/>
  <c r="AJ801" s="1"/>
  <c r="AJ602"/>
  <c r="AJ797" s="1"/>
  <c r="AJ598"/>
  <c r="AJ793" s="1"/>
  <c r="AJ594"/>
  <c r="AJ789" s="1"/>
  <c r="AJ590"/>
  <c r="AJ729"/>
  <c r="AJ924" s="1"/>
  <c r="AJ725"/>
  <c r="AJ920" s="1"/>
  <c r="AJ721"/>
  <c r="AJ916" s="1"/>
  <c r="AJ717"/>
  <c r="AJ912" s="1"/>
  <c r="AJ713"/>
  <c r="AJ908" s="1"/>
  <c r="AJ709"/>
  <c r="AJ904" s="1"/>
  <c r="AJ705"/>
  <c r="AJ900" s="1"/>
  <c r="AJ701"/>
  <c r="AJ896" s="1"/>
  <c r="AJ697"/>
  <c r="AJ892" s="1"/>
  <c r="AJ693"/>
  <c r="AJ888" s="1"/>
  <c r="AJ689"/>
  <c r="AJ884" s="1"/>
  <c r="AJ685"/>
  <c r="AJ880" s="1"/>
  <c r="AJ681"/>
  <c r="AJ876" s="1"/>
  <c r="AJ677"/>
  <c r="AJ872" s="1"/>
  <c r="AJ673"/>
  <c r="AJ868" s="1"/>
  <c r="AJ669"/>
  <c r="AJ864" s="1"/>
  <c r="AJ665"/>
  <c r="AJ860" s="1"/>
  <c r="AJ661"/>
  <c r="AJ856" s="1"/>
  <c r="AJ657"/>
  <c r="AJ852" s="1"/>
  <c r="AJ653"/>
  <c r="AJ848" s="1"/>
  <c r="AJ649"/>
  <c r="AJ844" s="1"/>
  <c r="AJ645"/>
  <c r="AJ840" s="1"/>
  <c r="AJ641"/>
  <c r="AJ836" s="1"/>
  <c r="AJ637"/>
  <c r="AJ832" s="1"/>
  <c r="AJ633"/>
  <c r="AJ828" s="1"/>
  <c r="AJ629"/>
  <c r="AJ824" s="1"/>
  <c r="AJ625"/>
  <c r="AJ820" s="1"/>
  <c r="AJ621"/>
  <c r="AJ816" s="1"/>
  <c r="AJ617"/>
  <c r="AJ812" s="1"/>
  <c r="AJ613"/>
  <c r="AJ808" s="1"/>
  <c r="AJ609"/>
  <c r="AJ804" s="1"/>
  <c r="AJ605"/>
  <c r="AJ800" s="1"/>
  <c r="AJ601"/>
  <c r="AJ796" s="1"/>
  <c r="AJ597"/>
  <c r="AJ792" s="1"/>
  <c r="AJ593"/>
  <c r="AJ788" s="1"/>
  <c r="AF197"/>
  <c r="AF729"/>
  <c r="AF725"/>
  <c r="AF721"/>
  <c r="AF717"/>
  <c r="AF713"/>
  <c r="AF709"/>
  <c r="AF705"/>
  <c r="AF701"/>
  <c r="AF896" s="1"/>
  <c r="AF697"/>
  <c r="AF693"/>
  <c r="AF689"/>
  <c r="AF685"/>
  <c r="AF681"/>
  <c r="AF677"/>
  <c r="AF673"/>
  <c r="AF669"/>
  <c r="AF665"/>
  <c r="AF661"/>
  <c r="AF657"/>
  <c r="AF653"/>
  <c r="AF649"/>
  <c r="AF645"/>
  <c r="AF641"/>
  <c r="AF637"/>
  <c r="AF633"/>
  <c r="AF629"/>
  <c r="AF625"/>
  <c r="AF621"/>
  <c r="AF617"/>
  <c r="AF613"/>
  <c r="AF609"/>
  <c r="AF605"/>
  <c r="AF601"/>
  <c r="AF597"/>
  <c r="AF593"/>
  <c r="AF730"/>
  <c r="AF726"/>
  <c r="AF722"/>
  <c r="AF718"/>
  <c r="AF714"/>
  <c r="AF710"/>
  <c r="AF706"/>
  <c r="AF702"/>
  <c r="AF698"/>
  <c r="AF694"/>
  <c r="AF690"/>
  <c r="AF686"/>
  <c r="AF682"/>
  <c r="AF678"/>
  <c r="AF674"/>
  <c r="AF670"/>
  <c r="AF666"/>
  <c r="AF662"/>
  <c r="AF658"/>
  <c r="AF654"/>
  <c r="AF650"/>
  <c r="AF646"/>
  <c r="AF642"/>
  <c r="AF638"/>
  <c r="AF634"/>
  <c r="AF630"/>
  <c r="AF626"/>
  <c r="AF622"/>
  <c r="AF618"/>
  <c r="AF614"/>
  <c r="AF610"/>
  <c r="AF606"/>
  <c r="AF602"/>
  <c r="AF598"/>
  <c r="AF594"/>
  <c r="AF590"/>
  <c r="AF727"/>
  <c r="AF723"/>
  <c r="AF719"/>
  <c r="AF715"/>
  <c r="AF711"/>
  <c r="AF707"/>
  <c r="AF703"/>
  <c r="AF699"/>
  <c r="AF894" s="1"/>
  <c r="AF695"/>
  <c r="AF691"/>
  <c r="AF687"/>
  <c r="AF683"/>
  <c r="AF679"/>
  <c r="AF675"/>
  <c r="AF671"/>
  <c r="AF667"/>
  <c r="AF663"/>
  <c r="AF659"/>
  <c r="AF655"/>
  <c r="AF651"/>
  <c r="AF647"/>
  <c r="AF643"/>
  <c r="AF639"/>
  <c r="AF635"/>
  <c r="AF631"/>
  <c r="AF627"/>
  <c r="AF623"/>
  <c r="AF619"/>
  <c r="AF615"/>
  <c r="AF611"/>
  <c r="AF607"/>
  <c r="AF603"/>
  <c r="AF599"/>
  <c r="AF595"/>
  <c r="AF591"/>
  <c r="AF728"/>
  <c r="AF724"/>
  <c r="AF720"/>
  <c r="AF716"/>
  <c r="AF712"/>
  <c r="AF708"/>
  <c r="AF704"/>
  <c r="AF700"/>
  <c r="AF895" s="1"/>
  <c r="AF696"/>
  <c r="AF692"/>
  <c r="AF688"/>
  <c r="AF684"/>
  <c r="AF680"/>
  <c r="AF676"/>
  <c r="AF672"/>
  <c r="AF668"/>
  <c r="AF664"/>
  <c r="AF660"/>
  <c r="AF656"/>
  <c r="AF652"/>
  <c r="AF648"/>
  <c r="AF644"/>
  <c r="AF640"/>
  <c r="AF636"/>
  <c r="AF632"/>
  <c r="AF628"/>
  <c r="AF624"/>
  <c r="AF620"/>
  <c r="AF616"/>
  <c r="AF612"/>
  <c r="AF608"/>
  <c r="AF604"/>
  <c r="AF600"/>
  <c r="AF596"/>
  <c r="AF592"/>
  <c r="AB197"/>
  <c r="AB729"/>
  <c r="AB924" s="1"/>
  <c r="AB725"/>
  <c r="AB920" s="1"/>
  <c r="AB721"/>
  <c r="AB916" s="1"/>
  <c r="AB717"/>
  <c r="AB912" s="1"/>
  <c r="AB713"/>
  <c r="AB908" s="1"/>
  <c r="AB709"/>
  <c r="AB904" s="1"/>
  <c r="AB705"/>
  <c r="AB900" s="1"/>
  <c r="AB701"/>
  <c r="AB896" s="1"/>
  <c r="AB697"/>
  <c r="AB892" s="1"/>
  <c r="AB693"/>
  <c r="AB888" s="1"/>
  <c r="AB689"/>
  <c r="AB884" s="1"/>
  <c r="AB685"/>
  <c r="AB880" s="1"/>
  <c r="AB681"/>
  <c r="AB876" s="1"/>
  <c r="AB677"/>
  <c r="AB872" s="1"/>
  <c r="AB673"/>
  <c r="AB868" s="1"/>
  <c r="AB668"/>
  <c r="AB863" s="1"/>
  <c r="AB665"/>
  <c r="AB860" s="1"/>
  <c r="AB661"/>
  <c r="AB856" s="1"/>
  <c r="AB657"/>
  <c r="AB852" s="1"/>
  <c r="AB653"/>
  <c r="AB848" s="1"/>
  <c r="AB649"/>
  <c r="AB844" s="1"/>
  <c r="AB645"/>
  <c r="AB840" s="1"/>
  <c r="AB641"/>
  <c r="AB836" s="1"/>
  <c r="AB637"/>
  <c r="AB832" s="1"/>
  <c r="AB633"/>
  <c r="AB828" s="1"/>
  <c r="AB629"/>
  <c r="AB824" s="1"/>
  <c r="AB625"/>
  <c r="AB820" s="1"/>
  <c r="AB621"/>
  <c r="AB816" s="1"/>
  <c r="AB617"/>
  <c r="AB812" s="1"/>
  <c r="AB613"/>
  <c r="AB808" s="1"/>
  <c r="AB609"/>
  <c r="AB804" s="1"/>
  <c r="AB605"/>
  <c r="AB800" s="1"/>
  <c r="AB601"/>
  <c r="AB796" s="1"/>
  <c r="AB597"/>
  <c r="AB792" s="1"/>
  <c r="AB593"/>
  <c r="AB788" s="1"/>
  <c r="AB730"/>
  <c r="AB925" s="1"/>
  <c r="AB726"/>
  <c r="AB921" s="1"/>
  <c r="AB722"/>
  <c r="AB917" s="1"/>
  <c r="AB718"/>
  <c r="AB913" s="1"/>
  <c r="AB714"/>
  <c r="AB909" s="1"/>
  <c r="AB710"/>
  <c r="AB905" s="1"/>
  <c r="AB706"/>
  <c r="AB901" s="1"/>
  <c r="AB702"/>
  <c r="AB897" s="1"/>
  <c r="AB698"/>
  <c r="AB893" s="1"/>
  <c r="AB694"/>
  <c r="AB889" s="1"/>
  <c r="AB690"/>
  <c r="AB885" s="1"/>
  <c r="AB686"/>
  <c r="AB881" s="1"/>
  <c r="AB682"/>
  <c r="AB877" s="1"/>
  <c r="AB678"/>
  <c r="AB873" s="1"/>
  <c r="AB674"/>
  <c r="AB869" s="1"/>
  <c r="AB670"/>
  <c r="AB865" s="1"/>
  <c r="AB666"/>
  <c r="AB861" s="1"/>
  <c r="AB662"/>
  <c r="AB857" s="1"/>
  <c r="AB658"/>
  <c r="AB853" s="1"/>
  <c r="AB654"/>
  <c r="AB849" s="1"/>
  <c r="AB650"/>
  <c r="AB845" s="1"/>
  <c r="AB646"/>
  <c r="AB841" s="1"/>
  <c r="AB642"/>
  <c r="AB837" s="1"/>
  <c r="AB638"/>
  <c r="AB833" s="1"/>
  <c r="AB634"/>
  <c r="AB829" s="1"/>
  <c r="AB630"/>
  <c r="AB825" s="1"/>
  <c r="AB626"/>
  <c r="AB821" s="1"/>
  <c r="AB622"/>
  <c r="AB817" s="1"/>
  <c r="AB618"/>
  <c r="AB813" s="1"/>
  <c r="AB614"/>
  <c r="AB809" s="1"/>
  <c r="AB610"/>
  <c r="AB805" s="1"/>
  <c r="AB606"/>
  <c r="AB801" s="1"/>
  <c r="AB602"/>
  <c r="AB797" s="1"/>
  <c r="AB598"/>
  <c r="AB793" s="1"/>
  <c r="AB594"/>
  <c r="AB789" s="1"/>
  <c r="AB590"/>
  <c r="AB727"/>
  <c r="AB922" s="1"/>
  <c r="AB723"/>
  <c r="AB918" s="1"/>
  <c r="AB719"/>
  <c r="AB914" s="1"/>
  <c r="AB715"/>
  <c r="AB910" s="1"/>
  <c r="AB711"/>
  <c r="AB906" s="1"/>
  <c r="AB707"/>
  <c r="AB902" s="1"/>
  <c r="AB703"/>
  <c r="AB898" s="1"/>
  <c r="AB699"/>
  <c r="AB894" s="1"/>
  <c r="AB695"/>
  <c r="AB890" s="1"/>
  <c r="AB691"/>
  <c r="AB886" s="1"/>
  <c r="AB687"/>
  <c r="AB882" s="1"/>
  <c r="AB683"/>
  <c r="AB878" s="1"/>
  <c r="AB679"/>
  <c r="AB874" s="1"/>
  <c r="AB675"/>
  <c r="AB870" s="1"/>
  <c r="AB671"/>
  <c r="AB866" s="1"/>
  <c r="AB667"/>
  <c r="AB862" s="1"/>
  <c r="AB663"/>
  <c r="AB858" s="1"/>
  <c r="AB659"/>
  <c r="AB854" s="1"/>
  <c r="AB655"/>
  <c r="AB850" s="1"/>
  <c r="AB651"/>
  <c r="AB846" s="1"/>
  <c r="AB647"/>
  <c r="AB842" s="1"/>
  <c r="AB643"/>
  <c r="AB838" s="1"/>
  <c r="AB639"/>
  <c r="AB834" s="1"/>
  <c r="AB635"/>
  <c r="AB830" s="1"/>
  <c r="AB631"/>
  <c r="AB826" s="1"/>
  <c r="AB627"/>
  <c r="AB822" s="1"/>
  <c r="AB623"/>
  <c r="AB818" s="1"/>
  <c r="AB619"/>
  <c r="AB814" s="1"/>
  <c r="AB615"/>
  <c r="AB810" s="1"/>
  <c r="AB611"/>
  <c r="AB806" s="1"/>
  <c r="AB607"/>
  <c r="AB802" s="1"/>
  <c r="AB603"/>
  <c r="AB798" s="1"/>
  <c r="AB599"/>
  <c r="AB794" s="1"/>
  <c r="AB595"/>
  <c r="AB790" s="1"/>
  <c r="AB591"/>
  <c r="AB786" s="1"/>
  <c r="AB728"/>
  <c r="AB923" s="1"/>
  <c r="AB724"/>
  <c r="AB919" s="1"/>
  <c r="AB720"/>
  <c r="AB915" s="1"/>
  <c r="AB716"/>
  <c r="AB911" s="1"/>
  <c r="AB712"/>
  <c r="AB907" s="1"/>
  <c r="AB708"/>
  <c r="AB903" s="1"/>
  <c r="AB704"/>
  <c r="AB899" s="1"/>
  <c r="AB700"/>
  <c r="AB895" s="1"/>
  <c r="AB696"/>
  <c r="AB891" s="1"/>
  <c r="AB692"/>
  <c r="AB887" s="1"/>
  <c r="AB688"/>
  <c r="AB883" s="1"/>
  <c r="AB684"/>
  <c r="AB879" s="1"/>
  <c r="AB680"/>
  <c r="AB875" s="1"/>
  <c r="AB676"/>
  <c r="AB871" s="1"/>
  <c r="AB672"/>
  <c r="AB867" s="1"/>
  <c r="AB669"/>
  <c r="AB864" s="1"/>
  <c r="AB664"/>
  <c r="AB859" s="1"/>
  <c r="AB660"/>
  <c r="AB855" s="1"/>
  <c r="AB656"/>
  <c r="AB851" s="1"/>
  <c r="AB652"/>
  <c r="AB847" s="1"/>
  <c r="AB648"/>
  <c r="AB843" s="1"/>
  <c r="AB644"/>
  <c r="AB839" s="1"/>
  <c r="AB640"/>
  <c r="AB835" s="1"/>
  <c r="AB636"/>
  <c r="AB831" s="1"/>
  <c r="AB632"/>
  <c r="AB827" s="1"/>
  <c r="AB628"/>
  <c r="AB823" s="1"/>
  <c r="AB624"/>
  <c r="AB819" s="1"/>
  <c r="AB620"/>
  <c r="AB815" s="1"/>
  <c r="AB616"/>
  <c r="AB811" s="1"/>
  <c r="AB612"/>
  <c r="AB807" s="1"/>
  <c r="AB608"/>
  <c r="AB803" s="1"/>
  <c r="AB604"/>
  <c r="AB799" s="1"/>
  <c r="AB600"/>
  <c r="AB795" s="1"/>
  <c r="AB596"/>
  <c r="AB791" s="1"/>
  <c r="AB592"/>
  <c r="AB787" s="1"/>
  <c r="X721"/>
  <c r="X697"/>
  <c r="X892" s="1"/>
  <c r="X668"/>
  <c r="X863" s="1"/>
  <c r="X637"/>
  <c r="X832" s="1"/>
  <c r="X605"/>
  <c r="X714"/>
  <c r="X682"/>
  <c r="X877" s="1"/>
  <c r="X650"/>
  <c r="X845" s="1"/>
  <c r="X618"/>
  <c r="X813" s="1"/>
  <c r="X590"/>
  <c r="X727"/>
  <c r="X922" s="1"/>
  <c r="X723"/>
  <c r="X918" s="1"/>
  <c r="X719"/>
  <c r="X715"/>
  <c r="X910" s="1"/>
  <c r="X711"/>
  <c r="X707"/>
  <c r="X902" s="1"/>
  <c r="X703"/>
  <c r="X898" s="1"/>
  <c r="X699"/>
  <c r="X695"/>
  <c r="X890" s="1"/>
  <c r="X691"/>
  <c r="X886" s="1"/>
  <c r="X687"/>
  <c r="X882" s="1"/>
  <c r="X683"/>
  <c r="X878" s="1"/>
  <c r="X679"/>
  <c r="X675"/>
  <c r="X870" s="1"/>
  <c r="X671"/>
  <c r="X866" s="1"/>
  <c r="X667"/>
  <c r="X862" s="1"/>
  <c r="X663"/>
  <c r="X858" s="1"/>
  <c r="X659"/>
  <c r="X655"/>
  <c r="X850" s="1"/>
  <c r="X651"/>
  <c r="X647"/>
  <c r="X842" s="1"/>
  <c r="X643"/>
  <c r="X838" s="1"/>
  <c r="X639"/>
  <c r="X834" s="1"/>
  <c r="X635"/>
  <c r="X830" s="1"/>
  <c r="X631"/>
  <c r="X826" s="1"/>
  <c r="X627"/>
  <c r="X822" s="1"/>
  <c r="X623"/>
  <c r="X619"/>
  <c r="X814" s="1"/>
  <c r="X615"/>
  <c r="X611"/>
  <c r="X806" s="1"/>
  <c r="X607"/>
  <c r="X802" s="1"/>
  <c r="X603"/>
  <c r="X798" s="1"/>
  <c r="X599"/>
  <c r="X595"/>
  <c r="X591"/>
  <c r="X786" s="1"/>
  <c r="X728"/>
  <c r="X923" s="1"/>
  <c r="X724"/>
  <c r="X919" s="1"/>
  <c r="X720"/>
  <c r="X716"/>
  <c r="X911" s="1"/>
  <c r="X712"/>
  <c r="X708"/>
  <c r="X704"/>
  <c r="X700"/>
  <c r="X696"/>
  <c r="X891" s="1"/>
  <c r="X692"/>
  <c r="X887" s="1"/>
  <c r="X688"/>
  <c r="X883" s="1"/>
  <c r="X684"/>
  <c r="X879" s="1"/>
  <c r="X680"/>
  <c r="X676"/>
  <c r="X672"/>
  <c r="X867" s="1"/>
  <c r="X669"/>
  <c r="X864" s="1"/>
  <c r="X664"/>
  <c r="X859" s="1"/>
  <c r="X660"/>
  <c r="X656"/>
  <c r="X652"/>
  <c r="X847" s="1"/>
  <c r="X648"/>
  <c r="X843" s="1"/>
  <c r="X644"/>
  <c r="X839" s="1"/>
  <c r="X640"/>
  <c r="X835" s="1"/>
  <c r="X636"/>
  <c r="X831" s="1"/>
  <c r="X632"/>
  <c r="X827" s="1"/>
  <c r="X628"/>
  <c r="X624"/>
  <c r="X819" s="1"/>
  <c r="X620"/>
  <c r="X616"/>
  <c r="X811" s="1"/>
  <c r="X612"/>
  <c r="X608"/>
  <c r="X803" s="1"/>
  <c r="X604"/>
  <c r="X600"/>
  <c r="X596"/>
  <c r="X592"/>
  <c r="X787" s="1"/>
  <c r="X197"/>
  <c r="X729"/>
  <c r="X924" s="1"/>
  <c r="X725"/>
  <c r="X717"/>
  <c r="X912" s="1"/>
  <c r="X713"/>
  <c r="X908" s="1"/>
  <c r="X709"/>
  <c r="X705"/>
  <c r="X900" s="1"/>
  <c r="X701"/>
  <c r="X896" s="1"/>
  <c r="X693"/>
  <c r="X689"/>
  <c r="X685"/>
  <c r="X681"/>
  <c r="X876" s="1"/>
  <c r="X677"/>
  <c r="X673"/>
  <c r="X868" s="1"/>
  <c r="X665"/>
  <c r="X661"/>
  <c r="X856" s="1"/>
  <c r="X657"/>
  <c r="X653"/>
  <c r="X848" s="1"/>
  <c r="X649"/>
  <c r="X645"/>
  <c r="X840" s="1"/>
  <c r="X641"/>
  <c r="X836" s="1"/>
  <c r="X633"/>
  <c r="X828" s="1"/>
  <c r="X629"/>
  <c r="X824" s="1"/>
  <c r="X625"/>
  <c r="X621"/>
  <c r="X617"/>
  <c r="X613"/>
  <c r="X808" s="1"/>
  <c r="X609"/>
  <c r="X601"/>
  <c r="X796" s="1"/>
  <c r="X597"/>
  <c r="X792" s="1"/>
  <c r="X593"/>
  <c r="X730"/>
  <c r="X925" s="1"/>
  <c r="X726"/>
  <c r="X921" s="1"/>
  <c r="X722"/>
  <c r="X718"/>
  <c r="X913" s="1"/>
  <c r="X710"/>
  <c r="X905" s="1"/>
  <c r="X706"/>
  <c r="X901" s="1"/>
  <c r="X702"/>
  <c r="X698"/>
  <c r="X893" s="1"/>
  <c r="X694"/>
  <c r="X690"/>
  <c r="X885" s="1"/>
  <c r="X686"/>
  <c r="X881" s="1"/>
  <c r="X678"/>
  <c r="X674"/>
  <c r="X869" s="1"/>
  <c r="X670"/>
  <c r="X865" s="1"/>
  <c r="X666"/>
  <c r="X662"/>
  <c r="X857" s="1"/>
  <c r="X658"/>
  <c r="X853" s="1"/>
  <c r="X654"/>
  <c r="X646"/>
  <c r="X642"/>
  <c r="X837" s="1"/>
  <c r="X638"/>
  <c r="X833" s="1"/>
  <c r="X634"/>
  <c r="X630"/>
  <c r="X626"/>
  <c r="X622"/>
  <c r="X817" s="1"/>
  <c r="X614"/>
  <c r="X610"/>
  <c r="X606"/>
  <c r="X602"/>
  <c r="X797" s="1"/>
  <c r="X598"/>
  <c r="X793" s="1"/>
  <c r="X594"/>
  <c r="T730"/>
  <c r="T925" s="1"/>
  <c r="T726"/>
  <c r="T921" s="1"/>
  <c r="T722"/>
  <c r="T917" s="1"/>
  <c r="T718"/>
  <c r="T913" s="1"/>
  <c r="T714"/>
  <c r="T909" s="1"/>
  <c r="T710"/>
  <c r="T905" s="1"/>
  <c r="T706"/>
  <c r="T901" s="1"/>
  <c r="T702"/>
  <c r="T897" s="1"/>
  <c r="T698"/>
  <c r="T893" s="1"/>
  <c r="T694"/>
  <c r="T889" s="1"/>
  <c r="T690"/>
  <c r="T885" s="1"/>
  <c r="T686"/>
  <c r="T881" s="1"/>
  <c r="T682"/>
  <c r="T877" s="1"/>
  <c r="T678"/>
  <c r="T873" s="1"/>
  <c r="T674"/>
  <c r="T869" s="1"/>
  <c r="T670"/>
  <c r="T865" s="1"/>
  <c r="T666"/>
  <c r="T861" s="1"/>
  <c r="T662"/>
  <c r="T857" s="1"/>
  <c r="T658"/>
  <c r="T853" s="1"/>
  <c r="T654"/>
  <c r="T849" s="1"/>
  <c r="T650"/>
  <c r="T845" s="1"/>
  <c r="T646"/>
  <c r="T841" s="1"/>
  <c r="T642"/>
  <c r="T837" s="1"/>
  <c r="T638"/>
  <c r="T833" s="1"/>
  <c r="T634"/>
  <c r="T829" s="1"/>
  <c r="T630"/>
  <c r="T825" s="1"/>
  <c r="T626"/>
  <c r="T821" s="1"/>
  <c r="T622"/>
  <c r="T817" s="1"/>
  <c r="T618"/>
  <c r="T813" s="1"/>
  <c r="T614"/>
  <c r="T809" s="1"/>
  <c r="T610"/>
  <c r="T805" s="1"/>
  <c r="T606"/>
  <c r="T801" s="1"/>
  <c r="T602"/>
  <c r="T797" s="1"/>
  <c r="T598"/>
  <c r="T793" s="1"/>
  <c r="T594"/>
  <c r="T789" s="1"/>
  <c r="T590"/>
  <c r="T729"/>
  <c r="T924" s="1"/>
  <c r="T725"/>
  <c r="T920" s="1"/>
  <c r="T721"/>
  <c r="T916" s="1"/>
  <c r="T717"/>
  <c r="T912" s="1"/>
  <c r="T713"/>
  <c r="T908" s="1"/>
  <c r="T709"/>
  <c r="T904" s="1"/>
  <c r="T705"/>
  <c r="T900" s="1"/>
  <c r="T701"/>
  <c r="T896" s="1"/>
  <c r="T697"/>
  <c r="T892" s="1"/>
  <c r="T693"/>
  <c r="T888" s="1"/>
  <c r="T689"/>
  <c r="T884" s="1"/>
  <c r="T685"/>
  <c r="T880" s="1"/>
  <c r="T681"/>
  <c r="T876" s="1"/>
  <c r="T677"/>
  <c r="T872" s="1"/>
  <c r="T673"/>
  <c r="T868" s="1"/>
  <c r="T668"/>
  <c r="T863" s="1"/>
  <c r="T665"/>
  <c r="T860" s="1"/>
  <c r="T661"/>
  <c r="T856" s="1"/>
  <c r="T657"/>
  <c r="T852" s="1"/>
  <c r="T653"/>
  <c r="T848" s="1"/>
  <c r="T649"/>
  <c r="T844" s="1"/>
  <c r="T645"/>
  <c r="T840" s="1"/>
  <c r="T641"/>
  <c r="T836" s="1"/>
  <c r="T637"/>
  <c r="T832" s="1"/>
  <c r="T633"/>
  <c r="T828" s="1"/>
  <c r="T629"/>
  <c r="T824" s="1"/>
  <c r="T625"/>
  <c r="T820" s="1"/>
  <c r="T621"/>
  <c r="T816" s="1"/>
  <c r="T617"/>
  <c r="T812" s="1"/>
  <c r="T613"/>
  <c r="T808" s="1"/>
  <c r="T609"/>
  <c r="T804" s="1"/>
  <c r="T605"/>
  <c r="T800" s="1"/>
  <c r="T601"/>
  <c r="T796" s="1"/>
  <c r="T597"/>
  <c r="T792" s="1"/>
  <c r="T593"/>
  <c r="T788" s="1"/>
  <c r="T197"/>
  <c r="T728"/>
  <c r="T923" s="1"/>
  <c r="T724"/>
  <c r="T919" s="1"/>
  <c r="T720"/>
  <c r="T915" s="1"/>
  <c r="T716"/>
  <c r="T911" s="1"/>
  <c r="T712"/>
  <c r="T907" s="1"/>
  <c r="T708"/>
  <c r="T903" s="1"/>
  <c r="T704"/>
  <c r="T899" s="1"/>
  <c r="T700"/>
  <c r="T895" s="1"/>
  <c r="T696"/>
  <c r="T891" s="1"/>
  <c r="T692"/>
  <c r="T887" s="1"/>
  <c r="T688"/>
  <c r="T883" s="1"/>
  <c r="T684"/>
  <c r="T879" s="1"/>
  <c r="T680"/>
  <c r="T875" s="1"/>
  <c r="T676"/>
  <c r="T871" s="1"/>
  <c r="T672"/>
  <c r="T867" s="1"/>
  <c r="T669"/>
  <c r="T864" s="1"/>
  <c r="T664"/>
  <c r="T859" s="1"/>
  <c r="T660"/>
  <c r="T855" s="1"/>
  <c r="T656"/>
  <c r="T851" s="1"/>
  <c r="T652"/>
  <c r="T847" s="1"/>
  <c r="T648"/>
  <c r="T843" s="1"/>
  <c r="T644"/>
  <c r="T839" s="1"/>
  <c r="T640"/>
  <c r="T835" s="1"/>
  <c r="T636"/>
  <c r="T831" s="1"/>
  <c r="T632"/>
  <c r="T827" s="1"/>
  <c r="T628"/>
  <c r="T823" s="1"/>
  <c r="T624"/>
  <c r="T819" s="1"/>
  <c r="T620"/>
  <c r="T815" s="1"/>
  <c r="T616"/>
  <c r="T811" s="1"/>
  <c r="T612"/>
  <c r="T807" s="1"/>
  <c r="T608"/>
  <c r="T803" s="1"/>
  <c r="T604"/>
  <c r="T799" s="1"/>
  <c r="T600"/>
  <c r="T795" s="1"/>
  <c r="T596"/>
  <c r="T791" s="1"/>
  <c r="T592"/>
  <c r="T787" s="1"/>
  <c r="T727"/>
  <c r="T922" s="1"/>
  <c r="T723"/>
  <c r="T918" s="1"/>
  <c r="T719"/>
  <c r="T914" s="1"/>
  <c r="T715"/>
  <c r="T910" s="1"/>
  <c r="T711"/>
  <c r="T906" s="1"/>
  <c r="T707"/>
  <c r="T902" s="1"/>
  <c r="T703"/>
  <c r="T898" s="1"/>
  <c r="T699"/>
  <c r="T894" s="1"/>
  <c r="T695"/>
  <c r="T890" s="1"/>
  <c r="T691"/>
  <c r="T886" s="1"/>
  <c r="T687"/>
  <c r="T882" s="1"/>
  <c r="T683"/>
  <c r="T878" s="1"/>
  <c r="T679"/>
  <c r="T874" s="1"/>
  <c r="T675"/>
  <c r="T870" s="1"/>
  <c r="T671"/>
  <c r="T866" s="1"/>
  <c r="T667"/>
  <c r="T862" s="1"/>
  <c r="T663"/>
  <c r="T858" s="1"/>
  <c r="T659"/>
  <c r="T854" s="1"/>
  <c r="T655"/>
  <c r="T850" s="1"/>
  <c r="T651"/>
  <c r="T846" s="1"/>
  <c r="T647"/>
  <c r="T842" s="1"/>
  <c r="T643"/>
  <c r="T838" s="1"/>
  <c r="T639"/>
  <c r="T834" s="1"/>
  <c r="T635"/>
  <c r="T830" s="1"/>
  <c r="T631"/>
  <c r="T826" s="1"/>
  <c r="T627"/>
  <c r="T822" s="1"/>
  <c r="T623"/>
  <c r="T818" s="1"/>
  <c r="T619"/>
  <c r="T814" s="1"/>
  <c r="T615"/>
  <c r="T810" s="1"/>
  <c r="T611"/>
  <c r="T806" s="1"/>
  <c r="T607"/>
  <c r="T802" s="1"/>
  <c r="T603"/>
  <c r="T798" s="1"/>
  <c r="T599"/>
  <c r="T794" s="1"/>
  <c r="T595"/>
  <c r="T790" s="1"/>
  <c r="T591"/>
  <c r="T786" s="1"/>
  <c r="P730"/>
  <c r="P925" s="1"/>
  <c r="P726"/>
  <c r="P921" s="1"/>
  <c r="P722"/>
  <c r="P917" s="1"/>
  <c r="P718"/>
  <c r="P913" s="1"/>
  <c r="P714"/>
  <c r="P909" s="1"/>
  <c r="P710"/>
  <c r="P905" s="1"/>
  <c r="P706"/>
  <c r="P901" s="1"/>
  <c r="P702"/>
  <c r="P897" s="1"/>
  <c r="P698"/>
  <c r="P893" s="1"/>
  <c r="P694"/>
  <c r="P889" s="1"/>
  <c r="P690"/>
  <c r="P885" s="1"/>
  <c r="P686"/>
  <c r="P881" s="1"/>
  <c r="P682"/>
  <c r="P678"/>
  <c r="P873" s="1"/>
  <c r="P674"/>
  <c r="P869" s="1"/>
  <c r="P670"/>
  <c r="P865" s="1"/>
  <c r="P666"/>
  <c r="P861" s="1"/>
  <c r="P662"/>
  <c r="P857" s="1"/>
  <c r="P658"/>
  <c r="P853" s="1"/>
  <c r="P654"/>
  <c r="P849" s="1"/>
  <c r="P650"/>
  <c r="P845" s="1"/>
  <c r="P646"/>
  <c r="P841" s="1"/>
  <c r="P642"/>
  <c r="P837" s="1"/>
  <c r="P638"/>
  <c r="P833" s="1"/>
  <c r="P634"/>
  <c r="P829" s="1"/>
  <c r="P630"/>
  <c r="P825" s="1"/>
  <c r="P626"/>
  <c r="P821" s="1"/>
  <c r="P622"/>
  <c r="P817" s="1"/>
  <c r="P618"/>
  <c r="P813" s="1"/>
  <c r="P614"/>
  <c r="P809" s="1"/>
  <c r="P610"/>
  <c r="P805" s="1"/>
  <c r="P606"/>
  <c r="P801" s="1"/>
  <c r="P602"/>
  <c r="P797" s="1"/>
  <c r="P598"/>
  <c r="P793" s="1"/>
  <c r="P594"/>
  <c r="P789" s="1"/>
  <c r="P590"/>
  <c r="P729"/>
  <c r="P924" s="1"/>
  <c r="P725"/>
  <c r="P920" s="1"/>
  <c r="P721"/>
  <c r="P916" s="1"/>
  <c r="P717"/>
  <c r="P912" s="1"/>
  <c r="P713"/>
  <c r="P908" s="1"/>
  <c r="P709"/>
  <c r="P904" s="1"/>
  <c r="P705"/>
  <c r="P900" s="1"/>
  <c r="P701"/>
  <c r="P896" s="1"/>
  <c r="P697"/>
  <c r="P892" s="1"/>
  <c r="P693"/>
  <c r="P888" s="1"/>
  <c r="P689"/>
  <c r="P884" s="1"/>
  <c r="P685"/>
  <c r="P880" s="1"/>
  <c r="P681"/>
  <c r="P876" s="1"/>
  <c r="P677"/>
  <c r="P872" s="1"/>
  <c r="P673"/>
  <c r="P868" s="1"/>
  <c r="P669"/>
  <c r="P864" s="1"/>
  <c r="P665"/>
  <c r="P860" s="1"/>
  <c r="P661"/>
  <c r="P856" s="1"/>
  <c r="P657"/>
  <c r="P852" s="1"/>
  <c r="P653"/>
  <c r="P848" s="1"/>
  <c r="P649"/>
  <c r="P844" s="1"/>
  <c r="P645"/>
  <c r="P840" s="1"/>
  <c r="P641"/>
  <c r="P836" s="1"/>
  <c r="P637"/>
  <c r="P832" s="1"/>
  <c r="P633"/>
  <c r="P828" s="1"/>
  <c r="P629"/>
  <c r="P824" s="1"/>
  <c r="P625"/>
  <c r="P820" s="1"/>
  <c r="P621"/>
  <c r="P816" s="1"/>
  <c r="P617"/>
  <c r="P812" s="1"/>
  <c r="P613"/>
  <c r="P808" s="1"/>
  <c r="P609"/>
  <c r="P804" s="1"/>
  <c r="P605"/>
  <c r="P800" s="1"/>
  <c r="P601"/>
  <c r="P796" s="1"/>
  <c r="P597"/>
  <c r="P792" s="1"/>
  <c r="P593"/>
  <c r="P788" s="1"/>
  <c r="P197"/>
  <c r="P728"/>
  <c r="P923" s="1"/>
  <c r="P724"/>
  <c r="P919" s="1"/>
  <c r="P720"/>
  <c r="P915" s="1"/>
  <c r="P716"/>
  <c r="P911" s="1"/>
  <c r="P712"/>
  <c r="P907" s="1"/>
  <c r="P708"/>
  <c r="P903" s="1"/>
  <c r="P704"/>
  <c r="P899" s="1"/>
  <c r="P700"/>
  <c r="P895" s="1"/>
  <c r="P696"/>
  <c r="P891" s="1"/>
  <c r="P692"/>
  <c r="P887" s="1"/>
  <c r="P688"/>
  <c r="P883" s="1"/>
  <c r="P684"/>
  <c r="P879" s="1"/>
  <c r="P680"/>
  <c r="P875" s="1"/>
  <c r="P676"/>
  <c r="P871" s="1"/>
  <c r="P672"/>
  <c r="P867" s="1"/>
  <c r="P668"/>
  <c r="P863" s="1"/>
  <c r="P664"/>
  <c r="P859" s="1"/>
  <c r="P660"/>
  <c r="P855" s="1"/>
  <c r="P656"/>
  <c r="P851" s="1"/>
  <c r="P652"/>
  <c r="P847" s="1"/>
  <c r="P648"/>
  <c r="P843" s="1"/>
  <c r="P644"/>
  <c r="P839" s="1"/>
  <c r="P640"/>
  <c r="P835" s="1"/>
  <c r="P636"/>
  <c r="P831" s="1"/>
  <c r="P632"/>
  <c r="P827" s="1"/>
  <c r="P628"/>
  <c r="P823" s="1"/>
  <c r="P624"/>
  <c r="P819" s="1"/>
  <c r="P620"/>
  <c r="P815" s="1"/>
  <c r="P616"/>
  <c r="P811" s="1"/>
  <c r="P612"/>
  <c r="P807" s="1"/>
  <c r="P608"/>
  <c r="P803" s="1"/>
  <c r="P604"/>
  <c r="P799" s="1"/>
  <c r="P600"/>
  <c r="P795" s="1"/>
  <c r="P596"/>
  <c r="P791" s="1"/>
  <c r="P592"/>
  <c r="P787" s="1"/>
  <c r="P727"/>
  <c r="P922" s="1"/>
  <c r="P723"/>
  <c r="P918" s="1"/>
  <c r="P719"/>
  <c r="P914" s="1"/>
  <c r="P715"/>
  <c r="P910" s="1"/>
  <c r="P711"/>
  <c r="P906" s="1"/>
  <c r="P707"/>
  <c r="P902" s="1"/>
  <c r="P703"/>
  <c r="P898" s="1"/>
  <c r="P699"/>
  <c r="P894" s="1"/>
  <c r="P695"/>
  <c r="P890" s="1"/>
  <c r="P691"/>
  <c r="P886" s="1"/>
  <c r="P687"/>
  <c r="P882" s="1"/>
  <c r="P683"/>
  <c r="P878" s="1"/>
  <c r="P679"/>
  <c r="P874" s="1"/>
  <c r="P675"/>
  <c r="P870" s="1"/>
  <c r="P671"/>
  <c r="P866" s="1"/>
  <c r="P667"/>
  <c r="P862" s="1"/>
  <c r="P663"/>
  <c r="P858" s="1"/>
  <c r="P659"/>
  <c r="P854" s="1"/>
  <c r="P655"/>
  <c r="P850" s="1"/>
  <c r="P651"/>
  <c r="P846" s="1"/>
  <c r="P647"/>
  <c r="P842" s="1"/>
  <c r="P643"/>
  <c r="P838" s="1"/>
  <c r="P639"/>
  <c r="P834" s="1"/>
  <c r="P635"/>
  <c r="P830" s="1"/>
  <c r="P631"/>
  <c r="P826" s="1"/>
  <c r="P627"/>
  <c r="P822" s="1"/>
  <c r="P623"/>
  <c r="P818" s="1"/>
  <c r="P619"/>
  <c r="P814" s="1"/>
  <c r="P615"/>
  <c r="P810" s="1"/>
  <c r="P611"/>
  <c r="P806" s="1"/>
  <c r="P607"/>
  <c r="P802" s="1"/>
  <c r="P603"/>
  <c r="P798" s="1"/>
  <c r="P599"/>
  <c r="P794" s="1"/>
  <c r="P595"/>
  <c r="P790" s="1"/>
  <c r="P591"/>
  <c r="P786" s="1"/>
  <c r="L727"/>
  <c r="L922" s="1"/>
  <c r="L723"/>
  <c r="L918" s="1"/>
  <c r="L719"/>
  <c r="L914" s="1"/>
  <c r="L715"/>
  <c r="L910" s="1"/>
  <c r="L711"/>
  <c r="L906" s="1"/>
  <c r="L707"/>
  <c r="L902" s="1"/>
  <c r="L703"/>
  <c r="L898" s="1"/>
  <c r="L699"/>
  <c r="L894" s="1"/>
  <c r="L695"/>
  <c r="L890" s="1"/>
  <c r="L691"/>
  <c r="L886" s="1"/>
  <c r="L687"/>
  <c r="L882" s="1"/>
  <c r="L683"/>
  <c r="L878" s="1"/>
  <c r="L679"/>
  <c r="L874" s="1"/>
  <c r="L675"/>
  <c r="L870" s="1"/>
  <c r="L671"/>
  <c r="L866" s="1"/>
  <c r="L667"/>
  <c r="L862" s="1"/>
  <c r="L663"/>
  <c r="L858" s="1"/>
  <c r="L659"/>
  <c r="L854" s="1"/>
  <c r="L655"/>
  <c r="L850" s="1"/>
  <c r="L651"/>
  <c r="L846" s="1"/>
  <c r="L647"/>
  <c r="L842" s="1"/>
  <c r="L643"/>
  <c r="L838" s="1"/>
  <c r="L639"/>
  <c r="L834" s="1"/>
  <c r="L635"/>
  <c r="L830" s="1"/>
  <c r="L631"/>
  <c r="L826" s="1"/>
  <c r="L627"/>
  <c r="L822" s="1"/>
  <c r="L623"/>
  <c r="L818" s="1"/>
  <c r="L619"/>
  <c r="L814" s="1"/>
  <c r="L615"/>
  <c r="L810" s="1"/>
  <c r="L611"/>
  <c r="L806" s="1"/>
  <c r="L607"/>
  <c r="L802" s="1"/>
  <c r="L603"/>
  <c r="L798" s="1"/>
  <c r="L599"/>
  <c r="L794" s="1"/>
  <c r="L595"/>
  <c r="L790" s="1"/>
  <c r="L591"/>
  <c r="L786" s="1"/>
  <c r="L728"/>
  <c r="L923" s="1"/>
  <c r="L724"/>
  <c r="L919" s="1"/>
  <c r="L720"/>
  <c r="L915" s="1"/>
  <c r="L716"/>
  <c r="L911" s="1"/>
  <c r="L712"/>
  <c r="L907" s="1"/>
  <c r="L708"/>
  <c r="L903" s="1"/>
  <c r="L704"/>
  <c r="L899" s="1"/>
  <c r="L700"/>
  <c r="L895" s="1"/>
  <c r="L696"/>
  <c r="L891" s="1"/>
  <c r="L692"/>
  <c r="L887" s="1"/>
  <c r="L688"/>
  <c r="L883" s="1"/>
  <c r="L684"/>
  <c r="L879" s="1"/>
  <c r="L680"/>
  <c r="L875" s="1"/>
  <c r="L676"/>
  <c r="L871" s="1"/>
  <c r="L672"/>
  <c r="L867" s="1"/>
  <c r="L668"/>
  <c r="L863" s="1"/>
  <c r="L664"/>
  <c r="L859" s="1"/>
  <c r="L660"/>
  <c r="L855" s="1"/>
  <c r="L656"/>
  <c r="L851" s="1"/>
  <c r="L652"/>
  <c r="L847" s="1"/>
  <c r="L648"/>
  <c r="L843" s="1"/>
  <c r="L644"/>
  <c r="L839" s="1"/>
  <c r="L640"/>
  <c r="L835" s="1"/>
  <c r="L636"/>
  <c r="L831" s="1"/>
  <c r="L632"/>
  <c r="L827" s="1"/>
  <c r="L628"/>
  <c r="L823" s="1"/>
  <c r="L624"/>
  <c r="L819" s="1"/>
  <c r="L620"/>
  <c r="L815" s="1"/>
  <c r="L616"/>
  <c r="L811" s="1"/>
  <c r="L612"/>
  <c r="L807" s="1"/>
  <c r="L608"/>
  <c r="L803" s="1"/>
  <c r="L604"/>
  <c r="L799" s="1"/>
  <c r="L600"/>
  <c r="L795" s="1"/>
  <c r="L596"/>
  <c r="L791" s="1"/>
  <c r="L592"/>
  <c r="L787" s="1"/>
  <c r="L197"/>
  <c r="L729"/>
  <c r="L924" s="1"/>
  <c r="L725"/>
  <c r="L920" s="1"/>
  <c r="L721"/>
  <c r="L916" s="1"/>
  <c r="L717"/>
  <c r="L912" s="1"/>
  <c r="L713"/>
  <c r="L908" s="1"/>
  <c r="L709"/>
  <c r="L904" s="1"/>
  <c r="L705"/>
  <c r="L900" s="1"/>
  <c r="L701"/>
  <c r="L896" s="1"/>
  <c r="L697"/>
  <c r="L892" s="1"/>
  <c r="L693"/>
  <c r="L888" s="1"/>
  <c r="L689"/>
  <c r="L884" s="1"/>
  <c r="L685"/>
  <c r="L880" s="1"/>
  <c r="L681"/>
  <c r="L876" s="1"/>
  <c r="L677"/>
  <c r="L872" s="1"/>
  <c r="L673"/>
  <c r="L868" s="1"/>
  <c r="L669"/>
  <c r="L864" s="1"/>
  <c r="L665"/>
  <c r="L860" s="1"/>
  <c r="L661"/>
  <c r="L856" s="1"/>
  <c r="L657"/>
  <c r="L852" s="1"/>
  <c r="L653"/>
  <c r="L848" s="1"/>
  <c r="L649"/>
  <c r="L844" s="1"/>
  <c r="L645"/>
  <c r="L840" s="1"/>
  <c r="L641"/>
  <c r="L836" s="1"/>
  <c r="L637"/>
  <c r="L832" s="1"/>
  <c r="L633"/>
  <c r="L828" s="1"/>
  <c r="L629"/>
  <c r="L824" s="1"/>
  <c r="L625"/>
  <c r="L820" s="1"/>
  <c r="L621"/>
  <c r="L816" s="1"/>
  <c r="L617"/>
  <c r="L812" s="1"/>
  <c r="L613"/>
  <c r="L808" s="1"/>
  <c r="L609"/>
  <c r="L804" s="1"/>
  <c r="L605"/>
  <c r="L800" s="1"/>
  <c r="L601"/>
  <c r="L796" s="1"/>
  <c r="L597"/>
  <c r="L792" s="1"/>
  <c r="L593"/>
  <c r="L788" s="1"/>
  <c r="L730"/>
  <c r="L925" s="1"/>
  <c r="L726"/>
  <c r="L921" s="1"/>
  <c r="L722"/>
  <c r="L917" s="1"/>
  <c r="L718"/>
  <c r="L913" s="1"/>
  <c r="L714"/>
  <c r="L909" s="1"/>
  <c r="L710"/>
  <c r="L905" s="1"/>
  <c r="L706"/>
  <c r="L901" s="1"/>
  <c r="L702"/>
  <c r="L897" s="1"/>
  <c r="L698"/>
  <c r="L893" s="1"/>
  <c r="L694"/>
  <c r="L889" s="1"/>
  <c r="L690"/>
  <c r="L885" s="1"/>
  <c r="L686"/>
  <c r="L881" s="1"/>
  <c r="L682"/>
  <c r="L678"/>
  <c r="L873" s="1"/>
  <c r="L674"/>
  <c r="L869" s="1"/>
  <c r="L670"/>
  <c r="L865" s="1"/>
  <c r="L666"/>
  <c r="L861" s="1"/>
  <c r="L662"/>
  <c r="L857" s="1"/>
  <c r="L658"/>
  <c r="L853" s="1"/>
  <c r="L654"/>
  <c r="L849" s="1"/>
  <c r="L650"/>
  <c r="L845" s="1"/>
  <c r="L646"/>
  <c r="L841" s="1"/>
  <c r="L642"/>
  <c r="L837" s="1"/>
  <c r="L638"/>
  <c r="L833" s="1"/>
  <c r="L634"/>
  <c r="L829" s="1"/>
  <c r="L630"/>
  <c r="L825" s="1"/>
  <c r="L626"/>
  <c r="L821" s="1"/>
  <c r="L622"/>
  <c r="L817" s="1"/>
  <c r="L618"/>
  <c r="L813" s="1"/>
  <c r="L614"/>
  <c r="L809" s="1"/>
  <c r="L610"/>
  <c r="L805" s="1"/>
  <c r="L606"/>
  <c r="L801" s="1"/>
  <c r="L602"/>
  <c r="L797" s="1"/>
  <c r="L598"/>
  <c r="L793" s="1"/>
  <c r="L594"/>
  <c r="L789" s="1"/>
  <c r="L590"/>
  <c r="H197"/>
  <c r="H728"/>
  <c r="H724"/>
  <c r="H720"/>
  <c r="H716"/>
  <c r="H712"/>
  <c r="H708"/>
  <c r="H704"/>
  <c r="H700"/>
  <c r="H696"/>
  <c r="H692"/>
  <c r="H688"/>
  <c r="H684"/>
  <c r="H680"/>
  <c r="H676"/>
  <c r="H672"/>
  <c r="H668"/>
  <c r="H664"/>
  <c r="H660"/>
  <c r="H656"/>
  <c r="H652"/>
  <c r="H648"/>
  <c r="H644"/>
  <c r="H640"/>
  <c r="H636"/>
  <c r="H632"/>
  <c r="H628"/>
  <c r="H624"/>
  <c r="H620"/>
  <c r="H616"/>
  <c r="H612"/>
  <c r="H608"/>
  <c r="H604"/>
  <c r="H600"/>
  <c r="H596"/>
  <c r="H592"/>
  <c r="H727"/>
  <c r="H723"/>
  <c r="H719"/>
  <c r="H715"/>
  <c r="H711"/>
  <c r="H906" s="1"/>
  <c r="H707"/>
  <c r="H703"/>
  <c r="H699"/>
  <c r="H695"/>
  <c r="H691"/>
  <c r="H687"/>
  <c r="H683"/>
  <c r="H679"/>
  <c r="H675"/>
  <c r="H671"/>
  <c r="H667"/>
  <c r="H663"/>
  <c r="H659"/>
  <c r="H655"/>
  <c r="H651"/>
  <c r="H647"/>
  <c r="H643"/>
  <c r="H639"/>
  <c r="H635"/>
  <c r="H631"/>
  <c r="H627"/>
  <c r="H623"/>
  <c r="H619"/>
  <c r="H615"/>
  <c r="H611"/>
  <c r="H607"/>
  <c r="H603"/>
  <c r="H599"/>
  <c r="H595"/>
  <c r="H591"/>
  <c r="H730"/>
  <c r="H726"/>
  <c r="H722"/>
  <c r="H718"/>
  <c r="H714"/>
  <c r="H710"/>
  <c r="H706"/>
  <c r="H702"/>
  <c r="H698"/>
  <c r="H694"/>
  <c r="H690"/>
  <c r="H686"/>
  <c r="H682"/>
  <c r="H678"/>
  <c r="H674"/>
  <c r="H670"/>
  <c r="H666"/>
  <c r="H662"/>
  <c r="H658"/>
  <c r="H654"/>
  <c r="H650"/>
  <c r="H646"/>
  <c r="H642"/>
  <c r="H638"/>
  <c r="H634"/>
  <c r="H630"/>
  <c r="H626"/>
  <c r="H622"/>
  <c r="H618"/>
  <c r="H614"/>
  <c r="H610"/>
  <c r="H606"/>
  <c r="H602"/>
  <c r="H598"/>
  <c r="H594"/>
  <c r="H590"/>
  <c r="H729"/>
  <c r="H725"/>
  <c r="H721"/>
  <c r="H717"/>
  <c r="H713"/>
  <c r="H709"/>
  <c r="H705"/>
  <c r="H701"/>
  <c r="H697"/>
  <c r="H693"/>
  <c r="H689"/>
  <c r="H685"/>
  <c r="H681"/>
  <c r="H677"/>
  <c r="H673"/>
  <c r="H669"/>
  <c r="H665"/>
  <c r="H661"/>
  <c r="H657"/>
  <c r="H653"/>
  <c r="H649"/>
  <c r="H645"/>
  <c r="H641"/>
  <c r="H637"/>
  <c r="H633"/>
  <c r="H629"/>
  <c r="H625"/>
  <c r="H621"/>
  <c r="H617"/>
  <c r="H613"/>
  <c r="H609"/>
  <c r="H605"/>
  <c r="H601"/>
  <c r="H597"/>
  <c r="H593"/>
  <c r="D197"/>
  <c r="D726"/>
  <c r="D718"/>
  <c r="D712"/>
  <c r="D708"/>
  <c r="D704"/>
  <c r="D700"/>
  <c r="D696"/>
  <c r="D692"/>
  <c r="D688"/>
  <c r="D723"/>
  <c r="D715"/>
  <c r="D711"/>
  <c r="D707"/>
  <c r="D703"/>
  <c r="D699"/>
  <c r="D695"/>
  <c r="D691"/>
  <c r="D687"/>
  <c r="D722"/>
  <c r="D592"/>
  <c r="D594"/>
  <c r="D596"/>
  <c r="D598"/>
  <c r="D600"/>
  <c r="D602"/>
  <c r="D604"/>
  <c r="D606"/>
  <c r="D608"/>
  <c r="D610"/>
  <c r="D612"/>
  <c r="D614"/>
  <c r="D616"/>
  <c r="D618"/>
  <c r="D620"/>
  <c r="D622"/>
  <c r="D624"/>
  <c r="D626"/>
  <c r="D628"/>
  <c r="D630"/>
  <c r="D632"/>
  <c r="D634"/>
  <c r="D636"/>
  <c r="D638"/>
  <c r="D640"/>
  <c r="D642"/>
  <c r="D644"/>
  <c r="D646"/>
  <c r="D648"/>
  <c r="D650"/>
  <c r="D652"/>
  <c r="D654"/>
  <c r="D656"/>
  <c r="D658"/>
  <c r="D660"/>
  <c r="D662"/>
  <c r="D664"/>
  <c r="D666"/>
  <c r="D668"/>
  <c r="D670"/>
  <c r="D672"/>
  <c r="D674"/>
  <c r="D676"/>
  <c r="D678"/>
  <c r="D680"/>
  <c r="D682"/>
  <c r="D685"/>
  <c r="D717"/>
  <c r="D724"/>
  <c r="D728"/>
  <c r="AR196"/>
  <c r="B47" i="2" s="1"/>
  <c r="D730" i="3"/>
  <c r="D714"/>
  <c r="D706"/>
  <c r="D698"/>
  <c r="D690"/>
  <c r="D727"/>
  <c r="D713"/>
  <c r="D705"/>
  <c r="D697"/>
  <c r="D689"/>
  <c r="D590"/>
  <c r="D593"/>
  <c r="D597"/>
  <c r="D601"/>
  <c r="D605"/>
  <c r="D609"/>
  <c r="D613"/>
  <c r="D617"/>
  <c r="D621"/>
  <c r="D625"/>
  <c r="D629"/>
  <c r="D633"/>
  <c r="D637"/>
  <c r="D641"/>
  <c r="D645"/>
  <c r="D649"/>
  <c r="D653"/>
  <c r="D657"/>
  <c r="D661"/>
  <c r="D665"/>
  <c r="D669"/>
  <c r="D673"/>
  <c r="D677"/>
  <c r="D681"/>
  <c r="D716"/>
  <c r="D725"/>
  <c r="D721"/>
  <c r="D710"/>
  <c r="D702"/>
  <c r="D694"/>
  <c r="D686"/>
  <c r="D719"/>
  <c r="D709"/>
  <c r="D701"/>
  <c r="D693"/>
  <c r="D684"/>
  <c r="D591"/>
  <c r="D595"/>
  <c r="D599"/>
  <c r="D603"/>
  <c r="D607"/>
  <c r="D611"/>
  <c r="D615"/>
  <c r="D619"/>
  <c r="D623"/>
  <c r="D627"/>
  <c r="D631"/>
  <c r="D635"/>
  <c r="D639"/>
  <c r="D643"/>
  <c r="D647"/>
  <c r="D651"/>
  <c r="D655"/>
  <c r="D659"/>
  <c r="D663"/>
  <c r="D667"/>
  <c r="D671"/>
  <c r="D675"/>
  <c r="D679"/>
  <c r="D683"/>
  <c r="D720"/>
  <c r="D729"/>
  <c r="AR587"/>
  <c r="B50" i="2" s="1"/>
  <c r="N50" s="1"/>
  <c r="AS587" i="3"/>
  <c r="B51" i="2" s="1"/>
  <c r="AO197" i="3"/>
  <c r="AO730"/>
  <c r="AO728"/>
  <c r="AO726"/>
  <c r="AO724"/>
  <c r="AO722"/>
  <c r="AO720"/>
  <c r="AO718"/>
  <c r="AO716"/>
  <c r="AO714"/>
  <c r="AO712"/>
  <c r="AO710"/>
  <c r="AO708"/>
  <c r="AO706"/>
  <c r="AO704"/>
  <c r="AO702"/>
  <c r="AO700"/>
  <c r="AO698"/>
  <c r="AO696"/>
  <c r="AO694"/>
  <c r="AO692"/>
  <c r="AO690"/>
  <c r="AO688"/>
  <c r="AO686"/>
  <c r="AO684"/>
  <c r="AO682"/>
  <c r="AO680"/>
  <c r="AO678"/>
  <c r="AO676"/>
  <c r="AO674"/>
  <c r="AO672"/>
  <c r="AO670"/>
  <c r="AO668"/>
  <c r="AO666"/>
  <c r="AO664"/>
  <c r="AO662"/>
  <c r="AO660"/>
  <c r="AO658"/>
  <c r="AO656"/>
  <c r="AO654"/>
  <c r="AO652"/>
  <c r="AO650"/>
  <c r="AO648"/>
  <c r="AO645"/>
  <c r="AO643"/>
  <c r="AO641"/>
  <c r="AO639"/>
  <c r="AO637"/>
  <c r="AO635"/>
  <c r="AO633"/>
  <c r="AO631"/>
  <c r="AO629"/>
  <c r="AO627"/>
  <c r="AO625"/>
  <c r="AO623"/>
  <c r="AO621"/>
  <c r="AO619"/>
  <c r="AO617"/>
  <c r="AO615"/>
  <c r="AO613"/>
  <c r="AO611"/>
  <c r="AO609"/>
  <c r="AO607"/>
  <c r="AO605"/>
  <c r="AO603"/>
  <c r="AO601"/>
  <c r="AO599"/>
  <c r="AO597"/>
  <c r="AO595"/>
  <c r="AO593"/>
  <c r="AO591"/>
  <c r="AO647"/>
  <c r="AO729"/>
  <c r="AO727"/>
  <c r="AO725"/>
  <c r="AO723"/>
  <c r="AO721"/>
  <c r="AO719"/>
  <c r="AO717"/>
  <c r="AO715"/>
  <c r="AO713"/>
  <c r="AO711"/>
  <c r="AO709"/>
  <c r="AO707"/>
  <c r="AO705"/>
  <c r="AO703"/>
  <c r="AO701"/>
  <c r="AO699"/>
  <c r="AO697"/>
  <c r="AO695"/>
  <c r="AO693"/>
  <c r="AO691"/>
  <c r="AO689"/>
  <c r="AO687"/>
  <c r="AO685"/>
  <c r="AO683"/>
  <c r="AO681"/>
  <c r="AO679"/>
  <c r="AO677"/>
  <c r="AO675"/>
  <c r="AO673"/>
  <c r="AO671"/>
  <c r="AO669"/>
  <c r="AO667"/>
  <c r="AO665"/>
  <c r="AO663"/>
  <c r="AO661"/>
  <c r="AO659"/>
  <c r="AO657"/>
  <c r="AO655"/>
  <c r="AO653"/>
  <c r="AO651"/>
  <c r="AO649"/>
  <c r="AO646"/>
  <c r="AO644"/>
  <c r="AO642"/>
  <c r="AO640"/>
  <c r="AO638"/>
  <c r="AO636"/>
  <c r="AO634"/>
  <c r="AO632"/>
  <c r="AO630"/>
  <c r="AO628"/>
  <c r="AO626"/>
  <c r="AO624"/>
  <c r="AO622"/>
  <c r="AO620"/>
  <c r="AO618"/>
  <c r="AO616"/>
  <c r="AO614"/>
  <c r="AO612"/>
  <c r="AO610"/>
  <c r="AO608"/>
  <c r="AO606"/>
  <c r="AO604"/>
  <c r="AO602"/>
  <c r="AO600"/>
  <c r="AO598"/>
  <c r="AO596"/>
  <c r="AO594"/>
  <c r="AO592"/>
  <c r="AO590"/>
  <c r="AK730"/>
  <c r="AK925" s="1"/>
  <c r="AK726"/>
  <c r="AK921" s="1"/>
  <c r="AK722"/>
  <c r="AK917" s="1"/>
  <c r="AK718"/>
  <c r="AK913" s="1"/>
  <c r="AK714"/>
  <c r="AK909" s="1"/>
  <c r="AK710"/>
  <c r="AK905" s="1"/>
  <c r="AK706"/>
  <c r="AK901" s="1"/>
  <c r="AK702"/>
  <c r="AK897" s="1"/>
  <c r="AK698"/>
  <c r="AK893" s="1"/>
  <c r="AK694"/>
  <c r="AK889" s="1"/>
  <c r="AK690"/>
  <c r="AK885" s="1"/>
  <c r="AK686"/>
  <c r="AK881" s="1"/>
  <c r="AK682"/>
  <c r="AK678"/>
  <c r="AK873" s="1"/>
  <c r="AK674"/>
  <c r="AK869" s="1"/>
  <c r="AK670"/>
  <c r="AK865" s="1"/>
  <c r="AK666"/>
  <c r="AK861" s="1"/>
  <c r="AK662"/>
  <c r="AK857" s="1"/>
  <c r="AK658"/>
  <c r="AK853" s="1"/>
  <c r="AK654"/>
  <c r="AK849" s="1"/>
  <c r="AK650"/>
  <c r="AK845" s="1"/>
  <c r="AK646"/>
  <c r="AK841" s="1"/>
  <c r="AK642"/>
  <c r="AK837" s="1"/>
  <c r="AK638"/>
  <c r="AK833" s="1"/>
  <c r="AK634"/>
  <c r="AK829" s="1"/>
  <c r="AK630"/>
  <c r="AK825" s="1"/>
  <c r="AK626"/>
  <c r="AK821" s="1"/>
  <c r="AK622"/>
  <c r="AK817" s="1"/>
  <c r="AK618"/>
  <c r="AK813" s="1"/>
  <c r="AK614"/>
  <c r="AK809" s="1"/>
  <c r="AK610"/>
  <c r="AK805" s="1"/>
  <c r="AK606"/>
  <c r="AK801" s="1"/>
  <c r="AK602"/>
  <c r="AK797" s="1"/>
  <c r="AK598"/>
  <c r="AK793" s="1"/>
  <c r="AK594"/>
  <c r="AK789" s="1"/>
  <c r="AK590"/>
  <c r="AK729"/>
  <c r="AK924" s="1"/>
  <c r="AK725"/>
  <c r="AK920" s="1"/>
  <c r="AK721"/>
  <c r="AK916" s="1"/>
  <c r="AK717"/>
  <c r="AK912" s="1"/>
  <c r="AK713"/>
  <c r="AK908" s="1"/>
  <c r="AK709"/>
  <c r="AK904" s="1"/>
  <c r="AK705"/>
  <c r="AK900" s="1"/>
  <c r="AK701"/>
  <c r="AK896" s="1"/>
  <c r="AK697"/>
  <c r="AK892" s="1"/>
  <c r="AK693"/>
  <c r="AK888" s="1"/>
  <c r="AK689"/>
  <c r="AK884" s="1"/>
  <c r="AK685"/>
  <c r="AK880" s="1"/>
  <c r="AK681"/>
  <c r="AK876" s="1"/>
  <c r="AK677"/>
  <c r="AK872" s="1"/>
  <c r="AK673"/>
  <c r="AK868" s="1"/>
  <c r="AK669"/>
  <c r="AK864" s="1"/>
  <c r="AK665"/>
  <c r="AK860" s="1"/>
  <c r="AK661"/>
  <c r="AK856" s="1"/>
  <c r="AK657"/>
  <c r="AK852" s="1"/>
  <c r="AK653"/>
  <c r="AK848" s="1"/>
  <c r="AK649"/>
  <c r="AK844" s="1"/>
  <c r="AK645"/>
  <c r="AK840" s="1"/>
  <c r="AK641"/>
  <c r="AK836" s="1"/>
  <c r="AK637"/>
  <c r="AK832" s="1"/>
  <c r="AK633"/>
  <c r="AK828" s="1"/>
  <c r="AK629"/>
  <c r="AK824" s="1"/>
  <c r="AK625"/>
  <c r="AK820" s="1"/>
  <c r="AK621"/>
  <c r="AK816" s="1"/>
  <c r="AK617"/>
  <c r="AK812" s="1"/>
  <c r="AK613"/>
  <c r="AK808" s="1"/>
  <c r="AK609"/>
  <c r="AK804" s="1"/>
  <c r="AK605"/>
  <c r="AK800" s="1"/>
  <c r="AK601"/>
  <c r="AK796" s="1"/>
  <c r="AK597"/>
  <c r="AK792" s="1"/>
  <c r="AK593"/>
  <c r="AK788" s="1"/>
  <c r="AK197"/>
  <c r="AK728"/>
  <c r="AK923" s="1"/>
  <c r="AK724"/>
  <c r="AK919" s="1"/>
  <c r="AK720"/>
  <c r="AK915" s="1"/>
  <c r="AK716"/>
  <c r="AK911" s="1"/>
  <c r="AK712"/>
  <c r="AK907" s="1"/>
  <c r="AK708"/>
  <c r="AK903" s="1"/>
  <c r="AK704"/>
  <c r="AK899" s="1"/>
  <c r="AK700"/>
  <c r="AK895" s="1"/>
  <c r="AK696"/>
  <c r="AK891" s="1"/>
  <c r="AK692"/>
  <c r="AK887" s="1"/>
  <c r="AK688"/>
  <c r="AK883" s="1"/>
  <c r="AK684"/>
  <c r="AK879" s="1"/>
  <c r="AK680"/>
  <c r="AK875" s="1"/>
  <c r="AK676"/>
  <c r="AK871" s="1"/>
  <c r="AK672"/>
  <c r="AK867" s="1"/>
  <c r="AK668"/>
  <c r="AK863" s="1"/>
  <c r="AK664"/>
  <c r="AK859" s="1"/>
  <c r="AK660"/>
  <c r="AK855" s="1"/>
  <c r="AK656"/>
  <c r="AK851" s="1"/>
  <c r="AK652"/>
  <c r="AK847" s="1"/>
  <c r="AK648"/>
  <c r="AK843" s="1"/>
  <c r="AK644"/>
  <c r="AK839" s="1"/>
  <c r="AK640"/>
  <c r="AK835" s="1"/>
  <c r="AK636"/>
  <c r="AK831" s="1"/>
  <c r="AK632"/>
  <c r="AK827" s="1"/>
  <c r="AK628"/>
  <c r="AK823" s="1"/>
  <c r="AK624"/>
  <c r="AK819" s="1"/>
  <c r="AK620"/>
  <c r="AK815" s="1"/>
  <c r="AK616"/>
  <c r="AK811" s="1"/>
  <c r="AK612"/>
  <c r="AK807" s="1"/>
  <c r="AK608"/>
  <c r="AK803" s="1"/>
  <c r="AK604"/>
  <c r="AK799" s="1"/>
  <c r="AK600"/>
  <c r="AK795" s="1"/>
  <c r="AK596"/>
  <c r="AK791" s="1"/>
  <c r="AK592"/>
  <c r="AK787" s="1"/>
  <c r="AK727"/>
  <c r="AK922" s="1"/>
  <c r="AK723"/>
  <c r="AK918" s="1"/>
  <c r="AK719"/>
  <c r="AK914" s="1"/>
  <c r="AK715"/>
  <c r="AK910" s="1"/>
  <c r="AK711"/>
  <c r="AK906" s="1"/>
  <c r="AK707"/>
  <c r="AK902" s="1"/>
  <c r="AK703"/>
  <c r="AK898" s="1"/>
  <c r="AK699"/>
  <c r="AK894" s="1"/>
  <c r="AK695"/>
  <c r="AK890" s="1"/>
  <c r="AK691"/>
  <c r="AK886" s="1"/>
  <c r="AK687"/>
  <c r="AK882" s="1"/>
  <c r="AK683"/>
  <c r="AK878" s="1"/>
  <c r="AK679"/>
  <c r="AK874" s="1"/>
  <c r="AK675"/>
  <c r="AK870" s="1"/>
  <c r="AK671"/>
  <c r="AK866" s="1"/>
  <c r="AK667"/>
  <c r="AK862" s="1"/>
  <c r="AK663"/>
  <c r="AK858" s="1"/>
  <c r="AK659"/>
  <c r="AK854" s="1"/>
  <c r="AK655"/>
  <c r="AK850" s="1"/>
  <c r="AK651"/>
  <c r="AK846" s="1"/>
  <c r="AK647"/>
  <c r="AK842" s="1"/>
  <c r="AK643"/>
  <c r="AK838" s="1"/>
  <c r="AK639"/>
  <c r="AK834" s="1"/>
  <c r="AK635"/>
  <c r="AK830" s="1"/>
  <c r="AK631"/>
  <c r="AK826" s="1"/>
  <c r="AK627"/>
  <c r="AK822" s="1"/>
  <c r="AK623"/>
  <c r="AK818" s="1"/>
  <c r="AK619"/>
  <c r="AK814" s="1"/>
  <c r="AK615"/>
  <c r="AK810" s="1"/>
  <c r="AK611"/>
  <c r="AK806" s="1"/>
  <c r="AK607"/>
  <c r="AK802" s="1"/>
  <c r="AK603"/>
  <c r="AK798" s="1"/>
  <c r="AK599"/>
  <c r="AK794" s="1"/>
  <c r="AK595"/>
  <c r="AK790" s="1"/>
  <c r="AK591"/>
  <c r="AK786" s="1"/>
  <c r="AG727"/>
  <c r="AG723"/>
  <c r="AG719"/>
  <c r="AG715"/>
  <c r="AG711"/>
  <c r="AG707"/>
  <c r="AG703"/>
  <c r="AG699"/>
  <c r="AG695"/>
  <c r="AG691"/>
  <c r="AG687"/>
  <c r="AG683"/>
  <c r="AG679"/>
  <c r="AG675"/>
  <c r="AG671"/>
  <c r="AG667"/>
  <c r="AG663"/>
  <c r="AG659"/>
  <c r="AG854" s="1"/>
  <c r="AG655"/>
  <c r="AG651"/>
  <c r="AG647"/>
  <c r="AG643"/>
  <c r="AG639"/>
  <c r="AG635"/>
  <c r="AG631"/>
  <c r="AG627"/>
  <c r="AG623"/>
  <c r="AG619"/>
  <c r="AG615"/>
  <c r="AG611"/>
  <c r="AG607"/>
  <c r="AG603"/>
  <c r="AG599"/>
  <c r="AG595"/>
  <c r="AG591"/>
  <c r="AG728"/>
  <c r="AG724"/>
  <c r="AG720"/>
  <c r="AG716"/>
  <c r="AG712"/>
  <c r="AG708"/>
  <c r="AG704"/>
  <c r="AG700"/>
  <c r="AG696"/>
  <c r="AG692"/>
  <c r="AG688"/>
  <c r="AG684"/>
  <c r="AG680"/>
  <c r="AG676"/>
  <c r="AG672"/>
  <c r="AG668"/>
  <c r="AG664"/>
  <c r="AG660"/>
  <c r="AG656"/>
  <c r="AG652"/>
  <c r="AG648"/>
  <c r="AG644"/>
  <c r="AG640"/>
  <c r="AG636"/>
  <c r="AG632"/>
  <c r="AG628"/>
  <c r="AG624"/>
  <c r="AG620"/>
  <c r="AG616"/>
  <c r="AG612"/>
  <c r="AG807" s="1"/>
  <c r="AG608"/>
  <c r="AG604"/>
  <c r="AG600"/>
  <c r="AG596"/>
  <c r="AG592"/>
  <c r="AG197"/>
  <c r="AG729"/>
  <c r="AG725"/>
  <c r="AG721"/>
  <c r="AG717"/>
  <c r="AG713"/>
  <c r="AG709"/>
  <c r="AG705"/>
  <c r="AG701"/>
  <c r="AG697"/>
  <c r="AG693"/>
  <c r="AG689"/>
  <c r="AG685"/>
  <c r="AG681"/>
  <c r="AG677"/>
  <c r="AG673"/>
  <c r="AG669"/>
  <c r="AG665"/>
  <c r="AG661"/>
  <c r="AG657"/>
  <c r="AG653"/>
  <c r="AG649"/>
  <c r="AG645"/>
  <c r="AG641"/>
  <c r="AG637"/>
  <c r="AG633"/>
  <c r="AG629"/>
  <c r="AG824" s="1"/>
  <c r="AG625"/>
  <c r="AG621"/>
  <c r="AG617"/>
  <c r="AG613"/>
  <c r="AG609"/>
  <c r="AG605"/>
  <c r="AG601"/>
  <c r="AG597"/>
  <c r="AG593"/>
  <c r="AG730"/>
  <c r="AG726"/>
  <c r="AG722"/>
  <c r="AG718"/>
  <c r="AG714"/>
  <c r="AG710"/>
  <c r="AG706"/>
  <c r="AG702"/>
  <c r="AG698"/>
  <c r="AG694"/>
  <c r="AG690"/>
  <c r="AG686"/>
  <c r="AG682"/>
  <c r="AG678"/>
  <c r="AG674"/>
  <c r="AG670"/>
  <c r="AG666"/>
  <c r="AG662"/>
  <c r="AG658"/>
  <c r="AG654"/>
  <c r="AG650"/>
  <c r="AG646"/>
  <c r="AG642"/>
  <c r="AG638"/>
  <c r="AG634"/>
  <c r="AG630"/>
  <c r="AG626"/>
  <c r="AG622"/>
  <c r="AG618"/>
  <c r="AG614"/>
  <c r="AG610"/>
  <c r="AG606"/>
  <c r="AG602"/>
  <c r="AG598"/>
  <c r="AG594"/>
  <c r="AG590"/>
  <c r="AC197"/>
  <c r="AC728"/>
  <c r="AC724"/>
  <c r="AC720"/>
  <c r="AC716"/>
  <c r="AC712"/>
  <c r="AC708"/>
  <c r="AC704"/>
  <c r="AC700"/>
  <c r="AC696"/>
  <c r="AC692"/>
  <c r="AC688"/>
  <c r="AC684"/>
  <c r="AC680"/>
  <c r="AC676"/>
  <c r="AC672"/>
  <c r="AC668"/>
  <c r="AC664"/>
  <c r="AC660"/>
  <c r="AC656"/>
  <c r="AC851" s="1"/>
  <c r="AC652"/>
  <c r="AC648"/>
  <c r="AC644"/>
  <c r="AC640"/>
  <c r="AC636"/>
  <c r="AC632"/>
  <c r="AC628"/>
  <c r="AC624"/>
  <c r="AC620"/>
  <c r="AC616"/>
  <c r="AC612"/>
  <c r="AC608"/>
  <c r="AC604"/>
  <c r="AC600"/>
  <c r="AC795" s="1"/>
  <c r="AC596"/>
  <c r="AC592"/>
  <c r="AC727"/>
  <c r="AC723"/>
  <c r="AC719"/>
  <c r="AC715"/>
  <c r="AC711"/>
  <c r="AC707"/>
  <c r="AC703"/>
  <c r="AC699"/>
  <c r="AC695"/>
  <c r="AC691"/>
  <c r="AC687"/>
  <c r="AC683"/>
  <c r="AC679"/>
  <c r="AC675"/>
  <c r="AC671"/>
  <c r="AC667"/>
  <c r="AC663"/>
  <c r="AC659"/>
  <c r="AC655"/>
  <c r="AC651"/>
  <c r="AC647"/>
  <c r="AC643"/>
  <c r="AC639"/>
  <c r="AC635"/>
  <c r="AC631"/>
  <c r="AC627"/>
  <c r="AC623"/>
  <c r="AC619"/>
  <c r="AC615"/>
  <c r="AC611"/>
  <c r="AC607"/>
  <c r="AC603"/>
  <c r="AC599"/>
  <c r="AC794" s="1"/>
  <c r="AC595"/>
  <c r="AC591"/>
  <c r="AC730"/>
  <c r="AC726"/>
  <c r="AC722"/>
  <c r="AC718"/>
  <c r="AC714"/>
  <c r="AC710"/>
  <c r="AC706"/>
  <c r="AC702"/>
  <c r="AC698"/>
  <c r="AC694"/>
  <c r="AC690"/>
  <c r="AC686"/>
  <c r="AC682"/>
  <c r="AC678"/>
  <c r="AC674"/>
  <c r="AC670"/>
  <c r="AC666"/>
  <c r="AC662"/>
  <c r="AC658"/>
  <c r="AC654"/>
  <c r="AC650"/>
  <c r="AC646"/>
  <c r="AC642"/>
  <c r="AC638"/>
  <c r="AC634"/>
  <c r="AC630"/>
  <c r="AC626"/>
  <c r="AC622"/>
  <c r="AC618"/>
  <c r="AC614"/>
  <c r="AC610"/>
  <c r="AC606"/>
  <c r="AC602"/>
  <c r="AC598"/>
  <c r="AC594"/>
  <c r="AC590"/>
  <c r="AC729"/>
  <c r="AC725"/>
  <c r="AC721"/>
  <c r="AC717"/>
  <c r="AC713"/>
  <c r="AC709"/>
  <c r="AC705"/>
  <c r="AC701"/>
  <c r="AC693"/>
  <c r="AC685"/>
  <c r="AC677"/>
  <c r="AC669"/>
  <c r="AC661"/>
  <c r="AC653"/>
  <c r="AC645"/>
  <c r="AC637"/>
  <c r="AC629"/>
  <c r="AC621"/>
  <c r="AC613"/>
  <c r="AC605"/>
  <c r="AC597"/>
  <c r="AC697"/>
  <c r="AC689"/>
  <c r="AC681"/>
  <c r="AC673"/>
  <c r="AC665"/>
  <c r="AC657"/>
  <c r="AC852" s="1"/>
  <c r="AC649"/>
  <c r="AC641"/>
  <c r="AC633"/>
  <c r="AC625"/>
  <c r="AC617"/>
  <c r="AC609"/>
  <c r="AC601"/>
  <c r="AC796" s="1"/>
  <c r="AC593"/>
  <c r="Y197"/>
  <c r="Y729"/>
  <c r="Y924" s="1"/>
  <c r="Y725"/>
  <c r="Y920" s="1"/>
  <c r="Y721"/>
  <c r="Y916" s="1"/>
  <c r="Y717"/>
  <c r="Y912" s="1"/>
  <c r="Y713"/>
  <c r="Y908" s="1"/>
  <c r="Y709"/>
  <c r="Y904" s="1"/>
  <c r="Y727"/>
  <c r="Y922" s="1"/>
  <c r="Y723"/>
  <c r="Y918" s="1"/>
  <c r="Y719"/>
  <c r="Y914" s="1"/>
  <c r="Y715"/>
  <c r="Y910" s="1"/>
  <c r="Y711"/>
  <c r="Y906" s="1"/>
  <c r="Y707"/>
  <c r="Y902" s="1"/>
  <c r="Y703"/>
  <c r="Y898" s="1"/>
  <c r="Y699"/>
  <c r="Y894" s="1"/>
  <c r="Y695"/>
  <c r="Y890" s="1"/>
  <c r="Y691"/>
  <c r="Y886" s="1"/>
  <c r="Y687"/>
  <c r="Y882" s="1"/>
  <c r="Y683"/>
  <c r="Y878" s="1"/>
  <c r="Y679"/>
  <c r="Y874" s="1"/>
  <c r="Y675"/>
  <c r="Y870" s="1"/>
  <c r="Y671"/>
  <c r="Y866" s="1"/>
  <c r="Y667"/>
  <c r="Y862" s="1"/>
  <c r="Y663"/>
  <c r="Y858" s="1"/>
  <c r="Y659"/>
  <c r="Y854" s="1"/>
  <c r="Y655"/>
  <c r="Y850" s="1"/>
  <c r="Y651"/>
  <c r="Y846" s="1"/>
  <c r="Y647"/>
  <c r="Y842" s="1"/>
  <c r="Y643"/>
  <c r="Y838" s="1"/>
  <c r="Y639"/>
  <c r="Y834" s="1"/>
  <c r="Y635"/>
  <c r="Y830" s="1"/>
  <c r="Y631"/>
  <c r="Y826" s="1"/>
  <c r="Y627"/>
  <c r="Y822" s="1"/>
  <c r="Y623"/>
  <c r="Y818" s="1"/>
  <c r="Y619"/>
  <c r="Y814" s="1"/>
  <c r="Y615"/>
  <c r="Y810" s="1"/>
  <c r="Y611"/>
  <c r="Y806" s="1"/>
  <c r="Y607"/>
  <c r="Y802" s="1"/>
  <c r="Y603"/>
  <c r="Y798" s="1"/>
  <c r="Y599"/>
  <c r="Y794" s="1"/>
  <c r="Y595"/>
  <c r="Y790" s="1"/>
  <c r="Y591"/>
  <c r="Y786" s="1"/>
  <c r="Y728"/>
  <c r="Y923" s="1"/>
  <c r="Y724"/>
  <c r="Y919" s="1"/>
  <c r="Y720"/>
  <c r="Y915" s="1"/>
  <c r="Y716"/>
  <c r="Y911" s="1"/>
  <c r="Y712"/>
  <c r="Y907" s="1"/>
  <c r="Y708"/>
  <c r="Y903" s="1"/>
  <c r="Y704"/>
  <c r="Y899" s="1"/>
  <c r="Y700"/>
  <c r="Y895" s="1"/>
  <c r="Y696"/>
  <c r="Y891" s="1"/>
  <c r="Y692"/>
  <c r="Y887" s="1"/>
  <c r="Y688"/>
  <c r="Y883" s="1"/>
  <c r="Y684"/>
  <c r="Y879" s="1"/>
  <c r="Y680"/>
  <c r="Y875" s="1"/>
  <c r="Y676"/>
  <c r="Y871" s="1"/>
  <c r="Y672"/>
  <c r="Y867" s="1"/>
  <c r="Y668"/>
  <c r="Y863" s="1"/>
  <c r="Y664"/>
  <c r="Y859" s="1"/>
  <c r="Y660"/>
  <c r="Y855" s="1"/>
  <c r="Y656"/>
  <c r="Y851" s="1"/>
  <c r="Y652"/>
  <c r="Y847" s="1"/>
  <c r="Y648"/>
  <c r="Y843" s="1"/>
  <c r="Y644"/>
  <c r="Y839" s="1"/>
  <c r="Y640"/>
  <c r="Y835" s="1"/>
  <c r="Y636"/>
  <c r="Y831" s="1"/>
  <c r="Y632"/>
  <c r="Y827" s="1"/>
  <c r="Y628"/>
  <c r="Y823" s="1"/>
  <c r="Y624"/>
  <c r="Y819" s="1"/>
  <c r="Y620"/>
  <c r="Y815" s="1"/>
  <c r="Y616"/>
  <c r="Y811" s="1"/>
  <c r="Y612"/>
  <c r="Y807" s="1"/>
  <c r="Y608"/>
  <c r="Y803" s="1"/>
  <c r="Y604"/>
  <c r="Y799" s="1"/>
  <c r="Y600"/>
  <c r="Y795" s="1"/>
  <c r="Y596"/>
  <c r="Y791" s="1"/>
  <c r="Y592"/>
  <c r="Y787" s="1"/>
  <c r="Y701"/>
  <c r="Y896" s="1"/>
  <c r="Y693"/>
  <c r="Y888" s="1"/>
  <c r="Y685"/>
  <c r="Y880" s="1"/>
  <c r="Y677"/>
  <c r="Y872" s="1"/>
  <c r="Y669"/>
  <c r="Y864" s="1"/>
  <c r="Y661"/>
  <c r="Y856" s="1"/>
  <c r="Y653"/>
  <c r="Y848" s="1"/>
  <c r="Y645"/>
  <c r="Y840" s="1"/>
  <c r="Y637"/>
  <c r="Y832" s="1"/>
  <c r="Y629"/>
  <c r="Y824" s="1"/>
  <c r="Y621"/>
  <c r="Y816" s="1"/>
  <c r="Y613"/>
  <c r="Y808" s="1"/>
  <c r="Y605"/>
  <c r="Y800" s="1"/>
  <c r="Y597"/>
  <c r="Y792" s="1"/>
  <c r="Y730"/>
  <c r="Y925" s="1"/>
  <c r="Y722"/>
  <c r="Y917" s="1"/>
  <c r="Y714"/>
  <c r="Y909" s="1"/>
  <c r="Y706"/>
  <c r="Y901" s="1"/>
  <c r="Y698"/>
  <c r="Y893" s="1"/>
  <c r="Y690"/>
  <c r="Y885" s="1"/>
  <c r="Y682"/>
  <c r="Y674"/>
  <c r="Y869" s="1"/>
  <c r="Y666"/>
  <c r="Y861" s="1"/>
  <c r="Y658"/>
  <c r="Y853" s="1"/>
  <c r="Y650"/>
  <c r="Y845" s="1"/>
  <c r="Y642"/>
  <c r="Y837" s="1"/>
  <c r="Y634"/>
  <c r="Y829" s="1"/>
  <c r="Y626"/>
  <c r="Y821" s="1"/>
  <c r="Y618"/>
  <c r="Y813" s="1"/>
  <c r="Y610"/>
  <c r="Y805" s="1"/>
  <c r="Y602"/>
  <c r="Y797" s="1"/>
  <c r="Y594"/>
  <c r="Y789" s="1"/>
  <c r="Y705"/>
  <c r="Y900" s="1"/>
  <c r="Y697"/>
  <c r="Y892" s="1"/>
  <c r="Y689"/>
  <c r="Y884" s="1"/>
  <c r="Y681"/>
  <c r="Y876" s="1"/>
  <c r="Y673"/>
  <c r="Y868" s="1"/>
  <c r="Y665"/>
  <c r="Y860" s="1"/>
  <c r="Y657"/>
  <c r="Y852" s="1"/>
  <c r="Y649"/>
  <c r="Y844" s="1"/>
  <c r="Y641"/>
  <c r="Y836" s="1"/>
  <c r="Y633"/>
  <c r="Y828" s="1"/>
  <c r="Y625"/>
  <c r="Y820" s="1"/>
  <c r="Y617"/>
  <c r="Y812" s="1"/>
  <c r="Y609"/>
  <c r="Y804" s="1"/>
  <c r="Y601"/>
  <c r="Y796" s="1"/>
  <c r="Y593"/>
  <c r="Y788" s="1"/>
  <c r="Y726"/>
  <c r="Y921" s="1"/>
  <c r="Y718"/>
  <c r="Y913" s="1"/>
  <c r="Y710"/>
  <c r="Y905" s="1"/>
  <c r="Y702"/>
  <c r="Y897" s="1"/>
  <c r="Y694"/>
  <c r="Y889" s="1"/>
  <c r="Y686"/>
  <c r="Y881" s="1"/>
  <c r="Y678"/>
  <c r="Y873" s="1"/>
  <c r="Y670"/>
  <c r="Y865" s="1"/>
  <c r="Y662"/>
  <c r="Y857" s="1"/>
  <c r="Y654"/>
  <c r="Y849" s="1"/>
  <c r="Y646"/>
  <c r="Y841" s="1"/>
  <c r="Y638"/>
  <c r="Y833" s="1"/>
  <c r="Y630"/>
  <c r="Y825" s="1"/>
  <c r="Y622"/>
  <c r="Y817" s="1"/>
  <c r="Y614"/>
  <c r="Y809" s="1"/>
  <c r="Y606"/>
  <c r="Y801" s="1"/>
  <c r="Y598"/>
  <c r="Y793" s="1"/>
  <c r="Y590"/>
  <c r="U730"/>
  <c r="U925" s="1"/>
  <c r="U726"/>
  <c r="U921" s="1"/>
  <c r="U722"/>
  <c r="U917" s="1"/>
  <c r="U718"/>
  <c r="U913" s="1"/>
  <c r="U714"/>
  <c r="U909" s="1"/>
  <c r="U710"/>
  <c r="U905" s="1"/>
  <c r="U706"/>
  <c r="U901" s="1"/>
  <c r="U702"/>
  <c r="U897" s="1"/>
  <c r="U698"/>
  <c r="U893" s="1"/>
  <c r="U694"/>
  <c r="U889" s="1"/>
  <c r="U690"/>
  <c r="U885" s="1"/>
  <c r="U686"/>
  <c r="U881" s="1"/>
  <c r="U682"/>
  <c r="U678"/>
  <c r="U873" s="1"/>
  <c r="U674"/>
  <c r="U869" s="1"/>
  <c r="U670"/>
  <c r="U865" s="1"/>
  <c r="U666"/>
  <c r="U861" s="1"/>
  <c r="U662"/>
  <c r="U857" s="1"/>
  <c r="U658"/>
  <c r="U853" s="1"/>
  <c r="U654"/>
  <c r="U849" s="1"/>
  <c r="U650"/>
  <c r="U845" s="1"/>
  <c r="U646"/>
  <c r="U841" s="1"/>
  <c r="U642"/>
  <c r="U837" s="1"/>
  <c r="U638"/>
  <c r="U833" s="1"/>
  <c r="U634"/>
  <c r="U829" s="1"/>
  <c r="U630"/>
  <c r="U825" s="1"/>
  <c r="U626"/>
  <c r="U821" s="1"/>
  <c r="U622"/>
  <c r="U817" s="1"/>
  <c r="U618"/>
  <c r="U813" s="1"/>
  <c r="U614"/>
  <c r="U809" s="1"/>
  <c r="U610"/>
  <c r="U805" s="1"/>
  <c r="U606"/>
  <c r="U801" s="1"/>
  <c r="U602"/>
  <c r="U797" s="1"/>
  <c r="U598"/>
  <c r="U793" s="1"/>
  <c r="U594"/>
  <c r="U789" s="1"/>
  <c r="U590"/>
  <c r="U729"/>
  <c r="U924" s="1"/>
  <c r="U725"/>
  <c r="U920" s="1"/>
  <c r="U721"/>
  <c r="U916" s="1"/>
  <c r="U717"/>
  <c r="U912" s="1"/>
  <c r="U713"/>
  <c r="U908" s="1"/>
  <c r="U709"/>
  <c r="U904" s="1"/>
  <c r="U705"/>
  <c r="U900" s="1"/>
  <c r="U701"/>
  <c r="U896" s="1"/>
  <c r="U697"/>
  <c r="U892" s="1"/>
  <c r="U693"/>
  <c r="U888" s="1"/>
  <c r="U689"/>
  <c r="U884" s="1"/>
  <c r="U685"/>
  <c r="U880" s="1"/>
  <c r="U681"/>
  <c r="U876" s="1"/>
  <c r="U677"/>
  <c r="U872" s="1"/>
  <c r="U673"/>
  <c r="U868" s="1"/>
  <c r="U669"/>
  <c r="U864" s="1"/>
  <c r="U665"/>
  <c r="U860" s="1"/>
  <c r="U661"/>
  <c r="U856" s="1"/>
  <c r="U657"/>
  <c r="U852" s="1"/>
  <c r="U653"/>
  <c r="U848" s="1"/>
  <c r="U649"/>
  <c r="U844" s="1"/>
  <c r="U645"/>
  <c r="U840" s="1"/>
  <c r="U641"/>
  <c r="U836" s="1"/>
  <c r="U637"/>
  <c r="U832" s="1"/>
  <c r="U633"/>
  <c r="U828" s="1"/>
  <c r="U629"/>
  <c r="U824" s="1"/>
  <c r="U625"/>
  <c r="U820" s="1"/>
  <c r="U621"/>
  <c r="U816" s="1"/>
  <c r="U617"/>
  <c r="U812" s="1"/>
  <c r="U613"/>
  <c r="U808" s="1"/>
  <c r="U609"/>
  <c r="U804" s="1"/>
  <c r="U605"/>
  <c r="U800" s="1"/>
  <c r="U601"/>
  <c r="U796" s="1"/>
  <c r="U597"/>
  <c r="U792" s="1"/>
  <c r="U593"/>
  <c r="U788" s="1"/>
  <c r="U197"/>
  <c r="U724"/>
  <c r="U919" s="1"/>
  <c r="U716"/>
  <c r="U911" s="1"/>
  <c r="U708"/>
  <c r="U903" s="1"/>
  <c r="U700"/>
  <c r="U895" s="1"/>
  <c r="U692"/>
  <c r="U887" s="1"/>
  <c r="U684"/>
  <c r="U879" s="1"/>
  <c r="U676"/>
  <c r="U871" s="1"/>
  <c r="U668"/>
  <c r="U863" s="1"/>
  <c r="U660"/>
  <c r="U855" s="1"/>
  <c r="U652"/>
  <c r="U847" s="1"/>
  <c r="U644"/>
  <c r="U839" s="1"/>
  <c r="U636"/>
  <c r="U831" s="1"/>
  <c r="U628"/>
  <c r="U823" s="1"/>
  <c r="U620"/>
  <c r="U815" s="1"/>
  <c r="U612"/>
  <c r="U807" s="1"/>
  <c r="U604"/>
  <c r="U799" s="1"/>
  <c r="U596"/>
  <c r="U791" s="1"/>
  <c r="U723"/>
  <c r="U918" s="1"/>
  <c r="U715"/>
  <c r="U910" s="1"/>
  <c r="U707"/>
  <c r="U902" s="1"/>
  <c r="U699"/>
  <c r="U894" s="1"/>
  <c r="U691"/>
  <c r="U886" s="1"/>
  <c r="U683"/>
  <c r="U878" s="1"/>
  <c r="U675"/>
  <c r="U870" s="1"/>
  <c r="U667"/>
  <c r="U862" s="1"/>
  <c r="U659"/>
  <c r="U854" s="1"/>
  <c r="U651"/>
  <c r="U846" s="1"/>
  <c r="U643"/>
  <c r="U838" s="1"/>
  <c r="U635"/>
  <c r="U830" s="1"/>
  <c r="U627"/>
  <c r="U822" s="1"/>
  <c r="U619"/>
  <c r="U814" s="1"/>
  <c r="U611"/>
  <c r="U806" s="1"/>
  <c r="U603"/>
  <c r="U798" s="1"/>
  <c r="U595"/>
  <c r="U790" s="1"/>
  <c r="U728"/>
  <c r="U923" s="1"/>
  <c r="U720"/>
  <c r="U915" s="1"/>
  <c r="U712"/>
  <c r="U907" s="1"/>
  <c r="U704"/>
  <c r="U899" s="1"/>
  <c r="U696"/>
  <c r="U891" s="1"/>
  <c r="U688"/>
  <c r="U883" s="1"/>
  <c r="U680"/>
  <c r="U875" s="1"/>
  <c r="U672"/>
  <c r="U867" s="1"/>
  <c r="U664"/>
  <c r="U859" s="1"/>
  <c r="U656"/>
  <c r="U851" s="1"/>
  <c r="U648"/>
  <c r="U843" s="1"/>
  <c r="U640"/>
  <c r="U835" s="1"/>
  <c r="U632"/>
  <c r="U827" s="1"/>
  <c r="U624"/>
  <c r="U819" s="1"/>
  <c r="U616"/>
  <c r="U811" s="1"/>
  <c r="U608"/>
  <c r="U803" s="1"/>
  <c r="U600"/>
  <c r="U795" s="1"/>
  <c r="U592"/>
  <c r="U787" s="1"/>
  <c r="U727"/>
  <c r="U922" s="1"/>
  <c r="U719"/>
  <c r="U914" s="1"/>
  <c r="U711"/>
  <c r="U906" s="1"/>
  <c r="U703"/>
  <c r="U898" s="1"/>
  <c r="U695"/>
  <c r="U890" s="1"/>
  <c r="U687"/>
  <c r="U882" s="1"/>
  <c r="U679"/>
  <c r="U874" s="1"/>
  <c r="U671"/>
  <c r="U866" s="1"/>
  <c r="U663"/>
  <c r="U858" s="1"/>
  <c r="U655"/>
  <c r="U850" s="1"/>
  <c r="U647"/>
  <c r="U842" s="1"/>
  <c r="U639"/>
  <c r="U834" s="1"/>
  <c r="U631"/>
  <c r="U826" s="1"/>
  <c r="U623"/>
  <c r="U818" s="1"/>
  <c r="U615"/>
  <c r="U810" s="1"/>
  <c r="U607"/>
  <c r="U802" s="1"/>
  <c r="U599"/>
  <c r="U794" s="1"/>
  <c r="U591"/>
  <c r="U786" s="1"/>
  <c r="Q693"/>
  <c r="Q888" s="1"/>
  <c r="Q629"/>
  <c r="Q824" s="1"/>
  <c r="Q590"/>
  <c r="Q730"/>
  <c r="Q925" s="1"/>
  <c r="Q661"/>
  <c r="Q856" s="1"/>
  <c r="Q606"/>
  <c r="Q801" s="1"/>
  <c r="Q598"/>
  <c r="Q793" s="1"/>
  <c r="Q645"/>
  <c r="Q840" s="1"/>
  <c r="Q725"/>
  <c r="Q920" s="1"/>
  <c r="Q602"/>
  <c r="Q797" s="1"/>
  <c r="Q621"/>
  <c r="Q816" s="1"/>
  <c r="Q653"/>
  <c r="Q848" s="1"/>
  <c r="Q685"/>
  <c r="Q880" s="1"/>
  <c r="Q596"/>
  <c r="Q791" s="1"/>
  <c r="Q604"/>
  <c r="Q799" s="1"/>
  <c r="Q612"/>
  <c r="Q807" s="1"/>
  <c r="Q625"/>
  <c r="Q820" s="1"/>
  <c r="Q641"/>
  <c r="Q836" s="1"/>
  <c r="Q657"/>
  <c r="Q852" s="1"/>
  <c r="Q673"/>
  <c r="Q868" s="1"/>
  <c r="Q689"/>
  <c r="Q884" s="1"/>
  <c r="Q717"/>
  <c r="Q912" s="1"/>
  <c r="Q591"/>
  <c r="Q786" s="1"/>
  <c r="Q595"/>
  <c r="Q790" s="1"/>
  <c r="Q599"/>
  <c r="Q794" s="1"/>
  <c r="Q603"/>
  <c r="Q798" s="1"/>
  <c r="Q607"/>
  <c r="Q802" s="1"/>
  <c r="Q611"/>
  <c r="Q806" s="1"/>
  <c r="Q615"/>
  <c r="Q810" s="1"/>
  <c r="Q623"/>
  <c r="Q818" s="1"/>
  <c r="Q631"/>
  <c r="Q826" s="1"/>
  <c r="Q639"/>
  <c r="Q834" s="1"/>
  <c r="Q647"/>
  <c r="Q842" s="1"/>
  <c r="Q655"/>
  <c r="Q850" s="1"/>
  <c r="Q663"/>
  <c r="Q858" s="1"/>
  <c r="Q671"/>
  <c r="Q866" s="1"/>
  <c r="Q679"/>
  <c r="Q874" s="1"/>
  <c r="Q687"/>
  <c r="Q882" s="1"/>
  <c r="Q697"/>
  <c r="Q892" s="1"/>
  <c r="Q713"/>
  <c r="Q908" s="1"/>
  <c r="Q729"/>
  <c r="Q924" s="1"/>
  <c r="Q616"/>
  <c r="Q811" s="1"/>
  <c r="Q620"/>
  <c r="Q815" s="1"/>
  <c r="Q624"/>
  <c r="Q819" s="1"/>
  <c r="Q628"/>
  <c r="Q823" s="1"/>
  <c r="Q632"/>
  <c r="Q827" s="1"/>
  <c r="Q636"/>
  <c r="Q831" s="1"/>
  <c r="Q640"/>
  <c r="Q835" s="1"/>
  <c r="Q644"/>
  <c r="Q839" s="1"/>
  <c r="Q648"/>
  <c r="Q843" s="1"/>
  <c r="Q652"/>
  <c r="Q847" s="1"/>
  <c r="Q656"/>
  <c r="Q851" s="1"/>
  <c r="Q660"/>
  <c r="Q855" s="1"/>
  <c r="Q664"/>
  <c r="Q859" s="1"/>
  <c r="Q668"/>
  <c r="Q863" s="1"/>
  <c r="Q672"/>
  <c r="Q867" s="1"/>
  <c r="Q676"/>
  <c r="Q871" s="1"/>
  <c r="Q680"/>
  <c r="Q875" s="1"/>
  <c r="Q684"/>
  <c r="Q879" s="1"/>
  <c r="Q688"/>
  <c r="Q883" s="1"/>
  <c r="Q692"/>
  <c r="Q887" s="1"/>
  <c r="Q699"/>
  <c r="Q894" s="1"/>
  <c r="Q707"/>
  <c r="Q902" s="1"/>
  <c r="Q715"/>
  <c r="Q910" s="1"/>
  <c r="Q723"/>
  <c r="Q918" s="1"/>
  <c r="Q694"/>
  <c r="Q889" s="1"/>
  <c r="Q698"/>
  <c r="Q893" s="1"/>
  <c r="Q702"/>
  <c r="Q897" s="1"/>
  <c r="Q706"/>
  <c r="Q901" s="1"/>
  <c r="Q710"/>
  <c r="Q905" s="1"/>
  <c r="Q714"/>
  <c r="Q909" s="1"/>
  <c r="Q718"/>
  <c r="Q913" s="1"/>
  <c r="Q722"/>
  <c r="Q917" s="1"/>
  <c r="Q726"/>
  <c r="Q921" s="1"/>
  <c r="Q614"/>
  <c r="Q809" s="1"/>
  <c r="Q677"/>
  <c r="Q872" s="1"/>
  <c r="Q594"/>
  <c r="Q789" s="1"/>
  <c r="Q610"/>
  <c r="Q805" s="1"/>
  <c r="Q637"/>
  <c r="Q832" s="1"/>
  <c r="Q669"/>
  <c r="Q864" s="1"/>
  <c r="Q709"/>
  <c r="Q904" s="1"/>
  <c r="Q592"/>
  <c r="Q787" s="1"/>
  <c r="Q600"/>
  <c r="Q795" s="1"/>
  <c r="Q608"/>
  <c r="Q803" s="1"/>
  <c r="Q617"/>
  <c r="Q812" s="1"/>
  <c r="Q633"/>
  <c r="Q828" s="1"/>
  <c r="Q649"/>
  <c r="Q844" s="1"/>
  <c r="Q665"/>
  <c r="Q860" s="1"/>
  <c r="Q681"/>
  <c r="Q876" s="1"/>
  <c r="Q701"/>
  <c r="Q896" s="1"/>
  <c r="Q197"/>
  <c r="Q593"/>
  <c r="Q788" s="1"/>
  <c r="Q597"/>
  <c r="Q792" s="1"/>
  <c r="Q601"/>
  <c r="Q796" s="1"/>
  <c r="Q605"/>
  <c r="Q800" s="1"/>
  <c r="Q609"/>
  <c r="Q804" s="1"/>
  <c r="Q613"/>
  <c r="Q808" s="1"/>
  <c r="Q619"/>
  <c r="Q814" s="1"/>
  <c r="Q627"/>
  <c r="Q822" s="1"/>
  <c r="Q635"/>
  <c r="Q830" s="1"/>
  <c r="Q643"/>
  <c r="Q838" s="1"/>
  <c r="Q651"/>
  <c r="Q846" s="1"/>
  <c r="Q659"/>
  <c r="Q854" s="1"/>
  <c r="Q667"/>
  <c r="Q862" s="1"/>
  <c r="Q675"/>
  <c r="Q870" s="1"/>
  <c r="Q683"/>
  <c r="Q878" s="1"/>
  <c r="Q691"/>
  <c r="Q886" s="1"/>
  <c r="Q705"/>
  <c r="Q900" s="1"/>
  <c r="Q721"/>
  <c r="Q916" s="1"/>
  <c r="Q618"/>
  <c r="Q813" s="1"/>
  <c r="Q622"/>
  <c r="Q817" s="1"/>
  <c r="Q626"/>
  <c r="Q821" s="1"/>
  <c r="Q630"/>
  <c r="Q825" s="1"/>
  <c r="Q634"/>
  <c r="Q829" s="1"/>
  <c r="Q638"/>
  <c r="Q833" s="1"/>
  <c r="Q642"/>
  <c r="Q837" s="1"/>
  <c r="Q646"/>
  <c r="Q841" s="1"/>
  <c r="Q650"/>
  <c r="Q845" s="1"/>
  <c r="Q654"/>
  <c r="Q849" s="1"/>
  <c r="Q658"/>
  <c r="Q853" s="1"/>
  <c r="Q662"/>
  <c r="Q857" s="1"/>
  <c r="Q666"/>
  <c r="Q861" s="1"/>
  <c r="Q670"/>
  <c r="Q865" s="1"/>
  <c r="Q674"/>
  <c r="Q869" s="1"/>
  <c r="Q678"/>
  <c r="Q873" s="1"/>
  <c r="Q682"/>
  <c r="Q686"/>
  <c r="Q881" s="1"/>
  <c r="Q690"/>
  <c r="Q885" s="1"/>
  <c r="Q695"/>
  <c r="Q890" s="1"/>
  <c r="Q703"/>
  <c r="Q898" s="1"/>
  <c r="Q711"/>
  <c r="Q906" s="1"/>
  <c r="Q719"/>
  <c r="Q914" s="1"/>
  <c r="Q727"/>
  <c r="Q922" s="1"/>
  <c r="Q696"/>
  <c r="Q891" s="1"/>
  <c r="Q700"/>
  <c r="Q895" s="1"/>
  <c r="Q704"/>
  <c r="Q899" s="1"/>
  <c r="Q708"/>
  <c r="Q903" s="1"/>
  <c r="Q712"/>
  <c r="Q907" s="1"/>
  <c r="Q716"/>
  <c r="Q911" s="1"/>
  <c r="Q720"/>
  <c r="Q915" s="1"/>
  <c r="Q724"/>
  <c r="Q919" s="1"/>
  <c r="Q728"/>
  <c r="Q923" s="1"/>
  <c r="M197"/>
  <c r="M728"/>
  <c r="M923" s="1"/>
  <c r="M724"/>
  <c r="M919" s="1"/>
  <c r="M720"/>
  <c r="M915" s="1"/>
  <c r="M716"/>
  <c r="M911" s="1"/>
  <c r="M712"/>
  <c r="M907" s="1"/>
  <c r="M708"/>
  <c r="M903" s="1"/>
  <c r="M704"/>
  <c r="M899" s="1"/>
  <c r="M700"/>
  <c r="M895" s="1"/>
  <c r="M696"/>
  <c r="M891" s="1"/>
  <c r="M692"/>
  <c r="M887" s="1"/>
  <c r="M688"/>
  <c r="M883" s="1"/>
  <c r="M684"/>
  <c r="M879" s="1"/>
  <c r="M680"/>
  <c r="M875" s="1"/>
  <c r="M676"/>
  <c r="M871" s="1"/>
  <c r="M672"/>
  <c r="M867" s="1"/>
  <c r="M668"/>
  <c r="M863" s="1"/>
  <c r="M664"/>
  <c r="M859" s="1"/>
  <c r="M660"/>
  <c r="M855" s="1"/>
  <c r="M656"/>
  <c r="M851" s="1"/>
  <c r="M652"/>
  <c r="M847" s="1"/>
  <c r="M648"/>
  <c r="M843" s="1"/>
  <c r="M644"/>
  <c r="M839" s="1"/>
  <c r="M640"/>
  <c r="M835" s="1"/>
  <c r="M636"/>
  <c r="M831" s="1"/>
  <c r="M632"/>
  <c r="M827" s="1"/>
  <c r="M628"/>
  <c r="M823" s="1"/>
  <c r="M624"/>
  <c r="M819" s="1"/>
  <c r="M620"/>
  <c r="M815" s="1"/>
  <c r="M616"/>
  <c r="M811" s="1"/>
  <c r="M612"/>
  <c r="M807" s="1"/>
  <c r="M608"/>
  <c r="M803" s="1"/>
  <c r="M604"/>
  <c r="M799" s="1"/>
  <c r="M600"/>
  <c r="M795" s="1"/>
  <c r="M596"/>
  <c r="M791" s="1"/>
  <c r="M592"/>
  <c r="M787" s="1"/>
  <c r="M727"/>
  <c r="M922" s="1"/>
  <c r="M723"/>
  <c r="M918" s="1"/>
  <c r="M719"/>
  <c r="M914" s="1"/>
  <c r="M715"/>
  <c r="M910" s="1"/>
  <c r="M711"/>
  <c r="M906" s="1"/>
  <c r="M707"/>
  <c r="M902" s="1"/>
  <c r="M703"/>
  <c r="M898" s="1"/>
  <c r="M699"/>
  <c r="M894" s="1"/>
  <c r="M695"/>
  <c r="M890" s="1"/>
  <c r="M691"/>
  <c r="M886" s="1"/>
  <c r="M687"/>
  <c r="M882" s="1"/>
  <c r="M683"/>
  <c r="M878" s="1"/>
  <c r="M679"/>
  <c r="M874" s="1"/>
  <c r="M675"/>
  <c r="M870" s="1"/>
  <c r="M671"/>
  <c r="M866" s="1"/>
  <c r="M667"/>
  <c r="M862" s="1"/>
  <c r="M663"/>
  <c r="M858" s="1"/>
  <c r="M659"/>
  <c r="M854" s="1"/>
  <c r="M655"/>
  <c r="M850" s="1"/>
  <c r="M651"/>
  <c r="M846" s="1"/>
  <c r="M647"/>
  <c r="M842" s="1"/>
  <c r="M643"/>
  <c r="M838" s="1"/>
  <c r="M639"/>
  <c r="M834" s="1"/>
  <c r="M635"/>
  <c r="M830" s="1"/>
  <c r="M631"/>
  <c r="M826" s="1"/>
  <c r="M627"/>
  <c r="M822" s="1"/>
  <c r="M623"/>
  <c r="M818" s="1"/>
  <c r="M619"/>
  <c r="M814" s="1"/>
  <c r="M615"/>
  <c r="M810" s="1"/>
  <c r="M611"/>
  <c r="M806" s="1"/>
  <c r="M607"/>
  <c r="M802" s="1"/>
  <c r="M603"/>
  <c r="M798" s="1"/>
  <c r="M599"/>
  <c r="M794" s="1"/>
  <c r="M595"/>
  <c r="M790" s="1"/>
  <c r="M591"/>
  <c r="M786" s="1"/>
  <c r="M730"/>
  <c r="M925" s="1"/>
  <c r="M726"/>
  <c r="M921" s="1"/>
  <c r="M722"/>
  <c r="M917" s="1"/>
  <c r="M718"/>
  <c r="M913" s="1"/>
  <c r="M714"/>
  <c r="M909" s="1"/>
  <c r="M710"/>
  <c r="M905" s="1"/>
  <c r="M706"/>
  <c r="M901" s="1"/>
  <c r="M702"/>
  <c r="M897" s="1"/>
  <c r="M698"/>
  <c r="M893" s="1"/>
  <c r="M694"/>
  <c r="M889" s="1"/>
  <c r="M690"/>
  <c r="M885" s="1"/>
  <c r="M686"/>
  <c r="M881" s="1"/>
  <c r="M682"/>
  <c r="M678"/>
  <c r="M873" s="1"/>
  <c r="M674"/>
  <c r="M869" s="1"/>
  <c r="M670"/>
  <c r="M865" s="1"/>
  <c r="M666"/>
  <c r="M861" s="1"/>
  <c r="M662"/>
  <c r="M857" s="1"/>
  <c r="M658"/>
  <c r="M853" s="1"/>
  <c r="M654"/>
  <c r="M849" s="1"/>
  <c r="M650"/>
  <c r="M845" s="1"/>
  <c r="M646"/>
  <c r="M841" s="1"/>
  <c r="M642"/>
  <c r="M837" s="1"/>
  <c r="M638"/>
  <c r="M833" s="1"/>
  <c r="M634"/>
  <c r="M829" s="1"/>
  <c r="M630"/>
  <c r="M825" s="1"/>
  <c r="M626"/>
  <c r="M821" s="1"/>
  <c r="M622"/>
  <c r="M817" s="1"/>
  <c r="M618"/>
  <c r="M813" s="1"/>
  <c r="M614"/>
  <c r="M809" s="1"/>
  <c r="M610"/>
  <c r="M805" s="1"/>
  <c r="M606"/>
  <c r="M801" s="1"/>
  <c r="M602"/>
  <c r="M797" s="1"/>
  <c r="M598"/>
  <c r="M793" s="1"/>
  <c r="M594"/>
  <c r="M789" s="1"/>
  <c r="M590"/>
  <c r="M729"/>
  <c r="M924" s="1"/>
  <c r="M725"/>
  <c r="M920" s="1"/>
  <c r="M721"/>
  <c r="M916" s="1"/>
  <c r="M717"/>
  <c r="M912" s="1"/>
  <c r="M713"/>
  <c r="M908" s="1"/>
  <c r="M709"/>
  <c r="M904" s="1"/>
  <c r="M705"/>
  <c r="M900" s="1"/>
  <c r="M701"/>
  <c r="M896" s="1"/>
  <c r="M697"/>
  <c r="M892" s="1"/>
  <c r="M693"/>
  <c r="M888" s="1"/>
  <c r="M689"/>
  <c r="M884" s="1"/>
  <c r="M685"/>
  <c r="M880" s="1"/>
  <c r="M681"/>
  <c r="M876" s="1"/>
  <c r="M677"/>
  <c r="M872" s="1"/>
  <c r="M673"/>
  <c r="M868" s="1"/>
  <c r="M669"/>
  <c r="M864" s="1"/>
  <c r="M665"/>
  <c r="M860" s="1"/>
  <c r="M661"/>
  <c r="M856" s="1"/>
  <c r="M657"/>
  <c r="M852" s="1"/>
  <c r="M653"/>
  <c r="M848" s="1"/>
  <c r="M649"/>
  <c r="M844" s="1"/>
  <c r="M645"/>
  <c r="M840" s="1"/>
  <c r="M641"/>
  <c r="M836" s="1"/>
  <c r="M637"/>
  <c r="M832" s="1"/>
  <c r="M633"/>
  <c r="M828" s="1"/>
  <c r="M629"/>
  <c r="M824" s="1"/>
  <c r="M625"/>
  <c r="M820" s="1"/>
  <c r="M621"/>
  <c r="M816" s="1"/>
  <c r="M617"/>
  <c r="M812" s="1"/>
  <c r="M613"/>
  <c r="M808" s="1"/>
  <c r="M609"/>
  <c r="M804" s="1"/>
  <c r="M605"/>
  <c r="M800" s="1"/>
  <c r="M601"/>
  <c r="M796" s="1"/>
  <c r="M597"/>
  <c r="M792" s="1"/>
  <c r="M593"/>
  <c r="M788" s="1"/>
  <c r="I730"/>
  <c r="I925" s="1"/>
  <c r="I726"/>
  <c r="I921" s="1"/>
  <c r="I722"/>
  <c r="I917" s="1"/>
  <c r="I718"/>
  <c r="I913" s="1"/>
  <c r="I714"/>
  <c r="I909" s="1"/>
  <c r="I710"/>
  <c r="I905" s="1"/>
  <c r="I706"/>
  <c r="I901" s="1"/>
  <c r="I702"/>
  <c r="I897" s="1"/>
  <c r="I698"/>
  <c r="I893" s="1"/>
  <c r="I694"/>
  <c r="I889" s="1"/>
  <c r="I690"/>
  <c r="I885" s="1"/>
  <c r="I686"/>
  <c r="I881" s="1"/>
  <c r="I682"/>
  <c r="I877" s="1"/>
  <c r="I678"/>
  <c r="I873" s="1"/>
  <c r="I674"/>
  <c r="I869" s="1"/>
  <c r="I670"/>
  <c r="I865" s="1"/>
  <c r="I666"/>
  <c r="I861" s="1"/>
  <c r="I662"/>
  <c r="I857" s="1"/>
  <c r="I658"/>
  <c r="I853" s="1"/>
  <c r="I654"/>
  <c r="I849" s="1"/>
  <c r="I650"/>
  <c r="I845" s="1"/>
  <c r="I646"/>
  <c r="I841" s="1"/>
  <c r="I642"/>
  <c r="I837" s="1"/>
  <c r="I638"/>
  <c r="I833" s="1"/>
  <c r="I634"/>
  <c r="I829" s="1"/>
  <c r="I630"/>
  <c r="I825" s="1"/>
  <c r="I626"/>
  <c r="I821" s="1"/>
  <c r="I622"/>
  <c r="I817" s="1"/>
  <c r="I618"/>
  <c r="I813" s="1"/>
  <c r="I614"/>
  <c r="I809" s="1"/>
  <c r="I610"/>
  <c r="I805" s="1"/>
  <c r="I606"/>
  <c r="I801" s="1"/>
  <c r="I602"/>
  <c r="I797" s="1"/>
  <c r="I598"/>
  <c r="I793" s="1"/>
  <c r="I594"/>
  <c r="I789" s="1"/>
  <c r="I590"/>
  <c r="I729"/>
  <c r="I924" s="1"/>
  <c r="I725"/>
  <c r="I920" s="1"/>
  <c r="I721"/>
  <c r="I916" s="1"/>
  <c r="I717"/>
  <c r="I912" s="1"/>
  <c r="I713"/>
  <c r="I908" s="1"/>
  <c r="I709"/>
  <c r="I904" s="1"/>
  <c r="I705"/>
  <c r="I900" s="1"/>
  <c r="I701"/>
  <c r="I896" s="1"/>
  <c r="I697"/>
  <c r="I892" s="1"/>
  <c r="I693"/>
  <c r="I888" s="1"/>
  <c r="I689"/>
  <c r="I884" s="1"/>
  <c r="I685"/>
  <c r="I880" s="1"/>
  <c r="I681"/>
  <c r="I876" s="1"/>
  <c r="I677"/>
  <c r="I872" s="1"/>
  <c r="I673"/>
  <c r="I868" s="1"/>
  <c r="I669"/>
  <c r="I864" s="1"/>
  <c r="I665"/>
  <c r="I860" s="1"/>
  <c r="I661"/>
  <c r="I856" s="1"/>
  <c r="I657"/>
  <c r="I852" s="1"/>
  <c r="I653"/>
  <c r="I848" s="1"/>
  <c r="I649"/>
  <c r="I844" s="1"/>
  <c r="I645"/>
  <c r="I840" s="1"/>
  <c r="I641"/>
  <c r="I836" s="1"/>
  <c r="I637"/>
  <c r="I832" s="1"/>
  <c r="I633"/>
  <c r="I828" s="1"/>
  <c r="I629"/>
  <c r="I824" s="1"/>
  <c r="I625"/>
  <c r="I820" s="1"/>
  <c r="I621"/>
  <c r="I816" s="1"/>
  <c r="I617"/>
  <c r="I812" s="1"/>
  <c r="I613"/>
  <c r="I808" s="1"/>
  <c r="I609"/>
  <c r="I804" s="1"/>
  <c r="I605"/>
  <c r="I800" s="1"/>
  <c r="I601"/>
  <c r="I796" s="1"/>
  <c r="I597"/>
  <c r="I792" s="1"/>
  <c r="I593"/>
  <c r="I788" s="1"/>
  <c r="I197"/>
  <c r="I728"/>
  <c r="I923" s="1"/>
  <c r="I724"/>
  <c r="I919" s="1"/>
  <c r="I720"/>
  <c r="I915" s="1"/>
  <c r="I716"/>
  <c r="I911" s="1"/>
  <c r="I712"/>
  <c r="I907" s="1"/>
  <c r="I708"/>
  <c r="I903" s="1"/>
  <c r="I704"/>
  <c r="I899" s="1"/>
  <c r="I700"/>
  <c r="I895" s="1"/>
  <c r="I696"/>
  <c r="I891" s="1"/>
  <c r="I692"/>
  <c r="I887" s="1"/>
  <c r="I688"/>
  <c r="I883" s="1"/>
  <c r="I684"/>
  <c r="I879" s="1"/>
  <c r="I680"/>
  <c r="I875" s="1"/>
  <c r="I676"/>
  <c r="I871" s="1"/>
  <c r="I672"/>
  <c r="I867" s="1"/>
  <c r="I668"/>
  <c r="I863" s="1"/>
  <c r="I664"/>
  <c r="I859" s="1"/>
  <c r="I660"/>
  <c r="I855" s="1"/>
  <c r="I656"/>
  <c r="I851" s="1"/>
  <c r="I652"/>
  <c r="I847" s="1"/>
  <c r="I648"/>
  <c r="I843" s="1"/>
  <c r="I644"/>
  <c r="I839" s="1"/>
  <c r="I640"/>
  <c r="I835" s="1"/>
  <c r="I636"/>
  <c r="I831" s="1"/>
  <c r="I632"/>
  <c r="I827" s="1"/>
  <c r="I628"/>
  <c r="I823" s="1"/>
  <c r="I624"/>
  <c r="I819" s="1"/>
  <c r="I620"/>
  <c r="I815" s="1"/>
  <c r="I616"/>
  <c r="I811" s="1"/>
  <c r="I612"/>
  <c r="I807" s="1"/>
  <c r="I608"/>
  <c r="I803" s="1"/>
  <c r="I604"/>
  <c r="I799" s="1"/>
  <c r="I600"/>
  <c r="I795" s="1"/>
  <c r="I596"/>
  <c r="I791" s="1"/>
  <c r="I592"/>
  <c r="I787" s="1"/>
  <c r="I727"/>
  <c r="I922" s="1"/>
  <c r="I723"/>
  <c r="I918" s="1"/>
  <c r="I719"/>
  <c r="I914" s="1"/>
  <c r="I715"/>
  <c r="I910" s="1"/>
  <c r="I711"/>
  <c r="I906" s="1"/>
  <c r="I707"/>
  <c r="I902" s="1"/>
  <c r="I703"/>
  <c r="I898" s="1"/>
  <c r="I699"/>
  <c r="I894" s="1"/>
  <c r="I695"/>
  <c r="I890" s="1"/>
  <c r="I691"/>
  <c r="I886" s="1"/>
  <c r="I687"/>
  <c r="I882" s="1"/>
  <c r="I683"/>
  <c r="I878" s="1"/>
  <c r="I679"/>
  <c r="I874" s="1"/>
  <c r="I675"/>
  <c r="I870" s="1"/>
  <c r="I671"/>
  <c r="I866" s="1"/>
  <c r="I667"/>
  <c r="I862" s="1"/>
  <c r="I663"/>
  <c r="I858" s="1"/>
  <c r="I659"/>
  <c r="I854" s="1"/>
  <c r="I655"/>
  <c r="I850" s="1"/>
  <c r="I651"/>
  <c r="I846" s="1"/>
  <c r="I647"/>
  <c r="I842" s="1"/>
  <c r="I643"/>
  <c r="I838" s="1"/>
  <c r="I639"/>
  <c r="I834" s="1"/>
  <c r="I635"/>
  <c r="I830" s="1"/>
  <c r="I631"/>
  <c r="I826" s="1"/>
  <c r="I627"/>
  <c r="I822" s="1"/>
  <c r="I623"/>
  <c r="I818" s="1"/>
  <c r="I619"/>
  <c r="I814" s="1"/>
  <c r="I615"/>
  <c r="I810" s="1"/>
  <c r="I611"/>
  <c r="I806" s="1"/>
  <c r="I607"/>
  <c r="I802" s="1"/>
  <c r="I603"/>
  <c r="I798" s="1"/>
  <c r="I599"/>
  <c r="I794" s="1"/>
  <c r="I595"/>
  <c r="I790" s="1"/>
  <c r="I591"/>
  <c r="I786" s="1"/>
  <c r="E730"/>
  <c r="E925" s="1"/>
  <c r="E726"/>
  <c r="E921" s="1"/>
  <c r="E722"/>
  <c r="E917" s="1"/>
  <c r="E718"/>
  <c r="E913" s="1"/>
  <c r="E714"/>
  <c r="E909" s="1"/>
  <c r="E710"/>
  <c r="E905" s="1"/>
  <c r="E706"/>
  <c r="E901" s="1"/>
  <c r="E702"/>
  <c r="E897" s="1"/>
  <c r="E698"/>
  <c r="E893" s="1"/>
  <c r="E694"/>
  <c r="E889" s="1"/>
  <c r="E690"/>
  <c r="E885" s="1"/>
  <c r="E686"/>
  <c r="E881" s="1"/>
  <c r="E682"/>
  <c r="E678"/>
  <c r="E873" s="1"/>
  <c r="E674"/>
  <c r="E869" s="1"/>
  <c r="E670"/>
  <c r="E865" s="1"/>
  <c r="E666"/>
  <c r="E861" s="1"/>
  <c r="E662"/>
  <c r="E857" s="1"/>
  <c r="E658"/>
  <c r="E853" s="1"/>
  <c r="E654"/>
  <c r="E849" s="1"/>
  <c r="E650"/>
  <c r="E845" s="1"/>
  <c r="E646"/>
  <c r="E841" s="1"/>
  <c r="E642"/>
  <c r="E837" s="1"/>
  <c r="E638"/>
  <c r="E833" s="1"/>
  <c r="E634"/>
  <c r="E829" s="1"/>
  <c r="E630"/>
  <c r="E825" s="1"/>
  <c r="E626"/>
  <c r="E821" s="1"/>
  <c r="E622"/>
  <c r="E817" s="1"/>
  <c r="E618"/>
  <c r="E813" s="1"/>
  <c r="E614"/>
  <c r="E809" s="1"/>
  <c r="E610"/>
  <c r="E805" s="1"/>
  <c r="E606"/>
  <c r="E801" s="1"/>
  <c r="E602"/>
  <c r="E797" s="1"/>
  <c r="E598"/>
  <c r="E793" s="1"/>
  <c r="E594"/>
  <c r="E789" s="1"/>
  <c r="E590"/>
  <c r="E729"/>
  <c r="E924" s="1"/>
  <c r="E725"/>
  <c r="E920" s="1"/>
  <c r="E721"/>
  <c r="E916" s="1"/>
  <c r="E717"/>
  <c r="E912" s="1"/>
  <c r="E713"/>
  <c r="E908" s="1"/>
  <c r="E709"/>
  <c r="E904" s="1"/>
  <c r="E705"/>
  <c r="E900" s="1"/>
  <c r="E701"/>
  <c r="E896" s="1"/>
  <c r="E697"/>
  <c r="E892" s="1"/>
  <c r="E693"/>
  <c r="E888" s="1"/>
  <c r="E689"/>
  <c r="E884" s="1"/>
  <c r="E685"/>
  <c r="E880" s="1"/>
  <c r="E681"/>
  <c r="E876" s="1"/>
  <c r="E677"/>
  <c r="E872" s="1"/>
  <c r="E673"/>
  <c r="E868" s="1"/>
  <c r="E669"/>
  <c r="E864" s="1"/>
  <c r="E665"/>
  <c r="E860" s="1"/>
  <c r="E661"/>
  <c r="E856" s="1"/>
  <c r="E657"/>
  <c r="E852" s="1"/>
  <c r="E653"/>
  <c r="E848" s="1"/>
  <c r="E649"/>
  <c r="E844" s="1"/>
  <c r="E645"/>
  <c r="E840" s="1"/>
  <c r="E641"/>
  <c r="E836" s="1"/>
  <c r="E637"/>
  <c r="E832" s="1"/>
  <c r="E633"/>
  <c r="E828" s="1"/>
  <c r="E629"/>
  <c r="E824" s="1"/>
  <c r="E625"/>
  <c r="E820" s="1"/>
  <c r="E621"/>
  <c r="E816" s="1"/>
  <c r="E617"/>
  <c r="E812" s="1"/>
  <c r="E613"/>
  <c r="E808" s="1"/>
  <c r="E609"/>
  <c r="E804" s="1"/>
  <c r="E605"/>
  <c r="E800" s="1"/>
  <c r="E601"/>
  <c r="E796" s="1"/>
  <c r="E597"/>
  <c r="E792" s="1"/>
  <c r="E593"/>
  <c r="E788" s="1"/>
  <c r="E197"/>
  <c r="E728"/>
  <c r="E923" s="1"/>
  <c r="E724"/>
  <c r="E919" s="1"/>
  <c r="E720"/>
  <c r="E915" s="1"/>
  <c r="E716"/>
  <c r="E911" s="1"/>
  <c r="E712"/>
  <c r="E907" s="1"/>
  <c r="E708"/>
  <c r="E903" s="1"/>
  <c r="E704"/>
  <c r="E899" s="1"/>
  <c r="E700"/>
  <c r="E895" s="1"/>
  <c r="E696"/>
  <c r="E891" s="1"/>
  <c r="E692"/>
  <c r="E887" s="1"/>
  <c r="E688"/>
  <c r="E883" s="1"/>
  <c r="E684"/>
  <c r="E879" s="1"/>
  <c r="E680"/>
  <c r="E875" s="1"/>
  <c r="E676"/>
  <c r="E871" s="1"/>
  <c r="E672"/>
  <c r="E867" s="1"/>
  <c r="E668"/>
  <c r="E863" s="1"/>
  <c r="E664"/>
  <c r="E859" s="1"/>
  <c r="E660"/>
  <c r="E855" s="1"/>
  <c r="E656"/>
  <c r="E851" s="1"/>
  <c r="E652"/>
  <c r="E847" s="1"/>
  <c r="E648"/>
  <c r="E843" s="1"/>
  <c r="E644"/>
  <c r="E839" s="1"/>
  <c r="E640"/>
  <c r="E835" s="1"/>
  <c r="E636"/>
  <c r="E831" s="1"/>
  <c r="E632"/>
  <c r="E827" s="1"/>
  <c r="E628"/>
  <c r="E823" s="1"/>
  <c r="E624"/>
  <c r="E819" s="1"/>
  <c r="E620"/>
  <c r="E815" s="1"/>
  <c r="E616"/>
  <c r="E811" s="1"/>
  <c r="E612"/>
  <c r="E807" s="1"/>
  <c r="E608"/>
  <c r="E803" s="1"/>
  <c r="E604"/>
  <c r="E799" s="1"/>
  <c r="E600"/>
  <c r="E795" s="1"/>
  <c r="E596"/>
  <c r="E791" s="1"/>
  <c r="E592"/>
  <c r="E787" s="1"/>
  <c r="E727"/>
  <c r="E922" s="1"/>
  <c r="E723"/>
  <c r="E918" s="1"/>
  <c r="E719"/>
  <c r="E914" s="1"/>
  <c r="E715"/>
  <c r="E910" s="1"/>
  <c r="E711"/>
  <c r="E906" s="1"/>
  <c r="E707"/>
  <c r="E902" s="1"/>
  <c r="E703"/>
  <c r="E898" s="1"/>
  <c r="E699"/>
  <c r="E894" s="1"/>
  <c r="E695"/>
  <c r="E890" s="1"/>
  <c r="E691"/>
  <c r="E886" s="1"/>
  <c r="E687"/>
  <c r="E882" s="1"/>
  <c r="E683"/>
  <c r="E878" s="1"/>
  <c r="E679"/>
  <c r="E874" s="1"/>
  <c r="E675"/>
  <c r="E870" s="1"/>
  <c r="E671"/>
  <c r="E866" s="1"/>
  <c r="E667"/>
  <c r="E862" s="1"/>
  <c r="E663"/>
  <c r="E858" s="1"/>
  <c r="E659"/>
  <c r="E854" s="1"/>
  <c r="E655"/>
  <c r="E850" s="1"/>
  <c r="E651"/>
  <c r="E846" s="1"/>
  <c r="E647"/>
  <c r="E842" s="1"/>
  <c r="E643"/>
  <c r="E838" s="1"/>
  <c r="E639"/>
  <c r="E834" s="1"/>
  <c r="E635"/>
  <c r="E830" s="1"/>
  <c r="E631"/>
  <c r="E826" s="1"/>
  <c r="E627"/>
  <c r="E822" s="1"/>
  <c r="E623"/>
  <c r="E818" s="1"/>
  <c r="E619"/>
  <c r="E814" s="1"/>
  <c r="E615"/>
  <c r="E810" s="1"/>
  <c r="E611"/>
  <c r="E806" s="1"/>
  <c r="E607"/>
  <c r="E802" s="1"/>
  <c r="E603"/>
  <c r="E798" s="1"/>
  <c r="E599"/>
  <c r="E794" s="1"/>
  <c r="E595"/>
  <c r="E790" s="1"/>
  <c r="E591"/>
  <c r="E786" s="1"/>
  <c r="AP729"/>
  <c r="AP924" s="1"/>
  <c r="AP727"/>
  <c r="AP922" s="1"/>
  <c r="AP725"/>
  <c r="AP920" s="1"/>
  <c r="AP723"/>
  <c r="AP918" s="1"/>
  <c r="AP721"/>
  <c r="AP916" s="1"/>
  <c r="AP719"/>
  <c r="AP914" s="1"/>
  <c r="AP717"/>
  <c r="AP912" s="1"/>
  <c r="AP715"/>
  <c r="AP910" s="1"/>
  <c r="AP713"/>
  <c r="AP908" s="1"/>
  <c r="AP711"/>
  <c r="AP906" s="1"/>
  <c r="AP709"/>
  <c r="AP904" s="1"/>
  <c r="AP707"/>
  <c r="AP902" s="1"/>
  <c r="AP705"/>
  <c r="AP900" s="1"/>
  <c r="AP703"/>
  <c r="AP898" s="1"/>
  <c r="AP701"/>
  <c r="AP896" s="1"/>
  <c r="AP699"/>
  <c r="AP894" s="1"/>
  <c r="AP697"/>
  <c r="AP892" s="1"/>
  <c r="AP695"/>
  <c r="AP890" s="1"/>
  <c r="AP693"/>
  <c r="AP888" s="1"/>
  <c r="AP691"/>
  <c r="AP886" s="1"/>
  <c r="AP689"/>
  <c r="AP884" s="1"/>
  <c r="AP687"/>
  <c r="AP882" s="1"/>
  <c r="AP685"/>
  <c r="AP880" s="1"/>
  <c r="AP683"/>
  <c r="AP878" s="1"/>
  <c r="AP681"/>
  <c r="AP876" s="1"/>
  <c r="AP679"/>
  <c r="AP874" s="1"/>
  <c r="AP677"/>
  <c r="AP872" s="1"/>
  <c r="AP675"/>
  <c r="AP870" s="1"/>
  <c r="AP673"/>
  <c r="AP868" s="1"/>
  <c r="AP671"/>
  <c r="AP866" s="1"/>
  <c r="AP669"/>
  <c r="AP864" s="1"/>
  <c r="AP667"/>
  <c r="AP862" s="1"/>
  <c r="AP665"/>
  <c r="AP860" s="1"/>
  <c r="AP663"/>
  <c r="AP858" s="1"/>
  <c r="AP661"/>
  <c r="AP856" s="1"/>
  <c r="AP659"/>
  <c r="AP854" s="1"/>
  <c r="AP657"/>
  <c r="AP852" s="1"/>
  <c r="AP655"/>
  <c r="AP850" s="1"/>
  <c r="AP653"/>
  <c r="AP848" s="1"/>
  <c r="AP651"/>
  <c r="AP846" s="1"/>
  <c r="AP649"/>
  <c r="AP844" s="1"/>
  <c r="AP647"/>
  <c r="AP842" s="1"/>
  <c r="AP645"/>
  <c r="AP840" s="1"/>
  <c r="AP643"/>
  <c r="AP838" s="1"/>
  <c r="AP641"/>
  <c r="AP836" s="1"/>
  <c r="AP639"/>
  <c r="AP834" s="1"/>
  <c r="AP637"/>
  <c r="AP832" s="1"/>
  <c r="AP635"/>
  <c r="AP830" s="1"/>
  <c r="AP633"/>
  <c r="AP828" s="1"/>
  <c r="AP631"/>
  <c r="AP826" s="1"/>
  <c r="AP629"/>
  <c r="AP824" s="1"/>
  <c r="AP627"/>
  <c r="AP822" s="1"/>
  <c r="AP625"/>
  <c r="AP820" s="1"/>
  <c r="AP623"/>
  <c r="AP818" s="1"/>
  <c r="AP621"/>
  <c r="AP816" s="1"/>
  <c r="AP619"/>
  <c r="AP814" s="1"/>
  <c r="AP617"/>
  <c r="AP812" s="1"/>
  <c r="AP615"/>
  <c r="AP810" s="1"/>
  <c r="AP613"/>
  <c r="AP808" s="1"/>
  <c r="AP611"/>
  <c r="AP806" s="1"/>
  <c r="AP609"/>
  <c r="AP804" s="1"/>
  <c r="AP607"/>
  <c r="AP802" s="1"/>
  <c r="AP605"/>
  <c r="AP800" s="1"/>
  <c r="AP603"/>
  <c r="AP798" s="1"/>
  <c r="AP601"/>
  <c r="AP796" s="1"/>
  <c r="AP599"/>
  <c r="AP794" s="1"/>
  <c r="AP597"/>
  <c r="AP792" s="1"/>
  <c r="AP595"/>
  <c r="AP790" s="1"/>
  <c r="AP593"/>
  <c r="AP788" s="1"/>
  <c r="AP591"/>
  <c r="AP786" s="1"/>
  <c r="AP197"/>
  <c r="AP730"/>
  <c r="AP925" s="1"/>
  <c r="AP728"/>
  <c r="AP923" s="1"/>
  <c r="AP726"/>
  <c r="AP921" s="1"/>
  <c r="AP724"/>
  <c r="AP919" s="1"/>
  <c r="AP722"/>
  <c r="AP917" s="1"/>
  <c r="AP720"/>
  <c r="AP915" s="1"/>
  <c r="AP718"/>
  <c r="AP913" s="1"/>
  <c r="AP716"/>
  <c r="AP911" s="1"/>
  <c r="AP714"/>
  <c r="AP909" s="1"/>
  <c r="AP712"/>
  <c r="AP907" s="1"/>
  <c r="AP710"/>
  <c r="AP905" s="1"/>
  <c r="AP708"/>
  <c r="AP903" s="1"/>
  <c r="AP706"/>
  <c r="AP901" s="1"/>
  <c r="AP704"/>
  <c r="AP899" s="1"/>
  <c r="AP702"/>
  <c r="AP897" s="1"/>
  <c r="AP700"/>
  <c r="AP895" s="1"/>
  <c r="AP698"/>
  <c r="AP893" s="1"/>
  <c r="AP696"/>
  <c r="AP891" s="1"/>
  <c r="AP694"/>
  <c r="AP889" s="1"/>
  <c r="AP692"/>
  <c r="AP887" s="1"/>
  <c r="AP690"/>
  <c r="AP885" s="1"/>
  <c r="AP688"/>
  <c r="AP883" s="1"/>
  <c r="AP686"/>
  <c r="AP881" s="1"/>
  <c r="AP684"/>
  <c r="AP879" s="1"/>
  <c r="AP682"/>
  <c r="AP877" s="1"/>
  <c r="AP680"/>
  <c r="AP875" s="1"/>
  <c r="AP678"/>
  <c r="AP873" s="1"/>
  <c r="AP676"/>
  <c r="AP871" s="1"/>
  <c r="AP674"/>
  <c r="AP869" s="1"/>
  <c r="AP672"/>
  <c r="AP867" s="1"/>
  <c r="AP670"/>
  <c r="AP865" s="1"/>
  <c r="AP668"/>
  <c r="AP863" s="1"/>
  <c r="AP666"/>
  <c r="AP861" s="1"/>
  <c r="AP664"/>
  <c r="AP859" s="1"/>
  <c r="AP662"/>
  <c r="AP857" s="1"/>
  <c r="AP660"/>
  <c r="AP855" s="1"/>
  <c r="AP658"/>
  <c r="AP853" s="1"/>
  <c r="AP656"/>
  <c r="AP851" s="1"/>
  <c r="AP654"/>
  <c r="AP849" s="1"/>
  <c r="AP652"/>
  <c r="AP847" s="1"/>
  <c r="AP650"/>
  <c r="AP845" s="1"/>
  <c r="AP648"/>
  <c r="AP843" s="1"/>
  <c r="AP646"/>
  <c r="AP841" s="1"/>
  <c r="AP644"/>
  <c r="AP839" s="1"/>
  <c r="AP642"/>
  <c r="AP837" s="1"/>
  <c r="AP640"/>
  <c r="AP835" s="1"/>
  <c r="AP638"/>
  <c r="AP833" s="1"/>
  <c r="AP636"/>
  <c r="AP831" s="1"/>
  <c r="AP634"/>
  <c r="AP829" s="1"/>
  <c r="AP632"/>
  <c r="AP827" s="1"/>
  <c r="AP630"/>
  <c r="AP825" s="1"/>
  <c r="AP628"/>
  <c r="AP823" s="1"/>
  <c r="AP626"/>
  <c r="AP821" s="1"/>
  <c r="AP624"/>
  <c r="AP819" s="1"/>
  <c r="AP622"/>
  <c r="AP817" s="1"/>
  <c r="AP620"/>
  <c r="AP815" s="1"/>
  <c r="AP618"/>
  <c r="AP813" s="1"/>
  <c r="AP616"/>
  <c r="AP811" s="1"/>
  <c r="AP614"/>
  <c r="AP809" s="1"/>
  <c r="AP612"/>
  <c r="AP807" s="1"/>
  <c r="AP610"/>
  <c r="AP805" s="1"/>
  <c r="AP608"/>
  <c r="AP803" s="1"/>
  <c r="AP606"/>
  <c r="AP801" s="1"/>
  <c r="AP604"/>
  <c r="AP799" s="1"/>
  <c r="AP602"/>
  <c r="AP797" s="1"/>
  <c r="AP600"/>
  <c r="AP795" s="1"/>
  <c r="AP598"/>
  <c r="AP793" s="1"/>
  <c r="AP596"/>
  <c r="AP791" s="1"/>
  <c r="AP594"/>
  <c r="AP789" s="1"/>
  <c r="AP592"/>
  <c r="AP787" s="1"/>
  <c r="AP590"/>
  <c r="AL590"/>
  <c r="AL197"/>
  <c r="AL729"/>
  <c r="AL924" s="1"/>
  <c r="AL727"/>
  <c r="AL922" s="1"/>
  <c r="AL725"/>
  <c r="AL920" s="1"/>
  <c r="AL723"/>
  <c r="AL918" s="1"/>
  <c r="AL721"/>
  <c r="AL916" s="1"/>
  <c r="AL719"/>
  <c r="AL914" s="1"/>
  <c r="AL717"/>
  <c r="AL912" s="1"/>
  <c r="AL715"/>
  <c r="AL910" s="1"/>
  <c r="AL713"/>
  <c r="AL908" s="1"/>
  <c r="AL711"/>
  <c r="AL906" s="1"/>
  <c r="AL709"/>
  <c r="AL904" s="1"/>
  <c r="AL707"/>
  <c r="AL902" s="1"/>
  <c r="AL705"/>
  <c r="AL900" s="1"/>
  <c r="AL703"/>
  <c r="AL898" s="1"/>
  <c r="AL701"/>
  <c r="AL896" s="1"/>
  <c r="AL699"/>
  <c r="AL894" s="1"/>
  <c r="AL697"/>
  <c r="AL892" s="1"/>
  <c r="AL695"/>
  <c r="AL890" s="1"/>
  <c r="AL693"/>
  <c r="AL888" s="1"/>
  <c r="AL691"/>
  <c r="AL886" s="1"/>
  <c r="AL689"/>
  <c r="AL884" s="1"/>
  <c r="AL687"/>
  <c r="AL882" s="1"/>
  <c r="AL685"/>
  <c r="AL880" s="1"/>
  <c r="AL683"/>
  <c r="AL878" s="1"/>
  <c r="AL681"/>
  <c r="AL876" s="1"/>
  <c r="AL679"/>
  <c r="AL874" s="1"/>
  <c r="AL677"/>
  <c r="AL872" s="1"/>
  <c r="AL675"/>
  <c r="AL870" s="1"/>
  <c r="AL673"/>
  <c r="AL868" s="1"/>
  <c r="AL671"/>
  <c r="AL866" s="1"/>
  <c r="AL669"/>
  <c r="AL864" s="1"/>
  <c r="AL667"/>
  <c r="AL862" s="1"/>
  <c r="AL665"/>
  <c r="AL860" s="1"/>
  <c r="AL663"/>
  <c r="AL858" s="1"/>
  <c r="AL661"/>
  <c r="AL856" s="1"/>
  <c r="AL659"/>
  <c r="AL854" s="1"/>
  <c r="AL657"/>
  <c r="AL852" s="1"/>
  <c r="AL655"/>
  <c r="AL850" s="1"/>
  <c r="AL653"/>
  <c r="AL848" s="1"/>
  <c r="AL651"/>
  <c r="AL846" s="1"/>
  <c r="AL649"/>
  <c r="AL844" s="1"/>
  <c r="AL647"/>
  <c r="AL842" s="1"/>
  <c r="AL645"/>
  <c r="AL840" s="1"/>
  <c r="AL643"/>
  <c r="AL838" s="1"/>
  <c r="AL641"/>
  <c r="AL836" s="1"/>
  <c r="AL639"/>
  <c r="AL834" s="1"/>
  <c r="AL637"/>
  <c r="AL832" s="1"/>
  <c r="AL635"/>
  <c r="AL830" s="1"/>
  <c r="AL633"/>
  <c r="AL828" s="1"/>
  <c r="AL631"/>
  <c r="AL826" s="1"/>
  <c r="AL629"/>
  <c r="AL824" s="1"/>
  <c r="AL627"/>
  <c r="AL822" s="1"/>
  <c r="AL625"/>
  <c r="AL820" s="1"/>
  <c r="AL623"/>
  <c r="AL818" s="1"/>
  <c r="AL621"/>
  <c r="AL816" s="1"/>
  <c r="AL619"/>
  <c r="AL814" s="1"/>
  <c r="AL617"/>
  <c r="AL812" s="1"/>
  <c r="AL615"/>
  <c r="AL810" s="1"/>
  <c r="AL613"/>
  <c r="AL808" s="1"/>
  <c r="AL611"/>
  <c r="AL806" s="1"/>
  <c r="AL609"/>
  <c r="AL804" s="1"/>
  <c r="AL607"/>
  <c r="AL802" s="1"/>
  <c r="AL605"/>
  <c r="AL800" s="1"/>
  <c r="AL603"/>
  <c r="AL798" s="1"/>
  <c r="AL601"/>
  <c r="AL796" s="1"/>
  <c r="AL599"/>
  <c r="AL794" s="1"/>
  <c r="AL597"/>
  <c r="AL792" s="1"/>
  <c r="AL595"/>
  <c r="AL790" s="1"/>
  <c r="AL593"/>
  <c r="AL788" s="1"/>
  <c r="AL591"/>
  <c r="AL786" s="1"/>
  <c r="AL730"/>
  <c r="AL925" s="1"/>
  <c r="AL728"/>
  <c r="AL923" s="1"/>
  <c r="AL726"/>
  <c r="AL921" s="1"/>
  <c r="AL724"/>
  <c r="AL919" s="1"/>
  <c r="AL722"/>
  <c r="AL917" s="1"/>
  <c r="AL720"/>
  <c r="AL915" s="1"/>
  <c r="AL718"/>
  <c r="AL913" s="1"/>
  <c r="AL716"/>
  <c r="AL911" s="1"/>
  <c r="AL714"/>
  <c r="AL909" s="1"/>
  <c r="AL712"/>
  <c r="AL907" s="1"/>
  <c r="AL710"/>
  <c r="AL905" s="1"/>
  <c r="AL708"/>
  <c r="AL903" s="1"/>
  <c r="AL706"/>
  <c r="AL901" s="1"/>
  <c r="AL704"/>
  <c r="AL899" s="1"/>
  <c r="AL702"/>
  <c r="AL897" s="1"/>
  <c r="AL700"/>
  <c r="AL895" s="1"/>
  <c r="AL698"/>
  <c r="AL893" s="1"/>
  <c r="AL696"/>
  <c r="AL891" s="1"/>
  <c r="AL694"/>
  <c r="AL889" s="1"/>
  <c r="AL692"/>
  <c r="AL887" s="1"/>
  <c r="AL690"/>
  <c r="AL885" s="1"/>
  <c r="AL688"/>
  <c r="AL883" s="1"/>
  <c r="AL686"/>
  <c r="AL881" s="1"/>
  <c r="AL684"/>
  <c r="AL879" s="1"/>
  <c r="AL682"/>
  <c r="AL680"/>
  <c r="AL875" s="1"/>
  <c r="AL678"/>
  <c r="AL873" s="1"/>
  <c r="AL676"/>
  <c r="AL871" s="1"/>
  <c r="AL674"/>
  <c r="AL869" s="1"/>
  <c r="AL672"/>
  <c r="AL867" s="1"/>
  <c r="AL670"/>
  <c r="AL865" s="1"/>
  <c r="AL668"/>
  <c r="AL863" s="1"/>
  <c r="AL666"/>
  <c r="AL861" s="1"/>
  <c r="AL664"/>
  <c r="AL859" s="1"/>
  <c r="AL662"/>
  <c r="AL857" s="1"/>
  <c r="AL660"/>
  <c r="AL855" s="1"/>
  <c r="AL658"/>
  <c r="AL853" s="1"/>
  <c r="AL656"/>
  <c r="AL851" s="1"/>
  <c r="AL654"/>
  <c r="AL849" s="1"/>
  <c r="AL652"/>
  <c r="AL847" s="1"/>
  <c r="AL650"/>
  <c r="AL845" s="1"/>
  <c r="AL648"/>
  <c r="AL843" s="1"/>
  <c r="AL646"/>
  <c r="AL841" s="1"/>
  <c r="AL644"/>
  <c r="AL839" s="1"/>
  <c r="AL642"/>
  <c r="AL837" s="1"/>
  <c r="AL640"/>
  <c r="AL835" s="1"/>
  <c r="AL638"/>
  <c r="AL833" s="1"/>
  <c r="AL636"/>
  <c r="AL831" s="1"/>
  <c r="AL634"/>
  <c r="AL829" s="1"/>
  <c r="AL632"/>
  <c r="AL827" s="1"/>
  <c r="AL630"/>
  <c r="AL825" s="1"/>
  <c r="AL628"/>
  <c r="AL823" s="1"/>
  <c r="AL626"/>
  <c r="AL821" s="1"/>
  <c r="AL624"/>
  <c r="AL819" s="1"/>
  <c r="AL622"/>
  <c r="AL817" s="1"/>
  <c r="AL620"/>
  <c r="AL815" s="1"/>
  <c r="AL618"/>
  <c r="AL813" s="1"/>
  <c r="AL616"/>
  <c r="AL811" s="1"/>
  <c r="AL614"/>
  <c r="AL809" s="1"/>
  <c r="AL612"/>
  <c r="AL807" s="1"/>
  <c r="AL610"/>
  <c r="AL805" s="1"/>
  <c r="AL608"/>
  <c r="AL803" s="1"/>
  <c r="AL606"/>
  <c r="AL801" s="1"/>
  <c r="AL604"/>
  <c r="AL799" s="1"/>
  <c r="AL602"/>
  <c r="AL797" s="1"/>
  <c r="AL600"/>
  <c r="AL795" s="1"/>
  <c r="AL598"/>
  <c r="AL793" s="1"/>
  <c r="AL596"/>
  <c r="AL791" s="1"/>
  <c r="AL594"/>
  <c r="AL789" s="1"/>
  <c r="AL592"/>
  <c r="AL787" s="1"/>
  <c r="AH730"/>
  <c r="AH925" s="1"/>
  <c r="AH726"/>
  <c r="AH921" s="1"/>
  <c r="AH722"/>
  <c r="AH917" s="1"/>
  <c r="AH718"/>
  <c r="AH913" s="1"/>
  <c r="AH714"/>
  <c r="AH909" s="1"/>
  <c r="AH710"/>
  <c r="AH905" s="1"/>
  <c r="AH706"/>
  <c r="AH901" s="1"/>
  <c r="AH702"/>
  <c r="AH897" s="1"/>
  <c r="AH698"/>
  <c r="AH893" s="1"/>
  <c r="AH694"/>
  <c r="AH889" s="1"/>
  <c r="AH690"/>
  <c r="AH885" s="1"/>
  <c r="AH686"/>
  <c r="AH881" s="1"/>
  <c r="AH682"/>
  <c r="AH678"/>
  <c r="AH873" s="1"/>
  <c r="AH674"/>
  <c r="AH869" s="1"/>
  <c r="AH670"/>
  <c r="AH865" s="1"/>
  <c r="AH666"/>
  <c r="AH861" s="1"/>
  <c r="AH662"/>
  <c r="AH857" s="1"/>
  <c r="AH658"/>
  <c r="AH853" s="1"/>
  <c r="AH654"/>
  <c r="AH849" s="1"/>
  <c r="AH650"/>
  <c r="AH845" s="1"/>
  <c r="AH646"/>
  <c r="AH841" s="1"/>
  <c r="AH642"/>
  <c r="AH837" s="1"/>
  <c r="AH638"/>
  <c r="AH833" s="1"/>
  <c r="AH634"/>
  <c r="AH829" s="1"/>
  <c r="AH630"/>
  <c r="AH825" s="1"/>
  <c r="AH626"/>
  <c r="AH821" s="1"/>
  <c r="AH622"/>
  <c r="AH817" s="1"/>
  <c r="AH618"/>
  <c r="AH813" s="1"/>
  <c r="AH614"/>
  <c r="AH809" s="1"/>
  <c r="AH610"/>
  <c r="AH805" s="1"/>
  <c r="AH606"/>
  <c r="AH801" s="1"/>
  <c r="AH602"/>
  <c r="AH797" s="1"/>
  <c r="AH598"/>
  <c r="AH793" s="1"/>
  <c r="AH594"/>
  <c r="AH789" s="1"/>
  <c r="AH590"/>
  <c r="AH729"/>
  <c r="AH924" s="1"/>
  <c r="AH725"/>
  <c r="AH920" s="1"/>
  <c r="AH721"/>
  <c r="AH916" s="1"/>
  <c r="AH717"/>
  <c r="AH912" s="1"/>
  <c r="AH713"/>
  <c r="AH908" s="1"/>
  <c r="AH709"/>
  <c r="AH904" s="1"/>
  <c r="AH705"/>
  <c r="AH900" s="1"/>
  <c r="AH701"/>
  <c r="AH896" s="1"/>
  <c r="AH697"/>
  <c r="AH892" s="1"/>
  <c r="AH693"/>
  <c r="AH888" s="1"/>
  <c r="AH689"/>
  <c r="AH884" s="1"/>
  <c r="AH685"/>
  <c r="AH880" s="1"/>
  <c r="AH681"/>
  <c r="AH876" s="1"/>
  <c r="AH677"/>
  <c r="AH872" s="1"/>
  <c r="AH673"/>
  <c r="AH868" s="1"/>
  <c r="AH669"/>
  <c r="AH864" s="1"/>
  <c r="AH665"/>
  <c r="AH860" s="1"/>
  <c r="AH661"/>
  <c r="AH856" s="1"/>
  <c r="AH657"/>
  <c r="AH852" s="1"/>
  <c r="AH653"/>
  <c r="AH848" s="1"/>
  <c r="AH649"/>
  <c r="AH844" s="1"/>
  <c r="AH645"/>
  <c r="AH840" s="1"/>
  <c r="AH641"/>
  <c r="AH836" s="1"/>
  <c r="AH637"/>
  <c r="AH832" s="1"/>
  <c r="AH633"/>
  <c r="AH828" s="1"/>
  <c r="AH629"/>
  <c r="AH824" s="1"/>
  <c r="AH625"/>
  <c r="AH820" s="1"/>
  <c r="AH621"/>
  <c r="AH816" s="1"/>
  <c r="AH617"/>
  <c r="AH812" s="1"/>
  <c r="AH613"/>
  <c r="AH808" s="1"/>
  <c r="AH609"/>
  <c r="AH804" s="1"/>
  <c r="AH605"/>
  <c r="AH800" s="1"/>
  <c r="AH601"/>
  <c r="AH796" s="1"/>
  <c r="AH597"/>
  <c r="AH792" s="1"/>
  <c r="AH593"/>
  <c r="AH788" s="1"/>
  <c r="AH197"/>
  <c r="AH728"/>
  <c r="AH923" s="1"/>
  <c r="AH724"/>
  <c r="AH919" s="1"/>
  <c r="AH720"/>
  <c r="AH915" s="1"/>
  <c r="AH716"/>
  <c r="AH911" s="1"/>
  <c r="AH712"/>
  <c r="AH907" s="1"/>
  <c r="AH708"/>
  <c r="AH903" s="1"/>
  <c r="AH704"/>
  <c r="AH899" s="1"/>
  <c r="AH700"/>
  <c r="AH895" s="1"/>
  <c r="AH696"/>
  <c r="AH891" s="1"/>
  <c r="AH692"/>
  <c r="AH887" s="1"/>
  <c r="AH688"/>
  <c r="AH883" s="1"/>
  <c r="AH684"/>
  <c r="AH879" s="1"/>
  <c r="AH680"/>
  <c r="AH875" s="1"/>
  <c r="AH676"/>
  <c r="AH871" s="1"/>
  <c r="AH672"/>
  <c r="AH867" s="1"/>
  <c r="AH668"/>
  <c r="AH863" s="1"/>
  <c r="AH664"/>
  <c r="AH859" s="1"/>
  <c r="AH660"/>
  <c r="AH855" s="1"/>
  <c r="AH656"/>
  <c r="AH851" s="1"/>
  <c r="AH652"/>
  <c r="AH847" s="1"/>
  <c r="AH648"/>
  <c r="AH843" s="1"/>
  <c r="AH644"/>
  <c r="AH839" s="1"/>
  <c r="AH640"/>
  <c r="AH835" s="1"/>
  <c r="AH636"/>
  <c r="AH831" s="1"/>
  <c r="AH632"/>
  <c r="AH827" s="1"/>
  <c r="AH628"/>
  <c r="AH823" s="1"/>
  <c r="AH624"/>
  <c r="AH819" s="1"/>
  <c r="AH620"/>
  <c r="AH815" s="1"/>
  <c r="AH616"/>
  <c r="AH811" s="1"/>
  <c r="AH612"/>
  <c r="AH807" s="1"/>
  <c r="AH608"/>
  <c r="AH803" s="1"/>
  <c r="AH604"/>
  <c r="AH799" s="1"/>
  <c r="AH600"/>
  <c r="AH795" s="1"/>
  <c r="AH596"/>
  <c r="AH791" s="1"/>
  <c r="AH592"/>
  <c r="AH787" s="1"/>
  <c r="AH727"/>
  <c r="AH922" s="1"/>
  <c r="AH723"/>
  <c r="AH918" s="1"/>
  <c r="AH719"/>
  <c r="AH914" s="1"/>
  <c r="AH715"/>
  <c r="AH910" s="1"/>
  <c r="AH711"/>
  <c r="AH906" s="1"/>
  <c r="AH707"/>
  <c r="AH902" s="1"/>
  <c r="AH703"/>
  <c r="AH898" s="1"/>
  <c r="AH699"/>
  <c r="AH894" s="1"/>
  <c r="AH695"/>
  <c r="AH890" s="1"/>
  <c r="AH691"/>
  <c r="AH886" s="1"/>
  <c r="AH687"/>
  <c r="AH882" s="1"/>
  <c r="AH683"/>
  <c r="AH878" s="1"/>
  <c r="AH679"/>
  <c r="AH874" s="1"/>
  <c r="AH675"/>
  <c r="AH870" s="1"/>
  <c r="AH671"/>
  <c r="AH866" s="1"/>
  <c r="AH667"/>
  <c r="AH862" s="1"/>
  <c r="AH663"/>
  <c r="AH858" s="1"/>
  <c r="AH659"/>
  <c r="AH854" s="1"/>
  <c r="AH655"/>
  <c r="AH850" s="1"/>
  <c r="AH651"/>
  <c r="AH846" s="1"/>
  <c r="AH647"/>
  <c r="AH842" s="1"/>
  <c r="AH643"/>
  <c r="AH838" s="1"/>
  <c r="AH639"/>
  <c r="AH834" s="1"/>
  <c r="AH635"/>
  <c r="AH830" s="1"/>
  <c r="AH631"/>
  <c r="AH826" s="1"/>
  <c r="AH627"/>
  <c r="AH822" s="1"/>
  <c r="AH623"/>
  <c r="AH818" s="1"/>
  <c r="AH619"/>
  <c r="AH814" s="1"/>
  <c r="AH615"/>
  <c r="AH810" s="1"/>
  <c r="AH611"/>
  <c r="AH806" s="1"/>
  <c r="AH607"/>
  <c r="AH802" s="1"/>
  <c r="AH603"/>
  <c r="AH798" s="1"/>
  <c r="AH599"/>
  <c r="AH794" s="1"/>
  <c r="AH595"/>
  <c r="AH790" s="1"/>
  <c r="AH591"/>
  <c r="AH786" s="1"/>
  <c r="AD197"/>
  <c r="AD729"/>
  <c r="AD725"/>
  <c r="AD721"/>
  <c r="AD717"/>
  <c r="AD713"/>
  <c r="AD709"/>
  <c r="AD705"/>
  <c r="AD701"/>
  <c r="AD697"/>
  <c r="AD693"/>
  <c r="AD689"/>
  <c r="AD685"/>
  <c r="AD681"/>
  <c r="AD677"/>
  <c r="AD872" s="1"/>
  <c r="AD673"/>
  <c r="AD669"/>
  <c r="AD665"/>
  <c r="AD661"/>
  <c r="AD856" s="1"/>
  <c r="AD657"/>
  <c r="AD653"/>
  <c r="AD649"/>
  <c r="AD645"/>
  <c r="AD641"/>
  <c r="AD637"/>
  <c r="AD633"/>
  <c r="AD629"/>
  <c r="AD625"/>
  <c r="AD621"/>
  <c r="AD617"/>
  <c r="AD613"/>
  <c r="AD609"/>
  <c r="AD605"/>
  <c r="AD601"/>
  <c r="AD597"/>
  <c r="AD593"/>
  <c r="AD728"/>
  <c r="AD724"/>
  <c r="AD720"/>
  <c r="AD716"/>
  <c r="AD712"/>
  <c r="AD708"/>
  <c r="AD704"/>
  <c r="AD700"/>
  <c r="AD696"/>
  <c r="AD692"/>
  <c r="AD688"/>
  <c r="AD684"/>
  <c r="AD680"/>
  <c r="AD875" s="1"/>
  <c r="AD676"/>
  <c r="AD672"/>
  <c r="AD668"/>
  <c r="AD664"/>
  <c r="AD660"/>
  <c r="AD656"/>
  <c r="AD652"/>
  <c r="AD648"/>
  <c r="AD644"/>
  <c r="AD839" s="1"/>
  <c r="AD640"/>
  <c r="AD636"/>
  <c r="AD632"/>
  <c r="AD628"/>
  <c r="AD624"/>
  <c r="AD620"/>
  <c r="AD616"/>
  <c r="AD612"/>
  <c r="AD608"/>
  <c r="AD803" s="1"/>
  <c r="AD604"/>
  <c r="AD596"/>
  <c r="AD590"/>
  <c r="AD598"/>
  <c r="AD591"/>
  <c r="AD727"/>
  <c r="AD723"/>
  <c r="AD719"/>
  <c r="AD715"/>
  <c r="AD711"/>
  <c r="AD707"/>
  <c r="AD703"/>
  <c r="AD699"/>
  <c r="AD695"/>
  <c r="AD691"/>
  <c r="AD687"/>
  <c r="AD683"/>
  <c r="AD679"/>
  <c r="AD675"/>
  <c r="AD671"/>
  <c r="AD667"/>
  <c r="AD663"/>
  <c r="AD659"/>
  <c r="AD655"/>
  <c r="AD651"/>
  <c r="AD846" s="1"/>
  <c r="AD647"/>
  <c r="AD643"/>
  <c r="AD639"/>
  <c r="AD635"/>
  <c r="AD631"/>
  <c r="AD627"/>
  <c r="AD623"/>
  <c r="AD619"/>
  <c r="AD615"/>
  <c r="AD611"/>
  <c r="AD607"/>
  <c r="AD603"/>
  <c r="AD599"/>
  <c r="AD595"/>
  <c r="AD730"/>
  <c r="AD726"/>
  <c r="AD722"/>
  <c r="AD718"/>
  <c r="AD714"/>
  <c r="AD710"/>
  <c r="AD706"/>
  <c r="AD702"/>
  <c r="AD698"/>
  <c r="AD694"/>
  <c r="AD690"/>
  <c r="AD686"/>
  <c r="AD682"/>
  <c r="AD877" s="1"/>
  <c r="AD678"/>
  <c r="AD674"/>
  <c r="AD670"/>
  <c r="AD666"/>
  <c r="AD662"/>
  <c r="AD857" s="1"/>
  <c r="AD658"/>
  <c r="AD654"/>
  <c r="AD650"/>
  <c r="AD646"/>
  <c r="AD642"/>
  <c r="AD638"/>
  <c r="AD634"/>
  <c r="AD630"/>
  <c r="AD626"/>
  <c r="AD622"/>
  <c r="AD618"/>
  <c r="AD614"/>
  <c r="AD610"/>
  <c r="AD606"/>
  <c r="AD600"/>
  <c r="AD592"/>
  <c r="AD602"/>
  <c r="AD594"/>
  <c r="Z197"/>
  <c r="Z728"/>
  <c r="Z724"/>
  <c r="Z919" s="1"/>
  <c r="Z720"/>
  <c r="Z716"/>
  <c r="Z911" s="1"/>
  <c r="Z712"/>
  <c r="Z907" s="1"/>
  <c r="Z708"/>
  <c r="Z903" s="1"/>
  <c r="Z704"/>
  <c r="Z899" s="1"/>
  <c r="Z700"/>
  <c r="Z895" s="1"/>
  <c r="Z696"/>
  <c r="Z891" s="1"/>
  <c r="Z692"/>
  <c r="Z887" s="1"/>
  <c r="Z688"/>
  <c r="Z684"/>
  <c r="Z879" s="1"/>
  <c r="Z680"/>
  <c r="Z875" s="1"/>
  <c r="Z676"/>
  <c r="Z871" s="1"/>
  <c r="Z672"/>
  <c r="Z867" s="1"/>
  <c r="Z668"/>
  <c r="Z863" s="1"/>
  <c r="Z664"/>
  <c r="Z660"/>
  <c r="Z656"/>
  <c r="Z652"/>
  <c r="Z847" s="1"/>
  <c r="Z648"/>
  <c r="Z644"/>
  <c r="Z839" s="1"/>
  <c r="Z640"/>
  <c r="Z835" s="1"/>
  <c r="Z636"/>
  <c r="Z831" s="1"/>
  <c r="Z632"/>
  <c r="Z827" s="1"/>
  <c r="Z628"/>
  <c r="Z624"/>
  <c r="Z819" s="1"/>
  <c r="Z620"/>
  <c r="Z616"/>
  <c r="Z811" s="1"/>
  <c r="Z612"/>
  <c r="Z807" s="1"/>
  <c r="Z608"/>
  <c r="Z803" s="1"/>
  <c r="Z604"/>
  <c r="Z799" s="1"/>
  <c r="Z600"/>
  <c r="Z795" s="1"/>
  <c r="Z596"/>
  <c r="Z791" s="1"/>
  <c r="Z592"/>
  <c r="Z787" s="1"/>
  <c r="Z727"/>
  <c r="Z922" s="1"/>
  <c r="Z723"/>
  <c r="Z918" s="1"/>
  <c r="Z719"/>
  <c r="Z914" s="1"/>
  <c r="Z715"/>
  <c r="Z910" s="1"/>
  <c r="Z711"/>
  <c r="Z906" s="1"/>
  <c r="Z707"/>
  <c r="Z902" s="1"/>
  <c r="Z703"/>
  <c r="Z898" s="1"/>
  <c r="Z699"/>
  <c r="Z695"/>
  <c r="Z691"/>
  <c r="Z886" s="1"/>
  <c r="Z687"/>
  <c r="Z882" s="1"/>
  <c r="Z683"/>
  <c r="Z878" s="1"/>
  <c r="Z679"/>
  <c r="Z874" s="1"/>
  <c r="Z675"/>
  <c r="Z870" s="1"/>
  <c r="Z671"/>
  <c r="Z866" s="1"/>
  <c r="Z667"/>
  <c r="Z862" s="1"/>
  <c r="Z663"/>
  <c r="Z858" s="1"/>
  <c r="Z659"/>
  <c r="Z655"/>
  <c r="Z850" s="1"/>
  <c r="Z651"/>
  <c r="Z846" s="1"/>
  <c r="Z647"/>
  <c r="Z842" s="1"/>
  <c r="Z643"/>
  <c r="Z838" s="1"/>
  <c r="Z639"/>
  <c r="Z635"/>
  <c r="Z830" s="1"/>
  <c r="Z631"/>
  <c r="Z826" s="1"/>
  <c r="Z627"/>
  <c r="Z822" s="1"/>
  <c r="Z623"/>
  <c r="Z619"/>
  <c r="Z615"/>
  <c r="Z810" s="1"/>
  <c r="Z611"/>
  <c r="Z806" s="1"/>
  <c r="Z607"/>
  <c r="Z802" s="1"/>
  <c r="Z603"/>
  <c r="Z599"/>
  <c r="Z595"/>
  <c r="Z591"/>
  <c r="Z786" s="1"/>
  <c r="Z730"/>
  <c r="Z925" s="1"/>
  <c r="Z726"/>
  <c r="Z921" s="1"/>
  <c r="Z722"/>
  <c r="Z718"/>
  <c r="Z913" s="1"/>
  <c r="Z714"/>
  <c r="Z909" s="1"/>
  <c r="Z710"/>
  <c r="Z905" s="1"/>
  <c r="Z706"/>
  <c r="Z901" s="1"/>
  <c r="Z702"/>
  <c r="Z698"/>
  <c r="Z893" s="1"/>
  <c r="Z694"/>
  <c r="Z889" s="1"/>
  <c r="Z690"/>
  <c r="Z885" s="1"/>
  <c r="Z686"/>
  <c r="Z682"/>
  <c r="Z678"/>
  <c r="Z674"/>
  <c r="Z869" s="1"/>
  <c r="Z670"/>
  <c r="Z865" s="1"/>
  <c r="Z666"/>
  <c r="Z662"/>
  <c r="Z658"/>
  <c r="Z853" s="1"/>
  <c r="Z654"/>
  <c r="Z849" s="1"/>
  <c r="Z650"/>
  <c r="Z845" s="1"/>
  <c r="Z646"/>
  <c r="Z642"/>
  <c r="Z837" s="1"/>
  <c r="Z638"/>
  <c r="Z634"/>
  <c r="Z829" s="1"/>
  <c r="Z630"/>
  <c r="Z825" s="1"/>
  <c r="Z626"/>
  <c r="Z821" s="1"/>
  <c r="Z622"/>
  <c r="Z817" s="1"/>
  <c r="Z618"/>
  <c r="Z614"/>
  <c r="Z610"/>
  <c r="Z805" s="1"/>
  <c r="Z606"/>
  <c r="Z801" s="1"/>
  <c r="Z602"/>
  <c r="Z598"/>
  <c r="Z793" s="1"/>
  <c r="Z594"/>
  <c r="Z590"/>
  <c r="Z729"/>
  <c r="Z924" s="1"/>
  <c r="Z725"/>
  <c r="Z920" s="1"/>
  <c r="Z721"/>
  <c r="Z717"/>
  <c r="Z912" s="1"/>
  <c r="Z713"/>
  <c r="Z908" s="1"/>
  <c r="Z709"/>
  <c r="Z705"/>
  <c r="Z900" s="1"/>
  <c r="Z701"/>
  <c r="Z896" s="1"/>
  <c r="Z697"/>
  <c r="Z892" s="1"/>
  <c r="Z693"/>
  <c r="Z689"/>
  <c r="Z884" s="1"/>
  <c r="Z685"/>
  <c r="Z880" s="1"/>
  <c r="Z681"/>
  <c r="Z876" s="1"/>
  <c r="Z677"/>
  <c r="Z872" s="1"/>
  <c r="Z673"/>
  <c r="Z868" s="1"/>
  <c r="Z669"/>
  <c r="Z864" s="1"/>
  <c r="Z665"/>
  <c r="Z661"/>
  <c r="Z657"/>
  <c r="Z852" s="1"/>
  <c r="Z653"/>
  <c r="Z848" s="1"/>
  <c r="Z649"/>
  <c r="Z844" s="1"/>
  <c r="Z645"/>
  <c r="Z840" s="1"/>
  <c r="Z641"/>
  <c r="Z836" s="1"/>
  <c r="Z637"/>
  <c r="Z832" s="1"/>
  <c r="Z633"/>
  <c r="Z828" s="1"/>
  <c r="Z629"/>
  <c r="Z824" s="1"/>
  <c r="Z625"/>
  <c r="Z820" s="1"/>
  <c r="Z621"/>
  <c r="Z617"/>
  <c r="Z812" s="1"/>
  <c r="Z613"/>
  <c r="Z808" s="1"/>
  <c r="Z609"/>
  <c r="Z605"/>
  <c r="Z601"/>
  <c r="Z796" s="1"/>
  <c r="Z597"/>
  <c r="Z792" s="1"/>
  <c r="Z593"/>
  <c r="Z788" s="1"/>
  <c r="V727"/>
  <c r="V723"/>
  <c r="V719"/>
  <c r="V715"/>
  <c r="V711"/>
  <c r="V707"/>
  <c r="V902" s="1"/>
  <c r="V703"/>
  <c r="V699"/>
  <c r="V695"/>
  <c r="V691"/>
  <c r="V687"/>
  <c r="V683"/>
  <c r="V679"/>
  <c r="V675"/>
  <c r="V870" s="1"/>
  <c r="V671"/>
  <c r="V866" s="1"/>
  <c r="V667"/>
  <c r="V663"/>
  <c r="V659"/>
  <c r="V655"/>
  <c r="V651"/>
  <c r="V647"/>
  <c r="V643"/>
  <c r="V639"/>
  <c r="V635"/>
  <c r="V631"/>
  <c r="V627"/>
  <c r="V623"/>
  <c r="V619"/>
  <c r="V615"/>
  <c r="V611"/>
  <c r="V607"/>
  <c r="V603"/>
  <c r="V599"/>
  <c r="V595"/>
  <c r="V591"/>
  <c r="V728"/>
  <c r="V724"/>
  <c r="V720"/>
  <c r="V716"/>
  <c r="V712"/>
  <c r="V708"/>
  <c r="V903" s="1"/>
  <c r="V704"/>
  <c r="V700"/>
  <c r="V696"/>
  <c r="V692"/>
  <c r="V688"/>
  <c r="V684"/>
  <c r="V680"/>
  <c r="V676"/>
  <c r="V672"/>
  <c r="V867" s="1"/>
  <c r="V668"/>
  <c r="V664"/>
  <c r="V660"/>
  <c r="V656"/>
  <c r="V652"/>
  <c r="V648"/>
  <c r="V644"/>
  <c r="V640"/>
  <c r="V636"/>
  <c r="V632"/>
  <c r="V628"/>
  <c r="V624"/>
  <c r="V620"/>
  <c r="V616"/>
  <c r="V612"/>
  <c r="V608"/>
  <c r="V604"/>
  <c r="V600"/>
  <c r="V596"/>
  <c r="V592"/>
  <c r="V197"/>
  <c r="V725"/>
  <c r="V717"/>
  <c r="V709"/>
  <c r="V701"/>
  <c r="V693"/>
  <c r="V685"/>
  <c r="V677"/>
  <c r="V669"/>
  <c r="V661"/>
  <c r="V653"/>
  <c r="V645"/>
  <c r="V637"/>
  <c r="V629"/>
  <c r="V621"/>
  <c r="V613"/>
  <c r="V605"/>
  <c r="V597"/>
  <c r="V730"/>
  <c r="V722"/>
  <c r="V714"/>
  <c r="V706"/>
  <c r="V901" s="1"/>
  <c r="V698"/>
  <c r="V690"/>
  <c r="V682"/>
  <c r="V674"/>
  <c r="V869" s="1"/>
  <c r="V666"/>
  <c r="V658"/>
  <c r="V650"/>
  <c r="V642"/>
  <c r="V634"/>
  <c r="V626"/>
  <c r="V618"/>
  <c r="V610"/>
  <c r="V602"/>
  <c r="V594"/>
  <c r="V729"/>
  <c r="V721"/>
  <c r="V713"/>
  <c r="V705"/>
  <c r="V697"/>
  <c r="V689"/>
  <c r="V681"/>
  <c r="V673"/>
  <c r="V868" s="1"/>
  <c r="V665"/>
  <c r="V657"/>
  <c r="V649"/>
  <c r="V641"/>
  <c r="V633"/>
  <c r="V625"/>
  <c r="V617"/>
  <c r="V609"/>
  <c r="V601"/>
  <c r="V593"/>
  <c r="V726"/>
  <c r="V718"/>
  <c r="V710"/>
  <c r="V702"/>
  <c r="V694"/>
  <c r="V686"/>
  <c r="V678"/>
  <c r="V670"/>
  <c r="V865" s="1"/>
  <c r="V662"/>
  <c r="V654"/>
  <c r="V646"/>
  <c r="V638"/>
  <c r="V630"/>
  <c r="V622"/>
  <c r="V614"/>
  <c r="V606"/>
  <c r="V598"/>
  <c r="V590"/>
  <c r="R730"/>
  <c r="R925" s="1"/>
  <c r="R597"/>
  <c r="R792" s="1"/>
  <c r="R611"/>
  <c r="R806" s="1"/>
  <c r="R601"/>
  <c r="R796" s="1"/>
  <c r="R595"/>
  <c r="R790" s="1"/>
  <c r="R603"/>
  <c r="R798" s="1"/>
  <c r="R666"/>
  <c r="R861" s="1"/>
  <c r="R615"/>
  <c r="R810" s="1"/>
  <c r="R645"/>
  <c r="R840" s="1"/>
  <c r="R623"/>
  <c r="R818" s="1"/>
  <c r="R639"/>
  <c r="R834" s="1"/>
  <c r="R682"/>
  <c r="R877" s="1"/>
  <c r="R605"/>
  <c r="R800" s="1"/>
  <c r="R613"/>
  <c r="R808" s="1"/>
  <c r="R621"/>
  <c r="R816" s="1"/>
  <c r="R629"/>
  <c r="R824" s="1"/>
  <c r="R637"/>
  <c r="R832" s="1"/>
  <c r="R649"/>
  <c r="R844" s="1"/>
  <c r="R674"/>
  <c r="R869" s="1"/>
  <c r="R707"/>
  <c r="R902" s="1"/>
  <c r="R694"/>
  <c r="R889" s="1"/>
  <c r="R592"/>
  <c r="R787" s="1"/>
  <c r="R596"/>
  <c r="R791" s="1"/>
  <c r="R600"/>
  <c r="R795" s="1"/>
  <c r="R604"/>
  <c r="R799" s="1"/>
  <c r="R608"/>
  <c r="R803" s="1"/>
  <c r="R612"/>
  <c r="R807" s="1"/>
  <c r="R616"/>
  <c r="R811" s="1"/>
  <c r="R620"/>
  <c r="R815" s="1"/>
  <c r="R624"/>
  <c r="R819" s="1"/>
  <c r="R628"/>
  <c r="R823" s="1"/>
  <c r="R632"/>
  <c r="R827" s="1"/>
  <c r="R636"/>
  <c r="R831" s="1"/>
  <c r="R640"/>
  <c r="R835" s="1"/>
  <c r="R647"/>
  <c r="R842" s="1"/>
  <c r="R655"/>
  <c r="R850" s="1"/>
  <c r="R670"/>
  <c r="R865" s="1"/>
  <c r="R686"/>
  <c r="R881" s="1"/>
  <c r="R703"/>
  <c r="R898" s="1"/>
  <c r="R719"/>
  <c r="R914" s="1"/>
  <c r="R642"/>
  <c r="R837" s="1"/>
  <c r="R646"/>
  <c r="R841" s="1"/>
  <c r="R650"/>
  <c r="R845" s="1"/>
  <c r="R654"/>
  <c r="R849" s="1"/>
  <c r="R660"/>
  <c r="R855" s="1"/>
  <c r="R668"/>
  <c r="R863" s="1"/>
  <c r="R676"/>
  <c r="R871" s="1"/>
  <c r="R684"/>
  <c r="R879" s="1"/>
  <c r="R692"/>
  <c r="R887" s="1"/>
  <c r="R701"/>
  <c r="R896" s="1"/>
  <c r="R709"/>
  <c r="R904" s="1"/>
  <c r="R717"/>
  <c r="R725"/>
  <c r="R920" s="1"/>
  <c r="R657"/>
  <c r="R661"/>
  <c r="R665"/>
  <c r="R669"/>
  <c r="R673"/>
  <c r="R677"/>
  <c r="R681"/>
  <c r="R685"/>
  <c r="R689"/>
  <c r="R693"/>
  <c r="R698"/>
  <c r="R702"/>
  <c r="R706"/>
  <c r="R710"/>
  <c r="R714"/>
  <c r="R718"/>
  <c r="R722"/>
  <c r="R726"/>
  <c r="R197"/>
  <c r="R593"/>
  <c r="R788" s="1"/>
  <c r="R635"/>
  <c r="R830" s="1"/>
  <c r="R591"/>
  <c r="R786" s="1"/>
  <c r="R599"/>
  <c r="R794" s="1"/>
  <c r="R619"/>
  <c r="R814" s="1"/>
  <c r="R607"/>
  <c r="R802" s="1"/>
  <c r="R627"/>
  <c r="R822" s="1"/>
  <c r="R699"/>
  <c r="R894" s="1"/>
  <c r="R631"/>
  <c r="R826" s="1"/>
  <c r="R653"/>
  <c r="R848" s="1"/>
  <c r="R715"/>
  <c r="R910" s="1"/>
  <c r="R609"/>
  <c r="R804" s="1"/>
  <c r="R617"/>
  <c r="R812" s="1"/>
  <c r="R625"/>
  <c r="R820" s="1"/>
  <c r="R633"/>
  <c r="R828" s="1"/>
  <c r="R641"/>
  <c r="R836" s="1"/>
  <c r="R658"/>
  <c r="R853" s="1"/>
  <c r="R690"/>
  <c r="R885" s="1"/>
  <c r="R723"/>
  <c r="R918" s="1"/>
  <c r="R590"/>
  <c r="R594"/>
  <c r="R789" s="1"/>
  <c r="R598"/>
  <c r="R793" s="1"/>
  <c r="R602"/>
  <c r="R797" s="1"/>
  <c r="R606"/>
  <c r="R801" s="1"/>
  <c r="R610"/>
  <c r="R805" s="1"/>
  <c r="R614"/>
  <c r="R809" s="1"/>
  <c r="R618"/>
  <c r="R813" s="1"/>
  <c r="R622"/>
  <c r="R817" s="1"/>
  <c r="R626"/>
  <c r="R821" s="1"/>
  <c r="R630"/>
  <c r="R825" s="1"/>
  <c r="R634"/>
  <c r="R829" s="1"/>
  <c r="R638"/>
  <c r="R833" s="1"/>
  <c r="R643"/>
  <c r="R838" s="1"/>
  <c r="R651"/>
  <c r="R846" s="1"/>
  <c r="R662"/>
  <c r="R678"/>
  <c r="R695"/>
  <c r="R890" s="1"/>
  <c r="R711"/>
  <c r="R906" s="1"/>
  <c r="R727"/>
  <c r="R922" s="1"/>
  <c r="R644"/>
  <c r="R648"/>
  <c r="R652"/>
  <c r="R656"/>
  <c r="R664"/>
  <c r="R859" s="1"/>
  <c r="R672"/>
  <c r="R867" s="1"/>
  <c r="R680"/>
  <c r="R688"/>
  <c r="R883" s="1"/>
  <c r="R697"/>
  <c r="R892" s="1"/>
  <c r="R705"/>
  <c r="R900" s="1"/>
  <c r="R713"/>
  <c r="R908" s="1"/>
  <c r="R721"/>
  <c r="R916" s="1"/>
  <c r="R729"/>
  <c r="R924" s="1"/>
  <c r="R659"/>
  <c r="R663"/>
  <c r="R667"/>
  <c r="R671"/>
  <c r="R675"/>
  <c r="R679"/>
  <c r="R683"/>
  <c r="R687"/>
  <c r="R691"/>
  <c r="R696"/>
  <c r="R700"/>
  <c r="R704"/>
  <c r="R708"/>
  <c r="R712"/>
  <c r="R716"/>
  <c r="R720"/>
  <c r="R724"/>
  <c r="R728"/>
  <c r="N197"/>
  <c r="N729"/>
  <c r="N725"/>
  <c r="N721"/>
  <c r="N717"/>
  <c r="N713"/>
  <c r="N709"/>
  <c r="N705"/>
  <c r="N701"/>
  <c r="N697"/>
  <c r="N693"/>
  <c r="N689"/>
  <c r="N685"/>
  <c r="N681"/>
  <c r="N677"/>
  <c r="N673"/>
  <c r="N668"/>
  <c r="N665"/>
  <c r="N661"/>
  <c r="N657"/>
  <c r="N653"/>
  <c r="N649"/>
  <c r="N645"/>
  <c r="N641"/>
  <c r="N637"/>
  <c r="N633"/>
  <c r="N629"/>
  <c r="N625"/>
  <c r="N621"/>
  <c r="N617"/>
  <c r="N613"/>
  <c r="N609"/>
  <c r="N605"/>
  <c r="N601"/>
  <c r="N597"/>
  <c r="N593"/>
  <c r="N730"/>
  <c r="N726"/>
  <c r="N722"/>
  <c r="N718"/>
  <c r="N714"/>
  <c r="N710"/>
  <c r="N706"/>
  <c r="N702"/>
  <c r="N698"/>
  <c r="N694"/>
  <c r="N690"/>
  <c r="N686"/>
  <c r="N682"/>
  <c r="N678"/>
  <c r="N674"/>
  <c r="N670"/>
  <c r="N666"/>
  <c r="N662"/>
  <c r="N658"/>
  <c r="N654"/>
  <c r="N650"/>
  <c r="N646"/>
  <c r="N642"/>
  <c r="N638"/>
  <c r="N634"/>
  <c r="N630"/>
  <c r="N626"/>
  <c r="N622"/>
  <c r="N618"/>
  <c r="N614"/>
  <c r="N610"/>
  <c r="N606"/>
  <c r="N602"/>
  <c r="N598"/>
  <c r="N594"/>
  <c r="N590"/>
  <c r="N727"/>
  <c r="N723"/>
  <c r="N719"/>
  <c r="N715"/>
  <c r="N711"/>
  <c r="N707"/>
  <c r="N703"/>
  <c r="N699"/>
  <c r="N695"/>
  <c r="N691"/>
  <c r="N687"/>
  <c r="N683"/>
  <c r="N679"/>
  <c r="N675"/>
  <c r="N671"/>
  <c r="N667"/>
  <c r="N663"/>
  <c r="N659"/>
  <c r="N655"/>
  <c r="N651"/>
  <c r="N647"/>
  <c r="N643"/>
  <c r="N639"/>
  <c r="N635"/>
  <c r="N631"/>
  <c r="N627"/>
  <c r="N623"/>
  <c r="N619"/>
  <c r="N615"/>
  <c r="N611"/>
  <c r="N607"/>
  <c r="N603"/>
  <c r="N599"/>
  <c r="N595"/>
  <c r="N591"/>
  <c r="N728"/>
  <c r="N724"/>
  <c r="N720"/>
  <c r="N716"/>
  <c r="N712"/>
  <c r="N708"/>
  <c r="N704"/>
  <c r="N700"/>
  <c r="N696"/>
  <c r="N692"/>
  <c r="N688"/>
  <c r="N684"/>
  <c r="N680"/>
  <c r="N676"/>
  <c r="N672"/>
  <c r="N669"/>
  <c r="N664"/>
  <c r="N660"/>
  <c r="N656"/>
  <c r="N652"/>
  <c r="N648"/>
  <c r="N644"/>
  <c r="N640"/>
  <c r="N636"/>
  <c r="N632"/>
  <c r="N628"/>
  <c r="N624"/>
  <c r="N620"/>
  <c r="N616"/>
  <c r="N612"/>
  <c r="N608"/>
  <c r="N604"/>
  <c r="N600"/>
  <c r="N596"/>
  <c r="N592"/>
  <c r="J727"/>
  <c r="J723"/>
  <c r="J719"/>
  <c r="J715"/>
  <c r="J711"/>
  <c r="J707"/>
  <c r="J703"/>
  <c r="J699"/>
  <c r="J695"/>
  <c r="J691"/>
  <c r="J687"/>
  <c r="J683"/>
  <c r="J679"/>
  <c r="J675"/>
  <c r="J671"/>
  <c r="J667"/>
  <c r="J663"/>
  <c r="J659"/>
  <c r="J655"/>
  <c r="J651"/>
  <c r="J647"/>
  <c r="J643"/>
  <c r="J639"/>
  <c r="J635"/>
  <c r="J631"/>
  <c r="J627"/>
  <c r="J822" s="1"/>
  <c r="J623"/>
  <c r="J818" s="1"/>
  <c r="J619"/>
  <c r="J615"/>
  <c r="J611"/>
  <c r="J607"/>
  <c r="J603"/>
  <c r="J599"/>
  <c r="J595"/>
  <c r="J790" s="1"/>
  <c r="J591"/>
  <c r="J728"/>
  <c r="J724"/>
  <c r="J720"/>
  <c r="J716"/>
  <c r="J712"/>
  <c r="J708"/>
  <c r="J704"/>
  <c r="J700"/>
  <c r="J696"/>
  <c r="J692"/>
  <c r="J688"/>
  <c r="J684"/>
  <c r="J680"/>
  <c r="J676"/>
  <c r="J672"/>
  <c r="J669"/>
  <c r="J664"/>
  <c r="J660"/>
  <c r="J855" s="1"/>
  <c r="J656"/>
  <c r="J652"/>
  <c r="J648"/>
  <c r="J843" s="1"/>
  <c r="J644"/>
  <c r="J640"/>
  <c r="J636"/>
  <c r="J632"/>
  <c r="J628"/>
  <c r="J823" s="1"/>
  <c r="J624"/>
  <c r="J620"/>
  <c r="J616"/>
  <c r="J612"/>
  <c r="J608"/>
  <c r="J604"/>
  <c r="J600"/>
  <c r="J596"/>
  <c r="J592"/>
  <c r="J197"/>
  <c r="J729"/>
  <c r="J725"/>
  <c r="J721"/>
  <c r="J717"/>
  <c r="J713"/>
  <c r="J908" s="1"/>
  <c r="J709"/>
  <c r="J705"/>
  <c r="J701"/>
  <c r="J896" s="1"/>
  <c r="J697"/>
  <c r="J693"/>
  <c r="J888" s="1"/>
  <c r="J689"/>
  <c r="J685"/>
  <c r="J681"/>
  <c r="J677"/>
  <c r="J673"/>
  <c r="J668"/>
  <c r="J665"/>
  <c r="J661"/>
  <c r="J657"/>
  <c r="J653"/>
  <c r="J649"/>
  <c r="J645"/>
  <c r="J641"/>
  <c r="J637"/>
  <c r="J633"/>
  <c r="J629"/>
  <c r="J625"/>
  <c r="J820" s="1"/>
  <c r="J621"/>
  <c r="J617"/>
  <c r="J613"/>
  <c r="J609"/>
  <c r="J804" s="1"/>
  <c r="J605"/>
  <c r="J601"/>
  <c r="J597"/>
  <c r="J593"/>
  <c r="J730"/>
  <c r="J726"/>
  <c r="J722"/>
  <c r="J718"/>
  <c r="J714"/>
  <c r="J710"/>
  <c r="J706"/>
  <c r="J702"/>
  <c r="J698"/>
  <c r="J694"/>
  <c r="J889" s="1"/>
  <c r="J690"/>
  <c r="J686"/>
  <c r="J682"/>
  <c r="J678"/>
  <c r="J674"/>
  <c r="J670"/>
  <c r="J666"/>
  <c r="J662"/>
  <c r="J658"/>
  <c r="J654"/>
  <c r="J650"/>
  <c r="J845" s="1"/>
  <c r="J646"/>
  <c r="J642"/>
  <c r="J638"/>
  <c r="J634"/>
  <c r="J630"/>
  <c r="J626"/>
  <c r="J622"/>
  <c r="J618"/>
  <c r="J614"/>
  <c r="J610"/>
  <c r="J805" s="1"/>
  <c r="J606"/>
  <c r="J602"/>
  <c r="J598"/>
  <c r="J594"/>
  <c r="J590"/>
  <c r="F727"/>
  <c r="F922" s="1"/>
  <c r="F723"/>
  <c r="F918" s="1"/>
  <c r="F719"/>
  <c r="F914" s="1"/>
  <c r="F715"/>
  <c r="F910" s="1"/>
  <c r="F711"/>
  <c r="F906" s="1"/>
  <c r="F707"/>
  <c r="F902" s="1"/>
  <c r="F703"/>
  <c r="F898" s="1"/>
  <c r="F699"/>
  <c r="F894" s="1"/>
  <c r="F695"/>
  <c r="F890" s="1"/>
  <c r="F691"/>
  <c r="F886" s="1"/>
  <c r="F687"/>
  <c r="F882" s="1"/>
  <c r="F683"/>
  <c r="F878" s="1"/>
  <c r="F679"/>
  <c r="F874" s="1"/>
  <c r="F675"/>
  <c r="F870" s="1"/>
  <c r="F671"/>
  <c r="F866" s="1"/>
  <c r="F667"/>
  <c r="F862" s="1"/>
  <c r="F663"/>
  <c r="F858" s="1"/>
  <c r="F659"/>
  <c r="F854" s="1"/>
  <c r="F655"/>
  <c r="F850" s="1"/>
  <c r="F651"/>
  <c r="F846" s="1"/>
  <c r="F647"/>
  <c r="F842" s="1"/>
  <c r="F643"/>
  <c r="F838" s="1"/>
  <c r="F639"/>
  <c r="F834" s="1"/>
  <c r="F635"/>
  <c r="F830" s="1"/>
  <c r="F631"/>
  <c r="F826" s="1"/>
  <c r="F627"/>
  <c r="F822" s="1"/>
  <c r="F623"/>
  <c r="F818" s="1"/>
  <c r="F619"/>
  <c r="F814" s="1"/>
  <c r="F615"/>
  <c r="F810" s="1"/>
  <c r="F611"/>
  <c r="F806" s="1"/>
  <c r="F607"/>
  <c r="F802" s="1"/>
  <c r="F603"/>
  <c r="F798" s="1"/>
  <c r="F599"/>
  <c r="F794" s="1"/>
  <c r="F595"/>
  <c r="F790" s="1"/>
  <c r="F591"/>
  <c r="F786" s="1"/>
  <c r="F724"/>
  <c r="F919" s="1"/>
  <c r="F720"/>
  <c r="F915" s="1"/>
  <c r="F716"/>
  <c r="F911" s="1"/>
  <c r="F712"/>
  <c r="F907" s="1"/>
  <c r="F708"/>
  <c r="F903" s="1"/>
  <c r="F704"/>
  <c r="F899" s="1"/>
  <c r="F700"/>
  <c r="F895" s="1"/>
  <c r="F696"/>
  <c r="F891" s="1"/>
  <c r="F692"/>
  <c r="F887" s="1"/>
  <c r="F688"/>
  <c r="F883" s="1"/>
  <c r="F684"/>
  <c r="F879" s="1"/>
  <c r="F676"/>
  <c r="F871" s="1"/>
  <c r="F669"/>
  <c r="F864" s="1"/>
  <c r="F660"/>
  <c r="F855" s="1"/>
  <c r="F644"/>
  <c r="F839" s="1"/>
  <c r="F628"/>
  <c r="F823" s="1"/>
  <c r="F608"/>
  <c r="F803" s="1"/>
  <c r="F592"/>
  <c r="F787" s="1"/>
  <c r="F197"/>
  <c r="F729"/>
  <c r="F924" s="1"/>
  <c r="F725"/>
  <c r="F920" s="1"/>
  <c r="F721"/>
  <c r="F916" s="1"/>
  <c r="F717"/>
  <c r="F912" s="1"/>
  <c r="F713"/>
  <c r="F908" s="1"/>
  <c r="F709"/>
  <c r="F904" s="1"/>
  <c r="F705"/>
  <c r="F900" s="1"/>
  <c r="F701"/>
  <c r="F896" s="1"/>
  <c r="F697"/>
  <c r="F892" s="1"/>
  <c r="F693"/>
  <c r="F888" s="1"/>
  <c r="F689"/>
  <c r="F884" s="1"/>
  <c r="F685"/>
  <c r="F880" s="1"/>
  <c r="F681"/>
  <c r="F876" s="1"/>
  <c r="F677"/>
  <c r="F872" s="1"/>
  <c r="F673"/>
  <c r="F868" s="1"/>
  <c r="F668"/>
  <c r="F863" s="1"/>
  <c r="F665"/>
  <c r="F860" s="1"/>
  <c r="F661"/>
  <c r="F856" s="1"/>
  <c r="F657"/>
  <c r="F852" s="1"/>
  <c r="F653"/>
  <c r="F848" s="1"/>
  <c r="F649"/>
  <c r="F844" s="1"/>
  <c r="F645"/>
  <c r="F840" s="1"/>
  <c r="F641"/>
  <c r="F836" s="1"/>
  <c r="F637"/>
  <c r="F832" s="1"/>
  <c r="F633"/>
  <c r="F828" s="1"/>
  <c r="F629"/>
  <c r="F824" s="1"/>
  <c r="F625"/>
  <c r="F820" s="1"/>
  <c r="F621"/>
  <c r="F816" s="1"/>
  <c r="F617"/>
  <c r="F812" s="1"/>
  <c r="F613"/>
  <c r="F808" s="1"/>
  <c r="F609"/>
  <c r="F804" s="1"/>
  <c r="F605"/>
  <c r="F800" s="1"/>
  <c r="F601"/>
  <c r="F796" s="1"/>
  <c r="F597"/>
  <c r="F792" s="1"/>
  <c r="F593"/>
  <c r="F788" s="1"/>
  <c r="F730"/>
  <c r="F925" s="1"/>
  <c r="F726"/>
  <c r="F921" s="1"/>
  <c r="F722"/>
  <c r="F917" s="1"/>
  <c r="F718"/>
  <c r="F913" s="1"/>
  <c r="F714"/>
  <c r="F909" s="1"/>
  <c r="F710"/>
  <c r="F905" s="1"/>
  <c r="F706"/>
  <c r="F901" s="1"/>
  <c r="F702"/>
  <c r="F897" s="1"/>
  <c r="F698"/>
  <c r="F893" s="1"/>
  <c r="F694"/>
  <c r="F889" s="1"/>
  <c r="F690"/>
  <c r="F885" s="1"/>
  <c r="F686"/>
  <c r="F881" s="1"/>
  <c r="F682"/>
  <c r="F877" s="1"/>
  <c r="F678"/>
  <c r="F873" s="1"/>
  <c r="F674"/>
  <c r="F869" s="1"/>
  <c r="F670"/>
  <c r="F865" s="1"/>
  <c r="F666"/>
  <c r="F861" s="1"/>
  <c r="F662"/>
  <c r="F857" s="1"/>
  <c r="F658"/>
  <c r="F853" s="1"/>
  <c r="F654"/>
  <c r="F849" s="1"/>
  <c r="F650"/>
  <c r="F845" s="1"/>
  <c r="F646"/>
  <c r="F841" s="1"/>
  <c r="F642"/>
  <c r="F837" s="1"/>
  <c r="F638"/>
  <c r="F833" s="1"/>
  <c r="F634"/>
  <c r="F829" s="1"/>
  <c r="F630"/>
  <c r="F825" s="1"/>
  <c r="F626"/>
  <c r="F821" s="1"/>
  <c r="F622"/>
  <c r="F817" s="1"/>
  <c r="F618"/>
  <c r="F813" s="1"/>
  <c r="F614"/>
  <c r="F809" s="1"/>
  <c r="F610"/>
  <c r="F805" s="1"/>
  <c r="F606"/>
  <c r="F801" s="1"/>
  <c r="F602"/>
  <c r="F797" s="1"/>
  <c r="F598"/>
  <c r="F793" s="1"/>
  <c r="F594"/>
  <c r="F789" s="1"/>
  <c r="F590"/>
  <c r="F728"/>
  <c r="F923" s="1"/>
  <c r="F680"/>
  <c r="F875" s="1"/>
  <c r="F672"/>
  <c r="F867" s="1"/>
  <c r="F664"/>
  <c r="F859" s="1"/>
  <c r="F656"/>
  <c r="F851" s="1"/>
  <c r="F652"/>
  <c r="F847" s="1"/>
  <c r="F648"/>
  <c r="F843" s="1"/>
  <c r="F640"/>
  <c r="F835" s="1"/>
  <c r="F636"/>
  <c r="F831" s="1"/>
  <c r="F632"/>
  <c r="F827" s="1"/>
  <c r="F624"/>
  <c r="F819" s="1"/>
  <c r="F620"/>
  <c r="F815" s="1"/>
  <c r="F616"/>
  <c r="F811" s="1"/>
  <c r="F612"/>
  <c r="F807" s="1"/>
  <c r="F604"/>
  <c r="F799" s="1"/>
  <c r="F600"/>
  <c r="F795" s="1"/>
  <c r="F596"/>
  <c r="F791" s="1"/>
  <c r="AQ729"/>
  <c r="AQ924" s="1"/>
  <c r="AQ727"/>
  <c r="AQ922" s="1"/>
  <c r="AQ725"/>
  <c r="AQ920" s="1"/>
  <c r="AQ723"/>
  <c r="AQ918" s="1"/>
  <c r="AQ721"/>
  <c r="AQ916" s="1"/>
  <c r="AQ719"/>
  <c r="AQ914" s="1"/>
  <c r="AQ717"/>
  <c r="AQ912" s="1"/>
  <c r="AQ715"/>
  <c r="AQ910" s="1"/>
  <c r="AQ713"/>
  <c r="AQ908" s="1"/>
  <c r="AQ711"/>
  <c r="AQ906" s="1"/>
  <c r="AQ709"/>
  <c r="AQ904" s="1"/>
  <c r="AQ707"/>
  <c r="AQ902" s="1"/>
  <c r="AQ705"/>
  <c r="AQ900" s="1"/>
  <c r="AQ703"/>
  <c r="AQ898" s="1"/>
  <c r="AQ701"/>
  <c r="AQ896" s="1"/>
  <c r="AQ699"/>
  <c r="AQ894" s="1"/>
  <c r="AQ697"/>
  <c r="AQ892" s="1"/>
  <c r="AQ695"/>
  <c r="AQ890" s="1"/>
  <c r="AQ693"/>
  <c r="AQ888" s="1"/>
  <c r="AQ691"/>
  <c r="AQ886" s="1"/>
  <c r="AQ689"/>
  <c r="AQ884" s="1"/>
  <c r="AQ687"/>
  <c r="AQ882" s="1"/>
  <c r="AQ685"/>
  <c r="AQ880" s="1"/>
  <c r="AQ683"/>
  <c r="AQ878" s="1"/>
  <c r="AQ681"/>
  <c r="AQ876" s="1"/>
  <c r="AQ679"/>
  <c r="AQ874" s="1"/>
  <c r="AQ677"/>
  <c r="AQ872" s="1"/>
  <c r="AQ675"/>
  <c r="AQ870" s="1"/>
  <c r="AQ673"/>
  <c r="AQ868" s="1"/>
  <c r="AQ671"/>
  <c r="AQ866" s="1"/>
  <c r="AQ669"/>
  <c r="AQ864" s="1"/>
  <c r="AQ667"/>
  <c r="AQ862" s="1"/>
  <c r="AQ665"/>
  <c r="AQ860" s="1"/>
  <c r="AQ663"/>
  <c r="AQ858" s="1"/>
  <c r="AQ661"/>
  <c r="AQ856" s="1"/>
  <c r="AQ659"/>
  <c r="AQ854" s="1"/>
  <c r="AQ657"/>
  <c r="AQ852" s="1"/>
  <c r="AQ655"/>
  <c r="AQ850" s="1"/>
  <c r="AQ653"/>
  <c r="AQ848" s="1"/>
  <c r="AQ651"/>
  <c r="AQ846" s="1"/>
  <c r="AQ649"/>
  <c r="AQ844" s="1"/>
  <c r="AQ647"/>
  <c r="AQ842" s="1"/>
  <c r="AQ644"/>
  <c r="AQ839" s="1"/>
  <c r="AQ642"/>
  <c r="AQ837" s="1"/>
  <c r="AQ640"/>
  <c r="AQ835" s="1"/>
  <c r="AQ638"/>
  <c r="AQ833" s="1"/>
  <c r="AQ636"/>
  <c r="AQ831" s="1"/>
  <c r="AQ634"/>
  <c r="AQ829" s="1"/>
  <c r="AQ632"/>
  <c r="AQ827" s="1"/>
  <c r="AQ630"/>
  <c r="AQ825" s="1"/>
  <c r="AQ628"/>
  <c r="AQ823" s="1"/>
  <c r="AQ626"/>
  <c r="AQ821" s="1"/>
  <c r="AQ624"/>
  <c r="AQ819" s="1"/>
  <c r="AQ622"/>
  <c r="AQ817" s="1"/>
  <c r="AQ620"/>
  <c r="AQ815" s="1"/>
  <c r="AQ618"/>
  <c r="AQ813" s="1"/>
  <c r="AQ616"/>
  <c r="AQ811" s="1"/>
  <c r="AQ614"/>
  <c r="AQ809" s="1"/>
  <c r="AQ612"/>
  <c r="AQ807" s="1"/>
  <c r="AQ610"/>
  <c r="AQ805" s="1"/>
  <c r="AQ608"/>
  <c r="AQ803" s="1"/>
  <c r="AQ606"/>
  <c r="AQ801" s="1"/>
  <c r="AQ604"/>
  <c r="AQ799" s="1"/>
  <c r="AQ602"/>
  <c r="AQ797" s="1"/>
  <c r="AQ600"/>
  <c r="AQ795" s="1"/>
  <c r="AQ598"/>
  <c r="AQ793" s="1"/>
  <c r="AQ596"/>
  <c r="AQ791" s="1"/>
  <c r="AQ594"/>
  <c r="AQ789" s="1"/>
  <c r="AQ592"/>
  <c r="AQ787" s="1"/>
  <c r="AQ590"/>
  <c r="AQ197"/>
  <c r="AQ730"/>
  <c r="AQ925" s="1"/>
  <c r="AQ728"/>
  <c r="AQ923" s="1"/>
  <c r="AQ726"/>
  <c r="AQ921" s="1"/>
  <c r="AQ724"/>
  <c r="AQ919" s="1"/>
  <c r="AQ722"/>
  <c r="AQ917" s="1"/>
  <c r="AQ720"/>
  <c r="AQ915" s="1"/>
  <c r="AQ718"/>
  <c r="AQ913" s="1"/>
  <c r="AQ716"/>
  <c r="AQ911" s="1"/>
  <c r="AQ714"/>
  <c r="AQ909" s="1"/>
  <c r="AQ712"/>
  <c r="AQ907" s="1"/>
  <c r="AQ710"/>
  <c r="AQ905" s="1"/>
  <c r="AQ708"/>
  <c r="AQ903" s="1"/>
  <c r="AQ706"/>
  <c r="AQ901" s="1"/>
  <c r="AQ704"/>
  <c r="AQ899" s="1"/>
  <c r="AQ702"/>
  <c r="AQ897" s="1"/>
  <c r="AQ700"/>
  <c r="AQ895" s="1"/>
  <c r="AQ698"/>
  <c r="AQ893" s="1"/>
  <c r="AQ696"/>
  <c r="AQ891" s="1"/>
  <c r="AQ694"/>
  <c r="AQ889" s="1"/>
  <c r="AQ692"/>
  <c r="AQ887" s="1"/>
  <c r="AQ690"/>
  <c r="AQ885" s="1"/>
  <c r="AQ688"/>
  <c r="AQ883" s="1"/>
  <c r="AQ686"/>
  <c r="AQ881" s="1"/>
  <c r="AQ684"/>
  <c r="AQ879" s="1"/>
  <c r="AQ682"/>
  <c r="AQ680"/>
  <c r="AQ875" s="1"/>
  <c r="AQ678"/>
  <c r="AQ873" s="1"/>
  <c r="AQ676"/>
  <c r="AQ871" s="1"/>
  <c r="AQ674"/>
  <c r="AQ869" s="1"/>
  <c r="AQ672"/>
  <c r="AQ867" s="1"/>
  <c r="AQ670"/>
  <c r="AQ865" s="1"/>
  <c r="AQ668"/>
  <c r="AQ863" s="1"/>
  <c r="AQ666"/>
  <c r="AQ861" s="1"/>
  <c r="AQ664"/>
  <c r="AQ859" s="1"/>
  <c r="AQ662"/>
  <c r="AQ857" s="1"/>
  <c r="AQ660"/>
  <c r="AQ855" s="1"/>
  <c r="AQ658"/>
  <c r="AQ853" s="1"/>
  <c r="AQ656"/>
  <c r="AQ851" s="1"/>
  <c r="AQ654"/>
  <c r="AQ849" s="1"/>
  <c r="AQ652"/>
  <c r="AQ847" s="1"/>
  <c r="AQ650"/>
  <c r="AQ845" s="1"/>
  <c r="AQ648"/>
  <c r="AQ843" s="1"/>
  <c r="AQ645"/>
  <c r="AQ840" s="1"/>
  <c r="AQ643"/>
  <c r="AQ838" s="1"/>
  <c r="AQ641"/>
  <c r="AQ836" s="1"/>
  <c r="AQ639"/>
  <c r="AQ834" s="1"/>
  <c r="AQ637"/>
  <c r="AQ832" s="1"/>
  <c r="AQ635"/>
  <c r="AQ830" s="1"/>
  <c r="AQ633"/>
  <c r="AQ828" s="1"/>
  <c r="AQ631"/>
  <c r="AQ826" s="1"/>
  <c r="AQ629"/>
  <c r="AQ824" s="1"/>
  <c r="AQ627"/>
  <c r="AQ822" s="1"/>
  <c r="AQ625"/>
  <c r="AQ820" s="1"/>
  <c r="AQ623"/>
  <c r="AQ818" s="1"/>
  <c r="AQ621"/>
  <c r="AQ816" s="1"/>
  <c r="AQ619"/>
  <c r="AQ814" s="1"/>
  <c r="AQ617"/>
  <c r="AQ812" s="1"/>
  <c r="AQ615"/>
  <c r="AQ810" s="1"/>
  <c r="AQ613"/>
  <c r="AQ808" s="1"/>
  <c r="AQ611"/>
  <c r="AQ806" s="1"/>
  <c r="AQ609"/>
  <c r="AQ804" s="1"/>
  <c r="AQ607"/>
  <c r="AQ802" s="1"/>
  <c r="AQ605"/>
  <c r="AQ800" s="1"/>
  <c r="AQ603"/>
  <c r="AQ798" s="1"/>
  <c r="AQ601"/>
  <c r="AQ796" s="1"/>
  <c r="AQ599"/>
  <c r="AQ794" s="1"/>
  <c r="AQ597"/>
  <c r="AQ792" s="1"/>
  <c r="AQ595"/>
  <c r="AQ790" s="1"/>
  <c r="AQ593"/>
  <c r="AQ788" s="1"/>
  <c r="AQ591"/>
  <c r="AQ786" s="1"/>
  <c r="AQ646"/>
  <c r="AQ841" s="1"/>
  <c r="AM197"/>
  <c r="AM730"/>
  <c r="AM925" s="1"/>
  <c r="AM728"/>
  <c r="AM923" s="1"/>
  <c r="AM726"/>
  <c r="AM921" s="1"/>
  <c r="AM724"/>
  <c r="AM919" s="1"/>
  <c r="AM722"/>
  <c r="AM917" s="1"/>
  <c r="AM720"/>
  <c r="AM915" s="1"/>
  <c r="AM718"/>
  <c r="AM913" s="1"/>
  <c r="AM716"/>
  <c r="AM911" s="1"/>
  <c r="AM714"/>
  <c r="AM909" s="1"/>
  <c r="AM712"/>
  <c r="AM907" s="1"/>
  <c r="AM710"/>
  <c r="AM905" s="1"/>
  <c r="AM708"/>
  <c r="AM903" s="1"/>
  <c r="AM706"/>
  <c r="AM901" s="1"/>
  <c r="AM704"/>
  <c r="AM899" s="1"/>
  <c r="AM702"/>
  <c r="AM897" s="1"/>
  <c r="AM700"/>
  <c r="AM895" s="1"/>
  <c r="AM698"/>
  <c r="AM893" s="1"/>
  <c r="AM696"/>
  <c r="AM891" s="1"/>
  <c r="AM694"/>
  <c r="AM889" s="1"/>
  <c r="AM692"/>
  <c r="AM887" s="1"/>
  <c r="AM690"/>
  <c r="AM885" s="1"/>
  <c r="AM688"/>
  <c r="AM883" s="1"/>
  <c r="AM686"/>
  <c r="AM881" s="1"/>
  <c r="AM684"/>
  <c r="AM879" s="1"/>
  <c r="AM682"/>
  <c r="AM877" s="1"/>
  <c r="AM680"/>
  <c r="AM875" s="1"/>
  <c r="AM678"/>
  <c r="AM873" s="1"/>
  <c r="AM676"/>
  <c r="AM871" s="1"/>
  <c r="AM674"/>
  <c r="AM869" s="1"/>
  <c r="AM672"/>
  <c r="AM867" s="1"/>
  <c r="AM670"/>
  <c r="AM865" s="1"/>
  <c r="AM668"/>
  <c r="AM863" s="1"/>
  <c r="AM666"/>
  <c r="AM861" s="1"/>
  <c r="AM664"/>
  <c r="AM859" s="1"/>
  <c r="AM662"/>
  <c r="AM857" s="1"/>
  <c r="AM660"/>
  <c r="AM855" s="1"/>
  <c r="AM658"/>
  <c r="AM853" s="1"/>
  <c r="AM656"/>
  <c r="AM851" s="1"/>
  <c r="AM654"/>
  <c r="AM849" s="1"/>
  <c r="AM652"/>
  <c r="AM847" s="1"/>
  <c r="AM650"/>
  <c r="AM845" s="1"/>
  <c r="AM647"/>
  <c r="AM842" s="1"/>
  <c r="AM645"/>
  <c r="AM840" s="1"/>
  <c r="AM643"/>
  <c r="AM838" s="1"/>
  <c r="AM641"/>
  <c r="AM836" s="1"/>
  <c r="AM639"/>
  <c r="AM834" s="1"/>
  <c r="AM637"/>
  <c r="AM832" s="1"/>
  <c r="AM635"/>
  <c r="AM830" s="1"/>
  <c r="AM633"/>
  <c r="AM828" s="1"/>
  <c r="AM631"/>
  <c r="AM826" s="1"/>
  <c r="AM629"/>
  <c r="AM824" s="1"/>
  <c r="AM627"/>
  <c r="AM822" s="1"/>
  <c r="AM625"/>
  <c r="AM820" s="1"/>
  <c r="AM623"/>
  <c r="AM818" s="1"/>
  <c r="AM621"/>
  <c r="AM816" s="1"/>
  <c r="AM619"/>
  <c r="AM814" s="1"/>
  <c r="AM617"/>
  <c r="AM812" s="1"/>
  <c r="AM615"/>
  <c r="AM810" s="1"/>
  <c r="AM613"/>
  <c r="AM808" s="1"/>
  <c r="AM611"/>
  <c r="AM806" s="1"/>
  <c r="AM609"/>
  <c r="AM804" s="1"/>
  <c r="AM607"/>
  <c r="AM802" s="1"/>
  <c r="AM605"/>
  <c r="AM800" s="1"/>
  <c r="AM603"/>
  <c r="AM798" s="1"/>
  <c r="AM601"/>
  <c r="AM796" s="1"/>
  <c r="AM599"/>
  <c r="AM794" s="1"/>
  <c r="AM597"/>
  <c r="AM792" s="1"/>
  <c r="AM595"/>
  <c r="AM790" s="1"/>
  <c r="AM593"/>
  <c r="AM788" s="1"/>
  <c r="AM591"/>
  <c r="AM786" s="1"/>
  <c r="AM648"/>
  <c r="AM843" s="1"/>
  <c r="AM729"/>
  <c r="AM924" s="1"/>
  <c r="AM727"/>
  <c r="AM922" s="1"/>
  <c r="AM725"/>
  <c r="AM920" s="1"/>
  <c r="AM723"/>
  <c r="AM918" s="1"/>
  <c r="AM721"/>
  <c r="AM916" s="1"/>
  <c r="AM719"/>
  <c r="AM914" s="1"/>
  <c r="AM717"/>
  <c r="AM912" s="1"/>
  <c r="AM715"/>
  <c r="AM910" s="1"/>
  <c r="AM713"/>
  <c r="AM908" s="1"/>
  <c r="AM711"/>
  <c r="AM906" s="1"/>
  <c r="AM709"/>
  <c r="AM904" s="1"/>
  <c r="AM707"/>
  <c r="AM902" s="1"/>
  <c r="AM705"/>
  <c r="AM900" s="1"/>
  <c r="AM703"/>
  <c r="AM898" s="1"/>
  <c r="AM701"/>
  <c r="AM896" s="1"/>
  <c r="AM699"/>
  <c r="AM894" s="1"/>
  <c r="AM697"/>
  <c r="AM892" s="1"/>
  <c r="AM695"/>
  <c r="AM890" s="1"/>
  <c r="AM693"/>
  <c r="AM888" s="1"/>
  <c r="AM691"/>
  <c r="AM886" s="1"/>
  <c r="AM689"/>
  <c r="AM884" s="1"/>
  <c r="AM687"/>
  <c r="AM882" s="1"/>
  <c r="AM685"/>
  <c r="AM880" s="1"/>
  <c r="AM683"/>
  <c r="AM878" s="1"/>
  <c r="AM681"/>
  <c r="AM876" s="1"/>
  <c r="AM679"/>
  <c r="AM874" s="1"/>
  <c r="AM677"/>
  <c r="AM872" s="1"/>
  <c r="AM675"/>
  <c r="AM870" s="1"/>
  <c r="AM673"/>
  <c r="AM868" s="1"/>
  <c r="AM671"/>
  <c r="AM866" s="1"/>
  <c r="AM669"/>
  <c r="AM864" s="1"/>
  <c r="AM667"/>
  <c r="AM862" s="1"/>
  <c r="AM665"/>
  <c r="AM860" s="1"/>
  <c r="AM663"/>
  <c r="AM858" s="1"/>
  <c r="AM661"/>
  <c r="AM856" s="1"/>
  <c r="AM659"/>
  <c r="AM854" s="1"/>
  <c r="AM657"/>
  <c r="AM852" s="1"/>
  <c r="AM655"/>
  <c r="AM850" s="1"/>
  <c r="AM653"/>
  <c r="AM848" s="1"/>
  <c r="AM651"/>
  <c r="AM846" s="1"/>
  <c r="AM649"/>
  <c r="AM844" s="1"/>
  <c r="AM646"/>
  <c r="AM841" s="1"/>
  <c r="AM644"/>
  <c r="AM839" s="1"/>
  <c r="AM642"/>
  <c r="AM837" s="1"/>
  <c r="AM640"/>
  <c r="AM835" s="1"/>
  <c r="AM638"/>
  <c r="AM833" s="1"/>
  <c r="AM636"/>
  <c r="AM831" s="1"/>
  <c r="AM634"/>
  <c r="AM829" s="1"/>
  <c r="AM632"/>
  <c r="AM827" s="1"/>
  <c r="AM630"/>
  <c r="AM825" s="1"/>
  <c r="AM628"/>
  <c r="AM823" s="1"/>
  <c r="AM626"/>
  <c r="AM821" s="1"/>
  <c r="AM624"/>
  <c r="AM819" s="1"/>
  <c r="AM622"/>
  <c r="AM817" s="1"/>
  <c r="AM620"/>
  <c r="AM815" s="1"/>
  <c r="AM618"/>
  <c r="AM813" s="1"/>
  <c r="AM616"/>
  <c r="AM811" s="1"/>
  <c r="AM614"/>
  <c r="AM809" s="1"/>
  <c r="AM612"/>
  <c r="AM807" s="1"/>
  <c r="AM610"/>
  <c r="AM805" s="1"/>
  <c r="AM608"/>
  <c r="AM803" s="1"/>
  <c r="AM606"/>
  <c r="AM801" s="1"/>
  <c r="AM604"/>
  <c r="AM799" s="1"/>
  <c r="AM602"/>
  <c r="AM797" s="1"/>
  <c r="AM600"/>
  <c r="AM795" s="1"/>
  <c r="AM598"/>
  <c r="AM793" s="1"/>
  <c r="AM596"/>
  <c r="AM791" s="1"/>
  <c r="AM594"/>
  <c r="AM789" s="1"/>
  <c r="AM592"/>
  <c r="AM787" s="1"/>
  <c r="AM590"/>
  <c r="AI730"/>
  <c r="AI925" s="1"/>
  <c r="AI726"/>
  <c r="AI921" s="1"/>
  <c r="AI722"/>
  <c r="AI917" s="1"/>
  <c r="AI718"/>
  <c r="AI913" s="1"/>
  <c r="AI714"/>
  <c r="AI909" s="1"/>
  <c r="AI710"/>
  <c r="AI905" s="1"/>
  <c r="AI706"/>
  <c r="AI901" s="1"/>
  <c r="AI702"/>
  <c r="AI897" s="1"/>
  <c r="AI698"/>
  <c r="AI893" s="1"/>
  <c r="AI694"/>
  <c r="AI889" s="1"/>
  <c r="AI690"/>
  <c r="AI885" s="1"/>
  <c r="AI686"/>
  <c r="AI881" s="1"/>
  <c r="AI682"/>
  <c r="AI678"/>
  <c r="AI873" s="1"/>
  <c r="AI674"/>
  <c r="AI869" s="1"/>
  <c r="AI670"/>
  <c r="AI865" s="1"/>
  <c r="AI666"/>
  <c r="AI861" s="1"/>
  <c r="AI662"/>
  <c r="AI857" s="1"/>
  <c r="AI658"/>
  <c r="AI853" s="1"/>
  <c r="AI654"/>
  <c r="AI849" s="1"/>
  <c r="AI650"/>
  <c r="AI845" s="1"/>
  <c r="AI646"/>
  <c r="AI841" s="1"/>
  <c r="AI642"/>
  <c r="AI837" s="1"/>
  <c r="AI638"/>
  <c r="AI833" s="1"/>
  <c r="AI634"/>
  <c r="AI829" s="1"/>
  <c r="AI630"/>
  <c r="AI825" s="1"/>
  <c r="AI626"/>
  <c r="AI821" s="1"/>
  <c r="AI622"/>
  <c r="AI817" s="1"/>
  <c r="AI618"/>
  <c r="AI813" s="1"/>
  <c r="AI614"/>
  <c r="AI809" s="1"/>
  <c r="AI610"/>
  <c r="AI805" s="1"/>
  <c r="AI606"/>
  <c r="AI801" s="1"/>
  <c r="AI602"/>
  <c r="AI797" s="1"/>
  <c r="AI596"/>
  <c r="AI791" s="1"/>
  <c r="AI592"/>
  <c r="AI787" s="1"/>
  <c r="AI727"/>
  <c r="AI922" s="1"/>
  <c r="AI723"/>
  <c r="AI918" s="1"/>
  <c r="AI719"/>
  <c r="AI914" s="1"/>
  <c r="AI715"/>
  <c r="AI910" s="1"/>
  <c r="AI711"/>
  <c r="AI906" s="1"/>
  <c r="AI707"/>
  <c r="AI902" s="1"/>
  <c r="AI703"/>
  <c r="AI898" s="1"/>
  <c r="AI699"/>
  <c r="AI894" s="1"/>
  <c r="AI695"/>
  <c r="AI890" s="1"/>
  <c r="AI691"/>
  <c r="AI886" s="1"/>
  <c r="AI687"/>
  <c r="AI882" s="1"/>
  <c r="AI683"/>
  <c r="AI878" s="1"/>
  <c r="AI679"/>
  <c r="AI874" s="1"/>
  <c r="AI675"/>
  <c r="AI870" s="1"/>
  <c r="AI671"/>
  <c r="AI866" s="1"/>
  <c r="AI667"/>
  <c r="AI862" s="1"/>
  <c r="AI663"/>
  <c r="AI858" s="1"/>
  <c r="AI659"/>
  <c r="AI854" s="1"/>
  <c r="AI655"/>
  <c r="AI850" s="1"/>
  <c r="AI651"/>
  <c r="AI846" s="1"/>
  <c r="AI647"/>
  <c r="AI842" s="1"/>
  <c r="AI643"/>
  <c r="AI838" s="1"/>
  <c r="AI639"/>
  <c r="AI834" s="1"/>
  <c r="AI635"/>
  <c r="AI830" s="1"/>
  <c r="AI631"/>
  <c r="AI826" s="1"/>
  <c r="AI627"/>
  <c r="AI822" s="1"/>
  <c r="AI623"/>
  <c r="AI818" s="1"/>
  <c r="AI619"/>
  <c r="AI814" s="1"/>
  <c r="AI615"/>
  <c r="AI810" s="1"/>
  <c r="AI611"/>
  <c r="AI806" s="1"/>
  <c r="AI607"/>
  <c r="AI802" s="1"/>
  <c r="AI603"/>
  <c r="AI798" s="1"/>
  <c r="AI599"/>
  <c r="AI794" s="1"/>
  <c r="AI595"/>
  <c r="AI790" s="1"/>
  <c r="AI591"/>
  <c r="AI786" s="1"/>
  <c r="AI197"/>
  <c r="AI724"/>
  <c r="AI919" s="1"/>
  <c r="AI716"/>
  <c r="AI911" s="1"/>
  <c r="AI708"/>
  <c r="AI903" s="1"/>
  <c r="AI700"/>
  <c r="AI895" s="1"/>
  <c r="AI692"/>
  <c r="AI887" s="1"/>
  <c r="AI684"/>
  <c r="AI879" s="1"/>
  <c r="AI676"/>
  <c r="AI871" s="1"/>
  <c r="AI668"/>
  <c r="AI863" s="1"/>
  <c r="AI660"/>
  <c r="AI855" s="1"/>
  <c r="AI652"/>
  <c r="AI847" s="1"/>
  <c r="AI644"/>
  <c r="AI839" s="1"/>
  <c r="AI636"/>
  <c r="AI831" s="1"/>
  <c r="AI628"/>
  <c r="AI823" s="1"/>
  <c r="AI620"/>
  <c r="AI815" s="1"/>
  <c r="AI612"/>
  <c r="AI807" s="1"/>
  <c r="AI604"/>
  <c r="AI799" s="1"/>
  <c r="AI594"/>
  <c r="AI789" s="1"/>
  <c r="AI729"/>
  <c r="AI924" s="1"/>
  <c r="AI721"/>
  <c r="AI916" s="1"/>
  <c r="AI713"/>
  <c r="AI908" s="1"/>
  <c r="AI705"/>
  <c r="AI900" s="1"/>
  <c r="AI697"/>
  <c r="AI892" s="1"/>
  <c r="AI689"/>
  <c r="AI884" s="1"/>
  <c r="AI681"/>
  <c r="AI876" s="1"/>
  <c r="AI673"/>
  <c r="AI868" s="1"/>
  <c r="AI665"/>
  <c r="AI860" s="1"/>
  <c r="AI657"/>
  <c r="AI852" s="1"/>
  <c r="AI649"/>
  <c r="AI844" s="1"/>
  <c r="AI641"/>
  <c r="AI836" s="1"/>
  <c r="AI633"/>
  <c r="AI828" s="1"/>
  <c r="AI625"/>
  <c r="AI820" s="1"/>
  <c r="AI617"/>
  <c r="AI812" s="1"/>
  <c r="AI609"/>
  <c r="AI804" s="1"/>
  <c r="AI601"/>
  <c r="AI796" s="1"/>
  <c r="AI593"/>
  <c r="AI788" s="1"/>
  <c r="AI728"/>
  <c r="AI923" s="1"/>
  <c r="AI720"/>
  <c r="AI915" s="1"/>
  <c r="AI712"/>
  <c r="AI907" s="1"/>
  <c r="AI704"/>
  <c r="AI899" s="1"/>
  <c r="AI696"/>
  <c r="AI891" s="1"/>
  <c r="AI688"/>
  <c r="AI883" s="1"/>
  <c r="AI680"/>
  <c r="AI875" s="1"/>
  <c r="AI672"/>
  <c r="AI867" s="1"/>
  <c r="AI664"/>
  <c r="AI859" s="1"/>
  <c r="AI656"/>
  <c r="AI851" s="1"/>
  <c r="AI648"/>
  <c r="AI843" s="1"/>
  <c r="AI640"/>
  <c r="AI835" s="1"/>
  <c r="AI632"/>
  <c r="AI827" s="1"/>
  <c r="AI624"/>
  <c r="AI819" s="1"/>
  <c r="AI616"/>
  <c r="AI811" s="1"/>
  <c r="AI608"/>
  <c r="AI803" s="1"/>
  <c r="AI598"/>
  <c r="AI793" s="1"/>
  <c r="AI590"/>
  <c r="AI725"/>
  <c r="AI920" s="1"/>
  <c r="AI717"/>
  <c r="AI912" s="1"/>
  <c r="AI709"/>
  <c r="AI904" s="1"/>
  <c r="AI701"/>
  <c r="AI896" s="1"/>
  <c r="AI693"/>
  <c r="AI888" s="1"/>
  <c r="AI685"/>
  <c r="AI880" s="1"/>
  <c r="AI677"/>
  <c r="AI872" s="1"/>
  <c r="AI669"/>
  <c r="AI864" s="1"/>
  <c r="AI661"/>
  <c r="AI856" s="1"/>
  <c r="AI653"/>
  <c r="AI848" s="1"/>
  <c r="AI645"/>
  <c r="AI840" s="1"/>
  <c r="AI637"/>
  <c r="AI832" s="1"/>
  <c r="AI629"/>
  <c r="AI824" s="1"/>
  <c r="AI621"/>
  <c r="AI816" s="1"/>
  <c r="AI613"/>
  <c r="AI808" s="1"/>
  <c r="AI605"/>
  <c r="AI800" s="1"/>
  <c r="AI597"/>
  <c r="AI792" s="1"/>
  <c r="AI600"/>
  <c r="AI795" s="1"/>
  <c r="AE197"/>
  <c r="AE728"/>
  <c r="AE923" s="1"/>
  <c r="AE724"/>
  <c r="AE919" s="1"/>
  <c r="AE720"/>
  <c r="AE915" s="1"/>
  <c r="AE716"/>
  <c r="AE911" s="1"/>
  <c r="AE712"/>
  <c r="AE907" s="1"/>
  <c r="AE708"/>
  <c r="AE903" s="1"/>
  <c r="AE704"/>
  <c r="AE899" s="1"/>
  <c r="AE700"/>
  <c r="AE895" s="1"/>
  <c r="AE696"/>
  <c r="AE891" s="1"/>
  <c r="AE692"/>
  <c r="AE887" s="1"/>
  <c r="AE688"/>
  <c r="AE883" s="1"/>
  <c r="AE684"/>
  <c r="AE879" s="1"/>
  <c r="AE680"/>
  <c r="AE875" s="1"/>
  <c r="AE676"/>
  <c r="AE871" s="1"/>
  <c r="AE672"/>
  <c r="AE867" s="1"/>
  <c r="AE668"/>
  <c r="AE863" s="1"/>
  <c r="AE664"/>
  <c r="AE859" s="1"/>
  <c r="AE660"/>
  <c r="AE855" s="1"/>
  <c r="AE656"/>
  <c r="AE851" s="1"/>
  <c r="AE652"/>
  <c r="AE847" s="1"/>
  <c r="AE648"/>
  <c r="AE843" s="1"/>
  <c r="AE644"/>
  <c r="AE839" s="1"/>
  <c r="AE640"/>
  <c r="AE835" s="1"/>
  <c r="AE636"/>
  <c r="AE831" s="1"/>
  <c r="AE632"/>
  <c r="AE827" s="1"/>
  <c r="AE628"/>
  <c r="AE823" s="1"/>
  <c r="AE624"/>
  <c r="AE819" s="1"/>
  <c r="AE620"/>
  <c r="AE815" s="1"/>
  <c r="AE616"/>
  <c r="AE811" s="1"/>
  <c r="AE612"/>
  <c r="AE807" s="1"/>
  <c r="AE608"/>
  <c r="AE803" s="1"/>
  <c r="AE604"/>
  <c r="AE799" s="1"/>
  <c r="AE600"/>
  <c r="AE795" s="1"/>
  <c r="AE596"/>
  <c r="AE791" s="1"/>
  <c r="AE592"/>
  <c r="AE787" s="1"/>
  <c r="AE727"/>
  <c r="AE922" s="1"/>
  <c r="AE723"/>
  <c r="AE918" s="1"/>
  <c r="AE719"/>
  <c r="AE914" s="1"/>
  <c r="AE715"/>
  <c r="AE910" s="1"/>
  <c r="AE711"/>
  <c r="AE906" s="1"/>
  <c r="AE707"/>
  <c r="AE902" s="1"/>
  <c r="AE703"/>
  <c r="AE898" s="1"/>
  <c r="AE699"/>
  <c r="AE894" s="1"/>
  <c r="AE695"/>
  <c r="AE890" s="1"/>
  <c r="AE691"/>
  <c r="AE886" s="1"/>
  <c r="AE687"/>
  <c r="AE882" s="1"/>
  <c r="AE683"/>
  <c r="AE878" s="1"/>
  <c r="AE679"/>
  <c r="AE874" s="1"/>
  <c r="AE675"/>
  <c r="AE870" s="1"/>
  <c r="AE671"/>
  <c r="AE866" s="1"/>
  <c r="AE667"/>
  <c r="AE862" s="1"/>
  <c r="AE663"/>
  <c r="AE858" s="1"/>
  <c r="AE659"/>
  <c r="AE854" s="1"/>
  <c r="AE655"/>
  <c r="AE850" s="1"/>
  <c r="AE651"/>
  <c r="AE846" s="1"/>
  <c r="AE647"/>
  <c r="AE842" s="1"/>
  <c r="AE643"/>
  <c r="AE838" s="1"/>
  <c r="AE639"/>
  <c r="AE834" s="1"/>
  <c r="AE635"/>
  <c r="AE830" s="1"/>
  <c r="AE631"/>
  <c r="AE826" s="1"/>
  <c r="AE627"/>
  <c r="AE822" s="1"/>
  <c r="AE623"/>
  <c r="AE818" s="1"/>
  <c r="AE619"/>
  <c r="AE814" s="1"/>
  <c r="AE615"/>
  <c r="AE810" s="1"/>
  <c r="AE611"/>
  <c r="AE806" s="1"/>
  <c r="AE607"/>
  <c r="AE802" s="1"/>
  <c r="AE603"/>
  <c r="AE798" s="1"/>
  <c r="AE599"/>
  <c r="AE794" s="1"/>
  <c r="AE595"/>
  <c r="AE790" s="1"/>
  <c r="AE591"/>
  <c r="AE786" s="1"/>
  <c r="AE730"/>
  <c r="AE925" s="1"/>
  <c r="AE726"/>
  <c r="AE921" s="1"/>
  <c r="AE722"/>
  <c r="AE917" s="1"/>
  <c r="AE718"/>
  <c r="AE913" s="1"/>
  <c r="AE714"/>
  <c r="AE909" s="1"/>
  <c r="AE710"/>
  <c r="AE905" s="1"/>
  <c r="AE706"/>
  <c r="AE901" s="1"/>
  <c r="AE702"/>
  <c r="AE897" s="1"/>
  <c r="AE698"/>
  <c r="AE893" s="1"/>
  <c r="AE694"/>
  <c r="AE889" s="1"/>
  <c r="AE690"/>
  <c r="AE885" s="1"/>
  <c r="AE686"/>
  <c r="AE881" s="1"/>
  <c r="AE682"/>
  <c r="AE678"/>
  <c r="AE873" s="1"/>
  <c r="AE674"/>
  <c r="AE869" s="1"/>
  <c r="AE670"/>
  <c r="AE865" s="1"/>
  <c r="AE666"/>
  <c r="AE861" s="1"/>
  <c r="AE662"/>
  <c r="AE857" s="1"/>
  <c r="AE658"/>
  <c r="AE853" s="1"/>
  <c r="AE654"/>
  <c r="AE849" s="1"/>
  <c r="AE650"/>
  <c r="AE845" s="1"/>
  <c r="AE646"/>
  <c r="AE841" s="1"/>
  <c r="AE642"/>
  <c r="AE837" s="1"/>
  <c r="AE638"/>
  <c r="AE833" s="1"/>
  <c r="AE634"/>
  <c r="AE829" s="1"/>
  <c r="AE630"/>
  <c r="AE825" s="1"/>
  <c r="AE626"/>
  <c r="AE821" s="1"/>
  <c r="AE622"/>
  <c r="AE817" s="1"/>
  <c r="AE618"/>
  <c r="AE813" s="1"/>
  <c r="AE614"/>
  <c r="AE809" s="1"/>
  <c r="AE610"/>
  <c r="AE805" s="1"/>
  <c r="AE606"/>
  <c r="AE801" s="1"/>
  <c r="AE602"/>
  <c r="AE797" s="1"/>
  <c r="AE598"/>
  <c r="AE793" s="1"/>
  <c r="AE594"/>
  <c r="AE789" s="1"/>
  <c r="AE590"/>
  <c r="AE729"/>
  <c r="AE924" s="1"/>
  <c r="AE725"/>
  <c r="AE920" s="1"/>
  <c r="AE721"/>
  <c r="AE916" s="1"/>
  <c r="AE717"/>
  <c r="AE912" s="1"/>
  <c r="AE713"/>
  <c r="AE908" s="1"/>
  <c r="AE709"/>
  <c r="AE904" s="1"/>
  <c r="AE705"/>
  <c r="AE900" s="1"/>
  <c r="AE701"/>
  <c r="AE896" s="1"/>
  <c r="AE697"/>
  <c r="AE892" s="1"/>
  <c r="AE693"/>
  <c r="AE888" s="1"/>
  <c r="AE689"/>
  <c r="AE884" s="1"/>
  <c r="AE685"/>
  <c r="AE880" s="1"/>
  <c r="AE681"/>
  <c r="AE876" s="1"/>
  <c r="AE677"/>
  <c r="AE872" s="1"/>
  <c r="AE673"/>
  <c r="AE868" s="1"/>
  <c r="AE669"/>
  <c r="AE864" s="1"/>
  <c r="AE665"/>
  <c r="AE860" s="1"/>
  <c r="AE661"/>
  <c r="AE856" s="1"/>
  <c r="AE657"/>
  <c r="AE852" s="1"/>
  <c r="AE653"/>
  <c r="AE848" s="1"/>
  <c r="AE649"/>
  <c r="AE844" s="1"/>
  <c r="AE645"/>
  <c r="AE840" s="1"/>
  <c r="AE641"/>
  <c r="AE836" s="1"/>
  <c r="AE637"/>
  <c r="AE832" s="1"/>
  <c r="AE633"/>
  <c r="AE828" s="1"/>
  <c r="AE629"/>
  <c r="AE824" s="1"/>
  <c r="AE625"/>
  <c r="AE820" s="1"/>
  <c r="AE621"/>
  <c r="AE816" s="1"/>
  <c r="AE617"/>
  <c r="AE812" s="1"/>
  <c r="AE613"/>
  <c r="AE808" s="1"/>
  <c r="AE609"/>
  <c r="AE804" s="1"/>
  <c r="AE605"/>
  <c r="AE800" s="1"/>
  <c r="AE601"/>
  <c r="AE796" s="1"/>
  <c r="AE597"/>
  <c r="AE792" s="1"/>
  <c r="AE593"/>
  <c r="AE788" s="1"/>
  <c r="AA197"/>
  <c r="AA728"/>
  <c r="AA923" s="1"/>
  <c r="AA724"/>
  <c r="AA919" s="1"/>
  <c r="AA720"/>
  <c r="AA915" s="1"/>
  <c r="AA716"/>
  <c r="AA911" s="1"/>
  <c r="AA712"/>
  <c r="AA907" s="1"/>
  <c r="AA708"/>
  <c r="AA903" s="1"/>
  <c r="AA704"/>
  <c r="AA899" s="1"/>
  <c r="AA700"/>
  <c r="AA895" s="1"/>
  <c r="AA696"/>
  <c r="AA891" s="1"/>
  <c r="AA692"/>
  <c r="AA887" s="1"/>
  <c r="AA688"/>
  <c r="AA883" s="1"/>
  <c r="AA684"/>
  <c r="AA879" s="1"/>
  <c r="AA680"/>
  <c r="AA875" s="1"/>
  <c r="AA676"/>
  <c r="AA871" s="1"/>
  <c r="AA672"/>
  <c r="AA867" s="1"/>
  <c r="AA668"/>
  <c r="AA863" s="1"/>
  <c r="AA664"/>
  <c r="AA859" s="1"/>
  <c r="AA660"/>
  <c r="AA855" s="1"/>
  <c r="AA656"/>
  <c r="AA851" s="1"/>
  <c r="AA652"/>
  <c r="AA847" s="1"/>
  <c r="AA648"/>
  <c r="AA843" s="1"/>
  <c r="AA644"/>
  <c r="AA839" s="1"/>
  <c r="AA640"/>
  <c r="AA835" s="1"/>
  <c r="AA636"/>
  <c r="AA831" s="1"/>
  <c r="AA632"/>
  <c r="AA827" s="1"/>
  <c r="AA628"/>
  <c r="AA823" s="1"/>
  <c r="AA624"/>
  <c r="AA819" s="1"/>
  <c r="AA620"/>
  <c r="AA815" s="1"/>
  <c r="AA616"/>
  <c r="AA811" s="1"/>
  <c r="AA612"/>
  <c r="AA807" s="1"/>
  <c r="AA608"/>
  <c r="AA803" s="1"/>
  <c r="AA604"/>
  <c r="AA799" s="1"/>
  <c r="AA600"/>
  <c r="AA795" s="1"/>
  <c r="AA596"/>
  <c r="AA791" s="1"/>
  <c r="AA592"/>
  <c r="AA787" s="1"/>
  <c r="AA727"/>
  <c r="AA922" s="1"/>
  <c r="AA723"/>
  <c r="AA918" s="1"/>
  <c r="AA719"/>
  <c r="AA914" s="1"/>
  <c r="AA715"/>
  <c r="AA910" s="1"/>
  <c r="AA711"/>
  <c r="AA906" s="1"/>
  <c r="AA707"/>
  <c r="AA902" s="1"/>
  <c r="AA703"/>
  <c r="AA898" s="1"/>
  <c r="AA699"/>
  <c r="AA894" s="1"/>
  <c r="AA730"/>
  <c r="AA925" s="1"/>
  <c r="AA722"/>
  <c r="AA917" s="1"/>
  <c r="AA714"/>
  <c r="AA909" s="1"/>
  <c r="AA706"/>
  <c r="AA901" s="1"/>
  <c r="AA698"/>
  <c r="AA893" s="1"/>
  <c r="AA690"/>
  <c r="AA885" s="1"/>
  <c r="AA682"/>
  <c r="AA877" s="1"/>
  <c r="AA674"/>
  <c r="AA869" s="1"/>
  <c r="AA666"/>
  <c r="AA861" s="1"/>
  <c r="AA658"/>
  <c r="AA853" s="1"/>
  <c r="AA650"/>
  <c r="AA845" s="1"/>
  <c r="AA642"/>
  <c r="AA837" s="1"/>
  <c r="AA634"/>
  <c r="AA829" s="1"/>
  <c r="AA626"/>
  <c r="AA821" s="1"/>
  <c r="AA618"/>
  <c r="AA813" s="1"/>
  <c r="AA610"/>
  <c r="AA805" s="1"/>
  <c r="AA602"/>
  <c r="AA797" s="1"/>
  <c r="AA594"/>
  <c r="AA789" s="1"/>
  <c r="AA729"/>
  <c r="AA924" s="1"/>
  <c r="AA721"/>
  <c r="AA916" s="1"/>
  <c r="AA713"/>
  <c r="AA908" s="1"/>
  <c r="AA705"/>
  <c r="AA900" s="1"/>
  <c r="AA697"/>
  <c r="AA892" s="1"/>
  <c r="AA693"/>
  <c r="AA888" s="1"/>
  <c r="AA689"/>
  <c r="AA884" s="1"/>
  <c r="AA685"/>
  <c r="AA880" s="1"/>
  <c r="AA681"/>
  <c r="AA876" s="1"/>
  <c r="AA677"/>
  <c r="AA872" s="1"/>
  <c r="AA673"/>
  <c r="AA868" s="1"/>
  <c r="AA669"/>
  <c r="AA864" s="1"/>
  <c r="AA665"/>
  <c r="AA860" s="1"/>
  <c r="AA661"/>
  <c r="AA856" s="1"/>
  <c r="AA657"/>
  <c r="AA852" s="1"/>
  <c r="AA653"/>
  <c r="AA848" s="1"/>
  <c r="AA649"/>
  <c r="AA844" s="1"/>
  <c r="AA645"/>
  <c r="AA840" s="1"/>
  <c r="AA641"/>
  <c r="AA836" s="1"/>
  <c r="AA637"/>
  <c r="AA832" s="1"/>
  <c r="AA633"/>
  <c r="AA828" s="1"/>
  <c r="AA629"/>
  <c r="AA824" s="1"/>
  <c r="AA625"/>
  <c r="AA820" s="1"/>
  <c r="AA621"/>
  <c r="AA816" s="1"/>
  <c r="AA617"/>
  <c r="AA812" s="1"/>
  <c r="AA613"/>
  <c r="AA808" s="1"/>
  <c r="AA609"/>
  <c r="AA804" s="1"/>
  <c r="AA605"/>
  <c r="AA800" s="1"/>
  <c r="AA601"/>
  <c r="AA796" s="1"/>
  <c r="AA597"/>
  <c r="AA792" s="1"/>
  <c r="AA593"/>
  <c r="AA788" s="1"/>
  <c r="AA726"/>
  <c r="AA921" s="1"/>
  <c r="AA718"/>
  <c r="AA913" s="1"/>
  <c r="AA710"/>
  <c r="AA905" s="1"/>
  <c r="AA702"/>
  <c r="AA897" s="1"/>
  <c r="AA694"/>
  <c r="AA889" s="1"/>
  <c r="AA686"/>
  <c r="AA881" s="1"/>
  <c r="AA678"/>
  <c r="AA873" s="1"/>
  <c r="AA670"/>
  <c r="AA865" s="1"/>
  <c r="AA662"/>
  <c r="AA857" s="1"/>
  <c r="AA654"/>
  <c r="AA849" s="1"/>
  <c r="AA646"/>
  <c r="AA841" s="1"/>
  <c r="AA638"/>
  <c r="AA833" s="1"/>
  <c r="AA630"/>
  <c r="AA825" s="1"/>
  <c r="AA622"/>
  <c r="AA817" s="1"/>
  <c r="AA614"/>
  <c r="AA809" s="1"/>
  <c r="AA606"/>
  <c r="AA801" s="1"/>
  <c r="AA598"/>
  <c r="AA793" s="1"/>
  <c r="AA590"/>
  <c r="AA725"/>
  <c r="AA920" s="1"/>
  <c r="AA717"/>
  <c r="AA912" s="1"/>
  <c r="AA709"/>
  <c r="AA904" s="1"/>
  <c r="AA701"/>
  <c r="AA896" s="1"/>
  <c r="AA695"/>
  <c r="AA890" s="1"/>
  <c r="AA691"/>
  <c r="AA886" s="1"/>
  <c r="AA687"/>
  <c r="AA882" s="1"/>
  <c r="AA683"/>
  <c r="AA878" s="1"/>
  <c r="AA679"/>
  <c r="AA874" s="1"/>
  <c r="AA675"/>
  <c r="AA870" s="1"/>
  <c r="AA671"/>
  <c r="AA866" s="1"/>
  <c r="AA667"/>
  <c r="AA862" s="1"/>
  <c r="AA663"/>
  <c r="AA858" s="1"/>
  <c r="AA659"/>
  <c r="AA854" s="1"/>
  <c r="AA655"/>
  <c r="AA850" s="1"/>
  <c r="AA651"/>
  <c r="AA846" s="1"/>
  <c r="AA647"/>
  <c r="AA842" s="1"/>
  <c r="AA643"/>
  <c r="AA838" s="1"/>
  <c r="AA639"/>
  <c r="AA834" s="1"/>
  <c r="AA635"/>
  <c r="AA830" s="1"/>
  <c r="AA631"/>
  <c r="AA826" s="1"/>
  <c r="AA627"/>
  <c r="AA822" s="1"/>
  <c r="AA623"/>
  <c r="AA818" s="1"/>
  <c r="AA619"/>
  <c r="AA814" s="1"/>
  <c r="AA615"/>
  <c r="AA810" s="1"/>
  <c r="AA611"/>
  <c r="AA806" s="1"/>
  <c r="AA607"/>
  <c r="AA802" s="1"/>
  <c r="AA603"/>
  <c r="AA798" s="1"/>
  <c r="AA599"/>
  <c r="AA794" s="1"/>
  <c r="AA595"/>
  <c r="AA790" s="1"/>
  <c r="AA591"/>
  <c r="AA786" s="1"/>
  <c r="W730"/>
  <c r="W925" s="1"/>
  <c r="W726"/>
  <c r="W921" s="1"/>
  <c r="W722"/>
  <c r="W917" s="1"/>
  <c r="W718"/>
  <c r="W913" s="1"/>
  <c r="W714"/>
  <c r="W909" s="1"/>
  <c r="W710"/>
  <c r="W905" s="1"/>
  <c r="W706"/>
  <c r="W901" s="1"/>
  <c r="W702"/>
  <c r="W897" s="1"/>
  <c r="W698"/>
  <c r="W893" s="1"/>
  <c r="W694"/>
  <c r="W889" s="1"/>
  <c r="W690"/>
  <c r="W885" s="1"/>
  <c r="W686"/>
  <c r="W881" s="1"/>
  <c r="W682"/>
  <c r="W678"/>
  <c r="W873" s="1"/>
  <c r="W674"/>
  <c r="W869" s="1"/>
  <c r="W670"/>
  <c r="W865" s="1"/>
  <c r="W666"/>
  <c r="W861" s="1"/>
  <c r="W662"/>
  <c r="W857" s="1"/>
  <c r="W658"/>
  <c r="W853" s="1"/>
  <c r="W654"/>
  <c r="W849" s="1"/>
  <c r="W650"/>
  <c r="W845" s="1"/>
  <c r="W646"/>
  <c r="W841" s="1"/>
  <c r="W642"/>
  <c r="W837" s="1"/>
  <c r="W638"/>
  <c r="W833" s="1"/>
  <c r="W634"/>
  <c r="W829" s="1"/>
  <c r="W630"/>
  <c r="W825" s="1"/>
  <c r="W626"/>
  <c r="W821" s="1"/>
  <c r="W622"/>
  <c r="W817" s="1"/>
  <c r="W618"/>
  <c r="W813" s="1"/>
  <c r="W614"/>
  <c r="W809" s="1"/>
  <c r="W610"/>
  <c r="W805" s="1"/>
  <c r="W606"/>
  <c r="W801" s="1"/>
  <c r="W602"/>
  <c r="W797" s="1"/>
  <c r="W598"/>
  <c r="W793" s="1"/>
  <c r="W594"/>
  <c r="W789" s="1"/>
  <c r="W590"/>
  <c r="W729"/>
  <c r="W924" s="1"/>
  <c r="W725"/>
  <c r="W920" s="1"/>
  <c r="W721"/>
  <c r="W916" s="1"/>
  <c r="W717"/>
  <c r="W912" s="1"/>
  <c r="W713"/>
  <c r="W908" s="1"/>
  <c r="W709"/>
  <c r="W904" s="1"/>
  <c r="W705"/>
  <c r="W900" s="1"/>
  <c r="W701"/>
  <c r="W896" s="1"/>
  <c r="W697"/>
  <c r="W892" s="1"/>
  <c r="W693"/>
  <c r="W888" s="1"/>
  <c r="W689"/>
  <c r="W884" s="1"/>
  <c r="W685"/>
  <c r="W880" s="1"/>
  <c r="W681"/>
  <c r="W876" s="1"/>
  <c r="W677"/>
  <c r="W872" s="1"/>
  <c r="W673"/>
  <c r="W868" s="1"/>
  <c r="W669"/>
  <c r="W864" s="1"/>
  <c r="W665"/>
  <c r="W860" s="1"/>
  <c r="W661"/>
  <c r="W856" s="1"/>
  <c r="W657"/>
  <c r="W852" s="1"/>
  <c r="W653"/>
  <c r="W848" s="1"/>
  <c r="W649"/>
  <c r="W844" s="1"/>
  <c r="W645"/>
  <c r="W840" s="1"/>
  <c r="W641"/>
  <c r="W836" s="1"/>
  <c r="W637"/>
  <c r="W832" s="1"/>
  <c r="W633"/>
  <c r="W828" s="1"/>
  <c r="W629"/>
  <c r="W824" s="1"/>
  <c r="W625"/>
  <c r="W820" s="1"/>
  <c r="W621"/>
  <c r="W816" s="1"/>
  <c r="W617"/>
  <c r="W812" s="1"/>
  <c r="W613"/>
  <c r="W808" s="1"/>
  <c r="W609"/>
  <c r="W804" s="1"/>
  <c r="W605"/>
  <c r="W800" s="1"/>
  <c r="W601"/>
  <c r="W796" s="1"/>
  <c r="W597"/>
  <c r="W792" s="1"/>
  <c r="W593"/>
  <c r="W788" s="1"/>
  <c r="W197"/>
  <c r="W728"/>
  <c r="W923" s="1"/>
  <c r="W724"/>
  <c r="W919" s="1"/>
  <c r="W720"/>
  <c r="W915" s="1"/>
  <c r="W716"/>
  <c r="W911" s="1"/>
  <c r="W712"/>
  <c r="W907" s="1"/>
  <c r="W708"/>
  <c r="W903" s="1"/>
  <c r="W704"/>
  <c r="W899" s="1"/>
  <c r="W700"/>
  <c r="W895" s="1"/>
  <c r="W696"/>
  <c r="W891" s="1"/>
  <c r="W692"/>
  <c r="W887" s="1"/>
  <c r="W688"/>
  <c r="W883" s="1"/>
  <c r="W684"/>
  <c r="W879" s="1"/>
  <c r="W680"/>
  <c r="W875" s="1"/>
  <c r="W676"/>
  <c r="W871" s="1"/>
  <c r="W672"/>
  <c r="W867" s="1"/>
  <c r="W668"/>
  <c r="W863" s="1"/>
  <c r="W664"/>
  <c r="W859" s="1"/>
  <c r="W660"/>
  <c r="W855" s="1"/>
  <c r="W656"/>
  <c r="W851" s="1"/>
  <c r="W652"/>
  <c r="W847" s="1"/>
  <c r="W648"/>
  <c r="W843" s="1"/>
  <c r="W644"/>
  <c r="W839" s="1"/>
  <c r="W640"/>
  <c r="W835" s="1"/>
  <c r="W636"/>
  <c r="W831" s="1"/>
  <c r="W632"/>
  <c r="W827" s="1"/>
  <c r="W628"/>
  <c r="W823" s="1"/>
  <c r="W624"/>
  <c r="W819" s="1"/>
  <c r="W620"/>
  <c r="W815" s="1"/>
  <c r="W616"/>
  <c r="W811" s="1"/>
  <c r="W612"/>
  <c r="W807" s="1"/>
  <c r="W608"/>
  <c r="W803" s="1"/>
  <c r="W604"/>
  <c r="W799" s="1"/>
  <c r="W600"/>
  <c r="W795" s="1"/>
  <c r="W596"/>
  <c r="W791" s="1"/>
  <c r="W592"/>
  <c r="W787" s="1"/>
  <c r="W727"/>
  <c r="W922" s="1"/>
  <c r="W723"/>
  <c r="W918" s="1"/>
  <c r="W719"/>
  <c r="W914" s="1"/>
  <c r="W715"/>
  <c r="W910" s="1"/>
  <c r="W711"/>
  <c r="W906" s="1"/>
  <c r="W707"/>
  <c r="W902" s="1"/>
  <c r="W703"/>
  <c r="W898" s="1"/>
  <c r="W699"/>
  <c r="W894" s="1"/>
  <c r="W695"/>
  <c r="W890" s="1"/>
  <c r="W691"/>
  <c r="W886" s="1"/>
  <c r="W687"/>
  <c r="W882" s="1"/>
  <c r="W683"/>
  <c r="W878" s="1"/>
  <c r="W679"/>
  <c r="W874" s="1"/>
  <c r="W675"/>
  <c r="W870" s="1"/>
  <c r="W671"/>
  <c r="W866" s="1"/>
  <c r="W667"/>
  <c r="W862" s="1"/>
  <c r="W663"/>
  <c r="W858" s="1"/>
  <c r="W659"/>
  <c r="W854" s="1"/>
  <c r="W655"/>
  <c r="W850" s="1"/>
  <c r="W651"/>
  <c r="W846" s="1"/>
  <c r="W647"/>
  <c r="W842" s="1"/>
  <c r="W643"/>
  <c r="W838" s="1"/>
  <c r="W639"/>
  <c r="W834" s="1"/>
  <c r="W635"/>
  <c r="W830" s="1"/>
  <c r="W631"/>
  <c r="W826" s="1"/>
  <c r="W627"/>
  <c r="W822" s="1"/>
  <c r="W623"/>
  <c r="W818" s="1"/>
  <c r="W619"/>
  <c r="W814" s="1"/>
  <c r="W615"/>
  <c r="W810" s="1"/>
  <c r="W611"/>
  <c r="W806" s="1"/>
  <c r="W607"/>
  <c r="W802" s="1"/>
  <c r="W603"/>
  <c r="W798" s="1"/>
  <c r="W599"/>
  <c r="W794" s="1"/>
  <c r="W595"/>
  <c r="W790" s="1"/>
  <c r="W591"/>
  <c r="W786" s="1"/>
  <c r="S197"/>
  <c r="S728"/>
  <c r="S724"/>
  <c r="S720"/>
  <c r="S716"/>
  <c r="S911" s="1"/>
  <c r="S712"/>
  <c r="S907" s="1"/>
  <c r="S708"/>
  <c r="S903" s="1"/>
  <c r="S704"/>
  <c r="S700"/>
  <c r="S895" s="1"/>
  <c r="S696"/>
  <c r="S891" s="1"/>
  <c r="S692"/>
  <c r="S688"/>
  <c r="S684"/>
  <c r="S879" s="1"/>
  <c r="S680"/>
  <c r="S875" s="1"/>
  <c r="S676"/>
  <c r="S672"/>
  <c r="S668"/>
  <c r="S664"/>
  <c r="S660"/>
  <c r="S855" s="1"/>
  <c r="S656"/>
  <c r="S652"/>
  <c r="S648"/>
  <c r="S644"/>
  <c r="S839" s="1"/>
  <c r="S640"/>
  <c r="S636"/>
  <c r="S632"/>
  <c r="S827" s="1"/>
  <c r="S628"/>
  <c r="S624"/>
  <c r="S819" s="1"/>
  <c r="S620"/>
  <c r="S616"/>
  <c r="S612"/>
  <c r="S608"/>
  <c r="S803" s="1"/>
  <c r="S604"/>
  <c r="S600"/>
  <c r="S795" s="1"/>
  <c r="S596"/>
  <c r="S592"/>
  <c r="S727"/>
  <c r="S922" s="1"/>
  <c r="S723"/>
  <c r="S918" s="1"/>
  <c r="S719"/>
  <c r="S715"/>
  <c r="S910" s="1"/>
  <c r="S711"/>
  <c r="S906" s="1"/>
  <c r="S707"/>
  <c r="S902" s="1"/>
  <c r="S703"/>
  <c r="S699"/>
  <c r="S894" s="1"/>
  <c r="S695"/>
  <c r="S890" s="1"/>
  <c r="S691"/>
  <c r="S687"/>
  <c r="S683"/>
  <c r="S878" s="1"/>
  <c r="S679"/>
  <c r="S675"/>
  <c r="S671"/>
  <c r="S667"/>
  <c r="S862" s="1"/>
  <c r="S663"/>
  <c r="S858" s="1"/>
  <c r="S659"/>
  <c r="S655"/>
  <c r="S850" s="1"/>
  <c r="S651"/>
  <c r="S846" s="1"/>
  <c r="S647"/>
  <c r="S643"/>
  <c r="S639"/>
  <c r="S834" s="1"/>
  <c r="S635"/>
  <c r="S631"/>
  <c r="S627"/>
  <c r="S822" s="1"/>
  <c r="S623"/>
  <c r="S818" s="1"/>
  <c r="S619"/>
  <c r="S615"/>
  <c r="S810" s="1"/>
  <c r="S611"/>
  <c r="S607"/>
  <c r="S603"/>
  <c r="S798" s="1"/>
  <c r="S599"/>
  <c r="S794" s="1"/>
  <c r="S595"/>
  <c r="S591"/>
  <c r="S730"/>
  <c r="S726"/>
  <c r="S722"/>
  <c r="S718"/>
  <c r="S714"/>
  <c r="S710"/>
  <c r="S905" s="1"/>
  <c r="S706"/>
  <c r="S702"/>
  <c r="S698"/>
  <c r="S694"/>
  <c r="S889" s="1"/>
  <c r="S690"/>
  <c r="S686"/>
  <c r="S682"/>
  <c r="S678"/>
  <c r="S873" s="1"/>
  <c r="S674"/>
  <c r="S869" s="1"/>
  <c r="S670"/>
  <c r="S865" s="1"/>
  <c r="S666"/>
  <c r="S861" s="1"/>
  <c r="S662"/>
  <c r="S857" s="1"/>
  <c r="S658"/>
  <c r="S654"/>
  <c r="S650"/>
  <c r="S646"/>
  <c r="S841" s="1"/>
  <c r="S642"/>
  <c r="S638"/>
  <c r="S634"/>
  <c r="S630"/>
  <c r="S626"/>
  <c r="S821" s="1"/>
  <c r="S622"/>
  <c r="S817" s="1"/>
  <c r="S618"/>
  <c r="S813" s="1"/>
  <c r="S614"/>
  <c r="S809" s="1"/>
  <c r="S610"/>
  <c r="S805" s="1"/>
  <c r="S606"/>
  <c r="S602"/>
  <c r="S598"/>
  <c r="S594"/>
  <c r="S590"/>
  <c r="S729"/>
  <c r="S725"/>
  <c r="S721"/>
  <c r="S717"/>
  <c r="S912" s="1"/>
  <c r="S713"/>
  <c r="S709"/>
  <c r="S904" s="1"/>
  <c r="S705"/>
  <c r="S900" s="1"/>
  <c r="S701"/>
  <c r="S896" s="1"/>
  <c r="S697"/>
  <c r="S693"/>
  <c r="S689"/>
  <c r="S685"/>
  <c r="S880" s="1"/>
  <c r="S681"/>
  <c r="S677"/>
  <c r="S872" s="1"/>
  <c r="S673"/>
  <c r="S669"/>
  <c r="S665"/>
  <c r="S661"/>
  <c r="S657"/>
  <c r="S653"/>
  <c r="S848" s="1"/>
  <c r="S649"/>
  <c r="S844" s="1"/>
  <c r="S645"/>
  <c r="S641"/>
  <c r="S637"/>
  <c r="S832" s="1"/>
  <c r="S633"/>
  <c r="S828" s="1"/>
  <c r="S629"/>
  <c r="S824" s="1"/>
  <c r="S625"/>
  <c r="S820" s="1"/>
  <c r="S621"/>
  <c r="S816" s="1"/>
  <c r="S617"/>
  <c r="S613"/>
  <c r="S609"/>
  <c r="S605"/>
  <c r="S601"/>
  <c r="S597"/>
  <c r="S593"/>
  <c r="S788" s="1"/>
  <c r="O197"/>
  <c r="O729"/>
  <c r="O924" s="1"/>
  <c r="O725"/>
  <c r="O920" s="1"/>
  <c r="O721"/>
  <c r="O916" s="1"/>
  <c r="O717"/>
  <c r="O912" s="1"/>
  <c r="O713"/>
  <c r="O709"/>
  <c r="O904" s="1"/>
  <c r="O705"/>
  <c r="O900" s="1"/>
  <c r="O701"/>
  <c r="O896" s="1"/>
  <c r="O697"/>
  <c r="O892" s="1"/>
  <c r="O693"/>
  <c r="O888" s="1"/>
  <c r="O689"/>
  <c r="O884" s="1"/>
  <c r="O685"/>
  <c r="O681"/>
  <c r="O876" s="1"/>
  <c r="O677"/>
  <c r="O872" s="1"/>
  <c r="O673"/>
  <c r="O868" s="1"/>
  <c r="O669"/>
  <c r="O864" s="1"/>
  <c r="O665"/>
  <c r="O860" s="1"/>
  <c r="O661"/>
  <c r="O856" s="1"/>
  <c r="O657"/>
  <c r="O852" s="1"/>
  <c r="O653"/>
  <c r="O848" s="1"/>
  <c r="O649"/>
  <c r="O844" s="1"/>
  <c r="O645"/>
  <c r="O840" s="1"/>
  <c r="O641"/>
  <c r="O836" s="1"/>
  <c r="O637"/>
  <c r="O832" s="1"/>
  <c r="O633"/>
  <c r="O828" s="1"/>
  <c r="O629"/>
  <c r="O824" s="1"/>
  <c r="O625"/>
  <c r="O820" s="1"/>
  <c r="O621"/>
  <c r="O816" s="1"/>
  <c r="O617"/>
  <c r="O812" s="1"/>
  <c r="O613"/>
  <c r="O808" s="1"/>
  <c r="O609"/>
  <c r="O804" s="1"/>
  <c r="O605"/>
  <c r="O800" s="1"/>
  <c r="O601"/>
  <c r="O796" s="1"/>
  <c r="O597"/>
  <c r="O792" s="1"/>
  <c r="O593"/>
  <c r="O788" s="1"/>
  <c r="O730"/>
  <c r="O726"/>
  <c r="O921" s="1"/>
  <c r="O722"/>
  <c r="O917" s="1"/>
  <c r="O718"/>
  <c r="O714"/>
  <c r="O909" s="1"/>
  <c r="O710"/>
  <c r="O706"/>
  <c r="O702"/>
  <c r="O897" s="1"/>
  <c r="O698"/>
  <c r="O694"/>
  <c r="O690"/>
  <c r="O686"/>
  <c r="O881" s="1"/>
  <c r="O682"/>
  <c r="O678"/>
  <c r="O674"/>
  <c r="O869" s="1"/>
  <c r="O670"/>
  <c r="O865" s="1"/>
  <c r="O666"/>
  <c r="O861" s="1"/>
  <c r="O662"/>
  <c r="O857" s="1"/>
  <c r="O658"/>
  <c r="O853" s="1"/>
  <c r="O654"/>
  <c r="O849" s="1"/>
  <c r="O650"/>
  <c r="O845" s="1"/>
  <c r="O646"/>
  <c r="O642"/>
  <c r="O837" s="1"/>
  <c r="O638"/>
  <c r="O833" s="1"/>
  <c r="O634"/>
  <c r="O829" s="1"/>
  <c r="O630"/>
  <c r="O626"/>
  <c r="O821" s="1"/>
  <c r="O622"/>
  <c r="O817" s="1"/>
  <c r="O618"/>
  <c r="O813" s="1"/>
  <c r="O614"/>
  <c r="O809" s="1"/>
  <c r="O610"/>
  <c r="O805" s="1"/>
  <c r="O606"/>
  <c r="O801" s="1"/>
  <c r="O602"/>
  <c r="O797" s="1"/>
  <c r="O598"/>
  <c r="O793" s="1"/>
  <c r="O594"/>
  <c r="O789" s="1"/>
  <c r="O590"/>
  <c r="O723"/>
  <c r="O918" s="1"/>
  <c r="O715"/>
  <c r="O910" s="1"/>
  <c r="O707"/>
  <c r="O902" s="1"/>
  <c r="O699"/>
  <c r="O894" s="1"/>
  <c r="O691"/>
  <c r="O683"/>
  <c r="O675"/>
  <c r="O870" s="1"/>
  <c r="O667"/>
  <c r="O862" s="1"/>
  <c r="O659"/>
  <c r="O854" s="1"/>
  <c r="O651"/>
  <c r="O846" s="1"/>
  <c r="O643"/>
  <c r="O838" s="1"/>
  <c r="O635"/>
  <c r="O830" s="1"/>
  <c r="O627"/>
  <c r="O822" s="1"/>
  <c r="O619"/>
  <c r="O814" s="1"/>
  <c r="O611"/>
  <c r="O806" s="1"/>
  <c r="O603"/>
  <c r="O595"/>
  <c r="O790" s="1"/>
  <c r="O728"/>
  <c r="O720"/>
  <c r="O712"/>
  <c r="O907" s="1"/>
  <c r="O704"/>
  <c r="O899" s="1"/>
  <c r="O696"/>
  <c r="O891" s="1"/>
  <c r="O688"/>
  <c r="O883" s="1"/>
  <c r="O680"/>
  <c r="O672"/>
  <c r="O867" s="1"/>
  <c r="O664"/>
  <c r="O656"/>
  <c r="O851" s="1"/>
  <c r="O648"/>
  <c r="O640"/>
  <c r="O835" s="1"/>
  <c r="O632"/>
  <c r="O827" s="1"/>
  <c r="O624"/>
  <c r="O819" s="1"/>
  <c r="O616"/>
  <c r="O811" s="1"/>
  <c r="O608"/>
  <c r="O803" s="1"/>
  <c r="O600"/>
  <c r="O795" s="1"/>
  <c r="O592"/>
  <c r="O727"/>
  <c r="O922" s="1"/>
  <c r="O719"/>
  <c r="O711"/>
  <c r="O703"/>
  <c r="O898" s="1"/>
  <c r="O695"/>
  <c r="O687"/>
  <c r="O882" s="1"/>
  <c r="O679"/>
  <c r="O671"/>
  <c r="O866" s="1"/>
  <c r="O663"/>
  <c r="O858" s="1"/>
  <c r="O655"/>
  <c r="O850" s="1"/>
  <c r="O647"/>
  <c r="O639"/>
  <c r="O834" s="1"/>
  <c r="O631"/>
  <c r="O826" s="1"/>
  <c r="O623"/>
  <c r="O615"/>
  <c r="O607"/>
  <c r="O599"/>
  <c r="O591"/>
  <c r="O786" s="1"/>
  <c r="O724"/>
  <c r="O919" s="1"/>
  <c r="O716"/>
  <c r="O911" s="1"/>
  <c r="O708"/>
  <c r="O700"/>
  <c r="O692"/>
  <c r="O887" s="1"/>
  <c r="O684"/>
  <c r="O879" s="1"/>
  <c r="O676"/>
  <c r="O668"/>
  <c r="O660"/>
  <c r="O652"/>
  <c r="O847" s="1"/>
  <c r="O644"/>
  <c r="O839" s="1"/>
  <c r="O636"/>
  <c r="O831" s="1"/>
  <c r="O628"/>
  <c r="O823" s="1"/>
  <c r="O620"/>
  <c r="O815" s="1"/>
  <c r="O612"/>
  <c r="O807" s="1"/>
  <c r="O604"/>
  <c r="O596"/>
  <c r="O791" s="1"/>
  <c r="K197"/>
  <c r="K728"/>
  <c r="K923" s="1"/>
  <c r="K724"/>
  <c r="K919" s="1"/>
  <c r="K720"/>
  <c r="K915" s="1"/>
  <c r="K716"/>
  <c r="K911" s="1"/>
  <c r="K712"/>
  <c r="K907" s="1"/>
  <c r="K708"/>
  <c r="K903" s="1"/>
  <c r="K704"/>
  <c r="K899" s="1"/>
  <c r="K700"/>
  <c r="K895" s="1"/>
  <c r="K696"/>
  <c r="K891" s="1"/>
  <c r="K692"/>
  <c r="K887" s="1"/>
  <c r="K688"/>
  <c r="K883" s="1"/>
  <c r="K684"/>
  <c r="K879" s="1"/>
  <c r="K680"/>
  <c r="K875" s="1"/>
  <c r="K676"/>
  <c r="K871" s="1"/>
  <c r="K672"/>
  <c r="K867" s="1"/>
  <c r="K668"/>
  <c r="K863" s="1"/>
  <c r="K664"/>
  <c r="K859" s="1"/>
  <c r="K660"/>
  <c r="K855" s="1"/>
  <c r="K656"/>
  <c r="K851" s="1"/>
  <c r="K652"/>
  <c r="K847" s="1"/>
  <c r="K648"/>
  <c r="K843" s="1"/>
  <c r="K644"/>
  <c r="K839" s="1"/>
  <c r="K640"/>
  <c r="K835" s="1"/>
  <c r="K636"/>
  <c r="K831" s="1"/>
  <c r="K632"/>
  <c r="K827" s="1"/>
  <c r="K628"/>
  <c r="K823" s="1"/>
  <c r="K624"/>
  <c r="K819" s="1"/>
  <c r="K620"/>
  <c r="K815" s="1"/>
  <c r="K616"/>
  <c r="K811" s="1"/>
  <c r="K612"/>
  <c r="K807" s="1"/>
  <c r="K608"/>
  <c r="K803" s="1"/>
  <c r="K604"/>
  <c r="K799" s="1"/>
  <c r="K600"/>
  <c r="K795" s="1"/>
  <c r="K596"/>
  <c r="K791" s="1"/>
  <c r="K592"/>
  <c r="K787" s="1"/>
  <c r="K727"/>
  <c r="K922" s="1"/>
  <c r="K723"/>
  <c r="K918" s="1"/>
  <c r="K719"/>
  <c r="K914" s="1"/>
  <c r="K715"/>
  <c r="K910" s="1"/>
  <c r="K711"/>
  <c r="K906" s="1"/>
  <c r="K707"/>
  <c r="K902" s="1"/>
  <c r="K703"/>
  <c r="K898" s="1"/>
  <c r="K699"/>
  <c r="K894" s="1"/>
  <c r="K695"/>
  <c r="K890" s="1"/>
  <c r="K691"/>
  <c r="K886" s="1"/>
  <c r="K687"/>
  <c r="K882" s="1"/>
  <c r="K683"/>
  <c r="K878" s="1"/>
  <c r="K679"/>
  <c r="K874" s="1"/>
  <c r="K675"/>
  <c r="K870" s="1"/>
  <c r="K671"/>
  <c r="K866" s="1"/>
  <c r="K667"/>
  <c r="K862" s="1"/>
  <c r="K663"/>
  <c r="K858" s="1"/>
  <c r="K659"/>
  <c r="K854" s="1"/>
  <c r="K655"/>
  <c r="K850" s="1"/>
  <c r="K651"/>
  <c r="K846" s="1"/>
  <c r="K647"/>
  <c r="K842" s="1"/>
  <c r="K643"/>
  <c r="K838" s="1"/>
  <c r="K639"/>
  <c r="K834" s="1"/>
  <c r="K635"/>
  <c r="K830" s="1"/>
  <c r="K631"/>
  <c r="K826" s="1"/>
  <c r="K627"/>
  <c r="K822" s="1"/>
  <c r="K623"/>
  <c r="K818" s="1"/>
  <c r="K619"/>
  <c r="K814" s="1"/>
  <c r="K615"/>
  <c r="K810" s="1"/>
  <c r="K611"/>
  <c r="K806" s="1"/>
  <c r="K607"/>
  <c r="K802" s="1"/>
  <c r="K603"/>
  <c r="K798" s="1"/>
  <c r="K599"/>
  <c r="K794" s="1"/>
  <c r="K595"/>
  <c r="K790" s="1"/>
  <c r="K591"/>
  <c r="K786" s="1"/>
  <c r="K730"/>
  <c r="K925" s="1"/>
  <c r="K722"/>
  <c r="K917" s="1"/>
  <c r="K714"/>
  <c r="K909" s="1"/>
  <c r="K706"/>
  <c r="K901" s="1"/>
  <c r="K698"/>
  <c r="K893" s="1"/>
  <c r="K690"/>
  <c r="K885" s="1"/>
  <c r="K682"/>
  <c r="K674"/>
  <c r="K869" s="1"/>
  <c r="K666"/>
  <c r="K861" s="1"/>
  <c r="K658"/>
  <c r="K853" s="1"/>
  <c r="K650"/>
  <c r="K845" s="1"/>
  <c r="K642"/>
  <c r="K837" s="1"/>
  <c r="K634"/>
  <c r="K829" s="1"/>
  <c r="K626"/>
  <c r="K821" s="1"/>
  <c r="K618"/>
  <c r="K813" s="1"/>
  <c r="K610"/>
  <c r="K805" s="1"/>
  <c r="K602"/>
  <c r="K797" s="1"/>
  <c r="K594"/>
  <c r="K789" s="1"/>
  <c r="K729"/>
  <c r="K924" s="1"/>
  <c r="K721"/>
  <c r="K916" s="1"/>
  <c r="K713"/>
  <c r="K908" s="1"/>
  <c r="K705"/>
  <c r="K900" s="1"/>
  <c r="K697"/>
  <c r="K892" s="1"/>
  <c r="K689"/>
  <c r="K884" s="1"/>
  <c r="K681"/>
  <c r="K876" s="1"/>
  <c r="K673"/>
  <c r="K868" s="1"/>
  <c r="K665"/>
  <c r="K860" s="1"/>
  <c r="K657"/>
  <c r="K852" s="1"/>
  <c r="K649"/>
  <c r="K844" s="1"/>
  <c r="K641"/>
  <c r="K836" s="1"/>
  <c r="K633"/>
  <c r="K828" s="1"/>
  <c r="K625"/>
  <c r="K820" s="1"/>
  <c r="K617"/>
  <c r="K812" s="1"/>
  <c r="K609"/>
  <c r="K804" s="1"/>
  <c r="K601"/>
  <c r="K796" s="1"/>
  <c r="K593"/>
  <c r="K788" s="1"/>
  <c r="K726"/>
  <c r="K921" s="1"/>
  <c r="K718"/>
  <c r="K913" s="1"/>
  <c r="K710"/>
  <c r="K905" s="1"/>
  <c r="K702"/>
  <c r="K897" s="1"/>
  <c r="K694"/>
  <c r="K889" s="1"/>
  <c r="K686"/>
  <c r="K881" s="1"/>
  <c r="K678"/>
  <c r="K873" s="1"/>
  <c r="K670"/>
  <c r="K865" s="1"/>
  <c r="K662"/>
  <c r="K857" s="1"/>
  <c r="K654"/>
  <c r="K849" s="1"/>
  <c r="K646"/>
  <c r="K841" s="1"/>
  <c r="K638"/>
  <c r="K833" s="1"/>
  <c r="K630"/>
  <c r="K825" s="1"/>
  <c r="K622"/>
  <c r="K817" s="1"/>
  <c r="K614"/>
  <c r="K809" s="1"/>
  <c r="K606"/>
  <c r="K801" s="1"/>
  <c r="K598"/>
  <c r="K793" s="1"/>
  <c r="K590"/>
  <c r="K725"/>
  <c r="K920" s="1"/>
  <c r="K717"/>
  <c r="K912" s="1"/>
  <c r="K709"/>
  <c r="K904" s="1"/>
  <c r="K701"/>
  <c r="K896" s="1"/>
  <c r="K693"/>
  <c r="K888" s="1"/>
  <c r="K685"/>
  <c r="K880" s="1"/>
  <c r="K677"/>
  <c r="K872" s="1"/>
  <c r="K669"/>
  <c r="K864" s="1"/>
  <c r="K661"/>
  <c r="K856" s="1"/>
  <c r="K653"/>
  <c r="K848" s="1"/>
  <c r="K645"/>
  <c r="K840" s="1"/>
  <c r="K637"/>
  <c r="K832" s="1"/>
  <c r="K629"/>
  <c r="K824" s="1"/>
  <c r="K621"/>
  <c r="K816" s="1"/>
  <c r="K613"/>
  <c r="K808" s="1"/>
  <c r="K605"/>
  <c r="K800" s="1"/>
  <c r="K597"/>
  <c r="K792" s="1"/>
  <c r="G727"/>
  <c r="G922" s="1"/>
  <c r="G723"/>
  <c r="G918" s="1"/>
  <c r="G719"/>
  <c r="G914" s="1"/>
  <c r="G715"/>
  <c r="G910" s="1"/>
  <c r="G711"/>
  <c r="G906" s="1"/>
  <c r="G707"/>
  <c r="G902" s="1"/>
  <c r="G703"/>
  <c r="G898" s="1"/>
  <c r="G699"/>
  <c r="G894" s="1"/>
  <c r="G695"/>
  <c r="G890" s="1"/>
  <c r="G691"/>
  <c r="G886" s="1"/>
  <c r="G687"/>
  <c r="G882" s="1"/>
  <c r="G683"/>
  <c r="G878" s="1"/>
  <c r="G679"/>
  <c r="G874" s="1"/>
  <c r="G675"/>
  <c r="G870" s="1"/>
  <c r="G671"/>
  <c r="G866" s="1"/>
  <c r="G667"/>
  <c r="G862" s="1"/>
  <c r="G663"/>
  <c r="G858" s="1"/>
  <c r="G659"/>
  <c r="G854" s="1"/>
  <c r="G655"/>
  <c r="G850" s="1"/>
  <c r="G651"/>
  <c r="G846" s="1"/>
  <c r="G647"/>
  <c r="G842" s="1"/>
  <c r="G643"/>
  <c r="G838" s="1"/>
  <c r="G639"/>
  <c r="G834" s="1"/>
  <c r="G635"/>
  <c r="G830" s="1"/>
  <c r="G631"/>
  <c r="G826" s="1"/>
  <c r="G627"/>
  <c r="G822" s="1"/>
  <c r="G623"/>
  <c r="G818" s="1"/>
  <c r="G619"/>
  <c r="G814" s="1"/>
  <c r="G615"/>
  <c r="G810" s="1"/>
  <c r="G611"/>
  <c r="G806" s="1"/>
  <c r="G607"/>
  <c r="G802" s="1"/>
  <c r="G603"/>
  <c r="G798" s="1"/>
  <c r="G599"/>
  <c r="G794" s="1"/>
  <c r="G595"/>
  <c r="G790" s="1"/>
  <c r="G591"/>
  <c r="G786" s="1"/>
  <c r="G728"/>
  <c r="G923" s="1"/>
  <c r="G724"/>
  <c r="G919" s="1"/>
  <c r="G720"/>
  <c r="G915" s="1"/>
  <c r="G716"/>
  <c r="G911" s="1"/>
  <c r="G712"/>
  <c r="G907" s="1"/>
  <c r="G708"/>
  <c r="G903" s="1"/>
  <c r="G704"/>
  <c r="G899" s="1"/>
  <c r="G700"/>
  <c r="G895" s="1"/>
  <c r="G696"/>
  <c r="G891" s="1"/>
  <c r="G692"/>
  <c r="G887" s="1"/>
  <c r="G688"/>
  <c r="G883" s="1"/>
  <c r="G684"/>
  <c r="G879" s="1"/>
  <c r="G680"/>
  <c r="G875" s="1"/>
  <c r="G676"/>
  <c r="G871" s="1"/>
  <c r="G672"/>
  <c r="G867" s="1"/>
  <c r="G668"/>
  <c r="G863" s="1"/>
  <c r="G664"/>
  <c r="G859" s="1"/>
  <c r="G660"/>
  <c r="G855" s="1"/>
  <c r="G656"/>
  <c r="G851" s="1"/>
  <c r="G652"/>
  <c r="G847" s="1"/>
  <c r="G648"/>
  <c r="G843" s="1"/>
  <c r="G644"/>
  <c r="G839" s="1"/>
  <c r="G640"/>
  <c r="G835" s="1"/>
  <c r="G636"/>
  <c r="G831" s="1"/>
  <c r="G632"/>
  <c r="G827" s="1"/>
  <c r="G628"/>
  <c r="G823" s="1"/>
  <c r="G624"/>
  <c r="G819" s="1"/>
  <c r="G620"/>
  <c r="G815" s="1"/>
  <c r="G616"/>
  <c r="G811" s="1"/>
  <c r="G612"/>
  <c r="G807" s="1"/>
  <c r="G729"/>
  <c r="G924" s="1"/>
  <c r="G721"/>
  <c r="G916" s="1"/>
  <c r="G713"/>
  <c r="G908" s="1"/>
  <c r="G705"/>
  <c r="G900" s="1"/>
  <c r="G697"/>
  <c r="G892" s="1"/>
  <c r="G689"/>
  <c r="G884" s="1"/>
  <c r="G681"/>
  <c r="G876" s="1"/>
  <c r="G673"/>
  <c r="G868" s="1"/>
  <c r="G665"/>
  <c r="G860" s="1"/>
  <c r="G657"/>
  <c r="G852" s="1"/>
  <c r="G649"/>
  <c r="G844" s="1"/>
  <c r="G641"/>
  <c r="G836" s="1"/>
  <c r="G633"/>
  <c r="G828" s="1"/>
  <c r="G625"/>
  <c r="G820" s="1"/>
  <c r="G617"/>
  <c r="G812" s="1"/>
  <c r="G609"/>
  <c r="G804" s="1"/>
  <c r="G601"/>
  <c r="G796" s="1"/>
  <c r="G593"/>
  <c r="G788" s="1"/>
  <c r="G726"/>
  <c r="G921" s="1"/>
  <c r="G718"/>
  <c r="G913" s="1"/>
  <c r="G710"/>
  <c r="G905" s="1"/>
  <c r="G702"/>
  <c r="G897" s="1"/>
  <c r="G694"/>
  <c r="G889" s="1"/>
  <c r="G686"/>
  <c r="G881" s="1"/>
  <c r="G678"/>
  <c r="G873" s="1"/>
  <c r="G670"/>
  <c r="G865" s="1"/>
  <c r="G662"/>
  <c r="G857" s="1"/>
  <c r="G654"/>
  <c r="G849" s="1"/>
  <c r="G646"/>
  <c r="G841" s="1"/>
  <c r="G638"/>
  <c r="G833" s="1"/>
  <c r="G630"/>
  <c r="G825" s="1"/>
  <c r="G622"/>
  <c r="G817" s="1"/>
  <c r="G614"/>
  <c r="G809" s="1"/>
  <c r="G608"/>
  <c r="G803" s="1"/>
  <c r="G604"/>
  <c r="G799" s="1"/>
  <c r="G600"/>
  <c r="G795" s="1"/>
  <c r="G596"/>
  <c r="G791" s="1"/>
  <c r="G592"/>
  <c r="G787" s="1"/>
  <c r="G197"/>
  <c r="G725"/>
  <c r="G920" s="1"/>
  <c r="G717"/>
  <c r="G912" s="1"/>
  <c r="G709"/>
  <c r="G904" s="1"/>
  <c r="G701"/>
  <c r="G896" s="1"/>
  <c r="G693"/>
  <c r="G888" s="1"/>
  <c r="G685"/>
  <c r="G880" s="1"/>
  <c r="G677"/>
  <c r="G872" s="1"/>
  <c r="G669"/>
  <c r="G864" s="1"/>
  <c r="G661"/>
  <c r="G856" s="1"/>
  <c r="G653"/>
  <c r="G848" s="1"/>
  <c r="G645"/>
  <c r="G840" s="1"/>
  <c r="G637"/>
  <c r="G832" s="1"/>
  <c r="G629"/>
  <c r="G824" s="1"/>
  <c r="G621"/>
  <c r="G816" s="1"/>
  <c r="G613"/>
  <c r="G808" s="1"/>
  <c r="G605"/>
  <c r="G800" s="1"/>
  <c r="G597"/>
  <c r="G792" s="1"/>
  <c r="G730"/>
  <c r="G925" s="1"/>
  <c r="G722"/>
  <c r="G917" s="1"/>
  <c r="G714"/>
  <c r="G909" s="1"/>
  <c r="G706"/>
  <c r="G901" s="1"/>
  <c r="G698"/>
  <c r="G893" s="1"/>
  <c r="G690"/>
  <c r="G885" s="1"/>
  <c r="G682"/>
  <c r="G674"/>
  <c r="G869" s="1"/>
  <c r="G666"/>
  <c r="G861" s="1"/>
  <c r="G658"/>
  <c r="G853" s="1"/>
  <c r="G650"/>
  <c r="G845" s="1"/>
  <c r="G642"/>
  <c r="G837" s="1"/>
  <c r="G634"/>
  <c r="G829" s="1"/>
  <c r="G626"/>
  <c r="G821" s="1"/>
  <c r="G618"/>
  <c r="G813" s="1"/>
  <c r="G610"/>
  <c r="G805" s="1"/>
  <c r="G606"/>
  <c r="G801" s="1"/>
  <c r="G602"/>
  <c r="G797" s="1"/>
  <c r="G598"/>
  <c r="G793" s="1"/>
  <c r="G594"/>
  <c r="G789" s="1"/>
  <c r="G590"/>
  <c r="B46" i="2" l="1"/>
  <c r="N3"/>
  <c r="D952" i="3"/>
  <c r="AS757"/>
  <c r="AW757" s="1"/>
  <c r="AR757"/>
  <c r="AY757" s="1"/>
  <c r="D928"/>
  <c r="AS733"/>
  <c r="AW733" s="1"/>
  <c r="AR733"/>
  <c r="AY733" s="1"/>
  <c r="D930"/>
  <c r="AS735"/>
  <c r="AW735" s="1"/>
  <c r="AR735"/>
  <c r="AY735" s="1"/>
  <c r="D932"/>
  <c r="AS737"/>
  <c r="AW737" s="1"/>
  <c r="AR737"/>
  <c r="AY737" s="1"/>
  <c r="D934"/>
  <c r="AS739"/>
  <c r="AW739" s="1"/>
  <c r="AR739"/>
  <c r="AY739" s="1"/>
  <c r="D936"/>
  <c r="AS741"/>
  <c r="AW741" s="1"/>
  <c r="AR741"/>
  <c r="AY741" s="1"/>
  <c r="D938"/>
  <c r="AS743"/>
  <c r="AW743" s="1"/>
  <c r="AR743"/>
  <c r="AY743" s="1"/>
  <c r="D940"/>
  <c r="AS745"/>
  <c r="AW745" s="1"/>
  <c r="AR745"/>
  <c r="AY745" s="1"/>
  <c r="D942"/>
  <c r="AS747"/>
  <c r="AW747" s="1"/>
  <c r="AR747"/>
  <c r="AY747" s="1"/>
  <c r="D944"/>
  <c r="AS749"/>
  <c r="AW749" s="1"/>
  <c r="AR749"/>
  <c r="AY749" s="1"/>
  <c r="D946"/>
  <c r="AS751"/>
  <c r="AW751" s="1"/>
  <c r="AR751"/>
  <c r="AY751" s="1"/>
  <c r="D948"/>
  <c r="AS753"/>
  <c r="AW753" s="1"/>
  <c r="AR753"/>
  <c r="AY753" s="1"/>
  <c r="D950"/>
  <c r="AS755"/>
  <c r="AW755" s="1"/>
  <c r="AR755"/>
  <c r="AY755" s="1"/>
  <c r="D953"/>
  <c r="AR758"/>
  <c r="AY758" s="1"/>
  <c r="AS758"/>
  <c r="AW758" s="1"/>
  <c r="D955"/>
  <c r="AR760"/>
  <c r="AY760" s="1"/>
  <c r="AS760"/>
  <c r="AW760" s="1"/>
  <c r="D957"/>
  <c r="AR762"/>
  <c r="AY762" s="1"/>
  <c r="AS762"/>
  <c r="AW762" s="1"/>
  <c r="D959"/>
  <c r="AR764"/>
  <c r="AY764" s="1"/>
  <c r="AS764"/>
  <c r="AW764" s="1"/>
  <c r="D961"/>
  <c r="AR766"/>
  <c r="AY766" s="1"/>
  <c r="AS766"/>
  <c r="AW766" s="1"/>
  <c r="D963"/>
  <c r="AR768"/>
  <c r="AY768" s="1"/>
  <c r="AS768"/>
  <c r="AW768" s="1"/>
  <c r="D965"/>
  <c r="AR770"/>
  <c r="AY770" s="1"/>
  <c r="AS770"/>
  <c r="AW770" s="1"/>
  <c r="D967"/>
  <c r="AR772"/>
  <c r="AY772" s="1"/>
  <c r="AS772"/>
  <c r="AW772" s="1"/>
  <c r="D969"/>
  <c r="AR774"/>
  <c r="AY774" s="1"/>
  <c r="AS774"/>
  <c r="AW774" s="1"/>
  <c r="D971"/>
  <c r="AR776"/>
  <c r="AY776" s="1"/>
  <c r="AS776"/>
  <c r="AW776" s="1"/>
  <c r="D973"/>
  <c r="AR778"/>
  <c r="AY778" s="1"/>
  <c r="AS778"/>
  <c r="AO973" s="1"/>
  <c r="D975"/>
  <c r="AR780"/>
  <c r="AY780" s="1"/>
  <c r="AS780"/>
  <c r="AW780" s="1"/>
  <c r="O959"/>
  <c r="S928"/>
  <c r="S934"/>
  <c r="S936"/>
  <c r="S938"/>
  <c r="S940"/>
  <c r="S944"/>
  <c r="S948"/>
  <c r="J930"/>
  <c r="J936"/>
  <c r="J938"/>
  <c r="J940"/>
  <c r="J942"/>
  <c r="J944"/>
  <c r="J950"/>
  <c r="N955"/>
  <c r="N959"/>
  <c r="N963"/>
  <c r="N967"/>
  <c r="N971"/>
  <c r="N975"/>
  <c r="V953"/>
  <c r="V955"/>
  <c r="V957"/>
  <c r="V959"/>
  <c r="V961"/>
  <c r="V963"/>
  <c r="V965"/>
  <c r="V967"/>
  <c r="V969"/>
  <c r="V975"/>
  <c r="Z928"/>
  <c r="Z932"/>
  <c r="Z934"/>
  <c r="Z940"/>
  <c r="Z946"/>
  <c r="Z948"/>
  <c r="AD953"/>
  <c r="AD955"/>
  <c r="AD957"/>
  <c r="AD959"/>
  <c r="AD961"/>
  <c r="AD963"/>
  <c r="AD965"/>
  <c r="AD967"/>
  <c r="AD969"/>
  <c r="AD971"/>
  <c r="AD973"/>
  <c r="AC955"/>
  <c r="AC959"/>
  <c r="AC963"/>
  <c r="AC967"/>
  <c r="AC971"/>
  <c r="AC975"/>
  <c r="AG928"/>
  <c r="AG930"/>
  <c r="AG932"/>
  <c r="AG934"/>
  <c r="AG936"/>
  <c r="AG938"/>
  <c r="AG940"/>
  <c r="AG942"/>
  <c r="AG944"/>
  <c r="AG946"/>
  <c r="AG948"/>
  <c r="AG950"/>
  <c r="X952"/>
  <c r="X928"/>
  <c r="X930"/>
  <c r="X938"/>
  <c r="AF952"/>
  <c r="D926"/>
  <c r="AS731"/>
  <c r="AO926" s="1"/>
  <c r="AR731"/>
  <c r="AY731" s="1"/>
  <c r="D927"/>
  <c r="AR732"/>
  <c r="AY732" s="1"/>
  <c r="AS732"/>
  <c r="AO927" s="1"/>
  <c r="D929"/>
  <c r="AR734"/>
  <c r="AY734" s="1"/>
  <c r="AS734"/>
  <c r="AO929" s="1"/>
  <c r="D931"/>
  <c r="AR736"/>
  <c r="AY736" s="1"/>
  <c r="AS736"/>
  <c r="AO931" s="1"/>
  <c r="D933"/>
  <c r="AR738"/>
  <c r="AY738" s="1"/>
  <c r="AS738"/>
  <c r="AO933" s="1"/>
  <c r="D935"/>
  <c r="AR740"/>
  <c r="AY740" s="1"/>
  <c r="AS740"/>
  <c r="AO935" s="1"/>
  <c r="D937"/>
  <c r="AR742"/>
  <c r="AY742" s="1"/>
  <c r="AS742"/>
  <c r="AO937" s="1"/>
  <c r="D939"/>
  <c r="AR744"/>
  <c r="AY744" s="1"/>
  <c r="AS744"/>
  <c r="AO939" s="1"/>
  <c r="D941"/>
  <c r="AR746"/>
  <c r="AY746" s="1"/>
  <c r="AS746"/>
  <c r="AO941" s="1"/>
  <c r="D943"/>
  <c r="AR748"/>
  <c r="AY748" s="1"/>
  <c r="AS748"/>
  <c r="AO943" s="1"/>
  <c r="D945"/>
  <c r="AR750"/>
  <c r="AY750" s="1"/>
  <c r="AS750"/>
  <c r="AO945" s="1"/>
  <c r="D947"/>
  <c r="AR752"/>
  <c r="AY752" s="1"/>
  <c r="AS752"/>
  <c r="AO947" s="1"/>
  <c r="D949"/>
  <c r="AR754"/>
  <c r="AY754" s="1"/>
  <c r="AS754"/>
  <c r="AW754" s="1"/>
  <c r="D951"/>
  <c r="AR756"/>
  <c r="AY756" s="1"/>
  <c r="AS756"/>
  <c r="AO951" s="1"/>
  <c r="D954"/>
  <c r="AS759"/>
  <c r="AO954" s="1"/>
  <c r="AR759"/>
  <c r="AY759" s="1"/>
  <c r="D956"/>
  <c r="AS761"/>
  <c r="AW761" s="1"/>
  <c r="AR761"/>
  <c r="AY761" s="1"/>
  <c r="D958"/>
  <c r="AS763"/>
  <c r="AO958" s="1"/>
  <c r="AR763"/>
  <c r="AY763" s="1"/>
  <c r="D960"/>
  <c r="AS765"/>
  <c r="AW765" s="1"/>
  <c r="AR765"/>
  <c r="AY765" s="1"/>
  <c r="D962"/>
  <c r="AS767"/>
  <c r="AO962" s="1"/>
  <c r="AR767"/>
  <c r="AY767" s="1"/>
  <c r="D964"/>
  <c r="AS769"/>
  <c r="AW769" s="1"/>
  <c r="AR769"/>
  <c r="AY769" s="1"/>
  <c r="D966"/>
  <c r="AS771"/>
  <c r="AO966" s="1"/>
  <c r="AR771"/>
  <c r="AY771" s="1"/>
  <c r="D968"/>
  <c r="AS773"/>
  <c r="AW773" s="1"/>
  <c r="AR773"/>
  <c r="AY773" s="1"/>
  <c r="D970"/>
  <c r="AS775"/>
  <c r="AO970" s="1"/>
  <c r="AR775"/>
  <c r="AY775" s="1"/>
  <c r="D972"/>
  <c r="AS777"/>
  <c r="AW777" s="1"/>
  <c r="AR777"/>
  <c r="AY777" s="1"/>
  <c r="D974"/>
  <c r="AS779"/>
  <c r="AO974" s="1"/>
  <c r="AR779"/>
  <c r="AY779" s="1"/>
  <c r="D976"/>
  <c r="AS781"/>
  <c r="AO976" s="1"/>
  <c r="AR781"/>
  <c r="O928"/>
  <c r="O944"/>
  <c r="O948"/>
  <c r="O952"/>
  <c r="O954"/>
  <c r="O960"/>
  <c r="O964"/>
  <c r="S931"/>
  <c r="S941"/>
  <c r="S945"/>
  <c r="S949"/>
  <c r="S953"/>
  <c r="S955"/>
  <c r="S959"/>
  <c r="S967"/>
  <c r="S971"/>
  <c r="J927"/>
  <c r="J929"/>
  <c r="J931"/>
  <c r="J937"/>
  <c r="J943"/>
  <c r="J949"/>
  <c r="J953"/>
  <c r="J961"/>
  <c r="J967"/>
  <c r="J969"/>
  <c r="J971"/>
  <c r="J975"/>
  <c r="N928"/>
  <c r="N930"/>
  <c r="N932"/>
  <c r="N934"/>
  <c r="N936"/>
  <c r="N940"/>
  <c r="N944"/>
  <c r="N948"/>
  <c r="N952"/>
  <c r="N956"/>
  <c r="N960"/>
  <c r="N964"/>
  <c r="N968"/>
  <c r="N972"/>
  <c r="V926"/>
  <c r="V928"/>
  <c r="V930"/>
  <c r="V932"/>
  <c r="V934"/>
  <c r="V936"/>
  <c r="V938"/>
  <c r="V940"/>
  <c r="V942"/>
  <c r="V944"/>
  <c r="V946"/>
  <c r="V948"/>
  <c r="V950"/>
  <c r="V952"/>
  <c r="V954"/>
  <c r="V956"/>
  <c r="V960"/>
  <c r="V964"/>
  <c r="V968"/>
  <c r="Z927"/>
  <c r="Z933"/>
  <c r="Z937"/>
  <c r="Z955"/>
  <c r="Z959"/>
  <c r="Z965"/>
  <c r="Z967"/>
  <c r="AD926"/>
  <c r="AD928"/>
  <c r="AD930"/>
  <c r="AD932"/>
  <c r="AD934"/>
  <c r="AD936"/>
  <c r="AD938"/>
  <c r="AD940"/>
  <c r="AD944"/>
  <c r="AD946"/>
  <c r="AD948"/>
  <c r="AD952"/>
  <c r="AD956"/>
  <c r="AD960"/>
  <c r="AD964"/>
  <c r="AD968"/>
  <c r="AD972"/>
  <c r="AC926"/>
  <c r="AC928"/>
  <c r="AC930"/>
  <c r="AC932"/>
  <c r="AC934"/>
  <c r="AC936"/>
  <c r="AC938"/>
  <c r="AC940"/>
  <c r="AC942"/>
  <c r="AC944"/>
  <c r="AC946"/>
  <c r="AC948"/>
  <c r="AC950"/>
  <c r="AC952"/>
  <c r="AC954"/>
  <c r="AC956"/>
  <c r="AC958"/>
  <c r="AC960"/>
  <c r="AC962"/>
  <c r="AC964"/>
  <c r="AC966"/>
  <c r="AC968"/>
  <c r="AC972"/>
  <c r="AG929"/>
  <c r="AG933"/>
  <c r="AG937"/>
  <c r="AG941"/>
  <c r="AG945"/>
  <c r="AG949"/>
  <c r="AG953"/>
  <c r="AG955"/>
  <c r="AG957"/>
  <c r="AG959"/>
  <c r="AG961"/>
  <c r="AG963"/>
  <c r="AG965"/>
  <c r="AG967"/>
  <c r="AG969"/>
  <c r="AG971"/>
  <c r="AG973"/>
  <c r="AG975"/>
  <c r="H952"/>
  <c r="H928"/>
  <c r="H930"/>
  <c r="H932"/>
  <c r="H934"/>
  <c r="H936"/>
  <c r="H938"/>
  <c r="H940"/>
  <c r="H942"/>
  <c r="H944"/>
  <c r="H946"/>
  <c r="H948"/>
  <c r="H950"/>
  <c r="H953"/>
  <c r="H955"/>
  <c r="H957"/>
  <c r="H959"/>
  <c r="H961"/>
  <c r="H963"/>
  <c r="H967"/>
  <c r="H971"/>
  <c r="H975"/>
  <c r="X929"/>
  <c r="X931"/>
  <c r="X933"/>
  <c r="X941"/>
  <c r="X953"/>
  <c r="X955"/>
  <c r="X957"/>
  <c r="X959"/>
  <c r="X961"/>
  <c r="X963"/>
  <c r="X965"/>
  <c r="X967"/>
  <c r="AF926"/>
  <c r="AF928"/>
  <c r="AF930"/>
  <c r="AF932"/>
  <c r="AF934"/>
  <c r="AF936"/>
  <c r="AF938"/>
  <c r="AF940"/>
  <c r="AF942"/>
  <c r="AF944"/>
  <c r="AF946"/>
  <c r="AF948"/>
  <c r="AF950"/>
  <c r="AF953"/>
  <c r="AF955"/>
  <c r="AF957"/>
  <c r="AF963"/>
  <c r="AF965"/>
  <c r="AF967"/>
  <c r="AF969"/>
  <c r="AF971"/>
  <c r="AF975"/>
  <c r="G785"/>
  <c r="G782"/>
  <c r="G877"/>
  <c r="K785"/>
  <c r="K782"/>
  <c r="O877"/>
  <c r="S782"/>
  <c r="W877"/>
  <c r="AA782"/>
  <c r="AA785"/>
  <c r="AE877"/>
  <c r="AM785"/>
  <c r="AM782"/>
  <c r="AR724"/>
  <c r="AY724" s="1"/>
  <c r="R919"/>
  <c r="AS716"/>
  <c r="AO911" s="1"/>
  <c r="R911"/>
  <c r="AR708"/>
  <c r="AY708" s="1"/>
  <c r="R903"/>
  <c r="AR700"/>
  <c r="AY700" s="1"/>
  <c r="R895"/>
  <c r="AR691"/>
  <c r="AY691" s="1"/>
  <c r="R886"/>
  <c r="AS683"/>
  <c r="AO878" s="1"/>
  <c r="R878"/>
  <c r="AS675"/>
  <c r="AO870" s="1"/>
  <c r="R870"/>
  <c r="AS667"/>
  <c r="AO862" s="1"/>
  <c r="R862"/>
  <c r="AS659"/>
  <c r="AO854" s="1"/>
  <c r="R854"/>
  <c r="AS656"/>
  <c r="AO851" s="1"/>
  <c r="R851"/>
  <c r="AS648"/>
  <c r="AO843" s="1"/>
  <c r="R843"/>
  <c r="AR662"/>
  <c r="AY662" s="1"/>
  <c r="R857"/>
  <c r="AR726"/>
  <c r="AY726" s="1"/>
  <c r="R921"/>
  <c r="AR718"/>
  <c r="AY718" s="1"/>
  <c r="R913"/>
  <c r="AS710"/>
  <c r="AO905" s="1"/>
  <c r="R905"/>
  <c r="AS702"/>
  <c r="AO897" s="1"/>
  <c r="R897"/>
  <c r="AS693"/>
  <c r="AO888" s="1"/>
  <c r="R888"/>
  <c r="AR685"/>
  <c r="AY685" s="1"/>
  <c r="R880"/>
  <c r="AS677"/>
  <c r="AO872" s="1"/>
  <c r="R872"/>
  <c r="AS669"/>
  <c r="AO864" s="1"/>
  <c r="R864"/>
  <c r="AS661"/>
  <c r="AO856" s="1"/>
  <c r="R856"/>
  <c r="V782"/>
  <c r="Z782"/>
  <c r="Z785"/>
  <c r="AH785"/>
  <c r="AH782"/>
  <c r="AL782"/>
  <c r="AL785"/>
  <c r="E877"/>
  <c r="I785"/>
  <c r="I782"/>
  <c r="M877"/>
  <c r="U877"/>
  <c r="AK877"/>
  <c r="AS729"/>
  <c r="AO924" s="1"/>
  <c r="D924"/>
  <c r="AR729"/>
  <c r="AY729" s="1"/>
  <c r="D878"/>
  <c r="AR683"/>
  <c r="AY683" s="1"/>
  <c r="D870"/>
  <c r="AR675"/>
  <c r="AY675" s="1"/>
  <c r="D862"/>
  <c r="AR667"/>
  <c r="AY667" s="1"/>
  <c r="D854"/>
  <c r="AR659"/>
  <c r="AY659" s="1"/>
  <c r="AS651"/>
  <c r="AO846" s="1"/>
  <c r="AR651"/>
  <c r="AY651" s="1"/>
  <c r="D846"/>
  <c r="AS643"/>
  <c r="AO838" s="1"/>
  <c r="AR643"/>
  <c r="AY643" s="1"/>
  <c r="D838"/>
  <c r="AS635"/>
  <c r="AO830" s="1"/>
  <c r="AR635"/>
  <c r="AY635" s="1"/>
  <c r="D830"/>
  <c r="AS627"/>
  <c r="AO822" s="1"/>
  <c r="AR627"/>
  <c r="AY627" s="1"/>
  <c r="D822"/>
  <c r="AS619"/>
  <c r="AO814" s="1"/>
  <c r="AR619"/>
  <c r="AY619" s="1"/>
  <c r="D814"/>
  <c r="AS611"/>
  <c r="AO806" s="1"/>
  <c r="AR611"/>
  <c r="AY611" s="1"/>
  <c r="D806"/>
  <c r="AS603"/>
  <c r="AO798" s="1"/>
  <c r="AR603"/>
  <c r="AY603" s="1"/>
  <c r="D798"/>
  <c r="AS595"/>
  <c r="AO790" s="1"/>
  <c r="D790"/>
  <c r="AR595"/>
  <c r="AY595" s="1"/>
  <c r="AS684"/>
  <c r="AO879" s="1"/>
  <c r="AR684"/>
  <c r="AY684" s="1"/>
  <c r="D879"/>
  <c r="AS701"/>
  <c r="AO896" s="1"/>
  <c r="AR701"/>
  <c r="AY701" s="1"/>
  <c r="D896"/>
  <c r="AS719"/>
  <c r="AO914" s="1"/>
  <c r="AR719"/>
  <c r="AY719" s="1"/>
  <c r="D914"/>
  <c r="AS694"/>
  <c r="AO889" s="1"/>
  <c r="AR694"/>
  <c r="AY694" s="1"/>
  <c r="D889"/>
  <c r="D905"/>
  <c r="AR710"/>
  <c r="AY710" s="1"/>
  <c r="AS725"/>
  <c r="AO920" s="1"/>
  <c r="AR725"/>
  <c r="AY725" s="1"/>
  <c r="D920"/>
  <c r="D876"/>
  <c r="AR681"/>
  <c r="AY681" s="1"/>
  <c r="D868"/>
  <c r="AR673"/>
  <c r="AY673" s="1"/>
  <c r="D860"/>
  <c r="AR665"/>
  <c r="AY665" s="1"/>
  <c r="D852"/>
  <c r="AR657"/>
  <c r="AY657" s="1"/>
  <c r="AS649"/>
  <c r="AO844" s="1"/>
  <c r="D844"/>
  <c r="AR649"/>
  <c r="AY649" s="1"/>
  <c r="AS641"/>
  <c r="AO836" s="1"/>
  <c r="D836"/>
  <c r="AR641"/>
  <c r="AY641" s="1"/>
  <c r="AS633"/>
  <c r="AO828" s="1"/>
  <c r="D828"/>
  <c r="AR633"/>
  <c r="AY633" s="1"/>
  <c r="AS625"/>
  <c r="AO820" s="1"/>
  <c r="D820"/>
  <c r="AR625"/>
  <c r="AY625" s="1"/>
  <c r="AS617"/>
  <c r="AO812" s="1"/>
  <c r="D812"/>
  <c r="AR617"/>
  <c r="AY617" s="1"/>
  <c r="AS609"/>
  <c r="AO804" s="1"/>
  <c r="D804"/>
  <c r="AR609"/>
  <c r="AY609" s="1"/>
  <c r="AS601"/>
  <c r="AO796" s="1"/>
  <c r="D796"/>
  <c r="AR601"/>
  <c r="AY601" s="1"/>
  <c r="AS593"/>
  <c r="AO788" s="1"/>
  <c r="AR593"/>
  <c r="AY593" s="1"/>
  <c r="D788"/>
  <c r="D884"/>
  <c r="AR689"/>
  <c r="AY689" s="1"/>
  <c r="AS705"/>
  <c r="AO900" s="1"/>
  <c r="AR705"/>
  <c r="AY705" s="1"/>
  <c r="D900"/>
  <c r="AS727"/>
  <c r="AO922" s="1"/>
  <c r="AR727"/>
  <c r="AY727" s="1"/>
  <c r="D922"/>
  <c r="D893"/>
  <c r="AR698"/>
  <c r="AY698" s="1"/>
  <c r="D909"/>
  <c r="AR714"/>
  <c r="AY714" s="1"/>
  <c r="D919"/>
  <c r="AS724"/>
  <c r="AO919" s="1"/>
  <c r="D880"/>
  <c r="AS685"/>
  <c r="AO880" s="1"/>
  <c r="D875"/>
  <c r="AR680"/>
  <c r="AY680" s="1"/>
  <c r="AS676"/>
  <c r="AO871" s="1"/>
  <c r="AR676"/>
  <c r="AY676" s="1"/>
  <c r="D871"/>
  <c r="AR672"/>
  <c r="AY672" s="1"/>
  <c r="D867"/>
  <c r="AS672"/>
  <c r="AO867" s="1"/>
  <c r="AR668"/>
  <c r="AY668" s="1"/>
  <c r="D863"/>
  <c r="AS668"/>
  <c r="AO863" s="1"/>
  <c r="D859"/>
  <c r="AR664"/>
  <c r="AY664" s="1"/>
  <c r="AS664"/>
  <c r="S859" s="1"/>
  <c r="AS660"/>
  <c r="AO855" s="1"/>
  <c r="AR660"/>
  <c r="AY660" s="1"/>
  <c r="D855"/>
  <c r="AR656"/>
  <c r="AY656" s="1"/>
  <c r="D851"/>
  <c r="D847"/>
  <c r="AR652"/>
  <c r="AY652" s="1"/>
  <c r="AR648"/>
  <c r="AY648" s="1"/>
  <c r="D843"/>
  <c r="AR644"/>
  <c r="AY644" s="1"/>
  <c r="D839"/>
  <c r="AR640"/>
  <c r="AY640" s="1"/>
  <c r="D835"/>
  <c r="AS640"/>
  <c r="S835" s="1"/>
  <c r="AR636"/>
  <c r="AY636" s="1"/>
  <c r="AS636"/>
  <c r="J831" s="1"/>
  <c r="D831"/>
  <c r="AR632"/>
  <c r="AY632" s="1"/>
  <c r="AS632"/>
  <c r="AO827" s="1"/>
  <c r="D827"/>
  <c r="AR628"/>
  <c r="AY628" s="1"/>
  <c r="D823"/>
  <c r="AS628"/>
  <c r="AO823" s="1"/>
  <c r="AR624"/>
  <c r="AY624" s="1"/>
  <c r="D819"/>
  <c r="AS624"/>
  <c r="V819" s="1"/>
  <c r="AR620"/>
  <c r="AY620" s="1"/>
  <c r="AS620"/>
  <c r="J815" s="1"/>
  <c r="D815"/>
  <c r="AR616"/>
  <c r="AY616" s="1"/>
  <c r="AS616"/>
  <c r="AO811" s="1"/>
  <c r="D811"/>
  <c r="AR612"/>
  <c r="AY612" s="1"/>
  <c r="D807"/>
  <c r="AS612"/>
  <c r="AO807" s="1"/>
  <c r="AR608"/>
  <c r="AY608" s="1"/>
  <c r="D803"/>
  <c r="AS608"/>
  <c r="V803" s="1"/>
  <c r="AR604"/>
  <c r="AY604" s="1"/>
  <c r="AS604"/>
  <c r="J799" s="1"/>
  <c r="D799"/>
  <c r="AR600"/>
  <c r="AY600" s="1"/>
  <c r="AS600"/>
  <c r="AO795" s="1"/>
  <c r="D795"/>
  <c r="AR596"/>
  <c r="AY596" s="1"/>
  <c r="D791"/>
  <c r="AS596"/>
  <c r="AO791" s="1"/>
  <c r="AR592"/>
  <c r="AY592" s="1"/>
  <c r="AS592"/>
  <c r="AO787" s="1"/>
  <c r="D787"/>
  <c r="D882"/>
  <c r="AS687"/>
  <c r="S882" s="1"/>
  <c r="AR695"/>
  <c r="AY695" s="1"/>
  <c r="AS695"/>
  <c r="AG890" s="1"/>
  <c r="D890"/>
  <c r="AR703"/>
  <c r="AY703" s="1"/>
  <c r="D898"/>
  <c r="AS703"/>
  <c r="S898" s="1"/>
  <c r="AR711"/>
  <c r="AY711" s="1"/>
  <c r="AS711"/>
  <c r="O906" s="1"/>
  <c r="D906"/>
  <c r="AR723"/>
  <c r="AY723" s="1"/>
  <c r="D918"/>
  <c r="AS723"/>
  <c r="V918" s="1"/>
  <c r="AR688"/>
  <c r="AY688" s="1"/>
  <c r="AS688"/>
  <c r="S883" s="1"/>
  <c r="D883"/>
  <c r="D891"/>
  <c r="AS696"/>
  <c r="AO891" s="1"/>
  <c r="D899"/>
  <c r="AS704"/>
  <c r="AO899" s="1"/>
  <c r="D907"/>
  <c r="AS712"/>
  <c r="AO907" s="1"/>
  <c r="D921"/>
  <c r="AS726"/>
  <c r="S921" s="1"/>
  <c r="L877"/>
  <c r="P877"/>
  <c r="T782"/>
  <c r="T785"/>
  <c r="AB782"/>
  <c r="AB785"/>
  <c r="AJ785"/>
  <c r="AJ782"/>
  <c r="B48" i="2"/>
  <c r="N48" s="1"/>
  <c r="O871" i="3"/>
  <c r="O890"/>
  <c r="O843"/>
  <c r="O859"/>
  <c r="O798"/>
  <c r="O878"/>
  <c r="O880"/>
  <c r="S856"/>
  <c r="S864"/>
  <c r="S888"/>
  <c r="S920"/>
  <c r="S897"/>
  <c r="S914"/>
  <c r="S843"/>
  <c r="S851"/>
  <c r="S867"/>
  <c r="J856"/>
  <c r="J863"/>
  <c r="J872"/>
  <c r="J880"/>
  <c r="J920"/>
  <c r="J807"/>
  <c r="J864"/>
  <c r="J871"/>
  <c r="J879"/>
  <c r="J911"/>
  <c r="J919"/>
  <c r="J914"/>
  <c r="J922"/>
  <c r="N787"/>
  <c r="N827"/>
  <c r="N843"/>
  <c r="N851"/>
  <c r="N859"/>
  <c r="N867"/>
  <c r="N790"/>
  <c r="N798"/>
  <c r="N806"/>
  <c r="N814"/>
  <c r="N822"/>
  <c r="N830"/>
  <c r="N838"/>
  <c r="N846"/>
  <c r="N854"/>
  <c r="N862"/>
  <c r="N870"/>
  <c r="N878"/>
  <c r="N863"/>
  <c r="N880"/>
  <c r="V897"/>
  <c r="V788"/>
  <c r="V804"/>
  <c r="V820"/>
  <c r="V836"/>
  <c r="V900"/>
  <c r="V856"/>
  <c r="V872"/>
  <c r="V888"/>
  <c r="V920"/>
  <c r="V787"/>
  <c r="V811"/>
  <c r="V827"/>
  <c r="V843"/>
  <c r="V851"/>
  <c r="V859"/>
  <c r="V790"/>
  <c r="V798"/>
  <c r="V806"/>
  <c r="V814"/>
  <c r="V822"/>
  <c r="V830"/>
  <c r="V838"/>
  <c r="V846"/>
  <c r="V854"/>
  <c r="V862"/>
  <c r="V878"/>
  <c r="Z856"/>
  <c r="Z888"/>
  <c r="Z897"/>
  <c r="Z843"/>
  <c r="Z851"/>
  <c r="Z859"/>
  <c r="AD854"/>
  <c r="AD862"/>
  <c r="AD870"/>
  <c r="AD878"/>
  <c r="AD791"/>
  <c r="AD811"/>
  <c r="AD819"/>
  <c r="AD827"/>
  <c r="AD835"/>
  <c r="AD843"/>
  <c r="AD851"/>
  <c r="AD859"/>
  <c r="AD867"/>
  <c r="AD899"/>
  <c r="AD864"/>
  <c r="AD880"/>
  <c r="AD888"/>
  <c r="AD896"/>
  <c r="AD920"/>
  <c r="AC788"/>
  <c r="AC804"/>
  <c r="AC820"/>
  <c r="AC836"/>
  <c r="AC856"/>
  <c r="AC872"/>
  <c r="AC888"/>
  <c r="AC900"/>
  <c r="AC924"/>
  <c r="AC790"/>
  <c r="AC798"/>
  <c r="AC806"/>
  <c r="AC814"/>
  <c r="AC822"/>
  <c r="AC830"/>
  <c r="AC838"/>
  <c r="AC791"/>
  <c r="AC807"/>
  <c r="AC815"/>
  <c r="AC823"/>
  <c r="AC831"/>
  <c r="AC855"/>
  <c r="AC871"/>
  <c r="AC879"/>
  <c r="AC911"/>
  <c r="AC919"/>
  <c r="AG856"/>
  <c r="AG864"/>
  <c r="AG872"/>
  <c r="AG880"/>
  <c r="AG888"/>
  <c r="AG896"/>
  <c r="AG920"/>
  <c r="AG791"/>
  <c r="AG799"/>
  <c r="AG815"/>
  <c r="AG823"/>
  <c r="AG831"/>
  <c r="AG855"/>
  <c r="AG863"/>
  <c r="AG871"/>
  <c r="AG879"/>
  <c r="AG911"/>
  <c r="AG919"/>
  <c r="AG914"/>
  <c r="AG922"/>
  <c r="H788"/>
  <c r="H796"/>
  <c r="H804"/>
  <c r="H812"/>
  <c r="H820"/>
  <c r="H828"/>
  <c r="H836"/>
  <c r="H844"/>
  <c r="H900"/>
  <c r="H924"/>
  <c r="H790"/>
  <c r="H798"/>
  <c r="H806"/>
  <c r="H814"/>
  <c r="H822"/>
  <c r="H830"/>
  <c r="H838"/>
  <c r="H846"/>
  <c r="H854"/>
  <c r="H862"/>
  <c r="H870"/>
  <c r="H878"/>
  <c r="H791"/>
  <c r="H799"/>
  <c r="H807"/>
  <c r="H815"/>
  <c r="H823"/>
  <c r="H831"/>
  <c r="H855"/>
  <c r="H863"/>
  <c r="H871"/>
  <c r="H879"/>
  <c r="H911"/>
  <c r="H919"/>
  <c r="X889"/>
  <c r="X897"/>
  <c r="X804"/>
  <c r="X812"/>
  <c r="X820"/>
  <c r="X795"/>
  <c r="X790"/>
  <c r="X846"/>
  <c r="X854"/>
  <c r="AF787"/>
  <c r="AF795"/>
  <c r="AF803"/>
  <c r="AF811"/>
  <c r="AF819"/>
  <c r="AF827"/>
  <c r="AF835"/>
  <c r="AF843"/>
  <c r="AF851"/>
  <c r="AF859"/>
  <c r="AF867"/>
  <c r="AF891"/>
  <c r="AF899"/>
  <c r="AF907"/>
  <c r="AF790"/>
  <c r="AF798"/>
  <c r="AF806"/>
  <c r="AF814"/>
  <c r="AF822"/>
  <c r="AF830"/>
  <c r="AF838"/>
  <c r="AF846"/>
  <c r="AF854"/>
  <c r="AF862"/>
  <c r="AF870"/>
  <c r="AF878"/>
  <c r="AF918"/>
  <c r="AF856"/>
  <c r="AF864"/>
  <c r="AF872"/>
  <c r="AF880"/>
  <c r="AF888"/>
  <c r="AF920"/>
  <c r="K877"/>
  <c r="O782"/>
  <c r="O785"/>
  <c r="S877"/>
  <c r="W785"/>
  <c r="W782"/>
  <c r="AE782"/>
  <c r="AE785"/>
  <c r="AI782"/>
  <c r="AI785"/>
  <c r="AI877"/>
  <c r="AQ877"/>
  <c r="AQ785"/>
  <c r="AQ782"/>
  <c r="F785"/>
  <c r="F782"/>
  <c r="J785"/>
  <c r="J782"/>
  <c r="N782"/>
  <c r="AR728"/>
  <c r="AY728" s="1"/>
  <c r="R923"/>
  <c r="AS720"/>
  <c r="S915" s="1"/>
  <c r="R915"/>
  <c r="AR712"/>
  <c r="AY712" s="1"/>
  <c r="R907"/>
  <c r="AR704"/>
  <c r="AY704" s="1"/>
  <c r="R899"/>
  <c r="AR696"/>
  <c r="AY696" s="1"/>
  <c r="R891"/>
  <c r="AR687"/>
  <c r="AY687" s="1"/>
  <c r="R882"/>
  <c r="AS679"/>
  <c r="O874" s="1"/>
  <c r="R874"/>
  <c r="AS671"/>
  <c r="J866" s="1"/>
  <c r="R866"/>
  <c r="AS663"/>
  <c r="AO858" s="1"/>
  <c r="R858"/>
  <c r="AS680"/>
  <c r="N875" s="1"/>
  <c r="R875"/>
  <c r="AS652"/>
  <c r="J847" s="1"/>
  <c r="R847"/>
  <c r="AS644"/>
  <c r="H839" s="1"/>
  <c r="R839"/>
  <c r="AR678"/>
  <c r="AY678" s="1"/>
  <c r="R873"/>
  <c r="R782"/>
  <c r="R785"/>
  <c r="AR722"/>
  <c r="AY722" s="1"/>
  <c r="R917"/>
  <c r="AS714"/>
  <c r="J909" s="1"/>
  <c r="R909"/>
  <c r="AS706"/>
  <c r="AG901" s="1"/>
  <c r="R901"/>
  <c r="AS698"/>
  <c r="O893" s="1"/>
  <c r="R893"/>
  <c r="AS689"/>
  <c r="V884" s="1"/>
  <c r="R884"/>
  <c r="AS681"/>
  <c r="AO876" s="1"/>
  <c r="R876"/>
  <c r="AS673"/>
  <c r="H868" s="1"/>
  <c r="R868"/>
  <c r="AS665"/>
  <c r="AO860" s="1"/>
  <c r="R860"/>
  <c r="AS657"/>
  <c r="H852" s="1"/>
  <c r="R852"/>
  <c r="AR717"/>
  <c r="AY717" s="1"/>
  <c r="R912"/>
  <c r="Z877"/>
  <c r="AD782"/>
  <c r="AH877"/>
  <c r="AL877"/>
  <c r="AP785"/>
  <c r="AP977" s="1"/>
  <c r="AP782"/>
  <c r="E782"/>
  <c r="E785"/>
  <c r="M782"/>
  <c r="M785"/>
  <c r="Q877"/>
  <c r="Q785"/>
  <c r="Q782"/>
  <c r="U782"/>
  <c r="U785"/>
  <c r="Y782"/>
  <c r="Y785"/>
  <c r="Y877"/>
  <c r="AC782"/>
  <c r="AG782"/>
  <c r="AK782"/>
  <c r="AK785"/>
  <c r="AO782"/>
  <c r="D915"/>
  <c r="AR720"/>
  <c r="AY720" s="1"/>
  <c r="D874"/>
  <c r="AR679"/>
  <c r="AY679" s="1"/>
  <c r="D866"/>
  <c r="AR671"/>
  <c r="AY671" s="1"/>
  <c r="D858"/>
  <c r="AR663"/>
  <c r="AY663" s="1"/>
  <c r="AS655"/>
  <c r="J850" s="1"/>
  <c r="AR655"/>
  <c r="AY655" s="1"/>
  <c r="D850"/>
  <c r="AS647"/>
  <c r="AO842" s="1"/>
  <c r="AR647"/>
  <c r="AY647" s="1"/>
  <c r="D842"/>
  <c r="AS639"/>
  <c r="J834" s="1"/>
  <c r="AR639"/>
  <c r="AY639" s="1"/>
  <c r="D834"/>
  <c r="AS631"/>
  <c r="AO826" s="1"/>
  <c r="AR631"/>
  <c r="AY631" s="1"/>
  <c r="D826"/>
  <c r="AS623"/>
  <c r="Z818" s="1"/>
  <c r="AR623"/>
  <c r="AY623" s="1"/>
  <c r="D818"/>
  <c r="AS615"/>
  <c r="AO810" s="1"/>
  <c r="AR615"/>
  <c r="AY615" s="1"/>
  <c r="D810"/>
  <c r="AS607"/>
  <c r="S802" s="1"/>
  <c r="AR607"/>
  <c r="AY607" s="1"/>
  <c r="D802"/>
  <c r="AS599"/>
  <c r="AO794" s="1"/>
  <c r="AR599"/>
  <c r="AY599" s="1"/>
  <c r="D794"/>
  <c r="AS591"/>
  <c r="AG786" s="1"/>
  <c r="D786"/>
  <c r="AR591"/>
  <c r="AY591" s="1"/>
  <c r="D888"/>
  <c r="AR693"/>
  <c r="AY693" s="1"/>
  <c r="AS709"/>
  <c r="AO904" s="1"/>
  <c r="D904"/>
  <c r="AR709"/>
  <c r="AY709" s="1"/>
  <c r="AS686"/>
  <c r="V881" s="1"/>
  <c r="D881"/>
  <c r="AR686"/>
  <c r="AY686" s="1"/>
  <c r="D897"/>
  <c r="AR702"/>
  <c r="AY702" s="1"/>
  <c r="AS721"/>
  <c r="AO916" s="1"/>
  <c r="AR721"/>
  <c r="AY721" s="1"/>
  <c r="D916"/>
  <c r="D911"/>
  <c r="AR716"/>
  <c r="AY716" s="1"/>
  <c r="D872"/>
  <c r="AR677"/>
  <c r="AY677" s="1"/>
  <c r="D864"/>
  <c r="AR669"/>
  <c r="AY669" s="1"/>
  <c r="D856"/>
  <c r="AR661"/>
  <c r="AY661" s="1"/>
  <c r="AS653"/>
  <c r="J848" s="1"/>
  <c r="D848"/>
  <c r="AR653"/>
  <c r="AY653" s="1"/>
  <c r="AS645"/>
  <c r="AO840" s="1"/>
  <c r="D840"/>
  <c r="AR645"/>
  <c r="AY645" s="1"/>
  <c r="AS637"/>
  <c r="J832" s="1"/>
  <c r="D832"/>
  <c r="AR637"/>
  <c r="AY637" s="1"/>
  <c r="AS629"/>
  <c r="AO824" s="1"/>
  <c r="D824"/>
  <c r="AR629"/>
  <c r="AY629" s="1"/>
  <c r="AS621"/>
  <c r="J816" s="1"/>
  <c r="D816"/>
  <c r="AR621"/>
  <c r="AY621" s="1"/>
  <c r="AS613"/>
  <c r="AO808" s="1"/>
  <c r="D808"/>
  <c r="AR613"/>
  <c r="AY613" s="1"/>
  <c r="AS605"/>
  <c r="J800" s="1"/>
  <c r="D800"/>
  <c r="AR605"/>
  <c r="AY605" s="1"/>
  <c r="AS597"/>
  <c r="AO792" s="1"/>
  <c r="D792"/>
  <c r="AR597"/>
  <c r="AY597" s="1"/>
  <c r="AS590"/>
  <c r="S785" s="1"/>
  <c r="D782"/>
  <c r="AR590"/>
  <c r="AY590" s="1"/>
  <c r="D785"/>
  <c r="AS697"/>
  <c r="S892" s="1"/>
  <c r="D892"/>
  <c r="AR697"/>
  <c r="AY697" s="1"/>
  <c r="AS713"/>
  <c r="AO908" s="1"/>
  <c r="D908"/>
  <c r="AR713"/>
  <c r="AY713" s="1"/>
  <c r="AS690"/>
  <c r="V885" s="1"/>
  <c r="AR690"/>
  <c r="AY690" s="1"/>
  <c r="D885"/>
  <c r="D901"/>
  <c r="AR706"/>
  <c r="AY706" s="1"/>
  <c r="AS730"/>
  <c r="AO925" s="1"/>
  <c r="AR730"/>
  <c r="AY730" s="1"/>
  <c r="D925"/>
  <c r="D923"/>
  <c r="AS728"/>
  <c r="AO923" s="1"/>
  <c r="AS717"/>
  <c r="J912" s="1"/>
  <c r="D912"/>
  <c r="AR682"/>
  <c r="AY682" s="1"/>
  <c r="D877"/>
  <c r="AS682"/>
  <c r="AF877" s="1"/>
  <c r="AS678"/>
  <c r="Z873" s="1"/>
  <c r="D873"/>
  <c r="AS674"/>
  <c r="J869" s="1"/>
  <c r="D869"/>
  <c r="AR674"/>
  <c r="AY674" s="1"/>
  <c r="AR670"/>
  <c r="AY670" s="1"/>
  <c r="AS670"/>
  <c r="J865" s="1"/>
  <c r="D865"/>
  <c r="AR666"/>
  <c r="AY666" s="1"/>
  <c r="AS666"/>
  <c r="AO861" s="1"/>
  <c r="D861"/>
  <c r="AS662"/>
  <c r="AO857" s="1"/>
  <c r="D857"/>
  <c r="AS658"/>
  <c r="AO853" s="1"/>
  <c r="D853"/>
  <c r="AR658"/>
  <c r="AY658" s="1"/>
  <c r="AR654"/>
  <c r="AY654" s="1"/>
  <c r="AS654"/>
  <c r="AO849" s="1"/>
  <c r="D849"/>
  <c r="AR650"/>
  <c r="AY650" s="1"/>
  <c r="D845"/>
  <c r="AS650"/>
  <c r="AO845" s="1"/>
  <c r="AS646"/>
  <c r="Z841" s="1"/>
  <c r="AR646"/>
  <c r="AY646" s="1"/>
  <c r="D841"/>
  <c r="AR642"/>
  <c r="AY642" s="1"/>
  <c r="AS642"/>
  <c r="V837" s="1"/>
  <c r="D837"/>
  <c r="AR638"/>
  <c r="AY638" s="1"/>
  <c r="D833"/>
  <c r="AS638"/>
  <c r="V833" s="1"/>
  <c r="AR634"/>
  <c r="AY634" s="1"/>
  <c r="D829"/>
  <c r="AS634"/>
  <c r="AO829" s="1"/>
  <c r="AR630"/>
  <c r="AY630" s="1"/>
  <c r="AS630"/>
  <c r="AO825" s="1"/>
  <c r="D825"/>
  <c r="AR626"/>
  <c r="AY626" s="1"/>
  <c r="AS626"/>
  <c r="AC821" s="1"/>
  <c r="D821"/>
  <c r="AR622"/>
  <c r="AY622" s="1"/>
  <c r="D817"/>
  <c r="AS622"/>
  <c r="J817" s="1"/>
  <c r="AR618"/>
  <c r="AY618" s="1"/>
  <c r="D813"/>
  <c r="AS618"/>
  <c r="AO813" s="1"/>
  <c r="AR614"/>
  <c r="AY614" s="1"/>
  <c r="AS614"/>
  <c r="AO809" s="1"/>
  <c r="D809"/>
  <c r="AR610"/>
  <c r="AY610" s="1"/>
  <c r="AS610"/>
  <c r="V805" s="1"/>
  <c r="D805"/>
  <c r="AR606"/>
  <c r="AY606" s="1"/>
  <c r="D801"/>
  <c r="AS606"/>
  <c r="V801" s="1"/>
  <c r="AR602"/>
  <c r="AY602" s="1"/>
  <c r="D797"/>
  <c r="AS602"/>
  <c r="AO797" s="1"/>
  <c r="AR598"/>
  <c r="AY598" s="1"/>
  <c r="AS598"/>
  <c r="AO793" s="1"/>
  <c r="D793"/>
  <c r="AR594"/>
  <c r="AY594" s="1"/>
  <c r="AS594"/>
  <c r="J789" s="1"/>
  <c r="D789"/>
  <c r="D917"/>
  <c r="AS722"/>
  <c r="AO917" s="1"/>
  <c r="D886"/>
  <c r="AS691"/>
  <c r="AO886" s="1"/>
  <c r="AR699"/>
  <c r="AY699" s="1"/>
  <c r="AS699"/>
  <c r="AO894" s="1"/>
  <c r="D894"/>
  <c r="AR707"/>
  <c r="AY707" s="1"/>
  <c r="D902"/>
  <c r="AS707"/>
  <c r="AO902" s="1"/>
  <c r="AR715"/>
  <c r="AY715" s="1"/>
  <c r="AS715"/>
  <c r="AO910" s="1"/>
  <c r="D910"/>
  <c r="AY781"/>
  <c r="AG976"/>
  <c r="AR692"/>
  <c r="AY692" s="1"/>
  <c r="D887"/>
  <c r="AS692"/>
  <c r="J887" s="1"/>
  <c r="D895"/>
  <c r="AS700"/>
  <c r="AG895" s="1"/>
  <c r="D903"/>
  <c r="AS708"/>
  <c r="O903" s="1"/>
  <c r="D913"/>
  <c r="AS718"/>
  <c r="V913" s="1"/>
  <c r="H782"/>
  <c r="L782"/>
  <c r="L785"/>
  <c r="P782"/>
  <c r="P785"/>
  <c r="X785"/>
  <c r="X782"/>
  <c r="AF782"/>
  <c r="AF785"/>
  <c r="AJ877"/>
  <c r="AN785"/>
  <c r="AN782"/>
  <c r="AN877"/>
  <c r="O799"/>
  <c r="O863"/>
  <c r="O914"/>
  <c r="O787"/>
  <c r="O915"/>
  <c r="O886"/>
  <c r="O889"/>
  <c r="O905"/>
  <c r="S796"/>
  <c r="S804"/>
  <c r="S812"/>
  <c r="S836"/>
  <c r="S852"/>
  <c r="S860"/>
  <c r="S868"/>
  <c r="S876"/>
  <c r="S884"/>
  <c r="S924"/>
  <c r="S829"/>
  <c r="S853"/>
  <c r="S893"/>
  <c r="S901"/>
  <c r="S909"/>
  <c r="S917"/>
  <c r="S790"/>
  <c r="S806"/>
  <c r="S814"/>
  <c r="S830"/>
  <c r="S838"/>
  <c r="S854"/>
  <c r="S870"/>
  <c r="S791"/>
  <c r="S799"/>
  <c r="S807"/>
  <c r="S815"/>
  <c r="S823"/>
  <c r="S831"/>
  <c r="S847"/>
  <c r="S863"/>
  <c r="S871"/>
  <c r="S919"/>
  <c r="J793"/>
  <c r="J825"/>
  <c r="J857"/>
  <c r="J897"/>
  <c r="J905"/>
  <c r="J921"/>
  <c r="J788"/>
  <c r="J796"/>
  <c r="J812"/>
  <c r="J828"/>
  <c r="J836"/>
  <c r="J844"/>
  <c r="J852"/>
  <c r="J860"/>
  <c r="J868"/>
  <c r="J876"/>
  <c r="J884"/>
  <c r="J900"/>
  <c r="J916"/>
  <c r="J924"/>
  <c r="J787"/>
  <c r="J795"/>
  <c r="J803"/>
  <c r="J811"/>
  <c r="J819"/>
  <c r="J827"/>
  <c r="J835"/>
  <c r="J851"/>
  <c r="J859"/>
  <c r="J867"/>
  <c r="J875"/>
  <c r="J883"/>
  <c r="J891"/>
  <c r="J899"/>
  <c r="J907"/>
  <c r="J915"/>
  <c r="J923"/>
  <c r="J798"/>
  <c r="J806"/>
  <c r="J814"/>
  <c r="J830"/>
  <c r="J838"/>
  <c r="J846"/>
  <c r="J854"/>
  <c r="J862"/>
  <c r="J870"/>
  <c r="J878"/>
  <c r="J894"/>
  <c r="J910"/>
  <c r="J918"/>
  <c r="N839"/>
  <c r="N847"/>
  <c r="N903"/>
  <c r="N919"/>
  <c r="N882"/>
  <c r="N809"/>
  <c r="N849"/>
  <c r="N889"/>
  <c r="N897"/>
  <c r="N905"/>
  <c r="N921"/>
  <c r="N788"/>
  <c r="N796"/>
  <c r="N804"/>
  <c r="N812"/>
  <c r="N820"/>
  <c r="N828"/>
  <c r="N836"/>
  <c r="N844"/>
  <c r="N852"/>
  <c r="N860"/>
  <c r="N868"/>
  <c r="N876"/>
  <c r="N884"/>
  <c r="N900"/>
  <c r="N916"/>
  <c r="N924"/>
  <c r="V793"/>
  <c r="V825"/>
  <c r="V889"/>
  <c r="V905"/>
  <c r="V921"/>
  <c r="V796"/>
  <c r="V812"/>
  <c r="V828"/>
  <c r="V844"/>
  <c r="V860"/>
  <c r="V876"/>
  <c r="V924"/>
  <c r="V813"/>
  <c r="V845"/>
  <c r="V893"/>
  <c r="V909"/>
  <c r="V925"/>
  <c r="V864"/>
  <c r="V880"/>
  <c r="V896"/>
  <c r="V791"/>
  <c r="V799"/>
  <c r="V807"/>
  <c r="V815"/>
  <c r="V823"/>
  <c r="V831"/>
  <c r="V839"/>
  <c r="V847"/>
  <c r="V855"/>
  <c r="V863"/>
  <c r="V871"/>
  <c r="V879"/>
  <c r="V887"/>
  <c r="V911"/>
  <c r="V919"/>
  <c r="V786"/>
  <c r="V794"/>
  <c r="V802"/>
  <c r="V810"/>
  <c r="V818"/>
  <c r="V826"/>
  <c r="V834"/>
  <c r="V842"/>
  <c r="V850"/>
  <c r="V858"/>
  <c r="V874"/>
  <c r="V882"/>
  <c r="V890"/>
  <c r="V898"/>
  <c r="V906"/>
  <c r="V914"/>
  <c r="V922"/>
  <c r="Z804"/>
  <c r="Z860"/>
  <c r="Z916"/>
  <c r="Z797"/>
  <c r="Z861"/>
  <c r="Z790"/>
  <c r="Z798"/>
  <c r="Z814"/>
  <c r="Z854"/>
  <c r="Z894"/>
  <c r="Z815"/>
  <c r="Z823"/>
  <c r="Z855"/>
  <c r="AD797"/>
  <c r="AD795"/>
  <c r="AD813"/>
  <c r="AD845"/>
  <c r="AD893"/>
  <c r="AD901"/>
  <c r="AD909"/>
  <c r="AD925"/>
  <c r="AD794"/>
  <c r="AD802"/>
  <c r="AD810"/>
  <c r="AD818"/>
  <c r="AD826"/>
  <c r="AD834"/>
  <c r="AD842"/>
  <c r="AD850"/>
  <c r="AD858"/>
  <c r="AD866"/>
  <c r="AD874"/>
  <c r="AD882"/>
  <c r="AD890"/>
  <c r="AD898"/>
  <c r="AD906"/>
  <c r="AD914"/>
  <c r="AD922"/>
  <c r="AD786"/>
  <c r="AD799"/>
  <c r="AD807"/>
  <c r="AD815"/>
  <c r="AD823"/>
  <c r="AD831"/>
  <c r="AD847"/>
  <c r="AD855"/>
  <c r="AD863"/>
  <c r="AD871"/>
  <c r="AD879"/>
  <c r="AD895"/>
  <c r="AD911"/>
  <c r="AD919"/>
  <c r="AD860"/>
  <c r="AD868"/>
  <c r="AC812"/>
  <c r="AC828"/>
  <c r="AC844"/>
  <c r="AC860"/>
  <c r="AC876"/>
  <c r="AC800"/>
  <c r="AC816"/>
  <c r="AC832"/>
  <c r="AC848"/>
  <c r="AC864"/>
  <c r="AC880"/>
  <c r="AC896"/>
  <c r="AC904"/>
  <c r="AC920"/>
  <c r="AC793"/>
  <c r="AC825"/>
  <c r="AC881"/>
  <c r="AC889"/>
  <c r="AC897"/>
  <c r="AC905"/>
  <c r="AC913"/>
  <c r="AC921"/>
  <c r="AC786"/>
  <c r="AC802"/>
  <c r="AC810"/>
  <c r="AC818"/>
  <c r="AC826"/>
  <c r="AC834"/>
  <c r="AC842"/>
  <c r="AC850"/>
  <c r="AC858"/>
  <c r="AC866"/>
  <c r="AC874"/>
  <c r="AC882"/>
  <c r="AC890"/>
  <c r="AC898"/>
  <c r="AC906"/>
  <c r="AC914"/>
  <c r="AC922"/>
  <c r="AC787"/>
  <c r="AC811"/>
  <c r="AC843"/>
  <c r="AC859"/>
  <c r="AC867"/>
  <c r="AC875"/>
  <c r="AC883"/>
  <c r="AC891"/>
  <c r="AC899"/>
  <c r="AC907"/>
  <c r="AC915"/>
  <c r="AC923"/>
  <c r="AG809"/>
  <c r="AG849"/>
  <c r="AG857"/>
  <c r="AG881"/>
  <c r="AG889"/>
  <c r="AG897"/>
  <c r="AG905"/>
  <c r="AG913"/>
  <c r="AG921"/>
  <c r="AG788"/>
  <c r="AG796"/>
  <c r="AG804"/>
  <c r="AG812"/>
  <c r="AG820"/>
  <c r="AG828"/>
  <c r="AG836"/>
  <c r="AG844"/>
  <c r="AG852"/>
  <c r="AG860"/>
  <c r="AG868"/>
  <c r="AG876"/>
  <c r="AG884"/>
  <c r="AG892"/>
  <c r="AG900"/>
  <c r="AG908"/>
  <c r="AG916"/>
  <c r="AG924"/>
  <c r="AG787"/>
  <c r="AG795"/>
  <c r="AG803"/>
  <c r="AG811"/>
  <c r="AG819"/>
  <c r="AG827"/>
  <c r="AG835"/>
  <c r="AG843"/>
  <c r="AG851"/>
  <c r="AG859"/>
  <c r="AG867"/>
  <c r="AG875"/>
  <c r="AG883"/>
  <c r="AG891"/>
  <c r="AG899"/>
  <c r="AG907"/>
  <c r="AG915"/>
  <c r="AG923"/>
  <c r="AG790"/>
  <c r="AG798"/>
  <c r="AG806"/>
  <c r="AG814"/>
  <c r="AG822"/>
  <c r="AG830"/>
  <c r="AG838"/>
  <c r="AG846"/>
  <c r="AG862"/>
  <c r="AG870"/>
  <c r="AG878"/>
  <c r="AG894"/>
  <c r="AG910"/>
  <c r="AG918"/>
  <c r="AR197"/>
  <c r="B52" i="2" s="1"/>
  <c r="N52" s="1"/>
  <c r="H792" i="3"/>
  <c r="H800"/>
  <c r="H808"/>
  <c r="H816"/>
  <c r="H824"/>
  <c r="H832"/>
  <c r="H840"/>
  <c r="H848"/>
  <c r="H856"/>
  <c r="H864"/>
  <c r="H872"/>
  <c r="H880"/>
  <c r="H888"/>
  <c r="H896"/>
  <c r="H904"/>
  <c r="H912"/>
  <c r="H920"/>
  <c r="H793"/>
  <c r="H809"/>
  <c r="H825"/>
  <c r="H849"/>
  <c r="H857"/>
  <c r="H865"/>
  <c r="H873"/>
  <c r="H881"/>
  <c r="H889"/>
  <c r="H897"/>
  <c r="H905"/>
  <c r="H921"/>
  <c r="H786"/>
  <c r="H794"/>
  <c r="H802"/>
  <c r="H810"/>
  <c r="H818"/>
  <c r="H826"/>
  <c r="H834"/>
  <c r="H842"/>
  <c r="H850"/>
  <c r="H858"/>
  <c r="H866"/>
  <c r="H874"/>
  <c r="H882"/>
  <c r="H890"/>
  <c r="H898"/>
  <c r="H914"/>
  <c r="H922"/>
  <c r="H787"/>
  <c r="H795"/>
  <c r="H803"/>
  <c r="H811"/>
  <c r="H819"/>
  <c r="H827"/>
  <c r="H835"/>
  <c r="H843"/>
  <c r="H851"/>
  <c r="H859"/>
  <c r="H867"/>
  <c r="H875"/>
  <c r="H883"/>
  <c r="H891"/>
  <c r="H899"/>
  <c r="H907"/>
  <c r="H915"/>
  <c r="H923"/>
  <c r="X809"/>
  <c r="X829"/>
  <c r="X849"/>
  <c r="X873"/>
  <c r="X788"/>
  <c r="X816"/>
  <c r="X844"/>
  <c r="X852"/>
  <c r="X860"/>
  <c r="X872"/>
  <c r="X880"/>
  <c r="X888"/>
  <c r="X920"/>
  <c r="X791"/>
  <c r="X799"/>
  <c r="X807"/>
  <c r="X815"/>
  <c r="X823"/>
  <c r="X855"/>
  <c r="X871"/>
  <c r="X794"/>
  <c r="X810"/>
  <c r="X818"/>
  <c r="X874"/>
  <c r="X906"/>
  <c r="X914"/>
  <c r="X909"/>
  <c r="AF791"/>
  <c r="AF799"/>
  <c r="AF807"/>
  <c r="AF815"/>
  <c r="AF823"/>
  <c r="AF831"/>
  <c r="AF839"/>
  <c r="AF847"/>
  <c r="AF855"/>
  <c r="AF863"/>
  <c r="AF871"/>
  <c r="AF879"/>
  <c r="AF887"/>
  <c r="AF903"/>
  <c r="AF911"/>
  <c r="AF919"/>
  <c r="AF786"/>
  <c r="AF794"/>
  <c r="AF802"/>
  <c r="AF810"/>
  <c r="AF818"/>
  <c r="AF826"/>
  <c r="AF834"/>
  <c r="AF842"/>
  <c r="AF850"/>
  <c r="AF858"/>
  <c r="AF866"/>
  <c r="AF874"/>
  <c r="AF882"/>
  <c r="AF890"/>
  <c r="AF898"/>
  <c r="AF906"/>
  <c r="AF914"/>
  <c r="AF922"/>
  <c r="AF801"/>
  <c r="AF809"/>
  <c r="AF817"/>
  <c r="AF825"/>
  <c r="AF833"/>
  <c r="AF841"/>
  <c r="AF849"/>
  <c r="AF857"/>
  <c r="AF865"/>
  <c r="AF873"/>
  <c r="AF881"/>
  <c r="AF889"/>
  <c r="AF897"/>
  <c r="AF905"/>
  <c r="AF913"/>
  <c r="AF921"/>
  <c r="AF788"/>
  <c r="AF796"/>
  <c r="AF804"/>
  <c r="AF812"/>
  <c r="AF820"/>
  <c r="AF828"/>
  <c r="AF836"/>
  <c r="AF844"/>
  <c r="AF852"/>
  <c r="AF868"/>
  <c r="AF876"/>
  <c r="AF884"/>
  <c r="AF892"/>
  <c r="AF900"/>
  <c r="AF908"/>
  <c r="AF916"/>
  <c r="AF924"/>
  <c r="S908" l="1"/>
  <c r="O908"/>
  <c r="V899"/>
  <c r="O973"/>
  <c r="AO971"/>
  <c r="AO963"/>
  <c r="AO955"/>
  <c r="W3" i="2"/>
  <c r="N46"/>
  <c r="H913" i="3"/>
  <c r="AG902"/>
  <c r="AG886"/>
  <c r="AG825"/>
  <c r="AG793"/>
  <c r="AC849"/>
  <c r="AC809"/>
  <c r="AD903"/>
  <c r="AD887"/>
  <c r="AD917"/>
  <c r="AD853"/>
  <c r="AD829"/>
  <c r="Z917"/>
  <c r="Z813"/>
  <c r="V895"/>
  <c r="V861"/>
  <c r="V829"/>
  <c r="V797"/>
  <c r="V908"/>
  <c r="V857"/>
  <c r="V809"/>
  <c r="N908"/>
  <c r="N913"/>
  <c r="N857"/>
  <c r="N825"/>
  <c r="N793"/>
  <c r="J902"/>
  <c r="J886"/>
  <c r="J849"/>
  <c r="J809"/>
  <c r="S886"/>
  <c r="S925"/>
  <c r="S845"/>
  <c r="S797"/>
  <c r="S916"/>
  <c r="O825"/>
  <c r="N899"/>
  <c r="O975"/>
  <c r="AO975"/>
  <c r="AO967"/>
  <c r="AO959"/>
  <c r="AO785"/>
  <c r="AD907"/>
  <c r="AD891"/>
  <c r="AD921"/>
  <c r="V907"/>
  <c r="V891"/>
  <c r="V795"/>
  <c r="N907"/>
  <c r="N891"/>
  <c r="N811"/>
  <c r="J791"/>
  <c r="S899"/>
  <c r="S787"/>
  <c r="O855"/>
  <c r="AF973"/>
  <c r="X973"/>
  <c r="H973"/>
  <c r="H969"/>
  <c r="H965"/>
  <c r="AG951"/>
  <c r="AG947"/>
  <c r="AG943"/>
  <c r="AG939"/>
  <c r="AG935"/>
  <c r="AG931"/>
  <c r="AG927"/>
  <c r="AD974"/>
  <c r="AD970"/>
  <c r="AD966"/>
  <c r="AD962"/>
  <c r="AD958"/>
  <c r="AD954"/>
  <c r="AD950"/>
  <c r="Z961"/>
  <c r="V974"/>
  <c r="N974"/>
  <c r="N970"/>
  <c r="N966"/>
  <c r="N962"/>
  <c r="N958"/>
  <c r="N954"/>
  <c r="N950"/>
  <c r="N946"/>
  <c r="N942"/>
  <c r="N938"/>
  <c r="N926"/>
  <c r="J957"/>
  <c r="J951"/>
  <c r="J947"/>
  <c r="J939"/>
  <c r="J935"/>
  <c r="S973"/>
  <c r="S969"/>
  <c r="S961"/>
  <c r="S951"/>
  <c r="S947"/>
  <c r="S943"/>
  <c r="S939"/>
  <c r="S927"/>
  <c r="O926"/>
  <c r="X942"/>
  <c r="X934"/>
  <c r="AG952"/>
  <c r="AC973"/>
  <c r="AC969"/>
  <c r="AC965"/>
  <c r="AC961"/>
  <c r="AC957"/>
  <c r="AC953"/>
  <c r="N969"/>
  <c r="N965"/>
  <c r="N961"/>
  <c r="N957"/>
  <c r="N953"/>
  <c r="S952"/>
  <c r="S946"/>
  <c r="S930"/>
  <c r="O965"/>
  <c r="AO969"/>
  <c r="AO965"/>
  <c r="AO961"/>
  <c r="AO957"/>
  <c r="AO953"/>
  <c r="AO949"/>
  <c r="AO915"/>
  <c r="AO883"/>
  <c r="AO875"/>
  <c r="AO859"/>
  <c r="AO834"/>
  <c r="AO818"/>
  <c r="AO802"/>
  <c r="AO786"/>
  <c r="AO912"/>
  <c r="AO848"/>
  <c r="AO839"/>
  <c r="AO831"/>
  <c r="AO815"/>
  <c r="AO799"/>
  <c r="AO972"/>
  <c r="AO968"/>
  <c r="AO964"/>
  <c r="AO960"/>
  <c r="AO956"/>
  <c r="AO952"/>
  <c r="AO948"/>
  <c r="AO944"/>
  <c r="AO940"/>
  <c r="AO936"/>
  <c r="AO932"/>
  <c r="AO928"/>
  <c r="AO909"/>
  <c r="AO901"/>
  <c r="AO893"/>
  <c r="AO885"/>
  <c r="AO877"/>
  <c r="AO869"/>
  <c r="AO906"/>
  <c r="AO898"/>
  <c r="AO890"/>
  <c r="AO882"/>
  <c r="AO874"/>
  <c r="AO866"/>
  <c r="AO850"/>
  <c r="AO841"/>
  <c r="AO833"/>
  <c r="AO817"/>
  <c r="AO801"/>
  <c r="AO903"/>
  <c r="AO895"/>
  <c r="AO887"/>
  <c r="AO847"/>
  <c r="AO892"/>
  <c r="AO884"/>
  <c r="AO868"/>
  <c r="AO852"/>
  <c r="AO835"/>
  <c r="AO819"/>
  <c r="AO803"/>
  <c r="AO950"/>
  <c r="AO946"/>
  <c r="AO942"/>
  <c r="AO938"/>
  <c r="AO934"/>
  <c r="AO930"/>
  <c r="AO921"/>
  <c r="AO913"/>
  <c r="AO881"/>
  <c r="AO873"/>
  <c r="AO865"/>
  <c r="AO832"/>
  <c r="AO816"/>
  <c r="AO800"/>
  <c r="AO918"/>
  <c r="AO837"/>
  <c r="AO821"/>
  <c r="AO805"/>
  <c r="AO789"/>
  <c r="H841"/>
  <c r="AG841"/>
  <c r="AC833"/>
  <c r="AC817"/>
  <c r="AC801"/>
  <c r="Z789"/>
  <c r="V832"/>
  <c r="N865"/>
  <c r="J873"/>
  <c r="N918"/>
  <c r="N835"/>
  <c r="N819"/>
  <c r="N803"/>
  <c r="J906"/>
  <c r="X821"/>
  <c r="H833"/>
  <c r="H817"/>
  <c r="H801"/>
  <c r="AG873"/>
  <c r="AC892"/>
  <c r="AD885"/>
  <c r="V800"/>
  <c r="N881"/>
  <c r="N833"/>
  <c r="N817"/>
  <c r="N801"/>
  <c r="J892"/>
  <c r="J841"/>
  <c r="V835"/>
  <c r="AF883"/>
  <c r="X801"/>
  <c r="AG865"/>
  <c r="AG833"/>
  <c r="AG817"/>
  <c r="AG801"/>
  <c r="AC841"/>
  <c r="AC912"/>
  <c r="AD837"/>
  <c r="AD821"/>
  <c r="AD805"/>
  <c r="V912"/>
  <c r="V848"/>
  <c r="V816"/>
  <c r="V892"/>
  <c r="V873"/>
  <c r="V841"/>
  <c r="N892"/>
  <c r="N873"/>
  <c r="N841"/>
  <c r="J881"/>
  <c r="S885"/>
  <c r="O873"/>
  <c r="O818"/>
  <c r="AG898"/>
  <c r="H945"/>
  <c r="AW750"/>
  <c r="H941"/>
  <c r="AW746"/>
  <c r="H937"/>
  <c r="AW742"/>
  <c r="H933"/>
  <c r="AW738"/>
  <c r="H929"/>
  <c r="AW734"/>
  <c r="J833"/>
  <c r="J801"/>
  <c r="S789"/>
  <c r="O802"/>
  <c r="Y977"/>
  <c r="H918"/>
  <c r="AG882"/>
  <c r="AC799"/>
  <c r="AD883"/>
  <c r="AD918"/>
  <c r="Z883"/>
  <c r="Z890"/>
  <c r="J890"/>
  <c r="J974"/>
  <c r="AW779"/>
  <c r="S970"/>
  <c r="AW775"/>
  <c r="S966"/>
  <c r="AW771"/>
  <c r="S962"/>
  <c r="AW767"/>
  <c r="S958"/>
  <c r="AW763"/>
  <c r="S954"/>
  <c r="AW759"/>
  <c r="V951"/>
  <c r="AW756"/>
  <c r="V947"/>
  <c r="AW752"/>
  <c r="O943"/>
  <c r="AW748"/>
  <c r="V939"/>
  <c r="AW744"/>
  <c r="V935"/>
  <c r="AW740"/>
  <c r="V931"/>
  <c r="AW736"/>
  <c r="V927"/>
  <c r="AW732"/>
  <c r="AG926"/>
  <c r="AW731"/>
  <c r="N973"/>
  <c r="AW778"/>
  <c r="P977"/>
  <c r="P978" s="1"/>
  <c r="L977"/>
  <c r="L978" s="1"/>
  <c r="Q977"/>
  <c r="Q978" s="1"/>
  <c r="AE977"/>
  <c r="AE978" s="1"/>
  <c r="AB977"/>
  <c r="AB978" s="1"/>
  <c r="T977"/>
  <c r="T978" s="1"/>
  <c r="I977"/>
  <c r="I978" s="1"/>
  <c r="AM977"/>
  <c r="AM978" s="1"/>
  <c r="AI977"/>
  <c r="AG906"/>
  <c r="V883"/>
  <c r="J898"/>
  <c r="J882"/>
  <c r="AJ977"/>
  <c r="AH977"/>
  <c r="G977"/>
  <c r="AK977"/>
  <c r="AK978" s="1"/>
  <c r="U977"/>
  <c r="U978" s="1"/>
  <c r="M977"/>
  <c r="M978" s="1"/>
  <c r="E977"/>
  <c r="E978" s="1"/>
  <c r="F977"/>
  <c r="F978" s="1"/>
  <c r="AQ977"/>
  <c r="AQ978" s="1"/>
  <c r="W977"/>
  <c r="W978" s="1"/>
  <c r="AA977"/>
  <c r="AA978" s="1"/>
  <c r="AN977"/>
  <c r="R977"/>
  <c r="R978" s="1"/>
  <c r="D17" i="2" s="1"/>
  <c r="AL977" i="3"/>
  <c r="AL978" s="1"/>
  <c r="K977"/>
  <c r="D977"/>
  <c r="AC974"/>
  <c r="AC970"/>
  <c r="V970"/>
  <c r="V966"/>
  <c r="V962"/>
  <c r="V958"/>
  <c r="O974"/>
  <c r="AT781"/>
  <c r="AT777"/>
  <c r="AT773"/>
  <c r="AT769"/>
  <c r="AT765"/>
  <c r="AT761"/>
  <c r="AT754"/>
  <c r="AT750"/>
  <c r="AT746"/>
  <c r="AT742"/>
  <c r="AT738"/>
  <c r="AT734"/>
  <c r="AF972"/>
  <c r="AF968"/>
  <c r="AF964"/>
  <c r="AF958"/>
  <c r="AF954"/>
  <c r="AF949"/>
  <c r="AF945"/>
  <c r="AF941"/>
  <c r="AF937"/>
  <c r="AF933"/>
  <c r="AF929"/>
  <c r="AF951"/>
  <c r="X964"/>
  <c r="X958"/>
  <c r="X954"/>
  <c r="H972"/>
  <c r="H968"/>
  <c r="H964"/>
  <c r="H960"/>
  <c r="H956"/>
  <c r="H951"/>
  <c r="H947"/>
  <c r="H943"/>
  <c r="H939"/>
  <c r="H935"/>
  <c r="H931"/>
  <c r="H927"/>
  <c r="AG974"/>
  <c r="AG970"/>
  <c r="AG966"/>
  <c r="AG962"/>
  <c r="AG958"/>
  <c r="AG954"/>
  <c r="AC949"/>
  <c r="AC945"/>
  <c r="AC941"/>
  <c r="AC937"/>
  <c r="AC933"/>
  <c r="AC929"/>
  <c r="AD949"/>
  <c r="AD945"/>
  <c r="AD941"/>
  <c r="AD937"/>
  <c r="AD933"/>
  <c r="AD929"/>
  <c r="Z974"/>
  <c r="Z964"/>
  <c r="Z954"/>
  <c r="V943"/>
  <c r="N949"/>
  <c r="N945"/>
  <c r="N941"/>
  <c r="N937"/>
  <c r="N933"/>
  <c r="N929"/>
  <c r="J970"/>
  <c r="J966"/>
  <c r="J956"/>
  <c r="AT780"/>
  <c r="AT776"/>
  <c r="AT772"/>
  <c r="AT768"/>
  <c r="AT764"/>
  <c r="AT760"/>
  <c r="AT753"/>
  <c r="AT749"/>
  <c r="AT745"/>
  <c r="AT741"/>
  <c r="AT737"/>
  <c r="AT733"/>
  <c r="AT779"/>
  <c r="AT775"/>
  <c r="AT771"/>
  <c r="AT767"/>
  <c r="AT763"/>
  <c r="AT759"/>
  <c r="AT756"/>
  <c r="AT752"/>
  <c r="AT748"/>
  <c r="AT744"/>
  <c r="AT740"/>
  <c r="AT736"/>
  <c r="AT732"/>
  <c r="AT731"/>
  <c r="AF974"/>
  <c r="AF970"/>
  <c r="AF966"/>
  <c r="AF962"/>
  <c r="AF956"/>
  <c r="AF947"/>
  <c r="AF943"/>
  <c r="AF939"/>
  <c r="AF935"/>
  <c r="AF931"/>
  <c r="AF927"/>
  <c r="X966"/>
  <c r="X962"/>
  <c r="X956"/>
  <c r="H974"/>
  <c r="H970"/>
  <c r="H966"/>
  <c r="H962"/>
  <c r="H958"/>
  <c r="H954"/>
  <c r="H949"/>
  <c r="H926"/>
  <c r="AG972"/>
  <c r="AG968"/>
  <c r="AG964"/>
  <c r="AG960"/>
  <c r="AG956"/>
  <c r="AC951"/>
  <c r="AC947"/>
  <c r="AC943"/>
  <c r="AC939"/>
  <c r="AC935"/>
  <c r="AC931"/>
  <c r="AC927"/>
  <c r="AD951"/>
  <c r="AD947"/>
  <c r="AD943"/>
  <c r="AD939"/>
  <c r="AD935"/>
  <c r="AD931"/>
  <c r="AD927"/>
  <c r="Z966"/>
  <c r="Z956"/>
  <c r="Z926"/>
  <c r="V949"/>
  <c r="V945"/>
  <c r="V941"/>
  <c r="V937"/>
  <c r="V933"/>
  <c r="V929"/>
  <c r="N951"/>
  <c r="N947"/>
  <c r="N943"/>
  <c r="N939"/>
  <c r="N935"/>
  <c r="N931"/>
  <c r="N927"/>
  <c r="J972"/>
  <c r="J968"/>
  <c r="J962"/>
  <c r="J954"/>
  <c r="S972"/>
  <c r="S968"/>
  <c r="S964"/>
  <c r="S960"/>
  <c r="S956"/>
  <c r="S926"/>
  <c r="O927"/>
  <c r="AT778"/>
  <c r="AT774"/>
  <c r="AT770"/>
  <c r="AT766"/>
  <c r="AT762"/>
  <c r="AT758"/>
  <c r="AT755"/>
  <c r="AT751"/>
  <c r="AT747"/>
  <c r="AT743"/>
  <c r="AT739"/>
  <c r="AT735"/>
  <c r="AT757"/>
  <c r="AC976"/>
  <c r="V976"/>
  <c r="AF976"/>
  <c r="H976"/>
  <c r="J976"/>
  <c r="AD976"/>
  <c r="N976"/>
  <c r="X976"/>
  <c r="AW781"/>
  <c r="AC910"/>
  <c r="AW715"/>
  <c r="AT715"/>
  <c r="AC902"/>
  <c r="AW707"/>
  <c r="AT707"/>
  <c r="AC894"/>
  <c r="AW699"/>
  <c r="AT699"/>
  <c r="AT639"/>
  <c r="AW691"/>
  <c r="AT691"/>
  <c r="X917"/>
  <c r="AT722"/>
  <c r="AW722"/>
  <c r="AF793"/>
  <c r="AW598"/>
  <c r="AT598"/>
  <c r="N797"/>
  <c r="AW602"/>
  <c r="AT602"/>
  <c r="AD809"/>
  <c r="AW614"/>
  <c r="AT614"/>
  <c r="N813"/>
  <c r="AW618"/>
  <c r="AT618"/>
  <c r="AD825"/>
  <c r="AW630"/>
  <c r="AT630"/>
  <c r="N829"/>
  <c r="AW634"/>
  <c r="AT634"/>
  <c r="N845"/>
  <c r="AW650"/>
  <c r="AT650"/>
  <c r="AD849"/>
  <c r="AW654"/>
  <c r="AT654"/>
  <c r="AF853"/>
  <c r="AW658"/>
  <c r="AT658"/>
  <c r="AC857"/>
  <c r="AW662"/>
  <c r="AT662"/>
  <c r="AD861"/>
  <c r="AW666"/>
  <c r="AT666"/>
  <c r="AW728"/>
  <c r="AT728"/>
  <c r="N925"/>
  <c r="AW730"/>
  <c r="AT730"/>
  <c r="AD908"/>
  <c r="AW713"/>
  <c r="AT713"/>
  <c r="V792"/>
  <c r="AW597"/>
  <c r="AT597"/>
  <c r="AF808"/>
  <c r="AW613"/>
  <c r="AT613"/>
  <c r="N824"/>
  <c r="AW629"/>
  <c r="AT629"/>
  <c r="N840"/>
  <c r="AW645"/>
  <c r="AT645"/>
  <c r="AD916"/>
  <c r="AW721"/>
  <c r="AT721"/>
  <c r="N904"/>
  <c r="AW709"/>
  <c r="AT709"/>
  <c r="N794"/>
  <c r="AW599"/>
  <c r="AT599"/>
  <c r="N810"/>
  <c r="AW615"/>
  <c r="AT615"/>
  <c r="N826"/>
  <c r="AW631"/>
  <c r="AT631"/>
  <c r="N842"/>
  <c r="AW647"/>
  <c r="AT647"/>
  <c r="N883"/>
  <c r="AW688"/>
  <c r="AT688"/>
  <c r="AC918"/>
  <c r="AW723"/>
  <c r="AT723"/>
  <c r="N906"/>
  <c r="AW711"/>
  <c r="AT711"/>
  <c r="N898"/>
  <c r="AW703"/>
  <c r="AT703"/>
  <c r="N890"/>
  <c r="AW695"/>
  <c r="AT695"/>
  <c r="AT687"/>
  <c r="AW687"/>
  <c r="N799"/>
  <c r="AW604"/>
  <c r="AT604"/>
  <c r="AC803"/>
  <c r="AW608"/>
  <c r="AT608"/>
  <c r="N815"/>
  <c r="AW620"/>
  <c r="AT620"/>
  <c r="AC819"/>
  <c r="AW624"/>
  <c r="AT624"/>
  <c r="N831"/>
  <c r="AW636"/>
  <c r="AT636"/>
  <c r="AC835"/>
  <c r="AW640"/>
  <c r="AT640"/>
  <c r="AW664"/>
  <c r="AT664"/>
  <c r="AW672"/>
  <c r="AT672"/>
  <c r="AT685"/>
  <c r="AW685"/>
  <c r="AW724"/>
  <c r="AT724"/>
  <c r="N922"/>
  <c r="AW727"/>
  <c r="AT727"/>
  <c r="AD788"/>
  <c r="AW593"/>
  <c r="AT593"/>
  <c r="AD804"/>
  <c r="AW609"/>
  <c r="AT609"/>
  <c r="AD820"/>
  <c r="AW625"/>
  <c r="AT625"/>
  <c r="AD836"/>
  <c r="AW641"/>
  <c r="AT641"/>
  <c r="N920"/>
  <c r="AW725"/>
  <c r="AT725"/>
  <c r="N914"/>
  <c r="AW719"/>
  <c r="AT719"/>
  <c r="N879"/>
  <c r="AW684"/>
  <c r="AT684"/>
  <c r="AD798"/>
  <c r="AW603"/>
  <c r="AT603"/>
  <c r="AD814"/>
  <c r="AW619"/>
  <c r="AT619"/>
  <c r="AD830"/>
  <c r="AW635"/>
  <c r="AT635"/>
  <c r="AC846"/>
  <c r="AW651"/>
  <c r="AT651"/>
  <c r="N895"/>
  <c r="J913"/>
  <c r="S887"/>
  <c r="S837"/>
  <c r="O913"/>
  <c r="O841"/>
  <c r="O895"/>
  <c r="AN978"/>
  <c r="H785"/>
  <c r="D978"/>
  <c r="D3" i="2" s="1"/>
  <c r="AR782" i="3"/>
  <c r="AG785"/>
  <c r="Y978"/>
  <c r="D24" i="2" s="1"/>
  <c r="AD785" i="3"/>
  <c r="N785"/>
  <c r="AI978"/>
  <c r="D34" i="2" s="1"/>
  <c r="AF904" i="3"/>
  <c r="AF848"/>
  <c r="AF832"/>
  <c r="AF800"/>
  <c r="AF925"/>
  <c r="AF909"/>
  <c r="AF893"/>
  <c r="AF869"/>
  <c r="AF845"/>
  <c r="AF829"/>
  <c r="AF813"/>
  <c r="AF797"/>
  <c r="AF910"/>
  <c r="AF886"/>
  <c r="AF915"/>
  <c r="X800"/>
  <c r="X894"/>
  <c r="X915"/>
  <c r="X904"/>
  <c r="X841"/>
  <c r="X805"/>
  <c r="H903"/>
  <c r="H887"/>
  <c r="H902"/>
  <c r="H886"/>
  <c r="H917"/>
  <c r="H901"/>
  <c r="H885"/>
  <c r="H869"/>
  <c r="H853"/>
  <c r="H837"/>
  <c r="H821"/>
  <c r="H805"/>
  <c r="H789"/>
  <c r="H916"/>
  <c r="H884"/>
  <c r="AG866"/>
  <c r="AG850"/>
  <c r="AG834"/>
  <c r="AG818"/>
  <c r="AG802"/>
  <c r="AG847"/>
  <c r="AG912"/>
  <c r="AG848"/>
  <c r="AG832"/>
  <c r="AG808"/>
  <c r="AG792"/>
  <c r="AG917"/>
  <c r="AG885"/>
  <c r="AG861"/>
  <c r="AG845"/>
  <c r="AG829"/>
  <c r="AG813"/>
  <c r="AG797"/>
  <c r="AC903"/>
  <c r="AC887"/>
  <c r="AC847"/>
  <c r="AC886"/>
  <c r="AC925"/>
  <c r="AC909"/>
  <c r="AC893"/>
  <c r="AC869"/>
  <c r="AC853"/>
  <c r="AC837"/>
  <c r="AC805"/>
  <c r="AC789"/>
  <c r="AC916"/>
  <c r="AC840"/>
  <c r="AC808"/>
  <c r="AC884"/>
  <c r="AD912"/>
  <c r="AD848"/>
  <c r="AD832"/>
  <c r="AD816"/>
  <c r="AD800"/>
  <c r="AD923"/>
  <c r="AD910"/>
  <c r="AD894"/>
  <c r="AD873"/>
  <c r="Z923"/>
  <c r="Z809"/>
  <c r="Z816"/>
  <c r="V910"/>
  <c r="V886"/>
  <c r="V923"/>
  <c r="V875"/>
  <c r="V904"/>
  <c r="V840"/>
  <c r="V808"/>
  <c r="V916"/>
  <c r="N808"/>
  <c r="N917"/>
  <c r="N861"/>
  <c r="N789"/>
  <c r="N910"/>
  <c r="N894"/>
  <c r="N923"/>
  <c r="J810"/>
  <c r="J794"/>
  <c r="J903"/>
  <c r="J925"/>
  <c r="J893"/>
  <c r="J853"/>
  <c r="J829"/>
  <c r="J813"/>
  <c r="S874"/>
  <c r="S842"/>
  <c r="S849"/>
  <c r="S825"/>
  <c r="S793"/>
  <c r="S808"/>
  <c r="S792"/>
  <c r="O925"/>
  <c r="O923"/>
  <c r="O810"/>
  <c r="AJ978"/>
  <c r="V785"/>
  <c r="G978"/>
  <c r="AT718"/>
  <c r="AW718"/>
  <c r="X903"/>
  <c r="AW708"/>
  <c r="AT708"/>
  <c r="X895"/>
  <c r="AT700"/>
  <c r="AW700"/>
  <c r="N887"/>
  <c r="AW692"/>
  <c r="AT692"/>
  <c r="AD789"/>
  <c r="AW594"/>
  <c r="AT594"/>
  <c r="AD801"/>
  <c r="AW606"/>
  <c r="AT606"/>
  <c r="N805"/>
  <c r="AW610"/>
  <c r="AT610"/>
  <c r="AD817"/>
  <c r="AW622"/>
  <c r="AT622"/>
  <c r="N821"/>
  <c r="AW626"/>
  <c r="AT626"/>
  <c r="AD833"/>
  <c r="AW638"/>
  <c r="AT638"/>
  <c r="N837"/>
  <c r="AW642"/>
  <c r="AT642"/>
  <c r="AD841"/>
  <c r="AW646"/>
  <c r="AT646"/>
  <c r="AC865"/>
  <c r="AW670"/>
  <c r="AT670"/>
  <c r="AD869"/>
  <c r="AW674"/>
  <c r="AT674"/>
  <c r="AC873"/>
  <c r="AW678"/>
  <c r="AT678"/>
  <c r="N877"/>
  <c r="AW682"/>
  <c r="AT682"/>
  <c r="N912"/>
  <c r="AW717"/>
  <c r="AT717"/>
  <c r="N885"/>
  <c r="AW690"/>
  <c r="AT690"/>
  <c r="AD892"/>
  <c r="AW697"/>
  <c r="AT697"/>
  <c r="AW590"/>
  <c r="AT590"/>
  <c r="N800"/>
  <c r="AW605"/>
  <c r="AT605"/>
  <c r="AF816"/>
  <c r="AW621"/>
  <c r="AT621"/>
  <c r="N832"/>
  <c r="AW637"/>
  <c r="AT637"/>
  <c r="N848"/>
  <c r="AW653"/>
  <c r="AT653"/>
  <c r="AD881"/>
  <c r="AW686"/>
  <c r="AT686"/>
  <c r="N786"/>
  <c r="AW591"/>
  <c r="AT591"/>
  <c r="N802"/>
  <c r="AW607"/>
  <c r="AT607"/>
  <c r="N818"/>
  <c r="AW623"/>
  <c r="AT623"/>
  <c r="N834"/>
  <c r="AW639"/>
  <c r="N850"/>
  <c r="AW655"/>
  <c r="AT655"/>
  <c r="AP978"/>
  <c r="AD852"/>
  <c r="AW657"/>
  <c r="AT657"/>
  <c r="AF860"/>
  <c r="AW665"/>
  <c r="AT665"/>
  <c r="AC868"/>
  <c r="AW673"/>
  <c r="AT673"/>
  <c r="AD876"/>
  <c r="AW681"/>
  <c r="AT681"/>
  <c r="AD884"/>
  <c r="AW689"/>
  <c r="AT689"/>
  <c r="N893"/>
  <c r="AW698"/>
  <c r="AT698"/>
  <c r="N901"/>
  <c r="AW706"/>
  <c r="AT706"/>
  <c r="N909"/>
  <c r="AW714"/>
  <c r="AT714"/>
  <c r="AW644"/>
  <c r="AT644"/>
  <c r="AW652"/>
  <c r="AT652"/>
  <c r="X875"/>
  <c r="AW680"/>
  <c r="AT680"/>
  <c r="N858"/>
  <c r="AW663"/>
  <c r="AT663"/>
  <c r="N866"/>
  <c r="AW671"/>
  <c r="AT671"/>
  <c r="N874"/>
  <c r="AW679"/>
  <c r="AT679"/>
  <c r="N915"/>
  <c r="AW720"/>
  <c r="AT720"/>
  <c r="AT726"/>
  <c r="AW726"/>
  <c r="X907"/>
  <c r="AT712"/>
  <c r="AW712"/>
  <c r="X899"/>
  <c r="AT704"/>
  <c r="AW704"/>
  <c r="AT696"/>
  <c r="AW696"/>
  <c r="AD787"/>
  <c r="AW592"/>
  <c r="AT592"/>
  <c r="N791"/>
  <c r="AW596"/>
  <c r="AT596"/>
  <c r="N795"/>
  <c r="AW600"/>
  <c r="AT600"/>
  <c r="N807"/>
  <c r="AW612"/>
  <c r="AT612"/>
  <c r="S811"/>
  <c r="AW616"/>
  <c r="AT616"/>
  <c r="N823"/>
  <c r="AW628"/>
  <c r="AT628"/>
  <c r="AC827"/>
  <c r="AW632"/>
  <c r="AT632"/>
  <c r="N855"/>
  <c r="AW660"/>
  <c r="AT660"/>
  <c r="AC863"/>
  <c r="AW668"/>
  <c r="AT668"/>
  <c r="N871"/>
  <c r="AW676"/>
  <c r="AT676"/>
  <c r="AD900"/>
  <c r="AW705"/>
  <c r="AT705"/>
  <c r="AD796"/>
  <c r="AW601"/>
  <c r="AT601"/>
  <c r="AD812"/>
  <c r="AW617"/>
  <c r="AT617"/>
  <c r="AD828"/>
  <c r="AW633"/>
  <c r="AT633"/>
  <c r="AD844"/>
  <c r="AW649"/>
  <c r="AT649"/>
  <c r="AD889"/>
  <c r="AW694"/>
  <c r="AT694"/>
  <c r="N896"/>
  <c r="AW701"/>
  <c r="AT701"/>
  <c r="AD790"/>
  <c r="AW595"/>
  <c r="AT595"/>
  <c r="AD806"/>
  <c r="AW611"/>
  <c r="AT611"/>
  <c r="AD822"/>
  <c r="AW627"/>
  <c r="AT627"/>
  <c r="AD838"/>
  <c r="AW643"/>
  <c r="AT643"/>
  <c r="AD924"/>
  <c r="AW729"/>
  <c r="AT729"/>
  <c r="N856"/>
  <c r="AW661"/>
  <c r="AT661"/>
  <c r="N864"/>
  <c r="AW669"/>
  <c r="AT669"/>
  <c r="N872"/>
  <c r="AW677"/>
  <c r="AT677"/>
  <c r="N888"/>
  <c r="AW693"/>
  <c r="AT693"/>
  <c r="AD897"/>
  <c r="AW702"/>
  <c r="AT702"/>
  <c r="AD905"/>
  <c r="AW710"/>
  <c r="AT710"/>
  <c r="AW648"/>
  <c r="AT648"/>
  <c r="X851"/>
  <c r="AW656"/>
  <c r="AT656"/>
  <c r="AC854"/>
  <c r="AW659"/>
  <c r="AT659"/>
  <c r="AC862"/>
  <c r="AW667"/>
  <c r="AT667"/>
  <c r="AC870"/>
  <c r="AW675"/>
  <c r="AT675"/>
  <c r="AC878"/>
  <c r="AW683"/>
  <c r="AT683"/>
  <c r="N911"/>
  <c r="AW716"/>
  <c r="AT716"/>
  <c r="AC785"/>
  <c r="V877"/>
  <c r="AF912"/>
  <c r="AF840"/>
  <c r="AF824"/>
  <c r="AF792"/>
  <c r="AF917"/>
  <c r="AF901"/>
  <c r="AF885"/>
  <c r="AF861"/>
  <c r="AF837"/>
  <c r="AF821"/>
  <c r="AF805"/>
  <c r="AF789"/>
  <c r="AF902"/>
  <c r="AF923"/>
  <c r="AF875"/>
  <c r="X916"/>
  <c r="X884"/>
  <c r="X861"/>
  <c r="X825"/>
  <c r="X789"/>
  <c r="H895"/>
  <c r="H847"/>
  <c r="H910"/>
  <c r="H894"/>
  <c r="H925"/>
  <c r="H909"/>
  <c r="H893"/>
  <c r="H877"/>
  <c r="H861"/>
  <c r="H845"/>
  <c r="H829"/>
  <c r="H813"/>
  <c r="H797"/>
  <c r="H908"/>
  <c r="H892"/>
  <c r="H876"/>
  <c r="H860"/>
  <c r="AG874"/>
  <c r="AG858"/>
  <c r="AG842"/>
  <c r="AG826"/>
  <c r="AG810"/>
  <c r="AG794"/>
  <c r="AG903"/>
  <c r="AG887"/>
  <c r="AG839"/>
  <c r="AG904"/>
  <c r="AG840"/>
  <c r="AG816"/>
  <c r="AG800"/>
  <c r="AG925"/>
  <c r="AG909"/>
  <c r="AG893"/>
  <c r="AG869"/>
  <c r="AG853"/>
  <c r="AG837"/>
  <c r="AG821"/>
  <c r="AG805"/>
  <c r="AG789"/>
  <c r="AC895"/>
  <c r="AC839"/>
  <c r="AC917"/>
  <c r="AC901"/>
  <c r="AC885"/>
  <c r="AC861"/>
  <c r="AC845"/>
  <c r="AC829"/>
  <c r="AC813"/>
  <c r="AC797"/>
  <c r="AC908"/>
  <c r="AC824"/>
  <c r="AC792"/>
  <c r="AD904"/>
  <c r="AD840"/>
  <c r="AD824"/>
  <c r="AD808"/>
  <c r="AD792"/>
  <c r="AD915"/>
  <c r="AD793"/>
  <c r="AD902"/>
  <c r="AD886"/>
  <c r="AD913"/>
  <c r="AD865"/>
  <c r="Z915"/>
  <c r="Z834"/>
  <c r="Z794"/>
  <c r="Z881"/>
  <c r="Z857"/>
  <c r="Z833"/>
  <c r="Z904"/>
  <c r="Z800"/>
  <c r="V894"/>
  <c r="V915"/>
  <c r="V824"/>
  <c r="V917"/>
  <c r="V853"/>
  <c r="V821"/>
  <c r="V789"/>
  <c r="V852"/>
  <c r="V849"/>
  <c r="V817"/>
  <c r="N816"/>
  <c r="N792"/>
  <c r="N869"/>
  <c r="N853"/>
  <c r="N902"/>
  <c r="N886"/>
  <c r="J874"/>
  <c r="J858"/>
  <c r="J842"/>
  <c r="J826"/>
  <c r="J802"/>
  <c r="J786"/>
  <c r="J895"/>
  <c r="J839"/>
  <c r="J904"/>
  <c r="J840"/>
  <c r="J824"/>
  <c r="J808"/>
  <c r="J792"/>
  <c r="J917"/>
  <c r="J901"/>
  <c r="J885"/>
  <c r="J861"/>
  <c r="J837"/>
  <c r="J821"/>
  <c r="J797"/>
  <c r="S923"/>
  <c r="S866"/>
  <c r="S826"/>
  <c r="S786"/>
  <c r="S913"/>
  <c r="S881"/>
  <c r="S833"/>
  <c r="S801"/>
  <c r="S840"/>
  <c r="S800"/>
  <c r="O901"/>
  <c r="O885"/>
  <c r="O875"/>
  <c r="O842"/>
  <c r="O794"/>
  <c r="AG877"/>
  <c r="AC877"/>
  <c r="AH978"/>
  <c r="J877"/>
  <c r="K978"/>
  <c r="D10" i="2" s="1"/>
  <c r="AO977" i="3" l="1"/>
  <c r="AO978" s="1"/>
  <c r="AO979" s="1"/>
  <c r="AH979"/>
  <c r="D33" i="2"/>
  <c r="G979" i="3"/>
  <c r="D6" i="2"/>
  <c r="AA979" i="3"/>
  <c r="D26" i="2"/>
  <c r="AQ979" i="3"/>
  <c r="D42" i="2"/>
  <c r="E979" i="3"/>
  <c r="D4" i="2"/>
  <c r="U979" i="3"/>
  <c r="D20" i="2"/>
  <c r="AM979" i="3"/>
  <c r="D38" i="2"/>
  <c r="T979" i="3"/>
  <c r="D19" i="2"/>
  <c r="AE979" i="3"/>
  <c r="D30" i="2"/>
  <c r="P979" i="3"/>
  <c r="D15" i="2"/>
  <c r="AL979" i="3"/>
  <c r="D37" i="2"/>
  <c r="AN979" i="3"/>
  <c r="D39" i="2"/>
  <c r="AP979" i="3"/>
  <c r="D41" i="2"/>
  <c r="AJ979" i="3"/>
  <c r="D35" i="2"/>
  <c r="W979" i="3"/>
  <c r="W1173" s="1"/>
  <c r="D22" i="2"/>
  <c r="F979" i="3"/>
  <c r="D5" i="2"/>
  <c r="M979" i="3"/>
  <c r="D12" i="2"/>
  <c r="AK979" i="3"/>
  <c r="D36" i="2"/>
  <c r="I979" i="3"/>
  <c r="D8" i="2"/>
  <c r="AB979" i="3"/>
  <c r="D27" i="2"/>
  <c r="Q979" i="3"/>
  <c r="D16" i="2"/>
  <c r="L979" i="3"/>
  <c r="D11" i="2"/>
  <c r="J977" i="3"/>
  <c r="W1172"/>
  <c r="W1170"/>
  <c r="W1168"/>
  <c r="W1166"/>
  <c r="W1164"/>
  <c r="W1162"/>
  <c r="W1160"/>
  <c r="W1158"/>
  <c r="W1156"/>
  <c r="W1154"/>
  <c r="W1152"/>
  <c r="W1150"/>
  <c r="W1148"/>
  <c r="W1146"/>
  <c r="W1144"/>
  <c r="W1142"/>
  <c r="W1140"/>
  <c r="W1138"/>
  <c r="W1136"/>
  <c r="W1134"/>
  <c r="W1133"/>
  <c r="W1132"/>
  <c r="W1131"/>
  <c r="W1130"/>
  <c r="W1129"/>
  <c r="W1128"/>
  <c r="W1127"/>
  <c r="W1126"/>
  <c r="W1125"/>
  <c r="W1124"/>
  <c r="W1123"/>
  <c r="W1122"/>
  <c r="W1121"/>
  <c r="W1120"/>
  <c r="W1119"/>
  <c r="W1118"/>
  <c r="W1117"/>
  <c r="W1116"/>
  <c r="W1115"/>
  <c r="W1114"/>
  <c r="W1113"/>
  <c r="W1112"/>
  <c r="W1111"/>
  <c r="W1110"/>
  <c r="W1109"/>
  <c r="W1108"/>
  <c r="W1107"/>
  <c r="W1106"/>
  <c r="W1105"/>
  <c r="W1104"/>
  <c r="W1103"/>
  <c r="W1102"/>
  <c r="W1101"/>
  <c r="W1100"/>
  <c r="W1099"/>
  <c r="W1098"/>
  <c r="W1097"/>
  <c r="W1096"/>
  <c r="W1095"/>
  <c r="W1094"/>
  <c r="W1093"/>
  <c r="W1092"/>
  <c r="W1091"/>
  <c r="W1090"/>
  <c r="W1089"/>
  <c r="W1088"/>
  <c r="W1087"/>
  <c r="W1086"/>
  <c r="W1085"/>
  <c r="W1084"/>
  <c r="W1083"/>
  <c r="W1082"/>
  <c r="W1081"/>
  <c r="W1080"/>
  <c r="W1079"/>
  <c r="W1078"/>
  <c r="W1077"/>
  <c r="W1076"/>
  <c r="W1075"/>
  <c r="W1074"/>
  <c r="W1073"/>
  <c r="W1072"/>
  <c r="W1071"/>
  <c r="W1070"/>
  <c r="W1069"/>
  <c r="W1068"/>
  <c r="W1067"/>
  <c r="W1066"/>
  <c r="W1065"/>
  <c r="W1064"/>
  <c r="W1063"/>
  <c r="W1062"/>
  <c r="W1061"/>
  <c r="W1060"/>
  <c r="W1059"/>
  <c r="W1058"/>
  <c r="W1057"/>
  <c r="W1056"/>
  <c r="W1055"/>
  <c r="W1054"/>
  <c r="W1053"/>
  <c r="W1052"/>
  <c r="W1051"/>
  <c r="W1050"/>
  <c r="W1049"/>
  <c r="W1048"/>
  <c r="W1047"/>
  <c r="W1046"/>
  <c r="W1045"/>
  <c r="W1044"/>
  <c r="W1043"/>
  <c r="W1042"/>
  <c r="W1041"/>
  <c r="W1040"/>
  <c r="W1039"/>
  <c r="W1038"/>
  <c r="W1037"/>
  <c r="W1036"/>
  <c r="W1035"/>
  <c r="W1034"/>
  <c r="W1033"/>
  <c r="W1032"/>
  <c r="W1031"/>
  <c r="W1030"/>
  <c r="W1029"/>
  <c r="W1028"/>
  <c r="W1027"/>
  <c r="W1026"/>
  <c r="W1025"/>
  <c r="W1024"/>
  <c r="W1023"/>
  <c r="W1022"/>
  <c r="W1021"/>
  <c r="W1020"/>
  <c r="W1019"/>
  <c r="W1018"/>
  <c r="W1017"/>
  <c r="W1016"/>
  <c r="W1015"/>
  <c r="W1014"/>
  <c r="W1013"/>
  <c r="W1012"/>
  <c r="W1011"/>
  <c r="W1010"/>
  <c r="W1009"/>
  <c r="W1008"/>
  <c r="W1007"/>
  <c r="W1006"/>
  <c r="W1005"/>
  <c r="W1004"/>
  <c r="W1003"/>
  <c r="W1002"/>
  <c r="W1001"/>
  <c r="W1000"/>
  <c r="W999"/>
  <c r="W998"/>
  <c r="W997"/>
  <c r="W996"/>
  <c r="W995"/>
  <c r="W994"/>
  <c r="W993"/>
  <c r="W992"/>
  <c r="W991"/>
  <c r="W990"/>
  <c r="W989"/>
  <c r="W988"/>
  <c r="W987"/>
  <c r="W986"/>
  <c r="W985"/>
  <c r="W984"/>
  <c r="W983"/>
  <c r="W982"/>
  <c r="F1173"/>
  <c r="F1172"/>
  <c r="F1171"/>
  <c r="F1170"/>
  <c r="F1169"/>
  <c r="F1168"/>
  <c r="F1167"/>
  <c r="F1166"/>
  <c r="F1165"/>
  <c r="F1164"/>
  <c r="F1163"/>
  <c r="F1162"/>
  <c r="F1161"/>
  <c r="F1160"/>
  <c r="F1159"/>
  <c r="F1158"/>
  <c r="F1157"/>
  <c r="F1156"/>
  <c r="F1155"/>
  <c r="F1154"/>
  <c r="F1153"/>
  <c r="F1152"/>
  <c r="F1151"/>
  <c r="F1150"/>
  <c r="F1149"/>
  <c r="F1148"/>
  <c r="F1147"/>
  <c r="F1146"/>
  <c r="F1145"/>
  <c r="F1144"/>
  <c r="F1143"/>
  <c r="F1142"/>
  <c r="F1139"/>
  <c r="F1138"/>
  <c r="F1137"/>
  <c r="F1136"/>
  <c r="F1135"/>
  <c r="F1134"/>
  <c r="F1133"/>
  <c r="F1132"/>
  <c r="F1131"/>
  <c r="F1130"/>
  <c r="F1129"/>
  <c r="F1128"/>
  <c r="F1127"/>
  <c r="F1126"/>
  <c r="F1125"/>
  <c r="F1124"/>
  <c r="F1123"/>
  <c r="F1122"/>
  <c r="F1121"/>
  <c r="F1120"/>
  <c r="F1119"/>
  <c r="F1118"/>
  <c r="F1117"/>
  <c r="F1116"/>
  <c r="F1115"/>
  <c r="F1141"/>
  <c r="F1140"/>
  <c r="F1114"/>
  <c r="F1113"/>
  <c r="F1112"/>
  <c r="F1111"/>
  <c r="F1110"/>
  <c r="F1109"/>
  <c r="F1108"/>
  <c r="F1107"/>
  <c r="F1106"/>
  <c r="F1105"/>
  <c r="F1104"/>
  <c r="F1103"/>
  <c r="F1102"/>
  <c r="F1101"/>
  <c r="F1100"/>
  <c r="F1099"/>
  <c r="F1098"/>
  <c r="F1097"/>
  <c r="F1096"/>
  <c r="F1095"/>
  <c r="F1094"/>
  <c r="F1093"/>
  <c r="F1092"/>
  <c r="F1091"/>
  <c r="F1090"/>
  <c r="F1089"/>
  <c r="F1088"/>
  <c r="F1087"/>
  <c r="F1086"/>
  <c r="F1085"/>
  <c r="F1084"/>
  <c r="F1083"/>
  <c r="F1082"/>
  <c r="F1081"/>
  <c r="F1080"/>
  <c r="F1079"/>
  <c r="F1078"/>
  <c r="F1077"/>
  <c r="F1076"/>
  <c r="F1075"/>
  <c r="F1074"/>
  <c r="F1073"/>
  <c r="F1072"/>
  <c r="F1071"/>
  <c r="F1070"/>
  <c r="F1069"/>
  <c r="F1068"/>
  <c r="F1067"/>
  <c r="F1066"/>
  <c r="F1065"/>
  <c r="F1064"/>
  <c r="F1063"/>
  <c r="F1062"/>
  <c r="F1061"/>
  <c r="F1060"/>
  <c r="F1059"/>
  <c r="F1058"/>
  <c r="F1057"/>
  <c r="F1056"/>
  <c r="F1055"/>
  <c r="F1054"/>
  <c r="F1053"/>
  <c r="F1052"/>
  <c r="F1051"/>
  <c r="F1050"/>
  <c r="F1049"/>
  <c r="F1048"/>
  <c r="F1047"/>
  <c r="F1046"/>
  <c r="F1045"/>
  <c r="F1044"/>
  <c r="F1043"/>
  <c r="F1042"/>
  <c r="F1041"/>
  <c r="F1040"/>
  <c r="F1039"/>
  <c r="F1038"/>
  <c r="F1037"/>
  <c r="F1036"/>
  <c r="F1035"/>
  <c r="F1034"/>
  <c r="F1033"/>
  <c r="F1032"/>
  <c r="F1031"/>
  <c r="F1030"/>
  <c r="F1029"/>
  <c r="F1028"/>
  <c r="F1027"/>
  <c r="F1026"/>
  <c r="F1025"/>
  <c r="F1024"/>
  <c r="F1023"/>
  <c r="F1022"/>
  <c r="F1021"/>
  <c r="F1020"/>
  <c r="F1019"/>
  <c r="F1018"/>
  <c r="F1017"/>
  <c r="F1016"/>
  <c r="F1015"/>
  <c r="F1014"/>
  <c r="F1013"/>
  <c r="F1012"/>
  <c r="F1011"/>
  <c r="F1010"/>
  <c r="F1009"/>
  <c r="F1008"/>
  <c r="F1007"/>
  <c r="F1006"/>
  <c r="F1005"/>
  <c r="F1004"/>
  <c r="F1003"/>
  <c r="F1002"/>
  <c r="F1001"/>
  <c r="F1000"/>
  <c r="F999"/>
  <c r="F998"/>
  <c r="F997"/>
  <c r="F996"/>
  <c r="F995"/>
  <c r="F994"/>
  <c r="F993"/>
  <c r="F992"/>
  <c r="F991"/>
  <c r="F990"/>
  <c r="F989"/>
  <c r="F988"/>
  <c r="F987"/>
  <c r="F986"/>
  <c r="F985"/>
  <c r="F984"/>
  <c r="F983"/>
  <c r="F982"/>
  <c r="M1173"/>
  <c r="M1172"/>
  <c r="M1171"/>
  <c r="M1170"/>
  <c r="M1169"/>
  <c r="M1168"/>
  <c r="M1162"/>
  <c r="M1161"/>
  <c r="M1160"/>
  <c r="M1159"/>
  <c r="M1158"/>
  <c r="M1157"/>
  <c r="M1156"/>
  <c r="M1155"/>
  <c r="M1154"/>
  <c r="M1153"/>
  <c r="M1152"/>
  <c r="M1151"/>
  <c r="M1150"/>
  <c r="M1149"/>
  <c r="M1148"/>
  <c r="M1147"/>
  <c r="M1146"/>
  <c r="M1145"/>
  <c r="M1144"/>
  <c r="M1143"/>
  <c r="M1142"/>
  <c r="M1141"/>
  <c r="M1140"/>
  <c r="M1167"/>
  <c r="M1166"/>
  <c r="M1165"/>
  <c r="M1164"/>
  <c r="M1163"/>
  <c r="M1139"/>
  <c r="M1138"/>
  <c r="M1137"/>
  <c r="M1136"/>
  <c r="M1135"/>
  <c r="M1134"/>
  <c r="M1133"/>
  <c r="M1132"/>
  <c r="M1131"/>
  <c r="M1130"/>
  <c r="M1129"/>
  <c r="M1128"/>
  <c r="M1127"/>
  <c r="M1126"/>
  <c r="M1125"/>
  <c r="M1124"/>
  <c r="M1123"/>
  <c r="M1122"/>
  <c r="M1121"/>
  <c r="M1120"/>
  <c r="M1119"/>
  <c r="M1118"/>
  <c r="M1117"/>
  <c r="M1116"/>
  <c r="M1115"/>
  <c r="M1114"/>
  <c r="M1113"/>
  <c r="M1112"/>
  <c r="M1111"/>
  <c r="M1110"/>
  <c r="M1109"/>
  <c r="M1108"/>
  <c r="M1107"/>
  <c r="M1106"/>
  <c r="M1105"/>
  <c r="M1104"/>
  <c r="M1103"/>
  <c r="M1102"/>
  <c r="M1101"/>
  <c r="M1100"/>
  <c r="M1099"/>
  <c r="M1098"/>
  <c r="M1097"/>
  <c r="M1096"/>
  <c r="M1095"/>
  <c r="M1094"/>
  <c r="M1093"/>
  <c r="M1092"/>
  <c r="M1091"/>
  <c r="M1090"/>
  <c r="M1089"/>
  <c r="M1088"/>
  <c r="M1087"/>
  <c r="M1086"/>
  <c r="M1085"/>
  <c r="M1084"/>
  <c r="M1083"/>
  <c r="M1082"/>
  <c r="M1081"/>
  <c r="M1080"/>
  <c r="M1079"/>
  <c r="M1078"/>
  <c r="M1077"/>
  <c r="M1076"/>
  <c r="M1075"/>
  <c r="M1074"/>
  <c r="M1073"/>
  <c r="M1072"/>
  <c r="M1071"/>
  <c r="M1070"/>
  <c r="M1069"/>
  <c r="M1068"/>
  <c r="M1067"/>
  <c r="M1066"/>
  <c r="M1065"/>
  <c r="M1064"/>
  <c r="M1063"/>
  <c r="M1062"/>
  <c r="M1061"/>
  <c r="M1060"/>
  <c r="M1059"/>
  <c r="M1058"/>
  <c r="M1057"/>
  <c r="M1056"/>
  <c r="M1055"/>
  <c r="M1054"/>
  <c r="M1053"/>
  <c r="M1052"/>
  <c r="M1051"/>
  <c r="M1050"/>
  <c r="M1049"/>
  <c r="M1048"/>
  <c r="M1047"/>
  <c r="M1046"/>
  <c r="M1045"/>
  <c r="M1044"/>
  <c r="M1043"/>
  <c r="M1042"/>
  <c r="M1041"/>
  <c r="M1040"/>
  <c r="M1039"/>
  <c r="M1038"/>
  <c r="M1037"/>
  <c r="M1036"/>
  <c r="M1035"/>
  <c r="M1034"/>
  <c r="M1033"/>
  <c r="M1032"/>
  <c r="M1031"/>
  <c r="M1030"/>
  <c r="M1029"/>
  <c r="M1028"/>
  <c r="M1027"/>
  <c r="M1026"/>
  <c r="M1025"/>
  <c r="M1024"/>
  <c r="M1023"/>
  <c r="M1022"/>
  <c r="M1021"/>
  <c r="M1020"/>
  <c r="M1019"/>
  <c r="M1018"/>
  <c r="M1017"/>
  <c r="M1016"/>
  <c r="M1015"/>
  <c r="M1014"/>
  <c r="M1013"/>
  <c r="M1012"/>
  <c r="M1011"/>
  <c r="M1010"/>
  <c r="M1009"/>
  <c r="M1008"/>
  <c r="M1007"/>
  <c r="M1006"/>
  <c r="M1005"/>
  <c r="M1004"/>
  <c r="M1003"/>
  <c r="M1002"/>
  <c r="M1001"/>
  <c r="M1000"/>
  <c r="M999"/>
  <c r="M998"/>
  <c r="M997"/>
  <c r="M996"/>
  <c r="M995"/>
  <c r="M994"/>
  <c r="M993"/>
  <c r="M992"/>
  <c r="M991"/>
  <c r="M990"/>
  <c r="M989"/>
  <c r="M988"/>
  <c r="M987"/>
  <c r="M986"/>
  <c r="M985"/>
  <c r="M984"/>
  <c r="M983"/>
  <c r="M982"/>
  <c r="AK1173"/>
  <c r="AK1172"/>
  <c r="AK1171"/>
  <c r="AK1170"/>
  <c r="AK1169"/>
  <c r="AK1168"/>
  <c r="AK1161"/>
  <c r="AK1160"/>
  <c r="AK1159"/>
  <c r="AK1158"/>
  <c r="AK1157"/>
  <c r="AK1156"/>
  <c r="AK1155"/>
  <c r="AK1154"/>
  <c r="AK1153"/>
  <c r="AK1152"/>
  <c r="AK1151"/>
  <c r="AK1150"/>
  <c r="AK1149"/>
  <c r="AK1148"/>
  <c r="AK1147"/>
  <c r="AK1146"/>
  <c r="AK1145"/>
  <c r="AK1144"/>
  <c r="AK1143"/>
  <c r="AK1142"/>
  <c r="AK1141"/>
  <c r="AK1140"/>
  <c r="AK1167"/>
  <c r="AK1166"/>
  <c r="AK1165"/>
  <c r="AK1164"/>
  <c r="AK1163"/>
  <c r="AK1162"/>
  <c r="AK1139"/>
  <c r="AK1138"/>
  <c r="AK1137"/>
  <c r="AK1136"/>
  <c r="AK1135"/>
  <c r="AK1134"/>
  <c r="AK1133"/>
  <c r="AK1132"/>
  <c r="AK1131"/>
  <c r="AK1130"/>
  <c r="AK1129"/>
  <c r="AK1128"/>
  <c r="AK1127"/>
  <c r="AK1126"/>
  <c r="AK1125"/>
  <c r="AK1124"/>
  <c r="AK1123"/>
  <c r="AK1122"/>
  <c r="AK1121"/>
  <c r="AK1120"/>
  <c r="AK1119"/>
  <c r="AK1118"/>
  <c r="AK1117"/>
  <c r="AK1116"/>
  <c r="AK1115"/>
  <c r="AK1114"/>
  <c r="AK1113"/>
  <c r="AK1112"/>
  <c r="AK1111"/>
  <c r="AK1110"/>
  <c r="AK1109"/>
  <c r="AK1108"/>
  <c r="AK1107"/>
  <c r="AK1106"/>
  <c r="AK1105"/>
  <c r="AK1104"/>
  <c r="AK1103"/>
  <c r="AK1102"/>
  <c r="AK1101"/>
  <c r="AK1100"/>
  <c r="AK1099"/>
  <c r="AK1098"/>
  <c r="AK1097"/>
  <c r="AK1096"/>
  <c r="AK1095"/>
  <c r="AK1094"/>
  <c r="AK1093"/>
  <c r="AK1092"/>
  <c r="AK1091"/>
  <c r="AK1090"/>
  <c r="AK1089"/>
  <c r="AK1088"/>
  <c r="AK1087"/>
  <c r="AK1086"/>
  <c r="AK1085"/>
  <c r="AK1084"/>
  <c r="AK1083"/>
  <c r="AK1082"/>
  <c r="AK1081"/>
  <c r="AK1080"/>
  <c r="AK1079"/>
  <c r="AK1078"/>
  <c r="AK1077"/>
  <c r="AK1076"/>
  <c r="AK1075"/>
  <c r="AK1074"/>
  <c r="AK1073"/>
  <c r="AK1072"/>
  <c r="AK1071"/>
  <c r="AK1070"/>
  <c r="AK1069"/>
  <c r="AK1068"/>
  <c r="AK1067"/>
  <c r="AK1066"/>
  <c r="AK1065"/>
  <c r="AK1064"/>
  <c r="AK1063"/>
  <c r="AK1062"/>
  <c r="AK1061"/>
  <c r="AK1060"/>
  <c r="AK1059"/>
  <c r="AK1058"/>
  <c r="AK1057"/>
  <c r="AK1056"/>
  <c r="AK1055"/>
  <c r="AK1054"/>
  <c r="AK1053"/>
  <c r="AK1052"/>
  <c r="AK1051"/>
  <c r="AK1050"/>
  <c r="AK1049"/>
  <c r="AK1048"/>
  <c r="AK1047"/>
  <c r="AK1046"/>
  <c r="AK1045"/>
  <c r="AK1044"/>
  <c r="AK1043"/>
  <c r="AK1042"/>
  <c r="AK1041"/>
  <c r="AK1040"/>
  <c r="AK1039"/>
  <c r="AK1038"/>
  <c r="AK1037"/>
  <c r="AK1036"/>
  <c r="AK1035"/>
  <c r="AK1034"/>
  <c r="AK1033"/>
  <c r="AK1032"/>
  <c r="AK1031"/>
  <c r="AK1030"/>
  <c r="AK1029"/>
  <c r="AK1028"/>
  <c r="AK1027"/>
  <c r="AK1026"/>
  <c r="AK1025"/>
  <c r="AK1024"/>
  <c r="AK1023"/>
  <c r="AK1022"/>
  <c r="AK1021"/>
  <c r="AK1020"/>
  <c r="AK1019"/>
  <c r="AK1018"/>
  <c r="AK1017"/>
  <c r="AK1016"/>
  <c r="AK1015"/>
  <c r="AK1014"/>
  <c r="AK1013"/>
  <c r="AK1012"/>
  <c r="AK1011"/>
  <c r="AK1010"/>
  <c r="AK1009"/>
  <c r="AK1008"/>
  <c r="AK1007"/>
  <c r="AK1006"/>
  <c r="AK1005"/>
  <c r="AK1004"/>
  <c r="AK1003"/>
  <c r="AK1002"/>
  <c r="AK1001"/>
  <c r="AK1000"/>
  <c r="AK999"/>
  <c r="AK998"/>
  <c r="AK997"/>
  <c r="AK996"/>
  <c r="AK995"/>
  <c r="AK994"/>
  <c r="AK993"/>
  <c r="AK992"/>
  <c r="AK991"/>
  <c r="AK990"/>
  <c r="AK989"/>
  <c r="AK988"/>
  <c r="AK987"/>
  <c r="AK986"/>
  <c r="AK985"/>
  <c r="AK984"/>
  <c r="AK983"/>
  <c r="AK982"/>
  <c r="AQ1173"/>
  <c r="AQ1172"/>
  <c r="AQ1171"/>
  <c r="AQ1170"/>
  <c r="AQ1169"/>
  <c r="AQ1168"/>
  <c r="AQ1167"/>
  <c r="AQ1166"/>
  <c r="AQ1165"/>
  <c r="AQ1164"/>
  <c r="AQ1163"/>
  <c r="AQ1162"/>
  <c r="AQ1161"/>
  <c r="AQ1160"/>
  <c r="AQ1159"/>
  <c r="AQ1158"/>
  <c r="AQ1157"/>
  <c r="AQ1156"/>
  <c r="AQ1155"/>
  <c r="AQ1154"/>
  <c r="AQ1153"/>
  <c r="AQ1152"/>
  <c r="AQ1151"/>
  <c r="AQ1150"/>
  <c r="AQ1149"/>
  <c r="AQ1148"/>
  <c r="AQ1147"/>
  <c r="AQ1146"/>
  <c r="AQ1145"/>
  <c r="AQ1144"/>
  <c r="AQ1143"/>
  <c r="AQ1142"/>
  <c r="AQ1141"/>
  <c r="AQ1140"/>
  <c r="AQ1139"/>
  <c r="AQ1138"/>
  <c r="AQ1137"/>
  <c r="AQ1136"/>
  <c r="AQ1135"/>
  <c r="AQ1134"/>
  <c r="AQ1133"/>
  <c r="AQ1132"/>
  <c r="AQ1131"/>
  <c r="AQ1130"/>
  <c r="AQ1129"/>
  <c r="AQ1128"/>
  <c r="AQ1127"/>
  <c r="AQ1126"/>
  <c r="AQ1125"/>
  <c r="AQ1124"/>
  <c r="AQ1123"/>
  <c r="AQ1122"/>
  <c r="AQ1121"/>
  <c r="AQ1120"/>
  <c r="AQ1119"/>
  <c r="AQ1118"/>
  <c r="AQ1117"/>
  <c r="AQ1116"/>
  <c r="AQ1115"/>
  <c r="AQ1114"/>
  <c r="AQ1113"/>
  <c r="AQ1112"/>
  <c r="AQ1111"/>
  <c r="AQ1110"/>
  <c r="AQ1109"/>
  <c r="AQ1108"/>
  <c r="AQ1107"/>
  <c r="AQ1106"/>
  <c r="AQ1105"/>
  <c r="AQ1104"/>
  <c r="AQ1103"/>
  <c r="AQ1102"/>
  <c r="AQ1101"/>
  <c r="AQ1100"/>
  <c r="AQ1099"/>
  <c r="AQ1098"/>
  <c r="AQ1097"/>
  <c r="AQ1096"/>
  <c r="AQ1095"/>
  <c r="AQ1094"/>
  <c r="AQ1093"/>
  <c r="AQ1092"/>
  <c r="AQ1091"/>
  <c r="AQ1090"/>
  <c r="AQ1089"/>
  <c r="AQ1088"/>
  <c r="AQ1087"/>
  <c r="AQ1086"/>
  <c r="AQ1085"/>
  <c r="AQ1084"/>
  <c r="AQ1083"/>
  <c r="AQ1082"/>
  <c r="AQ1081"/>
  <c r="AQ1080"/>
  <c r="AQ1079"/>
  <c r="AQ1078"/>
  <c r="AQ1077"/>
  <c r="AQ1076"/>
  <c r="AQ1075"/>
  <c r="AQ1074"/>
  <c r="AQ1073"/>
  <c r="AQ1072"/>
  <c r="AQ1071"/>
  <c r="AQ1070"/>
  <c r="AQ1069"/>
  <c r="AQ1068"/>
  <c r="AQ1067"/>
  <c r="AQ1066"/>
  <c r="AQ1065"/>
  <c r="AQ1064"/>
  <c r="AQ1063"/>
  <c r="AQ1062"/>
  <c r="AQ1061"/>
  <c r="AQ1060"/>
  <c r="AQ1059"/>
  <c r="AQ1058"/>
  <c r="AQ1057"/>
  <c r="AQ1056"/>
  <c r="AQ1055"/>
  <c r="AQ1054"/>
  <c r="AQ1053"/>
  <c r="AQ1052"/>
  <c r="AQ1051"/>
  <c r="AQ1050"/>
  <c r="AQ1049"/>
  <c r="AQ1048"/>
  <c r="AQ1047"/>
  <c r="AQ1046"/>
  <c r="AQ1045"/>
  <c r="AQ1044"/>
  <c r="AQ1043"/>
  <c r="AQ1042"/>
  <c r="AQ1041"/>
  <c r="AQ1040"/>
  <c r="AQ1039"/>
  <c r="AQ1038"/>
  <c r="AQ1037"/>
  <c r="AQ1036"/>
  <c r="AQ1035"/>
  <c r="AQ1034"/>
  <c r="AQ1033"/>
  <c r="AQ1032"/>
  <c r="AQ1031"/>
  <c r="AQ1030"/>
  <c r="AQ1029"/>
  <c r="AQ1028"/>
  <c r="AQ1027"/>
  <c r="AQ1026"/>
  <c r="AQ1025"/>
  <c r="AQ1024"/>
  <c r="AQ1023"/>
  <c r="AQ1022"/>
  <c r="AQ1021"/>
  <c r="AQ1020"/>
  <c r="AQ1019"/>
  <c r="AQ1018"/>
  <c r="AQ1017"/>
  <c r="AQ1016"/>
  <c r="AQ1015"/>
  <c r="AQ1014"/>
  <c r="AQ1013"/>
  <c r="AQ1012"/>
  <c r="AQ1011"/>
  <c r="AQ1010"/>
  <c r="AQ1009"/>
  <c r="AQ1008"/>
  <c r="AQ1007"/>
  <c r="AQ1006"/>
  <c r="AQ1005"/>
  <c r="AQ1004"/>
  <c r="AQ1003"/>
  <c r="AQ1002"/>
  <c r="AQ1001"/>
  <c r="AQ1000"/>
  <c r="AQ999"/>
  <c r="AQ998"/>
  <c r="AQ997"/>
  <c r="AQ996"/>
  <c r="AQ995"/>
  <c r="AQ994"/>
  <c r="AQ993"/>
  <c r="AQ992"/>
  <c r="AQ991"/>
  <c r="AQ990"/>
  <c r="AQ989"/>
  <c r="AQ988"/>
  <c r="AQ987"/>
  <c r="AQ986"/>
  <c r="AQ985"/>
  <c r="AQ984"/>
  <c r="AQ983"/>
  <c r="AQ982"/>
  <c r="E1173"/>
  <c r="E1172"/>
  <c r="E1171"/>
  <c r="E1170"/>
  <c r="E1169"/>
  <c r="E1162"/>
  <c r="E1161"/>
  <c r="E1160"/>
  <c r="E1159"/>
  <c r="E1158"/>
  <c r="E1157"/>
  <c r="E1156"/>
  <c r="E1155"/>
  <c r="E1154"/>
  <c r="E1153"/>
  <c r="E1152"/>
  <c r="E1151"/>
  <c r="E1150"/>
  <c r="E1149"/>
  <c r="E1148"/>
  <c r="E1147"/>
  <c r="E1146"/>
  <c r="E1145"/>
  <c r="E1144"/>
  <c r="E1143"/>
  <c r="E1142"/>
  <c r="E1141"/>
  <c r="E1140"/>
  <c r="E1168"/>
  <c r="E1167"/>
  <c r="E1166"/>
  <c r="E1165"/>
  <c r="E1164"/>
  <c r="E1163"/>
  <c r="E1139"/>
  <c r="E1138"/>
  <c r="E1137"/>
  <c r="E1136"/>
  <c r="E1135"/>
  <c r="E1134"/>
  <c r="E1133"/>
  <c r="E1132"/>
  <c r="E1131"/>
  <c r="E1130"/>
  <c r="E1129"/>
  <c r="E1128"/>
  <c r="E1127"/>
  <c r="E1126"/>
  <c r="E1125"/>
  <c r="E1124"/>
  <c r="E1123"/>
  <c r="E1122"/>
  <c r="E1121"/>
  <c r="E1120"/>
  <c r="E1119"/>
  <c r="E1118"/>
  <c r="E1117"/>
  <c r="E1116"/>
  <c r="E1115"/>
  <c r="E1114"/>
  <c r="E1113"/>
  <c r="E1112"/>
  <c r="E1111"/>
  <c r="E1110"/>
  <c r="E1109"/>
  <c r="E1108"/>
  <c r="E1107"/>
  <c r="E1106"/>
  <c r="E1105"/>
  <c r="E1104"/>
  <c r="E1103"/>
  <c r="E1102"/>
  <c r="E1101"/>
  <c r="E1100"/>
  <c r="E1099"/>
  <c r="E1098"/>
  <c r="E1097"/>
  <c r="E1096"/>
  <c r="E1095"/>
  <c r="E1094"/>
  <c r="E1093"/>
  <c r="E1092"/>
  <c r="E1091"/>
  <c r="E1090"/>
  <c r="E1089"/>
  <c r="E1088"/>
  <c r="E1087"/>
  <c r="E1086"/>
  <c r="E1085"/>
  <c r="E1084"/>
  <c r="E1083"/>
  <c r="E1082"/>
  <c r="E1081"/>
  <c r="E1080"/>
  <c r="E1079"/>
  <c r="E1078"/>
  <c r="E1077"/>
  <c r="E1076"/>
  <c r="E1075"/>
  <c r="E1074"/>
  <c r="E1073"/>
  <c r="E1072"/>
  <c r="E1071"/>
  <c r="E1070"/>
  <c r="E1069"/>
  <c r="E1068"/>
  <c r="E1067"/>
  <c r="E1066"/>
  <c r="E1065"/>
  <c r="E1064"/>
  <c r="E1063"/>
  <c r="E1062"/>
  <c r="E1061"/>
  <c r="E1060"/>
  <c r="E1059"/>
  <c r="E1058"/>
  <c r="E1057"/>
  <c r="E1056"/>
  <c r="E1055"/>
  <c r="E1054"/>
  <c r="E1053"/>
  <c r="E1052"/>
  <c r="E1051"/>
  <c r="E1050"/>
  <c r="E1049"/>
  <c r="E1048"/>
  <c r="E1047"/>
  <c r="E1046"/>
  <c r="E1045"/>
  <c r="E1044"/>
  <c r="E1043"/>
  <c r="E1042"/>
  <c r="E1041"/>
  <c r="E1040"/>
  <c r="E1039"/>
  <c r="E1038"/>
  <c r="E1037"/>
  <c r="E1036"/>
  <c r="E1035"/>
  <c r="E1034"/>
  <c r="E1033"/>
  <c r="E1032"/>
  <c r="E1031"/>
  <c r="E1030"/>
  <c r="E1029"/>
  <c r="E1028"/>
  <c r="E1027"/>
  <c r="E1026"/>
  <c r="E1025"/>
  <c r="E1024"/>
  <c r="E1023"/>
  <c r="E1022"/>
  <c r="E1021"/>
  <c r="E1020"/>
  <c r="E1019"/>
  <c r="E1018"/>
  <c r="E1017"/>
  <c r="E1016"/>
  <c r="E1015"/>
  <c r="E1014"/>
  <c r="E1013"/>
  <c r="E1012"/>
  <c r="E1011"/>
  <c r="E1010"/>
  <c r="E1009"/>
  <c r="E1008"/>
  <c r="E1007"/>
  <c r="E1006"/>
  <c r="E1005"/>
  <c r="E1004"/>
  <c r="E1003"/>
  <c r="E1002"/>
  <c r="E1001"/>
  <c r="E1000"/>
  <c r="E999"/>
  <c r="E998"/>
  <c r="E997"/>
  <c r="E996"/>
  <c r="E995"/>
  <c r="E994"/>
  <c r="E993"/>
  <c r="E992"/>
  <c r="E991"/>
  <c r="E990"/>
  <c r="E989"/>
  <c r="E988"/>
  <c r="E987"/>
  <c r="E986"/>
  <c r="E985"/>
  <c r="E984"/>
  <c r="E983"/>
  <c r="E982"/>
  <c r="U1173"/>
  <c r="U1172"/>
  <c r="U1171"/>
  <c r="U1170"/>
  <c r="U1169"/>
  <c r="U1168"/>
  <c r="U1162"/>
  <c r="U1161"/>
  <c r="U1160"/>
  <c r="U1159"/>
  <c r="U1158"/>
  <c r="U1157"/>
  <c r="U1156"/>
  <c r="U1155"/>
  <c r="U1154"/>
  <c r="U1153"/>
  <c r="U1152"/>
  <c r="U1151"/>
  <c r="U1150"/>
  <c r="U1149"/>
  <c r="U1148"/>
  <c r="U1147"/>
  <c r="U1146"/>
  <c r="U1145"/>
  <c r="U1144"/>
  <c r="U1143"/>
  <c r="U1142"/>
  <c r="U1141"/>
  <c r="U1140"/>
  <c r="U1167"/>
  <c r="U1166"/>
  <c r="U1165"/>
  <c r="U1164"/>
  <c r="U1163"/>
  <c r="U1139"/>
  <c r="U1138"/>
  <c r="U1137"/>
  <c r="U1136"/>
  <c r="U1135"/>
  <c r="U1134"/>
  <c r="U1133"/>
  <c r="U1132"/>
  <c r="U1131"/>
  <c r="U1130"/>
  <c r="U1129"/>
  <c r="U1128"/>
  <c r="U1127"/>
  <c r="U1126"/>
  <c r="U1125"/>
  <c r="U1124"/>
  <c r="U1123"/>
  <c r="U1122"/>
  <c r="U1121"/>
  <c r="U1120"/>
  <c r="U1119"/>
  <c r="U1118"/>
  <c r="U1117"/>
  <c r="U1116"/>
  <c r="U1115"/>
  <c r="U1114"/>
  <c r="U1113"/>
  <c r="U1112"/>
  <c r="U1111"/>
  <c r="U1110"/>
  <c r="U1109"/>
  <c r="U1108"/>
  <c r="U1107"/>
  <c r="U1106"/>
  <c r="U1105"/>
  <c r="U1104"/>
  <c r="U1103"/>
  <c r="U1102"/>
  <c r="U1101"/>
  <c r="U1100"/>
  <c r="U1099"/>
  <c r="U1098"/>
  <c r="U1097"/>
  <c r="U1096"/>
  <c r="U1095"/>
  <c r="U1094"/>
  <c r="U1093"/>
  <c r="U1092"/>
  <c r="U1091"/>
  <c r="U1090"/>
  <c r="U1089"/>
  <c r="U1088"/>
  <c r="U1087"/>
  <c r="U1086"/>
  <c r="U1085"/>
  <c r="U1084"/>
  <c r="U1083"/>
  <c r="U1082"/>
  <c r="U1081"/>
  <c r="U1080"/>
  <c r="U1079"/>
  <c r="U1078"/>
  <c r="U1077"/>
  <c r="U1076"/>
  <c r="U1075"/>
  <c r="U1074"/>
  <c r="U1073"/>
  <c r="U1072"/>
  <c r="U1071"/>
  <c r="U1070"/>
  <c r="U1069"/>
  <c r="U1068"/>
  <c r="U1067"/>
  <c r="U1066"/>
  <c r="U1065"/>
  <c r="U1064"/>
  <c r="U1063"/>
  <c r="U1062"/>
  <c r="U1061"/>
  <c r="U1060"/>
  <c r="U1059"/>
  <c r="U1058"/>
  <c r="U1057"/>
  <c r="U1056"/>
  <c r="U1055"/>
  <c r="U1054"/>
  <c r="U1053"/>
  <c r="U1052"/>
  <c r="U1051"/>
  <c r="U1050"/>
  <c r="U1049"/>
  <c r="U1048"/>
  <c r="U1047"/>
  <c r="U1046"/>
  <c r="U1045"/>
  <c r="U1044"/>
  <c r="U1043"/>
  <c r="U1042"/>
  <c r="U1041"/>
  <c r="U1040"/>
  <c r="U1039"/>
  <c r="U1038"/>
  <c r="U1037"/>
  <c r="U1036"/>
  <c r="U1035"/>
  <c r="U1034"/>
  <c r="U1033"/>
  <c r="U1032"/>
  <c r="U1031"/>
  <c r="U1030"/>
  <c r="U1029"/>
  <c r="U1028"/>
  <c r="U1027"/>
  <c r="U1026"/>
  <c r="U1025"/>
  <c r="U1024"/>
  <c r="U1023"/>
  <c r="U1022"/>
  <c r="U1021"/>
  <c r="U1020"/>
  <c r="U1019"/>
  <c r="U1018"/>
  <c r="U1017"/>
  <c r="U1016"/>
  <c r="U1015"/>
  <c r="U1014"/>
  <c r="U1013"/>
  <c r="U1012"/>
  <c r="U1011"/>
  <c r="U1010"/>
  <c r="U1009"/>
  <c r="U1008"/>
  <c r="U1007"/>
  <c r="U1006"/>
  <c r="U1005"/>
  <c r="U1004"/>
  <c r="U1003"/>
  <c r="U1002"/>
  <c r="U1001"/>
  <c r="U1000"/>
  <c r="U999"/>
  <c r="U998"/>
  <c r="U997"/>
  <c r="U996"/>
  <c r="U995"/>
  <c r="U994"/>
  <c r="U993"/>
  <c r="U992"/>
  <c r="U991"/>
  <c r="U990"/>
  <c r="U989"/>
  <c r="U988"/>
  <c r="U987"/>
  <c r="U986"/>
  <c r="U985"/>
  <c r="U984"/>
  <c r="U983"/>
  <c r="U982"/>
  <c r="AH1173"/>
  <c r="AH1172"/>
  <c r="AH1171"/>
  <c r="AH1170"/>
  <c r="AH1169"/>
  <c r="AH1168"/>
  <c r="AH1167"/>
  <c r="AH1166"/>
  <c r="AH1165"/>
  <c r="AH1164"/>
  <c r="AH1163"/>
  <c r="AH1162"/>
  <c r="AH1161"/>
  <c r="AH1160"/>
  <c r="AH1159"/>
  <c r="AH1158"/>
  <c r="AH1157"/>
  <c r="AH1156"/>
  <c r="AH1155"/>
  <c r="AH1154"/>
  <c r="AH1153"/>
  <c r="AH1152"/>
  <c r="AH1151"/>
  <c r="AH1150"/>
  <c r="AH1149"/>
  <c r="AH1148"/>
  <c r="AH1147"/>
  <c r="AH1146"/>
  <c r="AH1145"/>
  <c r="AH1144"/>
  <c r="AH1143"/>
  <c r="AH1142"/>
  <c r="AH1141"/>
  <c r="AH1139"/>
  <c r="AH1138"/>
  <c r="AH1137"/>
  <c r="AH1136"/>
  <c r="AH1135"/>
  <c r="AH1134"/>
  <c r="AH1133"/>
  <c r="AH1132"/>
  <c r="AH1131"/>
  <c r="AH1130"/>
  <c r="AH1129"/>
  <c r="AH1128"/>
  <c r="AH1127"/>
  <c r="AH1126"/>
  <c r="AH1125"/>
  <c r="AH1124"/>
  <c r="AH1123"/>
  <c r="AH1122"/>
  <c r="AH1121"/>
  <c r="AH1120"/>
  <c r="AH1119"/>
  <c r="AH1118"/>
  <c r="AH1117"/>
  <c r="AH1116"/>
  <c r="AH1115"/>
  <c r="AH1140"/>
  <c r="AH1114"/>
  <c r="AH1113"/>
  <c r="AH1112"/>
  <c r="AH1111"/>
  <c r="AH1110"/>
  <c r="AH1109"/>
  <c r="AH1108"/>
  <c r="AH1107"/>
  <c r="AH1106"/>
  <c r="AH1105"/>
  <c r="AH1104"/>
  <c r="AH1103"/>
  <c r="AH1102"/>
  <c r="AH1101"/>
  <c r="AH1100"/>
  <c r="AH1099"/>
  <c r="AH1098"/>
  <c r="AH1097"/>
  <c r="AH1096"/>
  <c r="AH1095"/>
  <c r="AH1094"/>
  <c r="AH1093"/>
  <c r="AH1092"/>
  <c r="AH1091"/>
  <c r="AH1090"/>
  <c r="AH1089"/>
  <c r="AH1088"/>
  <c r="AH1087"/>
  <c r="AH1086"/>
  <c r="AH1085"/>
  <c r="AH1084"/>
  <c r="AH1083"/>
  <c r="AH1082"/>
  <c r="AH1081"/>
  <c r="AH1080"/>
  <c r="AH1079"/>
  <c r="AH1078"/>
  <c r="AH1077"/>
  <c r="AH1076"/>
  <c r="AH1075"/>
  <c r="AH1074"/>
  <c r="AH1073"/>
  <c r="AH1072"/>
  <c r="AH1071"/>
  <c r="AH1070"/>
  <c r="AH1069"/>
  <c r="AH1068"/>
  <c r="AH1067"/>
  <c r="AH1066"/>
  <c r="AH1065"/>
  <c r="AH1064"/>
  <c r="AH1063"/>
  <c r="AH1062"/>
  <c r="AH1061"/>
  <c r="AH1060"/>
  <c r="AH1059"/>
  <c r="AH1058"/>
  <c r="AH1057"/>
  <c r="AH1056"/>
  <c r="AH1055"/>
  <c r="AH1054"/>
  <c r="AH1053"/>
  <c r="AH1052"/>
  <c r="AH1051"/>
  <c r="AH1050"/>
  <c r="AH1049"/>
  <c r="AH1048"/>
  <c r="AH1047"/>
  <c r="AH1046"/>
  <c r="AH1045"/>
  <c r="AH1044"/>
  <c r="AH1043"/>
  <c r="AH1042"/>
  <c r="AH1041"/>
  <c r="AH1040"/>
  <c r="AH1039"/>
  <c r="AH1038"/>
  <c r="AH1037"/>
  <c r="AH1036"/>
  <c r="AH1035"/>
  <c r="AH1034"/>
  <c r="AH1033"/>
  <c r="AH1032"/>
  <c r="AH1031"/>
  <c r="AH1030"/>
  <c r="AH1029"/>
  <c r="AH1028"/>
  <c r="AH1027"/>
  <c r="AH1026"/>
  <c r="AH1025"/>
  <c r="AH1024"/>
  <c r="AH1023"/>
  <c r="AH1022"/>
  <c r="AH1021"/>
  <c r="AH1020"/>
  <c r="AH1019"/>
  <c r="AH1018"/>
  <c r="AH1017"/>
  <c r="AH1016"/>
  <c r="AH1015"/>
  <c r="AH1014"/>
  <c r="AH1013"/>
  <c r="AH1012"/>
  <c r="AH1011"/>
  <c r="AH1010"/>
  <c r="AH1009"/>
  <c r="AH1008"/>
  <c r="AH1007"/>
  <c r="AH1006"/>
  <c r="AH1005"/>
  <c r="AH1004"/>
  <c r="AH1003"/>
  <c r="AH1002"/>
  <c r="AH1001"/>
  <c r="AH1000"/>
  <c r="AH999"/>
  <c r="AH998"/>
  <c r="AH997"/>
  <c r="AH996"/>
  <c r="AH995"/>
  <c r="AH994"/>
  <c r="AH993"/>
  <c r="AH992"/>
  <c r="AH991"/>
  <c r="AH990"/>
  <c r="AH989"/>
  <c r="AH988"/>
  <c r="AH987"/>
  <c r="AH986"/>
  <c r="AH985"/>
  <c r="AH984"/>
  <c r="AH983"/>
  <c r="AH982"/>
  <c r="AP1173"/>
  <c r="AP1172"/>
  <c r="AP1171"/>
  <c r="AP1170"/>
  <c r="AP1169"/>
  <c r="AP1168"/>
  <c r="AP1167"/>
  <c r="AP1166"/>
  <c r="AP1165"/>
  <c r="AP1164"/>
  <c r="AP1163"/>
  <c r="AP1162"/>
  <c r="AP1161"/>
  <c r="AP1160"/>
  <c r="AP1159"/>
  <c r="AP1158"/>
  <c r="AP1157"/>
  <c r="AP1156"/>
  <c r="AP1155"/>
  <c r="AP1154"/>
  <c r="AP1153"/>
  <c r="AP1152"/>
  <c r="AP1151"/>
  <c r="AP1150"/>
  <c r="AP1149"/>
  <c r="AP1148"/>
  <c r="AP1147"/>
  <c r="AP1146"/>
  <c r="AP1145"/>
  <c r="AP1144"/>
  <c r="AP1143"/>
  <c r="AP1142"/>
  <c r="AP1141"/>
  <c r="AP1138"/>
  <c r="AP1137"/>
  <c r="AP1136"/>
  <c r="AP1135"/>
  <c r="AP1134"/>
  <c r="AP1133"/>
  <c r="AP1132"/>
  <c r="AP1131"/>
  <c r="AP1130"/>
  <c r="AP1129"/>
  <c r="AP1128"/>
  <c r="AP1127"/>
  <c r="AP1126"/>
  <c r="AP1125"/>
  <c r="AP1124"/>
  <c r="AP1123"/>
  <c r="AP1122"/>
  <c r="AP1121"/>
  <c r="AP1120"/>
  <c r="AP1119"/>
  <c r="AP1118"/>
  <c r="AP1117"/>
  <c r="AP1116"/>
  <c r="AP1115"/>
  <c r="AP1114"/>
  <c r="AP1140"/>
  <c r="AP1139"/>
  <c r="AP1113"/>
  <c r="AP1112"/>
  <c r="AP1111"/>
  <c r="AP1110"/>
  <c r="AP1109"/>
  <c r="AP1108"/>
  <c r="AP1107"/>
  <c r="AP1106"/>
  <c r="AP1105"/>
  <c r="AP1104"/>
  <c r="AP1103"/>
  <c r="AP1102"/>
  <c r="AP1101"/>
  <c r="AP1100"/>
  <c r="AP1099"/>
  <c r="AP1098"/>
  <c r="AP1097"/>
  <c r="AP1096"/>
  <c r="AP1095"/>
  <c r="AP1094"/>
  <c r="AP1093"/>
  <c r="AP1092"/>
  <c r="AP1091"/>
  <c r="AP1090"/>
  <c r="AP1089"/>
  <c r="AP1088"/>
  <c r="AP1087"/>
  <c r="AP1086"/>
  <c r="AP1085"/>
  <c r="AP1084"/>
  <c r="AP1083"/>
  <c r="AP1082"/>
  <c r="AP1081"/>
  <c r="AP1080"/>
  <c r="AP1079"/>
  <c r="AP1078"/>
  <c r="AP1077"/>
  <c r="AP1076"/>
  <c r="AP1075"/>
  <c r="AP1074"/>
  <c r="AP1073"/>
  <c r="AP1072"/>
  <c r="AP1071"/>
  <c r="AP1070"/>
  <c r="AP1069"/>
  <c r="AP1068"/>
  <c r="AP1067"/>
  <c r="AP1066"/>
  <c r="AP1065"/>
  <c r="AP1064"/>
  <c r="AP1063"/>
  <c r="AP1062"/>
  <c r="AP1061"/>
  <c r="AP1060"/>
  <c r="AP1059"/>
  <c r="AP1058"/>
  <c r="AP1057"/>
  <c r="AP1056"/>
  <c r="AP1055"/>
  <c r="AP1054"/>
  <c r="AP1053"/>
  <c r="AP1052"/>
  <c r="AP1051"/>
  <c r="AP1050"/>
  <c r="AP1049"/>
  <c r="AP1048"/>
  <c r="AP1047"/>
  <c r="AP1046"/>
  <c r="AP1045"/>
  <c r="AP1044"/>
  <c r="AP1043"/>
  <c r="AP1042"/>
  <c r="AP1041"/>
  <c r="AP1040"/>
  <c r="AP1039"/>
  <c r="AP1038"/>
  <c r="AP1037"/>
  <c r="AP1036"/>
  <c r="AP1035"/>
  <c r="AP1034"/>
  <c r="AP1033"/>
  <c r="AP1032"/>
  <c r="AP1031"/>
  <c r="AP1030"/>
  <c r="AP1029"/>
  <c r="AP1028"/>
  <c r="AP1027"/>
  <c r="AP1026"/>
  <c r="AP1025"/>
  <c r="AP1024"/>
  <c r="AP1023"/>
  <c r="AP1022"/>
  <c r="AP1021"/>
  <c r="AP1020"/>
  <c r="AP1019"/>
  <c r="AP1018"/>
  <c r="AP1017"/>
  <c r="AP1016"/>
  <c r="AP1015"/>
  <c r="AP1014"/>
  <c r="AP1013"/>
  <c r="AP1012"/>
  <c r="AP1011"/>
  <c r="AP1010"/>
  <c r="AP1009"/>
  <c r="AP1008"/>
  <c r="AP1007"/>
  <c r="AP1006"/>
  <c r="AP1005"/>
  <c r="AP1004"/>
  <c r="AP1003"/>
  <c r="AP1002"/>
  <c r="AP1001"/>
  <c r="AP1000"/>
  <c r="AP999"/>
  <c r="AP998"/>
  <c r="AP997"/>
  <c r="AP996"/>
  <c r="AP995"/>
  <c r="AP994"/>
  <c r="AP993"/>
  <c r="AP992"/>
  <c r="AP991"/>
  <c r="AP990"/>
  <c r="AP989"/>
  <c r="AP988"/>
  <c r="AP987"/>
  <c r="AP986"/>
  <c r="AP985"/>
  <c r="AP984"/>
  <c r="AP983"/>
  <c r="AP982"/>
  <c r="G1173"/>
  <c r="G1172"/>
  <c r="G1171"/>
  <c r="G1170"/>
  <c r="G1169"/>
  <c r="G1168"/>
  <c r="G1167"/>
  <c r="G1166"/>
  <c r="G1165"/>
  <c r="G1164"/>
  <c r="G1163"/>
  <c r="G1162"/>
  <c r="G1161"/>
  <c r="G1160"/>
  <c r="G1159"/>
  <c r="G1158"/>
  <c r="G1157"/>
  <c r="G1156"/>
  <c r="G1155"/>
  <c r="G1154"/>
  <c r="G1153"/>
  <c r="G1152"/>
  <c r="G1151"/>
  <c r="G1150"/>
  <c r="G1149"/>
  <c r="G1148"/>
  <c r="G1147"/>
  <c r="G1146"/>
  <c r="G1145"/>
  <c r="G1144"/>
  <c r="G1143"/>
  <c r="G1142"/>
  <c r="G1141"/>
  <c r="G1140"/>
  <c r="G1139"/>
  <c r="G1138"/>
  <c r="G1137"/>
  <c r="G1136"/>
  <c r="G1135"/>
  <c r="G1134"/>
  <c r="G1133"/>
  <c r="G1132"/>
  <c r="G1131"/>
  <c r="G1130"/>
  <c r="G1129"/>
  <c r="G1128"/>
  <c r="G1127"/>
  <c r="G1126"/>
  <c r="G1125"/>
  <c r="G1124"/>
  <c r="G1123"/>
  <c r="G1122"/>
  <c r="G1121"/>
  <c r="G1120"/>
  <c r="G1119"/>
  <c r="G1118"/>
  <c r="G1117"/>
  <c r="G1116"/>
  <c r="G1115"/>
  <c r="G1114"/>
  <c r="G1113"/>
  <c r="G1112"/>
  <c r="G1111"/>
  <c r="G1110"/>
  <c r="G1109"/>
  <c r="G1108"/>
  <c r="G1107"/>
  <c r="G1106"/>
  <c r="G1105"/>
  <c r="G1104"/>
  <c r="G1103"/>
  <c r="G1102"/>
  <c r="G1101"/>
  <c r="G1100"/>
  <c r="G1099"/>
  <c r="G1098"/>
  <c r="G1097"/>
  <c r="G1096"/>
  <c r="G1095"/>
  <c r="G1094"/>
  <c r="G1093"/>
  <c r="G1092"/>
  <c r="G1091"/>
  <c r="G1090"/>
  <c r="G1089"/>
  <c r="G1088"/>
  <c r="G1087"/>
  <c r="G1086"/>
  <c r="G1085"/>
  <c r="G1084"/>
  <c r="G1083"/>
  <c r="G1082"/>
  <c r="G1081"/>
  <c r="G1080"/>
  <c r="G1079"/>
  <c r="G1078"/>
  <c r="G1077"/>
  <c r="G1076"/>
  <c r="G1075"/>
  <c r="G1074"/>
  <c r="G1073"/>
  <c r="G1072"/>
  <c r="G1071"/>
  <c r="G1070"/>
  <c r="G1069"/>
  <c r="G1068"/>
  <c r="G1067"/>
  <c r="G1066"/>
  <c r="G1065"/>
  <c r="G1064"/>
  <c r="G1063"/>
  <c r="G1062"/>
  <c r="G1061"/>
  <c r="G1060"/>
  <c r="G1059"/>
  <c r="G1058"/>
  <c r="G1057"/>
  <c r="G1056"/>
  <c r="G1055"/>
  <c r="G1054"/>
  <c r="G1053"/>
  <c r="G1052"/>
  <c r="G1051"/>
  <c r="G1050"/>
  <c r="G1049"/>
  <c r="G1048"/>
  <c r="G1047"/>
  <c r="G1046"/>
  <c r="G1045"/>
  <c r="G1044"/>
  <c r="G1043"/>
  <c r="G1042"/>
  <c r="G1041"/>
  <c r="G1040"/>
  <c r="G1039"/>
  <c r="G1038"/>
  <c r="G1037"/>
  <c r="G1036"/>
  <c r="G1035"/>
  <c r="G1034"/>
  <c r="G1033"/>
  <c r="G1032"/>
  <c r="G1031"/>
  <c r="G1030"/>
  <c r="G1029"/>
  <c r="G1028"/>
  <c r="G1027"/>
  <c r="G1026"/>
  <c r="G1025"/>
  <c r="G1024"/>
  <c r="G1023"/>
  <c r="G1022"/>
  <c r="G1021"/>
  <c r="G1020"/>
  <c r="G1019"/>
  <c r="G1018"/>
  <c r="G1017"/>
  <c r="G1016"/>
  <c r="G1015"/>
  <c r="G1014"/>
  <c r="G1013"/>
  <c r="G1012"/>
  <c r="G1011"/>
  <c r="G1010"/>
  <c r="G1009"/>
  <c r="G1008"/>
  <c r="G1007"/>
  <c r="G1006"/>
  <c r="G1005"/>
  <c r="G1004"/>
  <c r="G1003"/>
  <c r="G1002"/>
  <c r="G1001"/>
  <c r="G1000"/>
  <c r="G999"/>
  <c r="G998"/>
  <c r="G997"/>
  <c r="G996"/>
  <c r="G995"/>
  <c r="G994"/>
  <c r="G993"/>
  <c r="G992"/>
  <c r="G991"/>
  <c r="G990"/>
  <c r="G989"/>
  <c r="G988"/>
  <c r="G987"/>
  <c r="G986"/>
  <c r="G985"/>
  <c r="G984"/>
  <c r="G983"/>
  <c r="G982"/>
  <c r="AL1173"/>
  <c r="AL1172"/>
  <c r="AL1171"/>
  <c r="AL1170"/>
  <c r="AL1169"/>
  <c r="AL1168"/>
  <c r="AL1167"/>
  <c r="AL1166"/>
  <c r="AL1165"/>
  <c r="AL1164"/>
  <c r="AL1163"/>
  <c r="AL1162"/>
  <c r="AL1161"/>
  <c r="AL1160"/>
  <c r="AL1159"/>
  <c r="AL1158"/>
  <c r="AL1157"/>
  <c r="AL1156"/>
  <c r="AL1155"/>
  <c r="AL1154"/>
  <c r="AL1153"/>
  <c r="AL1152"/>
  <c r="AL1151"/>
  <c r="AL1150"/>
  <c r="AL1149"/>
  <c r="AL1148"/>
  <c r="AL1147"/>
  <c r="AL1146"/>
  <c r="AL1145"/>
  <c r="AL1144"/>
  <c r="AL1143"/>
  <c r="AL1142"/>
  <c r="AL1141"/>
  <c r="AL1139"/>
  <c r="AL1138"/>
  <c r="AL1137"/>
  <c r="AL1136"/>
  <c r="AL1135"/>
  <c r="AL1134"/>
  <c r="AL1133"/>
  <c r="AL1132"/>
  <c r="AL1131"/>
  <c r="AL1130"/>
  <c r="AL1129"/>
  <c r="AL1128"/>
  <c r="AL1127"/>
  <c r="AL1126"/>
  <c r="AL1125"/>
  <c r="AL1124"/>
  <c r="AL1123"/>
  <c r="AL1122"/>
  <c r="AL1121"/>
  <c r="AL1120"/>
  <c r="AL1119"/>
  <c r="AL1118"/>
  <c r="AL1117"/>
  <c r="AL1116"/>
  <c r="AL1115"/>
  <c r="AL1140"/>
  <c r="AL1114"/>
  <c r="AL1113"/>
  <c r="AL1112"/>
  <c r="AL1111"/>
  <c r="AL1110"/>
  <c r="AL1109"/>
  <c r="AL1108"/>
  <c r="AL1107"/>
  <c r="AL1106"/>
  <c r="AL1105"/>
  <c r="AL1104"/>
  <c r="AL1103"/>
  <c r="AL1102"/>
  <c r="AL1101"/>
  <c r="AL1100"/>
  <c r="AL1099"/>
  <c r="AL1098"/>
  <c r="AL1097"/>
  <c r="AL1096"/>
  <c r="AL1095"/>
  <c r="AL1094"/>
  <c r="AL1093"/>
  <c r="AL1092"/>
  <c r="AL1091"/>
  <c r="AL1090"/>
  <c r="AL1089"/>
  <c r="AL1088"/>
  <c r="AL1087"/>
  <c r="AL1086"/>
  <c r="AL1085"/>
  <c r="AL1084"/>
  <c r="AL1083"/>
  <c r="AL1082"/>
  <c r="AL1081"/>
  <c r="AL1080"/>
  <c r="AL1079"/>
  <c r="AL1078"/>
  <c r="AL1077"/>
  <c r="AL1076"/>
  <c r="AL1075"/>
  <c r="AL1074"/>
  <c r="AL1073"/>
  <c r="AL1072"/>
  <c r="AL1071"/>
  <c r="AL1070"/>
  <c r="AL1069"/>
  <c r="AL1068"/>
  <c r="AL1067"/>
  <c r="AL1066"/>
  <c r="AL1065"/>
  <c r="AL1064"/>
  <c r="AL1063"/>
  <c r="AL1062"/>
  <c r="AL1061"/>
  <c r="AL1060"/>
  <c r="AL1059"/>
  <c r="AL1058"/>
  <c r="AL1057"/>
  <c r="AL1056"/>
  <c r="AL1055"/>
  <c r="AL1054"/>
  <c r="AL1053"/>
  <c r="AL1052"/>
  <c r="AL1051"/>
  <c r="AL1050"/>
  <c r="AL1049"/>
  <c r="AL1048"/>
  <c r="AL1047"/>
  <c r="AL1046"/>
  <c r="AL1045"/>
  <c r="AL1044"/>
  <c r="AL1043"/>
  <c r="AL1042"/>
  <c r="AL1041"/>
  <c r="AL1040"/>
  <c r="AL1039"/>
  <c r="AL1038"/>
  <c r="AL1037"/>
  <c r="AL1036"/>
  <c r="AL1035"/>
  <c r="AL1034"/>
  <c r="AL1033"/>
  <c r="AL1032"/>
  <c r="AL1031"/>
  <c r="AL1030"/>
  <c r="AL1029"/>
  <c r="AL1028"/>
  <c r="AL1027"/>
  <c r="AL1026"/>
  <c r="AL1025"/>
  <c r="AL1024"/>
  <c r="AL1023"/>
  <c r="AL1022"/>
  <c r="AL1021"/>
  <c r="AL1020"/>
  <c r="AL1019"/>
  <c r="AL1018"/>
  <c r="AL1017"/>
  <c r="AL1016"/>
  <c r="AL1015"/>
  <c r="AL1014"/>
  <c r="AL1013"/>
  <c r="AL1012"/>
  <c r="AL1011"/>
  <c r="AL1010"/>
  <c r="AL1009"/>
  <c r="AL1008"/>
  <c r="AL1007"/>
  <c r="AL1006"/>
  <c r="AL1005"/>
  <c r="AL1004"/>
  <c r="AL1003"/>
  <c r="AL1002"/>
  <c r="AL1001"/>
  <c r="AL1000"/>
  <c r="AL999"/>
  <c r="AL998"/>
  <c r="AL997"/>
  <c r="AL996"/>
  <c r="AL995"/>
  <c r="AL994"/>
  <c r="AL993"/>
  <c r="AL992"/>
  <c r="AL991"/>
  <c r="AL990"/>
  <c r="AL989"/>
  <c r="AL988"/>
  <c r="AL987"/>
  <c r="AL986"/>
  <c r="AL985"/>
  <c r="AL984"/>
  <c r="AL983"/>
  <c r="AL982"/>
  <c r="AN1173"/>
  <c r="AN1172"/>
  <c r="AN1171"/>
  <c r="AN1170"/>
  <c r="AN1169"/>
  <c r="AN1168"/>
  <c r="AN1167"/>
  <c r="AN1166"/>
  <c r="AN1165"/>
  <c r="AN1164"/>
  <c r="AN1163"/>
  <c r="AN1162"/>
  <c r="AN1161"/>
  <c r="AN1160"/>
  <c r="AN1159"/>
  <c r="AN1158"/>
  <c r="AN1157"/>
  <c r="AN1156"/>
  <c r="AN1155"/>
  <c r="AN1154"/>
  <c r="AN1153"/>
  <c r="AN1152"/>
  <c r="AN1151"/>
  <c r="AN1150"/>
  <c r="AN1149"/>
  <c r="AN1148"/>
  <c r="AN1147"/>
  <c r="AN1146"/>
  <c r="AN1145"/>
  <c r="AN1144"/>
  <c r="AN1143"/>
  <c r="AN1142"/>
  <c r="AN1141"/>
  <c r="AN1140"/>
  <c r="AN1139"/>
  <c r="AN1138"/>
  <c r="AN1137"/>
  <c r="AN1136"/>
  <c r="AN1135"/>
  <c r="AN1134"/>
  <c r="AN1133"/>
  <c r="AN1132"/>
  <c r="AN1131"/>
  <c r="AN1130"/>
  <c r="AN1129"/>
  <c r="AN1128"/>
  <c r="AN1127"/>
  <c r="AN1126"/>
  <c r="AN1125"/>
  <c r="AN1124"/>
  <c r="AN1123"/>
  <c r="AN1122"/>
  <c r="AN1121"/>
  <c r="AN1120"/>
  <c r="AN1119"/>
  <c r="AN1118"/>
  <c r="AN1117"/>
  <c r="AN1116"/>
  <c r="AN1115"/>
  <c r="AN1114"/>
  <c r="AN1113"/>
  <c r="AN1112"/>
  <c r="AN1111"/>
  <c r="AN1110"/>
  <c r="AN1109"/>
  <c r="AN1108"/>
  <c r="AN1107"/>
  <c r="AN1106"/>
  <c r="AN1105"/>
  <c r="AN1104"/>
  <c r="AN1103"/>
  <c r="AN1102"/>
  <c r="AN1101"/>
  <c r="AN1100"/>
  <c r="AN1099"/>
  <c r="AN1098"/>
  <c r="AN1097"/>
  <c r="AN1096"/>
  <c r="AN1095"/>
  <c r="AN1094"/>
  <c r="AN1093"/>
  <c r="AN1092"/>
  <c r="AN1091"/>
  <c r="AN1090"/>
  <c r="AN1089"/>
  <c r="AN1088"/>
  <c r="AN1087"/>
  <c r="AN1086"/>
  <c r="AN1085"/>
  <c r="AN1084"/>
  <c r="AN1083"/>
  <c r="AN1082"/>
  <c r="AN1081"/>
  <c r="AN1080"/>
  <c r="AN1079"/>
  <c r="AN1078"/>
  <c r="AN1077"/>
  <c r="AN1076"/>
  <c r="AN1075"/>
  <c r="AN1074"/>
  <c r="AN1073"/>
  <c r="AN1072"/>
  <c r="AN1071"/>
  <c r="AN1070"/>
  <c r="AN1069"/>
  <c r="AN1068"/>
  <c r="AN1067"/>
  <c r="AN1066"/>
  <c r="AN1065"/>
  <c r="AN1064"/>
  <c r="AN1063"/>
  <c r="AN1062"/>
  <c r="AN1061"/>
  <c r="AN1060"/>
  <c r="AN1059"/>
  <c r="AN1058"/>
  <c r="AN1057"/>
  <c r="AN1056"/>
  <c r="AN1055"/>
  <c r="AN1054"/>
  <c r="AN1053"/>
  <c r="AN1052"/>
  <c r="AN1051"/>
  <c r="AN1050"/>
  <c r="AN1049"/>
  <c r="AN1048"/>
  <c r="AN1047"/>
  <c r="AN1046"/>
  <c r="AN1045"/>
  <c r="AN1044"/>
  <c r="AN1043"/>
  <c r="AN1042"/>
  <c r="AN1041"/>
  <c r="AN1040"/>
  <c r="AN1039"/>
  <c r="AN1038"/>
  <c r="AN1037"/>
  <c r="AN1036"/>
  <c r="AN1035"/>
  <c r="AN1034"/>
  <c r="AN1033"/>
  <c r="AN1032"/>
  <c r="AN1031"/>
  <c r="AN1030"/>
  <c r="AN1029"/>
  <c r="AN1028"/>
  <c r="AN1027"/>
  <c r="AN1026"/>
  <c r="AN1025"/>
  <c r="AN1024"/>
  <c r="AN1023"/>
  <c r="AN1022"/>
  <c r="AN1021"/>
  <c r="AN1020"/>
  <c r="AN1019"/>
  <c r="AN1018"/>
  <c r="AN1017"/>
  <c r="AN1016"/>
  <c r="AN1015"/>
  <c r="AN1014"/>
  <c r="AN1013"/>
  <c r="AN1012"/>
  <c r="AN1011"/>
  <c r="AN1010"/>
  <c r="AN1009"/>
  <c r="AN1008"/>
  <c r="AN1007"/>
  <c r="AN1006"/>
  <c r="AN1005"/>
  <c r="AN1004"/>
  <c r="AN1003"/>
  <c r="AN1002"/>
  <c r="AN1001"/>
  <c r="AN1000"/>
  <c r="AN999"/>
  <c r="AN998"/>
  <c r="AN997"/>
  <c r="AN996"/>
  <c r="AN995"/>
  <c r="AN994"/>
  <c r="AN993"/>
  <c r="AN992"/>
  <c r="AN991"/>
  <c r="AN990"/>
  <c r="AN989"/>
  <c r="AN988"/>
  <c r="AN987"/>
  <c r="AN986"/>
  <c r="AN985"/>
  <c r="AN984"/>
  <c r="AN983"/>
  <c r="AN982"/>
  <c r="AA1173"/>
  <c r="AA1172"/>
  <c r="AA1171"/>
  <c r="AA1170"/>
  <c r="AA1169"/>
  <c r="AA1168"/>
  <c r="AA1167"/>
  <c r="AA1166"/>
  <c r="AA1165"/>
  <c r="AA1164"/>
  <c r="AA1163"/>
  <c r="AA1162"/>
  <c r="AA1161"/>
  <c r="AA1160"/>
  <c r="AA1159"/>
  <c r="AA1158"/>
  <c r="AA1157"/>
  <c r="AA1156"/>
  <c r="AA1155"/>
  <c r="AA1154"/>
  <c r="AA1153"/>
  <c r="AA1152"/>
  <c r="AA1151"/>
  <c r="AA1150"/>
  <c r="AA1149"/>
  <c r="AA1148"/>
  <c r="AA1147"/>
  <c r="AA1146"/>
  <c r="AA1145"/>
  <c r="AA1144"/>
  <c r="AA1143"/>
  <c r="AA1142"/>
  <c r="AA1141"/>
  <c r="AA1140"/>
  <c r="AA1139"/>
  <c r="AA1138"/>
  <c r="AA1137"/>
  <c r="AA1136"/>
  <c r="AA1135"/>
  <c r="AA1134"/>
  <c r="AA1133"/>
  <c r="AA1132"/>
  <c r="AA1131"/>
  <c r="AA1130"/>
  <c r="AA1129"/>
  <c r="AA1128"/>
  <c r="AA1127"/>
  <c r="AA1126"/>
  <c r="AA1125"/>
  <c r="AA1124"/>
  <c r="AA1123"/>
  <c r="AA1122"/>
  <c r="AA1121"/>
  <c r="AA1120"/>
  <c r="AA1119"/>
  <c r="AA1118"/>
  <c r="AA1117"/>
  <c r="AA1116"/>
  <c r="AA1115"/>
  <c r="AA1114"/>
  <c r="AA1113"/>
  <c r="AA1112"/>
  <c r="AA1111"/>
  <c r="AA1110"/>
  <c r="AA1109"/>
  <c r="AA1108"/>
  <c r="AA1107"/>
  <c r="AA1106"/>
  <c r="AA1105"/>
  <c r="AA1104"/>
  <c r="AA1103"/>
  <c r="AA1102"/>
  <c r="AA1101"/>
  <c r="AA1100"/>
  <c r="AA1099"/>
  <c r="AA1098"/>
  <c r="AA1097"/>
  <c r="AA1096"/>
  <c r="AA1095"/>
  <c r="AA1094"/>
  <c r="AA1093"/>
  <c r="AA1092"/>
  <c r="AA1091"/>
  <c r="AA1090"/>
  <c r="AA1089"/>
  <c r="AA1088"/>
  <c r="AA1087"/>
  <c r="AA1086"/>
  <c r="AA1085"/>
  <c r="AA1084"/>
  <c r="AA1083"/>
  <c r="AA1082"/>
  <c r="AA1081"/>
  <c r="AA1080"/>
  <c r="AA1079"/>
  <c r="AA1078"/>
  <c r="AA1077"/>
  <c r="AA1076"/>
  <c r="AA1075"/>
  <c r="AA1074"/>
  <c r="AA1073"/>
  <c r="AA1072"/>
  <c r="AA1071"/>
  <c r="AA1070"/>
  <c r="AA1069"/>
  <c r="AA1068"/>
  <c r="AA1067"/>
  <c r="AA1066"/>
  <c r="AA1065"/>
  <c r="AA1064"/>
  <c r="AA1063"/>
  <c r="AA1062"/>
  <c r="AA1061"/>
  <c r="AA1060"/>
  <c r="AA1059"/>
  <c r="AA1058"/>
  <c r="AA1057"/>
  <c r="AA1056"/>
  <c r="AA1055"/>
  <c r="AA1054"/>
  <c r="AA1053"/>
  <c r="AA1052"/>
  <c r="AA1051"/>
  <c r="AA1050"/>
  <c r="AA1049"/>
  <c r="AA1048"/>
  <c r="AA1047"/>
  <c r="AA1046"/>
  <c r="AA1045"/>
  <c r="AA1044"/>
  <c r="AA1043"/>
  <c r="AA1042"/>
  <c r="AA1041"/>
  <c r="AA1040"/>
  <c r="AA1039"/>
  <c r="AA1038"/>
  <c r="AA1037"/>
  <c r="AA1036"/>
  <c r="AA1035"/>
  <c r="AA1034"/>
  <c r="AA1033"/>
  <c r="AA1032"/>
  <c r="AA1031"/>
  <c r="AA1030"/>
  <c r="AA1029"/>
  <c r="AA1028"/>
  <c r="AA1027"/>
  <c r="AA1026"/>
  <c r="AA1025"/>
  <c r="AA1024"/>
  <c r="AA1023"/>
  <c r="AA1022"/>
  <c r="AA1021"/>
  <c r="AA1020"/>
  <c r="AA1019"/>
  <c r="AA1018"/>
  <c r="AA1017"/>
  <c r="AA1016"/>
  <c r="AA1015"/>
  <c r="AA1014"/>
  <c r="AA1013"/>
  <c r="AA1012"/>
  <c r="AA1011"/>
  <c r="AA1010"/>
  <c r="AA1009"/>
  <c r="AA1008"/>
  <c r="AA1007"/>
  <c r="AA1006"/>
  <c r="AA1005"/>
  <c r="AA1004"/>
  <c r="AA1003"/>
  <c r="AA1002"/>
  <c r="AA1001"/>
  <c r="AA1000"/>
  <c r="AA999"/>
  <c r="AA998"/>
  <c r="AA997"/>
  <c r="AA996"/>
  <c r="AA995"/>
  <c r="AA994"/>
  <c r="AA993"/>
  <c r="AA992"/>
  <c r="AA991"/>
  <c r="AA990"/>
  <c r="AA989"/>
  <c r="AA988"/>
  <c r="AA987"/>
  <c r="AA986"/>
  <c r="AA985"/>
  <c r="AA984"/>
  <c r="AA983"/>
  <c r="AA982"/>
  <c r="I1173"/>
  <c r="I1172"/>
  <c r="I1171"/>
  <c r="I1170"/>
  <c r="I1169"/>
  <c r="I1162"/>
  <c r="I1161"/>
  <c r="I1160"/>
  <c r="I1159"/>
  <c r="I1158"/>
  <c r="I1157"/>
  <c r="I1156"/>
  <c r="I1155"/>
  <c r="I1154"/>
  <c r="I1153"/>
  <c r="I1152"/>
  <c r="I1151"/>
  <c r="I1150"/>
  <c r="I1149"/>
  <c r="I1148"/>
  <c r="I1147"/>
  <c r="I1146"/>
  <c r="I1145"/>
  <c r="I1144"/>
  <c r="I1143"/>
  <c r="I1142"/>
  <c r="I1141"/>
  <c r="I1140"/>
  <c r="I1168"/>
  <c r="I1167"/>
  <c r="I1166"/>
  <c r="I1165"/>
  <c r="I1164"/>
  <c r="I1163"/>
  <c r="I1139"/>
  <c r="I1138"/>
  <c r="I1137"/>
  <c r="I1136"/>
  <c r="I1135"/>
  <c r="I1134"/>
  <c r="I1133"/>
  <c r="I1132"/>
  <c r="I1131"/>
  <c r="I1130"/>
  <c r="I1129"/>
  <c r="I1128"/>
  <c r="I1127"/>
  <c r="I1126"/>
  <c r="I1125"/>
  <c r="I1124"/>
  <c r="I1123"/>
  <c r="I1122"/>
  <c r="I1121"/>
  <c r="I1120"/>
  <c r="I1119"/>
  <c r="I1118"/>
  <c r="I1117"/>
  <c r="I1116"/>
  <c r="I1115"/>
  <c r="I1114"/>
  <c r="I1113"/>
  <c r="I1112"/>
  <c r="I1111"/>
  <c r="I1110"/>
  <c r="I1109"/>
  <c r="I1108"/>
  <c r="I1107"/>
  <c r="I1106"/>
  <c r="I1105"/>
  <c r="I1104"/>
  <c r="I1103"/>
  <c r="I1102"/>
  <c r="I1101"/>
  <c r="I1100"/>
  <c r="I1099"/>
  <c r="I1098"/>
  <c r="I1097"/>
  <c r="I1096"/>
  <c r="I1095"/>
  <c r="I1094"/>
  <c r="I1093"/>
  <c r="I1092"/>
  <c r="I1091"/>
  <c r="I1090"/>
  <c r="I1089"/>
  <c r="I1088"/>
  <c r="I1087"/>
  <c r="I1086"/>
  <c r="I1085"/>
  <c r="I1084"/>
  <c r="I1083"/>
  <c r="I1082"/>
  <c r="I1081"/>
  <c r="I1080"/>
  <c r="I1079"/>
  <c r="I1078"/>
  <c r="I1077"/>
  <c r="I1076"/>
  <c r="I1075"/>
  <c r="I1074"/>
  <c r="I1073"/>
  <c r="I1072"/>
  <c r="I1071"/>
  <c r="I1070"/>
  <c r="I1069"/>
  <c r="I1068"/>
  <c r="I1067"/>
  <c r="I1066"/>
  <c r="I1065"/>
  <c r="I1064"/>
  <c r="I1063"/>
  <c r="I1062"/>
  <c r="I1061"/>
  <c r="I1060"/>
  <c r="I1059"/>
  <c r="I1058"/>
  <c r="I1057"/>
  <c r="I1056"/>
  <c r="I1055"/>
  <c r="I1054"/>
  <c r="I1053"/>
  <c r="I1052"/>
  <c r="I1051"/>
  <c r="I1050"/>
  <c r="I1049"/>
  <c r="I1048"/>
  <c r="I1047"/>
  <c r="I1046"/>
  <c r="I1045"/>
  <c r="I1044"/>
  <c r="I1043"/>
  <c r="I1042"/>
  <c r="I1041"/>
  <c r="I1040"/>
  <c r="I1039"/>
  <c r="I1038"/>
  <c r="I1037"/>
  <c r="I1036"/>
  <c r="I1035"/>
  <c r="I1034"/>
  <c r="I1033"/>
  <c r="I1032"/>
  <c r="I1031"/>
  <c r="I1030"/>
  <c r="I1029"/>
  <c r="I1028"/>
  <c r="I1027"/>
  <c r="I1026"/>
  <c r="I1025"/>
  <c r="I1024"/>
  <c r="I1023"/>
  <c r="I1022"/>
  <c r="I1021"/>
  <c r="I1020"/>
  <c r="I1019"/>
  <c r="I1018"/>
  <c r="I1017"/>
  <c r="I1016"/>
  <c r="I1015"/>
  <c r="I1014"/>
  <c r="I1013"/>
  <c r="I1012"/>
  <c r="I1011"/>
  <c r="I1010"/>
  <c r="I1009"/>
  <c r="I1008"/>
  <c r="I1007"/>
  <c r="I1006"/>
  <c r="I1005"/>
  <c r="I1004"/>
  <c r="I1003"/>
  <c r="I1002"/>
  <c r="I1001"/>
  <c r="I1000"/>
  <c r="I999"/>
  <c r="I998"/>
  <c r="I997"/>
  <c r="I996"/>
  <c r="I995"/>
  <c r="I994"/>
  <c r="I993"/>
  <c r="I992"/>
  <c r="I991"/>
  <c r="I990"/>
  <c r="I989"/>
  <c r="I988"/>
  <c r="I987"/>
  <c r="I986"/>
  <c r="I985"/>
  <c r="I984"/>
  <c r="I983"/>
  <c r="I982"/>
  <c r="AB1173"/>
  <c r="AB1172"/>
  <c r="AB1171"/>
  <c r="AB1170"/>
  <c r="AB1169"/>
  <c r="AB1168"/>
  <c r="AB1167"/>
  <c r="AB1166"/>
  <c r="AB1165"/>
  <c r="AB1164"/>
  <c r="AB1163"/>
  <c r="AB1162"/>
  <c r="AB1161"/>
  <c r="AB1160"/>
  <c r="AB1159"/>
  <c r="AB1158"/>
  <c r="AB1157"/>
  <c r="AB1156"/>
  <c r="AB1155"/>
  <c r="AB1154"/>
  <c r="AB1153"/>
  <c r="AB1152"/>
  <c r="AB1151"/>
  <c r="AB1150"/>
  <c r="AB1149"/>
  <c r="AB1148"/>
  <c r="AB1147"/>
  <c r="AB1146"/>
  <c r="AB1145"/>
  <c r="AB1144"/>
  <c r="AB1143"/>
  <c r="AB1142"/>
  <c r="AB1141"/>
  <c r="AB1140"/>
  <c r="AB1139"/>
  <c r="AB1138"/>
  <c r="AB1137"/>
  <c r="AB1136"/>
  <c r="AB1135"/>
  <c r="AB1134"/>
  <c r="AB1133"/>
  <c r="AB1132"/>
  <c r="AB1131"/>
  <c r="AB1130"/>
  <c r="AB1129"/>
  <c r="AB1128"/>
  <c r="AB1127"/>
  <c r="AB1126"/>
  <c r="AB1125"/>
  <c r="AB1124"/>
  <c r="AB1123"/>
  <c r="AB1122"/>
  <c r="AB1121"/>
  <c r="AB1120"/>
  <c r="AB1119"/>
  <c r="AB1118"/>
  <c r="AB1117"/>
  <c r="AB1116"/>
  <c r="AB1115"/>
  <c r="AB1114"/>
  <c r="AB1113"/>
  <c r="AB1112"/>
  <c r="AB1111"/>
  <c r="AB1110"/>
  <c r="AB1109"/>
  <c r="AB1108"/>
  <c r="AB1107"/>
  <c r="AB1106"/>
  <c r="AB1105"/>
  <c r="AB1104"/>
  <c r="AB1103"/>
  <c r="AB1102"/>
  <c r="AB1101"/>
  <c r="AB1100"/>
  <c r="AB1099"/>
  <c r="AB1098"/>
  <c r="AB1097"/>
  <c r="AB1096"/>
  <c r="AB1095"/>
  <c r="AB1094"/>
  <c r="AB1093"/>
  <c r="AB1092"/>
  <c r="AB1091"/>
  <c r="AB1090"/>
  <c r="AB1089"/>
  <c r="AB1088"/>
  <c r="AB1087"/>
  <c r="AB1086"/>
  <c r="AB1085"/>
  <c r="AB1084"/>
  <c r="AB1083"/>
  <c r="AB1082"/>
  <c r="AB1081"/>
  <c r="AB1080"/>
  <c r="AB1079"/>
  <c r="AB1078"/>
  <c r="AB1077"/>
  <c r="AB1076"/>
  <c r="AB1075"/>
  <c r="AB1074"/>
  <c r="AB1073"/>
  <c r="AB1072"/>
  <c r="AB1071"/>
  <c r="AB1070"/>
  <c r="AB1069"/>
  <c r="AB1068"/>
  <c r="AB1067"/>
  <c r="AB1066"/>
  <c r="AB1065"/>
  <c r="AB1064"/>
  <c r="AB1063"/>
  <c r="AB1062"/>
  <c r="AB1061"/>
  <c r="AB1060"/>
  <c r="AB1059"/>
  <c r="AB1058"/>
  <c r="AB1057"/>
  <c r="AB1056"/>
  <c r="AB1055"/>
  <c r="AB1054"/>
  <c r="AB1053"/>
  <c r="AB1052"/>
  <c r="AB1051"/>
  <c r="AB1050"/>
  <c r="AB1049"/>
  <c r="AB1048"/>
  <c r="AB1047"/>
  <c r="AB1046"/>
  <c r="AB1045"/>
  <c r="AB1044"/>
  <c r="AB1043"/>
  <c r="AB1042"/>
  <c r="AB1041"/>
  <c r="AB1040"/>
  <c r="AB1039"/>
  <c r="AB1038"/>
  <c r="AB1037"/>
  <c r="AB1036"/>
  <c r="AB1035"/>
  <c r="AB1034"/>
  <c r="AB1033"/>
  <c r="AB1032"/>
  <c r="AB1031"/>
  <c r="AB1030"/>
  <c r="AB1029"/>
  <c r="AB1028"/>
  <c r="AB1027"/>
  <c r="AB1026"/>
  <c r="AB1025"/>
  <c r="AB1024"/>
  <c r="AB1023"/>
  <c r="AB1022"/>
  <c r="AB1021"/>
  <c r="AB1020"/>
  <c r="AB1019"/>
  <c r="AB1018"/>
  <c r="AB1017"/>
  <c r="AB1016"/>
  <c r="AB1015"/>
  <c r="AB1014"/>
  <c r="AB1013"/>
  <c r="AB1012"/>
  <c r="AB1011"/>
  <c r="AB1010"/>
  <c r="AB1009"/>
  <c r="AB1008"/>
  <c r="AB1007"/>
  <c r="AB1006"/>
  <c r="AB1005"/>
  <c r="AB1004"/>
  <c r="AB1003"/>
  <c r="AB1002"/>
  <c r="AB1001"/>
  <c r="AB1000"/>
  <c r="AB999"/>
  <c r="AB998"/>
  <c r="AB997"/>
  <c r="AB996"/>
  <c r="AB995"/>
  <c r="AB994"/>
  <c r="AB993"/>
  <c r="AB992"/>
  <c r="AB991"/>
  <c r="AB990"/>
  <c r="AB989"/>
  <c r="AB988"/>
  <c r="AB987"/>
  <c r="AB986"/>
  <c r="AB985"/>
  <c r="AB984"/>
  <c r="AB983"/>
  <c r="AB982"/>
  <c r="Q1173"/>
  <c r="Q1172"/>
  <c r="Q1171"/>
  <c r="Q1170"/>
  <c r="Q1169"/>
  <c r="Q1168"/>
  <c r="Q1162"/>
  <c r="Q1161"/>
  <c r="Q1160"/>
  <c r="Q1159"/>
  <c r="Q1158"/>
  <c r="Q1157"/>
  <c r="Q1156"/>
  <c r="Q1155"/>
  <c r="Q1154"/>
  <c r="Q1153"/>
  <c r="Q1152"/>
  <c r="Q1151"/>
  <c r="Q1150"/>
  <c r="Q1149"/>
  <c r="Q1148"/>
  <c r="Q1147"/>
  <c r="Q1146"/>
  <c r="Q1145"/>
  <c r="Q1144"/>
  <c r="Q1143"/>
  <c r="Q1142"/>
  <c r="Q1141"/>
  <c r="Q1140"/>
  <c r="Q1167"/>
  <c r="Q1166"/>
  <c r="Q1165"/>
  <c r="Q1164"/>
  <c r="Q1163"/>
  <c r="Q1139"/>
  <c r="Q1138"/>
  <c r="Q1137"/>
  <c r="Q1136"/>
  <c r="Q1135"/>
  <c r="Q1134"/>
  <c r="Q1133"/>
  <c r="Q1132"/>
  <c r="Q1131"/>
  <c r="Q1130"/>
  <c r="Q1129"/>
  <c r="Q1128"/>
  <c r="Q1127"/>
  <c r="Q1126"/>
  <c r="Q1125"/>
  <c r="Q1124"/>
  <c r="Q1123"/>
  <c r="Q1122"/>
  <c r="Q1121"/>
  <c r="Q1120"/>
  <c r="Q1119"/>
  <c r="Q1118"/>
  <c r="Q1117"/>
  <c r="Q1116"/>
  <c r="Q1115"/>
  <c r="Q1114"/>
  <c r="Q1113"/>
  <c r="Q1112"/>
  <c r="Q1111"/>
  <c r="Q1110"/>
  <c r="Q1109"/>
  <c r="Q1108"/>
  <c r="Q1107"/>
  <c r="Q1106"/>
  <c r="Q1105"/>
  <c r="Q1104"/>
  <c r="Q1103"/>
  <c r="Q1102"/>
  <c r="Q1101"/>
  <c r="Q1100"/>
  <c r="Q1099"/>
  <c r="Q1098"/>
  <c r="Q1097"/>
  <c r="Q1096"/>
  <c r="Q1095"/>
  <c r="Q1094"/>
  <c r="Q1093"/>
  <c r="Q1092"/>
  <c r="Q1091"/>
  <c r="Q1090"/>
  <c r="Q1089"/>
  <c r="Q1088"/>
  <c r="Q1087"/>
  <c r="Q1086"/>
  <c r="Q1085"/>
  <c r="Q1084"/>
  <c r="Q1083"/>
  <c r="Q1082"/>
  <c r="Q1081"/>
  <c r="Q1080"/>
  <c r="Q1079"/>
  <c r="Q1078"/>
  <c r="Q1077"/>
  <c r="Q1076"/>
  <c r="Q1075"/>
  <c r="Q1074"/>
  <c r="Q1073"/>
  <c r="Q1072"/>
  <c r="Q1071"/>
  <c r="Q1070"/>
  <c r="Q1069"/>
  <c r="Q1068"/>
  <c r="Q1067"/>
  <c r="Q1066"/>
  <c r="Q1065"/>
  <c r="Q1064"/>
  <c r="Q1063"/>
  <c r="Q1062"/>
  <c r="Q1061"/>
  <c r="Q1060"/>
  <c r="Q1059"/>
  <c r="Q1058"/>
  <c r="Q1057"/>
  <c r="Q1056"/>
  <c r="Q1055"/>
  <c r="Q1054"/>
  <c r="Q1053"/>
  <c r="Q1052"/>
  <c r="Q1051"/>
  <c r="Q1050"/>
  <c r="Q1049"/>
  <c r="Q1048"/>
  <c r="Q1047"/>
  <c r="Q1046"/>
  <c r="Q1045"/>
  <c r="Q1044"/>
  <c r="Q1043"/>
  <c r="Q1042"/>
  <c r="Q1041"/>
  <c r="Q1040"/>
  <c r="Q1039"/>
  <c r="Q1038"/>
  <c r="Q1037"/>
  <c r="Q1036"/>
  <c r="Q1035"/>
  <c r="Q1034"/>
  <c r="Q1033"/>
  <c r="Q1032"/>
  <c r="Q1031"/>
  <c r="Q1030"/>
  <c r="Q1029"/>
  <c r="Q1028"/>
  <c r="Q1027"/>
  <c r="Q1026"/>
  <c r="Q1025"/>
  <c r="Q1024"/>
  <c r="Q1023"/>
  <c r="Q1022"/>
  <c r="Q1021"/>
  <c r="Q1020"/>
  <c r="Q1019"/>
  <c r="Q1018"/>
  <c r="Q1017"/>
  <c r="Q1016"/>
  <c r="Q1015"/>
  <c r="Q1014"/>
  <c r="Q1013"/>
  <c r="Q1012"/>
  <c r="Q1011"/>
  <c r="Q1010"/>
  <c r="Q1009"/>
  <c r="Q1008"/>
  <c r="Q1007"/>
  <c r="Q1006"/>
  <c r="Q1005"/>
  <c r="Q1004"/>
  <c r="Q1003"/>
  <c r="Q1002"/>
  <c r="Q1001"/>
  <c r="Q1000"/>
  <c r="Q999"/>
  <c r="Q998"/>
  <c r="Q997"/>
  <c r="Q996"/>
  <c r="Q995"/>
  <c r="Q994"/>
  <c r="Q993"/>
  <c r="Q992"/>
  <c r="Q991"/>
  <c r="Q990"/>
  <c r="Q989"/>
  <c r="Q988"/>
  <c r="Q987"/>
  <c r="Q986"/>
  <c r="Q985"/>
  <c r="Q984"/>
  <c r="Q983"/>
  <c r="Q982"/>
  <c r="L1173"/>
  <c r="L1172"/>
  <c r="L1171"/>
  <c r="L1170"/>
  <c r="L1169"/>
  <c r="L1168"/>
  <c r="L1167"/>
  <c r="L1166"/>
  <c r="L1165"/>
  <c r="L1164"/>
  <c r="L1163"/>
  <c r="L1162"/>
  <c r="L1161"/>
  <c r="L1160"/>
  <c r="L1159"/>
  <c r="L1158"/>
  <c r="L1157"/>
  <c r="L1156"/>
  <c r="L1155"/>
  <c r="L1154"/>
  <c r="L1153"/>
  <c r="L1152"/>
  <c r="L1151"/>
  <c r="L1150"/>
  <c r="L1149"/>
  <c r="L1148"/>
  <c r="L1147"/>
  <c r="L1146"/>
  <c r="L1145"/>
  <c r="L1144"/>
  <c r="L1143"/>
  <c r="L1142"/>
  <c r="L1141"/>
  <c r="L1140"/>
  <c r="L1139"/>
  <c r="L1138"/>
  <c r="L1137"/>
  <c r="L1136"/>
  <c r="L1135"/>
  <c r="L1134"/>
  <c r="L1133"/>
  <c r="L1132"/>
  <c r="L1131"/>
  <c r="L1130"/>
  <c r="L1129"/>
  <c r="L1128"/>
  <c r="L1127"/>
  <c r="L1126"/>
  <c r="L1125"/>
  <c r="L1124"/>
  <c r="L1123"/>
  <c r="L1122"/>
  <c r="L1121"/>
  <c r="L1120"/>
  <c r="L1119"/>
  <c r="L1118"/>
  <c r="L1117"/>
  <c r="L1116"/>
  <c r="L1115"/>
  <c r="L1114"/>
  <c r="L1113"/>
  <c r="L1112"/>
  <c r="L1111"/>
  <c r="L1110"/>
  <c r="L1109"/>
  <c r="L1108"/>
  <c r="L1107"/>
  <c r="L1106"/>
  <c r="L1105"/>
  <c r="L1104"/>
  <c r="L1103"/>
  <c r="L1102"/>
  <c r="L1101"/>
  <c r="L1100"/>
  <c r="L1099"/>
  <c r="L1098"/>
  <c r="L1097"/>
  <c r="L1096"/>
  <c r="L1095"/>
  <c r="L1094"/>
  <c r="L1093"/>
  <c r="L1092"/>
  <c r="L1091"/>
  <c r="L1090"/>
  <c r="L1089"/>
  <c r="L1088"/>
  <c r="L1087"/>
  <c r="L1086"/>
  <c r="L1085"/>
  <c r="L1084"/>
  <c r="L1083"/>
  <c r="L1082"/>
  <c r="L1081"/>
  <c r="L1080"/>
  <c r="L1079"/>
  <c r="L1078"/>
  <c r="L1077"/>
  <c r="L1076"/>
  <c r="L1075"/>
  <c r="L1074"/>
  <c r="L1073"/>
  <c r="L1072"/>
  <c r="L1071"/>
  <c r="L1070"/>
  <c r="L1069"/>
  <c r="L1068"/>
  <c r="L1067"/>
  <c r="L1066"/>
  <c r="L1065"/>
  <c r="L1064"/>
  <c r="L1063"/>
  <c r="L1062"/>
  <c r="L1061"/>
  <c r="L1060"/>
  <c r="L1059"/>
  <c r="L1058"/>
  <c r="L1057"/>
  <c r="L1056"/>
  <c r="L1055"/>
  <c r="L1054"/>
  <c r="L1053"/>
  <c r="L1052"/>
  <c r="L1051"/>
  <c r="L1050"/>
  <c r="L1049"/>
  <c r="L1048"/>
  <c r="L1047"/>
  <c r="L1046"/>
  <c r="L1045"/>
  <c r="L1044"/>
  <c r="L1043"/>
  <c r="L1042"/>
  <c r="L1041"/>
  <c r="L1040"/>
  <c r="L1039"/>
  <c r="L1038"/>
  <c r="L1037"/>
  <c r="L1036"/>
  <c r="L1035"/>
  <c r="L1034"/>
  <c r="L1033"/>
  <c r="L1032"/>
  <c r="L1031"/>
  <c r="L1030"/>
  <c r="L1029"/>
  <c r="L1028"/>
  <c r="L1027"/>
  <c r="L1026"/>
  <c r="L1025"/>
  <c r="L1024"/>
  <c r="L1023"/>
  <c r="L1022"/>
  <c r="L1021"/>
  <c r="L1020"/>
  <c r="L1019"/>
  <c r="L1018"/>
  <c r="L1017"/>
  <c r="L1016"/>
  <c r="L1015"/>
  <c r="L1014"/>
  <c r="L1013"/>
  <c r="L1012"/>
  <c r="L1011"/>
  <c r="L1010"/>
  <c r="L1009"/>
  <c r="L1008"/>
  <c r="L1007"/>
  <c r="L1006"/>
  <c r="L1005"/>
  <c r="L1004"/>
  <c r="L1003"/>
  <c r="L1002"/>
  <c r="L1001"/>
  <c r="L1000"/>
  <c r="L999"/>
  <c r="L998"/>
  <c r="L997"/>
  <c r="L996"/>
  <c r="L995"/>
  <c r="L994"/>
  <c r="L993"/>
  <c r="L992"/>
  <c r="L991"/>
  <c r="L990"/>
  <c r="L989"/>
  <c r="L988"/>
  <c r="L987"/>
  <c r="L986"/>
  <c r="L985"/>
  <c r="L984"/>
  <c r="L983"/>
  <c r="L982"/>
  <c r="S977"/>
  <c r="O977"/>
  <c r="Z977"/>
  <c r="X977"/>
  <c r="AF977"/>
  <c r="AJ1173"/>
  <c r="AJ1172"/>
  <c r="AJ1171"/>
  <c r="AJ1170"/>
  <c r="AJ1169"/>
  <c r="AJ1168"/>
  <c r="AJ1167"/>
  <c r="AJ1166"/>
  <c r="AJ1165"/>
  <c r="AJ1164"/>
  <c r="AJ1163"/>
  <c r="AJ1162"/>
  <c r="AJ1161"/>
  <c r="AJ1160"/>
  <c r="AJ1159"/>
  <c r="AJ1158"/>
  <c r="AJ1157"/>
  <c r="AJ1156"/>
  <c r="AJ1155"/>
  <c r="AJ1154"/>
  <c r="AJ1153"/>
  <c r="AJ1152"/>
  <c r="AJ1151"/>
  <c r="AJ1150"/>
  <c r="AJ1149"/>
  <c r="AJ1148"/>
  <c r="AJ1147"/>
  <c r="AJ1146"/>
  <c r="AJ1145"/>
  <c r="AJ1144"/>
  <c r="AJ1143"/>
  <c r="AJ1142"/>
  <c r="AJ1141"/>
  <c r="AJ1140"/>
  <c r="AJ1139"/>
  <c r="AJ1138"/>
  <c r="AJ1137"/>
  <c r="AJ1136"/>
  <c r="AJ1135"/>
  <c r="AJ1134"/>
  <c r="AJ1133"/>
  <c r="AJ1132"/>
  <c r="AJ1131"/>
  <c r="AJ1130"/>
  <c r="AJ1129"/>
  <c r="AJ1128"/>
  <c r="AJ1127"/>
  <c r="AJ1126"/>
  <c r="AJ1125"/>
  <c r="AJ1124"/>
  <c r="AJ1123"/>
  <c r="AJ1122"/>
  <c r="AJ1121"/>
  <c r="AJ1120"/>
  <c r="AJ1119"/>
  <c r="AJ1118"/>
  <c r="AJ1117"/>
  <c r="AJ1116"/>
  <c r="AJ1115"/>
  <c r="AJ1114"/>
  <c r="AJ1113"/>
  <c r="AJ1112"/>
  <c r="AJ1111"/>
  <c r="AJ1110"/>
  <c r="AJ1109"/>
  <c r="AJ1108"/>
  <c r="AJ1107"/>
  <c r="AJ1106"/>
  <c r="AJ1105"/>
  <c r="AJ1104"/>
  <c r="AJ1103"/>
  <c r="AJ1102"/>
  <c r="AJ1101"/>
  <c r="AJ1100"/>
  <c r="AJ1099"/>
  <c r="AJ1098"/>
  <c r="AJ1097"/>
  <c r="AJ1096"/>
  <c r="AJ1095"/>
  <c r="AJ1094"/>
  <c r="AJ1093"/>
  <c r="AJ1092"/>
  <c r="AJ1091"/>
  <c r="AJ1090"/>
  <c r="AJ1089"/>
  <c r="AJ1088"/>
  <c r="AJ1087"/>
  <c r="AJ1086"/>
  <c r="AJ1085"/>
  <c r="AJ1084"/>
  <c r="AJ1083"/>
  <c r="AJ1082"/>
  <c r="AJ1081"/>
  <c r="AJ1080"/>
  <c r="AJ1079"/>
  <c r="AJ1078"/>
  <c r="AJ1077"/>
  <c r="AJ1076"/>
  <c r="AJ1075"/>
  <c r="AJ1074"/>
  <c r="AJ1073"/>
  <c r="AJ1072"/>
  <c r="AJ1071"/>
  <c r="AJ1070"/>
  <c r="AJ1069"/>
  <c r="AJ1068"/>
  <c r="AJ1067"/>
  <c r="AJ1066"/>
  <c r="AJ1065"/>
  <c r="AJ1064"/>
  <c r="AJ1063"/>
  <c r="AJ1062"/>
  <c r="AJ1061"/>
  <c r="AJ1060"/>
  <c r="AJ1059"/>
  <c r="AJ1058"/>
  <c r="AJ1057"/>
  <c r="AJ1056"/>
  <c r="AJ1055"/>
  <c r="AJ1054"/>
  <c r="AJ1053"/>
  <c r="AJ1052"/>
  <c r="AJ1051"/>
  <c r="AJ1050"/>
  <c r="AJ1049"/>
  <c r="AJ1048"/>
  <c r="AJ1047"/>
  <c r="AJ1046"/>
  <c r="AJ1045"/>
  <c r="AJ1044"/>
  <c r="AJ1043"/>
  <c r="AJ1042"/>
  <c r="AJ1041"/>
  <c r="AJ1040"/>
  <c r="AJ1039"/>
  <c r="AJ1038"/>
  <c r="AJ1037"/>
  <c r="AJ1036"/>
  <c r="AJ1035"/>
  <c r="AJ1034"/>
  <c r="AJ1033"/>
  <c r="AJ1032"/>
  <c r="AJ1031"/>
  <c r="AJ1030"/>
  <c r="AJ1029"/>
  <c r="AJ1028"/>
  <c r="AJ1027"/>
  <c r="AJ1026"/>
  <c r="AJ1025"/>
  <c r="AJ1024"/>
  <c r="AJ1023"/>
  <c r="AJ1022"/>
  <c r="AJ1021"/>
  <c r="AJ1020"/>
  <c r="AJ1019"/>
  <c r="AJ1018"/>
  <c r="AJ1017"/>
  <c r="AJ1016"/>
  <c r="AJ1015"/>
  <c r="AJ1014"/>
  <c r="AJ1013"/>
  <c r="AJ1012"/>
  <c r="AJ1011"/>
  <c r="AJ1010"/>
  <c r="AJ1009"/>
  <c r="AJ1008"/>
  <c r="AJ1007"/>
  <c r="AJ1006"/>
  <c r="AJ1005"/>
  <c r="AJ1004"/>
  <c r="AJ1003"/>
  <c r="AJ1002"/>
  <c r="AJ1001"/>
  <c r="AJ1000"/>
  <c r="AJ999"/>
  <c r="AJ998"/>
  <c r="AJ997"/>
  <c r="AJ996"/>
  <c r="AJ995"/>
  <c r="AJ994"/>
  <c r="AJ993"/>
  <c r="AJ992"/>
  <c r="AJ991"/>
  <c r="AJ990"/>
  <c r="AJ989"/>
  <c r="AJ988"/>
  <c r="AJ987"/>
  <c r="AJ986"/>
  <c r="AJ985"/>
  <c r="AJ984"/>
  <c r="AJ983"/>
  <c r="AJ982"/>
  <c r="AM1173"/>
  <c r="AM1172"/>
  <c r="AM1171"/>
  <c r="AM1170"/>
  <c r="AM1169"/>
  <c r="AM1168"/>
  <c r="AM1167"/>
  <c r="AM1166"/>
  <c r="AM1165"/>
  <c r="AM1164"/>
  <c r="AM1163"/>
  <c r="AM1162"/>
  <c r="AM1161"/>
  <c r="AM1160"/>
  <c r="AM1159"/>
  <c r="AM1158"/>
  <c r="AM1157"/>
  <c r="AM1156"/>
  <c r="AM1155"/>
  <c r="AM1154"/>
  <c r="AM1153"/>
  <c r="AM1152"/>
  <c r="AM1151"/>
  <c r="AM1150"/>
  <c r="AM1149"/>
  <c r="AM1148"/>
  <c r="AM1147"/>
  <c r="AM1146"/>
  <c r="AM1145"/>
  <c r="AM1144"/>
  <c r="AM1143"/>
  <c r="AM1142"/>
  <c r="AM1141"/>
  <c r="AM1140"/>
  <c r="AM1139"/>
  <c r="AM1138"/>
  <c r="AM1137"/>
  <c r="AM1136"/>
  <c r="AM1135"/>
  <c r="AM1134"/>
  <c r="AM1133"/>
  <c r="AM1132"/>
  <c r="AM1131"/>
  <c r="AM1130"/>
  <c r="AM1129"/>
  <c r="AM1128"/>
  <c r="AM1127"/>
  <c r="AM1126"/>
  <c r="AM1125"/>
  <c r="AM1124"/>
  <c r="AM1123"/>
  <c r="AM1122"/>
  <c r="AM1121"/>
  <c r="AM1120"/>
  <c r="AM1119"/>
  <c r="AM1118"/>
  <c r="AM1117"/>
  <c r="AM1116"/>
  <c r="AM1115"/>
  <c r="AM1114"/>
  <c r="AM1113"/>
  <c r="AM1112"/>
  <c r="AM1111"/>
  <c r="AM1110"/>
  <c r="AM1109"/>
  <c r="AM1108"/>
  <c r="AM1107"/>
  <c r="AM1106"/>
  <c r="AM1105"/>
  <c r="AM1104"/>
  <c r="AM1103"/>
  <c r="AM1102"/>
  <c r="AM1101"/>
  <c r="AM1100"/>
  <c r="AM1099"/>
  <c r="AM1098"/>
  <c r="AM1097"/>
  <c r="AM1096"/>
  <c r="AM1095"/>
  <c r="AM1094"/>
  <c r="AM1093"/>
  <c r="AM1092"/>
  <c r="AM1091"/>
  <c r="AM1090"/>
  <c r="AM1089"/>
  <c r="AM1088"/>
  <c r="AM1087"/>
  <c r="AM1086"/>
  <c r="AM1085"/>
  <c r="AM1084"/>
  <c r="AM1083"/>
  <c r="AM1082"/>
  <c r="AM1081"/>
  <c r="AM1080"/>
  <c r="AM1079"/>
  <c r="AM1078"/>
  <c r="AM1077"/>
  <c r="AM1076"/>
  <c r="AM1075"/>
  <c r="AM1074"/>
  <c r="AM1073"/>
  <c r="AM1072"/>
  <c r="AM1071"/>
  <c r="AM1070"/>
  <c r="AM1069"/>
  <c r="AM1068"/>
  <c r="AM1067"/>
  <c r="AM1066"/>
  <c r="AM1065"/>
  <c r="AM1064"/>
  <c r="AM1063"/>
  <c r="AM1062"/>
  <c r="AM1061"/>
  <c r="AM1060"/>
  <c r="AM1059"/>
  <c r="AM1058"/>
  <c r="AM1057"/>
  <c r="AM1056"/>
  <c r="AM1055"/>
  <c r="AM1054"/>
  <c r="AM1053"/>
  <c r="AM1052"/>
  <c r="AM1051"/>
  <c r="AM1050"/>
  <c r="AM1049"/>
  <c r="AM1048"/>
  <c r="AM1047"/>
  <c r="AM1046"/>
  <c r="AM1045"/>
  <c r="AM1044"/>
  <c r="AM1043"/>
  <c r="AM1042"/>
  <c r="AM1041"/>
  <c r="AM1040"/>
  <c r="AM1039"/>
  <c r="AM1038"/>
  <c r="AM1037"/>
  <c r="AM1036"/>
  <c r="AM1035"/>
  <c r="AM1034"/>
  <c r="AM1033"/>
  <c r="AM1032"/>
  <c r="AM1031"/>
  <c r="AM1030"/>
  <c r="AM1029"/>
  <c r="AM1028"/>
  <c r="AM1027"/>
  <c r="AM1026"/>
  <c r="AM1025"/>
  <c r="AM1024"/>
  <c r="AM1023"/>
  <c r="AM1022"/>
  <c r="AM1021"/>
  <c r="AM1020"/>
  <c r="AM1019"/>
  <c r="AM1018"/>
  <c r="AM1017"/>
  <c r="AM1016"/>
  <c r="AM1015"/>
  <c r="AM1014"/>
  <c r="AM1013"/>
  <c r="AM1012"/>
  <c r="AM1011"/>
  <c r="AM1010"/>
  <c r="AM1009"/>
  <c r="AM1008"/>
  <c r="AM1007"/>
  <c r="AM1006"/>
  <c r="AM1005"/>
  <c r="AM1004"/>
  <c r="AM1003"/>
  <c r="AM1002"/>
  <c r="AM1001"/>
  <c r="AM1000"/>
  <c r="AM999"/>
  <c r="AM998"/>
  <c r="AM997"/>
  <c r="AM996"/>
  <c r="AM995"/>
  <c r="AM994"/>
  <c r="AM993"/>
  <c r="AM992"/>
  <c r="AM991"/>
  <c r="AM990"/>
  <c r="AM989"/>
  <c r="AM988"/>
  <c r="AM987"/>
  <c r="AM986"/>
  <c r="AM985"/>
  <c r="AM984"/>
  <c r="AM983"/>
  <c r="AM982"/>
  <c r="T1173"/>
  <c r="T1172"/>
  <c r="T1171"/>
  <c r="T1170"/>
  <c r="T1169"/>
  <c r="T1168"/>
  <c r="T1167"/>
  <c r="T1166"/>
  <c r="T1165"/>
  <c r="T1164"/>
  <c r="T1163"/>
  <c r="T1162"/>
  <c r="T1161"/>
  <c r="T1160"/>
  <c r="T1159"/>
  <c r="T1158"/>
  <c r="T1157"/>
  <c r="T1156"/>
  <c r="T1155"/>
  <c r="T1154"/>
  <c r="T1153"/>
  <c r="T1152"/>
  <c r="T1151"/>
  <c r="T1150"/>
  <c r="T1149"/>
  <c r="T1148"/>
  <c r="T1147"/>
  <c r="T1146"/>
  <c r="T1145"/>
  <c r="T1144"/>
  <c r="T1143"/>
  <c r="T1142"/>
  <c r="T1141"/>
  <c r="T1140"/>
  <c r="T1139"/>
  <c r="T1138"/>
  <c r="T1137"/>
  <c r="T1136"/>
  <c r="T1135"/>
  <c r="T1134"/>
  <c r="T1133"/>
  <c r="T1132"/>
  <c r="T1131"/>
  <c r="T1130"/>
  <c r="T1129"/>
  <c r="T1128"/>
  <c r="T1127"/>
  <c r="T1126"/>
  <c r="T1125"/>
  <c r="T1124"/>
  <c r="T1123"/>
  <c r="T1122"/>
  <c r="T1121"/>
  <c r="T1120"/>
  <c r="T1119"/>
  <c r="T1118"/>
  <c r="T1117"/>
  <c r="T1116"/>
  <c r="T1115"/>
  <c r="T1114"/>
  <c r="T1113"/>
  <c r="T1112"/>
  <c r="T1111"/>
  <c r="T1110"/>
  <c r="T1109"/>
  <c r="T1108"/>
  <c r="T1107"/>
  <c r="T1106"/>
  <c r="T1105"/>
  <c r="T1104"/>
  <c r="T1103"/>
  <c r="T1102"/>
  <c r="T1101"/>
  <c r="T1100"/>
  <c r="T1099"/>
  <c r="T1098"/>
  <c r="T1097"/>
  <c r="T1096"/>
  <c r="T1095"/>
  <c r="T1094"/>
  <c r="T1093"/>
  <c r="T1092"/>
  <c r="T1091"/>
  <c r="T1090"/>
  <c r="T1089"/>
  <c r="T1088"/>
  <c r="T1087"/>
  <c r="T1086"/>
  <c r="T1085"/>
  <c r="T1084"/>
  <c r="T1083"/>
  <c r="T1082"/>
  <c r="T1081"/>
  <c r="T1080"/>
  <c r="T1079"/>
  <c r="T1078"/>
  <c r="T1077"/>
  <c r="T1076"/>
  <c r="T1075"/>
  <c r="T1074"/>
  <c r="T1073"/>
  <c r="T1072"/>
  <c r="T1071"/>
  <c r="T1070"/>
  <c r="T1069"/>
  <c r="T1068"/>
  <c r="T1067"/>
  <c r="T1066"/>
  <c r="T1065"/>
  <c r="T1064"/>
  <c r="T1063"/>
  <c r="T1062"/>
  <c r="T1061"/>
  <c r="T1060"/>
  <c r="T1059"/>
  <c r="T1058"/>
  <c r="T1057"/>
  <c r="T1056"/>
  <c r="T1055"/>
  <c r="T1054"/>
  <c r="T1053"/>
  <c r="T1052"/>
  <c r="T1051"/>
  <c r="T1050"/>
  <c r="T1049"/>
  <c r="T1048"/>
  <c r="T1047"/>
  <c r="T1046"/>
  <c r="T1045"/>
  <c r="T1044"/>
  <c r="T1043"/>
  <c r="T1042"/>
  <c r="T1041"/>
  <c r="T1040"/>
  <c r="T1039"/>
  <c r="T1038"/>
  <c r="T1037"/>
  <c r="T1036"/>
  <c r="T1035"/>
  <c r="T1034"/>
  <c r="T1033"/>
  <c r="T1032"/>
  <c r="T1031"/>
  <c r="T1030"/>
  <c r="T1029"/>
  <c r="T1028"/>
  <c r="T1027"/>
  <c r="T1026"/>
  <c r="T1025"/>
  <c r="T1024"/>
  <c r="T1023"/>
  <c r="T1022"/>
  <c r="T1021"/>
  <c r="T1020"/>
  <c r="T1019"/>
  <c r="T1018"/>
  <c r="T1017"/>
  <c r="T1016"/>
  <c r="T1015"/>
  <c r="T1014"/>
  <c r="T1013"/>
  <c r="T1012"/>
  <c r="T1011"/>
  <c r="T1010"/>
  <c r="T1009"/>
  <c r="T1008"/>
  <c r="T1007"/>
  <c r="T1006"/>
  <c r="T1005"/>
  <c r="T1004"/>
  <c r="T1003"/>
  <c r="T1002"/>
  <c r="T1001"/>
  <c r="T1000"/>
  <c r="T999"/>
  <c r="T998"/>
  <c r="T997"/>
  <c r="T996"/>
  <c r="T995"/>
  <c r="T994"/>
  <c r="T993"/>
  <c r="T992"/>
  <c r="T991"/>
  <c r="T990"/>
  <c r="T989"/>
  <c r="T988"/>
  <c r="T987"/>
  <c r="T986"/>
  <c r="T985"/>
  <c r="T984"/>
  <c r="T983"/>
  <c r="T982"/>
  <c r="AE1173"/>
  <c r="AE1172"/>
  <c r="AE1171"/>
  <c r="AE1170"/>
  <c r="AE1169"/>
  <c r="AE1168"/>
  <c r="AE1167"/>
  <c r="AE1166"/>
  <c r="AE1165"/>
  <c r="AE1164"/>
  <c r="AE1163"/>
  <c r="AE1162"/>
  <c r="AE1161"/>
  <c r="AE1160"/>
  <c r="AE1159"/>
  <c r="AE1158"/>
  <c r="AE1157"/>
  <c r="AE1156"/>
  <c r="AE1155"/>
  <c r="AE1154"/>
  <c r="AE1153"/>
  <c r="AE1152"/>
  <c r="AE1151"/>
  <c r="AE1150"/>
  <c r="AE1149"/>
  <c r="AE1148"/>
  <c r="AE1147"/>
  <c r="AE1146"/>
  <c r="AE1145"/>
  <c r="AE1144"/>
  <c r="AE1143"/>
  <c r="AE1142"/>
  <c r="AE1141"/>
  <c r="AE1140"/>
  <c r="AE1139"/>
  <c r="AE1138"/>
  <c r="AE1137"/>
  <c r="AE1136"/>
  <c r="AE1135"/>
  <c r="AE1134"/>
  <c r="AE1133"/>
  <c r="AE1132"/>
  <c r="AE1131"/>
  <c r="AE1130"/>
  <c r="AE1129"/>
  <c r="AE1128"/>
  <c r="AE1127"/>
  <c r="AE1126"/>
  <c r="AE1125"/>
  <c r="AE1124"/>
  <c r="AE1123"/>
  <c r="AE1122"/>
  <c r="AE1121"/>
  <c r="AE1120"/>
  <c r="AE1119"/>
  <c r="AE1118"/>
  <c r="AE1117"/>
  <c r="AE1116"/>
  <c r="AE1115"/>
  <c r="AE1114"/>
  <c r="AE1113"/>
  <c r="AE1112"/>
  <c r="AE1111"/>
  <c r="AE1110"/>
  <c r="AE1109"/>
  <c r="AE1108"/>
  <c r="AE1107"/>
  <c r="AE1106"/>
  <c r="AE1105"/>
  <c r="AE1104"/>
  <c r="AE1103"/>
  <c r="AE1102"/>
  <c r="AE1101"/>
  <c r="AE1100"/>
  <c r="AE1099"/>
  <c r="AE1098"/>
  <c r="AE1097"/>
  <c r="AE1096"/>
  <c r="AE1095"/>
  <c r="AE1094"/>
  <c r="AE1093"/>
  <c r="AE1092"/>
  <c r="AE1091"/>
  <c r="AE1090"/>
  <c r="AE1089"/>
  <c r="AE1088"/>
  <c r="AE1087"/>
  <c r="AE1086"/>
  <c r="AE1085"/>
  <c r="AE1084"/>
  <c r="AE1083"/>
  <c r="AE1082"/>
  <c r="AE1081"/>
  <c r="AE1080"/>
  <c r="AE1079"/>
  <c r="AE1078"/>
  <c r="AE1077"/>
  <c r="AE1076"/>
  <c r="AE1075"/>
  <c r="AE1074"/>
  <c r="AE1073"/>
  <c r="AE1072"/>
  <c r="AE1071"/>
  <c r="AE1070"/>
  <c r="AE1069"/>
  <c r="AE1068"/>
  <c r="AE1067"/>
  <c r="AE1066"/>
  <c r="AE1065"/>
  <c r="AE1064"/>
  <c r="AE1063"/>
  <c r="AE1062"/>
  <c r="AE1061"/>
  <c r="AE1060"/>
  <c r="AE1059"/>
  <c r="AE1058"/>
  <c r="AE1057"/>
  <c r="AE1056"/>
  <c r="AE1055"/>
  <c r="AE1054"/>
  <c r="AE1053"/>
  <c r="AE1052"/>
  <c r="AE1051"/>
  <c r="AE1050"/>
  <c r="AE1049"/>
  <c r="AE1048"/>
  <c r="AE1047"/>
  <c r="AE1046"/>
  <c r="AE1045"/>
  <c r="AE1044"/>
  <c r="AE1043"/>
  <c r="AE1042"/>
  <c r="AE1041"/>
  <c r="AE1040"/>
  <c r="AE1039"/>
  <c r="AE1038"/>
  <c r="AE1037"/>
  <c r="AE1036"/>
  <c r="AE1035"/>
  <c r="AE1034"/>
  <c r="AE1033"/>
  <c r="AE1032"/>
  <c r="AE1031"/>
  <c r="AE1030"/>
  <c r="AE1029"/>
  <c r="AE1028"/>
  <c r="AE1027"/>
  <c r="AE1026"/>
  <c r="AE1025"/>
  <c r="AE1024"/>
  <c r="AE1023"/>
  <c r="AE1022"/>
  <c r="AE1021"/>
  <c r="AE1020"/>
  <c r="AE1019"/>
  <c r="AE1018"/>
  <c r="AE1017"/>
  <c r="AE1016"/>
  <c r="AE1015"/>
  <c r="AE1014"/>
  <c r="AE1013"/>
  <c r="AE1012"/>
  <c r="AE1011"/>
  <c r="AE1010"/>
  <c r="AE1009"/>
  <c r="AE1008"/>
  <c r="AE1007"/>
  <c r="AE1006"/>
  <c r="AE1005"/>
  <c r="AE1004"/>
  <c r="AE1003"/>
  <c r="AE1002"/>
  <c r="AE1001"/>
  <c r="AE1000"/>
  <c r="AE999"/>
  <c r="AE998"/>
  <c r="AE997"/>
  <c r="AE996"/>
  <c r="AE995"/>
  <c r="AE994"/>
  <c r="AE993"/>
  <c r="AE992"/>
  <c r="AE991"/>
  <c r="AE990"/>
  <c r="AE989"/>
  <c r="AE988"/>
  <c r="AE987"/>
  <c r="AE986"/>
  <c r="AE985"/>
  <c r="AE984"/>
  <c r="AE983"/>
  <c r="AE982"/>
  <c r="P1173"/>
  <c r="P1172"/>
  <c r="P1171"/>
  <c r="P1170"/>
  <c r="P1169"/>
  <c r="P1168"/>
  <c r="P1167"/>
  <c r="P1166"/>
  <c r="P1165"/>
  <c r="P1164"/>
  <c r="P1163"/>
  <c r="P1162"/>
  <c r="P1161"/>
  <c r="P1160"/>
  <c r="P1159"/>
  <c r="P1158"/>
  <c r="P1157"/>
  <c r="P1156"/>
  <c r="P1155"/>
  <c r="P1154"/>
  <c r="P1153"/>
  <c r="P1152"/>
  <c r="P1151"/>
  <c r="P1150"/>
  <c r="P1149"/>
  <c r="P1148"/>
  <c r="P1147"/>
  <c r="P1146"/>
  <c r="P1145"/>
  <c r="P1144"/>
  <c r="P1143"/>
  <c r="P1142"/>
  <c r="P1141"/>
  <c r="P1140"/>
  <c r="P1139"/>
  <c r="P1138"/>
  <c r="P1137"/>
  <c r="P1136"/>
  <c r="P1135"/>
  <c r="P1134"/>
  <c r="P1133"/>
  <c r="P1132"/>
  <c r="P1131"/>
  <c r="P1130"/>
  <c r="P1129"/>
  <c r="P1128"/>
  <c r="P1127"/>
  <c r="P1126"/>
  <c r="P1125"/>
  <c r="P1124"/>
  <c r="P1123"/>
  <c r="P1122"/>
  <c r="P1121"/>
  <c r="P1120"/>
  <c r="P1119"/>
  <c r="P1118"/>
  <c r="P1117"/>
  <c r="P1116"/>
  <c r="P1115"/>
  <c r="P1114"/>
  <c r="P1113"/>
  <c r="P1112"/>
  <c r="P1111"/>
  <c r="P1110"/>
  <c r="P1109"/>
  <c r="P1108"/>
  <c r="P1107"/>
  <c r="P1106"/>
  <c r="P1105"/>
  <c r="P1104"/>
  <c r="P1103"/>
  <c r="P1102"/>
  <c r="P1101"/>
  <c r="P1100"/>
  <c r="P1099"/>
  <c r="P1098"/>
  <c r="P1097"/>
  <c r="P1096"/>
  <c r="P1095"/>
  <c r="P1094"/>
  <c r="P1093"/>
  <c r="P1092"/>
  <c r="P1091"/>
  <c r="P1090"/>
  <c r="P1089"/>
  <c r="P1088"/>
  <c r="P1087"/>
  <c r="P1086"/>
  <c r="P1085"/>
  <c r="P1084"/>
  <c r="P1083"/>
  <c r="P1082"/>
  <c r="P1081"/>
  <c r="P1080"/>
  <c r="P1079"/>
  <c r="P1078"/>
  <c r="P1077"/>
  <c r="P1076"/>
  <c r="P1075"/>
  <c r="P1074"/>
  <c r="P1073"/>
  <c r="P1072"/>
  <c r="P1071"/>
  <c r="P1070"/>
  <c r="P1069"/>
  <c r="P1068"/>
  <c r="P1067"/>
  <c r="P1066"/>
  <c r="P1065"/>
  <c r="P1064"/>
  <c r="P1063"/>
  <c r="P1062"/>
  <c r="P1061"/>
  <c r="P1060"/>
  <c r="P1059"/>
  <c r="P1058"/>
  <c r="P1057"/>
  <c r="P1056"/>
  <c r="P1055"/>
  <c r="P1054"/>
  <c r="P1053"/>
  <c r="P1052"/>
  <c r="P1051"/>
  <c r="P1050"/>
  <c r="P1049"/>
  <c r="P1048"/>
  <c r="P1047"/>
  <c r="P1046"/>
  <c r="P1045"/>
  <c r="P1044"/>
  <c r="P1043"/>
  <c r="P1042"/>
  <c r="P1041"/>
  <c r="P1040"/>
  <c r="P1039"/>
  <c r="P1038"/>
  <c r="P1037"/>
  <c r="P1036"/>
  <c r="P1035"/>
  <c r="P1034"/>
  <c r="P1033"/>
  <c r="P1032"/>
  <c r="P1031"/>
  <c r="P1030"/>
  <c r="P1029"/>
  <c r="P1028"/>
  <c r="P1027"/>
  <c r="P1026"/>
  <c r="P1025"/>
  <c r="P1024"/>
  <c r="P1023"/>
  <c r="P1022"/>
  <c r="P1021"/>
  <c r="P1020"/>
  <c r="P1019"/>
  <c r="P1018"/>
  <c r="P1017"/>
  <c r="P1016"/>
  <c r="P1015"/>
  <c r="P1014"/>
  <c r="P1013"/>
  <c r="P1012"/>
  <c r="P1011"/>
  <c r="P1010"/>
  <c r="P1009"/>
  <c r="P1008"/>
  <c r="P1007"/>
  <c r="P1006"/>
  <c r="P1005"/>
  <c r="P1004"/>
  <c r="P1003"/>
  <c r="P1002"/>
  <c r="P1001"/>
  <c r="P1000"/>
  <c r="P999"/>
  <c r="P998"/>
  <c r="P997"/>
  <c r="P996"/>
  <c r="P995"/>
  <c r="P994"/>
  <c r="P993"/>
  <c r="P992"/>
  <c r="P991"/>
  <c r="P990"/>
  <c r="P989"/>
  <c r="P988"/>
  <c r="P987"/>
  <c r="P986"/>
  <c r="P985"/>
  <c r="P984"/>
  <c r="P983"/>
  <c r="P982"/>
  <c r="AC977"/>
  <c r="N977"/>
  <c r="N978" s="1"/>
  <c r="AD977"/>
  <c r="AG977"/>
  <c r="AG978" s="1"/>
  <c r="D32" i="2" s="1"/>
  <c r="V977" i="3"/>
  <c r="H977"/>
  <c r="S978"/>
  <c r="D18" i="2" s="1"/>
  <c r="X978" i="3"/>
  <c r="O978"/>
  <c r="J978"/>
  <c r="Z978"/>
  <c r="AF978"/>
  <c r="S979"/>
  <c r="AI979"/>
  <c r="R979"/>
  <c r="Y979"/>
  <c r="AC978"/>
  <c r="H978"/>
  <c r="K979"/>
  <c r="D979"/>
  <c r="V978"/>
  <c r="AD978"/>
  <c r="W1135" l="1"/>
  <c r="W1137"/>
  <c r="W1139"/>
  <c r="W1141"/>
  <c r="W1143"/>
  <c r="W1145"/>
  <c r="W1147"/>
  <c r="W1149"/>
  <c r="W1151"/>
  <c r="W1153"/>
  <c r="W1155"/>
  <c r="W1157"/>
  <c r="W1159"/>
  <c r="W1161"/>
  <c r="W1163"/>
  <c r="W1165"/>
  <c r="W1167"/>
  <c r="W1169"/>
  <c r="W1171"/>
  <c r="D40" i="2"/>
  <c r="AO1173" i="3"/>
  <c r="AO1171"/>
  <c r="AO1169"/>
  <c r="AO1161"/>
  <c r="AO1159"/>
  <c r="AO1157"/>
  <c r="AO1155"/>
  <c r="AO1153"/>
  <c r="AO1151"/>
  <c r="AO1149"/>
  <c r="AO1147"/>
  <c r="AO1145"/>
  <c r="AO1143"/>
  <c r="AO1141"/>
  <c r="AO1139"/>
  <c r="AO1166"/>
  <c r="AO1164"/>
  <c r="AO1162"/>
  <c r="AO1137"/>
  <c r="AO1135"/>
  <c r="AO1133"/>
  <c r="AO1131"/>
  <c r="AO1129"/>
  <c r="AO1127"/>
  <c r="AO1125"/>
  <c r="AO1123"/>
  <c r="AO1121"/>
  <c r="AO1119"/>
  <c r="AO1117"/>
  <c r="AO1115"/>
  <c r="AO1113"/>
  <c r="AO1111"/>
  <c r="AO1109"/>
  <c r="AO1107"/>
  <c r="AO1105"/>
  <c r="AO1103"/>
  <c r="AO1101"/>
  <c r="AO1099"/>
  <c r="AO1097"/>
  <c r="AO1095"/>
  <c r="AO1093"/>
  <c r="AO1091"/>
  <c r="AO1089"/>
  <c r="AO1087"/>
  <c r="AO1085"/>
  <c r="AO1083"/>
  <c r="AO1081"/>
  <c r="AO1079"/>
  <c r="AO1077"/>
  <c r="AO1075"/>
  <c r="AO1073"/>
  <c r="AO1071"/>
  <c r="AO1069"/>
  <c r="AO1067"/>
  <c r="AO1065"/>
  <c r="AO1063"/>
  <c r="AO1061"/>
  <c r="AO1059"/>
  <c r="AO1057"/>
  <c r="AO1055"/>
  <c r="AO1053"/>
  <c r="AO1051"/>
  <c r="AO1049"/>
  <c r="AO1047"/>
  <c r="AO1045"/>
  <c r="AO1043"/>
  <c r="AO1041"/>
  <c r="AO1039"/>
  <c r="AO1037"/>
  <c r="AO1035"/>
  <c r="AO1033"/>
  <c r="AO1031"/>
  <c r="AO1029"/>
  <c r="AO1027"/>
  <c r="AO1025"/>
  <c r="AO1023"/>
  <c r="AO1021"/>
  <c r="AO1019"/>
  <c r="AO1017"/>
  <c r="AO1015"/>
  <c r="AO1013"/>
  <c r="AO1011"/>
  <c r="AO1009"/>
  <c r="AO1007"/>
  <c r="AO1005"/>
  <c r="AO1003"/>
  <c r="AO1001"/>
  <c r="AO999"/>
  <c r="AO997"/>
  <c r="AO995"/>
  <c r="AO993"/>
  <c r="AO991"/>
  <c r="AO989"/>
  <c r="AO987"/>
  <c r="AO985"/>
  <c r="AO983"/>
  <c r="AO1172"/>
  <c r="AO1170"/>
  <c r="AO1168"/>
  <c r="AO1160"/>
  <c r="AO1158"/>
  <c r="AO1156"/>
  <c r="AO1154"/>
  <c r="AO1152"/>
  <c r="AO1150"/>
  <c r="AO1148"/>
  <c r="AO1146"/>
  <c r="AO1144"/>
  <c r="AO1142"/>
  <c r="AO1140"/>
  <c r="AO1167"/>
  <c r="AO1165"/>
  <c r="AO1163"/>
  <c r="AO1138"/>
  <c r="AO1136"/>
  <c r="AO1134"/>
  <c r="AO1132"/>
  <c r="AO1130"/>
  <c r="AO1128"/>
  <c r="AO1126"/>
  <c r="AO1124"/>
  <c r="AO1122"/>
  <c r="AO1120"/>
  <c r="AO1118"/>
  <c r="AO1116"/>
  <c r="AO1114"/>
  <c r="AO1112"/>
  <c r="AO1110"/>
  <c r="AO1108"/>
  <c r="AO1106"/>
  <c r="AO1104"/>
  <c r="AO1102"/>
  <c r="AO1100"/>
  <c r="AO1098"/>
  <c r="AO1096"/>
  <c r="AO1094"/>
  <c r="AO1092"/>
  <c r="AO1090"/>
  <c r="AO1088"/>
  <c r="AO1086"/>
  <c r="AO1084"/>
  <c r="AO1082"/>
  <c r="AO1080"/>
  <c r="AO1078"/>
  <c r="AO1076"/>
  <c r="AO1074"/>
  <c r="AO1072"/>
  <c r="AO1070"/>
  <c r="AO1068"/>
  <c r="AO1066"/>
  <c r="AO1064"/>
  <c r="AO1062"/>
  <c r="AO1060"/>
  <c r="AO1058"/>
  <c r="AO1056"/>
  <c r="AO1054"/>
  <c r="AO1052"/>
  <c r="AO1050"/>
  <c r="AO1048"/>
  <c r="AO1046"/>
  <c r="AO1044"/>
  <c r="AO1042"/>
  <c r="AO1040"/>
  <c r="AO1038"/>
  <c r="AO1036"/>
  <c r="AO1034"/>
  <c r="AO1032"/>
  <c r="AO1030"/>
  <c r="AO1028"/>
  <c r="AO1026"/>
  <c r="AO1024"/>
  <c r="AO1022"/>
  <c r="AO1020"/>
  <c r="AO1018"/>
  <c r="AO1016"/>
  <c r="AO1014"/>
  <c r="AO1012"/>
  <c r="AO1010"/>
  <c r="AO1008"/>
  <c r="AO1006"/>
  <c r="AO1004"/>
  <c r="AO1002"/>
  <c r="AO1000"/>
  <c r="AO998"/>
  <c r="AO996"/>
  <c r="AO994"/>
  <c r="AO992"/>
  <c r="AO990"/>
  <c r="AO988"/>
  <c r="AO986"/>
  <c r="AO984"/>
  <c r="AO982"/>
  <c r="N979"/>
  <c r="D13" i="2"/>
  <c r="AD979" i="3"/>
  <c r="D29" i="2"/>
  <c r="H979" i="3"/>
  <c r="D7" i="2"/>
  <c r="AC979" i="3"/>
  <c r="D28" i="2"/>
  <c r="Z979" i="3"/>
  <c r="D25" i="2"/>
  <c r="O979" i="3"/>
  <c r="D14" i="2"/>
  <c r="X979" i="3"/>
  <c r="D23" i="2"/>
  <c r="L1174" i="3"/>
  <c r="C11" i="2" s="1"/>
  <c r="Q1174" i="3"/>
  <c r="C16" i="2" s="1"/>
  <c r="AB1174" i="3"/>
  <c r="C27" i="2" s="1"/>
  <c r="I1174" i="3"/>
  <c r="C8" i="2" s="1"/>
  <c r="O8" s="1"/>
  <c r="AA1174" i="3"/>
  <c r="C26" i="2" s="1"/>
  <c r="O26" s="1"/>
  <c r="AN1174" i="3"/>
  <c r="C39" i="2" s="1"/>
  <c r="V979" i="3"/>
  <c r="D21" i="2"/>
  <c r="AF979" i="3"/>
  <c r="D31" i="2"/>
  <c r="J979" i="3"/>
  <c r="D9" i="2"/>
  <c r="AL1174" i="3"/>
  <c r="C37" i="2" s="1"/>
  <c r="G1174" i="3"/>
  <c r="C6" i="2" s="1"/>
  <c r="O6" s="1"/>
  <c r="AP1174" i="3"/>
  <c r="C41" i="2" s="1"/>
  <c r="O41" s="1"/>
  <c r="AH1174" i="3"/>
  <c r="C33" i="2" s="1"/>
  <c r="U1174" i="3"/>
  <c r="C20" i="2" s="1"/>
  <c r="O20" s="1"/>
  <c r="E1174" i="3"/>
  <c r="C4" i="2" s="1"/>
  <c r="O4" s="1"/>
  <c r="AQ1174" i="3"/>
  <c r="C42" i="2" s="1"/>
  <c r="O42" s="1"/>
  <c r="AK1174" i="3"/>
  <c r="C36" i="2" s="1"/>
  <c r="M1174" i="3"/>
  <c r="C12" i="2" s="1"/>
  <c r="F1174" i="3"/>
  <c r="C5" i="2" s="1"/>
  <c r="O5" s="1"/>
  <c r="W1174" i="3"/>
  <c r="C22" i="2" s="1"/>
  <c r="O22" s="1"/>
  <c r="P1174" i="3"/>
  <c r="C15" i="2" s="1"/>
  <c r="O15" s="1"/>
  <c r="AO1174" i="3"/>
  <c r="C40" i="2" s="1"/>
  <c r="AE1174" i="3"/>
  <c r="C30" i="2" s="1"/>
  <c r="O30" s="1"/>
  <c r="T1174" i="3"/>
  <c r="C19" i="2" s="1"/>
  <c r="O19" s="1"/>
  <c r="AM1174" i="3"/>
  <c r="C38" i="2" s="1"/>
  <c r="O38" s="1"/>
  <c r="AJ1174" i="3"/>
  <c r="C35" i="2" s="1"/>
  <c r="N1173" i="3"/>
  <c r="N1172"/>
  <c r="N1171"/>
  <c r="N1170"/>
  <c r="N1169"/>
  <c r="N1168"/>
  <c r="N1167"/>
  <c r="N1166"/>
  <c r="N1165"/>
  <c r="N1164"/>
  <c r="N1163"/>
  <c r="N1162"/>
  <c r="N1161"/>
  <c r="N1160"/>
  <c r="N1159"/>
  <c r="N1158"/>
  <c r="N1157"/>
  <c r="N1156"/>
  <c r="N1155"/>
  <c r="N1154"/>
  <c r="N1153"/>
  <c r="N1152"/>
  <c r="N1151"/>
  <c r="N1150"/>
  <c r="N1149"/>
  <c r="N1148"/>
  <c r="N1147"/>
  <c r="N1146"/>
  <c r="N1145"/>
  <c r="N1144"/>
  <c r="N1143"/>
  <c r="N1142"/>
  <c r="N1141"/>
  <c r="N1139"/>
  <c r="N1138"/>
  <c r="N1137"/>
  <c r="N1136"/>
  <c r="N1135"/>
  <c r="N1134"/>
  <c r="N1133"/>
  <c r="N1132"/>
  <c r="N1131"/>
  <c r="N1130"/>
  <c r="N1129"/>
  <c r="N1128"/>
  <c r="N1127"/>
  <c r="N1126"/>
  <c r="N1125"/>
  <c r="N1124"/>
  <c r="N1123"/>
  <c r="N1122"/>
  <c r="N1121"/>
  <c r="N1120"/>
  <c r="N1119"/>
  <c r="N1118"/>
  <c r="N1117"/>
  <c r="N1116"/>
  <c r="N1115"/>
  <c r="N1140"/>
  <c r="N1114"/>
  <c r="N1113"/>
  <c r="N1112"/>
  <c r="N1111"/>
  <c r="N1110"/>
  <c r="N1109"/>
  <c r="N1108"/>
  <c r="N1107"/>
  <c r="N1106"/>
  <c r="N1105"/>
  <c r="N1104"/>
  <c r="N1103"/>
  <c r="N1102"/>
  <c r="N1101"/>
  <c r="N1100"/>
  <c r="N1099"/>
  <c r="N1098"/>
  <c r="N1097"/>
  <c r="N1096"/>
  <c r="N1095"/>
  <c r="N1094"/>
  <c r="N1093"/>
  <c r="N1092"/>
  <c r="N1091"/>
  <c r="N1090"/>
  <c r="N1089"/>
  <c r="N1088"/>
  <c r="N1087"/>
  <c r="N1086"/>
  <c r="N1085"/>
  <c r="N1084"/>
  <c r="N1083"/>
  <c r="N1082"/>
  <c r="N1081"/>
  <c r="N1080"/>
  <c r="N1079"/>
  <c r="N1078"/>
  <c r="N1077"/>
  <c r="N1076"/>
  <c r="N1075"/>
  <c r="N1074"/>
  <c r="N1073"/>
  <c r="N1072"/>
  <c r="N1071"/>
  <c r="N1070"/>
  <c r="N1069"/>
  <c r="N1068"/>
  <c r="N1067"/>
  <c r="N1066"/>
  <c r="N1065"/>
  <c r="N1064"/>
  <c r="N1063"/>
  <c r="N1062"/>
  <c r="N1061"/>
  <c r="N1060"/>
  <c r="N1059"/>
  <c r="N1058"/>
  <c r="N1057"/>
  <c r="N1056"/>
  <c r="N1055"/>
  <c r="N1054"/>
  <c r="N1053"/>
  <c r="N1052"/>
  <c r="N1051"/>
  <c r="N1050"/>
  <c r="N1049"/>
  <c r="N1048"/>
  <c r="N1047"/>
  <c r="N1046"/>
  <c r="N1045"/>
  <c r="N1044"/>
  <c r="N1043"/>
  <c r="N1042"/>
  <c r="N1041"/>
  <c r="N1040"/>
  <c r="N1039"/>
  <c r="N1038"/>
  <c r="N1037"/>
  <c r="N1036"/>
  <c r="N1035"/>
  <c r="N1034"/>
  <c r="N1033"/>
  <c r="N1032"/>
  <c r="N1031"/>
  <c r="N1030"/>
  <c r="N1029"/>
  <c r="N1028"/>
  <c r="N1027"/>
  <c r="N1026"/>
  <c r="N1025"/>
  <c r="N1024"/>
  <c r="N1023"/>
  <c r="N1022"/>
  <c r="N1021"/>
  <c r="N1020"/>
  <c r="N1019"/>
  <c r="N1018"/>
  <c r="N1017"/>
  <c r="N1016"/>
  <c r="N1015"/>
  <c r="N1014"/>
  <c r="N1013"/>
  <c r="N1012"/>
  <c r="N1011"/>
  <c r="N1010"/>
  <c r="N1009"/>
  <c r="N1008"/>
  <c r="N1007"/>
  <c r="N1006"/>
  <c r="N1005"/>
  <c r="N1004"/>
  <c r="N1003"/>
  <c r="N1002"/>
  <c r="N1001"/>
  <c r="N1000"/>
  <c r="N999"/>
  <c r="N998"/>
  <c r="N997"/>
  <c r="N996"/>
  <c r="N995"/>
  <c r="N994"/>
  <c r="N993"/>
  <c r="N992"/>
  <c r="N991"/>
  <c r="N990"/>
  <c r="N989"/>
  <c r="N988"/>
  <c r="N987"/>
  <c r="N986"/>
  <c r="N985"/>
  <c r="N984"/>
  <c r="N983"/>
  <c r="N982"/>
  <c r="D1173"/>
  <c r="D1172"/>
  <c r="D1171"/>
  <c r="D1170"/>
  <c r="D1169"/>
  <c r="D1168"/>
  <c r="D1167"/>
  <c r="D1166"/>
  <c r="D1165"/>
  <c r="D1164"/>
  <c r="D1163"/>
  <c r="D1162"/>
  <c r="D1161"/>
  <c r="D1160"/>
  <c r="D1159"/>
  <c r="D1158"/>
  <c r="D1157"/>
  <c r="D1156"/>
  <c r="D1155"/>
  <c r="D1154"/>
  <c r="D1153"/>
  <c r="D1152"/>
  <c r="D1151"/>
  <c r="D1150"/>
  <c r="D1149"/>
  <c r="D1148"/>
  <c r="D1147"/>
  <c r="D1146"/>
  <c r="D1145"/>
  <c r="D1144"/>
  <c r="D1143"/>
  <c r="D1142"/>
  <c r="D1141"/>
  <c r="D1140"/>
  <c r="D1139"/>
  <c r="D1138"/>
  <c r="D1137"/>
  <c r="D1136"/>
  <c r="D1135"/>
  <c r="D1134"/>
  <c r="D1133"/>
  <c r="D1132"/>
  <c r="D1131"/>
  <c r="D1130"/>
  <c r="D1129"/>
  <c r="D1128"/>
  <c r="D1127"/>
  <c r="D1126"/>
  <c r="D1125"/>
  <c r="D1124"/>
  <c r="D1123"/>
  <c r="D1122"/>
  <c r="D1121"/>
  <c r="D1120"/>
  <c r="D1119"/>
  <c r="D1118"/>
  <c r="D1117"/>
  <c r="D1116"/>
  <c r="D1115"/>
  <c r="D1114"/>
  <c r="D1113"/>
  <c r="D1112"/>
  <c r="D1111"/>
  <c r="D1110"/>
  <c r="D1109"/>
  <c r="D1108"/>
  <c r="D1107"/>
  <c r="D1106"/>
  <c r="D1105"/>
  <c r="D1104"/>
  <c r="D1103"/>
  <c r="D1102"/>
  <c r="D1101"/>
  <c r="D1100"/>
  <c r="D1099"/>
  <c r="D1098"/>
  <c r="D1097"/>
  <c r="D1096"/>
  <c r="D1095"/>
  <c r="D1094"/>
  <c r="D1093"/>
  <c r="D1092"/>
  <c r="D1091"/>
  <c r="D1090"/>
  <c r="D1089"/>
  <c r="D1088"/>
  <c r="D1087"/>
  <c r="D1086"/>
  <c r="D1085"/>
  <c r="D1084"/>
  <c r="D1083"/>
  <c r="D1082"/>
  <c r="D1081"/>
  <c r="D1080"/>
  <c r="D1079"/>
  <c r="D1078"/>
  <c r="D1077"/>
  <c r="D1076"/>
  <c r="D1075"/>
  <c r="D1074"/>
  <c r="D1073"/>
  <c r="D1072"/>
  <c r="D1071"/>
  <c r="D1070"/>
  <c r="D1069"/>
  <c r="D1068"/>
  <c r="D1067"/>
  <c r="D1066"/>
  <c r="D1065"/>
  <c r="D1064"/>
  <c r="D1063"/>
  <c r="D1062"/>
  <c r="D1061"/>
  <c r="D1060"/>
  <c r="D1059"/>
  <c r="D1058"/>
  <c r="D1057"/>
  <c r="D1056"/>
  <c r="D1055"/>
  <c r="D1054"/>
  <c r="D1053"/>
  <c r="D1052"/>
  <c r="D1051"/>
  <c r="D1050"/>
  <c r="D1049"/>
  <c r="D1048"/>
  <c r="D1047"/>
  <c r="D1046"/>
  <c r="D1045"/>
  <c r="D1044"/>
  <c r="D1043"/>
  <c r="D1042"/>
  <c r="D1041"/>
  <c r="D1040"/>
  <c r="D1039"/>
  <c r="D1038"/>
  <c r="D1037"/>
  <c r="D1036"/>
  <c r="D1035"/>
  <c r="D1034"/>
  <c r="D1033"/>
  <c r="D1032"/>
  <c r="D1031"/>
  <c r="D1030"/>
  <c r="D1029"/>
  <c r="D1028"/>
  <c r="D1027"/>
  <c r="D1026"/>
  <c r="D1025"/>
  <c r="D1024"/>
  <c r="D1023"/>
  <c r="D1022"/>
  <c r="D1021"/>
  <c r="D1020"/>
  <c r="D1019"/>
  <c r="D1018"/>
  <c r="D1017"/>
  <c r="D1016"/>
  <c r="D1015"/>
  <c r="D1014"/>
  <c r="D1013"/>
  <c r="D1012"/>
  <c r="D1011"/>
  <c r="D1010"/>
  <c r="D1009"/>
  <c r="D1008"/>
  <c r="D1007"/>
  <c r="D1006"/>
  <c r="D1005"/>
  <c r="D1004"/>
  <c r="D1003"/>
  <c r="D1002"/>
  <c r="D1001"/>
  <c r="D1000"/>
  <c r="D999"/>
  <c r="D998"/>
  <c r="D997"/>
  <c r="D996"/>
  <c r="D995"/>
  <c r="D994"/>
  <c r="D993"/>
  <c r="D992"/>
  <c r="D991"/>
  <c r="D990"/>
  <c r="D989"/>
  <c r="D988"/>
  <c r="D987"/>
  <c r="D986"/>
  <c r="D985"/>
  <c r="D984"/>
  <c r="D983"/>
  <c r="D982"/>
  <c r="AC1173"/>
  <c r="AC1172"/>
  <c r="AC1171"/>
  <c r="AC1170"/>
  <c r="AC1169"/>
  <c r="AC1168"/>
  <c r="AC1162"/>
  <c r="AC1161"/>
  <c r="AC1160"/>
  <c r="AC1159"/>
  <c r="AC1158"/>
  <c r="AC1157"/>
  <c r="AC1156"/>
  <c r="AC1155"/>
  <c r="AC1154"/>
  <c r="AC1153"/>
  <c r="AC1152"/>
  <c r="AC1151"/>
  <c r="AC1150"/>
  <c r="AC1149"/>
  <c r="AC1148"/>
  <c r="AC1147"/>
  <c r="AC1146"/>
  <c r="AC1145"/>
  <c r="AC1144"/>
  <c r="AC1143"/>
  <c r="AC1142"/>
  <c r="AC1141"/>
  <c r="AC1140"/>
  <c r="AC1167"/>
  <c r="AC1166"/>
  <c r="AC1165"/>
  <c r="AC1164"/>
  <c r="AC1163"/>
  <c r="AC1139"/>
  <c r="AC1138"/>
  <c r="AC1137"/>
  <c r="AC1136"/>
  <c r="AC1135"/>
  <c r="AC1134"/>
  <c r="AC1133"/>
  <c r="AC1132"/>
  <c r="AC1131"/>
  <c r="AC1130"/>
  <c r="AC1129"/>
  <c r="AC1128"/>
  <c r="AC1127"/>
  <c r="AC1126"/>
  <c r="AC1125"/>
  <c r="AC1124"/>
  <c r="AC1123"/>
  <c r="AC1122"/>
  <c r="AC1121"/>
  <c r="AC1120"/>
  <c r="AC1119"/>
  <c r="AC1118"/>
  <c r="AC1117"/>
  <c r="AC1116"/>
  <c r="AC1115"/>
  <c r="AC1114"/>
  <c r="AC1113"/>
  <c r="AC1112"/>
  <c r="AC1111"/>
  <c r="AC1110"/>
  <c r="AC1109"/>
  <c r="AC1108"/>
  <c r="AC1107"/>
  <c r="AC1106"/>
  <c r="AC1105"/>
  <c r="AC1104"/>
  <c r="AC1103"/>
  <c r="AC1102"/>
  <c r="AC1101"/>
  <c r="AC1100"/>
  <c r="AC1099"/>
  <c r="AC1098"/>
  <c r="AC1097"/>
  <c r="AC1096"/>
  <c r="AC1095"/>
  <c r="AC1094"/>
  <c r="AC1093"/>
  <c r="AC1092"/>
  <c r="AC1091"/>
  <c r="AC1090"/>
  <c r="AC1089"/>
  <c r="AC1088"/>
  <c r="AC1087"/>
  <c r="AC1086"/>
  <c r="AC1085"/>
  <c r="AC1084"/>
  <c r="AC1083"/>
  <c r="AC1082"/>
  <c r="AC1081"/>
  <c r="AC1080"/>
  <c r="AC1079"/>
  <c r="AC1078"/>
  <c r="AC1077"/>
  <c r="AC1076"/>
  <c r="AC1075"/>
  <c r="AC1074"/>
  <c r="AC1073"/>
  <c r="AC1072"/>
  <c r="AC1071"/>
  <c r="AC1070"/>
  <c r="AC1069"/>
  <c r="AC1068"/>
  <c r="AC1067"/>
  <c r="AC1066"/>
  <c r="AC1065"/>
  <c r="AC1064"/>
  <c r="AC1063"/>
  <c r="AC1062"/>
  <c r="AC1061"/>
  <c r="AC1060"/>
  <c r="AC1059"/>
  <c r="AC1058"/>
  <c r="AC1057"/>
  <c r="AC1056"/>
  <c r="AC1055"/>
  <c r="AC1054"/>
  <c r="AC1053"/>
  <c r="AC1052"/>
  <c r="AC1051"/>
  <c r="AC1050"/>
  <c r="AC1049"/>
  <c r="AC1048"/>
  <c r="AC1047"/>
  <c r="AC1046"/>
  <c r="AC1045"/>
  <c r="AC1044"/>
  <c r="AC1043"/>
  <c r="AC1042"/>
  <c r="AC1041"/>
  <c r="AC1040"/>
  <c r="AC1039"/>
  <c r="AC1038"/>
  <c r="AC1037"/>
  <c r="AC1036"/>
  <c r="AC1035"/>
  <c r="AC1034"/>
  <c r="AC1033"/>
  <c r="AC1032"/>
  <c r="AC1031"/>
  <c r="AC1030"/>
  <c r="AC1029"/>
  <c r="AC1028"/>
  <c r="AC1027"/>
  <c r="AC1026"/>
  <c r="AC1025"/>
  <c r="AC1024"/>
  <c r="AC1023"/>
  <c r="AC1022"/>
  <c r="AC1021"/>
  <c r="AC1020"/>
  <c r="AC1019"/>
  <c r="AC1018"/>
  <c r="AC1017"/>
  <c r="AC1016"/>
  <c r="AC1015"/>
  <c r="AC1014"/>
  <c r="AC1013"/>
  <c r="AC1012"/>
  <c r="AC1011"/>
  <c r="AC1010"/>
  <c r="AC1009"/>
  <c r="AC1008"/>
  <c r="AC1007"/>
  <c r="AC1006"/>
  <c r="AC1005"/>
  <c r="AC1004"/>
  <c r="AC1003"/>
  <c r="AC1002"/>
  <c r="AC1001"/>
  <c r="AC1000"/>
  <c r="AC999"/>
  <c r="AC998"/>
  <c r="AC997"/>
  <c r="AC996"/>
  <c r="AC995"/>
  <c r="AC994"/>
  <c r="AC993"/>
  <c r="AC992"/>
  <c r="AC991"/>
  <c r="AC990"/>
  <c r="AC989"/>
  <c r="AC988"/>
  <c r="AC987"/>
  <c r="AC986"/>
  <c r="AC985"/>
  <c r="AC984"/>
  <c r="AC983"/>
  <c r="AC982"/>
  <c r="S1173"/>
  <c r="S1172"/>
  <c r="S1171"/>
  <c r="S1170"/>
  <c r="S1169"/>
  <c r="S1168"/>
  <c r="S1167"/>
  <c r="S1166"/>
  <c r="S1165"/>
  <c r="S1164"/>
  <c r="S1163"/>
  <c r="S1162"/>
  <c r="S1161"/>
  <c r="S1160"/>
  <c r="S1159"/>
  <c r="S1158"/>
  <c r="S1157"/>
  <c r="S1156"/>
  <c r="S1155"/>
  <c r="S1154"/>
  <c r="S1153"/>
  <c r="S1152"/>
  <c r="S1151"/>
  <c r="S1150"/>
  <c r="S1149"/>
  <c r="S1148"/>
  <c r="S1147"/>
  <c r="S1146"/>
  <c r="S1145"/>
  <c r="S1144"/>
  <c r="S1143"/>
  <c r="S1142"/>
  <c r="S1141"/>
  <c r="S1140"/>
  <c r="S1139"/>
  <c r="S1138"/>
  <c r="S1137"/>
  <c r="S1136"/>
  <c r="S1135"/>
  <c r="S1134"/>
  <c r="S1133"/>
  <c r="S1132"/>
  <c r="S1131"/>
  <c r="S1130"/>
  <c r="S1129"/>
  <c r="S1128"/>
  <c r="S1127"/>
  <c r="S1126"/>
  <c r="S1125"/>
  <c r="S1124"/>
  <c r="S1123"/>
  <c r="S1122"/>
  <c r="S1121"/>
  <c r="S1120"/>
  <c r="S1119"/>
  <c r="S1118"/>
  <c r="S1117"/>
  <c r="S1116"/>
  <c r="S1115"/>
  <c r="S1114"/>
  <c r="S1113"/>
  <c r="S1112"/>
  <c r="S1111"/>
  <c r="S1110"/>
  <c r="S1109"/>
  <c r="S1108"/>
  <c r="S1107"/>
  <c r="S1106"/>
  <c r="S1105"/>
  <c r="S1104"/>
  <c r="S1103"/>
  <c r="S1102"/>
  <c r="S1101"/>
  <c r="S1100"/>
  <c r="S1099"/>
  <c r="S1098"/>
  <c r="S1097"/>
  <c r="S1096"/>
  <c r="S1095"/>
  <c r="S1094"/>
  <c r="S1093"/>
  <c r="S1092"/>
  <c r="S1091"/>
  <c r="S1090"/>
  <c r="S1089"/>
  <c r="S1088"/>
  <c r="S1087"/>
  <c r="S1086"/>
  <c r="S1085"/>
  <c r="S1084"/>
  <c r="S1083"/>
  <c r="S1082"/>
  <c r="S1081"/>
  <c r="S1080"/>
  <c r="S1079"/>
  <c r="S1078"/>
  <c r="S1077"/>
  <c r="S1076"/>
  <c r="S1075"/>
  <c r="S1074"/>
  <c r="S1073"/>
  <c r="S1072"/>
  <c r="S1071"/>
  <c r="S1070"/>
  <c r="S1069"/>
  <c r="S1068"/>
  <c r="S1067"/>
  <c r="S1066"/>
  <c r="S1065"/>
  <c r="S1064"/>
  <c r="S1063"/>
  <c r="S1062"/>
  <c r="S1061"/>
  <c r="S1060"/>
  <c r="S1059"/>
  <c r="S1058"/>
  <c r="S1057"/>
  <c r="S1056"/>
  <c r="S1055"/>
  <c r="S1054"/>
  <c r="S1053"/>
  <c r="S1052"/>
  <c r="S1051"/>
  <c r="S1050"/>
  <c r="S1049"/>
  <c r="S1048"/>
  <c r="S1047"/>
  <c r="S1046"/>
  <c r="S1045"/>
  <c r="S1044"/>
  <c r="S1043"/>
  <c r="S1042"/>
  <c r="S1041"/>
  <c r="S1040"/>
  <c r="S1039"/>
  <c r="S1038"/>
  <c r="S1037"/>
  <c r="S1036"/>
  <c r="S1035"/>
  <c r="S1034"/>
  <c r="S1033"/>
  <c r="S1032"/>
  <c r="S1031"/>
  <c r="S1030"/>
  <c r="S1029"/>
  <c r="S1028"/>
  <c r="S1027"/>
  <c r="S1026"/>
  <c r="S1025"/>
  <c r="S1024"/>
  <c r="S1023"/>
  <c r="S1022"/>
  <c r="S1021"/>
  <c r="S1020"/>
  <c r="S1019"/>
  <c r="S1018"/>
  <c r="S1017"/>
  <c r="S1016"/>
  <c r="S1015"/>
  <c r="S1014"/>
  <c r="S1013"/>
  <c r="S1012"/>
  <c r="S1011"/>
  <c r="S1010"/>
  <c r="S1009"/>
  <c r="S1008"/>
  <c r="S1007"/>
  <c r="S1006"/>
  <c r="S1005"/>
  <c r="S1004"/>
  <c r="S1003"/>
  <c r="S1002"/>
  <c r="S1001"/>
  <c r="S1000"/>
  <c r="S999"/>
  <c r="S998"/>
  <c r="S997"/>
  <c r="S996"/>
  <c r="S995"/>
  <c r="S994"/>
  <c r="S993"/>
  <c r="S992"/>
  <c r="S991"/>
  <c r="S990"/>
  <c r="S989"/>
  <c r="S988"/>
  <c r="S987"/>
  <c r="S986"/>
  <c r="S985"/>
  <c r="S984"/>
  <c r="S983"/>
  <c r="S982"/>
  <c r="AF1173"/>
  <c r="AF1172"/>
  <c r="AF1171"/>
  <c r="AF1170"/>
  <c r="AF1169"/>
  <c r="AF1168"/>
  <c r="AF1167"/>
  <c r="AF1166"/>
  <c r="AF1165"/>
  <c r="AF1164"/>
  <c r="AF1163"/>
  <c r="AF1162"/>
  <c r="AF1161"/>
  <c r="AF1160"/>
  <c r="AF1159"/>
  <c r="AF1158"/>
  <c r="AF1157"/>
  <c r="AF1156"/>
  <c r="AF1155"/>
  <c r="AF1154"/>
  <c r="AF1153"/>
  <c r="AF1152"/>
  <c r="AF1151"/>
  <c r="AF1150"/>
  <c r="AF1149"/>
  <c r="AF1148"/>
  <c r="AF1147"/>
  <c r="AF1146"/>
  <c r="AF1145"/>
  <c r="AF1144"/>
  <c r="AF1143"/>
  <c r="AF1142"/>
  <c r="AF1141"/>
  <c r="AF1140"/>
  <c r="AF1139"/>
  <c r="AF1138"/>
  <c r="AF1137"/>
  <c r="AF1136"/>
  <c r="AF1135"/>
  <c r="AF1134"/>
  <c r="AF1133"/>
  <c r="AF1132"/>
  <c r="AF1131"/>
  <c r="AF1130"/>
  <c r="AF1129"/>
  <c r="AF1128"/>
  <c r="AF1127"/>
  <c r="AF1126"/>
  <c r="AF1125"/>
  <c r="AF1124"/>
  <c r="AF1123"/>
  <c r="AF1122"/>
  <c r="AF1121"/>
  <c r="AF1120"/>
  <c r="AF1119"/>
  <c r="AF1118"/>
  <c r="AF1117"/>
  <c r="AF1116"/>
  <c r="AF1115"/>
  <c r="AF1114"/>
  <c r="AF1113"/>
  <c r="AF1112"/>
  <c r="AF1111"/>
  <c r="AF1110"/>
  <c r="AF1109"/>
  <c r="AF1108"/>
  <c r="AF1107"/>
  <c r="AF1106"/>
  <c r="AF1105"/>
  <c r="AF1104"/>
  <c r="AF1103"/>
  <c r="AF1102"/>
  <c r="AF1101"/>
  <c r="AF1100"/>
  <c r="AF1099"/>
  <c r="AF1098"/>
  <c r="AF1097"/>
  <c r="AF1096"/>
  <c r="AF1095"/>
  <c r="AF1094"/>
  <c r="AF1093"/>
  <c r="AF1092"/>
  <c r="AF1091"/>
  <c r="AF1090"/>
  <c r="AF1089"/>
  <c r="AF1088"/>
  <c r="AF1087"/>
  <c r="AF1086"/>
  <c r="AF1085"/>
  <c r="AF1084"/>
  <c r="AF1083"/>
  <c r="AF1082"/>
  <c r="AF1081"/>
  <c r="AF1080"/>
  <c r="AF1079"/>
  <c r="AF1078"/>
  <c r="AF1077"/>
  <c r="AF1076"/>
  <c r="AF1075"/>
  <c r="AF1074"/>
  <c r="AF1073"/>
  <c r="AF1072"/>
  <c r="AF1071"/>
  <c r="AF1070"/>
  <c r="AF1069"/>
  <c r="AF1068"/>
  <c r="AF1067"/>
  <c r="AF1066"/>
  <c r="AF1065"/>
  <c r="AF1064"/>
  <c r="AF1063"/>
  <c r="AF1062"/>
  <c r="AF1061"/>
  <c r="AF1060"/>
  <c r="AF1059"/>
  <c r="AF1058"/>
  <c r="AF1057"/>
  <c r="AF1056"/>
  <c r="AF1055"/>
  <c r="AF1054"/>
  <c r="AF1053"/>
  <c r="AF1052"/>
  <c r="AF1051"/>
  <c r="AF1050"/>
  <c r="AF1049"/>
  <c r="AF1048"/>
  <c r="AF1047"/>
  <c r="AF1046"/>
  <c r="AF1045"/>
  <c r="AF1044"/>
  <c r="AF1043"/>
  <c r="AF1042"/>
  <c r="AF1041"/>
  <c r="AF1040"/>
  <c r="AF1039"/>
  <c r="AF1038"/>
  <c r="AF1037"/>
  <c r="AF1036"/>
  <c r="AF1035"/>
  <c r="AF1034"/>
  <c r="AF1033"/>
  <c r="AF1032"/>
  <c r="AF1031"/>
  <c r="AF1030"/>
  <c r="AF1029"/>
  <c r="AF1028"/>
  <c r="AF1027"/>
  <c r="AF1026"/>
  <c r="AF1025"/>
  <c r="AF1024"/>
  <c r="AF1023"/>
  <c r="AF1022"/>
  <c r="AF1021"/>
  <c r="AF1020"/>
  <c r="AF1019"/>
  <c r="AF1018"/>
  <c r="AF1017"/>
  <c r="AF1016"/>
  <c r="AF1015"/>
  <c r="AF1014"/>
  <c r="AF1013"/>
  <c r="AF1012"/>
  <c r="AF1011"/>
  <c r="AF1010"/>
  <c r="AF1009"/>
  <c r="AF1008"/>
  <c r="AF1007"/>
  <c r="AF1006"/>
  <c r="AF1005"/>
  <c r="AF1004"/>
  <c r="AF1003"/>
  <c r="AF1002"/>
  <c r="AF1001"/>
  <c r="AF1000"/>
  <c r="AF999"/>
  <c r="AF998"/>
  <c r="AF997"/>
  <c r="AF996"/>
  <c r="AF995"/>
  <c r="AF994"/>
  <c r="AF993"/>
  <c r="AF992"/>
  <c r="AF991"/>
  <c r="AF990"/>
  <c r="AF989"/>
  <c r="AF988"/>
  <c r="AF987"/>
  <c r="AF986"/>
  <c r="AF985"/>
  <c r="AF984"/>
  <c r="AF983"/>
  <c r="AF982"/>
  <c r="J1173"/>
  <c r="J1172"/>
  <c r="J1171"/>
  <c r="J1170"/>
  <c r="J1169"/>
  <c r="J1168"/>
  <c r="J1167"/>
  <c r="J1166"/>
  <c r="J1165"/>
  <c r="J1164"/>
  <c r="J1163"/>
  <c r="J1162"/>
  <c r="J1161"/>
  <c r="J1160"/>
  <c r="J1159"/>
  <c r="J1158"/>
  <c r="J1157"/>
  <c r="J1156"/>
  <c r="J1155"/>
  <c r="J1154"/>
  <c r="J1153"/>
  <c r="J1152"/>
  <c r="J1151"/>
  <c r="J1150"/>
  <c r="J1149"/>
  <c r="J1148"/>
  <c r="J1147"/>
  <c r="J1146"/>
  <c r="J1145"/>
  <c r="J1144"/>
  <c r="J1143"/>
  <c r="J1142"/>
  <c r="J1139"/>
  <c r="J1138"/>
  <c r="J1137"/>
  <c r="J1136"/>
  <c r="J1135"/>
  <c r="J1134"/>
  <c r="J1133"/>
  <c r="J1132"/>
  <c r="J1131"/>
  <c r="J1130"/>
  <c r="J1129"/>
  <c r="J1128"/>
  <c r="J1127"/>
  <c r="J1126"/>
  <c r="J1125"/>
  <c r="J1124"/>
  <c r="J1123"/>
  <c r="J1122"/>
  <c r="J1121"/>
  <c r="J1120"/>
  <c r="J1119"/>
  <c r="J1118"/>
  <c r="J1117"/>
  <c r="J1116"/>
  <c r="J1115"/>
  <c r="J1141"/>
  <c r="J1140"/>
  <c r="J1114"/>
  <c r="J1113"/>
  <c r="J1112"/>
  <c r="J1111"/>
  <c r="J1110"/>
  <c r="J1109"/>
  <c r="J1108"/>
  <c r="J1107"/>
  <c r="J1106"/>
  <c r="J1105"/>
  <c r="J1104"/>
  <c r="J1103"/>
  <c r="J1102"/>
  <c r="J1101"/>
  <c r="J1100"/>
  <c r="J1099"/>
  <c r="J1098"/>
  <c r="J1097"/>
  <c r="J1096"/>
  <c r="J1095"/>
  <c r="J1094"/>
  <c r="J1093"/>
  <c r="J1092"/>
  <c r="J1091"/>
  <c r="J1090"/>
  <c r="J1089"/>
  <c r="J1088"/>
  <c r="J1087"/>
  <c r="J1086"/>
  <c r="J1085"/>
  <c r="J1084"/>
  <c r="J1083"/>
  <c r="J1082"/>
  <c r="J1081"/>
  <c r="J1080"/>
  <c r="J1079"/>
  <c r="J1078"/>
  <c r="J1077"/>
  <c r="J1076"/>
  <c r="J1075"/>
  <c r="J1074"/>
  <c r="J1073"/>
  <c r="J1072"/>
  <c r="J1071"/>
  <c r="J1070"/>
  <c r="J1069"/>
  <c r="J1068"/>
  <c r="J1067"/>
  <c r="J1066"/>
  <c r="J1065"/>
  <c r="J1064"/>
  <c r="J1063"/>
  <c r="J1062"/>
  <c r="J1061"/>
  <c r="J1060"/>
  <c r="J1059"/>
  <c r="J1058"/>
  <c r="J1057"/>
  <c r="J1056"/>
  <c r="J1055"/>
  <c r="J1054"/>
  <c r="J1053"/>
  <c r="J1052"/>
  <c r="J1051"/>
  <c r="J1050"/>
  <c r="J1049"/>
  <c r="J1048"/>
  <c r="J1047"/>
  <c r="J1046"/>
  <c r="J1045"/>
  <c r="J1044"/>
  <c r="J1043"/>
  <c r="J1042"/>
  <c r="J1041"/>
  <c r="J1040"/>
  <c r="J1039"/>
  <c r="J1038"/>
  <c r="J1037"/>
  <c r="J1036"/>
  <c r="J1035"/>
  <c r="J1034"/>
  <c r="J1033"/>
  <c r="J1032"/>
  <c r="J1031"/>
  <c r="J1030"/>
  <c r="J1029"/>
  <c r="J1028"/>
  <c r="J1027"/>
  <c r="J1026"/>
  <c r="J1025"/>
  <c r="J1024"/>
  <c r="J1023"/>
  <c r="J1022"/>
  <c r="J1021"/>
  <c r="J1020"/>
  <c r="J1019"/>
  <c r="J1018"/>
  <c r="J1017"/>
  <c r="J1016"/>
  <c r="J1015"/>
  <c r="J1014"/>
  <c r="J1013"/>
  <c r="J1012"/>
  <c r="J1011"/>
  <c r="J1010"/>
  <c r="J1009"/>
  <c r="J1008"/>
  <c r="J1007"/>
  <c r="J1006"/>
  <c r="J1005"/>
  <c r="J1004"/>
  <c r="J1003"/>
  <c r="J1002"/>
  <c r="J1001"/>
  <c r="J1000"/>
  <c r="J999"/>
  <c r="J998"/>
  <c r="J997"/>
  <c r="J996"/>
  <c r="J995"/>
  <c r="J994"/>
  <c r="J993"/>
  <c r="J992"/>
  <c r="J991"/>
  <c r="J990"/>
  <c r="J989"/>
  <c r="J988"/>
  <c r="J987"/>
  <c r="J986"/>
  <c r="J985"/>
  <c r="J984"/>
  <c r="J983"/>
  <c r="J982"/>
  <c r="AD1173"/>
  <c r="AD1172"/>
  <c r="AD1171"/>
  <c r="AD1170"/>
  <c r="AD1169"/>
  <c r="AD1168"/>
  <c r="AD1167"/>
  <c r="AD1166"/>
  <c r="AD1165"/>
  <c r="AD1164"/>
  <c r="AD1163"/>
  <c r="AD1162"/>
  <c r="AD1161"/>
  <c r="AD1160"/>
  <c r="AD1159"/>
  <c r="AD1158"/>
  <c r="AD1157"/>
  <c r="AD1156"/>
  <c r="AD1155"/>
  <c r="AD1154"/>
  <c r="AD1153"/>
  <c r="AD1152"/>
  <c r="AD1151"/>
  <c r="AD1150"/>
  <c r="AD1149"/>
  <c r="AD1148"/>
  <c r="AD1147"/>
  <c r="AD1146"/>
  <c r="AD1145"/>
  <c r="AD1144"/>
  <c r="AD1143"/>
  <c r="AD1142"/>
  <c r="AD1141"/>
  <c r="AD1139"/>
  <c r="AD1138"/>
  <c r="AD1137"/>
  <c r="AD1136"/>
  <c r="AD1135"/>
  <c r="AD1134"/>
  <c r="AD1133"/>
  <c r="AD1132"/>
  <c r="AD1131"/>
  <c r="AD1130"/>
  <c r="AD1129"/>
  <c r="AD1128"/>
  <c r="AD1127"/>
  <c r="AD1126"/>
  <c r="AD1125"/>
  <c r="AD1124"/>
  <c r="AD1123"/>
  <c r="AD1122"/>
  <c r="AD1121"/>
  <c r="AD1120"/>
  <c r="AD1119"/>
  <c r="AD1118"/>
  <c r="AD1117"/>
  <c r="AD1116"/>
  <c r="AD1115"/>
  <c r="AD1140"/>
  <c r="AD1114"/>
  <c r="AD1113"/>
  <c r="AD1112"/>
  <c r="AD1111"/>
  <c r="AD1110"/>
  <c r="AD1109"/>
  <c r="AD1108"/>
  <c r="AD1107"/>
  <c r="AD1106"/>
  <c r="AD1105"/>
  <c r="AD1104"/>
  <c r="AD1103"/>
  <c r="AD1102"/>
  <c r="AD1101"/>
  <c r="AD1100"/>
  <c r="AD1099"/>
  <c r="AD1098"/>
  <c r="AD1097"/>
  <c r="AD1096"/>
  <c r="AD1095"/>
  <c r="AD1094"/>
  <c r="AD1093"/>
  <c r="AD1092"/>
  <c r="AD1091"/>
  <c r="AD1090"/>
  <c r="AD1089"/>
  <c r="AD1088"/>
  <c r="AD1087"/>
  <c r="AD1086"/>
  <c r="AD1085"/>
  <c r="AD1084"/>
  <c r="AD1083"/>
  <c r="AD1082"/>
  <c r="AD1081"/>
  <c r="AD1080"/>
  <c r="AD1079"/>
  <c r="AD1078"/>
  <c r="AD1077"/>
  <c r="AD1076"/>
  <c r="AD1075"/>
  <c r="AD1074"/>
  <c r="AD1073"/>
  <c r="AD1072"/>
  <c r="AD1071"/>
  <c r="AD1070"/>
  <c r="AD1069"/>
  <c r="AD1068"/>
  <c r="AD1067"/>
  <c r="AD1066"/>
  <c r="AD1065"/>
  <c r="AD1064"/>
  <c r="AD1063"/>
  <c r="AD1062"/>
  <c r="AD1061"/>
  <c r="AD1060"/>
  <c r="AD1059"/>
  <c r="AD1058"/>
  <c r="AD1057"/>
  <c r="AD1056"/>
  <c r="AD1055"/>
  <c r="AD1054"/>
  <c r="AD1053"/>
  <c r="AD1052"/>
  <c r="AD1051"/>
  <c r="AD1050"/>
  <c r="AD1049"/>
  <c r="AD1048"/>
  <c r="AD1047"/>
  <c r="AD1046"/>
  <c r="AD1045"/>
  <c r="AD1044"/>
  <c r="AD1043"/>
  <c r="AD1042"/>
  <c r="AD1041"/>
  <c r="AD1040"/>
  <c r="AD1039"/>
  <c r="AD1038"/>
  <c r="AD1037"/>
  <c r="AD1036"/>
  <c r="AD1035"/>
  <c r="AD1034"/>
  <c r="AD1033"/>
  <c r="AD1032"/>
  <c r="AD1031"/>
  <c r="AD1030"/>
  <c r="AD1029"/>
  <c r="AD1028"/>
  <c r="AD1027"/>
  <c r="AD1026"/>
  <c r="AD1025"/>
  <c r="AD1024"/>
  <c r="AD1023"/>
  <c r="AD1022"/>
  <c r="AD1021"/>
  <c r="AD1020"/>
  <c r="AD1019"/>
  <c r="AD1018"/>
  <c r="AD1017"/>
  <c r="AD1016"/>
  <c r="AD1015"/>
  <c r="AD1014"/>
  <c r="AD1013"/>
  <c r="AD1012"/>
  <c r="AD1011"/>
  <c r="AD1010"/>
  <c r="AD1009"/>
  <c r="AD1008"/>
  <c r="AD1007"/>
  <c r="AD1006"/>
  <c r="AD1005"/>
  <c r="AD1004"/>
  <c r="AD1003"/>
  <c r="AD1002"/>
  <c r="AD1001"/>
  <c r="AD1000"/>
  <c r="AD999"/>
  <c r="AD998"/>
  <c r="AD997"/>
  <c r="AD996"/>
  <c r="AD995"/>
  <c r="AD994"/>
  <c r="AD993"/>
  <c r="AD992"/>
  <c r="AD991"/>
  <c r="AD990"/>
  <c r="AD989"/>
  <c r="AD988"/>
  <c r="AD987"/>
  <c r="AD986"/>
  <c r="AD985"/>
  <c r="AD984"/>
  <c r="AD983"/>
  <c r="AD982"/>
  <c r="V1173"/>
  <c r="V1172"/>
  <c r="V1171"/>
  <c r="V1170"/>
  <c r="V1169"/>
  <c r="V1168"/>
  <c r="V1167"/>
  <c r="V1166"/>
  <c r="V1165"/>
  <c r="V1164"/>
  <c r="V1163"/>
  <c r="V1162"/>
  <c r="V1161"/>
  <c r="V1160"/>
  <c r="V1159"/>
  <c r="V1158"/>
  <c r="V1157"/>
  <c r="V1156"/>
  <c r="V1155"/>
  <c r="V1154"/>
  <c r="V1153"/>
  <c r="V1152"/>
  <c r="V1151"/>
  <c r="V1150"/>
  <c r="V1149"/>
  <c r="V1148"/>
  <c r="V1147"/>
  <c r="V1146"/>
  <c r="V1145"/>
  <c r="V1144"/>
  <c r="V1143"/>
  <c r="V1142"/>
  <c r="V1141"/>
  <c r="V1139"/>
  <c r="V1138"/>
  <c r="V1137"/>
  <c r="V1136"/>
  <c r="V1135"/>
  <c r="V1134"/>
  <c r="V1133"/>
  <c r="V1132"/>
  <c r="V1131"/>
  <c r="V1130"/>
  <c r="V1129"/>
  <c r="V1128"/>
  <c r="V1127"/>
  <c r="V1126"/>
  <c r="V1125"/>
  <c r="V1124"/>
  <c r="V1123"/>
  <c r="V1122"/>
  <c r="V1121"/>
  <c r="V1120"/>
  <c r="V1119"/>
  <c r="V1118"/>
  <c r="V1117"/>
  <c r="V1116"/>
  <c r="V1115"/>
  <c r="V1140"/>
  <c r="V1114"/>
  <c r="V1113"/>
  <c r="V1112"/>
  <c r="V1111"/>
  <c r="V1110"/>
  <c r="V1109"/>
  <c r="V1108"/>
  <c r="V1107"/>
  <c r="V1106"/>
  <c r="V1105"/>
  <c r="V1104"/>
  <c r="V1103"/>
  <c r="V1102"/>
  <c r="V1101"/>
  <c r="V1100"/>
  <c r="V1099"/>
  <c r="V1098"/>
  <c r="V1097"/>
  <c r="V1096"/>
  <c r="V1095"/>
  <c r="V1094"/>
  <c r="V1093"/>
  <c r="V1092"/>
  <c r="V1091"/>
  <c r="V1090"/>
  <c r="V1089"/>
  <c r="V1088"/>
  <c r="V1087"/>
  <c r="V1086"/>
  <c r="V1085"/>
  <c r="V1084"/>
  <c r="V1083"/>
  <c r="V1082"/>
  <c r="V1081"/>
  <c r="V1080"/>
  <c r="V1079"/>
  <c r="V1078"/>
  <c r="V1077"/>
  <c r="V1076"/>
  <c r="V1075"/>
  <c r="V1074"/>
  <c r="V1073"/>
  <c r="V1072"/>
  <c r="V1071"/>
  <c r="V1070"/>
  <c r="V1069"/>
  <c r="V1068"/>
  <c r="V1067"/>
  <c r="V1066"/>
  <c r="V1065"/>
  <c r="V1064"/>
  <c r="V1063"/>
  <c r="V1062"/>
  <c r="V1061"/>
  <c r="V1060"/>
  <c r="V1059"/>
  <c r="V1058"/>
  <c r="V1057"/>
  <c r="V1056"/>
  <c r="V1055"/>
  <c r="V1054"/>
  <c r="V1053"/>
  <c r="V1052"/>
  <c r="V1051"/>
  <c r="V1050"/>
  <c r="V1049"/>
  <c r="V1048"/>
  <c r="V1047"/>
  <c r="V1046"/>
  <c r="V1045"/>
  <c r="V1044"/>
  <c r="V1043"/>
  <c r="V1042"/>
  <c r="V1041"/>
  <c r="V1040"/>
  <c r="V1039"/>
  <c r="V1038"/>
  <c r="V1037"/>
  <c r="V1036"/>
  <c r="V1035"/>
  <c r="V1034"/>
  <c r="V1033"/>
  <c r="V1032"/>
  <c r="V1031"/>
  <c r="V1030"/>
  <c r="V1029"/>
  <c r="V1028"/>
  <c r="V1027"/>
  <c r="V1026"/>
  <c r="V1025"/>
  <c r="V1024"/>
  <c r="V1023"/>
  <c r="V1022"/>
  <c r="V1021"/>
  <c r="V1020"/>
  <c r="V1019"/>
  <c r="V1018"/>
  <c r="V1017"/>
  <c r="V1016"/>
  <c r="V1015"/>
  <c r="V1014"/>
  <c r="V1013"/>
  <c r="V1012"/>
  <c r="V1011"/>
  <c r="V1010"/>
  <c r="V1009"/>
  <c r="V1008"/>
  <c r="V1007"/>
  <c r="V1006"/>
  <c r="V1005"/>
  <c r="V1004"/>
  <c r="V1003"/>
  <c r="V1002"/>
  <c r="V1001"/>
  <c r="V1000"/>
  <c r="V999"/>
  <c r="V998"/>
  <c r="V997"/>
  <c r="V996"/>
  <c r="V995"/>
  <c r="V994"/>
  <c r="V993"/>
  <c r="V992"/>
  <c r="V991"/>
  <c r="V990"/>
  <c r="V989"/>
  <c r="V988"/>
  <c r="V987"/>
  <c r="V986"/>
  <c r="V985"/>
  <c r="V984"/>
  <c r="V983"/>
  <c r="V982"/>
  <c r="K1173"/>
  <c r="K1172"/>
  <c r="K1171"/>
  <c r="K1170"/>
  <c r="K1169"/>
  <c r="K1168"/>
  <c r="K1167"/>
  <c r="K1166"/>
  <c r="K1165"/>
  <c r="K1164"/>
  <c r="K1163"/>
  <c r="K1162"/>
  <c r="K1161"/>
  <c r="K1160"/>
  <c r="K1159"/>
  <c r="K1158"/>
  <c r="K1157"/>
  <c r="K1156"/>
  <c r="K1155"/>
  <c r="K1154"/>
  <c r="K1153"/>
  <c r="K1152"/>
  <c r="K1151"/>
  <c r="K1150"/>
  <c r="K1149"/>
  <c r="K1148"/>
  <c r="K1147"/>
  <c r="K1146"/>
  <c r="K1145"/>
  <c r="K1144"/>
  <c r="K1143"/>
  <c r="K1142"/>
  <c r="K1141"/>
  <c r="K1140"/>
  <c r="K1139"/>
  <c r="K1138"/>
  <c r="K1137"/>
  <c r="K1136"/>
  <c r="K1135"/>
  <c r="K1134"/>
  <c r="K1133"/>
  <c r="K1132"/>
  <c r="K1131"/>
  <c r="K1130"/>
  <c r="K1129"/>
  <c r="K1128"/>
  <c r="K1127"/>
  <c r="K1126"/>
  <c r="K1125"/>
  <c r="K1124"/>
  <c r="K1123"/>
  <c r="K1122"/>
  <c r="K1121"/>
  <c r="K1120"/>
  <c r="K1119"/>
  <c r="K1118"/>
  <c r="K1117"/>
  <c r="K1116"/>
  <c r="K1115"/>
  <c r="K1114"/>
  <c r="K1113"/>
  <c r="K1112"/>
  <c r="K1111"/>
  <c r="K1110"/>
  <c r="K1109"/>
  <c r="K1108"/>
  <c r="K1107"/>
  <c r="K1106"/>
  <c r="K1105"/>
  <c r="K1104"/>
  <c r="K1103"/>
  <c r="K1102"/>
  <c r="K1101"/>
  <c r="K1100"/>
  <c r="K1099"/>
  <c r="K1098"/>
  <c r="K1097"/>
  <c r="K1096"/>
  <c r="K1095"/>
  <c r="K1094"/>
  <c r="K1093"/>
  <c r="K1092"/>
  <c r="K1091"/>
  <c r="K1090"/>
  <c r="K1089"/>
  <c r="K1088"/>
  <c r="K1087"/>
  <c r="K1086"/>
  <c r="K1085"/>
  <c r="K1084"/>
  <c r="K1083"/>
  <c r="K1082"/>
  <c r="K1081"/>
  <c r="K1080"/>
  <c r="K1079"/>
  <c r="K1078"/>
  <c r="K1077"/>
  <c r="K1076"/>
  <c r="K1075"/>
  <c r="K1074"/>
  <c r="K1073"/>
  <c r="K1072"/>
  <c r="K1071"/>
  <c r="K1070"/>
  <c r="K1069"/>
  <c r="K1068"/>
  <c r="K1067"/>
  <c r="K1066"/>
  <c r="K1065"/>
  <c r="K1064"/>
  <c r="K1063"/>
  <c r="K1062"/>
  <c r="K1061"/>
  <c r="K1060"/>
  <c r="K1059"/>
  <c r="K1058"/>
  <c r="K1057"/>
  <c r="K1056"/>
  <c r="K1055"/>
  <c r="K1054"/>
  <c r="K1053"/>
  <c r="K1052"/>
  <c r="K1051"/>
  <c r="K1050"/>
  <c r="K1049"/>
  <c r="K1048"/>
  <c r="K1047"/>
  <c r="K1046"/>
  <c r="K1045"/>
  <c r="K1044"/>
  <c r="K1043"/>
  <c r="K1042"/>
  <c r="K1041"/>
  <c r="K1040"/>
  <c r="K1039"/>
  <c r="K1038"/>
  <c r="K1037"/>
  <c r="K1036"/>
  <c r="K1035"/>
  <c r="K1034"/>
  <c r="K1033"/>
  <c r="K1032"/>
  <c r="K1031"/>
  <c r="K1030"/>
  <c r="K1029"/>
  <c r="K1028"/>
  <c r="K1027"/>
  <c r="K1026"/>
  <c r="K1025"/>
  <c r="K1024"/>
  <c r="K1023"/>
  <c r="K1022"/>
  <c r="K1021"/>
  <c r="K1020"/>
  <c r="K1019"/>
  <c r="K1018"/>
  <c r="K1017"/>
  <c r="K1016"/>
  <c r="K1015"/>
  <c r="K1014"/>
  <c r="K1013"/>
  <c r="K1012"/>
  <c r="K1011"/>
  <c r="K1010"/>
  <c r="K1009"/>
  <c r="K1008"/>
  <c r="K1007"/>
  <c r="K1006"/>
  <c r="K1005"/>
  <c r="K1004"/>
  <c r="K1003"/>
  <c r="K1002"/>
  <c r="K1001"/>
  <c r="K1000"/>
  <c r="K999"/>
  <c r="K998"/>
  <c r="K997"/>
  <c r="K996"/>
  <c r="K995"/>
  <c r="K994"/>
  <c r="K993"/>
  <c r="K992"/>
  <c r="K991"/>
  <c r="K990"/>
  <c r="K989"/>
  <c r="K988"/>
  <c r="K987"/>
  <c r="K986"/>
  <c r="K985"/>
  <c r="K984"/>
  <c r="K983"/>
  <c r="K982"/>
  <c r="H1173"/>
  <c r="H1172"/>
  <c r="H1171"/>
  <c r="H1170"/>
  <c r="H1169"/>
  <c r="H1168"/>
  <c r="H1167"/>
  <c r="H1166"/>
  <c r="H1165"/>
  <c r="H1164"/>
  <c r="H1163"/>
  <c r="H1162"/>
  <c r="H1161"/>
  <c r="H1160"/>
  <c r="H1159"/>
  <c r="H1158"/>
  <c r="H1157"/>
  <c r="H1156"/>
  <c r="H1155"/>
  <c r="H1154"/>
  <c r="H1153"/>
  <c r="H1152"/>
  <c r="H1151"/>
  <c r="H1150"/>
  <c r="H1149"/>
  <c r="H1148"/>
  <c r="H1147"/>
  <c r="H1146"/>
  <c r="H1145"/>
  <c r="H1144"/>
  <c r="H1143"/>
  <c r="H1142"/>
  <c r="H1141"/>
  <c r="H1140"/>
  <c r="H1139"/>
  <c r="H1138"/>
  <c r="H1137"/>
  <c r="H1136"/>
  <c r="H1135"/>
  <c r="H1134"/>
  <c r="H1133"/>
  <c r="H1132"/>
  <c r="H1131"/>
  <c r="H1130"/>
  <c r="H1129"/>
  <c r="H1128"/>
  <c r="H1127"/>
  <c r="H1126"/>
  <c r="H1125"/>
  <c r="H1124"/>
  <c r="H1123"/>
  <c r="H1122"/>
  <c r="H1121"/>
  <c r="H1120"/>
  <c r="H1119"/>
  <c r="H1118"/>
  <c r="H1117"/>
  <c r="H1116"/>
  <c r="H1115"/>
  <c r="H1114"/>
  <c r="H1113"/>
  <c r="H1112"/>
  <c r="H1111"/>
  <c r="H1110"/>
  <c r="H1109"/>
  <c r="H1108"/>
  <c r="H1107"/>
  <c r="H1106"/>
  <c r="H1105"/>
  <c r="H1104"/>
  <c r="H1103"/>
  <c r="H1102"/>
  <c r="H1101"/>
  <c r="H1100"/>
  <c r="H1099"/>
  <c r="H1098"/>
  <c r="H1097"/>
  <c r="H1096"/>
  <c r="H1095"/>
  <c r="H1094"/>
  <c r="H1093"/>
  <c r="H1092"/>
  <c r="H1091"/>
  <c r="H1090"/>
  <c r="H1089"/>
  <c r="H1088"/>
  <c r="H1087"/>
  <c r="H1086"/>
  <c r="H1085"/>
  <c r="H1084"/>
  <c r="H1083"/>
  <c r="H1082"/>
  <c r="H1081"/>
  <c r="H1080"/>
  <c r="H1079"/>
  <c r="H1078"/>
  <c r="H1077"/>
  <c r="H1076"/>
  <c r="H1075"/>
  <c r="H1074"/>
  <c r="H1073"/>
  <c r="H1072"/>
  <c r="H1071"/>
  <c r="H1070"/>
  <c r="H1069"/>
  <c r="H1068"/>
  <c r="H1067"/>
  <c r="H1066"/>
  <c r="H1065"/>
  <c r="H1064"/>
  <c r="H1063"/>
  <c r="H1062"/>
  <c r="H1061"/>
  <c r="H1060"/>
  <c r="H1059"/>
  <c r="H1058"/>
  <c r="H1057"/>
  <c r="H1056"/>
  <c r="H1055"/>
  <c r="H1054"/>
  <c r="H1053"/>
  <c r="H1052"/>
  <c r="H1051"/>
  <c r="H1050"/>
  <c r="H1049"/>
  <c r="H1048"/>
  <c r="H1047"/>
  <c r="H1046"/>
  <c r="H1045"/>
  <c r="H1044"/>
  <c r="H1043"/>
  <c r="H1042"/>
  <c r="H1041"/>
  <c r="H1040"/>
  <c r="H1039"/>
  <c r="H1038"/>
  <c r="H1037"/>
  <c r="H1036"/>
  <c r="H1035"/>
  <c r="H1034"/>
  <c r="H1033"/>
  <c r="H1032"/>
  <c r="H1031"/>
  <c r="H1030"/>
  <c r="H1029"/>
  <c r="H1028"/>
  <c r="H1027"/>
  <c r="H1026"/>
  <c r="H1025"/>
  <c r="H1024"/>
  <c r="H1023"/>
  <c r="H1022"/>
  <c r="H1021"/>
  <c r="H1020"/>
  <c r="H1019"/>
  <c r="H1018"/>
  <c r="H1017"/>
  <c r="H1016"/>
  <c r="H1015"/>
  <c r="H1014"/>
  <c r="H1013"/>
  <c r="H1012"/>
  <c r="H1011"/>
  <c r="H1010"/>
  <c r="H1009"/>
  <c r="H1008"/>
  <c r="H1007"/>
  <c r="H1006"/>
  <c r="H1005"/>
  <c r="H1004"/>
  <c r="H1003"/>
  <c r="H1002"/>
  <c r="H1001"/>
  <c r="H1000"/>
  <c r="H999"/>
  <c r="H998"/>
  <c r="H997"/>
  <c r="H996"/>
  <c r="H995"/>
  <c r="H994"/>
  <c r="H993"/>
  <c r="H992"/>
  <c r="H991"/>
  <c r="H990"/>
  <c r="H989"/>
  <c r="H988"/>
  <c r="H987"/>
  <c r="H986"/>
  <c r="H985"/>
  <c r="H984"/>
  <c r="H983"/>
  <c r="H982"/>
  <c r="Y1173"/>
  <c r="Y1172"/>
  <c r="Y1171"/>
  <c r="Y1170"/>
  <c r="Y1169"/>
  <c r="Y1168"/>
  <c r="Y1162"/>
  <c r="Y1161"/>
  <c r="Y1160"/>
  <c r="Y1159"/>
  <c r="Y1158"/>
  <c r="Y1157"/>
  <c r="Y1156"/>
  <c r="Y1155"/>
  <c r="Y1154"/>
  <c r="Y1153"/>
  <c r="Y1152"/>
  <c r="Y1151"/>
  <c r="Y1150"/>
  <c r="Y1149"/>
  <c r="Y1148"/>
  <c r="Y1147"/>
  <c r="Y1146"/>
  <c r="Y1145"/>
  <c r="Y1144"/>
  <c r="Y1143"/>
  <c r="Y1142"/>
  <c r="Y1141"/>
  <c r="Y1140"/>
  <c r="Y1167"/>
  <c r="Y1166"/>
  <c r="Y1165"/>
  <c r="Y1164"/>
  <c r="Y1163"/>
  <c r="Y1139"/>
  <c r="Y1138"/>
  <c r="Y1137"/>
  <c r="Y1136"/>
  <c r="Y1135"/>
  <c r="Y1134"/>
  <c r="Y1133"/>
  <c r="Y1132"/>
  <c r="Y1131"/>
  <c r="Y1130"/>
  <c r="Y1129"/>
  <c r="Y1128"/>
  <c r="Y1127"/>
  <c r="Y1126"/>
  <c r="Y1125"/>
  <c r="Y1124"/>
  <c r="Y1123"/>
  <c r="Y1122"/>
  <c r="Y1121"/>
  <c r="Y1120"/>
  <c r="Y1119"/>
  <c r="Y1118"/>
  <c r="Y1117"/>
  <c r="Y1116"/>
  <c r="Y1115"/>
  <c r="Y1114"/>
  <c r="Y1113"/>
  <c r="Y1112"/>
  <c r="Y1111"/>
  <c r="Y1110"/>
  <c r="Y1109"/>
  <c r="Y1108"/>
  <c r="Y1107"/>
  <c r="Y1106"/>
  <c r="Y1105"/>
  <c r="Y1104"/>
  <c r="Y1103"/>
  <c r="Y1102"/>
  <c r="Y1101"/>
  <c r="Y1100"/>
  <c r="Y1099"/>
  <c r="Y1098"/>
  <c r="Y1097"/>
  <c r="Y1096"/>
  <c r="Y1095"/>
  <c r="Y1094"/>
  <c r="Y1093"/>
  <c r="Y1092"/>
  <c r="Y1091"/>
  <c r="Y1090"/>
  <c r="Y1089"/>
  <c r="Y1088"/>
  <c r="Y1087"/>
  <c r="Y1086"/>
  <c r="Y1085"/>
  <c r="Y1084"/>
  <c r="Y1083"/>
  <c r="Y1082"/>
  <c r="Y1081"/>
  <c r="Y1080"/>
  <c r="Y1079"/>
  <c r="Y1078"/>
  <c r="Y1077"/>
  <c r="Y1076"/>
  <c r="Y1075"/>
  <c r="Y1074"/>
  <c r="Y1073"/>
  <c r="Y1072"/>
  <c r="Y1071"/>
  <c r="Y1070"/>
  <c r="Y1069"/>
  <c r="Y1068"/>
  <c r="Y1067"/>
  <c r="Y1066"/>
  <c r="Y1065"/>
  <c r="Y1064"/>
  <c r="Y1063"/>
  <c r="Y1062"/>
  <c r="Y1061"/>
  <c r="Y1060"/>
  <c r="Y1059"/>
  <c r="Y1058"/>
  <c r="Y1057"/>
  <c r="Y1056"/>
  <c r="Y1055"/>
  <c r="Y1054"/>
  <c r="Y1053"/>
  <c r="Y1052"/>
  <c r="Y1051"/>
  <c r="Y1050"/>
  <c r="Y1049"/>
  <c r="Y1048"/>
  <c r="Y1047"/>
  <c r="Y1046"/>
  <c r="Y1045"/>
  <c r="Y1044"/>
  <c r="Y1043"/>
  <c r="Y1042"/>
  <c r="Y1041"/>
  <c r="Y1040"/>
  <c r="Y1039"/>
  <c r="Y1038"/>
  <c r="Y1037"/>
  <c r="Y1036"/>
  <c r="Y1035"/>
  <c r="Y1034"/>
  <c r="Y1033"/>
  <c r="Y1032"/>
  <c r="Y1031"/>
  <c r="Y1030"/>
  <c r="Y1029"/>
  <c r="Y1028"/>
  <c r="Y1027"/>
  <c r="Y1026"/>
  <c r="Y1025"/>
  <c r="Y1024"/>
  <c r="Y1023"/>
  <c r="Y1022"/>
  <c r="Y1021"/>
  <c r="Y1020"/>
  <c r="Y1019"/>
  <c r="Y1018"/>
  <c r="Y1017"/>
  <c r="Y1016"/>
  <c r="Y1015"/>
  <c r="Y1014"/>
  <c r="Y1013"/>
  <c r="Y1012"/>
  <c r="Y1011"/>
  <c r="Y1010"/>
  <c r="Y1009"/>
  <c r="Y1008"/>
  <c r="Y1007"/>
  <c r="Y1006"/>
  <c r="Y1005"/>
  <c r="Y1004"/>
  <c r="Y1003"/>
  <c r="Y1002"/>
  <c r="Y1001"/>
  <c r="Y1000"/>
  <c r="Y999"/>
  <c r="Y998"/>
  <c r="Y997"/>
  <c r="Y996"/>
  <c r="Y995"/>
  <c r="Y994"/>
  <c r="Y993"/>
  <c r="Y992"/>
  <c r="Y991"/>
  <c r="Y990"/>
  <c r="Y989"/>
  <c r="Y988"/>
  <c r="Y987"/>
  <c r="Y986"/>
  <c r="Y985"/>
  <c r="Y984"/>
  <c r="Y983"/>
  <c r="Y982"/>
  <c r="R1173"/>
  <c r="R1172"/>
  <c r="R1171"/>
  <c r="R1170"/>
  <c r="R1169"/>
  <c r="R1168"/>
  <c r="R1167"/>
  <c r="R1166"/>
  <c r="R1165"/>
  <c r="R1164"/>
  <c r="R1163"/>
  <c r="R1162"/>
  <c r="R1161"/>
  <c r="R1160"/>
  <c r="R1159"/>
  <c r="R1158"/>
  <c r="R1157"/>
  <c r="R1156"/>
  <c r="R1155"/>
  <c r="R1154"/>
  <c r="R1153"/>
  <c r="R1152"/>
  <c r="R1151"/>
  <c r="R1150"/>
  <c r="R1149"/>
  <c r="R1148"/>
  <c r="R1147"/>
  <c r="R1146"/>
  <c r="R1145"/>
  <c r="R1144"/>
  <c r="R1143"/>
  <c r="R1142"/>
  <c r="R1141"/>
  <c r="R1139"/>
  <c r="R1138"/>
  <c r="R1137"/>
  <c r="R1136"/>
  <c r="R1135"/>
  <c r="R1134"/>
  <c r="R1133"/>
  <c r="R1132"/>
  <c r="R1131"/>
  <c r="R1130"/>
  <c r="R1129"/>
  <c r="R1128"/>
  <c r="R1127"/>
  <c r="R1126"/>
  <c r="R1125"/>
  <c r="R1124"/>
  <c r="R1123"/>
  <c r="R1122"/>
  <c r="R1121"/>
  <c r="R1120"/>
  <c r="R1119"/>
  <c r="R1118"/>
  <c r="R1117"/>
  <c r="R1116"/>
  <c r="R1115"/>
  <c r="R1140"/>
  <c r="R1114"/>
  <c r="R1113"/>
  <c r="R1112"/>
  <c r="R1111"/>
  <c r="R1110"/>
  <c r="R1109"/>
  <c r="R1108"/>
  <c r="R1107"/>
  <c r="R1106"/>
  <c r="R1105"/>
  <c r="R1104"/>
  <c r="R1103"/>
  <c r="R1102"/>
  <c r="R1101"/>
  <c r="R1100"/>
  <c r="R1099"/>
  <c r="R1098"/>
  <c r="R1097"/>
  <c r="R1096"/>
  <c r="R1095"/>
  <c r="R1094"/>
  <c r="R1093"/>
  <c r="R1092"/>
  <c r="R1091"/>
  <c r="R1090"/>
  <c r="R1089"/>
  <c r="R1088"/>
  <c r="R1087"/>
  <c r="R1086"/>
  <c r="R1085"/>
  <c r="R1084"/>
  <c r="R1083"/>
  <c r="R1082"/>
  <c r="R1081"/>
  <c r="R1080"/>
  <c r="R1079"/>
  <c r="R1078"/>
  <c r="R1077"/>
  <c r="R1076"/>
  <c r="R1075"/>
  <c r="R1074"/>
  <c r="R1073"/>
  <c r="R1072"/>
  <c r="R1071"/>
  <c r="R1070"/>
  <c r="R1069"/>
  <c r="R1068"/>
  <c r="R1067"/>
  <c r="R1066"/>
  <c r="R1065"/>
  <c r="R1064"/>
  <c r="R1063"/>
  <c r="R1062"/>
  <c r="R1061"/>
  <c r="R1060"/>
  <c r="R1059"/>
  <c r="R1058"/>
  <c r="R1057"/>
  <c r="R1056"/>
  <c r="R1055"/>
  <c r="R1054"/>
  <c r="R1053"/>
  <c r="R1052"/>
  <c r="R1051"/>
  <c r="R1050"/>
  <c r="R1049"/>
  <c r="R1048"/>
  <c r="R1047"/>
  <c r="R1046"/>
  <c r="R1045"/>
  <c r="R1044"/>
  <c r="R1043"/>
  <c r="R1042"/>
  <c r="R1041"/>
  <c r="R1040"/>
  <c r="R1039"/>
  <c r="R1038"/>
  <c r="R1037"/>
  <c r="R1036"/>
  <c r="R1035"/>
  <c r="R1034"/>
  <c r="R1033"/>
  <c r="R1032"/>
  <c r="R1031"/>
  <c r="R1030"/>
  <c r="R1029"/>
  <c r="R1028"/>
  <c r="R1027"/>
  <c r="R1026"/>
  <c r="R1025"/>
  <c r="R1024"/>
  <c r="R1023"/>
  <c r="R1022"/>
  <c r="R1021"/>
  <c r="R1020"/>
  <c r="R1019"/>
  <c r="R1018"/>
  <c r="R1017"/>
  <c r="R1016"/>
  <c r="R1015"/>
  <c r="R1014"/>
  <c r="R1013"/>
  <c r="R1012"/>
  <c r="R1011"/>
  <c r="R1010"/>
  <c r="R1009"/>
  <c r="R1008"/>
  <c r="R1007"/>
  <c r="R1006"/>
  <c r="R1005"/>
  <c r="R1004"/>
  <c r="R1003"/>
  <c r="R1002"/>
  <c r="R1001"/>
  <c r="R1000"/>
  <c r="R999"/>
  <c r="R998"/>
  <c r="R997"/>
  <c r="R996"/>
  <c r="R995"/>
  <c r="R994"/>
  <c r="R993"/>
  <c r="R992"/>
  <c r="R991"/>
  <c r="R990"/>
  <c r="R989"/>
  <c r="R988"/>
  <c r="R987"/>
  <c r="R986"/>
  <c r="R985"/>
  <c r="R984"/>
  <c r="R983"/>
  <c r="R982"/>
  <c r="AI1173"/>
  <c r="AI1172"/>
  <c r="AI1171"/>
  <c r="AI1170"/>
  <c r="AI1169"/>
  <c r="AI1168"/>
  <c r="AI1167"/>
  <c r="AI1166"/>
  <c r="AI1165"/>
  <c r="AI1164"/>
  <c r="AI1163"/>
  <c r="AI1162"/>
  <c r="AI1161"/>
  <c r="AI1160"/>
  <c r="AI1159"/>
  <c r="AI1158"/>
  <c r="AI1157"/>
  <c r="AI1156"/>
  <c r="AI1155"/>
  <c r="AI1154"/>
  <c r="AI1153"/>
  <c r="AI1152"/>
  <c r="AI1151"/>
  <c r="AI1150"/>
  <c r="AI1149"/>
  <c r="AI1148"/>
  <c r="AI1147"/>
  <c r="AI1146"/>
  <c r="AI1145"/>
  <c r="AI1144"/>
  <c r="AI1143"/>
  <c r="AI1142"/>
  <c r="AI1141"/>
  <c r="AI1140"/>
  <c r="AI1139"/>
  <c r="AI1138"/>
  <c r="AI1137"/>
  <c r="AI1136"/>
  <c r="AI1135"/>
  <c r="AI1134"/>
  <c r="AI1133"/>
  <c r="AI1132"/>
  <c r="AI1131"/>
  <c r="AI1130"/>
  <c r="AI1129"/>
  <c r="AI1128"/>
  <c r="AI1127"/>
  <c r="AI1126"/>
  <c r="AI1125"/>
  <c r="AI1124"/>
  <c r="AI1123"/>
  <c r="AI1122"/>
  <c r="AI1121"/>
  <c r="AI1120"/>
  <c r="AI1119"/>
  <c r="AI1118"/>
  <c r="AI1117"/>
  <c r="AI1116"/>
  <c r="AI1115"/>
  <c r="AI1114"/>
  <c r="AI1113"/>
  <c r="AI1112"/>
  <c r="AI1111"/>
  <c r="AI1110"/>
  <c r="AI1109"/>
  <c r="AI1108"/>
  <c r="AI1107"/>
  <c r="AI1106"/>
  <c r="AI1105"/>
  <c r="AI1104"/>
  <c r="AI1103"/>
  <c r="AI1102"/>
  <c r="AI1101"/>
  <c r="AI1100"/>
  <c r="AI1099"/>
  <c r="AI1098"/>
  <c r="AI1097"/>
  <c r="AI1096"/>
  <c r="AI1095"/>
  <c r="AI1094"/>
  <c r="AI1093"/>
  <c r="AI1092"/>
  <c r="AI1091"/>
  <c r="AI1090"/>
  <c r="AI1089"/>
  <c r="AI1088"/>
  <c r="AI1087"/>
  <c r="AI1086"/>
  <c r="AI1085"/>
  <c r="AI1084"/>
  <c r="AI1083"/>
  <c r="AI1082"/>
  <c r="AI1081"/>
  <c r="AI1080"/>
  <c r="AI1079"/>
  <c r="AI1078"/>
  <c r="AI1077"/>
  <c r="AI1076"/>
  <c r="AI1075"/>
  <c r="AI1074"/>
  <c r="AI1073"/>
  <c r="AI1072"/>
  <c r="AI1071"/>
  <c r="AI1070"/>
  <c r="AI1069"/>
  <c r="AI1068"/>
  <c r="AI1067"/>
  <c r="AI1066"/>
  <c r="AI1065"/>
  <c r="AI1064"/>
  <c r="AI1063"/>
  <c r="AI1062"/>
  <c r="AI1061"/>
  <c r="AI1060"/>
  <c r="AI1059"/>
  <c r="AI1058"/>
  <c r="AI1057"/>
  <c r="AI1056"/>
  <c r="AI1055"/>
  <c r="AI1054"/>
  <c r="AI1053"/>
  <c r="AI1052"/>
  <c r="AI1051"/>
  <c r="AI1050"/>
  <c r="AI1049"/>
  <c r="AI1048"/>
  <c r="AI1047"/>
  <c r="AI1046"/>
  <c r="AI1045"/>
  <c r="AI1044"/>
  <c r="AI1043"/>
  <c r="AI1042"/>
  <c r="AI1041"/>
  <c r="AI1040"/>
  <c r="AI1039"/>
  <c r="AI1038"/>
  <c r="AI1037"/>
  <c r="AI1036"/>
  <c r="AI1035"/>
  <c r="AI1034"/>
  <c r="AI1033"/>
  <c r="AI1032"/>
  <c r="AI1031"/>
  <c r="AI1030"/>
  <c r="AI1029"/>
  <c r="AI1028"/>
  <c r="AI1027"/>
  <c r="AI1026"/>
  <c r="AI1025"/>
  <c r="AI1024"/>
  <c r="AI1023"/>
  <c r="AI1022"/>
  <c r="AI1021"/>
  <c r="AI1020"/>
  <c r="AI1019"/>
  <c r="AI1018"/>
  <c r="AI1017"/>
  <c r="AI1016"/>
  <c r="AI1015"/>
  <c r="AI1014"/>
  <c r="AI1013"/>
  <c r="AI1012"/>
  <c r="AI1011"/>
  <c r="AI1010"/>
  <c r="AI1009"/>
  <c r="AI1008"/>
  <c r="AI1007"/>
  <c r="AI1006"/>
  <c r="AI1005"/>
  <c r="AI1004"/>
  <c r="AI1003"/>
  <c r="AI1002"/>
  <c r="AI1001"/>
  <c r="AI1000"/>
  <c r="AI999"/>
  <c r="AI998"/>
  <c r="AI997"/>
  <c r="AI996"/>
  <c r="AI995"/>
  <c r="AI994"/>
  <c r="AI993"/>
  <c r="AI992"/>
  <c r="AI991"/>
  <c r="AI990"/>
  <c r="AI989"/>
  <c r="AI988"/>
  <c r="AI987"/>
  <c r="AI986"/>
  <c r="AI985"/>
  <c r="AI984"/>
  <c r="AI983"/>
  <c r="AI982"/>
  <c r="Z1173"/>
  <c r="Z1172"/>
  <c r="Z1171"/>
  <c r="Z1170"/>
  <c r="Z1169"/>
  <c r="Z1168"/>
  <c r="Z1167"/>
  <c r="Z1166"/>
  <c r="Z1165"/>
  <c r="Z1164"/>
  <c r="Z1163"/>
  <c r="Z1162"/>
  <c r="Z1161"/>
  <c r="Z1160"/>
  <c r="Z1159"/>
  <c r="Z1158"/>
  <c r="Z1157"/>
  <c r="Z1156"/>
  <c r="Z1155"/>
  <c r="Z1154"/>
  <c r="Z1153"/>
  <c r="Z1152"/>
  <c r="Z1151"/>
  <c r="Z1150"/>
  <c r="Z1149"/>
  <c r="Z1148"/>
  <c r="Z1147"/>
  <c r="Z1146"/>
  <c r="Z1145"/>
  <c r="Z1144"/>
  <c r="Z1143"/>
  <c r="Z1142"/>
  <c r="Z1141"/>
  <c r="Z1139"/>
  <c r="Z1138"/>
  <c r="Z1137"/>
  <c r="Z1136"/>
  <c r="Z1135"/>
  <c r="Z1134"/>
  <c r="Z1133"/>
  <c r="Z1132"/>
  <c r="Z1131"/>
  <c r="Z1130"/>
  <c r="Z1129"/>
  <c r="Z1128"/>
  <c r="Z1127"/>
  <c r="Z1126"/>
  <c r="Z1125"/>
  <c r="Z1124"/>
  <c r="Z1123"/>
  <c r="Z1122"/>
  <c r="Z1121"/>
  <c r="Z1120"/>
  <c r="Z1119"/>
  <c r="Z1118"/>
  <c r="Z1117"/>
  <c r="Z1116"/>
  <c r="Z1115"/>
  <c r="Z1140"/>
  <c r="Z1114"/>
  <c r="Z1113"/>
  <c r="Z1112"/>
  <c r="Z1111"/>
  <c r="Z1110"/>
  <c r="Z1109"/>
  <c r="Z1108"/>
  <c r="Z1107"/>
  <c r="Z1106"/>
  <c r="Z1105"/>
  <c r="Z1104"/>
  <c r="Z1103"/>
  <c r="Z1102"/>
  <c r="Z1101"/>
  <c r="Z1100"/>
  <c r="Z1099"/>
  <c r="Z1098"/>
  <c r="Z1097"/>
  <c r="Z1096"/>
  <c r="Z1095"/>
  <c r="Z1094"/>
  <c r="Z1093"/>
  <c r="Z1092"/>
  <c r="Z1091"/>
  <c r="Z1090"/>
  <c r="Z1089"/>
  <c r="Z1088"/>
  <c r="Z1087"/>
  <c r="Z1086"/>
  <c r="Z1085"/>
  <c r="Z1084"/>
  <c r="Z1083"/>
  <c r="Z1082"/>
  <c r="Z1081"/>
  <c r="Z1080"/>
  <c r="Z1079"/>
  <c r="Z1078"/>
  <c r="Z1077"/>
  <c r="Z1076"/>
  <c r="Z1075"/>
  <c r="Z1074"/>
  <c r="Z1073"/>
  <c r="Z1072"/>
  <c r="Z1071"/>
  <c r="Z1070"/>
  <c r="Z1069"/>
  <c r="Z1068"/>
  <c r="Z1067"/>
  <c r="Z1066"/>
  <c r="Z1065"/>
  <c r="Z1064"/>
  <c r="Z1063"/>
  <c r="Z1062"/>
  <c r="Z1061"/>
  <c r="Z1060"/>
  <c r="Z1059"/>
  <c r="Z1058"/>
  <c r="Z1057"/>
  <c r="Z1056"/>
  <c r="Z1055"/>
  <c r="Z1054"/>
  <c r="Z1053"/>
  <c r="Z1052"/>
  <c r="Z1051"/>
  <c r="Z1050"/>
  <c r="Z1049"/>
  <c r="Z1048"/>
  <c r="Z1047"/>
  <c r="Z1046"/>
  <c r="Z1045"/>
  <c r="Z1044"/>
  <c r="Z1043"/>
  <c r="Z1042"/>
  <c r="Z1041"/>
  <c r="Z1040"/>
  <c r="Z1039"/>
  <c r="Z1038"/>
  <c r="Z1037"/>
  <c r="Z1036"/>
  <c r="Z1035"/>
  <c r="Z1034"/>
  <c r="Z1033"/>
  <c r="Z1032"/>
  <c r="Z1031"/>
  <c r="Z1030"/>
  <c r="Z1029"/>
  <c r="Z1028"/>
  <c r="Z1027"/>
  <c r="Z1026"/>
  <c r="Z1025"/>
  <c r="Z1024"/>
  <c r="Z1023"/>
  <c r="Z1022"/>
  <c r="Z1021"/>
  <c r="Z1020"/>
  <c r="Z1019"/>
  <c r="Z1018"/>
  <c r="Z1017"/>
  <c r="Z1016"/>
  <c r="Z1015"/>
  <c r="Z1014"/>
  <c r="Z1013"/>
  <c r="Z1012"/>
  <c r="Z1011"/>
  <c r="Z1010"/>
  <c r="Z1009"/>
  <c r="Z1008"/>
  <c r="Z1007"/>
  <c r="Z1006"/>
  <c r="Z1005"/>
  <c r="Z1004"/>
  <c r="Z1003"/>
  <c r="Z1002"/>
  <c r="Z1001"/>
  <c r="Z1000"/>
  <c r="Z999"/>
  <c r="Z998"/>
  <c r="Z997"/>
  <c r="Z996"/>
  <c r="Z995"/>
  <c r="Z994"/>
  <c r="Z993"/>
  <c r="Z992"/>
  <c r="Z991"/>
  <c r="Z990"/>
  <c r="Z989"/>
  <c r="Z988"/>
  <c r="Z987"/>
  <c r="Z986"/>
  <c r="Z985"/>
  <c r="Z984"/>
  <c r="Z983"/>
  <c r="Z982"/>
  <c r="O1173"/>
  <c r="O1172"/>
  <c r="O1171"/>
  <c r="O1170"/>
  <c r="O1169"/>
  <c r="O1168"/>
  <c r="O1167"/>
  <c r="O1166"/>
  <c r="O1165"/>
  <c r="O1164"/>
  <c r="O1163"/>
  <c r="O1162"/>
  <c r="O1161"/>
  <c r="O1160"/>
  <c r="O1159"/>
  <c r="O1158"/>
  <c r="O1157"/>
  <c r="O1156"/>
  <c r="O1155"/>
  <c r="O1154"/>
  <c r="O1153"/>
  <c r="O1152"/>
  <c r="O1151"/>
  <c r="O1150"/>
  <c r="O1149"/>
  <c r="O1148"/>
  <c r="O1147"/>
  <c r="O1146"/>
  <c r="O1145"/>
  <c r="O1144"/>
  <c r="O1143"/>
  <c r="O1142"/>
  <c r="O1141"/>
  <c r="O1140"/>
  <c r="O1139"/>
  <c r="O1138"/>
  <c r="O1137"/>
  <c r="O1136"/>
  <c r="O1135"/>
  <c r="O1134"/>
  <c r="O1133"/>
  <c r="O1132"/>
  <c r="O1131"/>
  <c r="O1130"/>
  <c r="O1129"/>
  <c r="O1128"/>
  <c r="O1127"/>
  <c r="O1126"/>
  <c r="O1125"/>
  <c r="O1124"/>
  <c r="O1123"/>
  <c r="O1122"/>
  <c r="O1121"/>
  <c r="O1120"/>
  <c r="O1119"/>
  <c r="O1118"/>
  <c r="O1117"/>
  <c r="O1116"/>
  <c r="O1115"/>
  <c r="O1114"/>
  <c r="O1113"/>
  <c r="O1112"/>
  <c r="O1111"/>
  <c r="O1110"/>
  <c r="O1109"/>
  <c r="O1108"/>
  <c r="O1107"/>
  <c r="O1106"/>
  <c r="O1105"/>
  <c r="O1104"/>
  <c r="O1103"/>
  <c r="O1102"/>
  <c r="O1101"/>
  <c r="O1100"/>
  <c r="O1099"/>
  <c r="O1098"/>
  <c r="O1097"/>
  <c r="O1096"/>
  <c r="O1095"/>
  <c r="O1094"/>
  <c r="O1093"/>
  <c r="O1092"/>
  <c r="O1091"/>
  <c r="O1090"/>
  <c r="O1089"/>
  <c r="O1088"/>
  <c r="O1087"/>
  <c r="O1086"/>
  <c r="O1085"/>
  <c r="O1084"/>
  <c r="O1083"/>
  <c r="O1082"/>
  <c r="O1081"/>
  <c r="O1080"/>
  <c r="O1079"/>
  <c r="O1078"/>
  <c r="O1077"/>
  <c r="O1076"/>
  <c r="O1075"/>
  <c r="O1074"/>
  <c r="O1073"/>
  <c r="O1072"/>
  <c r="O1071"/>
  <c r="O1070"/>
  <c r="O1069"/>
  <c r="O1068"/>
  <c r="O1067"/>
  <c r="O1066"/>
  <c r="O1065"/>
  <c r="O1064"/>
  <c r="O1063"/>
  <c r="O1062"/>
  <c r="O1061"/>
  <c r="O1060"/>
  <c r="O1059"/>
  <c r="O1058"/>
  <c r="O1057"/>
  <c r="O1056"/>
  <c r="O1055"/>
  <c r="O1054"/>
  <c r="O1053"/>
  <c r="O1052"/>
  <c r="O1051"/>
  <c r="O1050"/>
  <c r="O1049"/>
  <c r="O1048"/>
  <c r="O1047"/>
  <c r="O1046"/>
  <c r="O1045"/>
  <c r="O1044"/>
  <c r="O1043"/>
  <c r="O1042"/>
  <c r="O1041"/>
  <c r="O1040"/>
  <c r="O1039"/>
  <c r="O1038"/>
  <c r="O1037"/>
  <c r="O1036"/>
  <c r="O1035"/>
  <c r="O1034"/>
  <c r="O1033"/>
  <c r="O1032"/>
  <c r="O1031"/>
  <c r="O1030"/>
  <c r="O1029"/>
  <c r="O1028"/>
  <c r="O1027"/>
  <c r="O1026"/>
  <c r="O1025"/>
  <c r="O1024"/>
  <c r="O1023"/>
  <c r="O1022"/>
  <c r="O1021"/>
  <c r="O1020"/>
  <c r="O1019"/>
  <c r="O1018"/>
  <c r="O1017"/>
  <c r="O1016"/>
  <c r="O1015"/>
  <c r="O1014"/>
  <c r="O1013"/>
  <c r="O1012"/>
  <c r="O1011"/>
  <c r="O1010"/>
  <c r="O1009"/>
  <c r="O1008"/>
  <c r="O1007"/>
  <c r="O1006"/>
  <c r="O1005"/>
  <c r="O1004"/>
  <c r="O1003"/>
  <c r="O1002"/>
  <c r="O1001"/>
  <c r="O1000"/>
  <c r="O999"/>
  <c r="O998"/>
  <c r="O997"/>
  <c r="O996"/>
  <c r="O995"/>
  <c r="O994"/>
  <c r="O993"/>
  <c r="O992"/>
  <c r="O991"/>
  <c r="O990"/>
  <c r="O989"/>
  <c r="O988"/>
  <c r="O987"/>
  <c r="O986"/>
  <c r="O985"/>
  <c r="O984"/>
  <c r="O983"/>
  <c r="O982"/>
  <c r="X1173"/>
  <c r="X1172"/>
  <c r="X1171"/>
  <c r="X1170"/>
  <c r="X1169"/>
  <c r="X1168"/>
  <c r="X1167"/>
  <c r="X1166"/>
  <c r="X1165"/>
  <c r="X1164"/>
  <c r="X1163"/>
  <c r="X1162"/>
  <c r="X1161"/>
  <c r="X1160"/>
  <c r="X1159"/>
  <c r="X1158"/>
  <c r="X1157"/>
  <c r="X1156"/>
  <c r="X1155"/>
  <c r="X1154"/>
  <c r="X1153"/>
  <c r="X1152"/>
  <c r="X1151"/>
  <c r="X1150"/>
  <c r="X1149"/>
  <c r="X1148"/>
  <c r="X1147"/>
  <c r="X1146"/>
  <c r="X1145"/>
  <c r="X1144"/>
  <c r="X1143"/>
  <c r="X1142"/>
  <c r="X1141"/>
  <c r="X1140"/>
  <c r="X1139"/>
  <c r="X1138"/>
  <c r="X1137"/>
  <c r="X1136"/>
  <c r="X1135"/>
  <c r="X1134"/>
  <c r="X1133"/>
  <c r="X1132"/>
  <c r="X1131"/>
  <c r="X1130"/>
  <c r="X1129"/>
  <c r="X1128"/>
  <c r="X1127"/>
  <c r="X1126"/>
  <c r="X1125"/>
  <c r="X1124"/>
  <c r="X1123"/>
  <c r="X1122"/>
  <c r="X1121"/>
  <c r="X1120"/>
  <c r="X1119"/>
  <c r="X1118"/>
  <c r="X1117"/>
  <c r="X1116"/>
  <c r="X1115"/>
  <c r="X1114"/>
  <c r="X1113"/>
  <c r="X1112"/>
  <c r="X1111"/>
  <c r="X1110"/>
  <c r="X1109"/>
  <c r="X1108"/>
  <c r="X1107"/>
  <c r="X1106"/>
  <c r="X1105"/>
  <c r="X1104"/>
  <c r="X1103"/>
  <c r="X1102"/>
  <c r="X1101"/>
  <c r="X1100"/>
  <c r="X1099"/>
  <c r="X1098"/>
  <c r="X1097"/>
  <c r="X1096"/>
  <c r="X1095"/>
  <c r="X1094"/>
  <c r="X1093"/>
  <c r="X1092"/>
  <c r="X1091"/>
  <c r="X1090"/>
  <c r="X1089"/>
  <c r="X1088"/>
  <c r="X1087"/>
  <c r="X1086"/>
  <c r="X1085"/>
  <c r="X1084"/>
  <c r="X1083"/>
  <c r="X1082"/>
  <c r="X1081"/>
  <c r="X1080"/>
  <c r="X1079"/>
  <c r="X1078"/>
  <c r="X1077"/>
  <c r="X1076"/>
  <c r="X1075"/>
  <c r="X1074"/>
  <c r="X1073"/>
  <c r="X1072"/>
  <c r="X1071"/>
  <c r="X1070"/>
  <c r="X1069"/>
  <c r="X1068"/>
  <c r="X1067"/>
  <c r="X1066"/>
  <c r="X1065"/>
  <c r="X1064"/>
  <c r="X1063"/>
  <c r="X1062"/>
  <c r="X1061"/>
  <c r="X1060"/>
  <c r="X1059"/>
  <c r="X1058"/>
  <c r="X1057"/>
  <c r="X1056"/>
  <c r="X1055"/>
  <c r="X1054"/>
  <c r="X1053"/>
  <c r="X1052"/>
  <c r="X1051"/>
  <c r="X1050"/>
  <c r="X1049"/>
  <c r="X1048"/>
  <c r="X1047"/>
  <c r="X1046"/>
  <c r="X1045"/>
  <c r="X1044"/>
  <c r="X1043"/>
  <c r="X1042"/>
  <c r="X1041"/>
  <c r="X1040"/>
  <c r="X1039"/>
  <c r="X1038"/>
  <c r="X1037"/>
  <c r="X1036"/>
  <c r="X1035"/>
  <c r="X1034"/>
  <c r="X1033"/>
  <c r="X1032"/>
  <c r="X1031"/>
  <c r="X1030"/>
  <c r="X1029"/>
  <c r="X1028"/>
  <c r="X1027"/>
  <c r="X1026"/>
  <c r="X1025"/>
  <c r="X1024"/>
  <c r="X1023"/>
  <c r="X1022"/>
  <c r="X1021"/>
  <c r="X1020"/>
  <c r="X1019"/>
  <c r="X1018"/>
  <c r="X1017"/>
  <c r="X1016"/>
  <c r="X1015"/>
  <c r="X1014"/>
  <c r="X1013"/>
  <c r="X1012"/>
  <c r="X1011"/>
  <c r="X1010"/>
  <c r="X1009"/>
  <c r="X1008"/>
  <c r="X1007"/>
  <c r="X1006"/>
  <c r="X1005"/>
  <c r="X1004"/>
  <c r="X1003"/>
  <c r="X1002"/>
  <c r="X1001"/>
  <c r="X1000"/>
  <c r="X999"/>
  <c r="X998"/>
  <c r="X997"/>
  <c r="X996"/>
  <c r="X995"/>
  <c r="X994"/>
  <c r="X993"/>
  <c r="X992"/>
  <c r="X991"/>
  <c r="X990"/>
  <c r="X989"/>
  <c r="X988"/>
  <c r="X987"/>
  <c r="X986"/>
  <c r="X985"/>
  <c r="X984"/>
  <c r="X983"/>
  <c r="X982"/>
  <c r="AR979"/>
  <c r="AG979"/>
  <c r="AR978"/>
  <c r="N53" i="2" l="1"/>
  <c r="B53"/>
  <c r="P38"/>
  <c r="Y38" s="1"/>
  <c r="X38"/>
  <c r="S38"/>
  <c r="AB38" s="1"/>
  <c r="P30"/>
  <c r="Y30" s="1"/>
  <c r="X30"/>
  <c r="P15"/>
  <c r="Y15" s="1"/>
  <c r="X15"/>
  <c r="P5"/>
  <c r="Y5" s="1"/>
  <c r="X5"/>
  <c r="O36"/>
  <c r="P4"/>
  <c r="Y4" s="1"/>
  <c r="X4"/>
  <c r="O33"/>
  <c r="P33" s="1"/>
  <c r="Y33" s="1"/>
  <c r="P6"/>
  <c r="Y6" s="1"/>
  <c r="X6"/>
  <c r="P26"/>
  <c r="Y26" s="1"/>
  <c r="X26"/>
  <c r="O27"/>
  <c r="P27" s="1"/>
  <c r="Y27" s="1"/>
  <c r="O11"/>
  <c r="O35"/>
  <c r="P35" s="1"/>
  <c r="Y35" s="1"/>
  <c r="P19"/>
  <c r="Y19" s="1"/>
  <c r="X19"/>
  <c r="O40"/>
  <c r="P22"/>
  <c r="Y22" s="1"/>
  <c r="X22"/>
  <c r="O12"/>
  <c r="P12" s="1"/>
  <c r="Y12" s="1"/>
  <c r="P42"/>
  <c r="Y42" s="1"/>
  <c r="X42"/>
  <c r="P20"/>
  <c r="Y20" s="1"/>
  <c r="X20"/>
  <c r="P41"/>
  <c r="Y41" s="1"/>
  <c r="X41"/>
  <c r="O37"/>
  <c r="O39"/>
  <c r="P8"/>
  <c r="Y8" s="1"/>
  <c r="X8"/>
  <c r="O16"/>
  <c r="P16" s="1"/>
  <c r="Y16" s="1"/>
  <c r="X1174" i="3"/>
  <c r="C23" i="2" s="1"/>
  <c r="O1174" i="3"/>
  <c r="C14" i="2" s="1"/>
  <c r="O14" s="1"/>
  <c r="Z1174" i="3"/>
  <c r="C25" i="2" s="1"/>
  <c r="O25" s="1"/>
  <c r="AI1174" i="3"/>
  <c r="C34" i="2" s="1"/>
  <c r="R1174" i="3"/>
  <c r="C17" i="2" s="1"/>
  <c r="Y1174" i="3"/>
  <c r="C24" i="2" s="1"/>
  <c r="H1174" i="3"/>
  <c r="C7" i="2" s="1"/>
  <c r="K1174" i="3"/>
  <c r="C10" i="2" s="1"/>
  <c r="V1174" i="3"/>
  <c r="C21" i="2" s="1"/>
  <c r="O21" s="1"/>
  <c r="AD1174" i="3"/>
  <c r="C29" i="2" s="1"/>
  <c r="J1174" i="3"/>
  <c r="C9" i="2" s="1"/>
  <c r="O9" s="1"/>
  <c r="AF1174" i="3"/>
  <c r="C31" i="2" s="1"/>
  <c r="O31" s="1"/>
  <c r="S1174" i="3"/>
  <c r="C18" i="2" s="1"/>
  <c r="AC1174" i="3"/>
  <c r="C28" i="2" s="1"/>
  <c r="D1174" i="3"/>
  <c r="C3" i="2" s="1"/>
  <c r="N1174" i="3"/>
  <c r="C13" i="2" s="1"/>
  <c r="O13" s="1"/>
  <c r="AG1173" i="3"/>
  <c r="AS1173" s="1"/>
  <c r="AG1172"/>
  <c r="AG1171"/>
  <c r="AS1171" s="1"/>
  <c r="AG1170"/>
  <c r="AG1169"/>
  <c r="AS1169" s="1"/>
  <c r="AG1168"/>
  <c r="AG1162"/>
  <c r="AG1161"/>
  <c r="AR1161" s="1"/>
  <c r="AY1161" s="1"/>
  <c r="AG1160"/>
  <c r="AG1159"/>
  <c r="AR1159" s="1"/>
  <c r="AY1159" s="1"/>
  <c r="AG1158"/>
  <c r="AG1157"/>
  <c r="AR1157" s="1"/>
  <c r="AY1157" s="1"/>
  <c r="AG1156"/>
  <c r="AG1155"/>
  <c r="AR1155" s="1"/>
  <c r="AY1155" s="1"/>
  <c r="AG1154"/>
  <c r="AG1153"/>
  <c r="AR1153" s="1"/>
  <c r="AY1153" s="1"/>
  <c r="AG1152"/>
  <c r="AG1151"/>
  <c r="AR1151" s="1"/>
  <c r="AY1151" s="1"/>
  <c r="AG1150"/>
  <c r="AG1149"/>
  <c r="AR1149" s="1"/>
  <c r="AY1149" s="1"/>
  <c r="AG1148"/>
  <c r="AG1147"/>
  <c r="AR1147" s="1"/>
  <c r="AY1147" s="1"/>
  <c r="AG1146"/>
  <c r="AG1145"/>
  <c r="AR1145" s="1"/>
  <c r="AY1145" s="1"/>
  <c r="AG1144"/>
  <c r="AG1143"/>
  <c r="AR1143" s="1"/>
  <c r="AY1143" s="1"/>
  <c r="AG1142"/>
  <c r="AG1141"/>
  <c r="AR1141" s="1"/>
  <c r="AY1141" s="1"/>
  <c r="AG1140"/>
  <c r="AG1167"/>
  <c r="AR1167" s="1"/>
  <c r="AY1167" s="1"/>
  <c r="AG1166"/>
  <c r="AG1165"/>
  <c r="AR1165" s="1"/>
  <c r="AY1165" s="1"/>
  <c r="AG1164"/>
  <c r="AG1163"/>
  <c r="AR1163" s="1"/>
  <c r="AY1163" s="1"/>
  <c r="AG1139"/>
  <c r="AS1139" s="1"/>
  <c r="AG1138"/>
  <c r="AG1137"/>
  <c r="AS1137" s="1"/>
  <c r="AG1136"/>
  <c r="AG1135"/>
  <c r="AS1135" s="1"/>
  <c r="AG1134"/>
  <c r="AG1133"/>
  <c r="AS1133" s="1"/>
  <c r="AG1132"/>
  <c r="AG1131"/>
  <c r="AS1131" s="1"/>
  <c r="AG1130"/>
  <c r="AG1129"/>
  <c r="AS1129" s="1"/>
  <c r="AG1128"/>
  <c r="AG1127"/>
  <c r="AS1127" s="1"/>
  <c r="AG1126"/>
  <c r="AG1125"/>
  <c r="AS1125" s="1"/>
  <c r="AG1124"/>
  <c r="AG1123"/>
  <c r="AS1123" s="1"/>
  <c r="AG1122"/>
  <c r="AG1121"/>
  <c r="AS1121" s="1"/>
  <c r="AG1120"/>
  <c r="AG1119"/>
  <c r="AS1119" s="1"/>
  <c r="AG1118"/>
  <c r="AG1117"/>
  <c r="AS1117" s="1"/>
  <c r="AG1116"/>
  <c r="AG1115"/>
  <c r="AS1115" s="1"/>
  <c r="AG1114"/>
  <c r="AG1113"/>
  <c r="AS1113" s="1"/>
  <c r="AG1112"/>
  <c r="AG1111"/>
  <c r="AS1111" s="1"/>
  <c r="AG1110"/>
  <c r="AG1109"/>
  <c r="AS1109" s="1"/>
  <c r="AG1108"/>
  <c r="AG1107"/>
  <c r="AS1107" s="1"/>
  <c r="AG1106"/>
  <c r="AG1105"/>
  <c r="AR1105" s="1"/>
  <c r="AY1105" s="1"/>
  <c r="AG1104"/>
  <c r="AG1103"/>
  <c r="AR1103" s="1"/>
  <c r="AY1103" s="1"/>
  <c r="AG1102"/>
  <c r="AG1101"/>
  <c r="AR1101" s="1"/>
  <c r="AY1101" s="1"/>
  <c r="AG1100"/>
  <c r="AG1099"/>
  <c r="AR1099" s="1"/>
  <c r="AY1099" s="1"/>
  <c r="AG1098"/>
  <c r="AG1097"/>
  <c r="AR1097" s="1"/>
  <c r="AY1097" s="1"/>
  <c r="AG1096"/>
  <c r="AG1095"/>
  <c r="AR1095" s="1"/>
  <c r="AY1095" s="1"/>
  <c r="AG1094"/>
  <c r="AG1093"/>
  <c r="AR1093" s="1"/>
  <c r="AY1093" s="1"/>
  <c r="AG1092"/>
  <c r="AG1091"/>
  <c r="AR1091" s="1"/>
  <c r="AY1091" s="1"/>
  <c r="AG1090"/>
  <c r="AG1089"/>
  <c r="AR1089" s="1"/>
  <c r="AY1089" s="1"/>
  <c r="AG1088"/>
  <c r="AG1087"/>
  <c r="AR1087" s="1"/>
  <c r="AY1087" s="1"/>
  <c r="AG1086"/>
  <c r="AG1085"/>
  <c r="AR1085" s="1"/>
  <c r="AY1085" s="1"/>
  <c r="AG1084"/>
  <c r="AG1083"/>
  <c r="AR1083" s="1"/>
  <c r="AY1083" s="1"/>
  <c r="AG1082"/>
  <c r="AG1081"/>
  <c r="AR1081" s="1"/>
  <c r="AY1081" s="1"/>
  <c r="AG1080"/>
  <c r="AG1079"/>
  <c r="AR1079" s="1"/>
  <c r="AY1079" s="1"/>
  <c r="AG1078"/>
  <c r="AG1077"/>
  <c r="AR1077" s="1"/>
  <c r="AY1077" s="1"/>
  <c r="AG1076"/>
  <c r="AG1075"/>
  <c r="AR1075" s="1"/>
  <c r="AY1075" s="1"/>
  <c r="AG1074"/>
  <c r="AG1073"/>
  <c r="AR1073" s="1"/>
  <c r="AY1073" s="1"/>
  <c r="AG1072"/>
  <c r="AG1071"/>
  <c r="AR1071" s="1"/>
  <c r="AY1071" s="1"/>
  <c r="AG1070"/>
  <c r="AG1069"/>
  <c r="AR1069" s="1"/>
  <c r="AY1069" s="1"/>
  <c r="AG1068"/>
  <c r="AG1067"/>
  <c r="AR1067" s="1"/>
  <c r="AY1067" s="1"/>
  <c r="AG1066"/>
  <c r="AG1065"/>
  <c r="AR1065" s="1"/>
  <c r="AY1065" s="1"/>
  <c r="AG1064"/>
  <c r="AG1063"/>
  <c r="AR1063" s="1"/>
  <c r="AY1063" s="1"/>
  <c r="AG1062"/>
  <c r="AG1061"/>
  <c r="AR1061" s="1"/>
  <c r="AY1061" s="1"/>
  <c r="AG1060"/>
  <c r="AG1059"/>
  <c r="AR1059" s="1"/>
  <c r="AY1059" s="1"/>
  <c r="AG1058"/>
  <c r="AG1057"/>
  <c r="AR1057" s="1"/>
  <c r="AY1057" s="1"/>
  <c r="AG1056"/>
  <c r="AG1055"/>
  <c r="AR1055" s="1"/>
  <c r="AY1055" s="1"/>
  <c r="AG1054"/>
  <c r="AG1053"/>
  <c r="AR1053" s="1"/>
  <c r="AY1053" s="1"/>
  <c r="AG1052"/>
  <c r="AR1052" s="1"/>
  <c r="AY1052" s="1"/>
  <c r="AG1051"/>
  <c r="AR1051" s="1"/>
  <c r="AY1051" s="1"/>
  <c r="AG1050"/>
  <c r="AR1050" s="1"/>
  <c r="AY1050" s="1"/>
  <c r="AG1049"/>
  <c r="AR1049" s="1"/>
  <c r="AY1049" s="1"/>
  <c r="AG1048"/>
  <c r="AR1048" s="1"/>
  <c r="AY1048" s="1"/>
  <c r="AG1047"/>
  <c r="AR1047" s="1"/>
  <c r="AY1047" s="1"/>
  <c r="AG1046"/>
  <c r="AR1046" s="1"/>
  <c r="AY1046" s="1"/>
  <c r="AG1045"/>
  <c r="AR1045" s="1"/>
  <c r="AY1045" s="1"/>
  <c r="AG1044"/>
  <c r="AR1044" s="1"/>
  <c r="AY1044" s="1"/>
  <c r="AG1043"/>
  <c r="AR1043" s="1"/>
  <c r="AY1043" s="1"/>
  <c r="AG1042"/>
  <c r="AR1042" s="1"/>
  <c r="AY1042" s="1"/>
  <c r="AG1041"/>
  <c r="AR1041" s="1"/>
  <c r="AY1041" s="1"/>
  <c r="AG1040"/>
  <c r="AR1040" s="1"/>
  <c r="AY1040" s="1"/>
  <c r="AG1039"/>
  <c r="AR1039" s="1"/>
  <c r="AY1039" s="1"/>
  <c r="AG1038"/>
  <c r="AR1038" s="1"/>
  <c r="AY1038" s="1"/>
  <c r="AG1037"/>
  <c r="AR1037" s="1"/>
  <c r="AY1037" s="1"/>
  <c r="AG1036"/>
  <c r="AR1036" s="1"/>
  <c r="AY1036" s="1"/>
  <c r="AG1035"/>
  <c r="AR1035" s="1"/>
  <c r="AY1035" s="1"/>
  <c r="AG1034"/>
  <c r="AR1034" s="1"/>
  <c r="AY1034" s="1"/>
  <c r="AG1033"/>
  <c r="AR1033" s="1"/>
  <c r="AY1033" s="1"/>
  <c r="AG1032"/>
  <c r="AR1032" s="1"/>
  <c r="AY1032" s="1"/>
  <c r="AG1031"/>
  <c r="AR1031" s="1"/>
  <c r="AY1031" s="1"/>
  <c r="AG1030"/>
  <c r="AR1030" s="1"/>
  <c r="AY1030" s="1"/>
  <c r="AG1029"/>
  <c r="AR1029" s="1"/>
  <c r="AY1029" s="1"/>
  <c r="AG1028"/>
  <c r="AR1028" s="1"/>
  <c r="AY1028" s="1"/>
  <c r="AG1027"/>
  <c r="AR1027" s="1"/>
  <c r="AY1027" s="1"/>
  <c r="AG1026"/>
  <c r="AR1026" s="1"/>
  <c r="AY1026" s="1"/>
  <c r="AG1025"/>
  <c r="AR1025" s="1"/>
  <c r="AY1025" s="1"/>
  <c r="AG1024"/>
  <c r="AR1024" s="1"/>
  <c r="AY1024" s="1"/>
  <c r="AG1023"/>
  <c r="AR1023" s="1"/>
  <c r="AY1023" s="1"/>
  <c r="AG1022"/>
  <c r="AR1022" s="1"/>
  <c r="AY1022" s="1"/>
  <c r="AG1021"/>
  <c r="AR1021" s="1"/>
  <c r="AY1021" s="1"/>
  <c r="AG1020"/>
  <c r="AR1020" s="1"/>
  <c r="AY1020" s="1"/>
  <c r="AG1019"/>
  <c r="AR1019" s="1"/>
  <c r="AY1019" s="1"/>
  <c r="AG1018"/>
  <c r="AR1018" s="1"/>
  <c r="AY1018" s="1"/>
  <c r="AG1017"/>
  <c r="AR1017" s="1"/>
  <c r="AY1017" s="1"/>
  <c r="AG1016"/>
  <c r="AR1016" s="1"/>
  <c r="AY1016" s="1"/>
  <c r="AG1015"/>
  <c r="AR1015" s="1"/>
  <c r="AY1015" s="1"/>
  <c r="AG1014"/>
  <c r="AR1014" s="1"/>
  <c r="AY1014" s="1"/>
  <c r="AG1013"/>
  <c r="AR1013" s="1"/>
  <c r="AY1013" s="1"/>
  <c r="AG1012"/>
  <c r="AR1012" s="1"/>
  <c r="AY1012" s="1"/>
  <c r="AG1011"/>
  <c r="AR1011" s="1"/>
  <c r="AY1011" s="1"/>
  <c r="AG1010"/>
  <c r="AR1010" s="1"/>
  <c r="AY1010" s="1"/>
  <c r="AG1009"/>
  <c r="AR1009" s="1"/>
  <c r="AY1009" s="1"/>
  <c r="AG1008"/>
  <c r="AR1008" s="1"/>
  <c r="AY1008" s="1"/>
  <c r="AG1007"/>
  <c r="AR1007" s="1"/>
  <c r="AY1007" s="1"/>
  <c r="AG1006"/>
  <c r="AR1006" s="1"/>
  <c r="AY1006" s="1"/>
  <c r="AG1005"/>
  <c r="AR1005" s="1"/>
  <c r="AY1005" s="1"/>
  <c r="AG1004"/>
  <c r="AR1004" s="1"/>
  <c r="AY1004" s="1"/>
  <c r="AG1003"/>
  <c r="AR1003" s="1"/>
  <c r="AY1003" s="1"/>
  <c r="AG1002"/>
  <c r="AR1002" s="1"/>
  <c r="AY1002" s="1"/>
  <c r="AG1001"/>
  <c r="AR1001" s="1"/>
  <c r="AY1001" s="1"/>
  <c r="AG1000"/>
  <c r="AR1000" s="1"/>
  <c r="AY1000" s="1"/>
  <c r="AG999"/>
  <c r="AR999" s="1"/>
  <c r="AY999" s="1"/>
  <c r="AG998"/>
  <c r="AR998" s="1"/>
  <c r="AY998" s="1"/>
  <c r="AG997"/>
  <c r="AR997" s="1"/>
  <c r="AY997" s="1"/>
  <c r="AG996"/>
  <c r="AR996" s="1"/>
  <c r="AY996" s="1"/>
  <c r="AG995"/>
  <c r="AR995" s="1"/>
  <c r="AY995" s="1"/>
  <c r="AG994"/>
  <c r="AR994" s="1"/>
  <c r="AY994" s="1"/>
  <c r="AG993"/>
  <c r="AR993" s="1"/>
  <c r="AY993" s="1"/>
  <c r="AG992"/>
  <c r="AR992" s="1"/>
  <c r="AY992" s="1"/>
  <c r="AG991"/>
  <c r="AR991" s="1"/>
  <c r="AY991" s="1"/>
  <c r="AG990"/>
  <c r="AR990" s="1"/>
  <c r="AY990" s="1"/>
  <c r="AG989"/>
  <c r="AR989" s="1"/>
  <c r="AY989" s="1"/>
  <c r="AG988"/>
  <c r="AR988" s="1"/>
  <c r="AY988" s="1"/>
  <c r="AG987"/>
  <c r="AR987" s="1"/>
  <c r="AY987" s="1"/>
  <c r="AG986"/>
  <c r="AR986" s="1"/>
  <c r="AY986" s="1"/>
  <c r="AG985"/>
  <c r="AR985" s="1"/>
  <c r="AY985" s="1"/>
  <c r="AG984"/>
  <c r="AR984" s="1"/>
  <c r="AY984" s="1"/>
  <c r="AG983"/>
  <c r="AR983" s="1"/>
  <c r="AY983" s="1"/>
  <c r="AG982"/>
  <c r="AS982" s="1"/>
  <c r="AS984"/>
  <c r="AS988"/>
  <c r="AS992"/>
  <c r="AS996"/>
  <c r="AS1000"/>
  <c r="AS1002"/>
  <c r="AS1004"/>
  <c r="AS1006"/>
  <c r="AS1008"/>
  <c r="AS1010"/>
  <c r="AS1012"/>
  <c r="AS1014"/>
  <c r="AS1016"/>
  <c r="AS1018"/>
  <c r="AS1020"/>
  <c r="AS1022"/>
  <c r="AS1024"/>
  <c r="AS1026"/>
  <c r="AS1028"/>
  <c r="AS1030"/>
  <c r="AS1032"/>
  <c r="AS1034"/>
  <c r="AS1036"/>
  <c r="AS1038"/>
  <c r="AS1040"/>
  <c r="AS1042"/>
  <c r="AS1044"/>
  <c r="AS1046"/>
  <c r="AS1048"/>
  <c r="AS1050"/>
  <c r="AS1052"/>
  <c r="AR1054"/>
  <c r="AY1054" s="1"/>
  <c r="AS1054"/>
  <c r="AR1056"/>
  <c r="AY1056" s="1"/>
  <c r="AS1056"/>
  <c r="AR1058"/>
  <c r="AY1058" s="1"/>
  <c r="AS1058"/>
  <c r="AR1060"/>
  <c r="AY1060" s="1"/>
  <c r="AS1060"/>
  <c r="AR1062"/>
  <c r="AY1062" s="1"/>
  <c r="AS1062"/>
  <c r="AR1064"/>
  <c r="AY1064" s="1"/>
  <c r="AS1064"/>
  <c r="AR1066"/>
  <c r="AY1066" s="1"/>
  <c r="AS1066"/>
  <c r="AR1068"/>
  <c r="AY1068" s="1"/>
  <c r="AS1068"/>
  <c r="AR1070"/>
  <c r="AY1070" s="1"/>
  <c r="AS1070"/>
  <c r="AR1072"/>
  <c r="AY1072" s="1"/>
  <c r="AS1072"/>
  <c r="AR1074"/>
  <c r="AY1074" s="1"/>
  <c r="AS1074"/>
  <c r="AR1076"/>
  <c r="AY1076" s="1"/>
  <c r="AS1076"/>
  <c r="AR1078"/>
  <c r="AY1078" s="1"/>
  <c r="AS1078"/>
  <c r="AR1080"/>
  <c r="AY1080" s="1"/>
  <c r="AS1080"/>
  <c r="AR1082"/>
  <c r="AY1082" s="1"/>
  <c r="AS1082"/>
  <c r="AR1084"/>
  <c r="AY1084" s="1"/>
  <c r="AS1084"/>
  <c r="AR1086"/>
  <c r="AY1086" s="1"/>
  <c r="AS1086"/>
  <c r="AR1088"/>
  <c r="AY1088" s="1"/>
  <c r="AS1088"/>
  <c r="AR1090"/>
  <c r="AY1090" s="1"/>
  <c r="AS1090"/>
  <c r="AR1092"/>
  <c r="AY1092" s="1"/>
  <c r="AS1092"/>
  <c r="AR1094"/>
  <c r="AY1094" s="1"/>
  <c r="AS1094"/>
  <c r="AR1096"/>
  <c r="AY1096" s="1"/>
  <c r="AS1096"/>
  <c r="AR1098"/>
  <c r="AY1098" s="1"/>
  <c r="AS1098"/>
  <c r="AR1100"/>
  <c r="AY1100" s="1"/>
  <c r="AS1100"/>
  <c r="AR1102"/>
  <c r="AY1102" s="1"/>
  <c r="AS1102"/>
  <c r="AR1104"/>
  <c r="AY1104" s="1"/>
  <c r="AS1104"/>
  <c r="AR1106"/>
  <c r="AY1106" s="1"/>
  <c r="AS1106"/>
  <c r="AR1108"/>
  <c r="AY1108" s="1"/>
  <c r="AS1108"/>
  <c r="AR1110"/>
  <c r="AY1110" s="1"/>
  <c r="AS1110"/>
  <c r="AR1112"/>
  <c r="AY1112" s="1"/>
  <c r="AS1112"/>
  <c r="AR1114"/>
  <c r="AY1114" s="1"/>
  <c r="AS1114"/>
  <c r="AR1116"/>
  <c r="AY1116" s="1"/>
  <c r="AS1116"/>
  <c r="AR1118"/>
  <c r="AY1118" s="1"/>
  <c r="AS1118"/>
  <c r="AR1120"/>
  <c r="AY1120" s="1"/>
  <c r="AS1120"/>
  <c r="AR1122"/>
  <c r="AY1122" s="1"/>
  <c r="AS1122"/>
  <c r="AR1124"/>
  <c r="AY1124" s="1"/>
  <c r="AS1124"/>
  <c r="AR1126"/>
  <c r="AY1126" s="1"/>
  <c r="AS1126"/>
  <c r="AR1128"/>
  <c r="AY1128" s="1"/>
  <c r="AS1128"/>
  <c r="AR1130"/>
  <c r="AY1130" s="1"/>
  <c r="AS1130"/>
  <c r="AR1132"/>
  <c r="AY1132" s="1"/>
  <c r="AS1132"/>
  <c r="AR1134"/>
  <c r="AY1134" s="1"/>
  <c r="AS1134"/>
  <c r="AR1136"/>
  <c r="AY1136" s="1"/>
  <c r="AS1136"/>
  <c r="AR1138"/>
  <c r="AY1138" s="1"/>
  <c r="AS1138"/>
  <c r="AR1140"/>
  <c r="AY1140" s="1"/>
  <c r="AS1140"/>
  <c r="AR1142"/>
  <c r="AY1142" s="1"/>
  <c r="AS1142"/>
  <c r="AR1144"/>
  <c r="AY1144" s="1"/>
  <c r="AS1144"/>
  <c r="AR1146"/>
  <c r="AY1146" s="1"/>
  <c r="AS1146"/>
  <c r="AR1148"/>
  <c r="AY1148" s="1"/>
  <c r="AS1148"/>
  <c r="AR1150"/>
  <c r="AY1150" s="1"/>
  <c r="AS1150"/>
  <c r="AR1152"/>
  <c r="AY1152" s="1"/>
  <c r="AS1152"/>
  <c r="AR1154"/>
  <c r="AY1154" s="1"/>
  <c r="AS1154"/>
  <c r="AR1156"/>
  <c r="AY1156" s="1"/>
  <c r="AS1156"/>
  <c r="AR1158"/>
  <c r="AY1158" s="1"/>
  <c r="AS1158"/>
  <c r="AR1160"/>
  <c r="AY1160" s="1"/>
  <c r="AS1160"/>
  <c r="AR1162"/>
  <c r="AY1162" s="1"/>
  <c r="AS1162"/>
  <c r="AR1164"/>
  <c r="AY1164" s="1"/>
  <c r="AS1164"/>
  <c r="AR1166"/>
  <c r="AY1166" s="1"/>
  <c r="AS1166"/>
  <c r="AR1168"/>
  <c r="AY1168" s="1"/>
  <c r="AS1168"/>
  <c r="AR1170"/>
  <c r="AY1170" s="1"/>
  <c r="AS1170"/>
  <c r="AR1172"/>
  <c r="AY1172" s="1"/>
  <c r="AS1172"/>
  <c r="S30" i="2" l="1"/>
  <c r="AB30" s="1"/>
  <c r="S41"/>
  <c r="AB41" s="1"/>
  <c r="S42"/>
  <c r="AB42" s="1"/>
  <c r="S19"/>
  <c r="S6"/>
  <c r="AB6" s="1"/>
  <c r="S5"/>
  <c r="AB5" s="1"/>
  <c r="P13"/>
  <c r="Y13" s="1"/>
  <c r="X13"/>
  <c r="O28"/>
  <c r="P28" s="1"/>
  <c r="Y28" s="1"/>
  <c r="P31"/>
  <c r="Y31" s="1"/>
  <c r="X31"/>
  <c r="O29"/>
  <c r="P29" s="1"/>
  <c r="Y29" s="1"/>
  <c r="O10"/>
  <c r="P10" s="1"/>
  <c r="Y10" s="1"/>
  <c r="O24"/>
  <c r="P24" s="1"/>
  <c r="Y24" s="1"/>
  <c r="O34"/>
  <c r="P34" s="1"/>
  <c r="Y34" s="1"/>
  <c r="P14"/>
  <c r="Y14" s="1"/>
  <c r="X14"/>
  <c r="X39"/>
  <c r="X37"/>
  <c r="X40"/>
  <c r="T19"/>
  <c r="AB19"/>
  <c r="X11"/>
  <c r="X36"/>
  <c r="O3"/>
  <c r="P3" s="1"/>
  <c r="Y3" s="1"/>
  <c r="O18"/>
  <c r="P18"/>
  <c r="Y18" s="1"/>
  <c r="P9"/>
  <c r="Y9" s="1"/>
  <c r="X9"/>
  <c r="P21"/>
  <c r="Y21" s="1"/>
  <c r="X21"/>
  <c r="O7"/>
  <c r="P7"/>
  <c r="Y7" s="1"/>
  <c r="O17"/>
  <c r="P17"/>
  <c r="Y17" s="1"/>
  <c r="P25"/>
  <c r="Y25" s="1"/>
  <c r="S25"/>
  <c r="AB25" s="1"/>
  <c r="X25"/>
  <c r="O23"/>
  <c r="S16"/>
  <c r="AB16" s="1"/>
  <c r="X16"/>
  <c r="S12"/>
  <c r="AB12" s="1"/>
  <c r="X12"/>
  <c r="X35"/>
  <c r="S35"/>
  <c r="X27"/>
  <c r="S27"/>
  <c r="X33"/>
  <c r="S33"/>
  <c r="S8"/>
  <c r="P39"/>
  <c r="Y39" s="1"/>
  <c r="P37"/>
  <c r="Y37" s="1"/>
  <c r="S20"/>
  <c r="AB20" s="1"/>
  <c r="S22"/>
  <c r="P40"/>
  <c r="Y40" s="1"/>
  <c r="P11"/>
  <c r="Y11" s="1"/>
  <c r="S26"/>
  <c r="S4"/>
  <c r="AB4" s="1"/>
  <c r="P36"/>
  <c r="Y36" s="1"/>
  <c r="S15"/>
  <c r="AB15" s="1"/>
  <c r="AS998" i="3"/>
  <c r="AS994"/>
  <c r="AS990"/>
  <c r="AS986"/>
  <c r="AR982"/>
  <c r="AY982" s="1"/>
  <c r="AG1174"/>
  <c r="AR1173"/>
  <c r="AY1173" s="1"/>
  <c r="AR1169"/>
  <c r="AY1169" s="1"/>
  <c r="AR1137"/>
  <c r="AY1137" s="1"/>
  <c r="AR1133"/>
  <c r="AY1133" s="1"/>
  <c r="AR1129"/>
  <c r="AY1129" s="1"/>
  <c r="AR1125"/>
  <c r="AY1125" s="1"/>
  <c r="AR1121"/>
  <c r="AY1121" s="1"/>
  <c r="AR1117"/>
  <c r="AY1117" s="1"/>
  <c r="AR1113"/>
  <c r="AY1113" s="1"/>
  <c r="AR1109"/>
  <c r="AY1109" s="1"/>
  <c r="AR1171"/>
  <c r="AY1171" s="1"/>
  <c r="AR1139"/>
  <c r="AY1139" s="1"/>
  <c r="AR1135"/>
  <c r="AY1135" s="1"/>
  <c r="AR1131"/>
  <c r="AY1131" s="1"/>
  <c r="AR1127"/>
  <c r="AY1127" s="1"/>
  <c r="AR1123"/>
  <c r="AY1123" s="1"/>
  <c r="AR1119"/>
  <c r="AY1119" s="1"/>
  <c r="AR1115"/>
  <c r="AY1115" s="1"/>
  <c r="AR1111"/>
  <c r="AY1111" s="1"/>
  <c r="AR1107"/>
  <c r="AY1107" s="1"/>
  <c r="AW1107"/>
  <c r="BG1107" s="1"/>
  <c r="AW1109"/>
  <c r="BG1109" s="1"/>
  <c r="AW1111"/>
  <c r="BG1111" s="1"/>
  <c r="AW1113"/>
  <c r="BG1113" s="1"/>
  <c r="AW1115"/>
  <c r="BG1115" s="1"/>
  <c r="AW1117"/>
  <c r="BG1117" s="1"/>
  <c r="AW1119"/>
  <c r="BG1119" s="1"/>
  <c r="AW1121"/>
  <c r="BG1121" s="1"/>
  <c r="AW1123"/>
  <c r="BG1123" s="1"/>
  <c r="AW1125"/>
  <c r="BG1125" s="1"/>
  <c r="AW1127"/>
  <c r="BG1127" s="1"/>
  <c r="AW1129"/>
  <c r="BG1129" s="1"/>
  <c r="AW1131"/>
  <c r="BG1131" s="1"/>
  <c r="AW1133"/>
  <c r="BG1133" s="1"/>
  <c r="AW1135"/>
  <c r="BG1135" s="1"/>
  <c r="AW1137"/>
  <c r="BG1137" s="1"/>
  <c r="AW1139"/>
  <c r="BG1139" s="1"/>
  <c r="AW1169"/>
  <c r="BG1169" s="1"/>
  <c r="AW1171"/>
  <c r="BG1171" s="1"/>
  <c r="AW1173"/>
  <c r="BG1173" s="1"/>
  <c r="AS1167"/>
  <c r="AS1165"/>
  <c r="AS1163"/>
  <c r="AS1161"/>
  <c r="AS1159"/>
  <c r="AS1157"/>
  <c r="AS1155"/>
  <c r="AS1153"/>
  <c r="AS1151"/>
  <c r="AS1149"/>
  <c r="AS1147"/>
  <c r="AS1145"/>
  <c r="AS1143"/>
  <c r="AS1141"/>
  <c r="AS1105"/>
  <c r="AS1103"/>
  <c r="AS1101"/>
  <c r="AS1099"/>
  <c r="AS1097"/>
  <c r="AS1095"/>
  <c r="AS1093"/>
  <c r="AS1091"/>
  <c r="AS1089"/>
  <c r="AS1087"/>
  <c r="AS1085"/>
  <c r="AS1083"/>
  <c r="AS1081"/>
  <c r="AS1079"/>
  <c r="AS1077"/>
  <c r="AS1075"/>
  <c r="AS1073"/>
  <c r="AS1071"/>
  <c r="AS1069"/>
  <c r="AS1067"/>
  <c r="AS1065"/>
  <c r="AS1063"/>
  <c r="AS1061"/>
  <c r="AS1059"/>
  <c r="AS1057"/>
  <c r="AS1055"/>
  <c r="AS1053"/>
  <c r="AS1051"/>
  <c r="AS1049"/>
  <c r="AS1047"/>
  <c r="AS1045"/>
  <c r="AS1043"/>
  <c r="AS1041"/>
  <c r="AS1039"/>
  <c r="AS1037"/>
  <c r="AS1035"/>
  <c r="AS1033"/>
  <c r="AS1031"/>
  <c r="AS1029"/>
  <c r="AS1027"/>
  <c r="AS1025"/>
  <c r="AS1023"/>
  <c r="AS1021"/>
  <c r="AS1019"/>
  <c r="AS1017"/>
  <c r="AS1015"/>
  <c r="AS1013"/>
  <c r="AS1011"/>
  <c r="AS1009"/>
  <c r="AS1007"/>
  <c r="AS1005"/>
  <c r="AS1003"/>
  <c r="AS1001"/>
  <c r="AS999"/>
  <c r="AS997"/>
  <c r="AS995"/>
  <c r="AS993"/>
  <c r="AS991"/>
  <c r="AS989"/>
  <c r="AS987"/>
  <c r="AS985"/>
  <c r="AS983"/>
  <c r="AW1172"/>
  <c r="BG1172" s="1"/>
  <c r="AW1170"/>
  <c r="BG1170" s="1"/>
  <c r="AW1168"/>
  <c r="BG1168" s="1"/>
  <c r="AW1166"/>
  <c r="BG1166" s="1"/>
  <c r="AW1164"/>
  <c r="BG1164" s="1"/>
  <c r="AW1162"/>
  <c r="BG1162" s="1"/>
  <c r="AW1160"/>
  <c r="BG1160" s="1"/>
  <c r="AW1158"/>
  <c r="BG1158" s="1"/>
  <c r="AW1156"/>
  <c r="BG1156" s="1"/>
  <c r="AW1154"/>
  <c r="BG1154" s="1"/>
  <c r="AW1152"/>
  <c r="BG1152" s="1"/>
  <c r="AW1150"/>
  <c r="BG1150" s="1"/>
  <c r="AW1148"/>
  <c r="BG1148" s="1"/>
  <c r="AW1146"/>
  <c r="BG1146" s="1"/>
  <c r="AW1144"/>
  <c r="BG1144" s="1"/>
  <c r="AW1142"/>
  <c r="BG1142" s="1"/>
  <c r="AW1140"/>
  <c r="BG1140" s="1"/>
  <c r="AW1138"/>
  <c r="BG1138" s="1"/>
  <c r="AW1136"/>
  <c r="BG1136" s="1"/>
  <c r="AW1134"/>
  <c r="BG1134" s="1"/>
  <c r="AW1132"/>
  <c r="BG1132" s="1"/>
  <c r="AW1130"/>
  <c r="BG1130" s="1"/>
  <c r="AW1128"/>
  <c r="BG1128" s="1"/>
  <c r="AW1126"/>
  <c r="BG1126" s="1"/>
  <c r="AW1124"/>
  <c r="BG1124" s="1"/>
  <c r="AW1122"/>
  <c r="BG1122" s="1"/>
  <c r="AW1120"/>
  <c r="BG1120" s="1"/>
  <c r="AW1118"/>
  <c r="BG1118" s="1"/>
  <c r="AW1116"/>
  <c r="BG1116" s="1"/>
  <c r="AW1114"/>
  <c r="BG1114" s="1"/>
  <c r="AW1112"/>
  <c r="BG1112" s="1"/>
  <c r="AW1110"/>
  <c r="BG1110" s="1"/>
  <c r="AW1108"/>
  <c r="BG1108" s="1"/>
  <c r="AW1106"/>
  <c r="BG1106" s="1"/>
  <c r="AW1104"/>
  <c r="BG1104" s="1"/>
  <c r="AW1102"/>
  <c r="BG1102" s="1"/>
  <c r="AW1100"/>
  <c r="BG1100" s="1"/>
  <c r="AW1098"/>
  <c r="BG1098" s="1"/>
  <c r="AW1096"/>
  <c r="BG1096" s="1"/>
  <c r="AT1096"/>
  <c r="AW1094"/>
  <c r="BG1094" s="1"/>
  <c r="AT1094"/>
  <c r="AW1092"/>
  <c r="BG1092" s="1"/>
  <c r="AT1092"/>
  <c r="AW1090"/>
  <c r="BG1090" s="1"/>
  <c r="AT1090"/>
  <c r="AW1088"/>
  <c r="BG1088" s="1"/>
  <c r="AT1088"/>
  <c r="AW1086"/>
  <c r="BG1086" s="1"/>
  <c r="AT1086"/>
  <c r="AW1084"/>
  <c r="BG1084" s="1"/>
  <c r="AT1084"/>
  <c r="AW1082"/>
  <c r="BG1082" s="1"/>
  <c r="AT1082"/>
  <c r="AW1080"/>
  <c r="BG1080" s="1"/>
  <c r="AT1080"/>
  <c r="AW1078"/>
  <c r="BG1078" s="1"/>
  <c r="AT1078"/>
  <c r="AW1076"/>
  <c r="BG1076" s="1"/>
  <c r="AT1076"/>
  <c r="AW1074"/>
  <c r="BG1074" s="1"/>
  <c r="AT1074"/>
  <c r="AW1072"/>
  <c r="BG1072" s="1"/>
  <c r="AT1072"/>
  <c r="AW1070"/>
  <c r="BG1070" s="1"/>
  <c r="AT1070"/>
  <c r="AW1068"/>
  <c r="BG1068" s="1"/>
  <c r="AT1068"/>
  <c r="AW1066"/>
  <c r="BG1066" s="1"/>
  <c r="AT1066"/>
  <c r="AW1064"/>
  <c r="BG1064" s="1"/>
  <c r="AT1064"/>
  <c r="AW1062"/>
  <c r="BG1062" s="1"/>
  <c r="AT1062"/>
  <c r="AW1060"/>
  <c r="BG1060" s="1"/>
  <c r="AT1060"/>
  <c r="AW1058"/>
  <c r="BG1058" s="1"/>
  <c r="AT1058"/>
  <c r="AW1056"/>
  <c r="BG1056" s="1"/>
  <c r="AT1056"/>
  <c r="AW1054"/>
  <c r="BG1054" s="1"/>
  <c r="AT1054"/>
  <c r="AW1052"/>
  <c r="BG1052" s="1"/>
  <c r="AT1052"/>
  <c r="AW1050"/>
  <c r="BG1050" s="1"/>
  <c r="AT1050"/>
  <c r="AW1048"/>
  <c r="BG1048" s="1"/>
  <c r="AT1048"/>
  <c r="AW1046"/>
  <c r="BG1046" s="1"/>
  <c r="AT1046"/>
  <c r="AW1044"/>
  <c r="BG1044" s="1"/>
  <c r="AT1044"/>
  <c r="AW1042"/>
  <c r="BG1042" s="1"/>
  <c r="AT1042"/>
  <c r="AW1040"/>
  <c r="BG1040" s="1"/>
  <c r="AT1040"/>
  <c r="AW1038"/>
  <c r="BG1038" s="1"/>
  <c r="AT1038"/>
  <c r="AW1036"/>
  <c r="BG1036" s="1"/>
  <c r="AT1036"/>
  <c r="AW1034"/>
  <c r="BG1034" s="1"/>
  <c r="AT1034"/>
  <c r="AW1032"/>
  <c r="BG1032" s="1"/>
  <c r="AT1032"/>
  <c r="AW1030"/>
  <c r="BG1030" s="1"/>
  <c r="AT1030"/>
  <c r="AW1028"/>
  <c r="BG1028" s="1"/>
  <c r="AT1028"/>
  <c r="AW1026"/>
  <c r="BG1026" s="1"/>
  <c r="AT1026"/>
  <c r="AW1024"/>
  <c r="BG1024" s="1"/>
  <c r="AT1024"/>
  <c r="AW1022"/>
  <c r="BG1022" s="1"/>
  <c r="AT1022"/>
  <c r="AW1020"/>
  <c r="BG1020" s="1"/>
  <c r="AT1020"/>
  <c r="AW1018"/>
  <c r="BG1018" s="1"/>
  <c r="AT1018"/>
  <c r="AW1016"/>
  <c r="BG1016" s="1"/>
  <c r="AT1016"/>
  <c r="AW1014"/>
  <c r="BG1014" s="1"/>
  <c r="AT1014"/>
  <c r="AW1012"/>
  <c r="BG1012" s="1"/>
  <c r="AT1012"/>
  <c r="AW1010"/>
  <c r="BG1010" s="1"/>
  <c r="AT1010"/>
  <c r="AW1008"/>
  <c r="BG1008" s="1"/>
  <c r="AT1008"/>
  <c r="AW1006"/>
  <c r="BG1006" s="1"/>
  <c r="AT1006"/>
  <c r="AW1004"/>
  <c r="BG1004" s="1"/>
  <c r="AT1004"/>
  <c r="AW1002"/>
  <c r="BG1002" s="1"/>
  <c r="AT1002"/>
  <c r="AW1000"/>
  <c r="BG1000" s="1"/>
  <c r="AT1000"/>
  <c r="AW998"/>
  <c r="BG998" s="1"/>
  <c r="AT998"/>
  <c r="AW996"/>
  <c r="BG996" s="1"/>
  <c r="AT996"/>
  <c r="AW994"/>
  <c r="BG994" s="1"/>
  <c r="AT994"/>
  <c r="AW992"/>
  <c r="BG992" s="1"/>
  <c r="AT992"/>
  <c r="AW990"/>
  <c r="BG990" s="1"/>
  <c r="AT990"/>
  <c r="AW988"/>
  <c r="BG988" s="1"/>
  <c r="AT988"/>
  <c r="AW986"/>
  <c r="BG986" s="1"/>
  <c r="AT986"/>
  <c r="AW984"/>
  <c r="BG984" s="1"/>
  <c r="AT984"/>
  <c r="AW982"/>
  <c r="BG982" s="1"/>
  <c r="AT982"/>
  <c r="T20" i="2"/>
  <c r="T30" l="1"/>
  <c r="T42"/>
  <c r="AT1172" i="3"/>
  <c r="AT1098"/>
  <c r="AT1100"/>
  <c r="AT1102"/>
  <c r="AT1104"/>
  <c r="AT1106"/>
  <c r="AT1108"/>
  <c r="AT1110"/>
  <c r="AT1112"/>
  <c r="AT1114"/>
  <c r="AT1116"/>
  <c r="AT1118"/>
  <c r="AT1120"/>
  <c r="AT1122"/>
  <c r="AT1124"/>
  <c r="AT1126"/>
  <c r="AT1128"/>
  <c r="AT1130"/>
  <c r="AT1132"/>
  <c r="AT1134"/>
  <c r="AT1136"/>
  <c r="AT1138"/>
  <c r="AT1140"/>
  <c r="AT1142"/>
  <c r="AT1144"/>
  <c r="AT1146"/>
  <c r="AT1148"/>
  <c r="AT1150"/>
  <c r="AT1152"/>
  <c r="AT1154"/>
  <c r="AT1156"/>
  <c r="AT1158"/>
  <c r="AT1160"/>
  <c r="AT1162"/>
  <c r="AT1164"/>
  <c r="AT1166"/>
  <c r="AT1168"/>
  <c r="AT1170"/>
  <c r="AT1173"/>
  <c r="S14" i="2"/>
  <c r="AB14" s="1"/>
  <c r="D52" i="4"/>
  <c r="H52"/>
  <c r="C52"/>
  <c r="B52"/>
  <c r="E52" s="1"/>
  <c r="F52"/>
  <c r="G52"/>
  <c r="AB22" i="2"/>
  <c r="T22"/>
  <c r="AB8"/>
  <c r="T8"/>
  <c r="X23"/>
  <c r="S34"/>
  <c r="X34"/>
  <c r="S24"/>
  <c r="X24"/>
  <c r="X10"/>
  <c r="S10"/>
  <c r="S29"/>
  <c r="AB29" s="1"/>
  <c r="X29"/>
  <c r="S9"/>
  <c r="S36"/>
  <c r="S11"/>
  <c r="S40"/>
  <c r="S37"/>
  <c r="S39"/>
  <c r="S31"/>
  <c r="AR1174" i="3"/>
  <c r="B54" i="2" s="1"/>
  <c r="C32"/>
  <c r="AB26"/>
  <c r="T26"/>
  <c r="T33"/>
  <c r="AB33"/>
  <c r="AB27"/>
  <c r="T27"/>
  <c r="T35"/>
  <c r="AB35"/>
  <c r="X17"/>
  <c r="S17"/>
  <c r="X7"/>
  <c r="S7"/>
  <c r="S18"/>
  <c r="X18"/>
  <c r="X3"/>
  <c r="S3"/>
  <c r="S28"/>
  <c r="X28"/>
  <c r="P23"/>
  <c r="Y23" s="1"/>
  <c r="S21"/>
  <c r="S13"/>
  <c r="AW985" i="3"/>
  <c r="BG985" s="1"/>
  <c r="AT985"/>
  <c r="AW989"/>
  <c r="BG989" s="1"/>
  <c r="AT989"/>
  <c r="AW993"/>
  <c r="BG993" s="1"/>
  <c r="AT993"/>
  <c r="AW997"/>
  <c r="BG997" s="1"/>
  <c r="AT997"/>
  <c r="AW1001"/>
  <c r="BG1001" s="1"/>
  <c r="AT1001"/>
  <c r="AW1005"/>
  <c r="BG1005" s="1"/>
  <c r="AT1005"/>
  <c r="AW1009"/>
  <c r="BG1009" s="1"/>
  <c r="AT1009"/>
  <c r="AW1013"/>
  <c r="BG1013" s="1"/>
  <c r="AT1013"/>
  <c r="AW1017"/>
  <c r="BG1017" s="1"/>
  <c r="AT1017"/>
  <c r="AW1021"/>
  <c r="BG1021" s="1"/>
  <c r="AT1021"/>
  <c r="AW1025"/>
  <c r="BG1025" s="1"/>
  <c r="AT1025"/>
  <c r="AW1029"/>
  <c r="BG1029" s="1"/>
  <c r="AT1029"/>
  <c r="AW1033"/>
  <c r="BG1033" s="1"/>
  <c r="AT1033"/>
  <c r="AW1037"/>
  <c r="BG1037" s="1"/>
  <c r="AT1037"/>
  <c r="AW1041"/>
  <c r="BG1041" s="1"/>
  <c r="AT1041"/>
  <c r="AW1045"/>
  <c r="BG1045" s="1"/>
  <c r="AT1045"/>
  <c r="AW1049"/>
  <c r="BG1049" s="1"/>
  <c r="AT1049"/>
  <c r="AW1053"/>
  <c r="BG1053" s="1"/>
  <c r="AT1053"/>
  <c r="AW1057"/>
  <c r="BG1057" s="1"/>
  <c r="AT1057"/>
  <c r="AW1061"/>
  <c r="BG1061" s="1"/>
  <c r="AT1061"/>
  <c r="AW1065"/>
  <c r="BG1065" s="1"/>
  <c r="AT1065"/>
  <c r="AW1069"/>
  <c r="BG1069" s="1"/>
  <c r="AT1069"/>
  <c r="AW1073"/>
  <c r="BG1073" s="1"/>
  <c r="AT1073"/>
  <c r="AW1077"/>
  <c r="BG1077" s="1"/>
  <c r="AT1077"/>
  <c r="AW1081"/>
  <c r="BG1081" s="1"/>
  <c r="AT1081"/>
  <c r="AW1085"/>
  <c r="BG1085" s="1"/>
  <c r="AT1085"/>
  <c r="AW1089"/>
  <c r="BG1089" s="1"/>
  <c r="AT1089"/>
  <c r="AW1093"/>
  <c r="BG1093" s="1"/>
  <c r="AT1093"/>
  <c r="AW1097"/>
  <c r="BG1097" s="1"/>
  <c r="AT1097"/>
  <c r="AW1101"/>
  <c r="BG1101" s="1"/>
  <c r="AT1101"/>
  <c r="AW1105"/>
  <c r="BG1105" s="1"/>
  <c r="AT1105"/>
  <c r="AW1143"/>
  <c r="BG1143" s="1"/>
  <c r="AT1143"/>
  <c r="AW1147"/>
  <c r="BG1147" s="1"/>
  <c r="AT1147"/>
  <c r="AW1151"/>
  <c r="BG1151" s="1"/>
  <c r="AT1151"/>
  <c r="AW1155"/>
  <c r="BG1155" s="1"/>
  <c r="AT1155"/>
  <c r="AW1159"/>
  <c r="BG1159" s="1"/>
  <c r="AT1159"/>
  <c r="AW1163"/>
  <c r="BG1163" s="1"/>
  <c r="AT1163"/>
  <c r="AW1167"/>
  <c r="BG1167" s="1"/>
  <c r="AT1167"/>
  <c r="AW983"/>
  <c r="BG983" s="1"/>
  <c r="AT983"/>
  <c r="AW987"/>
  <c r="BG987" s="1"/>
  <c r="AT987"/>
  <c r="AW991"/>
  <c r="BG991" s="1"/>
  <c r="AT991"/>
  <c r="AW995"/>
  <c r="BG995" s="1"/>
  <c r="AT995"/>
  <c r="AW999"/>
  <c r="BG999" s="1"/>
  <c r="AT999"/>
  <c r="AW1003"/>
  <c r="BG1003" s="1"/>
  <c r="AT1003"/>
  <c r="AW1007"/>
  <c r="BG1007" s="1"/>
  <c r="AT1007"/>
  <c r="AW1011"/>
  <c r="BG1011" s="1"/>
  <c r="AT1011"/>
  <c r="AW1015"/>
  <c r="BG1015" s="1"/>
  <c r="AT1015"/>
  <c r="AW1019"/>
  <c r="BG1019" s="1"/>
  <c r="AT1019"/>
  <c r="AW1023"/>
  <c r="BG1023" s="1"/>
  <c r="AT1023"/>
  <c r="AW1027"/>
  <c r="BG1027" s="1"/>
  <c r="AT1027"/>
  <c r="AW1031"/>
  <c r="BG1031" s="1"/>
  <c r="AT1031"/>
  <c r="AW1035"/>
  <c r="BG1035" s="1"/>
  <c r="AT1035"/>
  <c r="AW1039"/>
  <c r="BG1039" s="1"/>
  <c r="AT1039"/>
  <c r="AW1043"/>
  <c r="BG1043" s="1"/>
  <c r="AT1043"/>
  <c r="AW1047"/>
  <c r="BG1047" s="1"/>
  <c r="AT1047"/>
  <c r="AW1051"/>
  <c r="BG1051" s="1"/>
  <c r="AT1051"/>
  <c r="AW1055"/>
  <c r="BG1055" s="1"/>
  <c r="AT1055"/>
  <c r="AW1059"/>
  <c r="BG1059" s="1"/>
  <c r="AT1059"/>
  <c r="AW1063"/>
  <c r="BG1063" s="1"/>
  <c r="AT1063"/>
  <c r="AW1067"/>
  <c r="BG1067" s="1"/>
  <c r="AT1067"/>
  <c r="AW1071"/>
  <c r="BG1071" s="1"/>
  <c r="AT1071"/>
  <c r="AW1075"/>
  <c r="BG1075" s="1"/>
  <c r="AT1075"/>
  <c r="AW1079"/>
  <c r="BG1079" s="1"/>
  <c r="AT1079"/>
  <c r="AW1083"/>
  <c r="BG1083" s="1"/>
  <c r="AT1083"/>
  <c r="AW1087"/>
  <c r="BG1087" s="1"/>
  <c r="AT1087"/>
  <c r="AW1091"/>
  <c r="BG1091" s="1"/>
  <c r="AT1091"/>
  <c r="AW1095"/>
  <c r="BG1095" s="1"/>
  <c r="AT1095"/>
  <c r="AW1099"/>
  <c r="BG1099" s="1"/>
  <c r="AT1099"/>
  <c r="AW1103"/>
  <c r="BG1103" s="1"/>
  <c r="AT1103"/>
  <c r="AW1141"/>
  <c r="BG1141" s="1"/>
  <c r="AT1141"/>
  <c r="AW1145"/>
  <c r="BG1145" s="1"/>
  <c r="AT1145"/>
  <c r="AW1149"/>
  <c r="BG1149" s="1"/>
  <c r="AT1149"/>
  <c r="AW1153"/>
  <c r="BG1153" s="1"/>
  <c r="AT1153"/>
  <c r="AW1157"/>
  <c r="BG1157" s="1"/>
  <c r="AT1157"/>
  <c r="AW1161"/>
  <c r="BG1161" s="1"/>
  <c r="AT1161"/>
  <c r="AW1165"/>
  <c r="BG1165" s="1"/>
  <c r="AT1165"/>
  <c r="AT1171"/>
  <c r="AT1169"/>
  <c r="AT1139"/>
  <c r="AT1137"/>
  <c r="AT1135"/>
  <c r="AT1133"/>
  <c r="AT1131"/>
  <c r="AT1129"/>
  <c r="AT1127"/>
  <c r="AT1125"/>
  <c r="AT1123"/>
  <c r="AT1121"/>
  <c r="AT1119"/>
  <c r="AT1117"/>
  <c r="AT1115"/>
  <c r="AT1113"/>
  <c r="AT1111"/>
  <c r="AT1109"/>
  <c r="AT1107"/>
  <c r="H16" i="4" l="1"/>
  <c r="AB21" i="2"/>
  <c r="T3"/>
  <c r="AB3"/>
  <c r="AB7"/>
  <c r="T17"/>
  <c r="AB17"/>
  <c r="O32"/>
  <c r="P32" s="1"/>
  <c r="Y32" s="1"/>
  <c r="AB31"/>
  <c r="AB37"/>
  <c r="T37"/>
  <c r="AB11"/>
  <c r="AB9"/>
  <c r="AB24"/>
  <c r="T24"/>
  <c r="AB34"/>
  <c r="T34"/>
  <c r="C3" i="4"/>
  <c r="B3"/>
  <c r="E3" s="1"/>
  <c r="G3"/>
  <c r="F24"/>
  <c r="F22"/>
  <c r="F20"/>
  <c r="F18"/>
  <c r="F16"/>
  <c r="F14"/>
  <c r="F12"/>
  <c r="F10"/>
  <c r="F8"/>
  <c r="F6"/>
  <c r="H193"/>
  <c r="F191"/>
  <c r="C189"/>
  <c r="G189"/>
  <c r="B187"/>
  <c r="E187" s="1"/>
  <c r="H185"/>
  <c r="F183"/>
  <c r="C181"/>
  <c r="G181"/>
  <c r="B179"/>
  <c r="E179" s="1"/>
  <c r="H177"/>
  <c r="F175"/>
  <c r="C173"/>
  <c r="G173"/>
  <c r="B171"/>
  <c r="E171" s="1"/>
  <c r="H169"/>
  <c r="F167"/>
  <c r="C165"/>
  <c r="G165"/>
  <c r="B163"/>
  <c r="E163" s="1"/>
  <c r="H161"/>
  <c r="F159"/>
  <c r="C157"/>
  <c r="G157"/>
  <c r="B155"/>
  <c r="E155" s="1"/>
  <c r="H153"/>
  <c r="F151"/>
  <c r="C149"/>
  <c r="G149"/>
  <c r="B147"/>
  <c r="E147" s="1"/>
  <c r="H145"/>
  <c r="F142"/>
  <c r="C140"/>
  <c r="G140"/>
  <c r="G138"/>
  <c r="H134"/>
  <c r="C130"/>
  <c r="B128"/>
  <c r="E128" s="1"/>
  <c r="F124"/>
  <c r="G122"/>
  <c r="H118"/>
  <c r="C114"/>
  <c r="B112"/>
  <c r="E112" s="1"/>
  <c r="G108"/>
  <c r="H106"/>
  <c r="C102"/>
  <c r="B98"/>
  <c r="E98" s="1"/>
  <c r="F96"/>
  <c r="G92"/>
  <c r="H90"/>
  <c r="C86"/>
  <c r="B82"/>
  <c r="E82" s="1"/>
  <c r="F80"/>
  <c r="G76"/>
  <c r="H74"/>
  <c r="C70"/>
  <c r="B66"/>
  <c r="E66" s="1"/>
  <c r="F64"/>
  <c r="G60"/>
  <c r="H58"/>
  <c r="C54"/>
  <c r="B50"/>
  <c r="E50" s="1"/>
  <c r="F48"/>
  <c r="G44"/>
  <c r="H42"/>
  <c r="C38"/>
  <c r="B34"/>
  <c r="E34" s="1"/>
  <c r="F32"/>
  <c r="G28"/>
  <c r="G25"/>
  <c r="G21"/>
  <c r="G17"/>
  <c r="G13"/>
  <c r="G9"/>
  <c r="C194"/>
  <c r="B192"/>
  <c r="E192" s="1"/>
  <c r="F188"/>
  <c r="G186"/>
  <c r="H182"/>
  <c r="C178"/>
  <c r="B176"/>
  <c r="E176" s="1"/>
  <c r="F172"/>
  <c r="G170"/>
  <c r="H166"/>
  <c r="B26"/>
  <c r="E26" s="1"/>
  <c r="C24"/>
  <c r="C22"/>
  <c r="C20"/>
  <c r="C18"/>
  <c r="C16"/>
  <c r="C14"/>
  <c r="C12"/>
  <c r="C10"/>
  <c r="C8"/>
  <c r="C6"/>
  <c r="B193"/>
  <c r="E193" s="1"/>
  <c r="H191"/>
  <c r="F189"/>
  <c r="C187"/>
  <c r="G187"/>
  <c r="B185"/>
  <c r="E185" s="1"/>
  <c r="H183"/>
  <c r="F181"/>
  <c r="C179"/>
  <c r="G179"/>
  <c r="B177"/>
  <c r="E177" s="1"/>
  <c r="H175"/>
  <c r="F173"/>
  <c r="C171"/>
  <c r="G171"/>
  <c r="B169"/>
  <c r="E169" s="1"/>
  <c r="H167"/>
  <c r="F165"/>
  <c r="C163"/>
  <c r="G163"/>
  <c r="B161"/>
  <c r="E161" s="1"/>
  <c r="H159"/>
  <c r="F157"/>
  <c r="C155"/>
  <c r="G155"/>
  <c r="B153"/>
  <c r="E153" s="1"/>
  <c r="H151"/>
  <c r="F149"/>
  <c r="C147"/>
  <c r="G147"/>
  <c r="B145"/>
  <c r="E145" s="1"/>
  <c r="H142"/>
  <c r="F140"/>
  <c r="C138"/>
  <c r="F136"/>
  <c r="G134"/>
  <c r="H130"/>
  <c r="C126"/>
  <c r="B124"/>
  <c r="E124" s="1"/>
  <c r="F120"/>
  <c r="G118"/>
  <c r="H114"/>
  <c r="F110"/>
  <c r="F108"/>
  <c r="G104"/>
  <c r="H102"/>
  <c r="C98"/>
  <c r="B94"/>
  <c r="E94" s="1"/>
  <c r="F92"/>
  <c r="G88"/>
  <c r="H86"/>
  <c r="C82"/>
  <c r="B78"/>
  <c r="E78" s="1"/>
  <c r="F76"/>
  <c r="G72"/>
  <c r="H70"/>
  <c r="C66"/>
  <c r="B62"/>
  <c r="E62" s="1"/>
  <c r="F60"/>
  <c r="G56"/>
  <c r="H54"/>
  <c r="C50"/>
  <c r="B46"/>
  <c r="E46" s="1"/>
  <c r="F44"/>
  <c r="G40"/>
  <c r="H38"/>
  <c r="C34"/>
  <c r="B30"/>
  <c r="E30" s="1"/>
  <c r="F28"/>
  <c r="G24"/>
  <c r="G20"/>
  <c r="G16"/>
  <c r="G12"/>
  <c r="G8"/>
  <c r="H194"/>
  <c r="C190"/>
  <c r="B188"/>
  <c r="E188" s="1"/>
  <c r="F184"/>
  <c r="G182"/>
  <c r="H178"/>
  <c r="C174"/>
  <c r="B172"/>
  <c r="E172" s="1"/>
  <c r="F168"/>
  <c r="G166"/>
  <c r="C162"/>
  <c r="G162"/>
  <c r="B160"/>
  <c r="E160" s="1"/>
  <c r="H158"/>
  <c r="F156"/>
  <c r="C154"/>
  <c r="G154"/>
  <c r="B152"/>
  <c r="E152" s="1"/>
  <c r="H150"/>
  <c r="F148"/>
  <c r="C146"/>
  <c r="G146"/>
  <c r="B144"/>
  <c r="E144" s="1"/>
  <c r="H143"/>
  <c r="F141"/>
  <c r="C139"/>
  <c r="G139"/>
  <c r="B137"/>
  <c r="E137" s="1"/>
  <c r="H135"/>
  <c r="F133"/>
  <c r="C131"/>
  <c r="G131"/>
  <c r="B129"/>
  <c r="E129" s="1"/>
  <c r="H127"/>
  <c r="F125"/>
  <c r="C123"/>
  <c r="G123"/>
  <c r="B121"/>
  <c r="E121" s="1"/>
  <c r="H119"/>
  <c r="F117"/>
  <c r="C115"/>
  <c r="G115"/>
  <c r="B113"/>
  <c r="E113" s="1"/>
  <c r="F111"/>
  <c r="H109"/>
  <c r="B107"/>
  <c r="E107" s="1"/>
  <c r="H107"/>
  <c r="F105"/>
  <c r="C103"/>
  <c r="G101"/>
  <c r="B99"/>
  <c r="E99" s="1"/>
  <c r="H99"/>
  <c r="F97"/>
  <c r="C95"/>
  <c r="G93"/>
  <c r="B91"/>
  <c r="E91" s="1"/>
  <c r="H91"/>
  <c r="F89"/>
  <c r="C87"/>
  <c r="G85"/>
  <c r="B83"/>
  <c r="E83" s="1"/>
  <c r="H83"/>
  <c r="F81"/>
  <c r="C79"/>
  <c r="G77"/>
  <c r="B75"/>
  <c r="E75" s="1"/>
  <c r="H75"/>
  <c r="F73"/>
  <c r="C71"/>
  <c r="G69"/>
  <c r="B67"/>
  <c r="E67" s="1"/>
  <c r="H67"/>
  <c r="F65"/>
  <c r="C63"/>
  <c r="G61"/>
  <c r="B59"/>
  <c r="E59" s="1"/>
  <c r="H59"/>
  <c r="F57"/>
  <c r="C55"/>
  <c r="G53"/>
  <c r="B51"/>
  <c r="E51" s="1"/>
  <c r="H51"/>
  <c r="F49"/>
  <c r="C47"/>
  <c r="G45"/>
  <c r="B43"/>
  <c r="E43" s="1"/>
  <c r="H43"/>
  <c r="F41"/>
  <c r="C39"/>
  <c r="G37"/>
  <c r="B35"/>
  <c r="E35" s="1"/>
  <c r="H35"/>
  <c r="F33"/>
  <c r="C31"/>
  <c r="G29"/>
  <c r="B27"/>
  <c r="E27" s="1"/>
  <c r="H27"/>
  <c r="G5"/>
  <c r="D21"/>
  <c r="D13"/>
  <c r="D24"/>
  <c r="D16"/>
  <c r="D8"/>
  <c r="B4"/>
  <c r="E4" s="1"/>
  <c r="D189"/>
  <c r="D181"/>
  <c r="D173"/>
  <c r="D165"/>
  <c r="D157"/>
  <c r="D149"/>
  <c r="D194"/>
  <c r="D186"/>
  <c r="D178"/>
  <c r="D170"/>
  <c r="D162"/>
  <c r="D154"/>
  <c r="D146"/>
  <c r="D136"/>
  <c r="D128"/>
  <c r="D120"/>
  <c r="D112"/>
  <c r="D104"/>
  <c r="D96"/>
  <c r="D86"/>
  <c r="D78"/>
  <c r="D38"/>
  <c r="H22"/>
  <c r="H6"/>
  <c r="D137"/>
  <c r="D129"/>
  <c r="D121"/>
  <c r="D113"/>
  <c r="D105"/>
  <c r="D97"/>
  <c r="D89"/>
  <c r="D81"/>
  <c r="D73"/>
  <c r="D65"/>
  <c r="D57"/>
  <c r="D49"/>
  <c r="D41"/>
  <c r="D33"/>
  <c r="H25"/>
  <c r="H17"/>
  <c r="H9"/>
  <c r="D74"/>
  <c r="D66"/>
  <c r="D58"/>
  <c r="D48"/>
  <c r="D36"/>
  <c r="H20"/>
  <c r="G4"/>
  <c r="C136"/>
  <c r="G136"/>
  <c r="B134"/>
  <c r="E134" s="1"/>
  <c r="H132"/>
  <c r="F130"/>
  <c r="C128"/>
  <c r="G128"/>
  <c r="B126"/>
  <c r="E126" s="1"/>
  <c r="H124"/>
  <c r="F122"/>
  <c r="C120"/>
  <c r="G120"/>
  <c r="B118"/>
  <c r="E118" s="1"/>
  <c r="H116"/>
  <c r="F114"/>
  <c r="F112"/>
  <c r="G112"/>
  <c r="B110"/>
  <c r="E110" s="1"/>
  <c r="C108"/>
  <c r="G106"/>
  <c r="B104"/>
  <c r="E104" s="1"/>
  <c r="H104"/>
  <c r="F102"/>
  <c r="C100"/>
  <c r="G98"/>
  <c r="B96"/>
  <c r="E96" s="1"/>
  <c r="H96"/>
  <c r="F94"/>
  <c r="C92"/>
  <c r="G90"/>
  <c r="B88"/>
  <c r="E88" s="1"/>
  <c r="H88"/>
  <c r="F86"/>
  <c r="C84"/>
  <c r="G82"/>
  <c r="B80"/>
  <c r="E80" s="1"/>
  <c r="H80"/>
  <c r="F78"/>
  <c r="C76"/>
  <c r="G74"/>
  <c r="B72"/>
  <c r="E72" s="1"/>
  <c r="H72"/>
  <c r="F70"/>
  <c r="C68"/>
  <c r="G66"/>
  <c r="B64"/>
  <c r="E64" s="1"/>
  <c r="H64"/>
  <c r="F62"/>
  <c r="C60"/>
  <c r="G58"/>
  <c r="B56"/>
  <c r="E56" s="1"/>
  <c r="H56"/>
  <c r="F54"/>
  <c r="G50"/>
  <c r="B48"/>
  <c r="E48" s="1"/>
  <c r="H48"/>
  <c r="F46"/>
  <c r="C44"/>
  <c r="G42"/>
  <c r="B40"/>
  <c r="E40" s="1"/>
  <c r="H40"/>
  <c r="F38"/>
  <c r="C36"/>
  <c r="G34"/>
  <c r="B32"/>
  <c r="E32" s="1"/>
  <c r="H32"/>
  <c r="F30"/>
  <c r="C28"/>
  <c r="C26"/>
  <c r="B25"/>
  <c r="E25" s="1"/>
  <c r="B23"/>
  <c r="E23" s="1"/>
  <c r="B21"/>
  <c r="E21" s="1"/>
  <c r="B19"/>
  <c r="E19" s="1"/>
  <c r="B17"/>
  <c r="E17" s="1"/>
  <c r="B15"/>
  <c r="E15" s="1"/>
  <c r="B13"/>
  <c r="E13" s="1"/>
  <c r="B11"/>
  <c r="E11" s="1"/>
  <c r="B9"/>
  <c r="E9" s="1"/>
  <c r="B7"/>
  <c r="E7" s="1"/>
  <c r="F194"/>
  <c r="C192"/>
  <c r="G192"/>
  <c r="B190"/>
  <c r="E190" s="1"/>
  <c r="H188"/>
  <c r="F186"/>
  <c r="C184"/>
  <c r="G184"/>
  <c r="B182"/>
  <c r="E182" s="1"/>
  <c r="H180"/>
  <c r="F178"/>
  <c r="C176"/>
  <c r="G176"/>
  <c r="B174"/>
  <c r="E174" s="1"/>
  <c r="H172"/>
  <c r="F170"/>
  <c r="C168"/>
  <c r="G168"/>
  <c r="B166"/>
  <c r="E166" s="1"/>
  <c r="H164"/>
  <c r="F162"/>
  <c r="C160"/>
  <c r="G160"/>
  <c r="B158"/>
  <c r="E158" s="1"/>
  <c r="H156"/>
  <c r="F154"/>
  <c r="C152"/>
  <c r="G152"/>
  <c r="B150"/>
  <c r="E150" s="1"/>
  <c r="H148"/>
  <c r="F146"/>
  <c r="C144"/>
  <c r="G144"/>
  <c r="B143"/>
  <c r="E143" s="1"/>
  <c r="H141"/>
  <c r="F139"/>
  <c r="C137"/>
  <c r="G137"/>
  <c r="B135"/>
  <c r="E135" s="1"/>
  <c r="H133"/>
  <c r="F131"/>
  <c r="C129"/>
  <c r="G129"/>
  <c r="B127"/>
  <c r="E127" s="1"/>
  <c r="H125"/>
  <c r="F123"/>
  <c r="C121"/>
  <c r="G121"/>
  <c r="B119"/>
  <c r="E119" s="1"/>
  <c r="H117"/>
  <c r="F115"/>
  <c r="C113"/>
  <c r="G113"/>
  <c r="B111"/>
  <c r="E111" s="1"/>
  <c r="C109"/>
  <c r="G107"/>
  <c r="B105"/>
  <c r="E105" s="1"/>
  <c r="H105"/>
  <c r="F103"/>
  <c r="C101"/>
  <c r="G99"/>
  <c r="B97"/>
  <c r="E97" s="1"/>
  <c r="H97"/>
  <c r="F95"/>
  <c r="C93"/>
  <c r="G91"/>
  <c r="B89"/>
  <c r="E89" s="1"/>
  <c r="H89"/>
  <c r="F87"/>
  <c r="C85"/>
  <c r="G83"/>
  <c r="B81"/>
  <c r="E81" s="1"/>
  <c r="H81"/>
  <c r="F79"/>
  <c r="C77"/>
  <c r="G75"/>
  <c r="B73"/>
  <c r="E73" s="1"/>
  <c r="H73"/>
  <c r="F71"/>
  <c r="C69"/>
  <c r="G67"/>
  <c r="B65"/>
  <c r="E65" s="1"/>
  <c r="H65"/>
  <c r="F63"/>
  <c r="C61"/>
  <c r="G59"/>
  <c r="B57"/>
  <c r="E57" s="1"/>
  <c r="H57"/>
  <c r="F55"/>
  <c r="C53"/>
  <c r="G51"/>
  <c r="B49"/>
  <c r="E49" s="1"/>
  <c r="H49"/>
  <c r="F47"/>
  <c r="C45"/>
  <c r="G43"/>
  <c r="B41"/>
  <c r="E41" s="1"/>
  <c r="H41"/>
  <c r="F39"/>
  <c r="C37"/>
  <c r="G35"/>
  <c r="B33"/>
  <c r="E33" s="1"/>
  <c r="H33"/>
  <c r="F31"/>
  <c r="C29"/>
  <c r="G27"/>
  <c r="H5"/>
  <c r="C5"/>
  <c r="D19"/>
  <c r="D11"/>
  <c r="D22"/>
  <c r="D14"/>
  <c r="D6"/>
  <c r="D4"/>
  <c r="D191"/>
  <c r="D183"/>
  <c r="D175"/>
  <c r="D167"/>
  <c r="D159"/>
  <c r="D151"/>
  <c r="D192"/>
  <c r="D184"/>
  <c r="D176"/>
  <c r="D168"/>
  <c r="D160"/>
  <c r="D152"/>
  <c r="D144"/>
  <c r="D138"/>
  <c r="D130"/>
  <c r="D122"/>
  <c r="D114"/>
  <c r="D106"/>
  <c r="D98"/>
  <c r="D90"/>
  <c r="D80"/>
  <c r="D44"/>
  <c r="D26"/>
  <c r="H10"/>
  <c r="D139"/>
  <c r="D131"/>
  <c r="D123"/>
  <c r="D115"/>
  <c r="D107"/>
  <c r="D99"/>
  <c r="D91"/>
  <c r="D83"/>
  <c r="D75"/>
  <c r="D67"/>
  <c r="D59"/>
  <c r="D51"/>
  <c r="D43"/>
  <c r="D35"/>
  <c r="D27"/>
  <c r="H19"/>
  <c r="H11"/>
  <c r="D88"/>
  <c r="D68"/>
  <c r="D60"/>
  <c r="D40"/>
  <c r="H24"/>
  <c r="H8"/>
  <c r="AB13" i="2"/>
  <c r="AB28"/>
  <c r="AB18"/>
  <c r="B55"/>
  <c r="N54"/>
  <c r="N55" s="1"/>
  <c r="AB39"/>
  <c r="T39"/>
  <c r="AB40"/>
  <c r="AB36"/>
  <c r="T36"/>
  <c r="AB10"/>
  <c r="S23"/>
  <c r="F3" i="4"/>
  <c r="D3"/>
  <c r="H3"/>
  <c r="F25"/>
  <c r="F23"/>
  <c r="F21"/>
  <c r="F19"/>
  <c r="F17"/>
  <c r="F15"/>
  <c r="F13"/>
  <c r="F11"/>
  <c r="F9"/>
  <c r="F7"/>
  <c r="C193"/>
  <c r="G193"/>
  <c r="B191"/>
  <c r="E191" s="1"/>
  <c r="H189"/>
  <c r="F187"/>
  <c r="C185"/>
  <c r="G185"/>
  <c r="B183"/>
  <c r="E183" s="1"/>
  <c r="H181"/>
  <c r="F179"/>
  <c r="C177"/>
  <c r="G177"/>
  <c r="B175"/>
  <c r="E175" s="1"/>
  <c r="H173"/>
  <c r="F171"/>
  <c r="C169"/>
  <c r="G169"/>
  <c r="B167"/>
  <c r="E167" s="1"/>
  <c r="H165"/>
  <c r="F163"/>
  <c r="C161"/>
  <c r="G161"/>
  <c r="B159"/>
  <c r="E159" s="1"/>
  <c r="H157"/>
  <c r="F155"/>
  <c r="C153"/>
  <c r="G153"/>
  <c r="B151"/>
  <c r="E151" s="1"/>
  <c r="H149"/>
  <c r="F147"/>
  <c r="C145"/>
  <c r="G145"/>
  <c r="B142"/>
  <c r="E142" s="1"/>
  <c r="H140"/>
  <c r="F138"/>
  <c r="B136"/>
  <c r="E136" s="1"/>
  <c r="F132"/>
  <c r="G130"/>
  <c r="H126"/>
  <c r="C122"/>
  <c r="B120"/>
  <c r="E120" s="1"/>
  <c r="F116"/>
  <c r="G114"/>
  <c r="H110"/>
  <c r="B106"/>
  <c r="E106" s="1"/>
  <c r="F104"/>
  <c r="G100"/>
  <c r="H98"/>
  <c r="C94"/>
  <c r="B90"/>
  <c r="E90" s="1"/>
  <c r="F88"/>
  <c r="G84"/>
  <c r="H82"/>
  <c r="C78"/>
  <c r="B74"/>
  <c r="E74" s="1"/>
  <c r="F72"/>
  <c r="G68"/>
  <c r="H66"/>
  <c r="C62"/>
  <c r="B58"/>
  <c r="E58" s="1"/>
  <c r="F56"/>
  <c r="H50"/>
  <c r="C46"/>
  <c r="B42"/>
  <c r="E42" s="1"/>
  <c r="F40"/>
  <c r="G36"/>
  <c r="H34"/>
  <c r="C30"/>
  <c r="G26"/>
  <c r="G23"/>
  <c r="G19"/>
  <c r="G15"/>
  <c r="G11"/>
  <c r="G7"/>
  <c r="G194"/>
  <c r="H190"/>
  <c r="C186"/>
  <c r="B184"/>
  <c r="E184" s="1"/>
  <c r="F180"/>
  <c r="G178"/>
  <c r="H174"/>
  <c r="C170"/>
  <c r="B168"/>
  <c r="E168" s="1"/>
  <c r="F164"/>
  <c r="C25"/>
  <c r="C23"/>
  <c r="C21"/>
  <c r="C19"/>
  <c r="C17"/>
  <c r="C15"/>
  <c r="C13"/>
  <c r="C11"/>
  <c r="C9"/>
  <c r="C7"/>
  <c r="F193"/>
  <c r="C191"/>
  <c r="G191"/>
  <c r="B189"/>
  <c r="E189" s="1"/>
  <c r="H187"/>
  <c r="F185"/>
  <c r="C183"/>
  <c r="G183"/>
  <c r="B181"/>
  <c r="E181" s="1"/>
  <c r="H179"/>
  <c r="F177"/>
  <c r="C175"/>
  <c r="G175"/>
  <c r="B173"/>
  <c r="E173" s="1"/>
  <c r="H171"/>
  <c r="F169"/>
  <c r="C167"/>
  <c r="G167"/>
  <c r="B165"/>
  <c r="E165" s="1"/>
  <c r="H163"/>
  <c r="F161"/>
  <c r="C159"/>
  <c r="G159"/>
  <c r="B157"/>
  <c r="E157" s="1"/>
  <c r="H155"/>
  <c r="F153"/>
  <c r="C151"/>
  <c r="G151"/>
  <c r="B149"/>
  <c r="E149" s="1"/>
  <c r="H147"/>
  <c r="F145"/>
  <c r="C142"/>
  <c r="G142"/>
  <c r="B140"/>
  <c r="E140" s="1"/>
  <c r="H138"/>
  <c r="C134"/>
  <c r="B132"/>
  <c r="E132" s="1"/>
  <c r="F128"/>
  <c r="G126"/>
  <c r="H122"/>
  <c r="C118"/>
  <c r="B116"/>
  <c r="E116" s="1"/>
  <c r="C112"/>
  <c r="G110"/>
  <c r="C106"/>
  <c r="B102"/>
  <c r="E102" s="1"/>
  <c r="F100"/>
  <c r="G96"/>
  <c r="H94"/>
  <c r="C90"/>
  <c r="B86"/>
  <c r="E86" s="1"/>
  <c r="F84"/>
  <c r="G80"/>
  <c r="H78"/>
  <c r="C74"/>
  <c r="B70"/>
  <c r="E70" s="1"/>
  <c r="F68"/>
  <c r="G64"/>
  <c r="H62"/>
  <c r="C58"/>
  <c r="B54"/>
  <c r="E54" s="1"/>
  <c r="G48"/>
  <c r="H46"/>
  <c r="C42"/>
  <c r="B38"/>
  <c r="E38" s="1"/>
  <c r="F36"/>
  <c r="G32"/>
  <c r="H30"/>
  <c r="F26"/>
  <c r="G22"/>
  <c r="G18"/>
  <c r="G14"/>
  <c r="G10"/>
  <c r="G6"/>
  <c r="F192"/>
  <c r="G190"/>
  <c r="H186"/>
  <c r="C182"/>
  <c r="B180"/>
  <c r="E180" s="1"/>
  <c r="F176"/>
  <c r="G174"/>
  <c r="H170"/>
  <c r="C166"/>
  <c r="B164"/>
  <c r="E164" s="1"/>
  <c r="H162"/>
  <c r="F160"/>
  <c r="C158"/>
  <c r="G158"/>
  <c r="B156"/>
  <c r="E156" s="1"/>
  <c r="H154"/>
  <c r="F152"/>
  <c r="C150"/>
  <c r="G150"/>
  <c r="B148"/>
  <c r="E148" s="1"/>
  <c r="H146"/>
  <c r="F144"/>
  <c r="C143"/>
  <c r="G143"/>
  <c r="B141"/>
  <c r="E141" s="1"/>
  <c r="H139"/>
  <c r="F137"/>
  <c r="C135"/>
  <c r="G135"/>
  <c r="B133"/>
  <c r="E133" s="1"/>
  <c r="H131"/>
  <c r="F129"/>
  <c r="C127"/>
  <c r="G127"/>
  <c r="B125"/>
  <c r="E125" s="1"/>
  <c r="H123"/>
  <c r="F121"/>
  <c r="C119"/>
  <c r="G119"/>
  <c r="B117"/>
  <c r="E117" s="1"/>
  <c r="H115"/>
  <c r="H113"/>
  <c r="C111"/>
  <c r="G111"/>
  <c r="F109"/>
  <c r="C107"/>
  <c r="G105"/>
  <c r="B103"/>
  <c r="E103" s="1"/>
  <c r="H103"/>
  <c r="F101"/>
  <c r="C99"/>
  <c r="G97"/>
  <c r="B95"/>
  <c r="E95" s="1"/>
  <c r="H95"/>
  <c r="F93"/>
  <c r="C91"/>
  <c r="G89"/>
  <c r="B87"/>
  <c r="E87" s="1"/>
  <c r="H87"/>
  <c r="F85"/>
  <c r="C83"/>
  <c r="G81"/>
  <c r="B79"/>
  <c r="E79" s="1"/>
  <c r="H79"/>
  <c r="F77"/>
  <c r="C75"/>
  <c r="G73"/>
  <c r="B71"/>
  <c r="E71" s="1"/>
  <c r="H71"/>
  <c r="F69"/>
  <c r="C67"/>
  <c r="G65"/>
  <c r="B63"/>
  <c r="E63" s="1"/>
  <c r="H63"/>
  <c r="F61"/>
  <c r="C59"/>
  <c r="G57"/>
  <c r="B55"/>
  <c r="E55" s="1"/>
  <c r="H55"/>
  <c r="F53"/>
  <c r="C51"/>
  <c r="G49"/>
  <c r="B47"/>
  <c r="E47" s="1"/>
  <c r="H47"/>
  <c r="F45"/>
  <c r="C43"/>
  <c r="G41"/>
  <c r="B39"/>
  <c r="E39" s="1"/>
  <c r="H39"/>
  <c r="F37"/>
  <c r="C35"/>
  <c r="G33"/>
  <c r="B31"/>
  <c r="E31" s="1"/>
  <c r="H31"/>
  <c r="F29"/>
  <c r="C27"/>
  <c r="F5"/>
  <c r="D25"/>
  <c r="D17"/>
  <c r="D9"/>
  <c r="D20"/>
  <c r="D12"/>
  <c r="H4"/>
  <c r="D193"/>
  <c r="D185"/>
  <c r="D177"/>
  <c r="D169"/>
  <c r="D161"/>
  <c r="D153"/>
  <c r="D145"/>
  <c r="D190"/>
  <c r="D182"/>
  <c r="D174"/>
  <c r="D166"/>
  <c r="D158"/>
  <c r="D150"/>
  <c r="D140"/>
  <c r="D132"/>
  <c r="D124"/>
  <c r="D116"/>
  <c r="D108"/>
  <c r="D100"/>
  <c r="D92"/>
  <c r="D82"/>
  <c r="D50"/>
  <c r="D30"/>
  <c r="H14"/>
  <c r="D141"/>
  <c r="D133"/>
  <c r="D125"/>
  <c r="D117"/>
  <c r="D109"/>
  <c r="D101"/>
  <c r="D93"/>
  <c r="D85"/>
  <c r="D77"/>
  <c r="D69"/>
  <c r="D61"/>
  <c r="D53"/>
  <c r="D45"/>
  <c r="D37"/>
  <c r="D29"/>
  <c r="H21"/>
  <c r="H13"/>
  <c r="D5"/>
  <c r="D70"/>
  <c r="D62"/>
  <c r="D54"/>
  <c r="D42"/>
  <c r="D28"/>
  <c r="H12"/>
  <c r="B138"/>
  <c r="E138" s="1"/>
  <c r="H136"/>
  <c r="F134"/>
  <c r="C132"/>
  <c r="G132"/>
  <c r="B130"/>
  <c r="E130" s="1"/>
  <c r="H128"/>
  <c r="F126"/>
  <c r="C124"/>
  <c r="G124"/>
  <c r="B122"/>
  <c r="E122" s="1"/>
  <c r="H120"/>
  <c r="F118"/>
  <c r="C116"/>
  <c r="G116"/>
  <c r="B114"/>
  <c r="E114" s="1"/>
  <c r="H112"/>
  <c r="C110"/>
  <c r="B108"/>
  <c r="E108" s="1"/>
  <c r="H108"/>
  <c r="F106"/>
  <c r="C104"/>
  <c r="G102"/>
  <c r="B100"/>
  <c r="E100" s="1"/>
  <c r="H100"/>
  <c r="F98"/>
  <c r="C96"/>
  <c r="G94"/>
  <c r="B92"/>
  <c r="E92" s="1"/>
  <c r="H92"/>
  <c r="F90"/>
  <c r="C88"/>
  <c r="G86"/>
  <c r="B84"/>
  <c r="E84" s="1"/>
  <c r="H84"/>
  <c r="F82"/>
  <c r="C80"/>
  <c r="G78"/>
  <c r="B76"/>
  <c r="E76" s="1"/>
  <c r="H76"/>
  <c r="F74"/>
  <c r="C72"/>
  <c r="G70"/>
  <c r="B68"/>
  <c r="E68" s="1"/>
  <c r="H68"/>
  <c r="F66"/>
  <c r="C64"/>
  <c r="G62"/>
  <c r="B60"/>
  <c r="E60" s="1"/>
  <c r="H60"/>
  <c r="F58"/>
  <c r="C56"/>
  <c r="G54"/>
  <c r="F50"/>
  <c r="C48"/>
  <c r="G46"/>
  <c r="B44"/>
  <c r="E44" s="1"/>
  <c r="H44"/>
  <c r="F42"/>
  <c r="C40"/>
  <c r="G38"/>
  <c r="B36"/>
  <c r="E36" s="1"/>
  <c r="H36"/>
  <c r="F34"/>
  <c r="C32"/>
  <c r="G30"/>
  <c r="B28"/>
  <c r="E28" s="1"/>
  <c r="H28"/>
  <c r="H26"/>
  <c r="B24"/>
  <c r="E24" s="1"/>
  <c r="B22"/>
  <c r="E22" s="1"/>
  <c r="B20"/>
  <c r="E20" s="1"/>
  <c r="B18"/>
  <c r="E18" s="1"/>
  <c r="B16"/>
  <c r="E16" s="1"/>
  <c r="B14"/>
  <c r="E14" s="1"/>
  <c r="B12"/>
  <c r="E12" s="1"/>
  <c r="B10"/>
  <c r="E10" s="1"/>
  <c r="B8"/>
  <c r="E8" s="1"/>
  <c r="B6"/>
  <c r="E6" s="1"/>
  <c r="B194"/>
  <c r="E194" s="1"/>
  <c r="H192"/>
  <c r="F190"/>
  <c r="C188"/>
  <c r="G188"/>
  <c r="B186"/>
  <c r="E186" s="1"/>
  <c r="H184"/>
  <c r="F182"/>
  <c r="C180"/>
  <c r="G180"/>
  <c r="B178"/>
  <c r="E178" s="1"/>
  <c r="H176"/>
  <c r="F174"/>
  <c r="C172"/>
  <c r="G172"/>
  <c r="B170"/>
  <c r="E170" s="1"/>
  <c r="H168"/>
  <c r="F166"/>
  <c r="C164"/>
  <c r="G164"/>
  <c r="B162"/>
  <c r="E162" s="1"/>
  <c r="H160"/>
  <c r="F158"/>
  <c r="C156"/>
  <c r="G156"/>
  <c r="B154"/>
  <c r="E154" s="1"/>
  <c r="H152"/>
  <c r="F150"/>
  <c r="C148"/>
  <c r="G148"/>
  <c r="B146"/>
  <c r="E146" s="1"/>
  <c r="H144"/>
  <c r="F143"/>
  <c r="C141"/>
  <c r="G141"/>
  <c r="B139"/>
  <c r="E139" s="1"/>
  <c r="H137"/>
  <c r="F135"/>
  <c r="C133"/>
  <c r="G133"/>
  <c r="B131"/>
  <c r="E131" s="1"/>
  <c r="H129"/>
  <c r="F127"/>
  <c r="C125"/>
  <c r="G125"/>
  <c r="B123"/>
  <c r="E123" s="1"/>
  <c r="H121"/>
  <c r="F119"/>
  <c r="C117"/>
  <c r="G117"/>
  <c r="B115"/>
  <c r="E115" s="1"/>
  <c r="F113"/>
  <c r="H111"/>
  <c r="B109"/>
  <c r="E109" s="1"/>
  <c r="G109"/>
  <c r="F107"/>
  <c r="C105"/>
  <c r="G103"/>
  <c r="B101"/>
  <c r="E101" s="1"/>
  <c r="H101"/>
  <c r="F99"/>
  <c r="C97"/>
  <c r="G95"/>
  <c r="B93"/>
  <c r="E93" s="1"/>
  <c r="H93"/>
  <c r="F91"/>
  <c r="C89"/>
  <c r="G87"/>
  <c r="B85"/>
  <c r="E85" s="1"/>
  <c r="H85"/>
  <c r="F83"/>
  <c r="C81"/>
  <c r="G79"/>
  <c r="B77"/>
  <c r="E77" s="1"/>
  <c r="H77"/>
  <c r="F75"/>
  <c r="C73"/>
  <c r="G71"/>
  <c r="B69"/>
  <c r="E69" s="1"/>
  <c r="H69"/>
  <c r="F67"/>
  <c r="C65"/>
  <c r="G63"/>
  <c r="B61"/>
  <c r="E61" s="1"/>
  <c r="H61"/>
  <c r="F59"/>
  <c r="C57"/>
  <c r="G55"/>
  <c r="B53"/>
  <c r="E53" s="1"/>
  <c r="H53"/>
  <c r="F51"/>
  <c r="C49"/>
  <c r="G47"/>
  <c r="B45"/>
  <c r="E45" s="1"/>
  <c r="H45"/>
  <c r="F43"/>
  <c r="C41"/>
  <c r="G39"/>
  <c r="B37"/>
  <c r="E37" s="1"/>
  <c r="H37"/>
  <c r="F35"/>
  <c r="C33"/>
  <c r="G31"/>
  <c r="B29"/>
  <c r="E29" s="1"/>
  <c r="H29"/>
  <c r="F27"/>
  <c r="B5"/>
  <c r="E5" s="1"/>
  <c r="D23"/>
  <c r="D15"/>
  <c r="D7"/>
  <c r="D18"/>
  <c r="D10"/>
  <c r="C4"/>
  <c r="F4"/>
  <c r="D187"/>
  <c r="D179"/>
  <c r="D171"/>
  <c r="D163"/>
  <c r="D155"/>
  <c r="D147"/>
  <c r="D188"/>
  <c r="D180"/>
  <c r="D172"/>
  <c r="D164"/>
  <c r="D156"/>
  <c r="D148"/>
  <c r="D142"/>
  <c r="D134"/>
  <c r="D126"/>
  <c r="D118"/>
  <c r="D110"/>
  <c r="D102"/>
  <c r="D94"/>
  <c r="D84"/>
  <c r="D76"/>
  <c r="D34"/>
  <c r="H18"/>
  <c r="D143"/>
  <c r="D135"/>
  <c r="D127"/>
  <c r="D119"/>
  <c r="D111"/>
  <c r="D103"/>
  <c r="D95"/>
  <c r="D87"/>
  <c r="D79"/>
  <c r="D71"/>
  <c r="D63"/>
  <c r="D55"/>
  <c r="D47"/>
  <c r="D39"/>
  <c r="D31"/>
  <c r="H23"/>
  <c r="H15"/>
  <c r="H7"/>
  <c r="D72"/>
  <c r="D64"/>
  <c r="D56"/>
  <c r="D46"/>
  <c r="D32"/>
  <c r="AB23" i="2" l="1"/>
  <c r="X32"/>
  <c r="S32"/>
  <c r="T38" s="1"/>
  <c r="T21" l="1"/>
  <c r="T15"/>
  <c r="T4"/>
  <c r="T6"/>
  <c r="N47"/>
  <c r="T14"/>
  <c r="T12"/>
  <c r="T5"/>
  <c r="T7"/>
  <c r="T11"/>
  <c r="T29"/>
  <c r="T32"/>
  <c r="AB32"/>
  <c r="T13"/>
  <c r="T28"/>
  <c r="T18"/>
  <c r="T40"/>
  <c r="T10"/>
  <c r="T23"/>
  <c r="T25"/>
  <c r="T41"/>
  <c r="T16"/>
  <c r="T31"/>
  <c r="T9"/>
  <c r="F20" i="9" l="1"/>
  <c r="F24"/>
  <c r="G23"/>
  <c r="H23"/>
  <c r="G22"/>
  <c r="B23"/>
  <c r="C24"/>
  <c r="D22"/>
  <c r="E22"/>
  <c r="C4"/>
  <c r="C17"/>
  <c r="F8"/>
  <c r="G18"/>
  <c r="E19"/>
  <c r="C13"/>
  <c r="G7"/>
  <c r="D4"/>
  <c r="B4"/>
  <c r="F6"/>
  <c r="G3"/>
  <c r="B5"/>
  <c r="H5"/>
  <c r="F9"/>
  <c r="E7"/>
  <c r="G14"/>
  <c r="C3"/>
  <c r="H12"/>
  <c r="H11"/>
  <c r="E12"/>
  <c r="B3"/>
  <c r="H6"/>
  <c r="E17"/>
  <c r="E8"/>
  <c r="F17"/>
  <c r="H14"/>
  <c r="G8"/>
  <c r="D7"/>
  <c r="B15"/>
  <c r="D15"/>
  <c r="H3"/>
  <c r="F19"/>
  <c r="H4"/>
  <c r="H19"/>
  <c r="F3"/>
  <c r="B9"/>
  <c r="E5"/>
  <c r="F13"/>
  <c r="D18"/>
  <c r="G13"/>
  <c r="F4"/>
  <c r="C16"/>
  <c r="C5"/>
  <c r="G19"/>
  <c r="G5"/>
  <c r="G21"/>
  <c r="F23"/>
  <c r="G20"/>
  <c r="H22"/>
  <c r="E23"/>
  <c r="B22"/>
  <c r="C22"/>
  <c r="D21"/>
  <c r="E20"/>
  <c r="C11"/>
  <c r="D3"/>
  <c r="E4"/>
  <c r="G9"/>
  <c r="B10"/>
  <c r="E3"/>
  <c r="F11"/>
  <c r="E11"/>
  <c r="D8"/>
  <c r="C10"/>
  <c r="D19"/>
  <c r="D14"/>
  <c r="H8"/>
  <c r="D17"/>
  <c r="F22"/>
  <c r="C23"/>
  <c r="H21"/>
  <c r="E21"/>
  <c r="B21"/>
  <c r="C20"/>
  <c r="D20"/>
  <c r="D24"/>
  <c r="G11"/>
  <c r="D5"/>
  <c r="G10"/>
  <c r="H9"/>
  <c r="B6"/>
  <c r="C12"/>
  <c r="E15"/>
  <c r="F12"/>
  <c r="C18"/>
  <c r="C15"/>
  <c r="H13"/>
  <c r="E6"/>
  <c r="C14"/>
  <c r="D10"/>
  <c r="E14"/>
  <c r="F10"/>
  <c r="B14"/>
  <c r="B19"/>
  <c r="B7"/>
  <c r="C9"/>
  <c r="G15"/>
  <c r="G16"/>
  <c r="H15"/>
  <c r="H17"/>
  <c r="E16"/>
  <c r="B11"/>
  <c r="B8"/>
  <c r="H18"/>
  <c r="D11"/>
  <c r="F18"/>
  <c r="D12"/>
  <c r="D9"/>
  <c r="D6"/>
  <c r="H10"/>
  <c r="C6"/>
  <c r="E10"/>
  <c r="D16"/>
  <c r="F5"/>
  <c r="B13"/>
  <c r="G12"/>
  <c r="E13"/>
  <c r="H16"/>
  <c r="B18"/>
  <c r="C19"/>
  <c r="F7"/>
  <c r="E9"/>
  <c r="F21"/>
  <c r="C21"/>
  <c r="H20"/>
  <c r="H24"/>
  <c r="B20"/>
  <c r="B24"/>
  <c r="G24"/>
  <c r="D23"/>
  <c r="E24"/>
  <c r="B16"/>
  <c r="C8"/>
  <c r="B17"/>
  <c r="B12"/>
  <c r="C7"/>
  <c r="G6"/>
  <c r="F16"/>
  <c r="G4"/>
  <c r="G17"/>
  <c r="F14"/>
  <c r="H7"/>
  <c r="F15"/>
  <c r="D13"/>
  <c r="E18"/>
</calcChain>
</file>

<file path=xl/sharedStrings.xml><?xml version="1.0" encoding="utf-8"?>
<sst xmlns="http://schemas.openxmlformats.org/spreadsheetml/2006/main" count="4500" uniqueCount="1272">
  <si>
    <t>AlexTrub</t>
  </si>
  <si>
    <t>Красота!</t>
  </si>
  <si>
    <t>kobza</t>
  </si>
  <si>
    <t>Lion</t>
  </si>
  <si>
    <t>serfris</t>
  </si>
  <si>
    <t>Serhio</t>
  </si>
  <si>
    <t>SSV_1983j</t>
  </si>
  <si>
    <t>Starley</t>
  </si>
  <si>
    <t>takatakatak</t>
  </si>
  <si>
    <t>Tolibanych</t>
  </si>
  <si>
    <t>Виолетта</t>
  </si>
  <si>
    <t>Зритель</t>
  </si>
  <si>
    <t>№ фото</t>
  </si>
  <si>
    <t>оценка</t>
  </si>
  <si>
    <t>Комментарий</t>
  </si>
  <si>
    <t>оценок</t>
  </si>
  <si>
    <t>Номер фото</t>
  </si>
  <si>
    <t>Оценок</t>
  </si>
  <si>
    <t>Общая статистика:</t>
  </si>
  <si>
    <t>Всего зрителей</t>
  </si>
  <si>
    <t>Всего оценок</t>
  </si>
  <si>
    <t>Всего учтённых оценок</t>
  </si>
  <si>
    <t>Комментарии:</t>
  </si>
  <si>
    <t>Комментариев</t>
  </si>
  <si>
    <t>Нет комментариев:</t>
  </si>
  <si>
    <t>Отсутсвие коммента для крайних оценок</t>
  </si>
  <si>
    <t>Зрителей использующих крайние без комментов</t>
  </si>
  <si>
    <t>Таблица оценок:</t>
  </si>
  <si>
    <t>Среднее</t>
  </si>
  <si>
    <t>Ср. откл. По мод.</t>
  </si>
  <si>
    <t>учт. Оценок</t>
  </si>
  <si>
    <t>СОМ&lt;=2</t>
  </si>
  <si>
    <t>Место</t>
  </si>
  <si>
    <t>Оценки:</t>
  </si>
  <si>
    <t>место</t>
  </si>
  <si>
    <t>Средний балл</t>
  </si>
  <si>
    <t>Учт. Оценок</t>
  </si>
  <si>
    <t>% учёта оценок</t>
  </si>
  <si>
    <t>СОМ</t>
  </si>
  <si>
    <t>Andrey Necheporenko</t>
  </si>
  <si>
    <t>Номер Отчёта</t>
  </si>
  <si>
    <t>Фотоконкурс</t>
  </si>
  <si>
    <t>Видеоконкурс</t>
  </si>
  <si>
    <t>учтено</t>
  </si>
  <si>
    <t>комм.</t>
  </si>
  <si>
    <t>Увлекательный отчёт</t>
  </si>
  <si>
    <t>Итог:</t>
  </si>
  <si>
    <t>эксперт</t>
  </si>
  <si>
    <t>Зрит. коэффициент.</t>
  </si>
  <si>
    <t>* Зрительский коэффициент - оределяется как сумма учтённых оценок по зрительским и экспертным номинациям и комментариев делённая на среднее отклонение по модулю (СОМ) в оценках</t>
  </si>
  <si>
    <t>№отчёта</t>
  </si>
  <si>
    <t>Видео</t>
  </si>
  <si>
    <t>отчёт</t>
  </si>
  <si>
    <t>udav</t>
  </si>
  <si>
    <t>Отчёт</t>
  </si>
  <si>
    <t>логин зрителя</t>
  </si>
  <si>
    <t>крамар</t>
  </si>
  <si>
    <t>Алексей</t>
  </si>
  <si>
    <t>dkarpunin</t>
  </si>
  <si>
    <t>sorokura</t>
  </si>
  <si>
    <t>Favorit</t>
  </si>
  <si>
    <t>vitasiq</t>
  </si>
  <si>
    <t>Masterboy-skald</t>
  </si>
  <si>
    <t>Крылов Максим</t>
  </si>
  <si>
    <t>MaximTURist</t>
  </si>
  <si>
    <t>Persona_I_B</t>
  </si>
  <si>
    <t>sag</t>
  </si>
  <si>
    <t>wowanbezbash</t>
  </si>
  <si>
    <t>mesier</t>
  </si>
  <si>
    <t>vitaliy</t>
  </si>
  <si>
    <t>Евгений</t>
  </si>
  <si>
    <t>Nastya</t>
  </si>
  <si>
    <t>nasstasi2007@mail.ru</t>
  </si>
  <si>
    <t>Plodonozka</t>
  </si>
  <si>
    <t>aksveradus</t>
  </si>
  <si>
    <t>Ludmila</t>
  </si>
  <si>
    <t>Zhanna2017</t>
  </si>
  <si>
    <t>19sss58</t>
  </si>
  <si>
    <t>Angelina</t>
  </si>
  <si>
    <t>salnikova76</t>
  </si>
  <si>
    <t>Katunchick</t>
  </si>
  <si>
    <t>aaa</t>
  </si>
  <si>
    <t>ElectroQbik</t>
  </si>
  <si>
    <t>Xilonus</t>
  </si>
  <si>
    <t>Круто!</t>
  </si>
  <si>
    <t>Здорово!</t>
  </si>
  <si>
    <t>Классно!</t>
  </si>
  <si>
    <t>Классный ролик!</t>
  </si>
  <si>
    <t>Мне нравится!</t>
  </si>
  <si>
    <t>Класс!</t>
  </si>
  <si>
    <t>Очень красиво и интересно. некоторые моменты съемки магазинов/ночных городов/людей Тибета затянуты. Побольше бы комментариев к проходимой местности.</t>
  </si>
  <si>
    <t>Интересное видео, очень красивое, понравилось! Но не хватает комментариев (описания поездки - где едет, куда..).</t>
  </si>
  <si>
    <t>Красиво и живописно. Очень смело. Но нет комментариев</t>
  </si>
  <si>
    <t>Не понятно что к чему, куда едут, что с девушкой случилось....</t>
  </si>
  <si>
    <t>Фантастический поход и красочный ролик, жаль в этот раз совсем без голосового комментария. Но все равно супер</t>
  </si>
  <si>
    <t>Интересно и познавательно, места удивительные</t>
  </si>
  <si>
    <t>Очень здорово, достойно высшей оценки</t>
  </si>
  <si>
    <t>Порнавилось. Передает атмосферу похода</t>
  </si>
  <si>
    <t>Музыка к видео совершенно не подходит. Я бы сказал, что хорошие походные кадры испорчены музыкальным сопровождением.</t>
  </si>
  <si>
    <t>Динамично, хорошие походные кадры, но не везде понятно происходящее. Например зачем человека везут? У него травма была? Когда остается недопонимание, то общее впечатление портится. Но в целом хорошо.</t>
  </si>
  <si>
    <t>Классный ролик, вообще никаких замечаний. С юмором, но в меру, без балагана. Динамично, но без суеты. Съемка отличная. В общем все супер.</t>
  </si>
  <si>
    <t>Красиво и монтаж классный, но все-таки слишком кратко</t>
  </si>
  <si>
    <t>Пейзажи красивые, но сокращенная версия получилась слишком сокращенной. Очень маленькие фрагменты с резким переходом от одного к другому, не всегда успеваешь воспринимать происходящее. Стоило сделать меньше эпизодов, но немного удлинить каждый, и возможно о переходах подумать. Ну по крайней мере мне так смотреть гораздо проще было бы.</t>
  </si>
  <si>
    <t>Мне кажется от слов типа &amp;amp;amp;quot;сраные&amp;amp;amp;quot; в конкурсном видео лучше воздержаться, можно было сделать разные версии для конкурса и для показа у себя во дворе. В целом на мой взгляд слишком балаганисто, особенно начало.</t>
  </si>
  <si>
    <t>Здорово смонтировано, красиво и при этом довольно кратко. Отличный ролик</t>
  </si>
  <si>
    <t>Интересный видеорассказ, отличный монтаж</t>
  </si>
  <si>
    <t>Лесные пейзажи как-то в принципе обыденно выглядят, но это мое субъективное мнение и не вина авторов. А для тех, кто подумывает о походах в похожие места, ролик пожалуй довольно информативный. Какой-то изюминки тут нет, но в целом неплохо.</t>
  </si>
  <si>
    <t>Мне показалось слегка затянуто, но зато хорошо передает атмосферу похода</t>
  </si>
  <si>
    <t>Музыка в видеоролике из фильма «Пляж» Леонардо Декабри. Главное правило участие! В видео ряде увидел узнаваемые мною знакомые мне в Крыму места моих спортивных путешествий. Спасибо!</t>
  </si>
  <si>
    <t>Музыка, увлекательные кадры, что еще надо?! Хотелось бы видеть вело поход, но авторская задумка это его виденье. Спасибо!</t>
  </si>
  <si>
    <t>Межсезонье, Вы старались показать свой поход. Все что можете, все что умеете, это здорово! Путешествуйте на здоровье, ходите в велопоходы, радуйте нас своими походами и видеороликами!</t>
  </si>
  <si>
    <t>Какие критерии оценки видеоролика? Соответствие сюжета видеофильма выбранной теме 2. Оригинальность 3. Соответствие целей и содержания 4. Возможность практического применения 5. Информационная насыщенность 6. Научность работы, отсутствие ошибок по теме 7. Эстетичность оформления, соответствие цветового решения теме работы 9. Единый стиль использования графики, анимации, переходов, их уместность и соответствие содержанию работы 10. Соблюдение авторского права 11. Соответствие звукового сопровождения видеоряду Все что оцениваем, это личное мнение Человека и его виденье как художника. Ребята это не кинофестиваль, мы участвуем в Ежегодном Фестивале отчётов о велосипедных походах &amp;amp;amp;quot;Велопуть-2016&amp;amp;amp;quot;, где есть отдельная номинация. Какие требования, критерии в положении фестиваля к оценке «лучший видеоролик»? Выбор должен основываться на критериях, описанных в пункте 6.12; 3.3 (читаем)? Все что пишем, ставим оценки, это Ваше личное виденье, восприятие, специальное образование позволяющее оценить самодеятельное искусство. Надеюсь что Вы сможете, так же показать как можно организовать поход, пригласить прессу, осветить все что есть в средствах массовой информации. Снять, смонтировать и таким образом пропагандировать туризм и велотуризм. Хочу увидеть, а ведь фестиваль &amp;amp;amp;quot;Велопуть&amp;amp;amp;quot; - развитие велотуристского движения, создание и поддержка его ориентиров. - популяризация велотуризма, выявления тенденций его развития, обмена опытом между велотуристами, пополнение электронной библиотеки отчетов о велопоходах, разносторонняя оценка отчётов. Всем спасибо за добрые слова!Я думаю это достойно тому что сделано!</t>
  </si>
  <si>
    <t>Снова межсезонье, показана атмосфера времени года в районе путешествия Заполярья, только уже осень. Одиночное путешествие, Вы молодец! Спасибо!</t>
  </si>
  <si>
    <t>Межсезонье, показана атмосфера времени года в районе путешествия Заполярья. Одиночное путешествие, это сильно! Вы молодец! Спасибо!</t>
  </si>
  <si>
    <t>Все что оцениваем, это личное мнение Человека и его виденье как художника. Ребята это не кинофестиваль, мы участвуем в Ежегодном Фестивале отчётов о велосипедных походах &amp;amp;amp;amp;quot;Велопуть-2016&amp;amp;amp;amp;quot;, где есть отдельная номинация. Какие требования в положении фестиваля к оценке «лучший видеоролик»? Выбор должен основываться на критериях, описанных в пункте 6.12; 3.3 (читаем) Все что пишем, ставим оценки, это Ваше личное виденье, восприятие, позволяющее оценить самодеятельное искусство. Что могу сказать, задумка видеоролика хорошая, позитивная, можно увидеть и оригинальность, Молодцы! Технический и другой брак есть. Желаю дальнейшего совершенства. Спасибо!</t>
  </si>
  <si>
    <t>Отличная задумка автора видеоролика, конструктивный подход к монтажу. Поздравляю ребята с достойным велопоходом, отличным роликом! Спасибо!</t>
  </si>
  <si>
    <t>Сложный одиночный велопоход. Небольшой видеоролик, в 1990г бывал я там недалеко, относительно сказано не далеко. Все что смогли, показали, что еще надо? Спасибо!</t>
  </si>
  <si>
    <t>Позитивный, видеоролик о велопоходе по Западным Альпам. Спасибо!</t>
  </si>
  <si>
    <t>Интересное путешествие по Грузии с небольшими приключениями, незабываемые впечатления, здорово!</t>
  </si>
  <si>
    <t>Видеоролик, несущий в себе позитив путешествия, радости!</t>
  </si>
  <si>
    <t>Главное это показать свое велопоход в видеоролике. Задача выполнена! Все остальное не имеет значения, такова задумка автора.</t>
  </si>
  <si>
    <t>Позитив есть, показали велопоход с его прелестями. Недостатки, всегда можно найти. То что ребята сняли и смонтировали уже хорошо. Молодцы!</t>
  </si>
  <si>
    <t>Техника съемки, монтаж, динамика ролика, все есть! И самое главное атмосфера велопохода. Все остальное на рассмотрение автора.</t>
  </si>
  <si>
    <t>Все что оцениваем, это личное мнение Человека и его виденье как художника. Ребята это не кинофестиваль, мы участвуем в Ежегодном Фестивале отчётов о велосипедных походах &amp;amp;amp;quot;Велопуть-2016&amp;amp;amp;quot;, где есть отдельная номинация. Какие требования в положении фестиваля к оценке «лучший видеоролик»? Выбор должен основываться на критериях, описанных в пункте 6.12; 3.3 (читаем) Все что пишем, ставим оценки, это Ваше личное виденье, восприятие, позволяющее оценить самодеятельное искусство. Какие критерии оценки видеоролика? Соответствие сюжета видеофильма выбранной теме 2. Оригинальность 3. Соответствие целей и содержания 4. Возможность практического применения 5. Информационная насыщенность 6. Научность работы, отсутствие ошибок по теме 7. Эстетичность оформления, соответствие цветового решения теме работы 9. Единый стиль использования графики, анимации, переходов, их уместность и соответствие содержанию работы 10. Соблюдение авторского права 11. Соответствие звукового сопровождения видеоряду</t>
  </si>
  <si>
    <t>Показаны сложность, походная жизнь, природные &amp;amp;amp;quot;катаклизмы&amp;amp;amp;quot; мая в горах Грузии. Есть интересная задумка автора.</t>
  </si>
  <si>
    <t>Красивая музыка, красивые пейзажи! Ребята показали красоту природы в своем велопоходе по Кольскому полуострову. Тундра. Молодцы, общение с природой это здорово!</t>
  </si>
  <si>
    <t>Хороший слайд фильм! Интересные фотокадры велопохода. Интересное путешествие!Спасибо!</t>
  </si>
  <si>
    <t>Определенный стиль и виденье автора видеоролика, достойное путешествие в одиночку! Все остальное можно представить, одному путешествовать сложно и хорошо, опасно. Восхищен Вами и вашим достижением, здорово! Спасибо! Было интересно.</t>
  </si>
  <si>
    <t>Хороший видеоролик, в основе показана природа, животный мир, и конечно же девушка в одиночку путешествующая по Северной Америке. Показана и сложность путешествия в одиночку пешком. Задумка, виденье автора интересна. Как видим репортажная часть то же привлекает нас. Все остальное на рассмотрение зрителя и его виденья.</t>
  </si>
  <si>
    <t>Это, такая задумка автора видеоролика. Вело поход и его сложность, красота гор, путешествие все мы увидели. Спасибо ребята что путешествуете!</t>
  </si>
  <si>
    <t>Велопоход показали, раскрыв его с помощью съемки, монтажа, технические средства с помощью экшен камеры решены. Все что вы сделали это Ваше решение, ваше виденье. Молодцы что путешествуете, показываете его с помощью видеоролика.</t>
  </si>
  <si>
    <t>Не плохо</t>
  </si>
  <si>
    <t>Просматривая это видео, можно получить духовный оргазм...тссс, я этого не говорил) Красавцы</t>
  </si>
  <si>
    <t>Интересный ролик, не плохое качество, молодцы одним словом</t>
  </si>
  <si>
    <t>Присоединюсь к словам предыдущих ораторов</t>
  </si>
  <si>
    <t>Замечательное, очень вдохновляющее видео. Монтаж и съёмка тоже понравились. Привезти мячик местному племени афар - прекрасная идея!</t>
  </si>
  <si>
    <t>Отличное видео! Идея, монтаж, музыка, реплики - всё на мой взгляд очень гармонично и вдохновляюще!</t>
  </si>
  <si>
    <t>Потрясающий фильм! Нереально красивая природа,ручные звери и невероятно-красивые виды. Также очень хорошие комментарии, красивая музыка и монтаж. Очень хочется ещё и ещё смотреть!</t>
  </si>
  <si>
    <t>Очень позитивно, на мой взгляд хороший монтаж, хорошая музыка подобрана. В мае на Кавказе прохладно, зато очень красиво!</t>
  </si>
  <si>
    <t>один из самых интересных фильмов, увлекательно</t>
  </si>
  <si>
    <t>места очень красивые попали в камеру</t>
  </si>
  <si>
    <t>притягательный фильм, смотрится очень легко</t>
  </si>
  <si>
    <t>красивый фильм с приятной атмосферой</t>
  </si>
  <si>
    <t>интересный фильм, приятно было смотреть</t>
  </si>
  <si>
    <t>веселый увлекательный фильм!</t>
  </si>
  <si>
    <t>Увлекательно, красочно и интересно)))</t>
  </si>
  <si>
    <t>Отличный зрелищный фильм! Спасибо!</t>
  </si>
  <si>
    <t>оригинальное сочетание слайдов и видео. Но всё же фото многовато (мешает), хочется больше видео</t>
  </si>
  <si>
    <t>красивые места, но почти нет видео в движении((</t>
  </si>
  <si>
    <t>всё классно, кроме одного - нет самого видео</t>
  </si>
  <si>
    <t>героический поход! зрелищно!</t>
  </si>
  <si>
    <t>Уникальный фильм. Жаль, что мало вело. Спасибо, очень зрелищно, живо и интересно!</t>
  </si>
  <si>
    <t>Респект за хорошую съемку в экстремальных условиях. Приятно, когда видео передаёт атмосферу похода.</t>
  </si>
  <si>
    <t>Вот эти новостные блоки всё портят. Это же конкурс, а не &amp;amp;quot;Новости спорта&amp;amp;quot;! И в чём уникальность - не понятно.</t>
  </si>
  <si>
    <t>резкость сильно плавает</t>
  </si>
  <si>
    <t>опять же - слабая резкость</t>
  </si>
  <si>
    <t>Мутное изображение, сильно рябит. Хотя динамично и позитивно</t>
  </si>
  <si>
    <t>Приятно, что в таких непростых условиях люди умудряются еще и качественное видео снимать. Живо, интересно, энергично. Спасибо!</t>
  </si>
  <si>
    <t>Качественно, динамично, разнообразно. Много сложностей, энергетики и красоты. Спасибо, смотрел с удовольствием!</t>
  </si>
  <si>
    <t>Скучновато, не чувствуется атмосфера Грузии. Много разговоров, не вяжущихся с видео. Асфальт в кадре занимает больше места, чем пейзаж.</t>
  </si>
  <si>
    <t>Очень мало. Ведь было же что снимать. Вы нас только подразнили</t>
  </si>
  <si>
    <t>Сначала всё круто - зачетная песня, позитивное видео, интересный монтаж. Потом - явно затянули, много повторяющихся и ненужных эпизодов</t>
  </si>
  <si>
    <t>Очень красиво, но медленно. Многовато фото для видеоролика. И из 4-х северных сияний можно было уже снять хотя бы одно своё)) или не вставлять его вообще</t>
  </si>
  <si>
    <t>содержательно, зрелищно и захватывающе!</t>
  </si>
  <si>
    <t>качество страдает, монтаж дёрганый</t>
  </si>
  <si>
    <t>круто, здорово, молодцы! новостное вступление - лишнее вообще, + затянули концовку, за это минус по баллу</t>
  </si>
  <si>
    <t>Суровая красота, насыщенный зрелищный ролик. Ничего лишнего. Спасибо за доставленное удовольствие</t>
  </si>
  <si>
    <t>красивые места, хотелось бы побольше видов самого Дона, больше достопримечательностей и меньше асфальта</t>
  </si>
  <si>
    <t>Первая половина всё как-то мутно заунывно, иностранная музыка и участники было начали петь что-то не по нашему. Жуть! Во второй части немного раскачались и музыка наладилась. Вижу и ребята свои, родные. Но видимо городской жизнью избалованы, лошадей, коров и собак не видали. Что бы с вами было если бы действительно диких зверей увидали? ))) И все равно, как-то очень сумбурно, нет даже сюжета. Просто хороший ролик, ничего выдающегося.</t>
  </si>
  <si>
    <t>Отличный, яркий и запоминающийся ролик. Отдельный плюс за разнообразие ракурсов съёмки и раскрытие при помощи видео всех граней походной жизни, не многим это удаётся. Минус балл за нарушение правил Положения (более 10 минут).</t>
  </si>
  <si>
    <t>За местный колорит, позитив и походный юмор! Все дурашки смотрятся круто и оригинально, как одна понаехвшая банда детей. Попытка создать иллюзию спонтанного незапланированного гастрономического маршрута. Хотя немецкая музыка во второй части меня тоже напрягла, на мой взгляд она неуместна.</t>
  </si>
  <si>
    <t>Многообещающее начало и музыка, яркие кадры, и всё, слишком уж кратко. Воспринимается словно некая заставка, трейлер для чего-то более глобального, которого так и не увидели. Неоднозначная оценка.</t>
  </si>
  <si>
    <t>Начало неожиданное, но прикольное - вялые заблудившиеся улитки в тумане, двигающиеся в разных направлениях ))) Зато какая скорость под конец. Однако как-то слишком однообразно всё, и ни сюжета ни комментов ни нормальной озвучки, вдобавок дёрганье камеры. Тема Крыма и его многогранность не раскрыта.</t>
  </si>
  <si>
    <t>Заставка отличная и природа хороша, но эти полосы унылого асфальта на протяжении всего ролика и музыка соответствующая. Грустно от этого становится. Ролик на любителя северной природы.</t>
  </si>
  <si>
    <t>Видео которому позавидуют топовые телеканалы о живой природе. За красоту, удачно подобранную музыку, комбинированные и репортажные съёмки, дух авантюризма и многое другое, что трудно передать словами, хочется простить этому ролику многое. Даже забыть, что часть похода была без велосипеда. Однако, за нарушение правил Положения (более 10 минут) минус балл.</t>
  </si>
  <si>
    <t>Наконец-то за три года видеоконкурса я увидел достойный ролик по своему любимому региону - Крыму. Да, в столь коротком динамичном ролике, вам удалось передать именно ту непередаваемую атмосферу полуострова, которая манит приехать снова. Эти дороги, тропы, яркое солнце, ласковое море, виноградники, счастливые лица, когда любые трудности похода там быстро сменяются отдыхом. За иностранную музыку в русскоязычных регионах всегда ставил минус, но тут она гармонична. Буду с нетерпением ждать ещё роликов оттуда. Молодцы! Я очень строгий судья, но вы в шаге от высшего балла!</t>
  </si>
  <si>
    <t>Берущий за душу рассказ, потрясающий профессиональный монтаж, удачно подобранное звуковое сопровождение, динамичные кадры. Всё идеально, на высшем уровне! При этом не только удалось показать колорит Норвегии и на старинных картах показать маршрут, но ещё вот так ярко представить каждого из участников похода, что само по себе оригинально и дополнительный плюс. Высший балл.</t>
  </si>
  <si>
    <t>Необычная девушка одна и в таких местах, не верится что такое возможно</t>
  </si>
  <si>
    <t>Динамично, притягивает взгляд, жаль мало и нет комментариев</t>
  </si>
  <si>
    <t>Сохранили хорошее настроение при испорченной погоде. Грузия прекрасна!</t>
  </si>
  <si>
    <t>Интересная задумка и исполнение</t>
  </si>
  <si>
    <t>Участник молодец, но есть излишки пафоса</t>
  </si>
  <si>
    <t>Актуальная песня с собственным изложением. но подпорчено внутригрупповыми мемами, которые мы не знаем и неприятно</t>
  </si>
  <si>
    <t>Мощное начало</t>
  </si>
  <si>
    <t>Хорошая задумка похода, но фильм не дотягивает</t>
  </si>
  <si>
    <t>Не затянуто, интересно и познавательно</t>
  </si>
  <si>
    <t>Горы и природа поражает! ДУх захватывает!</t>
  </si>
  <si>
    <t>Шикарные виды! Вот же места все таки. Отснято интересно)</t>
  </si>
  <si>
    <t>Просмотрел на одном дыхании! Четкая отметка создателю!</t>
  </si>
  <si>
    <t>Классно смонтировали. Не каждый так сумел бы. Смотрел с интересом!</t>
  </si>
  <si>
    <t>&amp;quot;+&amp;quot; за уникальность, &amp;quot;+&amp;quot; за отвагу, но &amp;quot;-&amp;quot; за трясущуюся камеру. Только поэтому не высший балл.</t>
  </si>
  <si>
    <t>Слайдшоу.. Ффу!.</t>
  </si>
  <si>
    <t>Очень симпатичная зарисовочка! Но, хотелось чуть больше про велосипед, только поэтому не высший балл. )) Полный фильм посмотрю попозже..</t>
  </si>
  <si>
    <t>Вот это намного лучше предыдущего! Даже немножко пятки зачесались, захотелось лета, похода. ))</t>
  </si>
  <si>
    <t>Я, конечно, не стал снижать оценку настолько, чтобы за это нужно было обязательно писать комментарий.. Но не высказаться не могу! Ибо совершенно не понимаю, зачем ставить в качестве музыкального сопровождения песню-однодневку?! Её и так уже почти забыли все.. А видео своё вы ведь и через годы будете пересматривать. Чувствуется, что и поход был интересный, и команда у вас хорошая. Ну и зачем такой тёплый ламповый видеоряд портить этой дурацкой песней? А кое-кто даже ремиксы сочиняет, тьфу!!..</t>
  </si>
  <si>
    <t>Скучно. Музыка никакая. В ряде мест не понятно чем заняты участники. Поэтому не выше тройки.</t>
  </si>
  <si>
    <t>Думал без звука будет лучше, но нет, тоже хрень.. Двойка.</t>
  </si>
  <si>
    <t>Скучное видео. И слайдшоу, видимо, чтобы заполнить нехватку видеоматериала... Двойка.</t>
  </si>
  <si>
    <t>Хорошая задумка с фотографиями на фоне видео. Придавала динамичности. На мой вкус, музыка гармонировала с видеорядом. Понравился финал с всплеском волн. Интересный фильм.</t>
  </si>
  <si>
    <t>Уже видела этот фильм на большом экране. С удовольствием пересмотрела еще раз. Здесь есть все: и эпичность, и репортажность, и красоты, и юмор. Отличные комментарии. Грамотно смонтировано. Браво, ребята! Один из лучших фильмов конкурса!</t>
  </si>
  <si>
    <t>Отличный фильм! Динамично. Смотрится на одном дыхании. Очень понравилась репортажная часть в африканской деревне. Местами смешно, местами трогательно... Автор - большая молодец и просто отважная девушка!</t>
  </si>
  <si>
    <t>Увлекательно. Эпично. Художественно. Отличные сценарий и монтаж. Один из лучших фильмов на конкурсе. Спасибо.</t>
  </si>
  <si>
    <t>Обычно. Почти ничего не запомнилось. Разве что финал с девичьей ручкой.</t>
  </si>
  <si>
    <t>Обычное видео. Интересно, в первую очередь, самим участникам. Понравился подъем в горку по пескам с солнышком в кадре. Ну а в конце ролик как-то внезапно оборвался...</t>
  </si>
  <si>
    <t>А ведь и не скажешь, что поход по Крыму. По картинке вполне могло быть и Подмосковье. В конце проезд по дороге показался немного затянутым.</t>
  </si>
  <si>
    <t>Ого... Опять про лабутены. Не знаю насколько видеоряд коррелирует с этой песней. Снято без претензий, смонтировано обычно. Три минуты - это несомненный плюс данного ролика. Но дороги знатные...</t>
  </si>
  <si>
    <t>Чуть более интересный ролик автора, чем предыдущий. Дорога на фоне заходящего солнца - красиво.</t>
  </si>
  <si>
    <t>С одной стороны телевизионный репортаж о походе - это находка. Но в таком коротком ролике он занимает слишком много места. Получилось репортаж о репортаже. В остальном, обычное видео. Ну и спорт - вне политики...</t>
  </si>
  <si>
    <t>Не скучно. Довольно динамично. Фотографии удачно вплетены в видеоряд.</t>
  </si>
  <si>
    <t>Довольно неплохое сочетание фото и видео кадров. Колыхание воды, цветов - интересно. Удачная музыка. Передается настроение.</t>
  </si>
  <si>
    <t>Довольно удачно подобранный фоторяд. Странная музыка Гребенщикова вроде бы к месту. Не затянуто. Посмотрела с интересом.</t>
  </si>
  <si>
    <t>Емко! Рассказ за кадром - плюс. Концовка - кульминация путешествия, цель достигнута, отлично.</t>
  </si>
  <si>
    <t>Отличные съемки в седле, особенно на серпантинных дорогах. Очень динамично и страшновато. Пешая часть тоже впечатляет. Понравилось.</t>
  </si>
  <si>
    <t>Хронология обширная. Местами, кажется, эффект убыстрения. Не смотря, на кажущуюся повторяемость сюжета и кадров, смотрится легко и не затянуто. Кстати, другие комментарии специально не читаю, чтобы они не могли повлиять на мое мнение. Так что извините, если с кем будут пересечения.</t>
  </si>
  <si>
    <t>Смотрела этот клип ранее на большом экране в клубе 3х9. Честно говоря, вызвал очень противоречивое впечатление. С одной стороны: много материала, неплохой монтаж, эксклюзивная песня - плюс. Хотя слова песни и картинка слишком прямолинейно соотносятся: \Что вижу - о том пою\. Есть хорошие находки, в частности, валяющиеся лошади - очень художественно. Да, забыла добавить, поход сам по себе, конечно, интересный. Но с немецким маршем в качестве звукового сопровождения - перебор!!! Зачем эти ненужные негативные ассоциации с кинохроникой. И еще. \Покатушечники ср...е\ - грубо. Не хотелось бы заниматься морализаторством, но грубость, повторенная дважды - это... Финал с дыней, если честно, тоже не поняла.</t>
  </si>
  <si>
    <t>По картинке - очень похоже на майский поход автора. Здесь понравились обе съемки в палатке, особенно первая с ветром и дождем.</t>
  </si>
  <si>
    <t>Немножко сумбурно. За живой звук - плюс. Качество картинки - не очень. Места знакомые.</t>
  </si>
  <si>
    <t>Поход - эпично, молодцы! Фильм в виде зарисовок. Показано много моментов преодоления трудностей. Финальная сцена - удачно. Конечно, качество картинки, к сожалению, не самое лучшее.</t>
  </si>
  <si>
    <t>Неблагодарное время года для съемок. Поэтому блеклая картинка и пейзаж кажется однообразным. За исследования севера - плюс.</t>
  </si>
  <si>
    <t>Рассказ за кадром - плюс. Хотя, на мой взгляд, слишком много информации и кадров не из непосредственно похода.</t>
  </si>
  <si>
    <t>Понравился прокат по узкой тропинке и место, где с воды снимается. Раскачивание камерой - это, я так поняла, от радости... В конце фотографии удачно добавлены.</t>
  </si>
  <si>
    <t>Не было ожидания следующего кадра - обыденно. Немного юмора на стоянке слегка спасает положение, но...</t>
  </si>
  <si>
    <t>Идея похода достойная. Но почему-то у меня осталось впечатление, что вы, Андрей, занимаетесь всем этим ради &amp;amp;amp;amp;amp;amp;quot;Книги рекордов&amp;amp;amp;amp;amp;amp;quot;? Ещё никуда не уехали, а уже разговоры о рекордах... Относительно ролика: хорошо бы фото, репортаж и видео подогнать под один размер.</t>
  </si>
  <si>
    <t>Восторг! Легко, красочно и сочно :)</t>
  </si>
  <si>
    <t>Много пешки за это минус. Но в остальном - шикарно!</t>
  </si>
  <si>
    <t>Снежинки в самом начале хорошо под музыку падают. Мало участника, много красивой природы.</t>
  </si>
  <si>
    <t>Съёмка велосипедиста происходит с одного и того же ракурса :( Нет накала в ролике, хотя с такой природой и погодой можно было динамики добавить :)) &amp;amp;amp;amp;amp;amp;quot;Фото не моё, но похожее&amp;amp;amp;amp;amp;amp;quot; - минус конечно...</t>
  </si>
  <si>
    <t>Так шикарно начался ролик: песня шикарная, очень динамично всё! Но потом всё в трубу спустили немецкие марши: совершенно не в тему! Динамика просто умерла, логика повествования пропала, вообще всё скатилось в тартарары...</t>
  </si>
  <si>
    <t>Разные ракурсы съёмки, красивая природа, кадры меняются динамично - хороший клип.</t>
  </si>
  <si>
    <t>Позитивный ролик. Ребята с юмором :)</t>
  </si>
  <si>
    <t>Динамично!</t>
  </si>
  <si>
    <t>Если постоянно говорить об уникальности, люди поверят в это )))))))) Солнечно, позитивно...</t>
  </si>
  <si>
    <t>Креативно, позитивно - хороший ролик!</t>
  </si>
  <si>
    <t>А где велопоход? Природа Кольского прекрасна, но где велосипедисты? Скучно...</t>
  </si>
  <si>
    <t>Ностальгия по Крыму - классные там дорожки! Камера на шлеме - это злооо! Стаб нужен не везде, но тут весь ролик трясётся...</t>
  </si>
  <si>
    <t>Солнечно, легко, позитивно. Так хотелось увидеть Дивногорье...</t>
  </si>
  <si>
    <t>Слайд-шоу убивает желание смотреть...</t>
  </si>
  <si>
    <t>Отличный фильм!</t>
  </si>
  <si>
    <t>Спорно. Музыка атмосферная, идея неплохая со слайдшоу на фоне, но много его. Плюс фотки или поменьше бы надо, в разных местах и как-то края чтоли размыть</t>
  </si>
  <si>
    <t>Есть ощущение, что не дотягивает до других фильмов Насти, та же Австралия круче сделана. Но в очередной раз просматривая, ищешь где что добавить. Только речь про ЗМТ подзатянута. В остальном позитив, красота и ржаки. Временами падает качество видео и не хватает стаба</t>
  </si>
  <si>
    <t>Уникальный поход не по трассам (С) Нечепор )) Плюс за гуманитарность и сложность</t>
  </si>
  <si>
    <t>Красиво. Для Глазела ТВ самое оно. За расслабься и смотри добавил балл</t>
  </si>
  <si>
    <t>СентяБря. Фотки не подрезаны под формат. Плюс - смена кадров подобрана под музыку. Много наложено бликов.</t>
  </si>
  <si>
    <t>ХЗ, вроде и ничего, и чего-то не хватает. &amp;amp;amp;amp;amp;amp;quot;Почти по наклонной плоскости&amp;amp;amp;amp;amp;amp;quot; доставило…</t>
  </si>
  <si>
    <t>Видеоряд с музыкой. Фсё</t>
  </si>
  <si>
    <t>Клип. Просто клип. Че к чему - непонятно. Затянуто до кучи</t>
  </si>
  <si>
    <t>Лабутены было начали вписываться для поржать, но в общем ваще непонятно к чему, да еще и затаскано уже. За брод в седле - зачет. Проигрыш можно было обыграть интереснее</t>
  </si>
  <si>
    <t>Красиво. Доехали и ладно</t>
  </si>
  <si>
    <t>Что ни поход, то уникальный))) Вместо затянутости другая крайность - сумбур, не успеваешь одно рассмотреть, уже убрали картинку. В чем уникальность, кстати, так и не понял, по телеку что показали? Качество хуже, повтор. UPD. Ок, раскрыто в конце. Но цникальность из-за грунтов...</t>
  </si>
  <si>
    <t>+ балл наверно поставил бы за родной Мангистау. Но че так коротко-то, блин, не раскрыто никак…</t>
  </si>
  <si>
    <t>Красивые места, неплохие съемки, музыка ничего, хоть и просто под настроение. Монтаж без супер изысков. Но по сути - видеоклип</t>
  </si>
  <si>
    <t>+1 - за свое исполнение, +1 за съемки в тему, шпильки доставили, приятные репортажные съемки; -1 - за повтор мата, -1 за просрочку заявки, -1 за концовку. В общем начали за здравие, закончили за упокой, идея была хорошая, люблю когда сами что-то исполняют и придумывают, хоть тема лабутенов даже здесь уже избитая. Снял даже не за мат, а за его повтор на публику. Зачем? Сразу вспомнился фильм по Китаю лет 5 назад, тоже было это неприятно, и как бы не тот же человек был. Внутри группы это приемлемо, свои мемы, но нафига монтажер 2 раза это вставил. Далее немецкие марши - можно было, но кусок. Потом все затянулось и прикол исчерпался, воторой раз вообще лишнее. Предыстории с дыней мы не знаем, потому просто неприятно. Ощущение, что добивали просто до необходимого времени. Сорри...</t>
  </si>
  <si>
    <t>Наличие хоть какого-то видео улучшило, но не спасло ситуацию. Но места красивые. За фото не мое, но похожее по-хорошему минус бы надо</t>
  </si>
  <si>
    <t>Добавил за участника</t>
  </si>
  <si>
    <t>Локации меняются, музыка тоже.</t>
  </si>
  <si>
    <t>Стильно, в тему, замороченно! Тема раскрыта. Но не покидает ощущение, что фильм как-то в памяти не откладывается.</t>
  </si>
  <si>
    <t>хз, видео как видео, с пояснениями. Ничего особенного</t>
  </si>
  <si>
    <t>Качество хорошее, некоторая сюжетная линия есть. Разнообразие съемки, стильные начало и конец. Но от клипа недалеко ушло. В конце поставил минус балл за затянутость</t>
  </si>
  <si>
    <t>По сути - клип без сюжета. Видео можно было и стабнуть.</t>
  </si>
  <si>
    <t>всегда мечтал побывать в китае! прелестное видео!</t>
  </si>
  <si>
    <t>без комментариев... видео скажет само за себя</t>
  </si>
  <si>
    <t>обожаю велоспорт, может буду участвовать. молодцы!</t>
  </si>
  <si>
    <t>горы^^</t>
  </si>
  <si>
    <t>прекрасно смонтированный ролик! очень красивые виды</t>
  </si>
  <si>
    <t>завораживающе!)</t>
  </si>
  <si>
    <t>клааааасс!;)</t>
  </si>
  <si>
    <t>Кхм...видно что человек был в походе. Где-то ехал, где-то шёл, но кроме последних кадров, не понятно где :( в кадре либо велосипед, либо лицо.</t>
  </si>
  <si>
    <t>Живое походное видео. Мне понравилось</t>
  </si>
  <si>
    <t>В целом тема раскрыта, но качество видео не везде хорошее.</t>
  </si>
  <si>
    <t>музыка на видео ряд не легла</t>
  </si>
  <si>
    <t>Как-то не закончено что ли, нет целостного впечатления.</t>
  </si>
  <si>
    <t>Отличная съёмка ,хороший монтаж, только местами затянуто.</t>
  </si>
  <si>
    <t>Очень красиво! Но тема похода не раскрыта :(</t>
  </si>
  <si>
    <t>Всё же это слайдшоу, а не видео, хотя и неплохое</t>
  </si>
  <si>
    <t>Весёлое походное видео</t>
  </si>
  <si>
    <t>Тема похода полностью раскрыта!</t>
  </si>
  <si>
    <t>Блестяще, хочу ещё ;)</t>
  </si>
  <si>
    <t>Пожалуй единственный минус то, что большая часть фильма о пешем путешествии ;)</t>
  </si>
  <si>
    <t>Слайд-шоу не имеет сюжета. Неоднозначное решение по монтажу, смотреть видео сложно, наверное надо было делать фото поменьше или смещать их в самый угол.</t>
  </si>
  <si>
    <t>Классный монтаж. Отличная съёмка.</t>
  </si>
  <si>
    <t>Обалденная заставка, необыкновенный монтаж, но мало именно походного материала.</t>
  </si>
  <si>
    <t>Слабая съёмка, монтаж практически отсутствует.</t>
  </si>
  <si>
    <t>Красиво, динамично. Но не самый сложный монтаж.</t>
  </si>
  <si>
    <t>Мало динамики, съёмка оставляет желать лучше, монтаж не сложный</t>
  </si>
  <si>
    <t>Позволю себе комментарий для экспертов, раз уж фильм вызвал такое множество откликов/;) Все ваши минусы, на самом деле плюсы :) В клипе использовано два походных мема &amp;amp;amp;amp;quot;Туристы блин&amp;amp;amp;amp;quot; и &amp;amp;amp;amp;quot;друзья Уроды&amp;amp;amp;amp;quot; - этот реально девизы похода, без них ну никак, участники бы не поняли. Немецкие марши так же неотъемлемая часть похода, на видео Саня Волков поёт один из них, весь поход они нас сопровождали в его исполнении. З.Ы. оценку потом прошу удалить (без неё комент не сохраняется)</t>
  </si>
  <si>
    <t>Съёмка немного подкачала, и не раскрыт маршрут. Монтаж не плохой, динамичный, но отсутствие звука в конце немного напрягло</t>
  </si>
  <si>
    <t>Красивые съёмки, но мало материала, кадры вроде разные, но есть ощущение, что повторяются.</t>
  </si>
  <si>
    <t>оценил &gt;25%</t>
  </si>
  <si>
    <t>Учтён. Оценки 3фильтр:</t>
  </si>
  <si>
    <t>Учтён. Оценки 1-2фильтр:</t>
  </si>
  <si>
    <t>Нет слов</t>
  </si>
  <si>
    <t>Гармоничное сочетание и взаимодействие объектов в поле кадра. Уберите лишнее из кадра.</t>
  </si>
  <si>
    <t>Отличный по замыслу кадр! Поздравляю! Гармоничное сочетание и взаимодействие объектов в поле кадра.</t>
  </si>
  <si>
    <t>Безобразие!</t>
  </si>
  <si>
    <t>Гармоничное сочетание и взаимодействие объектов в поле кадра. Уберите лишнее из кадра. Кадр не доработан по композиции.</t>
  </si>
  <si>
    <t>Какие критерии оценки походной фотографии на фестивале? Зрительская оценка! Походный снимок. Совет. Правило золотого сечения На протяжении многих веков, для построения гармоничных композиций художники пользуются понятием &amp;amp;amp;amp;amp;quot;Золотого сечения&amp;amp;amp;amp;amp;quot;. Обнаружено, что определенные точки в картинной композиции автоматически привлекают внимание зрителя. Таких точек всего четыре, и расположены они на расстоянии 3/8 и 5/8 от соответствующих краев плоскости. Нарисовав сетку, мы получили данные точки в местах пересечения линий. Человек всегда акцентирует свое внимание на этих точках, независимо от формата кадра или картины. Ошибка в построении композиции кадра.</t>
  </si>
  <si>
    <t>Гармоничное сочетание и взаимодействие объектов в поле кадра.</t>
  </si>
  <si>
    <t>Простое фото, с небольшим смыслом и все ясно и понятно. А где необычность? Уберите лишнее из кадра.</t>
  </si>
  <si>
    <t>Съемка движущихся объектов Когда фотографируете движущийся объект, оставляйте ему место для движения – располагайте его так, как будто он только что зашел на фотографию, а не покидает ее. Дальше избегайте пустот Избегайте больших пустых пространств, таких как чистое небо, равнина, вода, постарайтесь чем-нибудь заполнить пустоту. В целом интересный кадр!</t>
  </si>
  <si>
    <t>Для того, чтобы передать объем на фотографии (глубину пространства или перспективу другими словами) нужно использовать передний, средний и задний план. Ошибка в построении композиции кадра.</t>
  </si>
  <si>
    <t>Кадр не доработан по композиции.</t>
  </si>
  <si>
    <t>Правильный по композиции снимок. Отлично!</t>
  </si>
  <si>
    <t>При создании снимка необходимо, чтобы между предметами в поле кадра была связь. Предметы могут быть связаны по форме, цвету, смыслу, люди, расположенные в кадре могут быть связаны линией взгляда. Фото на память!</t>
  </si>
  <si>
    <t>Хороший кадр, но хромает правило золотого сечения. Делим кадр на три равные части по горизонтали и по вертикали. Получилась сетка, которую вы видите на изображении. Правило основано на том, что объекты, расположенные в местах пересечения линий, соответствуют наилучшему зрительному восприятию. Таким образом, значимо важный объект съемки следует располагать или вдоль линий или в точках пересечений этих линий.</t>
  </si>
  <si>
    <t>Замечательный кадр на отдыхе, хороший обед, приятные лица, есть взаимосвязь.</t>
  </si>
  <si>
    <t>Уберите лишнее из кадра. Кадр не доработан по композиции. Центр внимания в кадре есть.</t>
  </si>
  <si>
    <t>Это просто здорово! Гармоничное сочетание и взаимодействие объектов в поле кадра. Поздравляю!</t>
  </si>
  <si>
    <t>Задумка интересна, кадр не плохой, есть ошибки.</t>
  </si>
  <si>
    <t>Отличный смысл! Гармоничное сочетание и взаимодействие объектов в поле кадра. Уберите лишнее из кадра. Интересный снимок.</t>
  </si>
  <si>
    <t>Уберите лишнее из кадра. Кадр не доработан по композиции.</t>
  </si>
  <si>
    <t>Отличный кадр! Гармоничное сочетание и взаимодействие объектов в поле кадра. Поздравляю!</t>
  </si>
  <si>
    <t>Фото на память, эмоциональный кадр радости! Не плохо!</t>
  </si>
  <si>
    <t>Избегайте больших пустых пространств, таких как чистое небо, равнина, вода, постарайтесь чем-нибудь заполнить пустоту. Например, на передний план можно поместить ветку дерева, камень, фигуру человека или еще что-нибудь. Найдите ошибку. А в общем мысль правильно работает.</t>
  </si>
  <si>
    <t>Избегайте больших пустых пространств, таких как чистое небо, равнина, вода, постарайтесь чем-нибудь заполнить пустоту. Например, на передний план можно поместить ветку дерева, камень, фигуру человека или еще что-нибудь. Ошибка в построении композиции кадра.</t>
  </si>
  <si>
    <t>Сделайте кадр простым и понятным, уберите с него все лишние детали, отвлекающие зрителя от главных объектов. В целом снимок удачный, здорово! Небольшие огрехи есть по композиции.</t>
  </si>
  <si>
    <t>Интересный кадр! Гармоничное сочетание и взаимодействие объектов в поле кадра. Уберите лишнее из кадра. Кадр не доработан. А смысл и идея правильная.</t>
  </si>
  <si>
    <t>Гармоничное сочетание и взаимодействие объектов в поле кадра. Уберите лишнее из кадра. Кадр не доработан.</t>
  </si>
  <si>
    <t>Сочетание и взаимодействие объектов в поле кадра есть.</t>
  </si>
  <si>
    <t>Замечательный динамический снимок похода, гармоничное сочетание и взаимодействие объектов в поле кадра. Интересный снимок!</t>
  </si>
  <si>
    <t>Гармоничное сочетание и взаимодействие объектов в поле кадра. Кадр не доработан по композиции.</t>
  </si>
  <si>
    <t>Фото на память!</t>
  </si>
  <si>
    <t>Молодцы, но это нарушение техники безопасности, интересный снимок с точки зрения необычности, фантазии.</t>
  </si>
  <si>
    <t>Отличный кадр по композиции, есть мелкая недоработка. Замечательный снимок!</t>
  </si>
  <si>
    <t>построения гармоничных композиций художники пользуются понятием &amp;amp;amp;amp;amp;quot;Золотого сечения&amp;amp;amp;amp;amp;quot;. Обнаружено, что определенные точки в картинной композиции автоматически привлекают внимание зрителя. Таких точек всего четыре, и расположены они на расстоянии 3/8 и 5/8 от соответствующих краев плоскости. Нарисовав сетку, мы получили данные точки в местах пересечения линий. Человек всегда акцентирует свое внимание на этих точках, независимо от формата кадра или картины. При создании снимка необходимо, чтобы между предметами в поле кадра была связь. Предметы могут быть связаны по форме, цвету, смыслу, люди, расположенные в кадре могут быть связаны линией взгляда. Все тут есть! Когда фотографируете движущийся объект, оставляйте ему место для движения – располагайте его так, как будто он только что зашел на фотографию, а не покидает ее. Удачный комп. кадр.</t>
  </si>
  <si>
    <t>Гармоничное сочетание и взаимодействие объектов в поле кадра. отличный кадр!</t>
  </si>
  <si>
    <t>Гармоничное сочетание и взаимодействие объектов в поле кадра. Кадр не доработан.</t>
  </si>
  <si>
    <t>Гармоничное сочетание и взаимодействие объектов в поле кадра. Замечательный кадр!</t>
  </si>
  <si>
    <t>Гармоничное сочетание и взаимодействие объектов в поле кадра есть не в целом. Уберите лишнее из кадра. Кадр не доработан. А смысл и мысль правильная. Центр кадра пуст.</t>
  </si>
  <si>
    <t>Гармоничное сочетание и взаимодействие объектов в поле кадра. Хорошо!</t>
  </si>
  <si>
    <t>Хороший эмоциональный снимок!</t>
  </si>
  <si>
    <t>Отличный кадр! Гармоничное сочетание и взаимодействие объектов в поле кадра.</t>
  </si>
  <si>
    <t>Гармоничное сочетание и взаимодействие объектов в поле кадра присутствует. Уберите лишнее из кадра. Кадр не доработан, велосипедист лучше бы въезжал в кадр чем наоборот.</t>
  </si>
  <si>
    <t>Хорошая задумка. Интересный снимок! Гармоничное сочетание и взаимодействие объектов в поле кадра. Кадр не доработан.</t>
  </si>
  <si>
    <t>Кадр не доработан .</t>
  </si>
  <si>
    <t>Отлично! Гармоничное сочетание и взаимодействие объектов в поле кадра. Уберите лишнее из кадра.</t>
  </si>
  <si>
    <t>То что надо! Спасибо автору! Гармоничное сочетание и взаимодействие объектов в поле кадра. Все есть!</t>
  </si>
  <si>
    <t>Кадр не доработан.</t>
  </si>
  <si>
    <t>Гармонично, интересно, необычно!</t>
  </si>
  <si>
    <t>Гармоничное сочетание и взаимодействие объектов в поле кадра. Уберите лишнее из кадра. Интересный походный снимок, вроде и простой но в нем зарыт смысл ...</t>
  </si>
  <si>
    <t>Когда фотографируете движущийся объект, оставляйте ему место для движения – располагайте его так, как будто он только что зашел на фотографию, а не покидает ее. Гармоничное сочетание и взаимодействие объектов в поле кадра. Ощущение напряжения людей преодолевающих естественную природную сложность. Композиция соблюдена.</t>
  </si>
  <si>
    <t>Проявите фантазию!? Вот она перед Вами!</t>
  </si>
  <si>
    <t>-&amp;amp;amp;amp;amp;quot;Похоже, дороги вперед нет. Тупик.&amp;amp;amp;amp;amp;quot; Да Вы не ошиблись! Дальше это были Джунгли! Это значит приплыли ребята! Есть передний средний и дальние планы. Надо было поближе что бы ребята подошли. по другому смотрелись. В целом композиция соблюдается.</t>
  </si>
  <si>
    <t>Эмоциональный кадр!</t>
  </si>
  <si>
    <t>Отличный динамический снимок! Гармоничное сочетание и взаимодействие объектов в поле кадра. Уберите лишнее из кадра. Кадр не доработан.</t>
  </si>
  <si>
    <t>Гармоничное сочетание и взаимодействие объектов в поле кадра. Интересный кадр!</t>
  </si>
  <si>
    <t>Такой интерес не всегда встретишь в велопоходе.</t>
  </si>
  <si>
    <t>Гармоничное сочетание и взаимодействие объектов в поле кадра. Замечательный кадр! Молодцом!</t>
  </si>
  <si>
    <t>Гармоничное сочетание и взаимодействие объектов в поле кадра. Есть недоработки...</t>
  </si>
  <si>
    <t>Уберите лишнее из кадра.</t>
  </si>
  <si>
    <t>Гармоничное сочетание и взаимодействие объектов в поле кадра есть. В кадре показана преодоление препятствия, усилие прилагаемое участниками похода в преодолении трудности. Когда фотографируете движущийся объект, оставляйте ему место для движения – располагайте его так, как будто он только что зашел на фотографию, а не покидает ее.</t>
  </si>
  <si>
    <t>&amp;amp;amp;amp;amp;amp;quot;Правила созданы для того, чтобы их нарушать.&amp;amp;amp;amp;amp;amp;quot; Но не зная правил построения кадра — мы не знаем, что нарушим, и к чему все это приведет. Хороший композиционный кадр, можно было бы на мой взгляд приблизить человека (кодировать кадр). Хорошо передана сложность, погодные условия.</t>
  </si>
  <si>
    <t>Замечательный динамичный снимок!</t>
  </si>
  <si>
    <t>Отличный динамичный снимок!</t>
  </si>
  <si>
    <t>Не плохая задумка, интересный снимок. Гармоничное сочетание и взаимодействие объектов в поле кадра. Уберите лишнее из кадра. Кадр не доработан по композиции.</t>
  </si>
  <si>
    <t>Обычный кадр, Уберите лишнее из кадра. Кадр не доработан по композиции.</t>
  </si>
  <si>
    <t>Гармоничное сочетание и взаимодействие объектов в поле кадра. Отличный кадр!</t>
  </si>
  <si>
    <t>Присутствие простоты. Фото на память!</t>
  </si>
  <si>
    <t>Ночной снимок.</t>
  </si>
  <si>
    <t>При создании снимка необходимо, чтобы между предметами в поле кадра была связь. Предметы могут быть связаны по форме, цвету, смыслу, люди, расположенные в кадре могут быть связаны линией взгляда. Хороший по композиции фото кадр. В кадре есть реклама изготовителю турист. Снаряжения.</t>
  </si>
  <si>
    <t>Гармоничное сочетание и взаимодействие объектов в поле кадра попытались выполнить. Уберите лишнее из кадра. Кадр не доработан по композиции.</t>
  </si>
  <si>
    <t>Правило симметрии можно использовать при съемке архитектуры, пейзажей с отражением в воде, также могут получиться интересными снимки с отражением в зеркале.</t>
  </si>
  <si>
    <t>Хороший по композиции кадр, передний план, средний, задний. Все заполнено. Фото на память.</t>
  </si>
  <si>
    <t>Гармоничное сочетание и взаимодействие объектов в поле кадра. Есть недостатки.</t>
  </si>
  <si>
    <t>Кадр не доработан...</t>
  </si>
  <si>
    <t>Достойный по динамики кадр преодоления грунтово-полевой дороге, видим напряжение участника велопохода, есть перспектива, композиция кадра соблюдена.</t>
  </si>
  <si>
    <t>Гармоничное сочетание и взаимодействие объектов в поле кадра. Уберите лишнее из кадра. Кадр не доработан по композиции. При создании снимка необходимо, чтобы между предметами в поле кадра была связь. Предметы могут быть связаны по форме, цвету, смыслу, люди, расположенные в кадре могут быть связаны линией взгляда.</t>
  </si>
  <si>
    <t>То что надо! Гармоничное сочетание и взаимодействие объектов в поле кадра. Отличный снимок по композиции.</t>
  </si>
  <si>
    <t>Отлично!Хороший кадр. Когда фотографируете движущийся объект, оставляйте ему место для движения – располагайте его так, как будто он только что зашел на фотографию, а не покидает ее.</t>
  </si>
  <si>
    <t>Гармоничное сочетание и взаимодействие объектов в поле кадра. Уберите лишнее из кадра. Используйте нечетное число одинаковых предметов Три одинаковых предмета (растения / животного) будут выглядеть лучше, чем два или четыре</t>
  </si>
  <si>
    <t>Великолепно! Гармоничное сочетание и взаимодействие объектов в поле кадра.</t>
  </si>
  <si>
    <t>Кадр не смотреться гармонично. Правило диагоналей Согласно правилу диагонали, важные элементы изображения должны быть установлены вдоль диагональных линий, показанных на примерах. Диагональная композиция с направлением от левого нижнего угла к правому верхнему спокойнее, чем построенная на противоположной, более динамичной диагонали. Линейные элементы, например, дороги, водные пути, и ограждения, установленные по диагонали, обычно делают пейзаж более динамичным, чем те, которые расположены горизонтально.Избегайте больших пустых пространств, таких как чистое небо, равнина, вода, постарайтесь чем-нибудь заполнить пустоту. Например, на передний план можно поместить ветку дерева, камень, фигуру человека или еще что-нибудь. Ошибка в построении композиции кадра.</t>
  </si>
  <si>
    <t>замечательный кадр! Гармоничное сочетание и взаимодействие объектов в поле кадра.</t>
  </si>
  <si>
    <t>Отличный кадр! Гармоничное сочетание и взаимодействие объектов в поле кадра. Уберите лишнее из кадра.</t>
  </si>
  <si>
    <t>Отличный динамичный кадр!Уберите лишнее с кадра.</t>
  </si>
  <si>
    <t>При создании снимка необходимо, чтобы между предметами в поле кадра была связь. Предметы могут быть связаны по форме, цвету, смыслу, люди, расположенные в кадре могут быть связаны линией взгляда. Уберите лишнее из кадра.</t>
  </si>
  <si>
    <t>Отличный снимок! Гармоничное сочетание и взаимодействие объектов в поле кадра. Поздравляю!</t>
  </si>
  <si>
    <t>Хороший снимок, есть перспектива, есть и маленькие технические ошибки.</t>
  </si>
  <si>
    <t>Человек смотрит на мир двумя глазами, и за счет этого все объекты мы видим объемно. Современный фотоаппарат пока еще передает двухмерную плоскую картинку. Для того, чтобы передать объем на фотографии (глубину пространства или перспективу другими словами) нужно использовать передний, средний и задний план. Учимся снимать. Ошибка в построении композиции кадра.</t>
  </si>
  <si>
    <t>Пейзаж красивый! Делим кадр на три равные части по горизонтали и по вертикали. Получилась сетка, которую вы видите на изображении. Правило основано на том, что объекты, расположенные в местах пересечения линий, соответствуют наилучшему зрительному восприятию. Таким образом, значимо важный объект съемки следует располагать или вдоль линий или в точках пересечений этих линий. При съемке природных пейзажей наиболее интересными получаются те фотографии, на которых горизонт расположен по правилу третей. На какой из линий расположить горизонт? Это зависит от того, на чем вы хотите сконцентрировать внимание зрителя. В первом случае это красивый пейзаж на земле. Во втором случае делаем акцент на интересном, выразительном небе.</t>
  </si>
  <si>
    <t>Хороший снимок, есть возможность с ним поработать, по другому смотрелся бы.Есть перспектива, выделение пространством. Есть пустоты в кадре.</t>
  </si>
  <si>
    <t>построения гармоничных композиций художники пользуются понятием &amp;amp;amp;amp;amp;quot;Золотого сечения&amp;amp;amp;amp;amp;quot;. Обнаружено, что определенные точки в картинной композиции автоматически привлекают внимание зрителя. Таких точек всего четыре, и расположены они на расстоянии 3/8 и 5/8 от соответствующих краев плоскости. Нарисовав сетку, мы получили данные точки в местах пересечения линий. Человек всегда акцентирует свое внимание на этих точках, независимо от формата кадра или картины. Ошибка в построении композиции кадра. Фото на память.</t>
  </si>
  <si>
    <t>Хорошая композиция кадра. Работает перспектива, выделение пространством. Молодцом!</t>
  </si>
  <si>
    <t>Фото на память, есть нарушение по композиции. Кадрировать надо фото, убрать лишнее с кадра.</t>
  </si>
  <si>
    <t>Фото на память! Хороший кадр, по композиции пройдет.</t>
  </si>
  <si>
    <t>Походная фотография, на память! Фон и композиция. Помните о важности фона. Обращайте внимание на предметы, формы и линии на заднем плане – как при съемке, так и при последующем редактировании фотографий. Фотографируя человека, избегайте посторонних объектов у него над головой, в особенности создающих впечатление &amp;amp;amp;amp;amp;quot;растущих&amp;amp;amp;amp;amp;quot; из головы (стволы деревьев, столбы, высотные здания, вертикальные линии).</t>
  </si>
  <si>
    <t>В целом хороший кадр, ощущение объема также можно передать и с помощью цвета.Темные предметы кажутся нам более близкими, светлые – удаленными. Если передний план будет темнее заднего, то ощущение глубины усилиться.Думаю что немного потеряна перспектива, выделение пространством.</t>
  </si>
  <si>
    <t>Хороший кадр. Есть перспектива, выдержана построение композиции кадра.</t>
  </si>
  <si>
    <t>Хорошая композиция, есть незначительные прорехи. В целом здорово!</t>
  </si>
  <si>
    <t>Делим кадр на три равные части по горизонтали и по вертикали. Получилась сетка, которую вы видите на изображении. Правило основано на том, что объекты, расположенные в местах пересечения линий, соответствуют наилучшему зрительному восприятию. Таким образом, значимо важный объект съемки следует располагать или вдоль линий или в точках пересечений этих линий. перспектива, выделение пространством есть. Уберите с него все лишние детали, отвлекающие зрителя от главных объектов. Немного надо кадрироваться в Adobe Photoshop. Мысль правильная, хороший снимок, есть недостатки.</t>
  </si>
  <si>
    <t>Когда фотографируете движущийся объект, оставляйте ему место для движения – располагайте его так, как будто он только что зашел на фотографию, а не покидает ее. Хороший фото кадр.</t>
  </si>
  <si>
    <t>Сделайте кадр простым и понятным, уберите с него все лишние детали, отвлекающие зрителя от главных объектов.Человек смотрит на мир двумя глазами, и за счет этого все объекты мы видим объемно. Современный фотоаппарат пока еще передает двухмерную плоскую картинку. Для того, чтобы передать объем на фотографии (глубину пространства или перспективу другими словами) нужно использовать передний, средний и задний план. Например: вы фотографируете пейзаж. На передний план можно поставить камни, на средний — деревья, на задний — горы. Хороший кадр.Фото на память.</t>
  </si>
  <si>
    <t>На этой фотографии двух друзей полностью проигнорировано правило нечетности. Использование внутренних связей При создании снимка необходимо, чтобы между предметами в поле кадра была связь. Предметы могут быть связаны по форме, цвету, смыслу, люди, расположенные в кадре могут быть связаны линией взгляда. Фото на память.</t>
  </si>
  <si>
    <t>Хороший снимок,можно было бы доработать его в Adobe Photoshop.</t>
  </si>
  <si>
    <t>Хороший кадр. Избегайте больших пустых пространств, таких как чистое небо, равнина, вода, постарайтесь чем-нибудь заполнить пустоту. Например, на передний план можно поместить ветку дерева, камень, фигуру человека или еще что-нибудь. Есть ошибка.</t>
  </si>
  <si>
    <t>Сделайте кадр простым и понятным, уберите с него все лишние детали, отвлекающие зрителя от главных объектов.Человек смотрит на мир двумя глазами, и за счет этого все объекты мы видим объемно. Современный фотоаппарат пока еще передает двухмерную плоскую картинку. Для того, чтобы передать объем на фотографии (глубину пространства или перспективу другими словами) нужно использовать передний, средний и задний план. Например: вы фотографируете пейзаж. На передний план можно поставить камни, на средний — деревья, на задний — горы. Хороший кадр.Фото на память.Сделайте кадр простым и понятным, уберите с него все лишние детали, отвлекающие зрителя от главных объектов. Фото на память.</t>
  </si>
  <si>
    <t>Интересный панорамный снимок, соблюдена линия перспективы, она проходит с права на лева. Есть небольшая ошибка.</t>
  </si>
  <si>
    <t>Используйте правило диагоналей В идеале мы с вами должны научиться управлять взглядом зрителя: мы должны взять зрителя за руки и привести к главному объекту кадра. Как это сделать, спросите вы? Для этого нужно использовать различные линии – дорога, провода, линия берега, рельсы, в общем все, что вашей душе угодно (даже линию взгляда). Линии не обязательно должны быть прямыми. Надо учится.</t>
  </si>
  <si>
    <t>Хороший кадр, есть небольшие ошибки.</t>
  </si>
  <si>
    <t>Каждый цвет имеет свое эмоциональное воздействие на человека. Избегайте больших пустых пространств, таких как чистое небо, равнина, вода, постарайтесь чем-нибудь заполнить пустоту. Например, на передний план можно поместить ветку дерева, камень, фигуру человека или еще что-нибудь. Правило симметрии можно использовать при съемке архитектуры, пейзажей с отражением в воде, также могут получиться интересными снимки с отражением в зеркале.Ошибка в построении композиции кадра.</t>
  </si>
  <si>
    <t>перспектива, выделение пространством Человек смотрит на мир двумя глазами, и за счет этого все объекты мы видим объемно. Современный фотоаппарат пока еще передает двухмерную плоскую картинку. Для того, чтобы передать объем на фотографии (глубину пространства или перспективу другими словами) нужно использовать передний, средний и задний план. Например: вы фотографируете пейзаж. На передний план можно поставить камни, на средний — деревья, на задний — горы. Глядя на снимок я прежде обращаю внимание на горы, палатка теряется, хотя она на переднем плане. Ошибка в построении композиции кадра.</t>
  </si>
  <si>
    <t>Правило золотого сечения означает расстояние 3/8 или 5/8 от края и по вертикали, и по горизонтали.Человек всегда акцентирует свое внимание на этих точках, независимо от формата кадра или картины. Снимок интересный, ошибка в построении композиции кадра.</t>
  </si>
  <si>
    <t>Перспектива, выделение пространством. Человек смотрит на мир двумя глазами, и за счет этого все объекты мы видим объемно. Современный фотоаппарат пока еще передает двухмерную плоскую картинку. Для того, чтобы передать объем на фотографии (глубину пространства или перспективу другими словами) нужно использовать передний, средний и задний план. Ошибка в построении композиции кадра.</t>
  </si>
  <si>
    <t>Кадр хороший, ошибка в построении композиции кадра.</t>
  </si>
  <si>
    <t>Человек смотрит на мир двумя глазами, и за счет этого все объекты мы видим объемно. Современный фотоаппарат пока еще передает двухмерную плоскую картинку. Для того, чтобы передать объем на фотографии (глубину пространства или перспективу другими словами) нужно использовать передний, средний и задний план. Например: вы фотографируете пейзаж. На передний план можно поставить камни, на средний — деревья, на задний — горы. Ошибка в построении композиции кадра.</t>
  </si>
  <si>
    <t>Какие критерии оценки походной фотографии на фестивале? Зрительская оценка! Это Ваше личное виденье, восприятие, понимание. Красота гор заманчива, красивая девушка, фото на память! Отлично! Задумывались ли вы когда-нибудь над тем, почему одни фотографии притягивают взгляд зрителя, а другие оставляют его равнодушным? Почему одни фотографы становятся победителями конкурсов, а другие так никогда и не обретут известность? Одной из причин, по которой некоторые снимки выделяются на фоне других – мастерское владение искусством фото композиции кадра.</t>
  </si>
  <si>
    <t>Восходящие линии, ведущие из левого нижнего угла в правый верхний выглядят напряженнее нисходящих, это может быть связано с тем, что мы читаем слева направо, сверху вниз, здесь же взгляд должен вскарабкиваться наверх, что требует больших усилий. Восходящие линии ассоциируются с динамикой, движением. Нисходящие линии – из вершины левого верхнего угла в правый нижний, ассоциируются они со спокойствием и умиротворением.Задумка интересная, ошибка в построении композиции кадра.</t>
  </si>
  <si>
    <t>При создании снимка необходимо, чтобы между предметами в поле кадра была связь. Предметы могут быть связаны по форме, цвету, смыслу, люди, расположенные в кадре могут быть связаны линией взгляда. И еще сделайте кадр простым и понятным, уберите с него все лишние детали, отвлекающие зрителя от главных объектов.Есть нарушение композиции кадра. Фото на память.</t>
  </si>
  <si>
    <t>перспектива, выделение пространством Человек смотрит на мир двумя глазами, и за счет этого все объекты мы видим объемно. Современный фотоаппарат пока еще передает двухмерную плоскую картинку. Для того, чтобы передать объем на фотографии (глубину пространства или перспективу другими словами) нужно использовать передний, средний и задний план. Хороший композиционный кадр, есть ошибка.</t>
  </si>
  <si>
    <t>При создании снимка необходимо, чтобы между предметами в поле кадра была связь. Предметы могут быть связаны по форме, цвету, смыслу, люди, расположенные в кадре могут быть связаны линией взгляда. Хороший эмоциональный кадр.</t>
  </si>
  <si>
    <t>Отличный снимок по смыслу! Гармоничное сочетание и взаимодействие объектов в поле кадра. Поздравляю!</t>
  </si>
  <si>
    <t>чудесно!</t>
  </si>
  <si>
    <t>чудесный кадр! что-то в этом есть! живое и необычное</t>
  </si>
  <si>
    <t>вел угнали? будете догонять?)</t>
  </si>
  <si>
    <t>хорошее фото, жаль что речка мутная</t>
  </si>
  <si>
    <t>очень необычное фото, как-будто на краю мира... а вдали вообще космос какой-то!</t>
  </si>
  <si>
    <t>а что - так можно?((</t>
  </si>
  <si>
    <t>просторное живое фото, светлое и атмосферное! даже и не скажешь, что автосъемка - по-любому это черный волк или бурундук снимал)) пахнет свежестью!</t>
  </si>
  <si>
    <t>&amp;quot;туман, туман, седая пелена...&amp;quot;</t>
  </si>
  <si>
    <t>круть! а был бы на том берегу турист с великом - поставил бы 12+</t>
  </si>
  <si>
    <t>улыбайся, рыба! тебя снимают!))</t>
  </si>
  <si>
    <t>интересные цвета, надеюсь - без спецобработки</t>
  </si>
  <si>
    <t>немногие берутся фотать в такую погоду, спасибо что решились, получилось хорошо - атмосфера передана удачно</t>
  </si>
  <si>
    <t>красивый пейзаж</t>
  </si>
  <si>
    <t>приятного аппетита!</t>
  </si>
  <si>
    <t>необычно, но замысел можно были раскрыть и обыграть глубже</t>
  </si>
  <si>
    <t>насыщенное фото - и цвет и свежесть и движение и чувствуется атмосфера</t>
  </si>
  <si>
    <t>сказочно! подумал - надо бы придумать для таких случаев созвездие велотуриста)</t>
  </si>
  <si>
    <t>в который раз убеждаюсь, что селфи - не для конкурса; позитивно - да! но весь пейзаж остался за кадром</t>
  </si>
  <si>
    <t>красота! масштаб! объемное фото!</t>
  </si>
  <si>
    <t>красиво и необычно, но фокусировка неудачная немного</t>
  </si>
  <si>
    <t>красивый пейзаж, трудный подъем в движении - спасибо!</t>
  </si>
  <si>
    <t>шёл 30-й день автономки, всё мягкое и съедобное уже было съедено, оставалось есть железо))</t>
  </si>
  <si>
    <t>вот может же человек сам и себя и велосипед фотографировать!)</t>
  </si>
  <si>
    <t>не хватает масштаба, если бы чуток на удалении</t>
  </si>
  <si>
    <t>ощущение, что вы заблудились в пустыне))</t>
  </si>
  <si>
    <t>масштабное фото, чувствуется атмосфера</t>
  </si>
  <si>
    <t>это велоолень?)) кадр отличный, жаль что не в тему конкурса</t>
  </si>
  <si>
    <t>ну наконец-то! как долго ждал такой фотки - гора, река, храм и человек в седле! живой пейзаж, живое фото!</t>
  </si>
  <si>
    <t>сюжетно! красиво!</t>
  </si>
  <si>
    <t>палатку фотали?</t>
  </si>
  <si>
    <t>класс! просто, но со вкусом</t>
  </si>
  <si>
    <t>&amp;quot;что ж вы, ироды, делаете! вы ж коней топите!&amp;quot;)) очень необычно! даже завораживающе</t>
  </si>
  <si>
    <t>волшебно</t>
  </si>
  <si>
    <t>таблички всё портят - загораживают половину вида</t>
  </si>
  <si>
    <t>резкости не хватает</t>
  </si>
  <si>
    <t>круто, живо и зрелищно!</t>
  </si>
  <si>
    <t>нет ни людей ни велосипедов и мутновато</t>
  </si>
  <si>
    <t>очень красиво</t>
  </si>
  <si>
    <t>классное фото! удачный кадр!</t>
  </si>
  <si>
    <t>ни вела, ни чела, много мутного</t>
  </si>
  <si>
    <t>позитивно, но опять загородили почти весь красивый пейзаж. Селфи без палки редко удачны</t>
  </si>
  <si>
    <t>хорошее походное фото! насыщенные цвета</t>
  </si>
  <si>
    <t>кажется можно было с ракурсом поудачнее поиграть)</t>
  </si>
  <si>
    <t>удачно поймано выражение лица, при всей обыденности вокруг - фото живое!</t>
  </si>
  <si>
    <t>отличное суровое фото! хмуро, но живо и даже грозно! здорово что в движении!</t>
  </si>
  <si>
    <t>что-то некоторые совсем грустные((</t>
  </si>
  <si>
    <t>не хватает вела с челом, и видимо уже вечер, освещение не очень</t>
  </si>
  <si>
    <t>фото интересное, но не понятно - какое отношение имеет к теме конкурса</t>
  </si>
  <si>
    <t>обычный проселок в обычном лесу... но есть в этом что-то живое, дышащее свежестью. Жаль что нет в кадре того, кто этим дышит</t>
  </si>
  <si>
    <t>красиво! люблю заснеженные пики! не хватает только человека в седле</t>
  </si>
  <si>
    <t>ничего плохого нет, но и выдающегося, привлекательного - к сожалению тоже. Плюс - за то, что все в седле))</t>
  </si>
  <si>
    <t>масштабное фото</t>
  </si>
  <si>
    <t>красиво! и удачное место велосипедистки в кадре - чуть ближе или чуть дальше - было бы же не то</t>
  </si>
  <si>
    <t>обрезали пейзаж((</t>
  </si>
  <si>
    <t>красиво, но ни людей, ни велов((</t>
  </si>
  <si>
    <t>необычно</t>
  </si>
  <si>
    <t>вау! просто сказка! отличный кадр</t>
  </si>
  <si>
    <t>куда же вы? из этого леса еще никто не возвращался!</t>
  </si>
  <si>
    <t>отличный кадр! уставший путник присел отдохнуть и насладиться сказочным пейзажем!</t>
  </si>
  <si>
    <t>необычно, почти как Деды Морозы</t>
  </si>
  <si>
    <t>очень средне</t>
  </si>
  <si>
    <t>обалденный вид!</t>
  </si>
  <si>
    <t>столько разных эмоций на этих лицах!</t>
  </si>
  <si>
    <t>лучше гор могут быть только горы! прекрасно!</t>
  </si>
  <si>
    <t>объемное масштабно фото! класс что в движении!</t>
  </si>
  <si>
    <t>фантастично!</t>
  </si>
  <si>
    <t>немного не хватает объемности</t>
  </si>
  <si>
    <t>отличное фото! плюс - многоплановое, что редкость</t>
  </si>
  <si>
    <t>очень необычно и загадочно!</t>
  </si>
  <si>
    <t>устал, походу...</t>
  </si>
  <si>
    <t>столбов бы не было и грунт вместо асфальта - было бы шикарно...</t>
  </si>
  <si>
    <t>100% зачет! за пейзаж, за подвиг, за атмосферу, за геройство и за красоту!</t>
  </si>
  <si>
    <t>нестандартно!</t>
  </si>
  <si>
    <t>настоящее походное фото! не страшны нам ни снег, ни ветер!</t>
  </si>
  <si>
    <t>какая мощь! красивое фото</t>
  </si>
  <si>
    <t>это табличка - худшая на конкурсе</t>
  </si>
  <si>
    <t>красиво!</t>
  </si>
  <si>
    <t>удачно вкатилась в отличный кадр! вид - прекрасен!</t>
  </si>
  <si>
    <t>какая сочная фотография</t>
  </si>
  <si>
    <t>Зачем это на конкурс?</t>
  </si>
  <si>
    <t>Неоригинально. Ни заднего фона ни переднего. Ни о чём. Не на конкурс.</t>
  </si>
  <si>
    <t>Оригинально. Фон бы ещё поинтереснее.</t>
  </si>
  <si>
    <t>Не хватает участника в кадре.</t>
  </si>
  <si>
    <t>Выглядит как антиреклама</t>
  </si>
  <si>
    <t>Велосипед гармонично смотрится, словно сам приехал. Снято правильно, участник в кадре только испортил бы его.</t>
  </si>
  <si>
    <t>Потрясающий кадр. Природа и человек. Вроде ничего особенно, но как здорово чувствуется ничтожность, но дерзкость человека в этом снимке. Есть что-то притягательное в этом кадре.</t>
  </si>
  <si>
    <t>Не, я понимаю на фоне гор такое, было бы красиво, но на фоне забора.</t>
  </si>
  <si>
    <t>Удачный, хорошо передающий настроение кадр. Как много можно увидеть в нём. Брусчатка, велосипед лежащий далеко от участника и на обочине, словно специально выкинутый, кривые столбы, провода из головы, словно натянутые до предела нервы.</t>
  </si>
  <si>
    <t>передаёт масштабы</t>
  </si>
  <si>
    <t>А где же остальные байки? Ведущему сразу двое так стараются помочь, а в отличие от толкающих он очевидно халявит, только одной рукой придерживает байк, а не двумя. Ай как не стыдно. Небось ещё и сам их в эту канаву и завёз. :) Хороший сюжет на тему жажда преодоления.</t>
  </si>
  <si>
    <t>Типично. Ничего особенного.</t>
  </si>
  <si>
    <t>Супер</t>
  </si>
  <si>
    <t>Счастье</t>
  </si>
  <si>
    <t>Ну лес... (Карелия вроде) И чё??</t>
  </si>
  <si>
    <t>Хорошо передана атмосфера</t>
  </si>
  <si>
    <t>Вот сразу видно, что Persona_I_B отчёты не читает, а так, пофлеймить зашел!.....</t>
  </si>
  <si>
    <t>Технично исполнено, красивые места, велосипедисты в кадре - очень красноречивое фото.</t>
  </si>
  <si>
    <t>Техничный и очень красноречивый кадр - передана атмосфера похода и эмоции!</t>
  </si>
  <si>
    <t>Редко можно увидеть фотографию, наглядно передающую состояние дорог Казахстана! )) Ну и атмосфера передана.</t>
  </si>
  <si>
    <t>Очень неплохой, сбалансированный пейзаж!</t>
  </si>
  <si>
    <t>Мерзкий ХДР вызывает отвращение.</t>
  </si>
  <si>
    <t>Какое отношение это имеет к велотуризму?</t>
  </si>
  <si>
    <t>Сюжет избит, но кадр очень сильный!</t>
  </si>
  <si>
    <t>Такие могут и накормить! )))</t>
  </si>
  <si>
    <t>Отличная атмосфера.</t>
  </si>
  <si>
    <t>Очень хорошо! Не поставил высший бал только за какую-то желтизну в изображении.</t>
  </si>
  <si>
    <t>Ядовитые цвета не радуют.</t>
  </si>
  <si>
    <t>Смяшно получилось! )))</t>
  </si>
  <si>
    <t>Хороший пейзаж!</t>
  </si>
  <si>
    <t>Весело получилось! )))</t>
  </si>
  <si>
    <t>Замечательная живая фотография.</t>
  </si>
  <si>
    <t>Для подчеркивания динамики далековато снято.</t>
  </si>
  <si>
    <t>Очень красиво. Одна из немногих фото хорошо отражающих сам процесс...</t>
  </si>
  <si>
    <t>Постановочное фото. Совершенно не оригинально.</t>
  </si>
  <si>
    <t>Неплохой пейзаж с дорогой.</t>
  </si>
  <si>
    <t>Постановочное фото. Не оригинально. Но места какие-то до боли знакомые.</t>
  </si>
  <si>
    <t>Отличная видовая фотография!</t>
  </si>
  <si>
    <t>Отличная фотография. Пейзаж красивый и человек - на месте.</t>
  </si>
  <si>
    <t>Люди не специально позировали, и на том спасибо. Даже как-то душевненько получилось.</t>
  </si>
  <si>
    <t>Как-то стоящий навстречу движению велосипед немножко напрягает. Динамики из-за этого не получилось.</t>
  </si>
  <si>
    <t>Отличная видовая и репортажная фотография! Сквозит усталостью. Наверное из-за согнутых плечей присутствующего в кадре человека.</t>
  </si>
  <si>
    <t>Опять постановочное фото. Опять табличка. Устала писать, но такие фотографии хороши для отчета, а не для конкурса.</t>
  </si>
  <si>
    <t>Если бы не плотная облачность, было бы отличное видовое фото, но тут уж все зависит от погоды. А вот люди все-таки мелковаты.</t>
  </si>
  <si>
    <t>Согласна, не понятен посыл данной фотографии. Что хотел сказать автор?</t>
  </si>
  <si>
    <t>Хорошее объемное фото.</t>
  </si>
  <si>
    <t>Неплохое фото, жаль что не очень резкое.</t>
  </si>
  <si>
    <t>Неплохое фото. Хотя ракурс, кажется, немножко низковат, воды почти не видно.</t>
  </si>
  <si>
    <t>Живенько! По гладкой грунтовке - просто отлично. А вот по грязи его наверное в сто раз неудобнее тащить, чем обыкновенный велик.</t>
  </si>
  <si>
    <t>Отличная видовая фотография! Хотя, если придираться, немножечко реки мне внизу не хватает, буквально самой малости.</t>
  </si>
  <si>
    <t>Неплохой ракурс. Объемно.</t>
  </si>
  <si>
    <t>Неплохая фотография на фоне природы. Тот случай, когда люди достаточно удачно вписались в видовую фотографию.</t>
  </si>
  <si>
    <t>Неплохо, но почти тоже самое уже видели...</t>
  </si>
  <si>
    <t>Довольно динамично.</t>
  </si>
  <si>
    <t>При все моем негативном отношении к постановочным фото, эта - из разряда неплохих.</t>
  </si>
  <si>
    <t>Задумка хорошая, но темновато.</t>
  </si>
  <si>
    <t>Красивое сочетание цветов. Что-то от фламандцев. Жаль, что чуть-чуть темновато.</t>
  </si>
  <si>
    <t>Велосипеды занимают слишком много места в кадре.</t>
  </si>
  <si>
    <t>Хотя немного темновато, но палатки-светлячки смотрятся как-то инопланетно.</t>
  </si>
  <si>
    <t>Динамика - плюс. За это прощается валяющийся в кадре велосипед.</t>
  </si>
  <si>
    <t>Немножечко не дотянула до качественной видовой фотографии, возможно из слишком больших подробностей переднего плана.</t>
  </si>
  <si>
    <t>Хоть и постановочный кадр, но как-то живо. Веришь в искренность улыбки...</t>
  </si>
  <si>
    <t>Постановочный кадр, но тем не менее - отлично. Ракурс - что надо.</t>
  </si>
  <si>
    <t>С этого ракурса - гораздо интереснее (чем просто в палатке на другой фотографии). Соответствующее настроение.</t>
  </si>
  <si>
    <t>Красивый пейзаж. Манящая дорога...</t>
  </si>
  <si>
    <t>Просто, тем не менее момент схвачен неплохо. Вызывает массу личных воспоминаний.</t>
  </si>
  <si>
    <t>Красивая аллея. Что-то знакомое...</t>
  </si>
  <si>
    <t>Сама была в прошлом году на водопаде Киваккакоски. На мой взгляд, фотографии не хватает охвата. Запечатлен только центр водопада.</t>
  </si>
  <si>
    <t>Интересное сочетание цветов.</t>
  </si>
  <si>
    <t>Неплохое фото \на камеру\. Даже цветочек удачно вписался.</t>
  </si>
  <si>
    <t>Схвачено хорошо, но за девушку немножко страшно!</t>
  </si>
  <si>
    <t>На этой фотографии туман как раз ничего не портит. Атмосферно.</t>
  </si>
  <si>
    <t>Сценка из жизни. Вроде бы просто, но чем-то цепляет. Люблю такие.</t>
  </si>
  <si>
    <t>Фотография для отчета, а не для конкурса.</t>
  </si>
  <si>
    <t>Люди готовились, чтобы попозировать, скорее всего... Но получилось неплохо.</t>
  </si>
  <si>
    <t>Надо было велосипед из кадра вынуть. Очень громоздко.</t>
  </si>
  <si>
    <t>Красивый закат. Немного от импрессионизма.</t>
  </si>
  <si>
    <t>А эта фотография что в конкурсе делает?</t>
  </si>
  <si>
    <t>Свадебное путешествие? Постановочное фото, но будем считать, что оригинально.</t>
  </si>
  <si>
    <t>Отличная атмосферная фотография. Все тяготы велотуризма налицо. :)</t>
  </si>
  <si>
    <t>Просто, но что-то в этом есть...</t>
  </si>
  <si>
    <t>Обычное фото \с колес\. Годится для отчета, но не для конкурса.</t>
  </si>
  <si>
    <t>Вот как можно представить самый обычный пейзаж.</t>
  </si>
  <si>
    <t>Неплохая репортажная фотография. Жаль, картинки немножко слева не хватает.</t>
  </si>
  <si>
    <t>Немножко не дотягивает до качественной видовой фотографии: кадровка, засвеченный верх...</t>
  </si>
  <si>
    <t>В качестве удачно схаченного момента - неплохо.</t>
  </si>
  <si>
    <t>Неплохо, но велосипедистка как-то не совсем красиво с дороги съезжает. И далековато.</t>
  </si>
  <si>
    <t>Велосипед в кадре лежит не лучшим образом.</t>
  </si>
  <si>
    <t>Красиво. Интересный переход цветов.</t>
  </si>
  <si>
    <t>Динамично, но почти ни о чем.</t>
  </si>
  <si>
    <t>Вот он какой, край земли...</t>
  </si>
  <si>
    <t>Очень хорошо схваченный момент. Большой плюс. Даже солнечная полоса на воде здесь не лишняя. Одна из лучших репортажных фотографий.</t>
  </si>
  <si>
    <t>Тот случай, когда велосипеду удалось не испортить пейзаж.</t>
  </si>
  <si>
    <t>Не идеальная кадровка, но что-то душевное чувствуется...</t>
  </si>
  <si>
    <t>Для репортажа \с колес\ - почти идеально. Чтобы было без дымки, нужно долго ждать натуру, что в велопоходах практически не возможно.</t>
  </si>
  <si>
    <t>Второе постановочное фото данной группы. Уже совсем не оригинально - минус, минус.</t>
  </si>
  <si>
    <t>Очень художественно.</t>
  </si>
  <si>
    <t>Неудачный ракурс. Опять \мы на фоне\.</t>
  </si>
  <si>
    <t>Неплохо. Динамично.</t>
  </si>
  <si>
    <t>Постановочное фото - минус.</t>
  </si>
  <si>
    <t>Ракурс не идеален, небольшое противоречие между передним и задним планом. Но цветы - шикарные.</t>
  </si>
  <si>
    <t>Постановочное фото - минус, оригинальность - плюс.</t>
  </si>
  <si>
    <t>Перегрев? Или просто думы о том, что я здесь делаю. Сочувствуешь персонажу.</t>
  </si>
  <si>
    <t>Отличное видовое и репортажное фото. Ракурс - эффект присутствия.</t>
  </si>
  <si>
    <t>Велосипед хорошо вписался в пейзаж.</t>
  </si>
  <si>
    <t>Отличное видовое фото. Цвета сочные.</t>
  </si>
  <si>
    <t>Эта небритость обрелась во время путешествия? Впечатление долго странствующих туристов................................................................................ Не могу не ответить mesier. Я намеренно не читала отчеты, чтобы судить фотоконкурс более беспристрастно, безотносительно походных подвигов и прочего героизма. Кстати, благодаря Вам, открыла для себя новое слово \пофлеймить\. :)</t>
  </si>
  <si>
    <t>Не очень удачная фотография с велосипедом, тем более, что фон - в тумане.</t>
  </si>
  <si>
    <t>Если наверху - это звезды, то интересно получилось.</t>
  </si>
  <si>
    <t>Неплохая видовая фотография. Почти максимум, что можно было сделать в данной местности.</t>
  </si>
  <si>
    <t>Неплохая фотография и пейзаж.</t>
  </si>
  <si>
    <t>Красивое горное фото! Хорошо чувствуется объемность.</t>
  </si>
  <si>
    <t>Одна из немногих удачных фото \я на фоне\.</t>
  </si>
  <si>
    <t>Постановочный кадр. Не интересно.</t>
  </si>
  <si>
    <t>Люблю атмосферные фотографии.</t>
  </si>
  <si>
    <t>На другой подобной фотографии получилось более естественно. Тут - перебор с \оскалом\.</t>
  </si>
  <si>
    <t>Если не пытаться разглядывать фон, то неплохо. Сюрреалистично.</t>
  </si>
  <si>
    <t>Слишком попсово. Опять постановочный кадр.</t>
  </si>
  <si>
    <t>Приходится вглядываться - что это.</t>
  </si>
  <si>
    <t>Отличная репортажная фотография! Такие плавно переходящие цвета. Люди сняты как надо, не далеко, и не близко.</t>
  </si>
  <si>
    <t>Смотрю и мерзну вместе в вами!</t>
  </si>
  <si>
    <t>Отличная видовая фотография! Чувствуется объемность.</t>
  </si>
  <si>
    <t>Для репортажной фотографии - слишком вяло.</t>
  </si>
  <si>
    <t>Всегда интересно смотреть на удачно схваченный момент, хотя, наверное он и не самый оригинальный. Велосипедисты с коровами частенько пересекаются... :)</t>
  </si>
  <si>
    <t>Постановочный кадр, наверное, все-таки не в формате конкурса! Хотя природа красивая...</t>
  </si>
  <si>
    <t>Постановка, но неплохо.</t>
  </si>
  <si>
    <t>Красиво. Хотя ракурс все же не идеален. Или не удачное время суток.</t>
  </si>
  <si>
    <t>Просто, но мило. Тенек почти физически ощущаешь.</t>
  </si>
  <si>
    <t>Очень красивая видовая фотография! Может быть кадровочка слева чуть-чуть подкачала.</t>
  </si>
  <si>
    <t>Было бы совсем банально, если бы не гладкий бесконечный фон...</t>
  </si>
  <si>
    <t>Хорошая фотография. И пейзаж, и динамика...</t>
  </si>
  <si>
    <t>Постановочное фото - не формат конкурса. Пишу это под каждой подобной фотографией.</t>
  </si>
  <si>
    <t>Могло получиться неплохое фото, но слишком много переднего плана, задний же - мелковат.</t>
  </si>
  <si>
    <t>Неплохое фото для репортажа.</t>
  </si>
  <si>
    <t>Довольно удачное фото с великами. Интересно, это пустыня или пустырь...</t>
  </si>
  <si>
    <t>Удачное фото с велосипедом на первом плане, обычно такие фото редко удаются.</t>
  </si>
  <si>
    <t>Красиво, но волнуешься за велосипедистов. Как они там...</t>
  </si>
  <si>
    <t>А еще говорят, что за фотоматериалом нужно ехать куда-то далеко. Вот она, средняя полоса России!</t>
  </si>
  <si>
    <t>Отличная фотография-настроение. Вот оно - величие мироздания.</t>
  </si>
  <si>
    <t>Красивая природа. Искривленный эффект панорамы придает фото необычности.</t>
  </si>
  <si>
    <t>Велосипед на первом плане - расхожий сюжет путешественников-одиночек. Хочется как-то обозначить свое присутствие там.</t>
  </si>
  <si>
    <t>Красиво! Тот случай, когда палатка (следы человека) совершенно не портит кадр. Атмосфера уединенности.</t>
  </si>
  <si>
    <t>Красивая фотография-настроение. Прямо ощущаешь колыхание флагов...</t>
  </si>
  <si>
    <t>Задумка понятна, но все равно не могу отделаться от мысли, что велосипед здесь лишний.</t>
  </si>
  <si>
    <t>За динамику - плюс.</t>
  </si>
  <si>
    <t>Опять - очень душевно, как и все остальные фото автора. Кадровка хорошая.</t>
  </si>
  <si>
    <t>За репортажную фотографию (схваченный момент) - плюс, но кадровка не очень удачная: рука и другое...</t>
  </si>
  <si>
    <t>Репортажное фото - плюс. Всегда интересны зарисовки с места событий.</t>
  </si>
  <si>
    <t>Отличная видовая фотография! Зачем здесь велосипед? Акцент - на природе. Цвета, как на старых фото.</t>
  </si>
  <si>
    <t>Кадр постановочный, но хоть ракурс необычный :)</t>
  </si>
  <si>
    <t>Отличная видовая и в то же время репортажная фотография! Ракурс - как будто сама едешь по дороге...</t>
  </si>
  <si>
    <t>Хорошая фотография, чем-то напомнила старые открытки...</t>
  </si>
  <si>
    <t>Отличная видовая фотография, тот случай, когда велосипедисту совсем не обязательно быть крупнее в кадре.</t>
  </si>
  <si>
    <t>Хотя фотография и постановочная, но здесь подкупает какая-то естественность, а может непосредственность...</t>
  </si>
  <si>
    <t>Может быть, происходящее на фотографии и не совсем понятно, но кадровка интересная. Чувствуется напряженность в фигуре - хорошо схваченный момент.</t>
  </si>
  <si>
    <t>Немножечко не дотянула до качественной видовой фотографии. Природа - отличная.</t>
  </si>
  <si>
    <t>За близкое знакомство со зверюшкой - плюс.</t>
  </si>
  <si>
    <t>Красивая долина, но для репортажной фотографии велосипедисты немного мелковаты...</t>
  </si>
  <si>
    <t>На фоне других видовых фотографий немножечко потерялась. Может быть не очень выгодная, по сравнению с другими, натура.</t>
  </si>
  <si>
    <t>Интересная кадровка. Даже не совсем понятный агрегат на переднем плане придает некоторую загадочность. Почему-то повеяло стариной...</t>
  </si>
  <si>
    <t>Немножечко не дотянула до хорошей видовой фотографии. Хотя суровость природы ощущается.</t>
  </si>
  <si>
    <t>Узнаю Коломну. Постановочный кадр, пишу к каждой подобной фотографии, хорош для отчета, но не для конкурса.</t>
  </si>
  <si>
    <t>Очень, очень красивая видовая фотография. Даже пропущенная через Фотошоп, что является искажением реальности. Все равно глаз радуется...</t>
  </si>
  <si>
    <t>Слишком типично и обычно. Хорошо для отчета, но не для конкурса.</t>
  </si>
  <si>
    <t>Постановочный кадр - за это минус. Природа - красивая...</t>
  </si>
  <si>
    <t>Вот еще одна встреча с коровьим стадом. Сюжет расхожий, но за динамику - плюс.</t>
  </si>
  <si>
    <t>Чего-то немножко не хватило до классной видовой фотографии. Скорее всего - кадровка.</t>
  </si>
  <si>
    <t>Красота! Но опять \Муся с Васей здесь были\...</t>
  </si>
  <si>
    <t>Отлично передает настроение.</t>
  </si>
  <si>
    <t>Красивый пейзаж. Обычно такой сложно снять на равнине. Здесь рельефность местности заменила игра света и тени.</t>
  </si>
  <si>
    <t>Отличная видовая фотография! Хотя, показалось, что немножечко заваливается влево...</t>
  </si>
  <si>
    <t>Простота сюжета не умоляет достоинств фотографии.</t>
  </si>
  <si>
    <t>За схваченный момент всегда плюсую.</t>
  </si>
  <si>
    <t>Мне кажется, что для идеальной видовой фотографии чуть-чуть мешает брошенный велосипед на переднем плане. Могло быть значительно лучше.</t>
  </si>
  <si>
    <t>Кадровка может быть и не идеальная, но ощущаешь всю эту кудрявость природы.</t>
  </si>
  <si>
    <t>Хорошая видовая фотография!</t>
  </si>
  <si>
    <t>Уже в который раз пишу, что не понимаю, зачем постановочные фотографии \Муся с Васей здесь были\ принимают участие в конкурсе. Такие фотографии хороши для отчета о поездке. Природа - красивая.</t>
  </si>
  <si>
    <t>Красивая фотография. Ее можно отнести и к видовой и к репортажной (присутствие велосипедиста в кадре).</t>
  </si>
  <si>
    <t>Опять \почти\постановочный кадр, уже к которой фотографии пишу, что, с моей точки зрения, фотографии для конкурса должны быть более естественными. Но здесь, снято в движении, фон интересный, поэтому не так плохо.</t>
  </si>
  <si>
    <t>Опять \постановочный\ кадр, но здесь хотя бы с претензией на прикол.</t>
  </si>
  <si>
    <t>Извините меня за предвзятое отношение к постановочным кадрам. Хорошо, но не для конкурса фотографий. Это какое-то \Муся с Васей здесь были\. К природе вопросов нет - очень красиво.</t>
  </si>
  <si>
    <t>Может фотография и не идеальна, но настроение передает!</t>
  </si>
  <si>
    <t>Природа красивая, но до видовой фотографии немножечко не дотягивает.</t>
  </si>
  <si>
    <t>Хотя и постановочный кадр, но забавно.</t>
  </si>
  <si>
    <t>На мой взгляд, не совсем удачная кадровка и сюжет распространенный...</t>
  </si>
  <si>
    <t>Опять же, тот случай, когда постановка в кадре ненавязчивая. За это - плюс.</t>
  </si>
  <si>
    <t>Прекрасная видовая фотография!</t>
  </si>
  <si>
    <t>Мне передалось настроение этой фотографии. Мокрый асфальт, туман, бр-р-р...</t>
  </si>
  <si>
    <t>Удачно схваченный момент, искупает неточность выдержки и диафрагмы...</t>
  </si>
  <si>
    <t>Хотя кадр и постановочный, но все равно как-то душевно...</t>
  </si>
  <si>
    <t>Фотография из разряда \Отчет о поездке\</t>
  </si>
  <si>
    <t>Репортаж \с колес\, но схвачено хорошо.</t>
  </si>
  <si>
    <t>Репортаж \с колес\, неплохо.</t>
  </si>
  <si>
    <t>Постановочный кадр, наверное, все-таки не в формате конкурса!</t>
  </si>
  <si>
    <t>Немножечко подкачала кадровка, фотография могла быть интереснее.</t>
  </si>
  <si>
    <t>Красивая видовая фотография. Интересный ракурс.Правда, брошенный в правом верхнем углу велик, не украшает, с моей точки зрения, этот пейзаж.</t>
  </si>
  <si>
    <t>Неплохой пейзаж. Дерево однозначно не обычное. Солнечная дорожка...</t>
  </si>
  <si>
    <t>Не формат конкурса, хотя люди, чувствуется, прикольные.</t>
  </si>
  <si>
    <t>При всей простоте, интересное сочетание цветов. Что-то от Рериха.</t>
  </si>
  <si>
    <t>Сюжет задуман неплохой, но в фотографии не совсем сложился.</t>
  </si>
  <si>
    <t>Из серии \фоторепортаж\. Редкость на данном конкурсе. Уже за это - спасибо!</t>
  </si>
  <si>
    <t>Интересное художественное решение!</t>
  </si>
  <si>
    <t>Нечто среднее между репортажем \с колес\ и видовой фотографией. В результате - ни то, ни се. Хотя я может быть и придираюсь.</t>
  </si>
  <si>
    <t>Отличная фотография-настроение! В данном кадре велосипеды все бы испортили, зря Вы так.</t>
  </si>
  <si>
    <t>Постановочный кадр, слишком банально.</t>
  </si>
  <si>
    <t>Красивая видовая фотография!</t>
  </si>
  <si>
    <t>Постановочный кадр, наверное, все-таки не в формате данного конкурса! Под форматом конкурса фотографий здесь и далее я имею ввиду претензию на некую художественность или драматургию кадра. С девизом - максимой: \Остановись, мгновенье! Ты прекрасно!\</t>
  </si>
  <si>
    <t>Название &amp;amp;quot;Южный крест&amp;amp;quot;</t>
  </si>
  <si>
    <t>Несколько портит грузовик на заднем плане</t>
  </si>
  <si>
    <t>Велосипедист удачно расположился</t>
  </si>
  <si>
    <t>Жаль что фокус на стене, а не на протоке</t>
  </si>
  <si>
    <t>отражение в воде +</t>
  </si>
  <si>
    <t>Да, велик хотелось бы потереть</t>
  </si>
  <si>
    <t>кадровка не удачная, но сочетание цветов +</t>
  </si>
  <si>
    <t>Чуть темновато, но небо сочно вышло</t>
  </si>
  <si>
    <t>Велик лишний на переднем плане или скадрироваить чуть по другому</t>
  </si>
  <si>
    <t>Был бы яркий велосипед...</t>
  </si>
  <si>
    <t>Жаль что фото статично, движение в кадр просится</t>
  </si>
  <si>
    <t>Сочно!</t>
  </si>
  <si>
    <t>Тоже хотелось бы велосипедного добавить</t>
  </si>
  <si>
    <t>Кулек на рюкзаке похож на заячий хвост</t>
  </si>
  <si>
    <t>Чук и Ген нцать лет спустя. фото радостное</t>
  </si>
  <si>
    <t>на заднем плане интересно поймано выветривание</t>
  </si>
  <si>
    <t>Чего-то не хватает....</t>
  </si>
  <si>
    <t>качественно</t>
  </si>
  <si>
    <t>Вот залезем на перевал, ...а потом пока-а-атим...!</t>
  </si>
  <si>
    <t>Их осталось только трое.</t>
  </si>
  <si>
    <t>Я бы послушал :)</t>
  </si>
  <si>
    <t>Хорошее походное фото.</t>
  </si>
  <si>
    <t>Ракурс неудачный.</t>
  </si>
  <si>
    <t>Велосипедист хорошо передаёт масштаб.</t>
  </si>
  <si>
    <t>Динамично и в седле!</t>
  </si>
  <si>
    <t>Поддерживаю - не формат конкурса!</t>
  </si>
  <si>
    <t>Как хорошо смотреть на это фото дома в тепле ))))</t>
  </si>
  <si>
    <t>Ни о чём...</t>
  </si>
  <si>
    <t>Неужто нет хороших фоток из похода с людьми на велосипедах?</t>
  </si>
  <si>
    <t>Что и куда... непонятно...</t>
  </si>
  <si>
    <t>Фото у табличек - грусть...</t>
  </si>
  <si>
    <t>Плюсую за велосипедистов в движении на фоне прекрасной природы!</t>
  </si>
  <si>
    <t>Ярко, солнечно, красивая природа и велосипедисты едуууут!</t>
  </si>
  <si>
    <t>Мне этого не понять...</t>
  </si>
  <si>
    <t>Эпично :)</t>
  </si>
  <si>
    <t>Канадский (к)рай :))</t>
  </si>
  <si>
    <t>Снова экшн )))</t>
  </si>
  <si>
    <t>Непонятен посыл автора.</t>
  </si>
  <si>
    <t>О чём фото?</t>
  </si>
  <si>
    <t>Велосипедист контрастно выглядит на фоне природы!</t>
  </si>
  <si>
    <t>Треш какой-то...</t>
  </si>
  <si>
    <t>Экшн :)</t>
  </si>
  <si>
    <t>Именно душевно!</t>
  </si>
  <si>
    <t>Плюсую за велосипедиста.</t>
  </si>
  <si>
    <t>Все в седле, ура!</t>
  </si>
  <si>
    <t>Сказочная фотография!</t>
  </si>
  <si>
    <t>Что это?</t>
  </si>
  <si>
    <t>Плюс за велосипедистов!</t>
  </si>
  <si>
    <t>Масштаааб.</t>
  </si>
  <si>
    <t>Как будто сам прошлёпал по ледяной воде только что.</t>
  </si>
  <si>
    <t>Ни природы, ни велосипедистов.</t>
  </si>
  <si>
    <t>обрезок</t>
  </si>
  <si>
    <t>фотошарада какая-то. думаю, что ответ - 27!</t>
  </si>
  <si>
    <t>так себе</t>
  </si>
  <si>
    <t>круто, жаль что спины</t>
  </si>
  <si>
    <t>круто, был бы велосипед, поставил бы 12</t>
  </si>
  <si>
    <t>ого, крутой сюр</t>
  </si>
  <si>
    <t>марина какая-то</t>
  </si>
  <si>
    <t>красиво...но снято плохо</t>
  </si>
  <si>
    <t>ого...наверное вы тоже на великах катаете</t>
  </si>
  <si>
    <t>а что тут велосипедного?</t>
  </si>
  <si>
    <t>люблю эту девушку</t>
  </si>
  <si>
    <t>надо было велосипед до солнышка дотянуть</t>
  </si>
  <si>
    <t>надо было велосипед из фонариков нарисовать</t>
  </si>
  <si>
    <t>велосипед так быстро проехал вниз, что Вы не успели его сфотографировать?</t>
  </si>
  <si>
    <t>где небо?</t>
  </si>
  <si>
    <t>покрыхи сожгли?</t>
  </si>
  <si>
    <t>хороший снимок</t>
  </si>
  <si>
    <t>пейзаж прекрасный, был бы велосипед в кадре, поставил бы 12</t>
  </si>
  <si>
    <t>мммм...что такое уже было</t>
  </si>
  <si>
    <t>классный сюжет</t>
  </si>
  <si>
    <t>скука</t>
  </si>
  <si>
    <t>тут прям очень красиво. был бы велосипед в кадре, поставил бы 12</t>
  </si>
  <si>
    <t>красиво</t>
  </si>
  <si>
    <t>велосипед?</t>
  </si>
  <si>
    <t>гармонично. вы любитель тяжести повозить.</t>
  </si>
  <si>
    <t>в Вас тормозили? что снимали: горы или велосипед?</t>
  </si>
  <si>
    <t>что снимали?</t>
  </si>
  <si>
    <t>за усердие</t>
  </si>
  <si>
    <t>впечатляет, жаль что дымка</t>
  </si>
  <si>
    <t>скучная фотография</t>
  </si>
  <si>
    <t>надо было присесть, получилось бы интереснее фон снять..а так не важно</t>
  </si>
  <si>
    <t>ничего лишнего, дорога немного правее просится. очень хороший снимок, как по мне)</t>
  </si>
  <si>
    <t>влюблен в эту девушку</t>
  </si>
  <si>
    <t>это прекрасно, но неба нет....и велосипедисты превращены в точки</t>
  </si>
  <si>
    <t>скучный пейзаж, лицо в тени. два рюкзака - это хорошо, поэтому, должно быть, и флаг вручили</t>
  </si>
  <si>
    <t>никогда не нравились отчетные фотографии. как вокруг посмотреть, думаю, что было бы интереснее.</t>
  </si>
  <si>
    <t>пейзаж очень хорош, но, к сожалению, товарища с велосипедом совсем не видно</t>
  </si>
  <si>
    <t>сурово</t>
  </si>
  <si>
    <t>круто, жаль что не в резкости</t>
  </si>
  <si>
    <t>красота</t>
  </si>
  <si>
    <t>красиво, но скучно. и велосипедов не видно</t>
  </si>
  <si>
    <t>18 августа был хороший день</t>
  </si>
  <si>
    <t>художественный снимок</t>
  </si>
  <si>
    <t>слишком вверх ушел кадр, тема неба раскрыта, тема девушек - не очень)</t>
  </si>
  <si>
    <t>обалденно</t>
  </si>
  <si>
    <t>Просто пейзаж, но удался</t>
  </si>
  <si>
    <t>Душевно</t>
  </si>
  <si>
    <t>Красочно</t>
  </si>
  <si>
    <t>Приступы велопоноса))</t>
  </si>
  <si>
    <t>Не сразу замечаешь горы за озером</t>
  </si>
  <si>
    <t>Душевненько, ностальгично</t>
  </si>
  <si>
    <t>Неплохо. Велики просятся в сторону куда-нибудь</t>
  </si>
  <si>
    <t>Захватывает</t>
  </si>
  <si>
    <t>Велик мешает</t>
  </si>
  <si>
    <t>хороший кадр</t>
  </si>
  <si>
    <t>Насыщенно</t>
  </si>
  <si>
    <t>хз, дерево посередине как-то мешает чтоли</t>
  </si>
  <si>
    <t>Интересное место, перекошено только</t>
  </si>
  <si>
    <t>Натали Портман? ))</t>
  </si>
  <si>
    <t>Передает холод в ноги)</t>
  </si>
  <si>
    <t>Надо было велик убрать или без него фоткать, а так прям очень!</t>
  </si>
  <si>
    <t>Классно! Жаль верхушка не влезла</t>
  </si>
  <si>
    <t>Горизонт подзавален</t>
  </si>
  <si>
    <t>Уже примелькались... и два велика влазят</t>
  </si>
  <si>
    <t>Чуток бы зелени и неба прибавить</t>
  </si>
  <si>
    <t>Надвигается буря</t>
  </si>
  <si>
    <t>Бледновато немного</t>
  </si>
  <si>
    <t>Красиво</t>
  </si>
  <si>
    <t>симпатично</t>
  </si>
  <si>
    <t>Нравятся цвета и атмосфера</t>
  </si>
  <si>
    <t>Велик не влазит полностью</t>
  </si>
  <si>
    <t>чуток бы контраста добавить</t>
  </si>
  <si>
    <t>Вторая фотка с этого места больше нравится</t>
  </si>
  <si>
    <t>Красивое место</t>
  </si>
  <si>
    <t>Отличный контраст ярких курток и синевы в горах, не промазали с фокусом и тд</t>
  </si>
  <si>
    <t>Очень яркий кадр</t>
  </si>
  <si>
    <t>Хороший кадр, цвета думаю правили немного, а может правильно сразу настроили, небо видно, места красивые, велик едет и не портит кадр</t>
  </si>
  <si>
    <t>Уверен, что интересная история была с палаткой, но на ФОТОконкурсе нужно не это</t>
  </si>
  <si>
    <t>Учитывая что фоткалась сама (надо успеть поставить, смотаться за великом и вкатиться) - довольно неплохо, хотя и пересвет есть, можно было поиграться чуток с редактором. Интересно сколько дублей было</t>
  </si>
  <si>
    <t>Дымка конечно жаль, но эт куда деваться. И до конкурсного не особо дотягивает</t>
  </si>
  <si>
    <t>Для общего просмотра интересно, для конкурса ценности не особо много+ заваленный горизон</t>
  </si>
  <si>
    <t>Картина цепляет цветами, можно хоть на стенку. Тот случай, когда велик может быть и лишний</t>
  </si>
  <si>
    <t>Доставляет суровость девочки))</t>
  </si>
  <si>
    <t>Не каждому дано</t>
  </si>
  <si>
    <t>Крыша - уже даже не жесть))</t>
  </si>
  <si>
    <t>Отпадно</t>
  </si>
  <si>
    <t>Хз как тут передана жизнь киргиз, юрту и ту камнем закрыли</t>
  </si>
  <si>
    <t>Суровость кадра зашкаливает, ассоциации с иллюстрациями к русским сказкам с серыми волками и прочей нечистью</t>
  </si>
  <si>
    <t>Мангышлак...</t>
  </si>
  <si>
    <t>Касаясь пустоты</t>
  </si>
  <si>
    <t>Круть</t>
  </si>
  <si>
    <t>А по мне так самое то для кадра, на закате замечательно, иначе было бы все плоско и одноцветно</t>
  </si>
  <si>
    <t>Интересно сделано</t>
  </si>
  <si>
    <t>аж глаза разбегаются, с удивлением обнаружил людей</t>
  </si>
  <si>
    <t>Б-р-р-р</t>
  </si>
  <si>
    <t>Аутентично!</t>
  </si>
  <si>
    <t>Все подобрано правильно. Равнина - это плюс, горы каждый снять может.</t>
  </si>
  <si>
    <t>Обычный маршрутный снимок, у авторов были и получше, можно было их выбрать</t>
  </si>
  <si>
    <t>Обычное пейзажное фото, некрасивый передний план</t>
  </si>
  <si>
    <t>Чувствуешь, что мудр как Будда.</t>
  </si>
  <si>
    <t>Стереоснимок почти!</t>
  </si>
  <si>
    <t>Снято правильно.</t>
  </si>
  <si>
    <t>Похож на заготовщика металлолома</t>
  </si>
  <si>
    <t>Фото на конкурс выбирали, видимо, генератором случайных чисел.</t>
  </si>
  <si>
    <t>Крупные листья дерева и размытость плана а-ля полотна голландских живописцев (Брейгель, что ли, не помню).</t>
  </si>
  <si>
    <t>Рерих отдыхает. Где балл 13?</t>
  </si>
  <si>
    <t>Подойдет для мужских журналов. Сохранил на диск.</t>
  </si>
  <si>
    <t>Хорошо поставлены свет и тень, ясное небо и белизна храма просветляют зрителя. Но деревья мешают, и объект не по центру.</t>
  </si>
  <si>
    <t>Хорошая панорама!</t>
  </si>
  <si>
    <t>Тоже очень хорошая панорама</t>
  </si>
  <si>
    <t>Впечатление, что человек поднялся напрямую на чинк. Хорошее, только надо было выше центр поднять.</t>
  </si>
  <si>
    <t>Великолепно!</t>
  </si>
  <si>
    <t>Умиротворение посещает впервые за долгие годы...</t>
  </si>
  <si>
    <t>Обычное фото, даже хуже обычного.</t>
  </si>
  <si>
    <t>В центре гора, снизу с краю дорога, что показывает бренность творений человеческих. Облака и наклон велосипедиста придают динамизм.</t>
  </si>
  <si>
    <t>Интересно, что одни показаны только спереди, друкие только сзади. Это явно хитрый замысел.</t>
  </si>
  <si>
    <t>Неплохо, подпорчено плохой цветокоррекцией.</t>
  </si>
  <si>
    <t>Грозные силы надвинулись на бедный покинутый домик</t>
  </si>
  <si>
    <t>Особенность фото: почти не видно никаких антропогенных нарушений. Человек один на один с природой.</t>
  </si>
  <si>
    <t>Викинги - открыватели Гренландии. Фото случайно обнаружено 1000 лет спустя.</t>
  </si>
  <si>
    <t>Обалденно! Даже с учетом очень и очень неплохих остальных фото автора. Видно, что уровень уже профессиональный, не любительский.</t>
  </si>
  <si>
    <t>Композиция ни о чем, как и исполнение, но для отчета и изучения ландшафта местности подойдет.</t>
  </si>
  <si>
    <t>Ни хорошо и ни плохо.</t>
  </si>
  <si>
    <t>Обилие тростника и неба, между ними - вода. Видимо, так и выглядит земля Фенноскандии.</t>
  </si>
  <si>
    <t>Типовое фото для отчета.</t>
  </si>
  <si>
    <t>Идеально на открытку или рекламный проспект. Это-то и смущает...</t>
  </si>
  <si>
    <t>Плавные линии волос девушки гармонируют с контурами ландшафта. Художественно. Фотосессии у героини получаются.</t>
  </si>
  <si>
    <t>Фиксация пройденной точки, снимок без претензии</t>
  </si>
  <si>
    <t>Тоже фиксация точки</t>
  </si>
  <si>
    <t>Динамизм чувствуется не только в лошадях, но и в рваном и резком чередовании элементов лаедшафта (поляны, лес, деревья), ничего плавного. Снимок отличается от других.</t>
  </si>
  <si>
    <t>Фолк-жанр.</t>
  </si>
  <si>
    <t>Летающие тарелки не выбирают, куда приземляться.</t>
  </si>
  <si>
    <t>В отличие от 55\3\132 нет заднего мультиплана, единства цветового тона и яркого поворота дороги. Замысел тот же, реализация намного хуже. И дело не в ландшафте - в таком ландшафте просто снимать надо было иначе.</t>
  </si>
  <si>
    <t>... тут даже без эффектной позы.</t>
  </si>
  <si>
    <t>&amp;amp;quot;Через 500 лет после конца цивилизации&amp;amp;quot;</t>
  </si>
  <si>
    <t>У автора все красиво получается.</t>
  </si>
  <si>
    <t>Композиция отличная, из антропогена - одна дорога, но она вписывается. Все, что можно сделать в этом месте - сделано.</t>
  </si>
  <si>
    <t>Неплохо, но все портит низкое расположение заднего плана и загороженность его людьми. Иначе это бы лучше передавало величественность огромной мерзлой Якутии, т.е. среды, которая так укатала этих людей.</t>
  </si>
  <si>
    <t>Мы типа местные пацаны. А ты кто?</t>
  </si>
  <si>
    <t>Зато вода крупным планом в полкадра. Не пейзаж, но объект.</t>
  </si>
  <si>
    <t>Неплохо, очень помог дувал, как измерительный прибор, показывает сравнительную величину человека и гор.</t>
  </si>
  <si>
    <t>Если бы не знать, можно подумать, что на детской площадке. Фото без индикаторов и интерьера.</t>
  </si>
  <si>
    <t>Типовое походное фото.</t>
  </si>
  <si>
    <t>Почти не заваливается (см. разницу угла крыши и плоскости полей). Передает сразу и природу, и хозяйство, и кадр и перспектива. Отлично!</t>
  </si>
  <si>
    <t>Орда Чингисхана на скакунах с бунчуком своего хошуна</t>
  </si>
  <si>
    <t>Все заморожено, такое чувство что и велосипедист застыл при -270, ткни - развалится. Но атмосферу передает :)</t>
  </si>
  <si>
    <t>Ну просто суперпанорама! Сучки не мешают, как на одном из похожих фото. Атмосфера и гидросфера едины и переходят друг в друга, внизу бездонная глубина, что демонстрируется утонувшими сучками, без них глубина бы не чувствовалась. В тумане только половина, что демонстрирует виртуальность мира: за тем, что мы видим, скрываются иные реальности. Во как!</t>
  </si>
  <si>
    <t>Художественно, хотя сучки диссонируют по стилю с мягкими чертами остального, больше чем велик.</t>
  </si>
  <si>
    <t>Напоминает акварели Врубеля (у последнего не было фотоаппарата).</t>
  </si>
  <si>
    <t>Даже для отчета не надо. Никуда.</t>
  </si>
  <si>
    <t>Зато кадровка имеет все планы.</t>
  </si>
  <si>
    <t>Освещенные палатки - безотказный сюжет, легко снять удачно, но фото от этого хуже не становится, и по композиции не испорчен. Выдержка как раз что надо, баланс соблюден между всеми четырьми элементами.</t>
  </si>
  <si>
    <t>Задумка есть: слияние речек выглядит монументально.</t>
  </si>
  <si>
    <t>Все портит неудачный час съемки. Жалко.</t>
  </si>
  <si>
    <t>Устюрт - именно то место, где лучше снимается на тему дикости.</t>
  </si>
  <si>
    <t>&amp;amp;quot;Девушка с великом&amp;amp;quot;. Полотно Шишкина. Кисть, масло.</t>
  </si>
  <si>
    <t>Ныряющая за скалу дорога создает интригу. В той стороне темно, оттуда идет туман. Судя по позе, человек не ждет от неизвестности ничего хорошего...</t>
  </si>
  <si>
    <t>Грузовик, видимо, для того, чтобы показать, что они ей пофиг )</t>
  </si>
  <si>
    <t>Вот она, жизнь атмосферы в действии! Это компенсирует большинство минусов.</t>
  </si>
  <si>
    <t>Благодаря довольно разнообразным позам покатит для рекламы в Nat.Geographic. Но на наш конкурс нет, конечно.</t>
  </si>
  <si>
    <t>Бессмысленно</t>
  </si>
  <si>
    <t>Рейнджеры под покровом тумана пробираются...</t>
  </si>
  <si>
    <t>Похоже на Красную площадь.</t>
  </si>
  <si>
    <t>Вот как выглядит свобода.</t>
  </si>
  <si>
    <t>Прекрасная панорама.</t>
  </si>
  <si>
    <t>Фото имело бы смысл, не будь на горизонте близкого берега, не будь какого-то загаженного грунта и асфальтовой дорожки. А так - группа подъехала к луже и остановилась...</t>
  </si>
  <si>
    <t>Справа все загорожено бледним передним планом, слева бледный задний.</t>
  </si>
  <si>
    <t>Ужасно. Можно на стенгазету сельской школы.</t>
  </si>
  <si>
    <t>Нирвана. Пеньки и кусты на переднем плане ее подпортили.</t>
  </si>
  <si>
    <t>Хорошее пейзажное фото с мультипланом.</t>
  </si>
  <si>
    <t>Так снимают биологи. Показана геология, флора и растительность сразу :)</t>
  </si>
  <si>
    <t>Просто и художественно.</t>
  </si>
  <si>
    <t>Автор постарался. Не каждому удается ухватить нимб над головой :)</t>
  </si>
  <si>
    <t>Сзади красиво, спереди обычно.</t>
  </si>
  <si>
    <t>Гармонично со всех сторон.</t>
  </si>
  <si>
    <t>Обычное фото.</t>
  </si>
  <si>
    <t>Довольно красиво, но довольно бессмысленно...</t>
  </si>
  <si>
    <t>Похоже, дороги вперед нет. Тупик.</t>
  </si>
  <si>
    <t>Обычное мультиселфи, ничего ценного...</t>
  </si>
  <si>
    <t>Не смотрится</t>
  </si>
  <si>
    <t>Овражек для такой местности довольно живописный. Люди в движении меньше бы мешались.</t>
  </si>
  <si>
    <t>Передана жизнь киргиз в полном комплекте. Очень удачно.</t>
  </si>
  <si>
    <t>Задумки нет, разве что для отчета. Вода с лесом сами по себе не гарантируют фотографии.</t>
  </si>
  <si>
    <t>Хороший видовой снимок, но слишком велик и недогружен передний план, портит обочина дороги и немного велик. Плюс за редкий район.</t>
  </si>
  <si>
    <t>Вид с орбиты :) Гагарин умрет с зависти.</t>
  </si>
  <si>
    <t>В фотоальбом на память, не на конкурс.</t>
  </si>
  <si>
    <t>Место интересное выбрано.</t>
  </si>
  <si>
    <t>Особенность - на фоне абсолютно чистой природы, без следов человека. За это плюс.</t>
  </si>
  <si>
    <t>Теперь я понял, откуда взялась идея античных статуй когда-то.</t>
  </si>
  <si>
    <t>Авторы очень симпатичны, чего не скажешь об этом рекламном фото...</t>
  </si>
  <si>
    <t>Как художественное хорошо (светотени, идея и т.д.), но нет ни велосипедности, ни информативности.</t>
  </si>
  <si>
    <t>Уход от бога бурь. Снято грамотно.</t>
  </si>
  <si>
    <t>Довольно бессмысленно даже для отчета.</t>
  </si>
  <si>
    <t>Минус компоновки в том, что не показана глубина ущелья. Это было бы гораздо лучше, чем люди, причем занимающие весь передний план, да еще с огромной доской на самом переднем. Фото не очень, разве что со светотенью, в чем заслуга не автора.</t>
  </si>
  <si>
    <t>Художественности мало, но как фиксация ландшафта снято правильно и хорошо.</t>
  </si>
  <si>
    <t>Удачно подобран момент, а не только пейзаж. Людей замазать в Фотошопе.</t>
  </si>
  <si>
    <t>Подойдет для такой, ээ.... свалки, как фэйсбук</t>
  </si>
  <si>
    <t>Игра света подобрана!</t>
  </si>
  <si>
    <t>&amp;amp;quot;Я и табличка&amp;amp;quot;.</t>
  </si>
  <si>
    <t>Валки придают изюминку сельскохозяйственному, обычному пейзажу, а вот передний план все портит.</t>
  </si>
  <si>
    <t>Место красивое, в лесу снимать сложно.</t>
  </si>
  <si>
    <t>Тоже есть захотелось...</t>
  </si>
  <si>
    <t>Симпатично.</t>
  </si>
  <si>
    <t>Хорошо фиксирует ландшафт, художественность не очень.</t>
  </si>
  <si>
    <t>Симпатичная панорама</t>
  </si>
  <si>
    <t>Типовое фото, не показывает вообще ничего.</t>
  </si>
  <si>
    <t>Жизнь Казахстана в действии.</t>
  </si>
  <si>
    <t>Я было решил, что надо смотреть через стереоочки :)</t>
  </si>
  <si>
    <t>Фото смотрится, но только если знаешь предысторию. Зато бывает практически полезно для психологии.</t>
  </si>
  <si>
    <t>Из серии &amp;amp;quot;инстаграм&amp;amp;quot;</t>
  </si>
  <si>
    <t>Дорога вообще мешает. Она тут не в сюжет. Надо было отойти на край.</t>
  </si>
  <si>
    <t>Цветокоррекция сделала из снимка лубок. А жаль...</t>
  </si>
  <si>
    <t>Север передает</t>
  </si>
  <si>
    <t>Кроме прелести молдавской природы, вижу загадку: регулярные неровности (темные теневые пятнышки) по долине. Панорама снята грамотно.</t>
  </si>
  <si>
    <t>Бороды сочетаются с деревянной архитектурой. Вот она, исконная Русь!</t>
  </si>
  <si>
    <t>Не вижу ничего интересного</t>
  </si>
  <si>
    <t>Аллюзия на &amp;amp;quot;звезду Давида&amp;amp;quot; и преисподнюю :) Смысл явно глубже, чем мы думаем!</t>
  </si>
  <si>
    <t>Типовое фото, не на конкурс</t>
  </si>
  <si>
    <t>Снято не по законам жанра вида, зато информативна с точки зрения географии.</t>
  </si>
  <si>
    <t>Отличная композиция, информативность, небольшая передержка, эту девушку все любят.</t>
  </si>
  <si>
    <t>Сюжет попсовый, исполнение еще хуже</t>
  </si>
  <si>
    <t>Красоты! Велосипедист их не портит.</t>
  </si>
  <si>
    <t>&amp;amp;quot;Почти на небе&amp;amp;quot;.</t>
  </si>
  <si>
    <t>Да, обычный постановочный групповой портрет, хорош на память, но ни смысла, ни красоты нет.</t>
  </si>
  <si>
    <t>Приличное пейзажное фото, но плохой момент - нет светотени; плохая композиция - велик передний план и он неинтересен.</t>
  </si>
  <si>
    <t>Пустая широкая дорога дополняет интимности.</t>
  </si>
  <si>
    <t>Новые герои фэйсбука. Группа &amp;amp;quot;Похудей в походе&amp;amp;quot;.</t>
  </si>
  <si>
    <t>Каньон хорош, людей убрать Фотошопом.</t>
  </si>
  <si>
    <t>Нечасто увидишь подобное! Художник лучше не нарисует.</t>
  </si>
  <si>
    <t>Прекрасно для отчета, относительно информативно, как художественное исполнено плохо.</t>
  </si>
  <si>
    <t>Панорама показывает необозримость, удачный ход.</t>
  </si>
  <si>
    <t>Раздумья у ворот ада )</t>
  </si>
  <si>
    <t>Был бы велосипедист по ковровой дорожке - было бы веселее</t>
  </si>
  <si>
    <t>Не вижу смысла</t>
  </si>
  <si>
    <t>Суровый север.</t>
  </si>
  <si>
    <t>Детское фото...</t>
  </si>
  <si>
    <t>Таких на нашем пастбище мы еще не видали :)</t>
  </si>
  <si>
    <t>Рерих в современном варианте.</t>
  </si>
  <si>
    <t>Сюжета нет, но и не отвратно.</t>
  </si>
  <si>
    <t>Что-то библейское чувствуется в этом действе.</t>
  </si>
  <si>
    <t>Похоже на иллюстрацию из учебника астрономии, с кометами, плаетами, астероидами, и аппаратом космонавтов на Юпитере около азотного озера. Даже синий тон палатки в гармонии со Вселенной.</t>
  </si>
  <si>
    <t>Черти варят позолоту :) Фото отличное.</t>
  </si>
  <si>
    <t>Абсолютная попса.</t>
  </si>
  <si>
    <t>Испортили как могли.</t>
  </si>
  <si>
    <t>Снято совсем без таланта.</t>
  </si>
  <si>
    <t>Похоже, автор хотел передать бесконечность этой плохой пустой заброшенной брусчатки. Надоело мужику.</t>
  </si>
  <si>
    <t>Ключ от ворот Мордора))))</t>
  </si>
  <si>
    <t>Зимние велофотки всегда впечатляют. Мороз, простор, великая сибирская природа</t>
  </si>
  <si>
    <t>Нра. Небо, композиция, цвета. Посветлее бы.</t>
  </si>
  <si>
    <t>Жаль, велосипедов кадре нет. Можно спутать с пешими туриками.</t>
  </si>
  <si>
    <t>Атмосферно.</t>
  </si>
  <si>
    <t>Композиция, цвет, пасторальный сюжет. Супер. ИМХО, одно из лучших фото на конкурсе.</t>
  </si>
  <si>
    <t>Ярко, но скучно.</t>
  </si>
  <si>
    <t>В этом фото прекрасно все: каньон здоровский, велосипеды в кадре есть. Очень нравится</t>
  </si>
  <si>
    <t>Пошловато, ребята. Не спасает даже задний план.</t>
  </si>
  <si>
    <t>Человек в велосипедной форме стартует с низкого старта. В чем идея?</t>
  </si>
  <si>
    <t>Цвета, композиция, тибетская архитектура. Нравится</t>
  </si>
  <si>
    <t>Ребята, к вам без симпатии относиться невозможно)</t>
  </si>
  <si>
    <t>У вас горизонт завален.</t>
  </si>
  <si>
    <t>Композиция, простор, велосипедная тема выражена</t>
  </si>
  <si>
    <t>Уберите лишнее из кадра. Кадр не доработан по композиции. Горизонт завален</t>
  </si>
  <si>
    <t>Горизонт валится влево</t>
  </si>
  <si>
    <t>Хорошее фото. Преемственность поколений.</t>
  </si>
  <si>
    <t>Фото передает атмосферу.</t>
  </si>
  <si>
    <t>Проводы?</t>
  </si>
  <si>
    <t>Прекрасное фото!</t>
  </si>
  <si>
    <t>Красивое место!</t>
  </si>
  <si>
    <t>№ заявки</t>
  </si>
  <si>
    <t>№ фото в заявке</t>
  </si>
  <si>
    <t>№ фото в списке</t>
  </si>
  <si>
    <t>Учтённые оценки фильтр №3</t>
  </si>
  <si>
    <t>Учтён. Оценки: фильтр №1-2</t>
  </si>
  <si>
    <t>№ из 3</t>
  </si>
  <si>
    <t>Смелость автора в очередной раз поражает и всё больше. Ни дня без приключений. Эмоциональное восприятие происходящего, выводы, диалоги с местными и невероятная природа, сделанные фотографии.., всё это очень глубоко погружает читателя в атмосферу происходивших там событий. Потрясающий отчёт! Спасибо!</t>
  </si>
  <si>
    <t>У вас хорошее чувство юмора. Было интересно и легко читать. Мне бы так писать. Спасибо</t>
  </si>
  <si>
    <t>Здорово, что не только нашли в себе силы пройти этот непростой путь до конца, но и нашли время в столь долгом путешествии описать каждый свой день. Без такого дневника нельзя было бы поверить в это, представить весь масштаб происходящего. Отчёту очень недостаёт хоть каких-то фотографий увязанных именно с этим описанием.</t>
  </si>
  <si>
    <t>Полагаю, претендуя на самый увлекательный отчёт, было ошибкой употреблять в нём постоянно фразы типа &amp;quot;Продолжаем движение&amp;quot; и &amp;quot;проезжаем указатель&amp;quot;. Художественное описание вроде есть, но эти постоянные хронометрические заметки всё портят, читать приходится по диагонали.</t>
  </si>
  <si>
    <t>Полное погружение в культуру и историю края!</t>
  </si>
  <si>
    <t>Очень обстоятельно и интересно!</t>
  </si>
  <si>
    <t>Интересный отчет вашего путешествия, много фотографий, есть интересные фотографии по композиции. Умеете передать интересное не только словами. Спасибо!</t>
  </si>
  <si>
    <t>Интересно было побывать с Вами в тибетской области, но техническая часть отчета желает лучшего.</t>
  </si>
  <si>
    <t>Отличный велопоход по Крыму, сложностей хватало, есть локальное препятствие прохождение реки в брод. Интересный хороший технический отчет.</t>
  </si>
  <si>
    <t>Мне очень понравился ваш велопоход, я проходил по этим местам в разных велопоходах 2010-2011гг. Интересно было читать, смотреть отчет. Спасибо! Мне приятно что есть такие люди как Вы.</t>
  </si>
  <si>
    <t>Отчет хороший но слабый с точки зрения с технической части.</t>
  </si>
  <si>
    <t>Добротное бодрое описание, очень интересное и увлекательное, без воды, лишней технички и нытья. Кульминация - просто экшн!</t>
  </si>
  <si>
    <t>Интересное увлекательное повествование с параллельным экскурсом в историю путешествий Семенова-Тяньшаньского. Драматическая развязка - один из лучших рассказов. Вся техническая инфа очень ненавязчива</t>
  </si>
  <si>
    <t>изложение интересное, хорошо описано общение с местным населением и знакомство с национальной кухней</t>
  </si>
  <si>
    <t>реально интересный отчет, ничего лишнего, текста немного, но и не мало, не сухое, но простое и легкое изложение</t>
  </si>
  <si>
    <t>Есть легкость чтения отчета и составляющая техническая часть, не плохо для начинающих!</t>
  </si>
  <si>
    <t>Красочные фото, красивый район, красивый маршрут, техническая часть отчета слабая.</t>
  </si>
  <si>
    <t>супер увлекательно! очень интересно, никакой технички, чистая художка, немного местами затянуто и слишком детально, хотя в целом очень круто!</t>
  </si>
  <si>
    <t>фото - обалденные, отличного качества, читается легко и интересно, есть ощущение погружения в атмосферу похода</t>
  </si>
  <si>
    <t>много очень красивых качественных фото, увлекательно, хорошее описание</t>
  </si>
  <si>
    <t>увлекательное и интересное описание, читается живо и легко, на одном дыхании</t>
  </si>
  <si>
    <t>Довольна сложный велопоход по Киргизии, интересный отчет, достойные фотографии. Молодцы!</t>
  </si>
  <si>
    <t>Интересный, сложный велопоход, Хорошо пишете, техническая информация хромает.</t>
  </si>
  <si>
    <t>Интересный отчет, интересный поход, своеобразные подходы в проведении похода, есть чему поучится.</t>
  </si>
  <si>
    <t>Больше всего мне понравилось, видео, фотографии, стихи, и Ваши интересные походы в одиночку. Вы интересный Человек Анастасия! Но технической части не хватает в Ваших отчетах.</t>
  </si>
  <si>
    <t>Поздравляю вас с покорением Америки, интересный, объемный отчет.</t>
  </si>
  <si>
    <t>Интересный отчет по Болгари, технически желает лучшего.Сложный велопоход. Молодцы!</t>
  </si>
  <si>
    <t>Красоту природы хорошо отображаете в отчете, хорошо ее чувствуете и видите не только душой но и через призму фотокамеры.</t>
  </si>
  <si>
    <t>Ваше путешествие по Иордании принесло нам море позитива, много интересного. Молодцы!</t>
  </si>
  <si>
    <t>Грузия всегда была интересна, с ее обычаями, красотой гор, прекрасными людьми и историей. Спасибо!</t>
  </si>
  <si>
    <t>Да сказочная страна Исландия, достойный велопоход, хорошая информация.</t>
  </si>
  <si>
    <t>Интересный отчет по Кипру, технически желает лучшего.</t>
  </si>
  <si>
    <t>Отличный спортивно-познавательный велопоход! Мне было интересно! Спасибо!</t>
  </si>
  <si>
    <t>Увлекательно, эмоционально, интересно!</t>
  </si>
  <si>
    <t>Увлекательный отчет с историческими справками, мне было интересно. Спасибо!</t>
  </si>
  <si>
    <t>Читается легко, красивейшие места, передали интересно в отчете. Хороший повествовательный отчет.</t>
  </si>
  <si>
    <t>Очень интересное и захватывающее путешествие</t>
  </si>
  <si>
    <t>Отчет понравился, подробно и интересно</t>
  </si>
  <si>
    <t>Очень толковый отчет для тех, кто захочет поехать в те места</t>
  </si>
  <si>
    <t>Очень искренний и эмоциональный отчет, понравилось.</t>
  </si>
  <si>
    <t>Вдохновляющий отчет, очень интересно</t>
  </si>
  <si>
    <t>Очень интересный отчет</t>
  </si>
  <si>
    <t>Великолепный отчет</t>
  </si>
  <si>
    <t>Хороший отчет, понравился.</t>
  </si>
  <si>
    <t>Молодцы ребята, понравилось.</t>
  </si>
  <si>
    <t>Отличный технический отчет, поражает уровень проработки и подготовки</t>
  </si>
  <si>
    <t>Замечательный отчет, понравился.</t>
  </si>
  <si>
    <t>Очень интересный отчет. Читая его, как будто еще раз побывал в знакомых местах.</t>
  </si>
  <si>
    <t>Отличный технический отчет</t>
  </si>
  <si>
    <t>Очень красивое оформление, хороший отчет</t>
  </si>
  <si>
    <t>Очень интересный и вдохновляющий отчет</t>
  </si>
  <si>
    <t>Толковый отчет, понравилось</t>
  </si>
  <si>
    <t>Просто великолепный отчет! Диапазона оценок не хватает...</t>
  </si>
  <si>
    <t>Еще не дописан, но отчет обещает быть замечательным! Диапазона оценок не хватает...</t>
  </si>
  <si>
    <t>Очень интересный научно-популярный и технический отчет</t>
  </si>
  <si>
    <t>Отличный рассказ о путешествии</t>
  </si>
  <si>
    <t>Здорово что отчёт написан просто как есть и в то же время с юмором. Читать одно удовольствие. Побольше бы таких отчётов.</t>
  </si>
  <si>
    <t>Отчёт технически хорош, но для художественного чтения совсем не годится, сплошные факты и перечисления действий, сухо без эмоций, как впрочем и любой отчёт этого &amp;amp;amp;amp;amp;amp;amp;amp;quot;спортивного туризма&amp;amp;amp;amp;amp;amp;amp;amp;quot;. Однако, никак не относящаяся к походу объёмная вступительная подборка весьма увлекательна. Теперь я знаю кто такие навьи и чем опасна сколопендра и прочие твари ))) Неоднозначная оценка.</t>
  </si>
  <si>
    <t>Неплохо раскрыта тема Калининградской области. Любителям замков и старинной архитектуры стоит ознакомится с этим отчётом в первую очередь. Я бы поставил ещё больше баллов в номинации &amp;amp;amp;amp;quot;Самый необычный поход&amp;amp;amp;amp;quot; за такой нетипичный состав участников )))</t>
  </si>
  <si>
    <t>Красивая подборка ярких фотографий, даже без текста всё очень информативно, разнообразно и не скучно. Отчёт тоже очень хорош, написан живым эмоциональным языком, что в совокупности с такими обалденными фото создаёт эффект присутствия там. Молодцы!</t>
  </si>
  <si>
    <t>Отчет интересный, рассказываете интересно, техническая сторона отчета слабая.</t>
  </si>
  <si>
    <t>Приятное доброе небольшое описание велопохода. Спасибо! Интересно было почет ать о вашем путешествии.</t>
  </si>
  <si>
    <t>Красивый фото- отчет по юго-восточному Казахстану», технической части и другого описания на мой взгляд не хватает.</t>
  </si>
  <si>
    <t>Отчет слабенький, места красивые богатые историей, отобразили слабо. Проводил я по этим местам велопоход 3-й категории. Поэтому понимаю что пишу.</t>
  </si>
  <si>
    <t>Сложнейший одиночный велопоход, фотографии интересные, технический отчет слабый.</t>
  </si>
  <si>
    <t>Хорошй отчет, интересный велопоход первой категории по южному Уралу, броды и другая сложность.</t>
  </si>
  <si>
    <t>Сложный велопоход по Крыму, пришлось потаскать велосипеды с грузом. Хорошее техническое описание.</t>
  </si>
  <si>
    <t>Интересный сложный поход, идеально будет показывать на фото прохождение сложных участков группой, а не по одному человеку к примеру. Интересно было читать отчет.</t>
  </si>
  <si>
    <t>Хороший велопоход, отчет мне нравится, техническая часть отчета интересна.</t>
  </si>
  <si>
    <t>Интересный познавательный велопоход по Южной Карелии, а прохождения брода участниками я так и не увидел.</t>
  </si>
  <si>
    <t>Достойный спортивно - познавательный велопоход, интересный увлекательный отчет, достойная техническая часть. Поздравляю!</t>
  </si>
  <si>
    <t>Интересный велопоход, в межсезонье, мало информации технической. Скудновато в описании.</t>
  </si>
  <si>
    <t>Мало технической информации, доказательной базы, хотя бы фотографии динамические показывающие сложность прохождения ...</t>
  </si>
  <si>
    <t>Сложный интересный маршрут, пешеходные выходы. Хорошее описание технического маршрута, увлекательный отчет, полезный.</t>
  </si>
  <si>
    <t>Сложный велопоход по пустыни в одиночку, был я в пустыни в 1990г знаю на практике как там, весной там красиво.</t>
  </si>
  <si>
    <t>Интересный увлекательный велопоход по Ленинградской области и республике Карелии. Техническая сторона отчета слабая.</t>
  </si>
  <si>
    <t>Захватывающее долгое но упорное путешествие, но отчет по технической части слабый. Я понимаю что много. И все же информация очень ваша ценна.</t>
  </si>
  <si>
    <t>Все хорошо, техническая часть описания отчета хромает.</t>
  </si>
  <si>
    <t>Путешествие по Индийским Гималаям передали в отчете с интересом для читателя, спортивную составляющую технической части желает быть лучше что бы быть впереди.</t>
  </si>
  <si>
    <t>Интереснейший велопоход с ребенком, мне было интересно читать Ваш отчет. Надо подтянуть техническую часть отчета.</t>
  </si>
  <si>
    <t>Велопоход в межсезонье, имеет свой интерес и особенности</t>
  </si>
  <si>
    <t>Читая отчет, хорошо Вы там зажигали по Грузии, да вот технический отчет желает быть лучше на мой взгляд. А в общем молодцы!</t>
  </si>
  <si>
    <t>Отличное оформление отчета, достойный велопоход по Алтаю, интересное описание отчета, есть и техническая часть которая присутствует в отчете. Приятные, интересные стихи, здорово! Но техническая часть желает быть лучше, детализации ее.</t>
  </si>
  <si>
    <t>Хорошее описание, интересно читается. В одиночку в межсезонье, это здорово!</t>
  </si>
  <si>
    <t>Интересный хороший велопоход. Мало технической информации.</t>
  </si>
  <si>
    <t>Интересное исследование в межсезонье, красивые фото, интересная информация, слабая техническая часть описания отчета.</t>
  </si>
  <si>
    <t>Межсезонье, интересный равнинный велопоход 1-й категории сложности. Хороший технический отчет. интересно.</t>
  </si>
  <si>
    <t>Бывал не раз в Крыму, пешеходные и велопоходы. Там где Вы ходили, ехали, конечно же экскурсии. Могу добавить то где Вы небыли на раскопках Армянского монастыря, в самом Бахчисарае, там еще есть старинная братская могила похороненных русских воинов и поднявшись в верх мы видим весь Бахчисарай. С лева от нас есть хозяин Бахчисарая, он круглосуточно охраняет город. Можно много и долго рассказывать. Отчет интересный, техническая часть желает быть.</t>
  </si>
  <si>
    <t>Интересно было с вами путешествовать. Техническая часть отчета желает быть лучше.</t>
  </si>
  <si>
    <t>Отличный велопоход по Крыму, технический отчет интересный. Интенсивность по каждому дню желает лучшего.</t>
  </si>
  <si>
    <t>Интересный спортивно - познавательный велопоход, интересные фотографии, техническая часть отсутствует.</t>
  </si>
  <si>
    <t>Читается легко, интересно, фотографии, видео. Молодцы! Технической информации кот наплакал.</t>
  </si>
  <si>
    <t>Интересное девичье велопутешествие, совершенном по Калининградской области я прочитал в отчете. Но техническая часть отчета, желательно в следующий раз нужно будет лучше написать. Спасибо за познавательность и красоту повествования!</t>
  </si>
  <si>
    <t>Хороший отчет. Написан в техническом стиле, но в целом читабельно. Фото красивые и сам поход интересный</t>
  </si>
  <si>
    <t>Отличный информативный отчет, легко читается. Тибет конечно волшебное место.</t>
  </si>
  <si>
    <t>много хороших качественных фото, без воды, кратко, лаконично, интересно, читается легко</t>
  </si>
  <si>
    <t>Интересный рассказ об интересном походе</t>
  </si>
  <si>
    <t>Фото красивые, а текст слишком лаконичный.</t>
  </si>
  <si>
    <t>Очень интересно, особенно тем, что поход был совершен зимой и не в теплых местах, нечастое явление.</t>
  </si>
  <si>
    <t>Отличный отчет, интересно читается, хорошие фото</t>
  </si>
  <si>
    <t>Очень интересно написано и места необычные</t>
  </si>
  <si>
    <t>Фото красивые, но то ли их слишком много, то ли текста мало, отчет похож на фоторассказ. В целом весьма интересно.</t>
  </si>
  <si>
    <t>Фото очень красивые, но иногда кажется, что их как-то даже многовато. Отчет больше похож на фоторассказ. Но в целом интересно.</t>
  </si>
  <si>
    <t>Отчет оформлен серьезно, в официальном стиле, а читается при этом интересно</t>
  </si>
  <si>
    <t>Технический отчет, особой увлекательности не видно.</t>
  </si>
  <si>
    <t>Как и у большинства спортивных отчетов увлекательности ноль. А техническая часть в номинации _увлекательный_ не должна учитываться. Хорошо бы все-таки писать разные отчеты для комиссии и на конкурс, где оценивается увлекательность.</t>
  </si>
  <si>
    <t>Очень понравилось, подробно и живо написано. Видно, что человек по-настоящему увлечен</t>
  </si>
  <si>
    <t>Отличный отчет, понравился стиль изложения, информативно и без воды</t>
  </si>
  <si>
    <t>Необычный и сложный маршрут, обстоятельное описание, много фото, которые дают хорошее представление о проделанном пути. Очень полезный отчет!</t>
  </si>
  <si>
    <t>Хоть кто-нибудь смог прочитать это полностью?</t>
  </si>
  <si>
    <t>Увлекательно, сложно, обстоятельный, и, в то же время, не затянутый отчет и фотографии отличные.</t>
  </si>
  <si>
    <t>Оценивших &gt;=25%</t>
  </si>
  <si>
    <t>Неучтённые оценки из за &lt;25% оценок</t>
  </si>
  <si>
    <t>Зрителей с СОМ&gt;2</t>
  </si>
  <si>
    <t>№</t>
  </si>
  <si>
    <t>Зрители 2016</t>
  </si>
  <si>
    <t>автор</t>
  </si>
  <si>
    <t>№ отчёта</t>
  </si>
  <si>
    <t>Участники кл. "Короткие велопоходы"</t>
  </si>
  <si>
    <t>Города участников</t>
  </si>
  <si>
    <t>Страны проведения походов</t>
  </si>
  <si>
    <t>голосов</t>
  </si>
  <si>
    <t>Пашков Сергей Сергеевич</t>
  </si>
  <si>
    <t>Белгородская обл</t>
  </si>
  <si>
    <t>Россия</t>
  </si>
  <si>
    <t>Архипов Алексей Юрьевич</t>
  </si>
  <si>
    <t>Москва</t>
  </si>
  <si>
    <t>Крым</t>
  </si>
  <si>
    <t>Вастаев Александр</t>
  </si>
  <si>
    <t>Жуковский, Московской обл.</t>
  </si>
  <si>
    <t>Нечепоренко Андрей Станиславович</t>
  </si>
  <si>
    <t>г. Харьков, Украина</t>
  </si>
  <si>
    <t>Украина</t>
  </si>
  <si>
    <t>Трубецкой Алексей Алексеевич</t>
  </si>
  <si>
    <t>Санкт-Петербург</t>
  </si>
  <si>
    <t>Норвегия</t>
  </si>
  <si>
    <t>Леонов А.Б.</t>
  </si>
  <si>
    <t>Новосибирск</t>
  </si>
  <si>
    <t>Казахстан</t>
  </si>
  <si>
    <t>Шонин Сергей Викторович</t>
  </si>
  <si>
    <t>Ершов Максим Андреевич</t>
  </si>
  <si>
    <t>Строков Григорий Александрович</t>
  </si>
  <si>
    <t>Россия, Грузия</t>
  </si>
  <si>
    <t>Лазицкий Николай Николаевич</t>
  </si>
  <si>
    <t>Великий Новгород</t>
  </si>
  <si>
    <t>Симонова Елена Ивановна</t>
  </si>
  <si>
    <t>г. Мытищи, Московской области</t>
  </si>
  <si>
    <t>Шатских Антон Анатольевич</t>
  </si>
  <si>
    <t>Севастополь</t>
  </si>
  <si>
    <t>Полякова Ирина Владимировна</t>
  </si>
  <si>
    <t>Мораш Анастасия Юрьевна</t>
  </si>
  <si>
    <t>Челябинск</t>
  </si>
  <si>
    <t>Литвинов Илья Викторович</t>
  </si>
  <si>
    <t>Харьков</t>
  </si>
  <si>
    <t>Иващенко Виталий</t>
  </si>
  <si>
    <t>Команда "Держи Забрало"</t>
  </si>
  <si>
    <t>Кипр</t>
  </si>
  <si>
    <t>Бочаров Владислав</t>
  </si>
  <si>
    <t>Одесса</t>
  </si>
  <si>
    <t>Молдавия, Украина</t>
  </si>
  <si>
    <t>Болгария</t>
  </si>
  <si>
    <t>Потапенко Андрей</t>
  </si>
  <si>
    <t>ВСЕГО:</t>
  </si>
  <si>
    <t>Участники кл. "Велопоходы"</t>
  </si>
  <si>
    <t>Сумин Сергей</t>
  </si>
  <si>
    <t>Крымск</t>
  </si>
  <si>
    <t>Испания. Франция</t>
  </si>
  <si>
    <t>Шамсиева Мирослава Борисовна</t>
  </si>
  <si>
    <t>Росиия</t>
  </si>
  <si>
    <t>Вассерман Леонид Александрович</t>
  </si>
  <si>
    <t>Грузия</t>
  </si>
  <si>
    <t>Фефелов Александр ака Крамар</t>
  </si>
  <si>
    <t>Раменское</t>
  </si>
  <si>
    <t>Киргизия</t>
  </si>
  <si>
    <t>Загуменова Ирина Владимировна</t>
  </si>
  <si>
    <t>Костюхина Екатерина Евгеньевна</t>
  </si>
  <si>
    <t>Австрия, Германия, Италия</t>
  </si>
  <si>
    <t>Кондрашов Сергей</t>
  </si>
  <si>
    <t>Исландия</t>
  </si>
  <si>
    <t>Иордания</t>
  </si>
  <si>
    <t>Янгирова Анастасия Валерьевна</t>
  </si>
  <si>
    <t>Эфиопия</t>
  </si>
  <si>
    <t>Басалаев Андрей Викторович</t>
  </si>
  <si>
    <t>Новокузнецк</t>
  </si>
  <si>
    <t>Казахстан, Киргизия</t>
  </si>
  <si>
    <t>Гришин Дмитрий Викторович</t>
  </si>
  <si>
    <t>Химки</t>
  </si>
  <si>
    <t>Бойко Юрий Владимирович</t>
  </si>
  <si>
    <t>Чернецова Светлана Юрьевна</t>
  </si>
  <si>
    <t>Балашиха</t>
  </si>
  <si>
    <t>Участники кл. "Длительные велопоходы"</t>
  </si>
  <si>
    <t>Козяр Дмитрий Владимирович</t>
  </si>
  <si>
    <t>Харцызск, Донецкая обл</t>
  </si>
  <si>
    <t>Карпунин Дмитрий Олегович</t>
  </si>
  <si>
    <t>Новоуральск</t>
  </si>
  <si>
    <t>Клименко Андрей Михайлович</t>
  </si>
  <si>
    <t>Киев</t>
  </si>
  <si>
    <t>Албания, Греция, Македония, Черногория</t>
  </si>
  <si>
    <t>Белых Николай Евгеньевич</t>
  </si>
  <si>
    <t>Индия</t>
  </si>
  <si>
    <t>Жохов Антон Александрович</t>
  </si>
  <si>
    <t>Ярославль</t>
  </si>
  <si>
    <t>Тимошин Игорь Анатольевич</t>
  </si>
  <si>
    <t>Испния, Италия, Франция. Швейцария</t>
  </si>
  <si>
    <t>Попов Дмитрий Викторович</t>
  </si>
  <si>
    <t>Нижний Тагил</t>
  </si>
  <si>
    <t>Травина Светлана</t>
  </si>
  <si>
    <t>Мурманск</t>
  </si>
  <si>
    <t>Финляндия</t>
  </si>
  <si>
    <t>Томас Игорь</t>
  </si>
  <si>
    <t>Китай</t>
  </si>
  <si>
    <t>Буз Василий</t>
  </si>
  <si>
    <t>Грузия, Турция</t>
  </si>
  <si>
    <t>Кузов Алексей</t>
  </si>
  <si>
    <t>Россия, Монголия</t>
  </si>
  <si>
    <t>Бурков Андрей Петрович</t>
  </si>
  <si>
    <t>Мьянма, Таиланд</t>
  </si>
  <si>
    <t>Комаров Никита</t>
  </si>
  <si>
    <t>Волгоград</t>
  </si>
  <si>
    <t>Участники кл. "Велопутешествия"</t>
  </si>
  <si>
    <t>Кудрявцев Константин Валерьевич</t>
  </si>
  <si>
    <t>Искитим, Новосибирская область</t>
  </si>
  <si>
    <t>Таиланд, Лаос, Вьетнам, Китай, Казахстан, Киргизия. Таджикистан, Узбекистан, Россия, Грузия, Турция</t>
  </si>
  <si>
    <t>Стрельников Никита Сергеевич</t>
  </si>
  <si>
    <t>Люберцы</t>
  </si>
  <si>
    <t>Канада</t>
  </si>
  <si>
    <t>Токарева Мария Викторовна</t>
  </si>
  <si>
    <t>США</t>
  </si>
  <si>
    <t>Азейбайджан, Иран, Малайзия, Шри-Ланка</t>
  </si>
  <si>
    <t>Людмила Евгеньевна Малышева и Валерий Мишин</t>
  </si>
  <si>
    <t>Электросталь</t>
  </si>
  <si>
    <t>Сербия, Черногория</t>
  </si>
  <si>
    <t>Дополнительные номинации</t>
  </si>
  <si>
    <t>голосов зрителей</t>
  </si>
  <si>
    <t>Вайгульт Роман Александрович</t>
  </si>
  <si>
    <t>Титов Александр Сергеевич</t>
  </si>
  <si>
    <t>Тверь</t>
  </si>
  <si>
    <t>Комаров Никита Алексеевич</t>
  </si>
  <si>
    <t>команда экспедиции Дорогами Памяти Саха(Якутия)</t>
  </si>
  <si>
    <t>Томск</t>
  </si>
  <si>
    <t>Баушев Алексей</t>
  </si>
  <si>
    <t>Воронеж</t>
  </si>
  <si>
    <t>Помелов Андрей</t>
  </si>
  <si>
    <t>Апрелевка</t>
  </si>
  <si>
    <t>Пономарев Сергей Анатольевич</t>
  </si>
  <si>
    <t>*Зрительский коэффициент - прямо пропорционален числу выставленных зрителем учтённых оценок**,</t>
  </si>
  <si>
    <t>оценок выставвленных в экспертных номиннациях, написанных комментариев и обратно пропорционален СОМ***</t>
  </si>
  <si>
    <t>***СОМ - среднее отклонение по модулю в оценках. Это сумма отклонений (по модулю) каждой из оценок зрителя</t>
  </si>
  <si>
    <t xml:space="preserve">**Учтённые оценки. Учитываются оценки только тех зрителей кто оценил не менее 25% участвующих </t>
  </si>
  <si>
    <t>в номинации. Оценки диапазона 1-3 или 10-12 баллов учитываются только если был написан комментарий к оценке</t>
  </si>
  <si>
    <t>Лучший зритель 2016</t>
  </si>
  <si>
    <t>от средней оценки данного участника, делённая на число выставленных зрителм оценок.</t>
  </si>
</sst>
</file>

<file path=xl/styles.xml><?xml version="1.0" encoding="utf-8"?>
<styleSheet xmlns="http://schemas.openxmlformats.org/spreadsheetml/2006/main">
  <numFmts count="2">
    <numFmt numFmtId="164" formatCode="0.0%"/>
    <numFmt numFmtId="165" formatCode="0.0"/>
  </numFmts>
  <fonts count="17">
    <font>
      <sz val="11"/>
      <color theme="1"/>
      <name val="Calibri"/>
      <family val="2"/>
      <charset val="204"/>
      <scheme val="minor"/>
    </font>
    <font>
      <b/>
      <sz val="11"/>
      <color theme="1"/>
      <name val="Calibri"/>
      <family val="2"/>
      <charset val="204"/>
      <scheme val="minor"/>
    </font>
    <font>
      <u/>
      <sz val="11"/>
      <color theme="10"/>
      <name val="Calibri"/>
      <family val="2"/>
      <charset val="204"/>
    </font>
    <font>
      <i/>
      <sz val="11"/>
      <color theme="1"/>
      <name val="Calibri"/>
      <family val="2"/>
      <charset val="204"/>
      <scheme val="minor"/>
    </font>
    <font>
      <b/>
      <sz val="14"/>
      <color theme="1"/>
      <name val="Calibri"/>
      <family val="2"/>
      <charset val="204"/>
      <scheme val="minor"/>
    </font>
    <font>
      <sz val="14"/>
      <color theme="1"/>
      <name val="Calibri"/>
      <family val="2"/>
      <charset val="204"/>
      <scheme val="minor"/>
    </font>
    <font>
      <sz val="10"/>
      <color theme="1"/>
      <name val="Calibri"/>
      <family val="2"/>
      <charset val="204"/>
      <scheme val="minor"/>
    </font>
    <font>
      <sz val="12"/>
      <color theme="1"/>
      <name val="Times New Roman"/>
      <family val="1"/>
      <charset val="204"/>
    </font>
    <font>
      <b/>
      <sz val="12"/>
      <color theme="1"/>
      <name val="Times New Roman"/>
      <family val="1"/>
      <charset val="204"/>
    </font>
    <font>
      <b/>
      <sz val="12"/>
      <color theme="1"/>
      <name val="Calibri"/>
      <family val="2"/>
      <charset val="204"/>
    </font>
    <font>
      <sz val="11"/>
      <name val="Calibri"/>
      <family val="2"/>
      <charset val="204"/>
    </font>
    <font>
      <sz val="11"/>
      <color rgb="FF333333"/>
      <name val="Calibri"/>
      <family val="2"/>
      <charset val="204"/>
    </font>
    <font>
      <sz val="11"/>
      <color theme="1"/>
      <name val="Calibri"/>
      <family val="2"/>
      <charset val="204"/>
    </font>
    <font>
      <sz val="11"/>
      <name val="Calibri"/>
      <family val="2"/>
      <charset val="204"/>
      <scheme val="minor"/>
    </font>
    <font>
      <b/>
      <sz val="11"/>
      <name val="Calibri"/>
      <family val="2"/>
      <charset val="204"/>
      <scheme val="minor"/>
    </font>
    <font>
      <b/>
      <sz val="11"/>
      <color rgb="FFFF0000"/>
      <name val="Calibri"/>
      <family val="2"/>
      <charset val="204"/>
      <scheme val="minor"/>
    </font>
    <font>
      <b/>
      <sz val="16"/>
      <color theme="1"/>
      <name val="Calibri"/>
      <family val="2"/>
      <charset val="204"/>
      <scheme val="minor"/>
    </font>
  </fonts>
  <fills count="15">
    <fill>
      <patternFill patternType="none"/>
    </fill>
    <fill>
      <patternFill patternType="gray125"/>
    </fill>
    <fill>
      <patternFill patternType="solid">
        <fgColor theme="9" tint="0.79998168889431442"/>
        <bgColor indexed="64"/>
      </patternFill>
    </fill>
    <fill>
      <patternFill patternType="solid">
        <fgColor rgb="FFFFFF00"/>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E97F87"/>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7" tint="0.79998168889431442"/>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diagonal/>
    </border>
  </borders>
  <cellStyleXfs count="2">
    <xf numFmtId="0" fontId="0" fillId="0" borderId="0"/>
    <xf numFmtId="0" fontId="2" fillId="0" borderId="0" applyNumberFormat="0" applyFill="0" applyBorder="0" applyAlignment="0" applyProtection="0">
      <alignment vertical="top"/>
      <protection locked="0"/>
    </xf>
  </cellStyleXfs>
  <cellXfs count="194">
    <xf numFmtId="0" fontId="0" fillId="0" borderId="0" xfId="0"/>
    <xf numFmtId="0" fontId="0" fillId="0" borderId="0" xfId="0" applyNumberFormat="1"/>
    <xf numFmtId="0" fontId="0" fillId="0" borderId="0" xfId="0" applyAlignment="1">
      <alignment horizontal="left"/>
    </xf>
    <xf numFmtId="0" fontId="1" fillId="0" borderId="0" xfId="0" applyFont="1" applyAlignment="1">
      <alignment horizontal="center"/>
    </xf>
    <xf numFmtId="0" fontId="1" fillId="0" borderId="0" xfId="0" applyFont="1" applyAlignment="1">
      <alignment horizontal="left"/>
    </xf>
    <xf numFmtId="0" fontId="1" fillId="2" borderId="0" xfId="0" applyFont="1" applyFill="1"/>
    <xf numFmtId="2" fontId="0" fillId="0" borderId="0" xfId="0" applyNumberFormat="1"/>
    <xf numFmtId="0" fontId="1" fillId="0" borderId="1" xfId="0" applyFont="1" applyBorder="1" applyAlignment="1">
      <alignment horizontal="left"/>
    </xf>
    <xf numFmtId="0" fontId="0" fillId="0" borderId="1" xfId="0" applyBorder="1" applyAlignment="1">
      <alignment horizontal="left" textRotation="90"/>
    </xf>
    <xf numFmtId="0" fontId="0" fillId="0" borderId="1" xfId="0" applyBorder="1" applyAlignment="1">
      <alignment textRotation="90"/>
    </xf>
    <xf numFmtId="0" fontId="1" fillId="2" borderId="1" xfId="0" applyFont="1" applyFill="1" applyBorder="1" applyAlignment="1">
      <alignment textRotation="90"/>
    </xf>
    <xf numFmtId="2" fontId="0" fillId="0" borderId="1" xfId="0" applyNumberFormat="1" applyBorder="1"/>
    <xf numFmtId="0" fontId="0" fillId="0" borderId="1" xfId="0" applyBorder="1"/>
    <xf numFmtId="0" fontId="1" fillId="2" borderId="1" xfId="0" applyFont="1" applyFill="1" applyBorder="1"/>
    <xf numFmtId="0" fontId="0" fillId="0" borderId="1" xfId="0" applyBorder="1" applyAlignment="1">
      <alignment horizontal="left"/>
    </xf>
    <xf numFmtId="2" fontId="0" fillId="4" borderId="0" xfId="0" applyNumberFormat="1" applyFill="1"/>
    <xf numFmtId="2" fontId="0" fillId="5" borderId="1" xfId="0" applyNumberFormat="1" applyFill="1" applyBorder="1" applyAlignment="1">
      <alignment textRotation="90"/>
    </xf>
    <xf numFmtId="2" fontId="0" fillId="5" borderId="1" xfId="0" applyNumberFormat="1" applyFill="1" applyBorder="1"/>
    <xf numFmtId="2" fontId="0" fillId="5" borderId="0" xfId="0" applyNumberFormat="1" applyFill="1"/>
    <xf numFmtId="2" fontId="0" fillId="2" borderId="0" xfId="0" applyNumberFormat="1" applyFill="1"/>
    <xf numFmtId="0" fontId="1" fillId="6" borderId="1" xfId="0" applyFont="1" applyFill="1" applyBorder="1" applyAlignment="1">
      <alignment horizontal="left"/>
    </xf>
    <xf numFmtId="0" fontId="0" fillId="6" borderId="1" xfId="0" applyFont="1" applyFill="1" applyBorder="1" applyAlignment="1">
      <alignment horizontal="left"/>
    </xf>
    <xf numFmtId="0" fontId="0" fillId="6" borderId="1" xfId="0" applyFill="1" applyBorder="1" applyAlignment="1">
      <alignment horizontal="left"/>
    </xf>
    <xf numFmtId="0" fontId="1" fillId="6" borderId="0" xfId="0" applyFont="1" applyFill="1" applyAlignment="1">
      <alignment horizontal="left"/>
    </xf>
    <xf numFmtId="0" fontId="0" fillId="6" borderId="0" xfId="0" applyFill="1" applyAlignment="1">
      <alignment horizontal="left"/>
    </xf>
    <xf numFmtId="0" fontId="1" fillId="0" borderId="1" xfId="0" applyFont="1" applyBorder="1" applyAlignment="1">
      <alignment horizontal="center"/>
    </xf>
    <xf numFmtId="0" fontId="0" fillId="0" borderId="0" xfId="0" applyBorder="1"/>
    <xf numFmtId="2" fontId="0" fillId="7" borderId="1" xfId="0" applyNumberFormat="1" applyFill="1" applyBorder="1"/>
    <xf numFmtId="2" fontId="0" fillId="7" borderId="0" xfId="0" applyNumberFormat="1" applyFill="1"/>
    <xf numFmtId="0" fontId="0" fillId="0" borderId="1" xfId="0" applyBorder="1" applyAlignment="1">
      <alignment horizontal="center"/>
    </xf>
    <xf numFmtId="0" fontId="0" fillId="0" borderId="0" xfId="0" applyAlignment="1">
      <alignment horizontal="center"/>
    </xf>
    <xf numFmtId="0" fontId="1" fillId="0" borderId="0" xfId="0" applyFont="1"/>
    <xf numFmtId="2" fontId="0" fillId="7" borderId="1" xfId="0" applyNumberFormat="1" applyFill="1" applyBorder="1" applyAlignment="1">
      <alignment horizontal="center"/>
    </xf>
    <xf numFmtId="0" fontId="0" fillId="3" borderId="1" xfId="0" applyFill="1" applyBorder="1" applyAlignment="1">
      <alignment horizontal="center"/>
    </xf>
    <xf numFmtId="0" fontId="1" fillId="7" borderId="1" xfId="0" applyFont="1" applyFill="1" applyBorder="1" applyAlignment="1">
      <alignment horizontal="left"/>
    </xf>
    <xf numFmtId="2" fontId="1" fillId="7" borderId="1" xfId="0" applyNumberFormat="1" applyFont="1" applyFill="1" applyBorder="1" applyAlignment="1">
      <alignment horizontal="left"/>
    </xf>
    <xf numFmtId="2" fontId="1" fillId="4" borderId="1" xfId="0" applyNumberFormat="1" applyFont="1" applyFill="1" applyBorder="1" applyAlignment="1">
      <alignment horizontal="left"/>
    </xf>
    <xf numFmtId="0" fontId="1" fillId="9" borderId="6" xfId="0" applyFont="1" applyFill="1" applyBorder="1" applyAlignment="1">
      <alignment horizontal="left"/>
    </xf>
    <xf numFmtId="2" fontId="1" fillId="9" borderId="6" xfId="0" applyNumberFormat="1" applyFont="1" applyFill="1" applyBorder="1" applyAlignment="1">
      <alignment horizontal="left"/>
    </xf>
    <xf numFmtId="0" fontId="1" fillId="9" borderId="1" xfId="0" applyFont="1" applyFill="1" applyBorder="1" applyAlignment="1">
      <alignment horizontal="left"/>
    </xf>
    <xf numFmtId="2" fontId="1" fillId="9" borderId="1" xfId="0" applyNumberFormat="1" applyFont="1" applyFill="1" applyBorder="1" applyAlignment="1">
      <alignment horizontal="left"/>
    </xf>
    <xf numFmtId="0" fontId="0" fillId="9" borderId="1" xfId="0" applyFill="1" applyBorder="1" applyAlignment="1">
      <alignment horizontal="left"/>
    </xf>
    <xf numFmtId="0" fontId="0" fillId="9" borderId="0" xfId="0" applyFill="1" applyAlignment="1">
      <alignment horizontal="left"/>
    </xf>
    <xf numFmtId="2" fontId="0" fillId="9" borderId="0" xfId="0" applyNumberFormat="1" applyFill="1" applyAlignment="1">
      <alignment horizontal="left"/>
    </xf>
    <xf numFmtId="2" fontId="1" fillId="4" borderId="0" xfId="0" applyNumberFormat="1" applyFont="1" applyFill="1"/>
    <xf numFmtId="2" fontId="0" fillId="4" borderId="1" xfId="0" applyNumberFormat="1" applyFill="1" applyBorder="1" applyAlignment="1">
      <alignment horizontal="center"/>
    </xf>
    <xf numFmtId="2" fontId="1" fillId="2" borderId="6" xfId="0" applyNumberFormat="1" applyFont="1" applyFill="1" applyBorder="1"/>
    <xf numFmtId="0" fontId="1" fillId="2" borderId="2" xfId="0" applyFont="1" applyFill="1" applyBorder="1"/>
    <xf numFmtId="2" fontId="1" fillId="2" borderId="1" xfId="0" applyNumberFormat="1" applyFont="1" applyFill="1" applyBorder="1" applyAlignment="1">
      <alignment horizontal="left"/>
    </xf>
    <xf numFmtId="2" fontId="0" fillId="2" borderId="1" xfId="0" applyNumberFormat="1" applyFill="1" applyBorder="1" applyAlignment="1">
      <alignment horizontal="center"/>
    </xf>
    <xf numFmtId="0" fontId="0" fillId="2" borderId="1" xfId="0" applyFill="1" applyBorder="1"/>
    <xf numFmtId="0" fontId="0" fillId="2" borderId="0" xfId="0" applyFill="1"/>
    <xf numFmtId="0" fontId="0" fillId="0" borderId="0" xfId="0" applyFill="1" applyBorder="1"/>
    <xf numFmtId="0" fontId="1" fillId="7" borderId="0" xfId="0" applyFont="1" applyFill="1" applyBorder="1"/>
    <xf numFmtId="0" fontId="0" fillId="7" borderId="0" xfId="0" applyFill="1"/>
    <xf numFmtId="0" fontId="0" fillId="7" borderId="1" xfId="0" applyFill="1" applyBorder="1"/>
    <xf numFmtId="0" fontId="1" fillId="9" borderId="4" xfId="0" applyNumberFormat="1" applyFont="1" applyFill="1" applyBorder="1" applyAlignment="1">
      <alignment horizontal="left"/>
    </xf>
    <xf numFmtId="0" fontId="1" fillId="9" borderId="5" xfId="0" applyNumberFormat="1" applyFont="1" applyFill="1" applyBorder="1" applyAlignment="1">
      <alignment horizontal="left"/>
    </xf>
    <xf numFmtId="0" fontId="0" fillId="9" borderId="0" xfId="0" applyNumberFormat="1" applyFill="1" applyAlignment="1">
      <alignment horizontal="left"/>
    </xf>
    <xf numFmtId="0" fontId="1" fillId="4" borderId="0" xfId="0" applyNumberFormat="1" applyFont="1" applyFill="1"/>
    <xf numFmtId="0" fontId="1" fillId="4" borderId="1" xfId="0" applyNumberFormat="1" applyFont="1" applyFill="1" applyBorder="1" applyAlignment="1">
      <alignment horizontal="left"/>
    </xf>
    <xf numFmtId="0" fontId="0" fillId="4" borderId="1" xfId="0" applyNumberFormat="1" applyFill="1" applyBorder="1" applyAlignment="1">
      <alignment horizontal="center"/>
    </xf>
    <xf numFmtId="0" fontId="0" fillId="4" borderId="0" xfId="0" applyNumberFormat="1" applyFill="1"/>
    <xf numFmtId="0" fontId="1" fillId="2" borderId="3" xfId="0" applyNumberFormat="1" applyFont="1" applyFill="1" applyBorder="1"/>
    <xf numFmtId="0" fontId="1" fillId="2" borderId="1" xfId="0" applyNumberFormat="1" applyFont="1" applyFill="1" applyBorder="1" applyAlignment="1">
      <alignment horizontal="left"/>
    </xf>
    <xf numFmtId="0" fontId="0" fillId="2" borderId="1" xfId="0" applyNumberFormat="1" applyFill="1" applyBorder="1" applyAlignment="1">
      <alignment horizontal="center"/>
    </xf>
    <xf numFmtId="0" fontId="0" fillId="2" borderId="0" xfId="0" applyNumberFormat="1" applyFill="1"/>
    <xf numFmtId="0" fontId="1" fillId="2" borderId="6" xfId="0" applyNumberFormat="1" applyFont="1" applyFill="1" applyBorder="1"/>
    <xf numFmtId="2" fontId="1" fillId="7" borderId="0" xfId="0" applyNumberFormat="1" applyFont="1" applyFill="1" applyBorder="1"/>
    <xf numFmtId="0" fontId="0" fillId="7" borderId="1" xfId="0" applyFill="1" applyBorder="1" applyAlignment="1">
      <alignment horizontal="center"/>
    </xf>
    <xf numFmtId="0" fontId="0" fillId="9" borderId="1" xfId="0" applyFill="1" applyBorder="1" applyAlignment="1">
      <alignment horizontal="center"/>
    </xf>
    <xf numFmtId="2" fontId="0" fillId="9" borderId="1" xfId="0" applyNumberFormat="1" applyFill="1" applyBorder="1" applyAlignment="1">
      <alignment horizontal="center"/>
    </xf>
    <xf numFmtId="0" fontId="0" fillId="9" borderId="1" xfId="0" applyNumberFormat="1" applyFill="1" applyBorder="1" applyAlignment="1">
      <alignment horizontal="center"/>
    </xf>
    <xf numFmtId="165" fontId="1" fillId="7" borderId="0" xfId="0" applyNumberFormat="1" applyFont="1" applyFill="1" applyBorder="1"/>
    <xf numFmtId="165" fontId="1" fillId="7" borderId="1" xfId="0" applyNumberFormat="1" applyFont="1" applyFill="1" applyBorder="1" applyAlignment="1">
      <alignment horizontal="left"/>
    </xf>
    <xf numFmtId="165" fontId="0" fillId="7" borderId="1" xfId="0" applyNumberFormat="1" applyFill="1" applyBorder="1" applyAlignment="1">
      <alignment horizontal="center"/>
    </xf>
    <xf numFmtId="165" fontId="0" fillId="7" borderId="0" xfId="0" applyNumberFormat="1" applyFill="1"/>
    <xf numFmtId="165" fontId="0" fillId="7" borderId="1" xfId="0" applyNumberFormat="1" applyFill="1" applyBorder="1"/>
    <xf numFmtId="0" fontId="1" fillId="7" borderId="0" xfId="0" applyFont="1" applyFill="1"/>
    <xf numFmtId="0" fontId="1" fillId="7" borderId="1" xfId="0" applyFont="1" applyFill="1" applyBorder="1" applyAlignment="1">
      <alignment horizontal="center"/>
    </xf>
    <xf numFmtId="0" fontId="0" fillId="5" borderId="1" xfId="0" applyNumberFormat="1" applyFill="1" applyBorder="1"/>
    <xf numFmtId="0" fontId="1" fillId="0" borderId="1" xfId="0" applyFont="1" applyFill="1" applyBorder="1" applyAlignment="1">
      <alignment horizontal="left"/>
    </xf>
    <xf numFmtId="0" fontId="0" fillId="0" borderId="1" xfId="0" applyNumberFormat="1" applyBorder="1" applyAlignment="1">
      <alignment horizontal="center"/>
    </xf>
    <xf numFmtId="0" fontId="0" fillId="0" borderId="0" xfId="0" applyNumberFormat="1" applyAlignment="1">
      <alignment horizontal="center"/>
    </xf>
    <xf numFmtId="0" fontId="0" fillId="0" borderId="1" xfId="0" applyFill="1" applyBorder="1" applyAlignment="1">
      <alignment horizontal="center"/>
    </xf>
    <xf numFmtId="0" fontId="0" fillId="0" borderId="0" xfId="0" applyFill="1" applyBorder="1" applyAlignment="1">
      <alignment horizontal="center"/>
    </xf>
    <xf numFmtId="0" fontId="0" fillId="0" borderId="0" xfId="0" applyNumberFormat="1" applyBorder="1" applyAlignment="1">
      <alignment horizontal="center"/>
    </xf>
    <xf numFmtId="2" fontId="0" fillId="8" borderId="1" xfId="0" applyNumberFormat="1" applyFill="1" applyBorder="1" applyAlignment="1">
      <alignment textRotation="90"/>
    </xf>
    <xf numFmtId="2" fontId="0" fillId="8" borderId="1" xfId="0" applyNumberFormat="1" applyFill="1" applyBorder="1"/>
    <xf numFmtId="2" fontId="0" fillId="8" borderId="0" xfId="0" applyNumberFormat="1" applyFill="1"/>
    <xf numFmtId="0" fontId="0" fillId="8" borderId="1" xfId="0" applyNumberFormat="1" applyFill="1" applyBorder="1"/>
    <xf numFmtId="0" fontId="3" fillId="0" borderId="1" xfId="0" applyFont="1" applyBorder="1" applyAlignment="1">
      <alignment horizontal="center"/>
    </xf>
    <xf numFmtId="0" fontId="3" fillId="0" borderId="1" xfId="0" applyFont="1" applyFill="1" applyBorder="1" applyAlignment="1">
      <alignment horizontal="center"/>
    </xf>
    <xf numFmtId="0" fontId="0" fillId="9" borderId="1" xfId="0" applyFont="1" applyFill="1" applyBorder="1" applyAlignment="1">
      <alignment horizontal="left"/>
    </xf>
    <xf numFmtId="0" fontId="1" fillId="9" borderId="0" xfId="0" applyFont="1" applyFill="1" applyAlignment="1">
      <alignment horizontal="left"/>
    </xf>
    <xf numFmtId="0" fontId="2" fillId="0" borderId="1" xfId="1" applyBorder="1" applyAlignment="1" applyProtection="1">
      <alignment horizontal="center"/>
    </xf>
    <xf numFmtId="2" fontId="1" fillId="0" borderId="1" xfId="0" applyNumberFormat="1" applyFont="1" applyFill="1" applyBorder="1" applyAlignment="1">
      <alignment horizontal="left"/>
    </xf>
    <xf numFmtId="0" fontId="1" fillId="0" borderId="1" xfId="0" applyFont="1" applyBorder="1"/>
    <xf numFmtId="0" fontId="4" fillId="0" borderId="0" xfId="0" applyFont="1"/>
    <xf numFmtId="0" fontId="5" fillId="0" borderId="0" xfId="0" applyFont="1"/>
    <xf numFmtId="0" fontId="0" fillId="3" borderId="1" xfId="0" applyFill="1" applyBorder="1"/>
    <xf numFmtId="165" fontId="0" fillId="0" borderId="0" xfId="0" applyNumberFormat="1"/>
    <xf numFmtId="2" fontId="0" fillId="0" borderId="0" xfId="0" applyNumberFormat="1" applyFill="1" applyBorder="1"/>
    <xf numFmtId="0" fontId="6" fillId="0" borderId="0" xfId="0" applyFont="1"/>
    <xf numFmtId="1" fontId="6" fillId="0" borderId="0" xfId="0" applyNumberFormat="1" applyFont="1" applyAlignment="1">
      <alignment textRotation="90"/>
    </xf>
    <xf numFmtId="1" fontId="1" fillId="2" borderId="1" xfId="0" applyNumberFormat="1" applyFont="1" applyFill="1" applyBorder="1" applyAlignment="1">
      <alignment textRotation="90"/>
    </xf>
    <xf numFmtId="1" fontId="0" fillId="0" borderId="1" xfId="0" applyNumberFormat="1" applyBorder="1" applyAlignment="1">
      <alignment textRotation="90"/>
    </xf>
    <xf numFmtId="1" fontId="0" fillId="0" borderId="1" xfId="0" applyNumberFormat="1" applyBorder="1" applyAlignment="1">
      <alignment horizontal="left" textRotation="90"/>
    </xf>
    <xf numFmtId="1" fontId="0" fillId="0" borderId="1" xfId="0" applyNumberFormat="1" applyBorder="1"/>
    <xf numFmtId="1" fontId="1" fillId="2" borderId="1" xfId="0" applyNumberFormat="1" applyFont="1" applyFill="1" applyBorder="1"/>
    <xf numFmtId="1" fontId="0" fillId="0" borderId="0" xfId="0" applyNumberFormat="1"/>
    <xf numFmtId="1" fontId="1" fillId="2" borderId="0" xfId="0" applyNumberFormat="1" applyFont="1" applyFill="1"/>
    <xf numFmtId="2" fontId="0" fillId="6" borderId="1" xfId="0" applyNumberFormat="1" applyFill="1" applyBorder="1" applyAlignment="1">
      <alignment horizontal="left"/>
    </xf>
    <xf numFmtId="2" fontId="1" fillId="2" borderId="1" xfId="0" applyNumberFormat="1" applyFont="1" applyFill="1" applyBorder="1"/>
    <xf numFmtId="0" fontId="0" fillId="6" borderId="1" xfId="0" applyNumberFormat="1" applyFill="1" applyBorder="1" applyAlignment="1">
      <alignment horizontal="left"/>
    </xf>
    <xf numFmtId="0" fontId="7" fillId="0" borderId="0" xfId="0" applyFont="1"/>
    <xf numFmtId="0" fontId="0" fillId="0" borderId="10" xfId="0" applyBorder="1"/>
    <xf numFmtId="0" fontId="0" fillId="0" borderId="9" xfId="0" applyBorder="1"/>
    <xf numFmtId="0" fontId="8" fillId="0" borderId="0" xfId="0" applyNumberFormat="1" applyFont="1" applyAlignment="1">
      <alignment horizontal="center" vertical="top" wrapText="1"/>
    </xf>
    <xf numFmtId="0" fontId="9" fillId="0" borderId="10" xfId="0" applyFont="1" applyBorder="1" applyAlignment="1">
      <alignment horizontal="center" vertical="top" wrapText="1"/>
    </xf>
    <xf numFmtId="0" fontId="9" fillId="0" borderId="9" xfId="0" applyFont="1" applyBorder="1" applyAlignment="1">
      <alignment horizontal="center" vertical="top" wrapText="1"/>
    </xf>
    <xf numFmtId="0" fontId="9" fillId="0" borderId="0" xfId="0" applyNumberFormat="1" applyFont="1" applyAlignment="1">
      <alignment horizontal="center" vertical="top" wrapText="1"/>
    </xf>
    <xf numFmtId="0" fontId="9" fillId="0" borderId="8" xfId="0" applyNumberFormat="1" applyFont="1" applyBorder="1" applyAlignment="1">
      <alignment horizontal="center" vertical="top" wrapText="1"/>
    </xf>
    <xf numFmtId="0" fontId="9" fillId="0" borderId="7" xfId="0" applyNumberFormat="1" applyFont="1" applyBorder="1" applyAlignment="1">
      <alignment horizontal="center" vertical="top" wrapText="1"/>
    </xf>
    <xf numFmtId="0" fontId="9" fillId="0" borderId="10" xfId="0" applyNumberFormat="1" applyFont="1" applyBorder="1" applyAlignment="1">
      <alignment horizontal="center" vertical="top" wrapText="1"/>
    </xf>
    <xf numFmtId="0" fontId="9" fillId="0" borderId="9" xfId="0" applyNumberFormat="1" applyFont="1" applyBorder="1" applyAlignment="1">
      <alignment horizontal="center" vertical="top" wrapText="1"/>
    </xf>
    <xf numFmtId="0" fontId="1" fillId="0" borderId="0" xfId="0" applyNumberFormat="1" applyFont="1" applyFill="1" applyBorder="1" applyAlignment="1">
      <alignment horizontal="left" textRotation="90"/>
    </xf>
    <xf numFmtId="0" fontId="1" fillId="0" borderId="1" xfId="0" applyNumberFormat="1" applyFont="1" applyFill="1" applyBorder="1" applyAlignment="1">
      <alignment horizontal="left"/>
    </xf>
    <xf numFmtId="0" fontId="0" fillId="0" borderId="1" xfId="0" applyNumberFormat="1" applyFill="1" applyBorder="1" applyAlignment="1">
      <alignment horizontal="left"/>
    </xf>
    <xf numFmtId="0" fontId="1" fillId="0" borderId="0" xfId="0" applyNumberFormat="1" applyFont="1" applyFill="1" applyAlignment="1">
      <alignment horizontal="left"/>
    </xf>
    <xf numFmtId="0" fontId="0" fillId="0" borderId="0" xfId="0" applyNumberFormat="1" applyFill="1" applyAlignment="1">
      <alignment horizontal="left"/>
    </xf>
    <xf numFmtId="0" fontId="6" fillId="0" borderId="1" xfId="0" applyFont="1" applyBorder="1"/>
    <xf numFmtId="2" fontId="0" fillId="10" borderId="1" xfId="0" applyNumberFormat="1" applyFill="1" applyBorder="1" applyAlignment="1">
      <alignment horizontal="center"/>
    </xf>
    <xf numFmtId="0" fontId="0" fillId="4" borderId="1" xfId="0" applyFill="1" applyBorder="1" applyAlignment="1">
      <alignment horizontal="center"/>
    </xf>
    <xf numFmtId="0" fontId="0" fillId="2" borderId="1" xfId="0" applyFill="1" applyBorder="1" applyAlignment="1">
      <alignment horizontal="center"/>
    </xf>
    <xf numFmtId="164" fontId="0" fillId="9" borderId="1" xfId="0" applyNumberFormat="1" applyFill="1" applyBorder="1" applyAlignment="1">
      <alignment horizontal="center"/>
    </xf>
    <xf numFmtId="164" fontId="0" fillId="4" borderId="1" xfId="0" applyNumberFormat="1" applyFill="1" applyBorder="1" applyAlignment="1">
      <alignment horizontal="center"/>
    </xf>
    <xf numFmtId="164" fontId="0" fillId="2" borderId="1" xfId="0" applyNumberFormat="1" applyFill="1" applyBorder="1" applyAlignment="1">
      <alignment horizontal="center"/>
    </xf>
    <xf numFmtId="164" fontId="0" fillId="7" borderId="1" xfId="0" applyNumberFormat="1" applyFill="1" applyBorder="1" applyAlignment="1">
      <alignment horizontal="center"/>
    </xf>
    <xf numFmtId="1" fontId="0" fillId="4" borderId="1" xfId="0" applyNumberFormat="1" applyFill="1" applyBorder="1" applyAlignment="1">
      <alignment horizontal="center"/>
    </xf>
    <xf numFmtId="0" fontId="1" fillId="0" borderId="0" xfId="0" applyFont="1" applyBorder="1" applyAlignment="1">
      <alignment horizontal="center"/>
    </xf>
    <xf numFmtId="0" fontId="1" fillId="2" borderId="1" xfId="0" applyFont="1" applyFill="1" applyBorder="1" applyAlignment="1">
      <alignment horizontal="center"/>
    </xf>
    <xf numFmtId="1" fontId="0" fillId="2" borderId="1" xfId="0" applyNumberFormat="1" applyFill="1" applyBorder="1" applyAlignment="1">
      <alignment horizontal="center"/>
    </xf>
    <xf numFmtId="0" fontId="10" fillId="2" borderId="1" xfId="1" applyFont="1" applyFill="1" applyBorder="1" applyAlignment="1" applyProtection="1"/>
    <xf numFmtId="0" fontId="1" fillId="11" borderId="1" xfId="0" applyFont="1" applyFill="1" applyBorder="1"/>
    <xf numFmtId="0" fontId="1" fillId="11" borderId="1" xfId="0" applyFont="1" applyFill="1" applyBorder="1" applyAlignment="1">
      <alignment horizontal="center"/>
    </xf>
    <xf numFmtId="0" fontId="0" fillId="11" borderId="1" xfId="0" applyFill="1" applyBorder="1"/>
    <xf numFmtId="0" fontId="11" fillId="11" borderId="1" xfId="0" applyFont="1" applyFill="1" applyBorder="1"/>
    <xf numFmtId="1" fontId="0" fillId="11" borderId="1" xfId="0" applyNumberFormat="1" applyFill="1" applyBorder="1" applyAlignment="1">
      <alignment horizontal="center"/>
    </xf>
    <xf numFmtId="0" fontId="0" fillId="11" borderId="0" xfId="0" applyFill="1"/>
    <xf numFmtId="0" fontId="12" fillId="11" borderId="1" xfId="0" applyFont="1" applyFill="1" applyBorder="1"/>
    <xf numFmtId="0" fontId="0" fillId="11" borderId="1" xfId="0" applyFont="1" applyFill="1" applyBorder="1"/>
    <xf numFmtId="0" fontId="0" fillId="11" borderId="1" xfId="0" applyFill="1" applyBorder="1" applyAlignment="1">
      <alignment wrapText="1"/>
    </xf>
    <xf numFmtId="0" fontId="1" fillId="12" borderId="1" xfId="0" applyFont="1" applyFill="1" applyBorder="1" applyAlignment="1">
      <alignment horizontal="center"/>
    </xf>
    <xf numFmtId="0" fontId="6" fillId="12" borderId="1" xfId="0" applyFont="1" applyFill="1" applyBorder="1"/>
    <xf numFmtId="0" fontId="0" fillId="12" borderId="1" xfId="0" applyFill="1" applyBorder="1" applyAlignment="1"/>
    <xf numFmtId="0" fontId="0" fillId="12" borderId="1" xfId="0" applyFill="1" applyBorder="1"/>
    <xf numFmtId="1" fontId="0" fillId="12" borderId="1" xfId="0" applyNumberFormat="1" applyFont="1" applyFill="1" applyBorder="1"/>
    <xf numFmtId="1" fontId="0" fillId="12" borderId="3" xfId="0" applyNumberFormat="1" applyFont="1" applyFill="1" applyBorder="1"/>
    <xf numFmtId="0" fontId="1" fillId="13" borderId="1" xfId="0" applyFont="1" applyFill="1" applyBorder="1" applyAlignment="1">
      <alignment horizontal="center"/>
    </xf>
    <xf numFmtId="0" fontId="0" fillId="13" borderId="1" xfId="0" applyFill="1" applyBorder="1"/>
    <xf numFmtId="0" fontId="0" fillId="13" borderId="1" xfId="0" applyFill="1" applyBorder="1" applyAlignment="1"/>
    <xf numFmtId="0" fontId="13" fillId="13" borderId="1" xfId="0" applyFont="1" applyFill="1" applyBorder="1"/>
    <xf numFmtId="1" fontId="0" fillId="13" borderId="1" xfId="0" applyNumberFormat="1" applyFont="1" applyFill="1" applyBorder="1"/>
    <xf numFmtId="0" fontId="0" fillId="0" borderId="0" xfId="0" applyBorder="1" applyAlignment="1">
      <alignment horizontal="center"/>
    </xf>
    <xf numFmtId="2" fontId="15" fillId="0" borderId="1" xfId="0" applyNumberFormat="1" applyFont="1" applyFill="1" applyBorder="1" applyAlignment="1">
      <alignment horizontal="center"/>
    </xf>
    <xf numFmtId="2" fontId="15" fillId="0" borderId="0" xfId="0" applyNumberFormat="1" applyFont="1" applyFill="1" applyBorder="1" applyAlignment="1">
      <alignment horizontal="center"/>
    </xf>
    <xf numFmtId="2" fontId="15" fillId="0" borderId="0" xfId="0" applyNumberFormat="1" applyFont="1" applyFill="1" applyAlignment="1">
      <alignment horizontal="center"/>
    </xf>
    <xf numFmtId="0" fontId="1" fillId="0" borderId="11" xfId="0" applyFont="1" applyBorder="1" applyAlignment="1">
      <alignment horizontal="center"/>
    </xf>
    <xf numFmtId="0" fontId="1" fillId="0" borderId="11" xfId="0" applyNumberFormat="1" applyFont="1" applyBorder="1" applyAlignment="1">
      <alignment horizontal="center"/>
    </xf>
    <xf numFmtId="2" fontId="14" fillId="0" borderId="11" xfId="0" applyNumberFormat="1" applyFont="1" applyFill="1" applyBorder="1" applyAlignment="1">
      <alignment horizontal="center"/>
    </xf>
    <xf numFmtId="0" fontId="0" fillId="3" borderId="5" xfId="0" applyFill="1" applyBorder="1" applyAlignment="1">
      <alignment horizontal="center"/>
    </xf>
    <xf numFmtId="0" fontId="0" fillId="0" borderId="5" xfId="0" applyNumberFormat="1" applyBorder="1" applyAlignment="1">
      <alignment horizontal="center"/>
    </xf>
    <xf numFmtId="0" fontId="0" fillId="0" borderId="5" xfId="0" applyBorder="1"/>
    <xf numFmtId="2" fontId="15" fillId="0" borderId="5" xfId="0" applyNumberFormat="1" applyFont="1" applyFill="1" applyBorder="1" applyAlignment="1">
      <alignment horizontal="center"/>
    </xf>
    <xf numFmtId="0" fontId="0" fillId="0" borderId="5" xfId="0" applyBorder="1" applyAlignment="1">
      <alignment horizontal="center"/>
    </xf>
    <xf numFmtId="0" fontId="16" fillId="14" borderId="3" xfId="0" applyFont="1" applyFill="1" applyBorder="1" applyAlignment="1">
      <alignment horizontal="left"/>
    </xf>
    <xf numFmtId="0" fontId="1" fillId="14" borderId="6" xfId="0" applyNumberFormat="1" applyFont="1" applyFill="1" applyBorder="1" applyAlignment="1">
      <alignment horizontal="center"/>
    </xf>
    <xf numFmtId="0" fontId="0" fillId="14" borderId="6" xfId="0" applyFill="1" applyBorder="1"/>
    <xf numFmtId="2" fontId="15" fillId="14" borderId="6" xfId="0" applyNumberFormat="1" applyFont="1" applyFill="1" applyBorder="1" applyAlignment="1">
      <alignment horizontal="center"/>
    </xf>
    <xf numFmtId="0" fontId="0" fillId="14" borderId="6" xfId="0" applyFill="1" applyBorder="1" applyAlignment="1">
      <alignment horizontal="center"/>
    </xf>
    <xf numFmtId="0" fontId="0" fillId="14" borderId="2" xfId="0" applyFill="1" applyBorder="1" applyAlignment="1">
      <alignment horizontal="center"/>
    </xf>
    <xf numFmtId="0" fontId="1" fillId="0" borderId="12" xfId="0" applyFont="1" applyFill="1" applyBorder="1" applyAlignment="1">
      <alignment horizontal="center"/>
    </xf>
    <xf numFmtId="165" fontId="15" fillId="0" borderId="0" xfId="0" applyNumberFormat="1" applyFont="1" applyFill="1" applyAlignment="1">
      <alignment horizontal="center"/>
    </xf>
    <xf numFmtId="165" fontId="15" fillId="0" borderId="1" xfId="0" applyNumberFormat="1" applyFont="1" applyFill="1" applyBorder="1" applyAlignment="1">
      <alignment horizontal="center"/>
    </xf>
    <xf numFmtId="165" fontId="15" fillId="0" borderId="0" xfId="0" applyNumberFormat="1" applyFont="1" applyFill="1" applyBorder="1" applyAlignment="1">
      <alignment horizontal="center"/>
    </xf>
    <xf numFmtId="165" fontId="14" fillId="0" borderId="1" xfId="0" applyNumberFormat="1" applyFont="1" applyFill="1" applyBorder="1" applyAlignment="1">
      <alignment horizontal="center"/>
    </xf>
    <xf numFmtId="0" fontId="0" fillId="0" borderId="11" xfId="0" applyBorder="1"/>
    <xf numFmtId="2" fontId="0" fillId="0" borderId="11" xfId="0" applyNumberFormat="1" applyBorder="1"/>
    <xf numFmtId="165" fontId="15" fillId="0" borderId="11" xfId="0" applyNumberFormat="1" applyFont="1" applyFill="1" applyBorder="1" applyAlignment="1">
      <alignment horizontal="center"/>
    </xf>
    <xf numFmtId="2" fontId="0" fillId="0" borderId="0" xfId="0" applyNumberFormat="1" applyBorder="1"/>
    <xf numFmtId="0" fontId="0" fillId="0" borderId="13" xfId="0" applyBorder="1"/>
    <xf numFmtId="2" fontId="0" fillId="0" borderId="13" xfId="0" applyNumberFormat="1" applyBorder="1"/>
    <xf numFmtId="165" fontId="15" fillId="0" borderId="13" xfId="0" applyNumberFormat="1" applyFont="1" applyFill="1" applyBorder="1" applyAlignment="1">
      <alignment horizontal="center"/>
    </xf>
  </cellXfs>
  <cellStyles count="2">
    <cellStyle name="Гиперссылка" xfId="1" builtinId="8"/>
    <cellStyle name="Обычный" xfId="0" builtinId="0"/>
  </cellStyles>
  <dxfs count="0"/>
  <tableStyles count="0" defaultTableStyle="TableStyleMedium9" defaultPivotStyle="PivotStyleLight16"/>
  <colors>
    <mruColors>
      <color rgb="FFE97F87"/>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Rezultat_zritel_20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Исх-фото"/>
      <sheetName val="Исх-видео"/>
      <sheetName val="Исх-увл.отчёт"/>
      <sheetName val="Статистика"/>
      <sheetName val="Фото"/>
      <sheetName val="Видео"/>
      <sheetName val="Увл.отчёт"/>
      <sheetName val="Результат"/>
      <sheetName val="Лучший зритель"/>
    </sheetNames>
    <sheetDataSet>
      <sheetData sheetId="0"/>
      <sheetData sheetId="1"/>
      <sheetData sheetId="2"/>
      <sheetData sheetId="3">
        <row r="3">
          <cell r="A3">
            <v>6921250</v>
          </cell>
        </row>
        <row r="4">
          <cell r="A4" t="str">
            <v>AlexTrub</v>
          </cell>
        </row>
        <row r="5">
          <cell r="A5" t="str">
            <v>Alleghany</v>
          </cell>
        </row>
        <row r="6">
          <cell r="A6" t="str">
            <v>andpey</v>
          </cell>
        </row>
        <row r="7">
          <cell r="A7" t="str">
            <v>Andrey Necheporenko</v>
          </cell>
        </row>
        <row r="8">
          <cell r="A8" t="str">
            <v>andron</v>
          </cell>
        </row>
        <row r="9">
          <cell r="A9" t="str">
            <v>Apiks</v>
          </cell>
        </row>
        <row r="10">
          <cell r="A10" t="str">
            <v>Artur Smart</v>
          </cell>
        </row>
        <row r="11">
          <cell r="A11" t="str">
            <v>daotumanno</v>
          </cell>
        </row>
        <row r="12">
          <cell r="A12" t="str">
            <v>Daria</v>
          </cell>
        </row>
        <row r="13">
          <cell r="A13" t="str">
            <v>dimonik</v>
          </cell>
        </row>
        <row r="14">
          <cell r="A14" t="str">
            <v>Dinara</v>
          </cell>
        </row>
        <row r="15">
          <cell r="A15" t="str">
            <v>dmitrygrishin</v>
          </cell>
        </row>
        <row r="16">
          <cell r="A16" t="str">
            <v>doc</v>
          </cell>
        </row>
        <row r="17">
          <cell r="A17" t="str">
            <v>e-hidden</v>
          </cell>
        </row>
        <row r="18">
          <cell r="A18" t="str">
            <v>Elfi_Tais</v>
          </cell>
        </row>
        <row r="19">
          <cell r="A19" t="str">
            <v>feanda</v>
          </cell>
        </row>
        <row r="20">
          <cell r="A20" t="str">
            <v>KASY</v>
          </cell>
        </row>
        <row r="21">
          <cell r="A21" t="str">
            <v>katm</v>
          </cell>
        </row>
        <row r="22">
          <cell r="A22" t="str">
            <v>kobza</v>
          </cell>
        </row>
        <row r="23">
          <cell r="A23" t="str">
            <v>lia</v>
          </cell>
        </row>
        <row r="24">
          <cell r="A24" t="str">
            <v>lak_inside</v>
          </cell>
        </row>
        <row r="25">
          <cell r="A25" t="str">
            <v>ILI</v>
          </cell>
        </row>
        <row r="26">
          <cell r="A26" t="str">
            <v>Lion</v>
          </cell>
        </row>
        <row r="27">
          <cell r="A27" t="str">
            <v>MaTe</v>
          </cell>
        </row>
        <row r="28">
          <cell r="A28" t="str">
            <v>maxim_tolich</v>
          </cell>
        </row>
        <row r="29">
          <cell r="A29" t="str">
            <v>MR</v>
          </cell>
        </row>
        <row r="30">
          <cell r="A30" t="str">
            <v>Nokit</v>
          </cell>
        </row>
        <row r="31">
          <cell r="A31" t="str">
            <v>onagr</v>
          </cell>
        </row>
        <row r="32">
          <cell r="A32" t="str">
            <v>pavlo123456789</v>
          </cell>
        </row>
        <row r="33">
          <cell r="A33" t="str">
            <v>Pumka69</v>
          </cell>
        </row>
        <row r="34">
          <cell r="A34" t="str">
            <v>Ruuusya</v>
          </cell>
        </row>
        <row r="35">
          <cell r="A35" t="str">
            <v>santaclause</v>
          </cell>
        </row>
        <row r="36">
          <cell r="A36" t="str">
            <v>ser-os</v>
          </cell>
        </row>
        <row r="37">
          <cell r="A37" t="str">
            <v>serfris</v>
          </cell>
        </row>
        <row r="38">
          <cell r="A38" t="str">
            <v>Serhio</v>
          </cell>
        </row>
        <row r="39">
          <cell r="A39" t="str">
            <v>skunkspb</v>
          </cell>
        </row>
        <row r="40">
          <cell r="A40" t="str">
            <v>Speedskater</v>
          </cell>
        </row>
        <row r="41">
          <cell r="A41" t="str">
            <v>SSV_1983j</v>
          </cell>
        </row>
        <row r="42">
          <cell r="A42" t="str">
            <v>sswoman</v>
          </cell>
        </row>
        <row r="43">
          <cell r="A43" t="str">
            <v>Starley</v>
          </cell>
        </row>
        <row r="44">
          <cell r="A44" t="str">
            <v>sunman</v>
          </cell>
        </row>
        <row r="45">
          <cell r="A45" t="str">
            <v>Sylon</v>
          </cell>
        </row>
        <row r="46">
          <cell r="A46" t="str">
            <v>takatakatak</v>
          </cell>
        </row>
        <row r="47">
          <cell r="A47" t="str">
            <v>Tolibanych</v>
          </cell>
        </row>
        <row r="48">
          <cell r="A48" t="str">
            <v>udav</v>
          </cell>
        </row>
        <row r="49">
          <cell r="A49" t="str">
            <v>Андреев</v>
          </cell>
        </row>
        <row r="50">
          <cell r="A50" t="str">
            <v>Виолетта</v>
          </cell>
        </row>
        <row r="51">
          <cell r="A51" t="str">
            <v>Рыжая</v>
          </cell>
        </row>
      </sheetData>
      <sheetData sheetId="4"/>
      <sheetData sheetId="5"/>
      <sheetData sheetId="6"/>
      <sheetData sheetId="7"/>
      <sheetData sheetId="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F3024"/>
  <sheetViews>
    <sheetView topLeftCell="A2193" workbookViewId="0">
      <selection activeCell="A2231" sqref="A1:F3006"/>
    </sheetView>
  </sheetViews>
  <sheetFormatPr defaultRowHeight="15"/>
  <cols>
    <col min="1" max="1" width="22.7109375" customWidth="1"/>
    <col min="2" max="2" width="28.28515625" customWidth="1"/>
    <col min="5" max="5" width="108.85546875" customWidth="1"/>
  </cols>
  <sheetData>
    <row r="1" spans="1:6">
      <c r="B1" t="s">
        <v>11</v>
      </c>
      <c r="C1" t="s">
        <v>12</v>
      </c>
      <c r="D1" t="s">
        <v>13</v>
      </c>
      <c r="E1" t="s">
        <v>14</v>
      </c>
    </row>
    <row r="2" spans="1:6">
      <c r="A2" t="str">
        <f>CONCATENATE(C2,B2)</f>
        <v>16119sss58</v>
      </c>
      <c r="B2" s="103" t="s">
        <v>77</v>
      </c>
      <c r="C2" s="103">
        <v>161</v>
      </c>
      <c r="D2" s="103">
        <v>12</v>
      </c>
      <c r="E2" s="103" t="s">
        <v>290</v>
      </c>
      <c r="F2" t="str">
        <f>IF(ISBLANK(E2),"НЕТ","ДА")</f>
        <v>ДА</v>
      </c>
    </row>
    <row r="3" spans="1:6">
      <c r="A3" t="str">
        <f t="shared" ref="A3:A66" si="0">CONCATENATE(C3,B3)</f>
        <v>94Andrey Necheporenko</v>
      </c>
      <c r="B3" s="103" t="s">
        <v>39</v>
      </c>
      <c r="C3" s="103">
        <v>94</v>
      </c>
      <c r="D3" s="103">
        <v>8</v>
      </c>
      <c r="E3" s="103" t="s">
        <v>291</v>
      </c>
      <c r="F3" t="str">
        <f t="shared" ref="F3:F66" si="1">IF(ISBLANK(E3),"НЕТ","ДА")</f>
        <v>ДА</v>
      </c>
    </row>
    <row r="4" spans="1:6">
      <c r="A4" t="str">
        <f t="shared" si="0"/>
        <v>161Andrey Necheporenko</v>
      </c>
      <c r="B4" s="103" t="s">
        <v>39</v>
      </c>
      <c r="C4" s="103">
        <v>161</v>
      </c>
      <c r="D4" s="103">
        <v>11</v>
      </c>
      <c r="E4" s="103" t="s">
        <v>292</v>
      </c>
      <c r="F4" t="str">
        <f t="shared" si="1"/>
        <v>ДА</v>
      </c>
    </row>
    <row r="5" spans="1:6">
      <c r="A5" t="str">
        <f t="shared" si="0"/>
        <v>117Andrey Necheporenko</v>
      </c>
      <c r="B5" s="103" t="s">
        <v>39</v>
      </c>
      <c r="C5" s="103">
        <v>117</v>
      </c>
      <c r="D5" s="103">
        <v>5</v>
      </c>
      <c r="E5" s="103" t="s">
        <v>293</v>
      </c>
      <c r="F5" t="str">
        <f t="shared" si="1"/>
        <v>ДА</v>
      </c>
    </row>
    <row r="6" spans="1:6">
      <c r="A6" t="str">
        <f t="shared" si="0"/>
        <v>186Andrey Necheporenko</v>
      </c>
      <c r="B6" s="103" t="s">
        <v>39</v>
      </c>
      <c r="C6" s="103">
        <v>186</v>
      </c>
      <c r="D6" s="103">
        <v>8</v>
      </c>
      <c r="E6" s="103" t="s">
        <v>294</v>
      </c>
      <c r="F6" t="str">
        <f t="shared" si="1"/>
        <v>ДА</v>
      </c>
    </row>
    <row r="7" spans="1:6">
      <c r="A7" t="str">
        <f t="shared" si="0"/>
        <v>80Andrey Necheporenko</v>
      </c>
      <c r="B7" s="103" t="s">
        <v>39</v>
      </c>
      <c r="C7" s="103">
        <v>80</v>
      </c>
      <c r="D7" s="103">
        <v>4</v>
      </c>
      <c r="E7" s="103" t="s">
        <v>295</v>
      </c>
      <c r="F7" t="str">
        <f t="shared" si="1"/>
        <v>ДА</v>
      </c>
    </row>
    <row r="8" spans="1:6">
      <c r="A8" t="str">
        <f t="shared" si="0"/>
        <v>141Andrey Necheporenko</v>
      </c>
      <c r="B8" s="103" t="s">
        <v>39</v>
      </c>
      <c r="C8" s="103">
        <v>141</v>
      </c>
      <c r="D8" s="103">
        <v>6</v>
      </c>
      <c r="F8" t="str">
        <f t="shared" si="1"/>
        <v>НЕТ</v>
      </c>
    </row>
    <row r="9" spans="1:6">
      <c r="A9" t="str">
        <f t="shared" si="0"/>
        <v>89Andrey Necheporenko</v>
      </c>
      <c r="B9" s="103" t="s">
        <v>39</v>
      </c>
      <c r="C9" s="103">
        <v>89</v>
      </c>
      <c r="D9" s="103">
        <v>7</v>
      </c>
      <c r="F9" t="str">
        <f t="shared" si="1"/>
        <v>НЕТ</v>
      </c>
    </row>
    <row r="10" spans="1:6">
      <c r="A10" t="str">
        <f t="shared" si="0"/>
        <v>13Andrey Necheporenko</v>
      </c>
      <c r="B10" s="103" t="s">
        <v>39</v>
      </c>
      <c r="C10" s="103">
        <v>13</v>
      </c>
      <c r="D10" s="103">
        <v>7</v>
      </c>
      <c r="F10" t="str">
        <f t="shared" si="1"/>
        <v>НЕТ</v>
      </c>
    </row>
    <row r="11" spans="1:6">
      <c r="A11" t="str">
        <f t="shared" si="0"/>
        <v>155Andrey Necheporenko</v>
      </c>
      <c r="B11" s="103" t="s">
        <v>39</v>
      </c>
      <c r="C11" s="103">
        <v>155</v>
      </c>
      <c r="D11" s="103">
        <v>6</v>
      </c>
      <c r="F11" t="str">
        <f t="shared" si="1"/>
        <v>НЕТ</v>
      </c>
    </row>
    <row r="12" spans="1:6">
      <c r="A12" t="str">
        <f t="shared" si="0"/>
        <v>4Andrey Necheporenko</v>
      </c>
      <c r="B12" s="103" t="s">
        <v>39</v>
      </c>
      <c r="C12" s="103">
        <v>4</v>
      </c>
      <c r="D12" s="103">
        <v>8</v>
      </c>
      <c r="E12" s="103" t="s">
        <v>296</v>
      </c>
      <c r="F12" t="str">
        <f t="shared" si="1"/>
        <v>ДА</v>
      </c>
    </row>
    <row r="13" spans="1:6">
      <c r="A13" t="str">
        <f t="shared" si="0"/>
        <v>49Andrey Necheporenko</v>
      </c>
      <c r="B13" s="103" t="s">
        <v>39</v>
      </c>
      <c r="C13" s="103">
        <v>49</v>
      </c>
      <c r="D13" s="103">
        <v>8</v>
      </c>
      <c r="E13" s="103" t="s">
        <v>291</v>
      </c>
      <c r="F13" t="str">
        <f t="shared" si="1"/>
        <v>ДА</v>
      </c>
    </row>
    <row r="14" spans="1:6">
      <c r="A14" t="str">
        <f t="shared" si="0"/>
        <v>164Andrey Necheporenko</v>
      </c>
      <c r="B14" s="103" t="s">
        <v>39</v>
      </c>
      <c r="C14" s="103">
        <v>164</v>
      </c>
      <c r="D14" s="103">
        <v>7</v>
      </c>
      <c r="F14" t="str">
        <f t="shared" si="1"/>
        <v>НЕТ</v>
      </c>
    </row>
    <row r="15" spans="1:6">
      <c r="A15" t="str">
        <f t="shared" si="0"/>
        <v>48Andrey Necheporenko</v>
      </c>
      <c r="B15" s="103" t="s">
        <v>39</v>
      </c>
      <c r="C15" s="103">
        <v>48</v>
      </c>
      <c r="D15" s="103">
        <v>7</v>
      </c>
      <c r="E15" s="103" t="s">
        <v>294</v>
      </c>
      <c r="F15" t="str">
        <f t="shared" si="1"/>
        <v>ДА</v>
      </c>
    </row>
    <row r="16" spans="1:6">
      <c r="A16" t="str">
        <f t="shared" si="0"/>
        <v>157Andrey Necheporenko</v>
      </c>
      <c r="B16" s="103" t="s">
        <v>39</v>
      </c>
      <c r="C16" s="103">
        <v>157</v>
      </c>
      <c r="D16" s="103">
        <v>5</v>
      </c>
      <c r="E16" s="103" t="s">
        <v>297</v>
      </c>
      <c r="F16" t="str">
        <f t="shared" si="1"/>
        <v>ДА</v>
      </c>
    </row>
    <row r="17" spans="1:6">
      <c r="A17" t="str">
        <f t="shared" si="0"/>
        <v>133Andrey Necheporenko</v>
      </c>
      <c r="B17" s="103" t="s">
        <v>39</v>
      </c>
      <c r="C17" s="103">
        <v>133</v>
      </c>
      <c r="D17" s="103">
        <v>9</v>
      </c>
      <c r="E17" s="103" t="s">
        <v>298</v>
      </c>
      <c r="F17" t="str">
        <f t="shared" si="1"/>
        <v>ДА</v>
      </c>
    </row>
    <row r="18" spans="1:6">
      <c r="A18" t="str">
        <f t="shared" si="0"/>
        <v>180Andrey Necheporenko</v>
      </c>
      <c r="B18" s="103" t="s">
        <v>39</v>
      </c>
      <c r="C18" s="103">
        <v>180</v>
      </c>
      <c r="D18" s="103">
        <v>10</v>
      </c>
      <c r="E18" s="103" t="s">
        <v>291</v>
      </c>
      <c r="F18" t="str">
        <f t="shared" si="1"/>
        <v>ДА</v>
      </c>
    </row>
    <row r="19" spans="1:6">
      <c r="A19" t="str">
        <f t="shared" si="0"/>
        <v>135Andrey Necheporenko</v>
      </c>
      <c r="B19" s="103" t="s">
        <v>39</v>
      </c>
      <c r="C19" s="103">
        <v>135</v>
      </c>
      <c r="D19" s="103">
        <v>7</v>
      </c>
      <c r="E19" s="103" t="s">
        <v>299</v>
      </c>
      <c r="F19" t="str">
        <f t="shared" si="1"/>
        <v>ДА</v>
      </c>
    </row>
    <row r="20" spans="1:6">
      <c r="A20" t="str">
        <f t="shared" si="0"/>
        <v>118Andrey Necheporenko</v>
      </c>
      <c r="B20" s="103" t="s">
        <v>39</v>
      </c>
      <c r="C20" s="103">
        <v>118</v>
      </c>
      <c r="D20" s="103">
        <v>5</v>
      </c>
      <c r="E20" s="103" t="s">
        <v>300</v>
      </c>
      <c r="F20" t="str">
        <f t="shared" si="1"/>
        <v>ДА</v>
      </c>
    </row>
    <row r="21" spans="1:6">
      <c r="A21" t="str">
        <f t="shared" si="0"/>
        <v>104Andrey Necheporenko</v>
      </c>
      <c r="B21" s="103" t="s">
        <v>39</v>
      </c>
      <c r="C21" s="103">
        <v>104</v>
      </c>
      <c r="D21" s="103">
        <v>8</v>
      </c>
      <c r="E21" s="103" t="s">
        <v>291</v>
      </c>
      <c r="F21" t="str">
        <f t="shared" si="1"/>
        <v>ДА</v>
      </c>
    </row>
    <row r="22" spans="1:6">
      <c r="A22" t="str">
        <f t="shared" si="0"/>
        <v>105Andrey Necheporenko</v>
      </c>
      <c r="B22" s="103" t="s">
        <v>39</v>
      </c>
      <c r="C22" s="103">
        <v>105</v>
      </c>
      <c r="D22" s="103">
        <v>10</v>
      </c>
      <c r="E22" s="103" t="s">
        <v>301</v>
      </c>
      <c r="F22" t="str">
        <f t="shared" si="1"/>
        <v>ДА</v>
      </c>
    </row>
    <row r="23" spans="1:6">
      <c r="A23" t="str">
        <f t="shared" si="0"/>
        <v>191Andrey Necheporenko</v>
      </c>
      <c r="B23" s="103" t="s">
        <v>39</v>
      </c>
      <c r="C23" s="103">
        <v>191</v>
      </c>
      <c r="D23" s="103">
        <v>4</v>
      </c>
      <c r="E23" s="103" t="s">
        <v>302</v>
      </c>
      <c r="F23" t="str">
        <f t="shared" si="1"/>
        <v>ДА</v>
      </c>
    </row>
    <row r="24" spans="1:6">
      <c r="A24" t="str">
        <f t="shared" si="0"/>
        <v>168Andrey Necheporenko</v>
      </c>
      <c r="B24" s="103" t="s">
        <v>39</v>
      </c>
      <c r="C24" s="103">
        <v>168</v>
      </c>
      <c r="D24" s="103">
        <v>8</v>
      </c>
      <c r="E24" s="103" t="s">
        <v>303</v>
      </c>
      <c r="F24" t="str">
        <f t="shared" si="1"/>
        <v>ДА</v>
      </c>
    </row>
    <row r="25" spans="1:6">
      <c r="A25" t="str">
        <f t="shared" si="0"/>
        <v>108Andrey Necheporenko</v>
      </c>
      <c r="B25" s="103" t="s">
        <v>39</v>
      </c>
      <c r="C25" s="103">
        <v>108</v>
      </c>
      <c r="D25" s="103">
        <v>9</v>
      </c>
      <c r="E25" s="103" t="s">
        <v>304</v>
      </c>
      <c r="F25" t="str">
        <f t="shared" si="1"/>
        <v>ДА</v>
      </c>
    </row>
    <row r="26" spans="1:6">
      <c r="A26" t="str">
        <f t="shared" si="0"/>
        <v>129Andrey Necheporenko</v>
      </c>
      <c r="B26" s="103" t="s">
        <v>39</v>
      </c>
      <c r="C26" s="103">
        <v>129</v>
      </c>
      <c r="D26" s="103">
        <v>6</v>
      </c>
      <c r="E26" s="103" t="s">
        <v>305</v>
      </c>
      <c r="F26" t="str">
        <f t="shared" si="1"/>
        <v>ДА</v>
      </c>
    </row>
    <row r="27" spans="1:6">
      <c r="A27" t="str">
        <f t="shared" si="0"/>
        <v>149Andrey Necheporenko</v>
      </c>
      <c r="B27" s="103" t="s">
        <v>39</v>
      </c>
      <c r="C27" s="103">
        <v>149</v>
      </c>
      <c r="D27" s="103">
        <v>10</v>
      </c>
      <c r="E27" s="103" t="s">
        <v>306</v>
      </c>
      <c r="F27" t="str">
        <f t="shared" si="1"/>
        <v>ДА</v>
      </c>
    </row>
    <row r="28" spans="1:6">
      <c r="A28" t="str">
        <f t="shared" si="0"/>
        <v>39Andrey Necheporenko</v>
      </c>
      <c r="B28" s="103" t="s">
        <v>39</v>
      </c>
      <c r="C28" s="103">
        <v>39</v>
      </c>
      <c r="D28" s="103">
        <v>9</v>
      </c>
      <c r="E28" s="103" t="s">
        <v>291</v>
      </c>
      <c r="F28" t="str">
        <f t="shared" si="1"/>
        <v>ДА</v>
      </c>
    </row>
    <row r="29" spans="1:6">
      <c r="A29" t="str">
        <f t="shared" si="0"/>
        <v>109Andrey Necheporenko</v>
      </c>
      <c r="B29" s="103" t="s">
        <v>39</v>
      </c>
      <c r="C29" s="103">
        <v>109</v>
      </c>
      <c r="D29" s="103">
        <v>8</v>
      </c>
      <c r="E29" s="103" t="s">
        <v>307</v>
      </c>
      <c r="F29" t="str">
        <f t="shared" si="1"/>
        <v>ДА</v>
      </c>
    </row>
    <row r="30" spans="1:6">
      <c r="A30" t="str">
        <f t="shared" si="0"/>
        <v>66Andrey Necheporenko</v>
      </c>
      <c r="B30" s="103" t="s">
        <v>39</v>
      </c>
      <c r="C30" s="103">
        <v>66</v>
      </c>
      <c r="D30" s="103">
        <v>10</v>
      </c>
      <c r="E30" s="103" t="s">
        <v>308</v>
      </c>
      <c r="F30" t="str">
        <f t="shared" si="1"/>
        <v>ДА</v>
      </c>
    </row>
    <row r="31" spans="1:6">
      <c r="A31" t="str">
        <f t="shared" si="0"/>
        <v>165Andrey Necheporenko</v>
      </c>
      <c r="B31" s="103" t="s">
        <v>39</v>
      </c>
      <c r="C31" s="103">
        <v>165</v>
      </c>
      <c r="D31" s="103">
        <v>8</v>
      </c>
      <c r="E31" s="103" t="s">
        <v>309</v>
      </c>
      <c r="F31" t="str">
        <f t="shared" si="1"/>
        <v>ДА</v>
      </c>
    </row>
    <row r="32" spans="1:6">
      <c r="A32" t="str">
        <f t="shared" si="0"/>
        <v>45Andrey Necheporenko</v>
      </c>
      <c r="B32" s="103" t="s">
        <v>39</v>
      </c>
      <c r="C32" s="103">
        <v>45</v>
      </c>
      <c r="D32" s="103">
        <v>11</v>
      </c>
      <c r="E32" s="103" t="s">
        <v>310</v>
      </c>
      <c r="F32" t="str">
        <f t="shared" si="1"/>
        <v>ДА</v>
      </c>
    </row>
    <row r="33" spans="1:6">
      <c r="A33" t="str">
        <f t="shared" si="0"/>
        <v>9Andrey Necheporenko</v>
      </c>
      <c r="B33" s="103" t="s">
        <v>39</v>
      </c>
      <c r="C33" s="103">
        <v>9</v>
      </c>
      <c r="D33" s="103">
        <v>9</v>
      </c>
      <c r="E33" s="103" t="s">
        <v>311</v>
      </c>
      <c r="F33" t="str">
        <f t="shared" si="1"/>
        <v>ДА</v>
      </c>
    </row>
    <row r="34" spans="1:6">
      <c r="A34" t="str">
        <f t="shared" si="0"/>
        <v>97Andrey Necheporenko</v>
      </c>
      <c r="B34" s="103" t="s">
        <v>39</v>
      </c>
      <c r="C34" s="103">
        <v>97</v>
      </c>
      <c r="D34" s="103">
        <v>8</v>
      </c>
      <c r="E34" s="103" t="s">
        <v>312</v>
      </c>
      <c r="F34" t="str">
        <f t="shared" si="1"/>
        <v>ДА</v>
      </c>
    </row>
    <row r="35" spans="1:6">
      <c r="A35" t="str">
        <f t="shared" si="0"/>
        <v>14Andrey Necheporenko</v>
      </c>
      <c r="B35" s="103" t="s">
        <v>39</v>
      </c>
      <c r="C35" s="103">
        <v>14</v>
      </c>
      <c r="D35" s="103">
        <v>4</v>
      </c>
      <c r="E35" s="103" t="s">
        <v>313</v>
      </c>
      <c r="F35" t="str">
        <f t="shared" si="1"/>
        <v>ДА</v>
      </c>
    </row>
    <row r="36" spans="1:6">
      <c r="A36" t="str">
        <f t="shared" si="0"/>
        <v>15Andrey Necheporenko</v>
      </c>
      <c r="B36" s="103" t="s">
        <v>39</v>
      </c>
      <c r="C36" s="103">
        <v>15</v>
      </c>
      <c r="D36" s="103">
        <v>9</v>
      </c>
      <c r="E36" s="103" t="s">
        <v>314</v>
      </c>
      <c r="F36" t="str">
        <f t="shared" si="1"/>
        <v>ДА</v>
      </c>
    </row>
    <row r="37" spans="1:6">
      <c r="A37" t="str">
        <f t="shared" si="0"/>
        <v>112Andrey Necheporenko</v>
      </c>
      <c r="B37" s="103" t="s">
        <v>39</v>
      </c>
      <c r="C37" s="103">
        <v>112</v>
      </c>
      <c r="D37" s="103">
        <v>8</v>
      </c>
      <c r="E37" s="103" t="s">
        <v>315</v>
      </c>
      <c r="F37" t="str">
        <f t="shared" si="1"/>
        <v>ДА</v>
      </c>
    </row>
    <row r="38" spans="1:6">
      <c r="A38" t="str">
        <f t="shared" si="0"/>
        <v>29Andrey Necheporenko</v>
      </c>
      <c r="B38" s="103" t="s">
        <v>39</v>
      </c>
      <c r="C38" s="103">
        <v>29</v>
      </c>
      <c r="D38" s="103">
        <v>7</v>
      </c>
      <c r="E38" s="103" t="s">
        <v>291</v>
      </c>
      <c r="F38" t="str">
        <f t="shared" si="1"/>
        <v>ДА</v>
      </c>
    </row>
    <row r="39" spans="1:6">
      <c r="A39" t="str">
        <f t="shared" si="0"/>
        <v>130Andrey Necheporenko</v>
      </c>
      <c r="B39" s="103" t="s">
        <v>39</v>
      </c>
      <c r="C39" s="103">
        <v>130</v>
      </c>
      <c r="D39" s="103">
        <v>8</v>
      </c>
      <c r="E39" s="103" t="s">
        <v>291</v>
      </c>
      <c r="F39" t="str">
        <f t="shared" si="1"/>
        <v>ДА</v>
      </c>
    </row>
    <row r="40" spans="1:6">
      <c r="A40" t="str">
        <f t="shared" si="0"/>
        <v>114Andrey Necheporenko</v>
      </c>
      <c r="B40" s="103" t="s">
        <v>39</v>
      </c>
      <c r="C40" s="103">
        <v>114</v>
      </c>
      <c r="D40" s="103">
        <v>9</v>
      </c>
      <c r="E40" s="103" t="s">
        <v>291</v>
      </c>
      <c r="F40" t="str">
        <f t="shared" si="1"/>
        <v>ДА</v>
      </c>
    </row>
    <row r="41" spans="1:6">
      <c r="A41" t="str">
        <f t="shared" si="0"/>
        <v>131Andrey Necheporenko</v>
      </c>
      <c r="B41" s="103" t="s">
        <v>39</v>
      </c>
      <c r="C41" s="103">
        <v>131</v>
      </c>
      <c r="D41" s="103">
        <v>8</v>
      </c>
      <c r="E41" s="103" t="s">
        <v>316</v>
      </c>
      <c r="F41" t="str">
        <f t="shared" si="1"/>
        <v>ДА</v>
      </c>
    </row>
    <row r="42" spans="1:6">
      <c r="A42" t="str">
        <f t="shared" si="0"/>
        <v>32Andrey Necheporenko</v>
      </c>
      <c r="B42" s="103" t="s">
        <v>39</v>
      </c>
      <c r="C42" s="103">
        <v>32</v>
      </c>
      <c r="D42" s="103">
        <v>9</v>
      </c>
      <c r="E42" s="103" t="s">
        <v>296</v>
      </c>
      <c r="F42" t="str">
        <f t="shared" si="1"/>
        <v>ДА</v>
      </c>
    </row>
    <row r="43" spans="1:6">
      <c r="A43" t="str">
        <f t="shared" si="0"/>
        <v>42Andrey Necheporenko</v>
      </c>
      <c r="B43" s="103" t="s">
        <v>39</v>
      </c>
      <c r="C43" s="103">
        <v>42</v>
      </c>
      <c r="D43" s="103">
        <v>6</v>
      </c>
      <c r="E43" s="103" t="s">
        <v>317</v>
      </c>
      <c r="F43" t="str">
        <f t="shared" si="1"/>
        <v>ДА</v>
      </c>
    </row>
    <row r="44" spans="1:6">
      <c r="A44" t="str">
        <f t="shared" si="0"/>
        <v>150Andrey Necheporenko</v>
      </c>
      <c r="B44" s="103" t="s">
        <v>39</v>
      </c>
      <c r="C44" s="103">
        <v>150</v>
      </c>
      <c r="D44" s="103">
        <v>10</v>
      </c>
      <c r="E44" s="103" t="s">
        <v>318</v>
      </c>
      <c r="F44" t="str">
        <f t="shared" si="1"/>
        <v>ДА</v>
      </c>
    </row>
    <row r="45" spans="1:6">
      <c r="A45" t="str">
        <f t="shared" si="0"/>
        <v>41Andrey Necheporenko</v>
      </c>
      <c r="B45" s="103" t="s">
        <v>39</v>
      </c>
      <c r="C45" s="103">
        <v>41</v>
      </c>
      <c r="D45" s="103">
        <v>9</v>
      </c>
      <c r="E45" s="103" t="s">
        <v>317</v>
      </c>
      <c r="F45" t="str">
        <f t="shared" si="1"/>
        <v>ДА</v>
      </c>
    </row>
    <row r="46" spans="1:6">
      <c r="A46" t="str">
        <f t="shared" si="0"/>
        <v>77Andrey Necheporenko</v>
      </c>
      <c r="B46" s="103" t="s">
        <v>39</v>
      </c>
      <c r="C46" s="103">
        <v>77</v>
      </c>
      <c r="D46" s="103">
        <v>5</v>
      </c>
      <c r="E46" s="103" t="s">
        <v>309</v>
      </c>
      <c r="F46" t="str">
        <f t="shared" si="1"/>
        <v>ДА</v>
      </c>
    </row>
    <row r="47" spans="1:6">
      <c r="A47" t="str">
        <f t="shared" si="0"/>
        <v>6Andrey Necheporenko</v>
      </c>
      <c r="B47" s="103" t="s">
        <v>39</v>
      </c>
      <c r="C47" s="103">
        <v>6</v>
      </c>
      <c r="D47" s="103">
        <v>7</v>
      </c>
      <c r="E47" s="103" t="s">
        <v>319</v>
      </c>
      <c r="F47" t="str">
        <f t="shared" si="1"/>
        <v>ДА</v>
      </c>
    </row>
    <row r="48" spans="1:6">
      <c r="A48" t="str">
        <f t="shared" si="0"/>
        <v>35Andrey Necheporenko</v>
      </c>
      <c r="B48" s="103" t="s">
        <v>39</v>
      </c>
      <c r="C48" s="103">
        <v>35</v>
      </c>
      <c r="D48" s="103">
        <v>7</v>
      </c>
      <c r="E48" s="103" t="s">
        <v>320</v>
      </c>
      <c r="F48" t="str">
        <f t="shared" si="1"/>
        <v>ДА</v>
      </c>
    </row>
    <row r="49" spans="1:6">
      <c r="A49" t="str">
        <f t="shared" si="0"/>
        <v>170Andrey Necheporenko</v>
      </c>
      <c r="B49" s="103" t="s">
        <v>39</v>
      </c>
      <c r="C49" s="103">
        <v>170</v>
      </c>
      <c r="D49" s="103">
        <v>9</v>
      </c>
      <c r="E49" s="103" t="s">
        <v>291</v>
      </c>
      <c r="F49" t="str">
        <f t="shared" si="1"/>
        <v>ДА</v>
      </c>
    </row>
    <row r="50" spans="1:6">
      <c r="A50" t="str">
        <f t="shared" si="0"/>
        <v>171Andrey Necheporenko</v>
      </c>
      <c r="B50" s="103" t="s">
        <v>39</v>
      </c>
      <c r="C50" s="103">
        <v>171</v>
      </c>
      <c r="D50" s="103">
        <v>9</v>
      </c>
      <c r="E50" s="103" t="s">
        <v>291</v>
      </c>
      <c r="F50" t="str">
        <f t="shared" si="1"/>
        <v>ДА</v>
      </c>
    </row>
    <row r="51" spans="1:6">
      <c r="A51" t="str">
        <f t="shared" si="0"/>
        <v>51Andrey Necheporenko</v>
      </c>
      <c r="B51" s="103" t="s">
        <v>39</v>
      </c>
      <c r="C51" s="103">
        <v>51</v>
      </c>
      <c r="D51" s="103">
        <v>8</v>
      </c>
      <c r="E51" s="103" t="s">
        <v>291</v>
      </c>
      <c r="F51" t="str">
        <f t="shared" si="1"/>
        <v>ДА</v>
      </c>
    </row>
    <row r="52" spans="1:6">
      <c r="A52" t="str">
        <f t="shared" si="0"/>
        <v>124Andrey Necheporenko</v>
      </c>
      <c r="B52" s="103" t="s">
        <v>39</v>
      </c>
      <c r="C52" s="103">
        <v>124</v>
      </c>
      <c r="D52" s="103">
        <v>7</v>
      </c>
      <c r="E52" s="103" t="s">
        <v>321</v>
      </c>
      <c r="F52" t="str">
        <f t="shared" si="1"/>
        <v>ДА</v>
      </c>
    </row>
    <row r="53" spans="1:6">
      <c r="A53" t="str">
        <f t="shared" si="0"/>
        <v>96Andrey Necheporenko</v>
      </c>
      <c r="B53" s="103" t="s">
        <v>39</v>
      </c>
      <c r="C53" s="103">
        <v>96</v>
      </c>
      <c r="D53" s="103">
        <v>9</v>
      </c>
      <c r="E53" s="103" t="s">
        <v>291</v>
      </c>
      <c r="F53" t="str">
        <f t="shared" si="1"/>
        <v>ДА</v>
      </c>
    </row>
    <row r="54" spans="1:6">
      <c r="A54" t="str">
        <f t="shared" si="0"/>
        <v>12Andrey Necheporenko</v>
      </c>
      <c r="B54" s="103" t="s">
        <v>39</v>
      </c>
      <c r="C54" s="103">
        <v>12</v>
      </c>
      <c r="D54" s="103">
        <v>5</v>
      </c>
      <c r="E54" s="103" t="s">
        <v>309</v>
      </c>
      <c r="F54" t="str">
        <f t="shared" si="1"/>
        <v>ДА</v>
      </c>
    </row>
    <row r="55" spans="1:6">
      <c r="A55" t="str">
        <f t="shared" si="0"/>
        <v>178Andrey Necheporenko</v>
      </c>
      <c r="B55" s="103" t="s">
        <v>39</v>
      </c>
      <c r="C55" s="103">
        <v>178</v>
      </c>
      <c r="D55" s="103">
        <v>10</v>
      </c>
      <c r="E55" s="103" t="s">
        <v>322</v>
      </c>
      <c r="F55" t="str">
        <f t="shared" si="1"/>
        <v>ДА</v>
      </c>
    </row>
    <row r="56" spans="1:6">
      <c r="A56" t="str">
        <f t="shared" si="0"/>
        <v>182Andrey Necheporenko</v>
      </c>
      <c r="B56" s="103" t="s">
        <v>39</v>
      </c>
      <c r="C56" s="103">
        <v>182</v>
      </c>
      <c r="D56" s="103">
        <v>5</v>
      </c>
      <c r="E56" s="103" t="s">
        <v>309</v>
      </c>
      <c r="F56" t="str">
        <f t="shared" si="1"/>
        <v>ДА</v>
      </c>
    </row>
    <row r="57" spans="1:6">
      <c r="A57" t="str">
        <f t="shared" si="0"/>
        <v>102Andrey Necheporenko</v>
      </c>
      <c r="B57" s="103" t="s">
        <v>39</v>
      </c>
      <c r="C57" s="103">
        <v>102</v>
      </c>
      <c r="D57" s="103">
        <v>10</v>
      </c>
      <c r="E57" s="103" t="s">
        <v>323</v>
      </c>
      <c r="F57" t="str">
        <f t="shared" si="1"/>
        <v>ДА</v>
      </c>
    </row>
    <row r="58" spans="1:6">
      <c r="A58" t="str">
        <f t="shared" si="0"/>
        <v>2Andrey Necheporenko</v>
      </c>
      <c r="B58" s="103" t="s">
        <v>39</v>
      </c>
      <c r="C58" s="103">
        <v>2</v>
      </c>
      <c r="D58" s="103">
        <v>10</v>
      </c>
      <c r="E58" s="103" t="s">
        <v>324</v>
      </c>
      <c r="F58" t="str">
        <f t="shared" si="1"/>
        <v>ДА</v>
      </c>
    </row>
    <row r="59" spans="1:6">
      <c r="A59" t="str">
        <f t="shared" si="0"/>
        <v>10Andrey Necheporenko</v>
      </c>
      <c r="B59" s="103" t="s">
        <v>39</v>
      </c>
      <c r="C59" s="103">
        <v>10</v>
      </c>
      <c r="D59" s="103">
        <v>8</v>
      </c>
      <c r="E59" s="103" t="s">
        <v>325</v>
      </c>
      <c r="F59" t="str">
        <f t="shared" si="1"/>
        <v>ДА</v>
      </c>
    </row>
    <row r="60" spans="1:6">
      <c r="A60" t="str">
        <f t="shared" si="0"/>
        <v>78Andrey Necheporenko</v>
      </c>
      <c r="B60" s="103" t="s">
        <v>39</v>
      </c>
      <c r="C60" s="103">
        <v>78</v>
      </c>
      <c r="D60" s="103">
        <v>9</v>
      </c>
      <c r="E60" s="103" t="s">
        <v>326</v>
      </c>
      <c r="F60" t="str">
        <f t="shared" si="1"/>
        <v>ДА</v>
      </c>
    </row>
    <row r="61" spans="1:6">
      <c r="A61" t="str">
        <f t="shared" si="0"/>
        <v>90Andrey Necheporenko</v>
      </c>
      <c r="B61" s="103" t="s">
        <v>39</v>
      </c>
      <c r="C61" s="103">
        <v>90</v>
      </c>
      <c r="D61" s="103">
        <v>8</v>
      </c>
      <c r="E61" s="103" t="s">
        <v>327</v>
      </c>
      <c r="F61" t="str">
        <f t="shared" si="1"/>
        <v>ДА</v>
      </c>
    </row>
    <row r="62" spans="1:6">
      <c r="A62" t="str">
        <f t="shared" si="0"/>
        <v>134Andrey Necheporenko</v>
      </c>
      <c r="B62" s="103" t="s">
        <v>39</v>
      </c>
      <c r="C62" s="103">
        <v>134</v>
      </c>
      <c r="D62" s="103">
        <v>10</v>
      </c>
      <c r="E62" s="103" t="s">
        <v>328</v>
      </c>
      <c r="F62" t="str">
        <f t="shared" si="1"/>
        <v>ДА</v>
      </c>
    </row>
    <row r="63" spans="1:6">
      <c r="A63" t="str">
        <f t="shared" si="0"/>
        <v>107Andrey Necheporenko</v>
      </c>
      <c r="B63" s="103" t="s">
        <v>39</v>
      </c>
      <c r="C63" s="103">
        <v>107</v>
      </c>
      <c r="D63" s="103">
        <v>8</v>
      </c>
      <c r="E63" s="103" t="s">
        <v>329</v>
      </c>
      <c r="F63" t="str">
        <f t="shared" si="1"/>
        <v>ДА</v>
      </c>
    </row>
    <row r="64" spans="1:6">
      <c r="A64" t="str">
        <f t="shared" si="0"/>
        <v>152Andrey Necheporenko</v>
      </c>
      <c r="B64" s="103" t="s">
        <v>39</v>
      </c>
      <c r="C64" s="103">
        <v>152</v>
      </c>
      <c r="D64" s="103">
        <v>9</v>
      </c>
      <c r="E64" s="103" t="s">
        <v>330</v>
      </c>
      <c r="F64" t="str">
        <f t="shared" si="1"/>
        <v>ДА</v>
      </c>
    </row>
    <row r="65" spans="1:6">
      <c r="A65" t="str">
        <f t="shared" si="0"/>
        <v>138Andrey Necheporenko</v>
      </c>
      <c r="B65" s="103" t="s">
        <v>39</v>
      </c>
      <c r="C65" s="103">
        <v>138</v>
      </c>
      <c r="D65" s="103">
        <v>7</v>
      </c>
      <c r="E65" s="103" t="s">
        <v>331</v>
      </c>
      <c r="F65" t="str">
        <f t="shared" si="1"/>
        <v>ДА</v>
      </c>
    </row>
    <row r="66" spans="1:6">
      <c r="A66" t="str">
        <f t="shared" si="0"/>
        <v>47Andrey Necheporenko</v>
      </c>
      <c r="B66" s="103" t="s">
        <v>39</v>
      </c>
      <c r="C66" s="103">
        <v>47</v>
      </c>
      <c r="D66" s="103">
        <v>8</v>
      </c>
      <c r="E66" s="103" t="s">
        <v>332</v>
      </c>
      <c r="F66" t="str">
        <f t="shared" si="1"/>
        <v>ДА</v>
      </c>
    </row>
    <row r="67" spans="1:6">
      <c r="A67" t="str">
        <f t="shared" ref="A67:A130" si="2">CONCATENATE(C67,B67)</f>
        <v>136Andrey Necheporenko</v>
      </c>
      <c r="B67" s="103" t="s">
        <v>39</v>
      </c>
      <c r="C67" s="103">
        <v>136</v>
      </c>
      <c r="D67" s="103">
        <v>7</v>
      </c>
      <c r="E67" s="103" t="s">
        <v>333</v>
      </c>
      <c r="F67" t="str">
        <f t="shared" ref="F67:F130" si="3">IF(ISBLANK(E67),"НЕТ","ДА")</f>
        <v>ДА</v>
      </c>
    </row>
    <row r="68" spans="1:6">
      <c r="A68" t="str">
        <f t="shared" si="2"/>
        <v>65Andrey Necheporenko</v>
      </c>
      <c r="B68" s="103" t="s">
        <v>39</v>
      </c>
      <c r="C68" s="103">
        <v>65</v>
      </c>
      <c r="D68" s="103">
        <v>6</v>
      </c>
      <c r="E68" s="103" t="s">
        <v>309</v>
      </c>
      <c r="F68" t="str">
        <f t="shared" si="3"/>
        <v>ДА</v>
      </c>
    </row>
    <row r="69" spans="1:6">
      <c r="A69" t="str">
        <f t="shared" si="2"/>
        <v>174Andrey Necheporenko</v>
      </c>
      <c r="B69" s="103" t="s">
        <v>39</v>
      </c>
      <c r="C69" s="103">
        <v>174</v>
      </c>
      <c r="D69" s="103">
        <v>7</v>
      </c>
      <c r="E69" s="103" t="s">
        <v>291</v>
      </c>
      <c r="F69" t="str">
        <f t="shared" si="3"/>
        <v>ДА</v>
      </c>
    </row>
    <row r="70" spans="1:6">
      <c r="A70" t="str">
        <f t="shared" si="2"/>
        <v>27Andrey Necheporenko</v>
      </c>
      <c r="B70" s="103" t="s">
        <v>39</v>
      </c>
      <c r="C70" s="103">
        <v>27</v>
      </c>
      <c r="D70" s="103">
        <v>8</v>
      </c>
      <c r="E70" s="103" t="s">
        <v>334</v>
      </c>
      <c r="F70" t="str">
        <f t="shared" si="3"/>
        <v>ДА</v>
      </c>
    </row>
    <row r="71" spans="1:6">
      <c r="A71" t="str">
        <f t="shared" si="2"/>
        <v>16Andrey Necheporenko</v>
      </c>
      <c r="B71" s="103" t="s">
        <v>39</v>
      </c>
      <c r="C71" s="103">
        <v>16</v>
      </c>
      <c r="D71" s="103">
        <v>7</v>
      </c>
      <c r="E71" s="103" t="s">
        <v>294</v>
      </c>
      <c r="F71" t="str">
        <f t="shared" si="3"/>
        <v>ДА</v>
      </c>
    </row>
    <row r="72" spans="1:6">
      <c r="A72" t="str">
        <f t="shared" si="2"/>
        <v>31Andrey Necheporenko</v>
      </c>
      <c r="B72" s="103" t="s">
        <v>39</v>
      </c>
      <c r="C72" s="103">
        <v>31</v>
      </c>
      <c r="D72" s="103">
        <v>11</v>
      </c>
      <c r="E72" s="103" t="s">
        <v>335</v>
      </c>
      <c r="F72" t="str">
        <f t="shared" si="3"/>
        <v>ДА</v>
      </c>
    </row>
    <row r="73" spans="1:6">
      <c r="A73" t="str">
        <f t="shared" si="2"/>
        <v>44Andrey Necheporenko</v>
      </c>
      <c r="B73" s="103" t="s">
        <v>39</v>
      </c>
      <c r="C73" s="103">
        <v>44</v>
      </c>
      <c r="D73" s="103">
        <v>7</v>
      </c>
      <c r="E73" s="103" t="s">
        <v>336</v>
      </c>
      <c r="F73" t="str">
        <f t="shared" si="3"/>
        <v>ДА</v>
      </c>
    </row>
    <row r="74" spans="1:6">
      <c r="A74" t="str">
        <f t="shared" si="2"/>
        <v>85Andrey Necheporenko</v>
      </c>
      <c r="B74" s="103" t="s">
        <v>39</v>
      </c>
      <c r="C74" s="103">
        <v>85</v>
      </c>
      <c r="D74" s="103">
        <v>7</v>
      </c>
      <c r="E74" s="103" t="s">
        <v>296</v>
      </c>
      <c r="F74" t="str">
        <f t="shared" si="3"/>
        <v>ДА</v>
      </c>
    </row>
    <row r="75" spans="1:6">
      <c r="A75" t="str">
        <f t="shared" si="2"/>
        <v>100Andrey Necheporenko</v>
      </c>
      <c r="B75" s="103" t="s">
        <v>39</v>
      </c>
      <c r="C75" s="103">
        <v>100</v>
      </c>
      <c r="D75" s="103">
        <v>8</v>
      </c>
      <c r="E75" s="103" t="s">
        <v>337</v>
      </c>
      <c r="F75" t="str">
        <f t="shared" si="3"/>
        <v>ДА</v>
      </c>
    </row>
    <row r="76" spans="1:6">
      <c r="A76" t="str">
        <f t="shared" si="2"/>
        <v>11Andrey Necheporenko</v>
      </c>
      <c r="B76" s="103" t="s">
        <v>39</v>
      </c>
      <c r="C76" s="103">
        <v>11</v>
      </c>
      <c r="D76" s="103">
        <v>7</v>
      </c>
      <c r="E76" s="103" t="s">
        <v>294</v>
      </c>
      <c r="F76" t="str">
        <f t="shared" si="3"/>
        <v>ДА</v>
      </c>
    </row>
    <row r="77" spans="1:6">
      <c r="A77" t="str">
        <f t="shared" si="2"/>
        <v>74Andrey Necheporenko</v>
      </c>
      <c r="B77" s="103" t="s">
        <v>39</v>
      </c>
      <c r="C77" s="103">
        <v>74</v>
      </c>
      <c r="D77" s="103">
        <v>7</v>
      </c>
      <c r="E77" s="103" t="s">
        <v>309</v>
      </c>
      <c r="F77" t="str">
        <f t="shared" si="3"/>
        <v>ДА</v>
      </c>
    </row>
    <row r="78" spans="1:6">
      <c r="A78" t="str">
        <f t="shared" si="2"/>
        <v>87Andrey Necheporenko</v>
      </c>
      <c r="B78" s="103" t="s">
        <v>39</v>
      </c>
      <c r="C78" s="103">
        <v>87</v>
      </c>
      <c r="D78" s="103">
        <v>9</v>
      </c>
      <c r="E78" s="103" t="s">
        <v>338</v>
      </c>
      <c r="F78" t="str">
        <f t="shared" si="3"/>
        <v>ДА</v>
      </c>
    </row>
    <row r="79" spans="1:6">
      <c r="A79" t="str">
        <f t="shared" si="2"/>
        <v>144Andrey Necheporenko</v>
      </c>
      <c r="B79" s="103" t="s">
        <v>39</v>
      </c>
      <c r="C79" s="103">
        <v>144</v>
      </c>
      <c r="D79" s="103">
        <v>9</v>
      </c>
      <c r="E79" s="103" t="s">
        <v>296</v>
      </c>
      <c r="F79" t="str">
        <f t="shared" si="3"/>
        <v>ДА</v>
      </c>
    </row>
    <row r="80" spans="1:6">
      <c r="A80" t="str">
        <f t="shared" si="2"/>
        <v>167Andrey Necheporenko</v>
      </c>
      <c r="B80" s="103" t="s">
        <v>39</v>
      </c>
      <c r="C80" s="103">
        <v>167</v>
      </c>
      <c r="D80" s="103">
        <v>8</v>
      </c>
      <c r="E80" s="103" t="s">
        <v>291</v>
      </c>
      <c r="F80" t="str">
        <f t="shared" si="3"/>
        <v>ДА</v>
      </c>
    </row>
    <row r="81" spans="1:6">
      <c r="A81" t="str">
        <f t="shared" si="2"/>
        <v>179Andrey Necheporenko</v>
      </c>
      <c r="B81" s="103" t="s">
        <v>39</v>
      </c>
      <c r="C81" s="103">
        <v>179</v>
      </c>
      <c r="D81" s="103">
        <v>7</v>
      </c>
      <c r="E81" s="103" t="s">
        <v>294</v>
      </c>
      <c r="F81" t="str">
        <f t="shared" si="3"/>
        <v>ДА</v>
      </c>
    </row>
    <row r="82" spans="1:6">
      <c r="A82" t="str">
        <f t="shared" si="2"/>
        <v>23Andrey Necheporenko</v>
      </c>
      <c r="B82" s="103" t="s">
        <v>39</v>
      </c>
      <c r="C82" s="103">
        <v>23</v>
      </c>
      <c r="D82" s="103">
        <v>10</v>
      </c>
      <c r="E82" s="103" t="s">
        <v>339</v>
      </c>
      <c r="F82" t="str">
        <f t="shared" si="3"/>
        <v>ДА</v>
      </c>
    </row>
    <row r="83" spans="1:6">
      <c r="A83" t="str">
        <f t="shared" si="2"/>
        <v>88Andrey Necheporenko</v>
      </c>
      <c r="B83" s="103" t="s">
        <v>39</v>
      </c>
      <c r="C83" s="103">
        <v>88</v>
      </c>
      <c r="D83" s="103">
        <v>6</v>
      </c>
      <c r="E83" s="103" t="s">
        <v>340</v>
      </c>
      <c r="F83" t="str">
        <f t="shared" si="3"/>
        <v>ДА</v>
      </c>
    </row>
    <row r="84" spans="1:6">
      <c r="A84" t="str">
        <f t="shared" si="2"/>
        <v>22Andrey Necheporenko</v>
      </c>
      <c r="B84" s="103" t="s">
        <v>39</v>
      </c>
      <c r="C84" s="103">
        <v>22</v>
      </c>
      <c r="D84" s="103">
        <v>9</v>
      </c>
      <c r="E84" s="103" t="s">
        <v>341</v>
      </c>
      <c r="F84" t="str">
        <f t="shared" si="3"/>
        <v>ДА</v>
      </c>
    </row>
    <row r="85" spans="1:6">
      <c r="A85" t="str">
        <f t="shared" si="2"/>
        <v>17Andrey Necheporenko</v>
      </c>
      <c r="B85" s="103" t="s">
        <v>39</v>
      </c>
      <c r="C85" s="103">
        <v>17</v>
      </c>
      <c r="D85" s="103">
        <v>8</v>
      </c>
      <c r="E85" s="103" t="s">
        <v>291</v>
      </c>
      <c r="F85" t="str">
        <f t="shared" si="3"/>
        <v>ДА</v>
      </c>
    </row>
    <row r="86" spans="1:6">
      <c r="A86" t="str">
        <f t="shared" si="2"/>
        <v>189Andrey Necheporenko</v>
      </c>
      <c r="B86" s="103" t="s">
        <v>39</v>
      </c>
      <c r="C86" s="103">
        <v>189</v>
      </c>
      <c r="D86" s="103">
        <v>9</v>
      </c>
      <c r="E86" s="103" t="s">
        <v>291</v>
      </c>
      <c r="F86" t="str">
        <f t="shared" si="3"/>
        <v>ДА</v>
      </c>
    </row>
    <row r="87" spans="1:6">
      <c r="A87" t="str">
        <f t="shared" si="2"/>
        <v>172Andrey Necheporenko</v>
      </c>
      <c r="B87" s="103" t="s">
        <v>39</v>
      </c>
      <c r="C87" s="103">
        <v>172</v>
      </c>
      <c r="D87" s="103">
        <v>9</v>
      </c>
      <c r="E87" s="103" t="s">
        <v>291</v>
      </c>
      <c r="F87" t="str">
        <f t="shared" si="3"/>
        <v>ДА</v>
      </c>
    </row>
    <row r="88" spans="1:6">
      <c r="A88" t="str">
        <f t="shared" si="2"/>
        <v>139Andrey Necheporenko</v>
      </c>
      <c r="B88" s="103" t="s">
        <v>39</v>
      </c>
      <c r="C88" s="103">
        <v>139</v>
      </c>
      <c r="D88" s="103">
        <v>8</v>
      </c>
      <c r="E88" s="103" t="s">
        <v>319</v>
      </c>
      <c r="F88" t="str">
        <f t="shared" si="3"/>
        <v>ДА</v>
      </c>
    </row>
    <row r="89" spans="1:6">
      <c r="A89" t="str">
        <f t="shared" si="2"/>
        <v>21Andrey Necheporenko</v>
      </c>
      <c r="B89" s="103" t="s">
        <v>39</v>
      </c>
      <c r="C89" s="103">
        <v>21</v>
      </c>
      <c r="D89" s="103">
        <v>9</v>
      </c>
      <c r="E89" s="103" t="s">
        <v>342</v>
      </c>
      <c r="F89" t="str">
        <f t="shared" si="3"/>
        <v>ДА</v>
      </c>
    </row>
    <row r="90" spans="1:6">
      <c r="A90" t="str">
        <f t="shared" si="2"/>
        <v>83Andrey Necheporenko</v>
      </c>
      <c r="B90" s="103" t="s">
        <v>39</v>
      </c>
      <c r="C90" s="103">
        <v>83</v>
      </c>
      <c r="D90" s="103">
        <v>7</v>
      </c>
      <c r="E90" s="103" t="s">
        <v>300</v>
      </c>
      <c r="F90" t="str">
        <f t="shared" si="3"/>
        <v>ДА</v>
      </c>
    </row>
    <row r="91" spans="1:6">
      <c r="A91" t="str">
        <f t="shared" si="2"/>
        <v>119Andrey Necheporenko</v>
      </c>
      <c r="B91" s="103" t="s">
        <v>39</v>
      </c>
      <c r="C91" s="103">
        <v>119</v>
      </c>
      <c r="D91" s="103">
        <v>9</v>
      </c>
      <c r="F91" t="str">
        <f t="shared" si="3"/>
        <v>НЕТ</v>
      </c>
    </row>
    <row r="92" spans="1:6">
      <c r="A92" t="str">
        <f t="shared" si="2"/>
        <v>7Andrey Necheporenko</v>
      </c>
      <c r="B92" s="103" t="s">
        <v>39</v>
      </c>
      <c r="C92" s="103">
        <v>7</v>
      </c>
      <c r="D92" s="103">
        <v>10</v>
      </c>
      <c r="E92" s="103" t="s">
        <v>343</v>
      </c>
      <c r="F92" t="str">
        <f t="shared" si="3"/>
        <v>ДА</v>
      </c>
    </row>
    <row r="93" spans="1:6">
      <c r="A93" t="str">
        <f t="shared" si="2"/>
        <v>177Andrey Necheporenko</v>
      </c>
      <c r="B93" s="103" t="s">
        <v>39</v>
      </c>
      <c r="C93" s="103">
        <v>177</v>
      </c>
      <c r="D93" s="103">
        <v>10</v>
      </c>
      <c r="E93" s="103" t="s">
        <v>344</v>
      </c>
      <c r="F93" t="str">
        <f t="shared" si="3"/>
        <v>ДА</v>
      </c>
    </row>
    <row r="94" spans="1:6">
      <c r="A94" t="str">
        <f t="shared" si="2"/>
        <v>1Andrey Necheporenko</v>
      </c>
      <c r="B94" s="103" t="s">
        <v>39</v>
      </c>
      <c r="C94" s="103">
        <v>1</v>
      </c>
      <c r="D94" s="103">
        <v>9</v>
      </c>
      <c r="E94" s="103" t="s">
        <v>345</v>
      </c>
      <c r="F94" t="str">
        <f t="shared" si="3"/>
        <v>ДА</v>
      </c>
    </row>
    <row r="95" spans="1:6">
      <c r="A95" t="str">
        <f t="shared" si="2"/>
        <v>106Andrey Necheporenko</v>
      </c>
      <c r="B95" s="103" t="s">
        <v>39</v>
      </c>
      <c r="C95" s="103">
        <v>106</v>
      </c>
      <c r="D95" s="103">
        <v>8</v>
      </c>
      <c r="E95" s="103" t="s">
        <v>291</v>
      </c>
      <c r="F95" t="str">
        <f t="shared" si="3"/>
        <v>ДА</v>
      </c>
    </row>
    <row r="96" spans="1:6">
      <c r="A96" t="str">
        <f t="shared" si="2"/>
        <v>147Andrey Necheporenko</v>
      </c>
      <c r="B96" s="103" t="s">
        <v>39</v>
      </c>
      <c r="C96" s="103">
        <v>147</v>
      </c>
      <c r="D96" s="103">
        <v>10</v>
      </c>
      <c r="E96" s="103" t="s">
        <v>346</v>
      </c>
      <c r="F96" t="str">
        <f t="shared" si="3"/>
        <v>ДА</v>
      </c>
    </row>
    <row r="97" spans="1:6">
      <c r="A97" t="str">
        <f t="shared" si="2"/>
        <v>153Andrey Necheporenko</v>
      </c>
      <c r="B97" s="103" t="s">
        <v>39</v>
      </c>
      <c r="C97" s="103">
        <v>153</v>
      </c>
      <c r="D97" s="103">
        <v>5</v>
      </c>
      <c r="E97" s="103" t="s">
        <v>300</v>
      </c>
      <c r="F97" t="str">
        <f t="shared" si="3"/>
        <v>ДА</v>
      </c>
    </row>
    <row r="98" spans="1:6">
      <c r="A98" t="str">
        <f t="shared" si="2"/>
        <v>95Andrey Necheporenko</v>
      </c>
      <c r="B98" s="103" t="s">
        <v>39</v>
      </c>
      <c r="C98" s="103">
        <v>95</v>
      </c>
      <c r="D98" s="103">
        <v>9</v>
      </c>
      <c r="E98" s="103" t="s">
        <v>296</v>
      </c>
      <c r="F98" t="str">
        <f t="shared" si="3"/>
        <v>ДА</v>
      </c>
    </row>
    <row r="99" spans="1:6">
      <c r="A99" t="str">
        <f t="shared" si="2"/>
        <v>72Andrey Necheporenko</v>
      </c>
      <c r="B99" s="103" t="s">
        <v>39</v>
      </c>
      <c r="C99" s="103">
        <v>72</v>
      </c>
      <c r="D99" s="103">
        <v>9</v>
      </c>
      <c r="E99" s="103" t="s">
        <v>347</v>
      </c>
      <c r="F99" t="str">
        <f t="shared" si="3"/>
        <v>ДА</v>
      </c>
    </row>
    <row r="100" spans="1:6">
      <c r="A100" t="str">
        <f t="shared" si="2"/>
        <v>121Andrey Necheporenko</v>
      </c>
      <c r="B100" s="103" t="s">
        <v>39</v>
      </c>
      <c r="C100" s="103">
        <v>121</v>
      </c>
      <c r="D100" s="103">
        <v>6</v>
      </c>
      <c r="E100" s="103" t="s">
        <v>348</v>
      </c>
      <c r="F100" t="str">
        <f t="shared" si="3"/>
        <v>ДА</v>
      </c>
    </row>
    <row r="101" spans="1:6">
      <c r="A101" t="str">
        <f t="shared" si="2"/>
        <v>92Andrey Necheporenko</v>
      </c>
      <c r="B101" s="103" t="s">
        <v>39</v>
      </c>
      <c r="C101" s="103">
        <v>92</v>
      </c>
      <c r="D101" s="103">
        <v>9</v>
      </c>
      <c r="E101" s="103" t="s">
        <v>291</v>
      </c>
      <c r="F101" t="str">
        <f t="shared" si="3"/>
        <v>ДА</v>
      </c>
    </row>
    <row r="102" spans="1:6">
      <c r="A102" t="str">
        <f t="shared" si="2"/>
        <v>154Andrey Necheporenko</v>
      </c>
      <c r="B102" s="103" t="s">
        <v>39</v>
      </c>
      <c r="C102" s="103">
        <v>154</v>
      </c>
      <c r="D102" s="103">
        <v>10</v>
      </c>
      <c r="E102" s="103" t="s">
        <v>296</v>
      </c>
      <c r="F102" t="str">
        <f t="shared" si="3"/>
        <v>ДА</v>
      </c>
    </row>
    <row r="103" spans="1:6">
      <c r="A103" t="str">
        <f t="shared" si="2"/>
        <v>101Andrey Necheporenko</v>
      </c>
      <c r="B103" s="103" t="s">
        <v>39</v>
      </c>
      <c r="C103" s="103">
        <v>101</v>
      </c>
      <c r="D103" s="103">
        <v>10</v>
      </c>
      <c r="E103" s="103" t="s">
        <v>349</v>
      </c>
      <c r="F103" t="str">
        <f t="shared" si="3"/>
        <v>ДА</v>
      </c>
    </row>
    <row r="104" spans="1:6">
      <c r="A104" t="str">
        <f t="shared" si="2"/>
        <v>123Andrey Necheporenko</v>
      </c>
      <c r="B104" s="103" t="s">
        <v>39</v>
      </c>
      <c r="C104" s="103">
        <v>123</v>
      </c>
      <c r="D104" s="103">
        <v>11</v>
      </c>
      <c r="E104" s="103" t="s">
        <v>350</v>
      </c>
      <c r="F104" t="str">
        <f t="shared" si="3"/>
        <v>ДА</v>
      </c>
    </row>
    <row r="105" spans="1:6">
      <c r="A105" t="str">
        <f t="shared" si="2"/>
        <v>175Andrey Necheporenko</v>
      </c>
      <c r="B105" s="103" t="s">
        <v>39</v>
      </c>
      <c r="C105" s="103">
        <v>175</v>
      </c>
      <c r="D105" s="103">
        <v>11</v>
      </c>
      <c r="E105" s="103" t="s">
        <v>351</v>
      </c>
      <c r="F105" t="str">
        <f t="shared" si="3"/>
        <v>ДА</v>
      </c>
    </row>
    <row r="106" spans="1:6">
      <c r="A106" t="str">
        <f t="shared" si="2"/>
        <v>40Andrey Necheporenko</v>
      </c>
      <c r="B106" s="103" t="s">
        <v>39</v>
      </c>
      <c r="C106" s="103">
        <v>40</v>
      </c>
      <c r="D106" s="103">
        <v>10</v>
      </c>
      <c r="E106" s="103" t="s">
        <v>352</v>
      </c>
      <c r="F106" t="str">
        <f t="shared" si="3"/>
        <v>ДА</v>
      </c>
    </row>
    <row r="107" spans="1:6">
      <c r="A107" t="str">
        <f t="shared" si="2"/>
        <v>43Andrey Necheporenko</v>
      </c>
      <c r="B107" s="103" t="s">
        <v>39</v>
      </c>
      <c r="C107" s="103">
        <v>43</v>
      </c>
      <c r="D107" s="103">
        <v>9</v>
      </c>
      <c r="E107" s="103" t="s">
        <v>353</v>
      </c>
      <c r="F107" t="str">
        <f t="shared" si="3"/>
        <v>ДА</v>
      </c>
    </row>
    <row r="108" spans="1:6">
      <c r="A108" t="str">
        <f t="shared" si="2"/>
        <v>158Andrey Necheporenko</v>
      </c>
      <c r="B108" s="103" t="s">
        <v>39</v>
      </c>
      <c r="C108" s="103">
        <v>158</v>
      </c>
      <c r="D108" s="103">
        <v>7</v>
      </c>
      <c r="E108" s="103" t="s">
        <v>309</v>
      </c>
      <c r="F108" t="str">
        <f t="shared" si="3"/>
        <v>ДА</v>
      </c>
    </row>
    <row r="109" spans="1:6">
      <c r="A109" t="str">
        <f t="shared" si="2"/>
        <v>37Andrey Necheporenko</v>
      </c>
      <c r="B109" s="103" t="s">
        <v>39</v>
      </c>
      <c r="C109" s="103">
        <v>37</v>
      </c>
      <c r="D109" s="103">
        <v>7</v>
      </c>
      <c r="E109" s="103" t="s">
        <v>354</v>
      </c>
      <c r="F109" t="str">
        <f t="shared" si="3"/>
        <v>ДА</v>
      </c>
    </row>
    <row r="110" spans="1:6">
      <c r="A110" t="str">
        <f t="shared" si="2"/>
        <v>190Andrey Necheporenko</v>
      </c>
      <c r="B110" s="103" t="s">
        <v>39</v>
      </c>
      <c r="C110" s="103">
        <v>190</v>
      </c>
      <c r="D110" s="103">
        <v>9</v>
      </c>
      <c r="E110" s="103" t="s">
        <v>291</v>
      </c>
      <c r="F110" t="str">
        <f t="shared" si="3"/>
        <v>ДА</v>
      </c>
    </row>
    <row r="111" spans="1:6">
      <c r="A111" t="str">
        <f t="shared" si="2"/>
        <v>84Andrey Necheporenko</v>
      </c>
      <c r="B111" s="103" t="s">
        <v>39</v>
      </c>
      <c r="C111" s="103">
        <v>84</v>
      </c>
      <c r="D111" s="103">
        <v>10</v>
      </c>
      <c r="E111" s="103" t="s">
        <v>355</v>
      </c>
      <c r="F111" t="str">
        <f t="shared" si="3"/>
        <v>ДА</v>
      </c>
    </row>
    <row r="112" spans="1:6">
      <c r="A112" t="str">
        <f t="shared" si="2"/>
        <v>18Andrey Necheporenko</v>
      </c>
      <c r="B112" s="103" t="s">
        <v>39</v>
      </c>
      <c r="C112" s="103">
        <v>18</v>
      </c>
      <c r="D112" s="103">
        <v>8</v>
      </c>
      <c r="E112" s="103" t="s">
        <v>294</v>
      </c>
      <c r="F112" t="str">
        <f t="shared" si="3"/>
        <v>ДА</v>
      </c>
    </row>
    <row r="113" spans="1:6">
      <c r="A113" t="str">
        <f t="shared" si="2"/>
        <v>160Andrey Necheporenko</v>
      </c>
      <c r="B113" s="103" t="s">
        <v>39</v>
      </c>
      <c r="C113" s="103">
        <v>160</v>
      </c>
      <c r="D113" s="103">
        <v>4</v>
      </c>
      <c r="E113" s="103" t="s">
        <v>356</v>
      </c>
      <c r="F113" t="str">
        <f t="shared" si="3"/>
        <v>ДА</v>
      </c>
    </row>
    <row r="114" spans="1:6">
      <c r="A114" t="str">
        <f t="shared" si="2"/>
        <v>120Andrey Necheporenko</v>
      </c>
      <c r="B114" s="103" t="s">
        <v>39</v>
      </c>
      <c r="C114" s="103">
        <v>120</v>
      </c>
      <c r="D114" s="103">
        <v>6</v>
      </c>
      <c r="E114" s="103" t="s">
        <v>309</v>
      </c>
      <c r="F114" t="str">
        <f t="shared" si="3"/>
        <v>ДА</v>
      </c>
    </row>
    <row r="115" spans="1:6">
      <c r="A115" t="str">
        <f t="shared" si="2"/>
        <v>185Andrey Necheporenko</v>
      </c>
      <c r="B115" s="103" t="s">
        <v>39</v>
      </c>
      <c r="C115" s="103">
        <v>185</v>
      </c>
      <c r="D115" s="103">
        <v>4</v>
      </c>
      <c r="E115" s="103" t="s">
        <v>300</v>
      </c>
      <c r="F115" t="str">
        <f t="shared" si="3"/>
        <v>ДА</v>
      </c>
    </row>
    <row r="116" spans="1:6">
      <c r="A116" t="str">
        <f t="shared" si="2"/>
        <v>91Andrey Necheporenko</v>
      </c>
      <c r="B116" s="103" t="s">
        <v>39</v>
      </c>
      <c r="C116" s="103">
        <v>91</v>
      </c>
      <c r="D116" s="103">
        <v>8</v>
      </c>
      <c r="E116" s="103" t="s">
        <v>357</v>
      </c>
      <c r="F116" t="str">
        <f t="shared" si="3"/>
        <v>ДА</v>
      </c>
    </row>
    <row r="117" spans="1:6">
      <c r="A117" t="str">
        <f t="shared" si="2"/>
        <v>103Andrey Necheporenko</v>
      </c>
      <c r="B117" s="103" t="s">
        <v>39</v>
      </c>
      <c r="C117" s="103">
        <v>103</v>
      </c>
      <c r="D117" s="103">
        <v>10</v>
      </c>
      <c r="E117" s="103" t="s">
        <v>358</v>
      </c>
      <c r="F117" t="str">
        <f t="shared" si="3"/>
        <v>ДА</v>
      </c>
    </row>
    <row r="118" spans="1:6">
      <c r="A118" t="str">
        <f t="shared" si="2"/>
        <v>60Andrey Necheporenko</v>
      </c>
      <c r="B118" s="103" t="s">
        <v>39</v>
      </c>
      <c r="C118" s="103">
        <v>60</v>
      </c>
      <c r="D118" s="103">
        <v>6</v>
      </c>
      <c r="E118" s="103" t="s">
        <v>294</v>
      </c>
      <c r="F118" t="str">
        <f t="shared" si="3"/>
        <v>ДА</v>
      </c>
    </row>
    <row r="119" spans="1:6">
      <c r="A119" t="str">
        <f t="shared" si="2"/>
        <v>50Andrey Necheporenko</v>
      </c>
      <c r="B119" s="103" t="s">
        <v>39</v>
      </c>
      <c r="C119" s="103">
        <v>50</v>
      </c>
      <c r="D119" s="103">
        <v>7</v>
      </c>
      <c r="E119" s="103" t="s">
        <v>309</v>
      </c>
      <c r="F119" t="str">
        <f t="shared" si="3"/>
        <v>ДА</v>
      </c>
    </row>
    <row r="120" spans="1:6">
      <c r="A120" t="str">
        <f t="shared" si="2"/>
        <v>64Andrey Necheporenko</v>
      </c>
      <c r="B120" s="103" t="s">
        <v>39</v>
      </c>
      <c r="C120" s="103">
        <v>64</v>
      </c>
      <c r="D120" s="103">
        <v>6</v>
      </c>
      <c r="E120" s="103" t="s">
        <v>309</v>
      </c>
      <c r="F120" t="str">
        <f t="shared" si="3"/>
        <v>ДА</v>
      </c>
    </row>
    <row r="121" spans="1:6">
      <c r="A121" t="str">
        <f t="shared" si="2"/>
        <v>38Andrey Necheporenko</v>
      </c>
      <c r="B121" s="103" t="s">
        <v>39</v>
      </c>
      <c r="C121" s="103">
        <v>38</v>
      </c>
      <c r="D121" s="103">
        <v>7</v>
      </c>
      <c r="E121" s="103" t="s">
        <v>359</v>
      </c>
      <c r="F121" t="str">
        <f t="shared" si="3"/>
        <v>ДА</v>
      </c>
    </row>
    <row r="122" spans="1:6">
      <c r="A122" t="str">
        <f t="shared" si="2"/>
        <v>93Andrey Necheporenko</v>
      </c>
      <c r="B122" s="103" t="s">
        <v>39</v>
      </c>
      <c r="C122" s="103">
        <v>93</v>
      </c>
      <c r="D122" s="103">
        <v>9</v>
      </c>
      <c r="E122" s="103" t="s">
        <v>355</v>
      </c>
      <c r="F122" t="str">
        <f t="shared" si="3"/>
        <v>ДА</v>
      </c>
    </row>
    <row r="123" spans="1:6">
      <c r="A123" t="str">
        <f t="shared" si="2"/>
        <v>132Andrey Necheporenko</v>
      </c>
      <c r="B123" s="103" t="s">
        <v>39</v>
      </c>
      <c r="C123" s="103">
        <v>132</v>
      </c>
      <c r="D123" s="103">
        <v>8</v>
      </c>
      <c r="E123" s="103" t="s">
        <v>291</v>
      </c>
      <c r="F123" t="str">
        <f t="shared" si="3"/>
        <v>ДА</v>
      </c>
    </row>
    <row r="124" spans="1:6">
      <c r="A124" t="str">
        <f t="shared" si="2"/>
        <v>98Andrey Necheporenko</v>
      </c>
      <c r="B124" s="103" t="s">
        <v>39</v>
      </c>
      <c r="C124" s="103">
        <v>98</v>
      </c>
      <c r="D124" s="103">
        <v>8</v>
      </c>
      <c r="E124" s="103" t="s">
        <v>291</v>
      </c>
      <c r="F124" t="str">
        <f t="shared" si="3"/>
        <v>ДА</v>
      </c>
    </row>
    <row r="125" spans="1:6">
      <c r="A125" t="str">
        <f t="shared" si="2"/>
        <v>61Andrey Necheporenko</v>
      </c>
      <c r="B125" s="103" t="s">
        <v>39</v>
      </c>
      <c r="C125" s="103">
        <v>61</v>
      </c>
      <c r="D125" s="103">
        <v>7</v>
      </c>
      <c r="E125" s="103" t="s">
        <v>309</v>
      </c>
      <c r="F125" t="str">
        <f t="shared" si="3"/>
        <v>ДА</v>
      </c>
    </row>
    <row r="126" spans="1:6">
      <c r="A126" t="str">
        <f t="shared" si="2"/>
        <v>76Andrey Necheporenko</v>
      </c>
      <c r="B126" s="103" t="s">
        <v>39</v>
      </c>
      <c r="C126" s="103">
        <v>76</v>
      </c>
      <c r="D126" s="103">
        <v>7</v>
      </c>
      <c r="E126" s="103" t="s">
        <v>309</v>
      </c>
      <c r="F126" t="str">
        <f t="shared" si="3"/>
        <v>ДА</v>
      </c>
    </row>
    <row r="127" spans="1:6">
      <c r="A127" t="str">
        <f t="shared" si="2"/>
        <v>156Andrey Necheporenko</v>
      </c>
      <c r="B127" s="103" t="s">
        <v>39</v>
      </c>
      <c r="C127" s="103">
        <v>156</v>
      </c>
      <c r="D127" s="103">
        <v>6</v>
      </c>
      <c r="E127" s="103" t="s">
        <v>309</v>
      </c>
      <c r="F127" t="str">
        <f t="shared" si="3"/>
        <v>ДА</v>
      </c>
    </row>
    <row r="128" spans="1:6">
      <c r="A128" t="str">
        <f t="shared" si="2"/>
        <v>57Andrey Necheporenko</v>
      </c>
      <c r="B128" s="103" t="s">
        <v>39</v>
      </c>
      <c r="C128" s="103">
        <v>57</v>
      </c>
      <c r="D128" s="103">
        <v>8</v>
      </c>
      <c r="E128" s="103" t="s">
        <v>360</v>
      </c>
      <c r="F128" t="str">
        <f t="shared" si="3"/>
        <v>ДА</v>
      </c>
    </row>
    <row r="129" spans="1:6">
      <c r="A129" t="str">
        <f t="shared" si="2"/>
        <v>173Andrey Necheporenko</v>
      </c>
      <c r="B129" s="103" t="s">
        <v>39</v>
      </c>
      <c r="C129" s="103">
        <v>173</v>
      </c>
      <c r="D129" s="103">
        <v>6</v>
      </c>
      <c r="E129" s="103" t="s">
        <v>309</v>
      </c>
      <c r="F129" t="str">
        <f t="shared" si="3"/>
        <v>ДА</v>
      </c>
    </row>
    <row r="130" spans="1:6">
      <c r="A130" t="str">
        <f t="shared" si="2"/>
        <v>55Andrey Necheporenko</v>
      </c>
      <c r="B130" s="103" t="s">
        <v>39</v>
      </c>
      <c r="C130" s="103">
        <v>55</v>
      </c>
      <c r="D130" s="103">
        <v>4</v>
      </c>
      <c r="E130" s="103" t="s">
        <v>309</v>
      </c>
      <c r="F130" t="str">
        <f t="shared" si="3"/>
        <v>ДА</v>
      </c>
    </row>
    <row r="131" spans="1:6">
      <c r="A131" t="str">
        <f t="shared" ref="A131:A194" si="4">CONCATENATE(C131,B131)</f>
        <v>166Andrey Necheporenko</v>
      </c>
      <c r="B131" s="103" t="s">
        <v>39</v>
      </c>
      <c r="C131" s="103">
        <v>166</v>
      </c>
      <c r="D131" s="103">
        <v>5</v>
      </c>
      <c r="E131" s="103" t="s">
        <v>300</v>
      </c>
      <c r="F131" t="str">
        <f t="shared" ref="F131:F194" si="5">IF(ISBLANK(E131),"НЕТ","ДА")</f>
        <v>ДА</v>
      </c>
    </row>
    <row r="132" spans="1:6">
      <c r="A132" t="str">
        <f t="shared" si="4"/>
        <v>163Andrey Necheporenko</v>
      </c>
      <c r="B132" s="103" t="s">
        <v>39</v>
      </c>
      <c r="C132" s="103">
        <v>163</v>
      </c>
      <c r="D132" s="103">
        <v>10</v>
      </c>
      <c r="E132" s="103" t="s">
        <v>361</v>
      </c>
      <c r="F132" t="str">
        <f t="shared" si="5"/>
        <v>ДА</v>
      </c>
    </row>
    <row r="133" spans="1:6">
      <c r="A133" t="str">
        <f t="shared" si="4"/>
        <v>176Andrey Necheporenko</v>
      </c>
      <c r="B133" s="103" t="s">
        <v>39</v>
      </c>
      <c r="C133" s="103">
        <v>176</v>
      </c>
      <c r="D133" s="103">
        <v>8</v>
      </c>
      <c r="E133" s="103" t="s">
        <v>362</v>
      </c>
      <c r="F133" t="str">
        <f t="shared" si="5"/>
        <v>ДА</v>
      </c>
    </row>
    <row r="134" spans="1:6">
      <c r="A134" t="str">
        <f t="shared" si="4"/>
        <v>73Andrey Necheporenko</v>
      </c>
      <c r="B134" s="103" t="s">
        <v>39</v>
      </c>
      <c r="C134" s="103">
        <v>73</v>
      </c>
      <c r="D134" s="103">
        <v>9</v>
      </c>
      <c r="E134" s="103" t="s">
        <v>296</v>
      </c>
      <c r="F134" t="str">
        <f t="shared" si="5"/>
        <v>ДА</v>
      </c>
    </row>
    <row r="135" spans="1:6">
      <c r="A135" t="str">
        <f t="shared" si="4"/>
        <v>127Andrey Necheporenko</v>
      </c>
      <c r="B135" s="103" t="s">
        <v>39</v>
      </c>
      <c r="C135" s="103">
        <v>127</v>
      </c>
      <c r="D135" s="103">
        <v>5</v>
      </c>
      <c r="E135" s="103" t="s">
        <v>363</v>
      </c>
      <c r="F135" t="str">
        <f t="shared" si="5"/>
        <v>ДА</v>
      </c>
    </row>
    <row r="136" spans="1:6">
      <c r="A136" t="str">
        <f t="shared" si="4"/>
        <v>181Andrey Necheporenko</v>
      </c>
      <c r="B136" s="103" t="s">
        <v>39</v>
      </c>
      <c r="C136" s="103">
        <v>181</v>
      </c>
      <c r="D136" s="103">
        <v>7</v>
      </c>
      <c r="E136" s="103" t="s">
        <v>319</v>
      </c>
      <c r="F136" t="str">
        <f t="shared" si="5"/>
        <v>ДА</v>
      </c>
    </row>
    <row r="137" spans="1:6">
      <c r="A137" t="str">
        <f t="shared" si="4"/>
        <v>24Andrey Necheporenko</v>
      </c>
      <c r="B137" s="103" t="s">
        <v>39</v>
      </c>
      <c r="C137" s="103">
        <v>24</v>
      </c>
      <c r="D137" s="103">
        <v>10</v>
      </c>
      <c r="E137" s="103" t="s">
        <v>364</v>
      </c>
      <c r="F137" t="str">
        <f t="shared" si="5"/>
        <v>ДА</v>
      </c>
    </row>
    <row r="138" spans="1:6">
      <c r="A138" t="str">
        <f t="shared" si="4"/>
        <v>146Andrey Necheporenko</v>
      </c>
      <c r="B138" s="103" t="s">
        <v>39</v>
      </c>
      <c r="C138" s="103">
        <v>146</v>
      </c>
      <c r="D138" s="103">
        <v>8</v>
      </c>
      <c r="E138" s="103" t="s">
        <v>365</v>
      </c>
      <c r="F138" t="str">
        <f t="shared" si="5"/>
        <v>ДА</v>
      </c>
    </row>
    <row r="139" spans="1:6">
      <c r="A139" t="str">
        <f t="shared" si="4"/>
        <v>34Andrey Necheporenko</v>
      </c>
      <c r="B139" s="103" t="s">
        <v>39</v>
      </c>
      <c r="C139" s="103">
        <v>34</v>
      </c>
      <c r="D139" s="103">
        <v>11</v>
      </c>
      <c r="E139" s="103" t="s">
        <v>366</v>
      </c>
      <c r="F139" t="str">
        <f t="shared" si="5"/>
        <v>ДА</v>
      </c>
    </row>
    <row r="140" spans="1:6">
      <c r="A140" t="str">
        <f t="shared" si="4"/>
        <v>125Andrey Necheporenko</v>
      </c>
      <c r="B140" s="103" t="s">
        <v>39</v>
      </c>
      <c r="C140" s="103">
        <v>125</v>
      </c>
      <c r="D140" s="103">
        <v>10</v>
      </c>
      <c r="E140" s="103" t="s">
        <v>367</v>
      </c>
      <c r="F140" t="str">
        <f t="shared" si="5"/>
        <v>ДА</v>
      </c>
    </row>
    <row r="141" spans="1:6">
      <c r="A141" t="str">
        <f t="shared" si="4"/>
        <v>82Andrey Necheporenko</v>
      </c>
      <c r="B141" s="103" t="s">
        <v>39</v>
      </c>
      <c r="C141" s="103">
        <v>82</v>
      </c>
      <c r="D141" s="103">
        <v>8</v>
      </c>
      <c r="E141" s="103" t="s">
        <v>362</v>
      </c>
      <c r="F141" t="str">
        <f t="shared" si="5"/>
        <v>ДА</v>
      </c>
    </row>
    <row r="142" spans="1:6">
      <c r="A142" t="str">
        <f t="shared" si="4"/>
        <v>56Andrey Necheporenko</v>
      </c>
      <c r="B142" s="103" t="s">
        <v>39</v>
      </c>
      <c r="C142" s="103">
        <v>56</v>
      </c>
      <c r="D142" s="103">
        <v>9</v>
      </c>
      <c r="E142" s="103" t="s">
        <v>294</v>
      </c>
      <c r="F142" t="str">
        <f t="shared" si="5"/>
        <v>ДА</v>
      </c>
    </row>
    <row r="143" spans="1:6">
      <c r="A143" t="str">
        <f t="shared" si="4"/>
        <v>58Andrey Necheporenko</v>
      </c>
      <c r="B143" s="103" t="s">
        <v>39</v>
      </c>
      <c r="C143" s="103">
        <v>58</v>
      </c>
      <c r="D143" s="103">
        <v>10</v>
      </c>
      <c r="E143" s="103" t="s">
        <v>368</v>
      </c>
      <c r="F143" t="str">
        <f t="shared" si="5"/>
        <v>ДА</v>
      </c>
    </row>
    <row r="144" spans="1:6">
      <c r="A144" t="str">
        <f t="shared" si="4"/>
        <v>183Andrey Necheporenko</v>
      </c>
      <c r="B144" s="103" t="s">
        <v>39</v>
      </c>
      <c r="C144" s="103">
        <v>183</v>
      </c>
      <c r="D144" s="103">
        <v>8</v>
      </c>
      <c r="E144" s="103" t="s">
        <v>319</v>
      </c>
      <c r="F144" t="str">
        <f t="shared" si="5"/>
        <v>ДА</v>
      </c>
    </row>
    <row r="145" spans="1:6">
      <c r="A145" t="str">
        <f t="shared" si="4"/>
        <v>110Andrey Necheporenko</v>
      </c>
      <c r="B145" s="103" t="s">
        <v>39</v>
      </c>
      <c r="C145" s="103">
        <v>110</v>
      </c>
      <c r="D145" s="103">
        <v>8</v>
      </c>
      <c r="E145" s="103" t="s">
        <v>294</v>
      </c>
      <c r="F145" t="str">
        <f t="shared" si="5"/>
        <v>ДА</v>
      </c>
    </row>
    <row r="146" spans="1:6">
      <c r="A146" t="str">
        <f t="shared" si="4"/>
        <v>5Andrey Necheporenko</v>
      </c>
      <c r="B146" s="103" t="s">
        <v>39</v>
      </c>
      <c r="C146" s="103">
        <v>5</v>
      </c>
      <c r="D146" s="103">
        <v>9</v>
      </c>
      <c r="E146" s="103" t="s">
        <v>296</v>
      </c>
      <c r="F146" t="str">
        <f t="shared" si="5"/>
        <v>ДА</v>
      </c>
    </row>
    <row r="147" spans="1:6">
      <c r="A147" t="str">
        <f t="shared" si="4"/>
        <v>143Andrey Necheporenko</v>
      </c>
      <c r="B147" s="103" t="s">
        <v>39</v>
      </c>
      <c r="C147" s="103">
        <v>143</v>
      </c>
      <c r="D147" s="103">
        <v>10</v>
      </c>
      <c r="E147" s="103" t="s">
        <v>369</v>
      </c>
      <c r="F147" t="str">
        <f t="shared" si="5"/>
        <v>ДА</v>
      </c>
    </row>
    <row r="148" spans="1:6">
      <c r="A148" t="str">
        <f t="shared" si="4"/>
        <v>148Andrey Necheporenko</v>
      </c>
      <c r="B148" s="103" t="s">
        <v>39</v>
      </c>
      <c r="C148" s="103">
        <v>148</v>
      </c>
      <c r="D148" s="103">
        <v>10</v>
      </c>
      <c r="E148" s="103" t="s">
        <v>294</v>
      </c>
      <c r="F148" t="str">
        <f t="shared" si="5"/>
        <v>ДА</v>
      </c>
    </row>
    <row r="149" spans="1:6">
      <c r="A149" t="str">
        <f t="shared" si="4"/>
        <v>145Andrey Necheporenko</v>
      </c>
      <c r="B149" s="103" t="s">
        <v>39</v>
      </c>
      <c r="C149" s="103">
        <v>145</v>
      </c>
      <c r="D149" s="103">
        <v>6</v>
      </c>
      <c r="E149" s="103" t="s">
        <v>370</v>
      </c>
      <c r="F149" t="str">
        <f t="shared" si="5"/>
        <v>ДА</v>
      </c>
    </row>
    <row r="150" spans="1:6">
      <c r="A150" t="str">
        <f t="shared" si="4"/>
        <v>70Andrey Necheporenko</v>
      </c>
      <c r="B150" s="103" t="s">
        <v>39</v>
      </c>
      <c r="C150" s="103">
        <v>70</v>
      </c>
      <c r="D150" s="103">
        <v>10</v>
      </c>
      <c r="E150" s="103" t="s">
        <v>371</v>
      </c>
      <c r="F150" t="str">
        <f t="shared" si="5"/>
        <v>ДА</v>
      </c>
    </row>
    <row r="151" spans="1:6">
      <c r="A151" t="str">
        <f t="shared" si="4"/>
        <v>169Andrey Necheporenko</v>
      </c>
      <c r="B151" s="103" t="s">
        <v>39</v>
      </c>
      <c r="C151" s="103">
        <v>169</v>
      </c>
      <c r="D151" s="103">
        <v>9</v>
      </c>
      <c r="E151" s="103" t="s">
        <v>372</v>
      </c>
      <c r="F151" t="str">
        <f t="shared" si="5"/>
        <v>ДА</v>
      </c>
    </row>
    <row r="152" spans="1:6">
      <c r="A152" t="str">
        <f t="shared" si="4"/>
        <v>26Andrey Necheporenko</v>
      </c>
      <c r="B152" s="103" t="s">
        <v>39</v>
      </c>
      <c r="C152" s="103">
        <v>26</v>
      </c>
      <c r="D152" s="103">
        <v>7</v>
      </c>
      <c r="E152" s="103" t="s">
        <v>294</v>
      </c>
      <c r="F152" t="str">
        <f t="shared" si="5"/>
        <v>ДА</v>
      </c>
    </row>
    <row r="153" spans="1:6">
      <c r="A153" t="str">
        <f t="shared" si="4"/>
        <v>111Andrey Necheporenko</v>
      </c>
      <c r="B153" s="103" t="s">
        <v>39</v>
      </c>
      <c r="C153" s="103">
        <v>111</v>
      </c>
      <c r="D153" s="103">
        <v>6</v>
      </c>
      <c r="E153" s="103" t="s">
        <v>365</v>
      </c>
      <c r="F153" t="str">
        <f t="shared" si="5"/>
        <v>ДА</v>
      </c>
    </row>
    <row r="154" spans="1:6">
      <c r="A154" t="str">
        <f t="shared" si="4"/>
        <v>151Andrey Necheporenko</v>
      </c>
      <c r="B154" s="103" t="s">
        <v>39</v>
      </c>
      <c r="C154" s="103">
        <v>151</v>
      </c>
      <c r="D154" s="103">
        <v>9</v>
      </c>
      <c r="E154" s="103" t="s">
        <v>319</v>
      </c>
      <c r="F154" t="str">
        <f t="shared" si="5"/>
        <v>ДА</v>
      </c>
    </row>
    <row r="155" spans="1:6">
      <c r="A155" t="str">
        <f t="shared" si="4"/>
        <v>67Andrey Necheporenko</v>
      </c>
      <c r="B155" s="103" t="s">
        <v>39</v>
      </c>
      <c r="C155" s="103">
        <v>67</v>
      </c>
      <c r="D155" s="103">
        <v>9</v>
      </c>
      <c r="E155" s="103" t="s">
        <v>373</v>
      </c>
      <c r="F155" t="str">
        <f t="shared" si="5"/>
        <v>ДА</v>
      </c>
    </row>
    <row r="156" spans="1:6">
      <c r="A156" t="str">
        <f t="shared" si="4"/>
        <v>115Andrey Necheporenko</v>
      </c>
      <c r="B156" s="103" t="s">
        <v>39</v>
      </c>
      <c r="C156" s="103">
        <v>115</v>
      </c>
      <c r="D156" s="103">
        <v>9</v>
      </c>
      <c r="E156" s="103" t="s">
        <v>294</v>
      </c>
      <c r="F156" t="str">
        <f t="shared" si="5"/>
        <v>ДА</v>
      </c>
    </row>
    <row r="157" spans="1:6">
      <c r="A157" t="str">
        <f t="shared" si="4"/>
        <v>79Andrey Necheporenko</v>
      </c>
      <c r="B157" s="103" t="s">
        <v>39</v>
      </c>
      <c r="C157" s="103">
        <v>79</v>
      </c>
      <c r="D157" s="103">
        <v>8</v>
      </c>
      <c r="E157" s="103" t="s">
        <v>374</v>
      </c>
      <c r="F157" t="str">
        <f t="shared" si="5"/>
        <v>ДА</v>
      </c>
    </row>
    <row r="158" spans="1:6">
      <c r="A158" t="str">
        <f t="shared" si="4"/>
        <v>36Andrey Necheporenko</v>
      </c>
      <c r="B158" s="103" t="s">
        <v>39</v>
      </c>
      <c r="C158" s="103">
        <v>36</v>
      </c>
      <c r="D158" s="103">
        <v>10</v>
      </c>
      <c r="E158" s="103" t="s">
        <v>375</v>
      </c>
      <c r="F158" t="str">
        <f t="shared" si="5"/>
        <v>ДА</v>
      </c>
    </row>
    <row r="159" spans="1:6">
      <c r="A159" t="str">
        <f t="shared" si="4"/>
        <v>128Andrey Necheporenko</v>
      </c>
      <c r="B159" s="103" t="s">
        <v>39</v>
      </c>
      <c r="C159" s="103">
        <v>128</v>
      </c>
      <c r="D159" s="103">
        <v>8</v>
      </c>
      <c r="E159" s="103" t="s">
        <v>294</v>
      </c>
      <c r="F159" t="str">
        <f t="shared" si="5"/>
        <v>ДА</v>
      </c>
    </row>
    <row r="160" spans="1:6">
      <c r="A160" t="str">
        <f t="shared" si="4"/>
        <v>28Andrey Necheporenko</v>
      </c>
      <c r="B160" s="103" t="s">
        <v>39</v>
      </c>
      <c r="C160" s="103">
        <v>28</v>
      </c>
      <c r="D160" s="103">
        <v>6</v>
      </c>
      <c r="E160" s="103" t="s">
        <v>376</v>
      </c>
      <c r="F160" t="str">
        <f t="shared" si="5"/>
        <v>ДА</v>
      </c>
    </row>
    <row r="161" spans="1:6">
      <c r="A161" t="str">
        <f t="shared" si="4"/>
        <v>86Andrey Necheporenko</v>
      </c>
      <c r="B161" s="103" t="s">
        <v>39</v>
      </c>
      <c r="C161" s="103">
        <v>86</v>
      </c>
      <c r="D161" s="103">
        <v>4</v>
      </c>
      <c r="E161" s="103" t="s">
        <v>377</v>
      </c>
      <c r="F161" t="str">
        <f t="shared" si="5"/>
        <v>ДА</v>
      </c>
    </row>
    <row r="162" spans="1:6">
      <c r="A162" t="str">
        <f t="shared" si="4"/>
        <v>59Andrey Necheporenko</v>
      </c>
      <c r="B162" s="103" t="s">
        <v>39</v>
      </c>
      <c r="C162" s="103">
        <v>59</v>
      </c>
      <c r="D162" s="103">
        <v>8</v>
      </c>
      <c r="E162" s="103" t="s">
        <v>378</v>
      </c>
      <c r="F162" t="str">
        <f t="shared" si="5"/>
        <v>ДА</v>
      </c>
    </row>
    <row r="163" spans="1:6">
      <c r="A163" t="str">
        <f t="shared" si="4"/>
        <v>192Andrey Necheporenko</v>
      </c>
      <c r="B163" s="103" t="s">
        <v>39</v>
      </c>
      <c r="C163" s="103">
        <v>192</v>
      </c>
      <c r="D163" s="103">
        <v>6</v>
      </c>
      <c r="E163" s="103" t="s">
        <v>379</v>
      </c>
      <c r="F163" t="str">
        <f t="shared" si="5"/>
        <v>ДА</v>
      </c>
    </row>
    <row r="164" spans="1:6">
      <c r="A164" t="str">
        <f t="shared" si="4"/>
        <v>8Andrey Necheporenko</v>
      </c>
      <c r="B164" s="103" t="s">
        <v>39</v>
      </c>
      <c r="C164" s="103">
        <v>8</v>
      </c>
      <c r="D164" s="103">
        <v>5</v>
      </c>
      <c r="E164" s="103" t="s">
        <v>380</v>
      </c>
      <c r="F164" t="str">
        <f t="shared" si="5"/>
        <v>ДА</v>
      </c>
    </row>
    <row r="165" spans="1:6">
      <c r="A165" t="str">
        <f t="shared" si="4"/>
        <v>140Andrey Necheporenko</v>
      </c>
      <c r="B165" s="103" t="s">
        <v>39</v>
      </c>
      <c r="C165" s="103">
        <v>140</v>
      </c>
      <c r="D165" s="103">
        <v>10</v>
      </c>
      <c r="E165" s="103" t="s">
        <v>381</v>
      </c>
      <c r="F165" t="str">
        <f t="shared" si="5"/>
        <v>ДА</v>
      </c>
    </row>
    <row r="166" spans="1:6">
      <c r="A166" t="str">
        <f t="shared" si="4"/>
        <v>75Andrey Necheporenko</v>
      </c>
      <c r="B166" s="103" t="s">
        <v>39</v>
      </c>
      <c r="C166" s="103">
        <v>75</v>
      </c>
      <c r="D166" s="103">
        <v>4</v>
      </c>
      <c r="E166" s="103" t="s">
        <v>382</v>
      </c>
      <c r="F166" t="str">
        <f t="shared" si="5"/>
        <v>ДА</v>
      </c>
    </row>
    <row r="167" spans="1:6">
      <c r="A167" t="str">
        <f t="shared" si="4"/>
        <v>52Andrey Necheporenko</v>
      </c>
      <c r="B167" s="103" t="s">
        <v>39</v>
      </c>
      <c r="C167" s="103">
        <v>52</v>
      </c>
      <c r="D167" s="103">
        <v>7</v>
      </c>
      <c r="E167" s="103" t="s">
        <v>383</v>
      </c>
      <c r="F167" t="str">
        <f t="shared" si="5"/>
        <v>ДА</v>
      </c>
    </row>
    <row r="168" spans="1:6">
      <c r="A168" t="str">
        <f t="shared" si="4"/>
        <v>54Andrey Necheporenko</v>
      </c>
      <c r="B168" s="103" t="s">
        <v>39</v>
      </c>
      <c r="C168" s="103">
        <v>54</v>
      </c>
      <c r="D168" s="103">
        <v>5</v>
      </c>
      <c r="E168" s="103" t="s">
        <v>384</v>
      </c>
      <c r="F168" t="str">
        <f t="shared" si="5"/>
        <v>ДА</v>
      </c>
    </row>
    <row r="169" spans="1:6">
      <c r="A169" t="str">
        <f t="shared" si="4"/>
        <v>99Andrey Necheporenko</v>
      </c>
      <c r="B169" s="103" t="s">
        <v>39</v>
      </c>
      <c r="C169" s="103">
        <v>99</v>
      </c>
      <c r="D169" s="103">
        <v>7</v>
      </c>
      <c r="E169" s="103" t="s">
        <v>385</v>
      </c>
      <c r="F169" t="str">
        <f t="shared" si="5"/>
        <v>ДА</v>
      </c>
    </row>
    <row r="170" spans="1:6">
      <c r="A170" t="str">
        <f t="shared" si="4"/>
        <v>81Andrey Necheporenko</v>
      </c>
      <c r="B170" s="103" t="s">
        <v>39</v>
      </c>
      <c r="C170" s="103">
        <v>81</v>
      </c>
      <c r="D170" s="103">
        <v>9</v>
      </c>
      <c r="E170" s="103" t="s">
        <v>386</v>
      </c>
      <c r="F170" t="str">
        <f t="shared" si="5"/>
        <v>ДА</v>
      </c>
    </row>
    <row r="171" spans="1:6">
      <c r="A171" t="str">
        <f t="shared" si="4"/>
        <v>3Andrey Necheporenko</v>
      </c>
      <c r="B171" s="103" t="s">
        <v>39</v>
      </c>
      <c r="C171" s="103">
        <v>3</v>
      </c>
      <c r="D171" s="103">
        <v>8</v>
      </c>
      <c r="E171" s="103" t="s">
        <v>387</v>
      </c>
      <c r="F171" t="str">
        <f t="shared" si="5"/>
        <v>ДА</v>
      </c>
    </row>
    <row r="172" spans="1:6">
      <c r="A172" t="str">
        <f t="shared" si="4"/>
        <v>162Andrey Necheporenko</v>
      </c>
      <c r="B172" s="103" t="s">
        <v>39</v>
      </c>
      <c r="C172" s="103">
        <v>162</v>
      </c>
      <c r="D172" s="103">
        <v>8</v>
      </c>
      <c r="E172" s="103" t="s">
        <v>388</v>
      </c>
      <c r="F172" t="str">
        <f t="shared" si="5"/>
        <v>ДА</v>
      </c>
    </row>
    <row r="173" spans="1:6">
      <c r="A173" t="str">
        <f t="shared" si="4"/>
        <v>53Andrey Necheporenko</v>
      </c>
      <c r="B173" s="103" t="s">
        <v>39</v>
      </c>
      <c r="C173" s="103">
        <v>53</v>
      </c>
      <c r="D173" s="103">
        <v>10</v>
      </c>
      <c r="E173" s="103" t="s">
        <v>389</v>
      </c>
      <c r="F173" t="str">
        <f t="shared" si="5"/>
        <v>ДА</v>
      </c>
    </row>
    <row r="174" spans="1:6">
      <c r="A174" t="str">
        <f t="shared" si="4"/>
        <v>113Andrey Necheporenko</v>
      </c>
      <c r="B174" s="103" t="s">
        <v>39</v>
      </c>
      <c r="C174" s="103">
        <v>113</v>
      </c>
      <c r="D174" s="103">
        <v>8</v>
      </c>
      <c r="E174" s="103" t="s">
        <v>390</v>
      </c>
      <c r="F174" t="str">
        <f t="shared" si="5"/>
        <v>ДА</v>
      </c>
    </row>
    <row r="175" spans="1:6">
      <c r="A175" t="str">
        <f t="shared" si="4"/>
        <v>62Andrey Necheporenko</v>
      </c>
      <c r="B175" s="103" t="s">
        <v>39</v>
      </c>
      <c r="C175" s="103">
        <v>62</v>
      </c>
      <c r="D175" s="103">
        <v>4</v>
      </c>
      <c r="E175" s="103" t="s">
        <v>391</v>
      </c>
      <c r="F175" t="str">
        <f t="shared" si="5"/>
        <v>ДА</v>
      </c>
    </row>
    <row r="176" spans="1:6">
      <c r="A176" t="str">
        <f t="shared" si="4"/>
        <v>159Andrey Necheporenko</v>
      </c>
      <c r="B176" s="103" t="s">
        <v>39</v>
      </c>
      <c r="C176" s="103">
        <v>159</v>
      </c>
      <c r="D176" s="103">
        <v>9</v>
      </c>
      <c r="E176" s="103" t="s">
        <v>392</v>
      </c>
      <c r="F176" t="str">
        <f t="shared" si="5"/>
        <v>ДА</v>
      </c>
    </row>
    <row r="177" spans="1:6">
      <c r="A177" t="str">
        <f t="shared" si="4"/>
        <v>116Andrey Necheporenko</v>
      </c>
      <c r="B177" s="103" t="s">
        <v>39</v>
      </c>
      <c r="C177" s="103">
        <v>116</v>
      </c>
      <c r="D177" s="103">
        <v>6</v>
      </c>
      <c r="E177" s="103" t="s">
        <v>393</v>
      </c>
      <c r="F177" t="str">
        <f t="shared" si="5"/>
        <v>ДА</v>
      </c>
    </row>
    <row r="178" spans="1:6">
      <c r="A178" t="str">
        <f t="shared" si="4"/>
        <v>69Andrey Necheporenko</v>
      </c>
      <c r="B178" s="103" t="s">
        <v>39</v>
      </c>
      <c r="C178" s="103">
        <v>69</v>
      </c>
      <c r="D178" s="103">
        <v>5</v>
      </c>
      <c r="E178" s="103" t="s">
        <v>394</v>
      </c>
      <c r="F178" t="str">
        <f t="shared" si="5"/>
        <v>ДА</v>
      </c>
    </row>
    <row r="179" spans="1:6">
      <c r="A179" t="str">
        <f t="shared" si="4"/>
        <v>137Andrey Necheporenko</v>
      </c>
      <c r="B179" s="103" t="s">
        <v>39</v>
      </c>
      <c r="C179" s="103">
        <v>137</v>
      </c>
      <c r="D179" s="103">
        <v>8</v>
      </c>
      <c r="E179" s="103" t="s">
        <v>395</v>
      </c>
      <c r="F179" t="str">
        <f t="shared" si="5"/>
        <v>ДА</v>
      </c>
    </row>
    <row r="180" spans="1:6">
      <c r="A180" t="str">
        <f t="shared" si="4"/>
        <v>188Andrey Necheporenko</v>
      </c>
      <c r="B180" s="103" t="s">
        <v>39</v>
      </c>
      <c r="C180" s="103">
        <v>188</v>
      </c>
      <c r="D180" s="103">
        <v>4</v>
      </c>
      <c r="E180" s="103" t="s">
        <v>396</v>
      </c>
      <c r="F180" t="str">
        <f t="shared" si="5"/>
        <v>ДА</v>
      </c>
    </row>
    <row r="181" spans="1:6">
      <c r="A181" t="str">
        <f t="shared" si="4"/>
        <v>142Andrey Necheporenko</v>
      </c>
      <c r="B181" s="103" t="s">
        <v>39</v>
      </c>
      <c r="C181" s="103">
        <v>142</v>
      </c>
      <c r="D181" s="103">
        <v>8</v>
      </c>
      <c r="E181" s="103" t="s">
        <v>397</v>
      </c>
      <c r="F181" t="str">
        <f t="shared" si="5"/>
        <v>ДА</v>
      </c>
    </row>
    <row r="182" spans="1:6">
      <c r="A182" t="str">
        <f t="shared" si="4"/>
        <v>30Andrey Necheporenko</v>
      </c>
      <c r="B182" s="103" t="s">
        <v>39</v>
      </c>
      <c r="C182" s="103">
        <v>30</v>
      </c>
      <c r="D182" s="103">
        <v>7</v>
      </c>
      <c r="E182" s="103" t="s">
        <v>398</v>
      </c>
      <c r="F182" t="str">
        <f t="shared" si="5"/>
        <v>ДА</v>
      </c>
    </row>
    <row r="183" spans="1:6">
      <c r="A183" t="str">
        <f t="shared" si="4"/>
        <v>68Andrey Necheporenko</v>
      </c>
      <c r="B183" s="103" t="s">
        <v>39</v>
      </c>
      <c r="C183" s="103">
        <v>68</v>
      </c>
      <c r="D183" s="103">
        <v>8</v>
      </c>
      <c r="E183" s="103" t="s">
        <v>399</v>
      </c>
      <c r="F183" t="str">
        <f t="shared" si="5"/>
        <v>ДА</v>
      </c>
    </row>
    <row r="184" spans="1:6">
      <c r="A184" t="str">
        <f t="shared" si="4"/>
        <v>25Andrey Necheporenko</v>
      </c>
      <c r="B184" s="103" t="s">
        <v>39</v>
      </c>
      <c r="C184" s="103">
        <v>25</v>
      </c>
      <c r="D184" s="103">
        <v>5</v>
      </c>
      <c r="E184" s="103" t="s">
        <v>400</v>
      </c>
      <c r="F184" t="str">
        <f t="shared" si="5"/>
        <v>ДА</v>
      </c>
    </row>
    <row r="185" spans="1:6">
      <c r="A185" t="str">
        <f t="shared" si="4"/>
        <v>126Andrey Necheporenko</v>
      </c>
      <c r="B185" s="103" t="s">
        <v>39</v>
      </c>
      <c r="C185" s="103">
        <v>126</v>
      </c>
      <c r="D185" s="103">
        <v>4</v>
      </c>
      <c r="E185" s="103" t="s">
        <v>401</v>
      </c>
      <c r="F185" t="str">
        <f t="shared" si="5"/>
        <v>ДА</v>
      </c>
    </row>
    <row r="186" spans="1:6">
      <c r="A186" t="str">
        <f t="shared" si="4"/>
        <v>33Andrey Necheporenko</v>
      </c>
      <c r="B186" s="103" t="s">
        <v>39</v>
      </c>
      <c r="C186" s="103">
        <v>33</v>
      </c>
      <c r="D186" s="103">
        <v>8</v>
      </c>
      <c r="E186" s="103" t="s">
        <v>402</v>
      </c>
      <c r="F186" t="str">
        <f t="shared" si="5"/>
        <v>ДА</v>
      </c>
    </row>
    <row r="187" spans="1:6">
      <c r="A187" t="str">
        <f t="shared" si="4"/>
        <v>46Andrey Necheporenko</v>
      </c>
      <c r="B187" s="103" t="s">
        <v>39</v>
      </c>
      <c r="C187" s="103">
        <v>46</v>
      </c>
      <c r="D187" s="103">
        <v>6</v>
      </c>
      <c r="E187" s="103" t="s">
        <v>403</v>
      </c>
      <c r="F187" t="str">
        <f t="shared" si="5"/>
        <v>ДА</v>
      </c>
    </row>
    <row r="188" spans="1:6">
      <c r="A188" t="str">
        <f t="shared" si="4"/>
        <v>184Andrey Necheporenko</v>
      </c>
      <c r="B188" s="103" t="s">
        <v>39</v>
      </c>
      <c r="C188" s="103">
        <v>184</v>
      </c>
      <c r="D188" s="103">
        <v>5</v>
      </c>
      <c r="E188" s="103" t="s">
        <v>404</v>
      </c>
      <c r="F188" t="str">
        <f t="shared" si="5"/>
        <v>ДА</v>
      </c>
    </row>
    <row r="189" spans="1:6">
      <c r="A189" t="str">
        <f t="shared" si="4"/>
        <v>187Andrey Necheporenko</v>
      </c>
      <c r="B189" s="103" t="s">
        <v>39</v>
      </c>
      <c r="C189" s="103">
        <v>187</v>
      </c>
      <c r="D189" s="103">
        <v>6</v>
      </c>
      <c r="E189" s="103" t="s">
        <v>405</v>
      </c>
      <c r="F189" t="str">
        <f t="shared" si="5"/>
        <v>ДА</v>
      </c>
    </row>
    <row r="190" spans="1:6">
      <c r="A190" t="str">
        <f t="shared" si="4"/>
        <v>63Andrey Necheporenko</v>
      </c>
      <c r="B190" s="103" t="s">
        <v>39</v>
      </c>
      <c r="C190" s="103">
        <v>63</v>
      </c>
      <c r="D190" s="103">
        <v>5</v>
      </c>
      <c r="E190" s="103" t="s">
        <v>406</v>
      </c>
      <c r="F190" t="str">
        <f t="shared" si="5"/>
        <v>ДА</v>
      </c>
    </row>
    <row r="191" spans="1:6">
      <c r="A191" t="str">
        <f t="shared" si="4"/>
        <v>20Andrey Necheporenko</v>
      </c>
      <c r="B191" s="103" t="s">
        <v>39</v>
      </c>
      <c r="C191" s="103">
        <v>20</v>
      </c>
      <c r="D191" s="103">
        <v>9</v>
      </c>
      <c r="E191" s="103" t="s">
        <v>407</v>
      </c>
      <c r="F191" t="str">
        <f t="shared" si="5"/>
        <v>ДА</v>
      </c>
    </row>
    <row r="192" spans="1:6">
      <c r="A192" t="str">
        <f t="shared" si="4"/>
        <v>19Andrey Necheporenko</v>
      </c>
      <c r="B192" s="103" t="s">
        <v>39</v>
      </c>
      <c r="C192" s="103">
        <v>19</v>
      </c>
      <c r="D192" s="103">
        <v>8</v>
      </c>
      <c r="E192" s="103" t="s">
        <v>408</v>
      </c>
      <c r="F192" t="str">
        <f t="shared" si="5"/>
        <v>ДА</v>
      </c>
    </row>
    <row r="193" spans="1:6">
      <c r="A193" t="str">
        <f t="shared" si="4"/>
        <v>71Andrey Necheporenko</v>
      </c>
      <c r="B193" s="103" t="s">
        <v>39</v>
      </c>
      <c r="C193" s="103">
        <v>71</v>
      </c>
      <c r="D193" s="103">
        <v>10</v>
      </c>
      <c r="E193" s="103" t="s">
        <v>409</v>
      </c>
      <c r="F193" t="str">
        <f t="shared" si="5"/>
        <v>ДА</v>
      </c>
    </row>
    <row r="194" spans="1:6">
      <c r="A194" t="str">
        <f t="shared" si="4"/>
        <v>192dkarpunin</v>
      </c>
      <c r="B194" s="103" t="s">
        <v>58</v>
      </c>
      <c r="C194" s="103">
        <v>192</v>
      </c>
      <c r="D194" s="103">
        <v>9</v>
      </c>
      <c r="F194" t="str">
        <f t="shared" si="5"/>
        <v>НЕТ</v>
      </c>
    </row>
    <row r="195" spans="1:6">
      <c r="A195" t="str">
        <f t="shared" ref="A195:A258" si="6">CONCATENATE(C195,B195)</f>
        <v>113dkarpunin</v>
      </c>
      <c r="B195" s="103" t="s">
        <v>58</v>
      </c>
      <c r="C195" s="103">
        <v>113</v>
      </c>
      <c r="D195" s="103">
        <v>9</v>
      </c>
      <c r="F195" t="str">
        <f t="shared" ref="F195:F258" si="7">IF(ISBLANK(E195),"НЕТ","ДА")</f>
        <v>НЕТ</v>
      </c>
    </row>
    <row r="196" spans="1:6">
      <c r="A196" t="str">
        <f t="shared" si="6"/>
        <v>141dkarpunin</v>
      </c>
      <c r="B196" s="103" t="s">
        <v>58</v>
      </c>
      <c r="C196" s="103">
        <v>141</v>
      </c>
      <c r="D196" s="103">
        <v>5</v>
      </c>
      <c r="F196" t="str">
        <f t="shared" si="7"/>
        <v>НЕТ</v>
      </c>
    </row>
    <row r="197" spans="1:6">
      <c r="A197" t="str">
        <f t="shared" si="6"/>
        <v>55dkarpunin</v>
      </c>
      <c r="B197" s="103" t="s">
        <v>58</v>
      </c>
      <c r="C197" s="103">
        <v>55</v>
      </c>
      <c r="D197" s="103">
        <v>6</v>
      </c>
      <c r="F197" t="str">
        <f t="shared" si="7"/>
        <v>НЕТ</v>
      </c>
    </row>
    <row r="198" spans="1:6">
      <c r="A198" t="str">
        <f t="shared" si="6"/>
        <v>165dkarpunin</v>
      </c>
      <c r="B198" s="103" t="s">
        <v>58</v>
      </c>
      <c r="C198" s="103">
        <v>165</v>
      </c>
      <c r="D198" s="103">
        <v>8</v>
      </c>
      <c r="F198" t="str">
        <f t="shared" si="7"/>
        <v>НЕТ</v>
      </c>
    </row>
    <row r="199" spans="1:6">
      <c r="A199" t="str">
        <f t="shared" si="6"/>
        <v>130dkarpunin</v>
      </c>
      <c r="B199" s="103" t="s">
        <v>58</v>
      </c>
      <c r="C199" s="103">
        <v>130</v>
      </c>
      <c r="D199" s="103">
        <v>8</v>
      </c>
      <c r="F199" t="str">
        <f t="shared" si="7"/>
        <v>НЕТ</v>
      </c>
    </row>
    <row r="200" spans="1:6">
      <c r="A200" t="str">
        <f t="shared" si="6"/>
        <v>134dkarpunin</v>
      </c>
      <c r="B200" s="103" t="s">
        <v>58</v>
      </c>
      <c r="C200" s="103">
        <v>134</v>
      </c>
      <c r="D200" s="103">
        <v>9</v>
      </c>
      <c r="F200" t="str">
        <f t="shared" si="7"/>
        <v>НЕТ</v>
      </c>
    </row>
    <row r="201" spans="1:6">
      <c r="A201" t="str">
        <f t="shared" si="6"/>
        <v>99dkarpunin</v>
      </c>
      <c r="B201" s="103" t="s">
        <v>58</v>
      </c>
      <c r="C201" s="103">
        <v>99</v>
      </c>
      <c r="D201" s="103">
        <v>7</v>
      </c>
      <c r="F201" t="str">
        <f t="shared" si="7"/>
        <v>НЕТ</v>
      </c>
    </row>
    <row r="202" spans="1:6">
      <c r="A202" t="str">
        <f t="shared" si="6"/>
        <v>88dkarpunin</v>
      </c>
      <c r="B202" s="103" t="s">
        <v>58</v>
      </c>
      <c r="C202" s="103">
        <v>88</v>
      </c>
      <c r="D202" s="103">
        <v>8</v>
      </c>
      <c r="F202" t="str">
        <f t="shared" si="7"/>
        <v>НЕТ</v>
      </c>
    </row>
    <row r="203" spans="1:6">
      <c r="A203" t="str">
        <f t="shared" si="6"/>
        <v>47dkarpunin</v>
      </c>
      <c r="B203" s="103" t="s">
        <v>58</v>
      </c>
      <c r="C203" s="103">
        <v>47</v>
      </c>
      <c r="D203" s="103">
        <v>7</v>
      </c>
      <c r="F203" t="str">
        <f t="shared" si="7"/>
        <v>НЕТ</v>
      </c>
    </row>
    <row r="204" spans="1:6">
      <c r="A204" t="str">
        <f t="shared" si="6"/>
        <v>145dkarpunin</v>
      </c>
      <c r="B204" s="103" t="s">
        <v>58</v>
      </c>
      <c r="C204" s="103">
        <v>145</v>
      </c>
      <c r="D204" s="103">
        <v>9</v>
      </c>
      <c r="F204" t="str">
        <f t="shared" si="7"/>
        <v>НЕТ</v>
      </c>
    </row>
    <row r="205" spans="1:6">
      <c r="A205" t="str">
        <f t="shared" si="6"/>
        <v>43dkarpunin</v>
      </c>
      <c r="B205" s="103" t="s">
        <v>58</v>
      </c>
      <c r="C205" s="103">
        <v>43</v>
      </c>
      <c r="D205" s="103">
        <v>7</v>
      </c>
      <c r="F205" t="str">
        <f t="shared" si="7"/>
        <v>НЕТ</v>
      </c>
    </row>
    <row r="206" spans="1:6">
      <c r="A206" t="str">
        <f t="shared" si="6"/>
        <v>50dkarpunin</v>
      </c>
      <c r="B206" s="103" t="s">
        <v>58</v>
      </c>
      <c r="C206" s="103">
        <v>50</v>
      </c>
      <c r="D206" s="103">
        <v>8</v>
      </c>
      <c r="F206" t="str">
        <f t="shared" si="7"/>
        <v>НЕТ</v>
      </c>
    </row>
    <row r="207" spans="1:6">
      <c r="A207" t="str">
        <f t="shared" si="6"/>
        <v>146dkarpunin</v>
      </c>
      <c r="B207" s="103" t="s">
        <v>58</v>
      </c>
      <c r="C207" s="103">
        <v>146</v>
      </c>
      <c r="D207" s="103">
        <v>7</v>
      </c>
      <c r="F207" t="str">
        <f t="shared" si="7"/>
        <v>НЕТ</v>
      </c>
    </row>
    <row r="208" spans="1:6">
      <c r="A208" t="str">
        <f t="shared" si="6"/>
        <v>48dkarpunin</v>
      </c>
      <c r="B208" s="103" t="s">
        <v>58</v>
      </c>
      <c r="C208" s="103">
        <v>48</v>
      </c>
      <c r="D208" s="103">
        <v>6</v>
      </c>
      <c r="F208" t="str">
        <f t="shared" si="7"/>
        <v>НЕТ</v>
      </c>
    </row>
    <row r="209" spans="1:6">
      <c r="A209" t="str">
        <f t="shared" si="6"/>
        <v>93dkarpunin</v>
      </c>
      <c r="B209" s="103" t="s">
        <v>58</v>
      </c>
      <c r="C209" s="103">
        <v>93</v>
      </c>
      <c r="D209" s="103">
        <v>5</v>
      </c>
      <c r="F209" t="str">
        <f t="shared" si="7"/>
        <v>НЕТ</v>
      </c>
    </row>
    <row r="210" spans="1:6">
      <c r="A210" t="str">
        <f t="shared" si="6"/>
        <v>71dkarpunin</v>
      </c>
      <c r="B210" s="103" t="s">
        <v>58</v>
      </c>
      <c r="C210" s="103">
        <v>71</v>
      </c>
      <c r="D210" s="103">
        <v>10</v>
      </c>
      <c r="F210" t="str">
        <f t="shared" si="7"/>
        <v>НЕТ</v>
      </c>
    </row>
    <row r="211" spans="1:6">
      <c r="A211" t="str">
        <f t="shared" si="6"/>
        <v>111dkarpunin</v>
      </c>
      <c r="B211" s="103" t="s">
        <v>58</v>
      </c>
      <c r="C211" s="103">
        <v>111</v>
      </c>
      <c r="D211" s="103">
        <v>6</v>
      </c>
      <c r="F211" t="str">
        <f t="shared" si="7"/>
        <v>НЕТ</v>
      </c>
    </row>
    <row r="212" spans="1:6">
      <c r="A212" t="str">
        <f t="shared" si="6"/>
        <v>125dkarpunin</v>
      </c>
      <c r="B212" s="103" t="s">
        <v>58</v>
      </c>
      <c r="C212" s="103">
        <v>125</v>
      </c>
      <c r="D212" s="103">
        <v>8</v>
      </c>
      <c r="F212" t="str">
        <f t="shared" si="7"/>
        <v>НЕТ</v>
      </c>
    </row>
    <row r="213" spans="1:6">
      <c r="A213" t="str">
        <f t="shared" si="6"/>
        <v>160dkarpunin</v>
      </c>
      <c r="B213" s="103" t="s">
        <v>58</v>
      </c>
      <c r="C213" s="103">
        <v>160</v>
      </c>
      <c r="D213" s="103">
        <v>8</v>
      </c>
      <c r="F213" t="str">
        <f t="shared" si="7"/>
        <v>НЕТ</v>
      </c>
    </row>
    <row r="214" spans="1:6">
      <c r="A214" t="str">
        <f t="shared" si="6"/>
        <v>162dkarpunin</v>
      </c>
      <c r="B214" s="103" t="s">
        <v>58</v>
      </c>
      <c r="C214" s="103">
        <v>162</v>
      </c>
      <c r="D214" s="103">
        <v>10</v>
      </c>
      <c r="F214" t="str">
        <f t="shared" si="7"/>
        <v>НЕТ</v>
      </c>
    </row>
    <row r="215" spans="1:6">
      <c r="A215" t="str">
        <f t="shared" si="6"/>
        <v>33dkarpunin</v>
      </c>
      <c r="B215" s="103" t="s">
        <v>58</v>
      </c>
      <c r="C215" s="103">
        <v>33</v>
      </c>
      <c r="D215" s="103">
        <v>9</v>
      </c>
      <c r="F215" t="str">
        <f t="shared" si="7"/>
        <v>НЕТ</v>
      </c>
    </row>
    <row r="216" spans="1:6">
      <c r="A216" t="str">
        <f t="shared" si="6"/>
        <v>81dkarpunin</v>
      </c>
      <c r="B216" s="103" t="s">
        <v>58</v>
      </c>
      <c r="C216" s="103">
        <v>81</v>
      </c>
      <c r="D216" s="103">
        <v>8</v>
      </c>
      <c r="F216" t="str">
        <f t="shared" si="7"/>
        <v>НЕТ</v>
      </c>
    </row>
    <row r="217" spans="1:6">
      <c r="A217" t="str">
        <f t="shared" si="6"/>
        <v>143dkarpunin</v>
      </c>
      <c r="B217" s="103" t="s">
        <v>58</v>
      </c>
      <c r="C217" s="103">
        <v>143</v>
      </c>
      <c r="D217" s="103">
        <v>6</v>
      </c>
      <c r="F217" t="str">
        <f t="shared" si="7"/>
        <v>НЕТ</v>
      </c>
    </row>
    <row r="218" spans="1:6">
      <c r="A218" t="str">
        <f t="shared" si="6"/>
        <v>104dkarpunin</v>
      </c>
      <c r="B218" s="103" t="s">
        <v>58</v>
      </c>
      <c r="C218" s="103">
        <v>104</v>
      </c>
      <c r="D218" s="103">
        <v>10</v>
      </c>
      <c r="F218" t="str">
        <f t="shared" si="7"/>
        <v>НЕТ</v>
      </c>
    </row>
    <row r="219" spans="1:6">
      <c r="A219" t="str">
        <f t="shared" si="6"/>
        <v>60dkarpunin</v>
      </c>
      <c r="B219" s="103" t="s">
        <v>58</v>
      </c>
      <c r="C219" s="103">
        <v>60</v>
      </c>
      <c r="D219" s="103">
        <v>7</v>
      </c>
      <c r="F219" t="str">
        <f t="shared" si="7"/>
        <v>НЕТ</v>
      </c>
    </row>
    <row r="220" spans="1:6">
      <c r="A220" t="str">
        <f t="shared" si="6"/>
        <v>96dkarpunin</v>
      </c>
      <c r="B220" s="103" t="s">
        <v>58</v>
      </c>
      <c r="C220" s="103">
        <v>96</v>
      </c>
      <c r="D220" s="103">
        <v>7</v>
      </c>
      <c r="F220" t="str">
        <f t="shared" si="7"/>
        <v>НЕТ</v>
      </c>
    </row>
    <row r="221" spans="1:6">
      <c r="A221" t="str">
        <f t="shared" si="6"/>
        <v>131dkarpunin</v>
      </c>
      <c r="B221" s="103" t="s">
        <v>58</v>
      </c>
      <c r="C221" s="103">
        <v>131</v>
      </c>
      <c r="D221" s="103">
        <v>5</v>
      </c>
      <c r="F221" t="str">
        <f t="shared" si="7"/>
        <v>НЕТ</v>
      </c>
    </row>
    <row r="222" spans="1:6">
      <c r="A222" t="str">
        <f t="shared" si="6"/>
        <v>53dkarpunin</v>
      </c>
      <c r="B222" s="103" t="s">
        <v>58</v>
      </c>
      <c r="C222" s="103">
        <v>53</v>
      </c>
      <c r="D222" s="103">
        <v>5</v>
      </c>
      <c r="F222" t="str">
        <f t="shared" si="7"/>
        <v>НЕТ</v>
      </c>
    </row>
    <row r="223" spans="1:6">
      <c r="A223" t="str">
        <f t="shared" si="6"/>
        <v>40dkarpunin</v>
      </c>
      <c r="B223" s="103" t="s">
        <v>58</v>
      </c>
      <c r="C223" s="103">
        <v>40</v>
      </c>
      <c r="D223" s="103">
        <v>8</v>
      </c>
      <c r="F223" t="str">
        <f t="shared" si="7"/>
        <v>НЕТ</v>
      </c>
    </row>
    <row r="224" spans="1:6">
      <c r="A224" t="str">
        <f t="shared" si="6"/>
        <v>12dkarpunin</v>
      </c>
      <c r="B224" s="103" t="s">
        <v>58</v>
      </c>
      <c r="C224" s="103">
        <v>12</v>
      </c>
      <c r="D224" s="103">
        <v>7</v>
      </c>
      <c r="F224" t="str">
        <f t="shared" si="7"/>
        <v>НЕТ</v>
      </c>
    </row>
    <row r="225" spans="1:6">
      <c r="A225" t="str">
        <f t="shared" si="6"/>
        <v>46dkarpunin</v>
      </c>
      <c r="B225" s="103" t="s">
        <v>58</v>
      </c>
      <c r="C225" s="103">
        <v>46</v>
      </c>
      <c r="D225" s="103">
        <v>8</v>
      </c>
      <c r="F225" t="str">
        <f t="shared" si="7"/>
        <v>НЕТ</v>
      </c>
    </row>
    <row r="226" spans="1:6">
      <c r="A226" t="str">
        <f t="shared" si="6"/>
        <v>34dkarpunin</v>
      </c>
      <c r="B226" s="103" t="s">
        <v>58</v>
      </c>
      <c r="C226" s="103">
        <v>34</v>
      </c>
      <c r="D226" s="103">
        <v>10</v>
      </c>
      <c r="F226" t="str">
        <f t="shared" si="7"/>
        <v>НЕТ</v>
      </c>
    </row>
    <row r="227" spans="1:6">
      <c r="A227" t="str">
        <f t="shared" si="6"/>
        <v>106dkarpunin</v>
      </c>
      <c r="B227" s="103" t="s">
        <v>58</v>
      </c>
      <c r="C227" s="103">
        <v>106</v>
      </c>
      <c r="D227" s="103">
        <v>6</v>
      </c>
      <c r="F227" t="str">
        <f t="shared" si="7"/>
        <v>НЕТ</v>
      </c>
    </row>
    <row r="228" spans="1:6">
      <c r="A228" t="str">
        <f t="shared" si="6"/>
        <v>18dkarpunin</v>
      </c>
      <c r="B228" s="103" t="s">
        <v>58</v>
      </c>
      <c r="C228" s="103">
        <v>18</v>
      </c>
      <c r="D228" s="103">
        <v>6</v>
      </c>
      <c r="F228" t="str">
        <f t="shared" si="7"/>
        <v>НЕТ</v>
      </c>
    </row>
    <row r="229" spans="1:6">
      <c r="A229" t="str">
        <f t="shared" si="6"/>
        <v>76dkarpunin</v>
      </c>
      <c r="B229" s="103" t="s">
        <v>58</v>
      </c>
      <c r="C229" s="103">
        <v>76</v>
      </c>
      <c r="D229" s="103">
        <v>5</v>
      </c>
      <c r="F229" t="str">
        <f t="shared" si="7"/>
        <v>НЕТ</v>
      </c>
    </row>
    <row r="230" spans="1:6">
      <c r="A230" t="str">
        <f t="shared" si="6"/>
        <v>158dkarpunin</v>
      </c>
      <c r="B230" s="103" t="s">
        <v>58</v>
      </c>
      <c r="C230" s="103">
        <v>158</v>
      </c>
      <c r="D230" s="103">
        <v>8</v>
      </c>
      <c r="F230" t="str">
        <f t="shared" si="7"/>
        <v>НЕТ</v>
      </c>
    </row>
    <row r="231" spans="1:6">
      <c r="A231" t="str">
        <f t="shared" si="6"/>
        <v>13dkarpunin</v>
      </c>
      <c r="B231" s="103" t="s">
        <v>58</v>
      </c>
      <c r="C231" s="103">
        <v>13</v>
      </c>
      <c r="D231" s="103">
        <v>8</v>
      </c>
      <c r="F231" t="str">
        <f t="shared" si="7"/>
        <v>НЕТ</v>
      </c>
    </row>
    <row r="232" spans="1:6">
      <c r="A232" t="str">
        <f t="shared" si="6"/>
        <v>17dkarpunin</v>
      </c>
      <c r="B232" s="103" t="s">
        <v>58</v>
      </c>
      <c r="C232" s="103">
        <v>17</v>
      </c>
      <c r="D232" s="103">
        <v>6</v>
      </c>
      <c r="F232" t="str">
        <f t="shared" si="7"/>
        <v>НЕТ</v>
      </c>
    </row>
    <row r="233" spans="1:6">
      <c r="A233" t="str">
        <f t="shared" si="6"/>
        <v>171dkarpunin</v>
      </c>
      <c r="B233" s="103" t="s">
        <v>58</v>
      </c>
      <c r="C233" s="103">
        <v>171</v>
      </c>
      <c r="D233" s="103">
        <v>10</v>
      </c>
      <c r="F233" t="str">
        <f t="shared" si="7"/>
        <v>НЕТ</v>
      </c>
    </row>
    <row r="234" spans="1:6">
      <c r="A234" t="str">
        <f t="shared" si="6"/>
        <v>36dkarpunin</v>
      </c>
      <c r="B234" s="103" t="s">
        <v>58</v>
      </c>
      <c r="C234" s="103">
        <v>36</v>
      </c>
      <c r="D234" s="103">
        <v>11</v>
      </c>
      <c r="F234" t="str">
        <f t="shared" si="7"/>
        <v>НЕТ</v>
      </c>
    </row>
    <row r="235" spans="1:6">
      <c r="A235" t="str">
        <f t="shared" si="6"/>
        <v>69dkarpunin</v>
      </c>
      <c r="B235" s="103" t="s">
        <v>58</v>
      </c>
      <c r="C235" s="103">
        <v>69</v>
      </c>
      <c r="D235" s="103">
        <v>9</v>
      </c>
      <c r="F235" t="str">
        <f t="shared" si="7"/>
        <v>НЕТ</v>
      </c>
    </row>
    <row r="236" spans="1:6">
      <c r="A236" t="str">
        <f t="shared" si="6"/>
        <v>139dkarpunin</v>
      </c>
      <c r="B236" s="103" t="s">
        <v>58</v>
      </c>
      <c r="C236" s="103">
        <v>139</v>
      </c>
      <c r="D236" s="103">
        <v>8</v>
      </c>
      <c r="F236" t="str">
        <f t="shared" si="7"/>
        <v>НЕТ</v>
      </c>
    </row>
    <row r="237" spans="1:6">
      <c r="A237" t="str">
        <f t="shared" si="6"/>
        <v>133dkarpunin</v>
      </c>
      <c r="B237" s="103" t="s">
        <v>58</v>
      </c>
      <c r="C237" s="103">
        <v>133</v>
      </c>
      <c r="D237" s="103">
        <v>8</v>
      </c>
      <c r="F237" t="str">
        <f t="shared" si="7"/>
        <v>НЕТ</v>
      </c>
    </row>
    <row r="238" spans="1:6">
      <c r="A238" t="str">
        <f t="shared" si="6"/>
        <v>8dkarpunin</v>
      </c>
      <c r="B238" s="103" t="s">
        <v>58</v>
      </c>
      <c r="C238" s="103">
        <v>8</v>
      </c>
      <c r="D238" s="103">
        <v>6</v>
      </c>
      <c r="F238" t="str">
        <f t="shared" si="7"/>
        <v>НЕТ</v>
      </c>
    </row>
    <row r="239" spans="1:6">
      <c r="A239" t="str">
        <f t="shared" si="6"/>
        <v>51dkarpunin</v>
      </c>
      <c r="B239" s="103" t="s">
        <v>58</v>
      </c>
      <c r="C239" s="103">
        <v>51</v>
      </c>
      <c r="D239" s="103">
        <v>9</v>
      </c>
      <c r="F239" t="str">
        <f t="shared" si="7"/>
        <v>НЕТ</v>
      </c>
    </row>
    <row r="240" spans="1:6">
      <c r="A240" t="str">
        <f t="shared" si="6"/>
        <v>179dkarpunin</v>
      </c>
      <c r="B240" s="103" t="s">
        <v>58</v>
      </c>
      <c r="C240" s="103">
        <v>179</v>
      </c>
      <c r="D240" s="103">
        <v>11</v>
      </c>
      <c r="F240" t="str">
        <f t="shared" si="7"/>
        <v>НЕТ</v>
      </c>
    </row>
    <row r="241" spans="1:6">
      <c r="A241" t="str">
        <f t="shared" si="6"/>
        <v>175dkarpunin</v>
      </c>
      <c r="B241" s="103" t="s">
        <v>58</v>
      </c>
      <c r="C241" s="103">
        <v>175</v>
      </c>
      <c r="D241" s="103">
        <v>11</v>
      </c>
      <c r="F241" t="str">
        <f t="shared" si="7"/>
        <v>НЕТ</v>
      </c>
    </row>
    <row r="242" spans="1:6">
      <c r="A242" t="str">
        <f t="shared" si="6"/>
        <v>176dkarpunin</v>
      </c>
      <c r="B242" s="103" t="s">
        <v>58</v>
      </c>
      <c r="C242" s="103">
        <v>176</v>
      </c>
      <c r="D242" s="103">
        <v>10</v>
      </c>
      <c r="F242" t="str">
        <f t="shared" si="7"/>
        <v>НЕТ</v>
      </c>
    </row>
    <row r="243" spans="1:6">
      <c r="A243" t="str">
        <f t="shared" si="6"/>
        <v>174dkarpunin</v>
      </c>
      <c r="B243" s="103" t="s">
        <v>58</v>
      </c>
      <c r="C243" s="103">
        <v>174</v>
      </c>
      <c r="D243" s="103">
        <v>10</v>
      </c>
      <c r="F243" t="str">
        <f t="shared" si="7"/>
        <v>НЕТ</v>
      </c>
    </row>
    <row r="244" spans="1:6">
      <c r="A244" t="str">
        <f t="shared" si="6"/>
        <v>16dkarpunin</v>
      </c>
      <c r="B244" s="103" t="s">
        <v>58</v>
      </c>
      <c r="C244" s="103">
        <v>16</v>
      </c>
      <c r="D244" s="103">
        <v>7</v>
      </c>
      <c r="F244" t="str">
        <f t="shared" si="7"/>
        <v>НЕТ</v>
      </c>
    </row>
    <row r="245" spans="1:6">
      <c r="A245" t="str">
        <f t="shared" si="6"/>
        <v>117dkarpunin</v>
      </c>
      <c r="B245" s="103" t="s">
        <v>58</v>
      </c>
      <c r="C245" s="103">
        <v>117</v>
      </c>
      <c r="D245" s="103">
        <v>4</v>
      </c>
      <c r="F245" t="str">
        <f t="shared" si="7"/>
        <v>НЕТ</v>
      </c>
    </row>
    <row r="246" spans="1:6">
      <c r="A246" t="str">
        <f t="shared" si="6"/>
        <v>82dkarpunin</v>
      </c>
      <c r="B246" s="103" t="s">
        <v>58</v>
      </c>
      <c r="C246" s="103">
        <v>82</v>
      </c>
      <c r="D246" s="103">
        <v>8</v>
      </c>
      <c r="F246" t="str">
        <f t="shared" si="7"/>
        <v>НЕТ</v>
      </c>
    </row>
    <row r="247" spans="1:6">
      <c r="A247" t="str">
        <f t="shared" si="6"/>
        <v>180dkarpunin</v>
      </c>
      <c r="B247" s="103" t="s">
        <v>58</v>
      </c>
      <c r="C247" s="103">
        <v>180</v>
      </c>
      <c r="D247" s="103">
        <v>10</v>
      </c>
      <c r="F247" t="str">
        <f t="shared" si="7"/>
        <v>НЕТ</v>
      </c>
    </row>
    <row r="248" spans="1:6">
      <c r="A248" t="str">
        <f t="shared" si="6"/>
        <v>100dkarpunin</v>
      </c>
      <c r="B248" s="103" t="s">
        <v>58</v>
      </c>
      <c r="C248" s="103">
        <v>100</v>
      </c>
      <c r="D248" s="103">
        <v>7</v>
      </c>
      <c r="F248" t="str">
        <f t="shared" si="7"/>
        <v>НЕТ</v>
      </c>
    </row>
    <row r="249" spans="1:6">
      <c r="A249" t="str">
        <f t="shared" si="6"/>
        <v>3dkarpunin</v>
      </c>
      <c r="B249" s="103" t="s">
        <v>58</v>
      </c>
      <c r="C249" s="103">
        <v>3</v>
      </c>
      <c r="D249" s="103">
        <v>9</v>
      </c>
      <c r="F249" t="str">
        <f t="shared" si="7"/>
        <v>НЕТ</v>
      </c>
    </row>
    <row r="250" spans="1:6">
      <c r="A250" t="str">
        <f t="shared" si="6"/>
        <v>126dkarpunin</v>
      </c>
      <c r="B250" s="103" t="s">
        <v>58</v>
      </c>
      <c r="C250" s="103">
        <v>126</v>
      </c>
      <c r="D250" s="103">
        <v>7</v>
      </c>
      <c r="F250" t="str">
        <f t="shared" si="7"/>
        <v>НЕТ</v>
      </c>
    </row>
    <row r="251" spans="1:6">
      <c r="A251" t="str">
        <f t="shared" si="6"/>
        <v>189dkarpunin</v>
      </c>
      <c r="B251" s="103" t="s">
        <v>58</v>
      </c>
      <c r="C251" s="103">
        <v>189</v>
      </c>
      <c r="D251" s="103">
        <v>10</v>
      </c>
      <c r="F251" t="str">
        <f t="shared" si="7"/>
        <v>НЕТ</v>
      </c>
    </row>
    <row r="252" spans="1:6">
      <c r="A252" t="str">
        <f t="shared" si="6"/>
        <v>161dkarpunin</v>
      </c>
      <c r="B252" s="103" t="s">
        <v>58</v>
      </c>
      <c r="C252" s="103">
        <v>161</v>
      </c>
      <c r="D252" s="103">
        <v>10</v>
      </c>
      <c r="F252" t="str">
        <f t="shared" si="7"/>
        <v>НЕТ</v>
      </c>
    </row>
    <row r="253" spans="1:6">
      <c r="A253" t="str">
        <f t="shared" si="6"/>
        <v>170dkarpunin</v>
      </c>
      <c r="B253" s="103" t="s">
        <v>58</v>
      </c>
      <c r="C253" s="103">
        <v>170</v>
      </c>
      <c r="D253" s="103">
        <v>9</v>
      </c>
      <c r="F253" t="str">
        <f t="shared" si="7"/>
        <v>НЕТ</v>
      </c>
    </row>
    <row r="254" spans="1:6">
      <c r="A254" t="str">
        <f t="shared" si="6"/>
        <v>30dkarpunin</v>
      </c>
      <c r="B254" s="103" t="s">
        <v>58</v>
      </c>
      <c r="C254" s="103">
        <v>30</v>
      </c>
      <c r="D254" s="103">
        <v>7</v>
      </c>
      <c r="F254" t="str">
        <f t="shared" si="7"/>
        <v>НЕТ</v>
      </c>
    </row>
    <row r="255" spans="1:6">
      <c r="A255" t="str">
        <f t="shared" si="6"/>
        <v>167dkarpunin</v>
      </c>
      <c r="B255" s="103" t="s">
        <v>58</v>
      </c>
      <c r="C255" s="103">
        <v>167</v>
      </c>
      <c r="D255" s="103">
        <v>5</v>
      </c>
      <c r="F255" t="str">
        <f t="shared" si="7"/>
        <v>НЕТ</v>
      </c>
    </row>
    <row r="256" spans="1:6">
      <c r="A256" t="str">
        <f t="shared" si="6"/>
        <v>153dkarpunin</v>
      </c>
      <c r="B256" s="103" t="s">
        <v>58</v>
      </c>
      <c r="C256" s="103">
        <v>153</v>
      </c>
      <c r="D256" s="103">
        <v>6</v>
      </c>
      <c r="F256" t="str">
        <f t="shared" si="7"/>
        <v>НЕТ</v>
      </c>
    </row>
    <row r="257" spans="1:6">
      <c r="A257" t="str">
        <f t="shared" si="6"/>
        <v>191dkarpunin</v>
      </c>
      <c r="B257" s="103" t="s">
        <v>58</v>
      </c>
      <c r="C257" s="103">
        <v>191</v>
      </c>
      <c r="D257" s="103">
        <v>8</v>
      </c>
      <c r="F257" t="str">
        <f t="shared" si="7"/>
        <v>НЕТ</v>
      </c>
    </row>
    <row r="258" spans="1:6">
      <c r="A258" t="str">
        <f t="shared" si="6"/>
        <v>28dkarpunin</v>
      </c>
      <c r="B258" s="103" t="s">
        <v>58</v>
      </c>
      <c r="C258" s="103">
        <v>28</v>
      </c>
      <c r="D258" s="103">
        <v>7</v>
      </c>
      <c r="F258" t="str">
        <f t="shared" si="7"/>
        <v>НЕТ</v>
      </c>
    </row>
    <row r="259" spans="1:6">
      <c r="A259" t="str">
        <f t="shared" ref="A259:A322" si="8">CONCATENATE(C259,B259)</f>
        <v>128dkarpunin</v>
      </c>
      <c r="B259" s="103" t="s">
        <v>58</v>
      </c>
      <c r="C259" s="103">
        <v>128</v>
      </c>
      <c r="D259" s="103">
        <v>6</v>
      </c>
      <c r="F259" t="str">
        <f t="shared" ref="F259:F322" si="9">IF(ISBLANK(E259),"НЕТ","ДА")</f>
        <v>НЕТ</v>
      </c>
    </row>
    <row r="260" spans="1:6">
      <c r="A260" t="str">
        <f t="shared" si="8"/>
        <v>45dkarpunin</v>
      </c>
      <c r="B260" s="103" t="s">
        <v>58</v>
      </c>
      <c r="C260" s="103">
        <v>45</v>
      </c>
      <c r="D260" s="103">
        <v>9</v>
      </c>
      <c r="F260" t="str">
        <f t="shared" si="9"/>
        <v>НЕТ</v>
      </c>
    </row>
    <row r="261" spans="1:6">
      <c r="A261" t="str">
        <f t="shared" si="8"/>
        <v>79dkarpunin</v>
      </c>
      <c r="B261" s="103" t="s">
        <v>58</v>
      </c>
      <c r="C261" s="103">
        <v>79</v>
      </c>
      <c r="D261" s="103">
        <v>6</v>
      </c>
      <c r="F261" t="str">
        <f t="shared" si="9"/>
        <v>НЕТ</v>
      </c>
    </row>
    <row r="262" spans="1:6">
      <c r="A262" t="str">
        <f t="shared" si="8"/>
        <v>166dkarpunin</v>
      </c>
      <c r="B262" s="103" t="s">
        <v>58</v>
      </c>
      <c r="C262" s="103">
        <v>166</v>
      </c>
      <c r="D262" s="103">
        <v>6</v>
      </c>
      <c r="F262" t="str">
        <f t="shared" si="9"/>
        <v>НЕТ</v>
      </c>
    </row>
    <row r="263" spans="1:6">
      <c r="A263" t="str">
        <f t="shared" si="8"/>
        <v>155dkarpunin</v>
      </c>
      <c r="B263" s="103" t="s">
        <v>58</v>
      </c>
      <c r="C263" s="103">
        <v>155</v>
      </c>
      <c r="D263" s="103">
        <v>9</v>
      </c>
      <c r="F263" t="str">
        <f t="shared" si="9"/>
        <v>НЕТ</v>
      </c>
    </row>
    <row r="264" spans="1:6">
      <c r="A264" t="str">
        <f t="shared" si="8"/>
        <v>103dkarpunin</v>
      </c>
      <c r="B264" s="103" t="s">
        <v>58</v>
      </c>
      <c r="C264" s="103">
        <v>103</v>
      </c>
      <c r="D264" s="103">
        <v>7</v>
      </c>
      <c r="F264" t="str">
        <f t="shared" si="9"/>
        <v>НЕТ</v>
      </c>
    </row>
    <row r="265" spans="1:6">
      <c r="A265" t="str">
        <f t="shared" si="8"/>
        <v>62dkarpunin</v>
      </c>
      <c r="B265" s="103" t="s">
        <v>58</v>
      </c>
      <c r="C265" s="103">
        <v>62</v>
      </c>
      <c r="D265" s="103">
        <v>9</v>
      </c>
      <c r="F265" t="str">
        <f t="shared" si="9"/>
        <v>НЕТ</v>
      </c>
    </row>
    <row r="266" spans="1:6">
      <c r="A266" t="str">
        <f t="shared" si="8"/>
        <v>159dkarpunin</v>
      </c>
      <c r="B266" s="103" t="s">
        <v>58</v>
      </c>
      <c r="C266" s="103">
        <v>159</v>
      </c>
      <c r="D266" s="103">
        <v>6</v>
      </c>
      <c r="F266" t="str">
        <f t="shared" si="9"/>
        <v>НЕТ</v>
      </c>
    </row>
    <row r="267" spans="1:6">
      <c r="A267" t="str">
        <f t="shared" si="8"/>
        <v>92dkarpunin</v>
      </c>
      <c r="B267" s="103" t="s">
        <v>58</v>
      </c>
      <c r="C267" s="103">
        <v>92</v>
      </c>
      <c r="D267" s="103">
        <v>5</v>
      </c>
      <c r="F267" t="str">
        <f t="shared" si="9"/>
        <v>НЕТ</v>
      </c>
    </row>
    <row r="268" spans="1:6">
      <c r="A268" t="str">
        <f t="shared" si="8"/>
        <v>183dkarpunin</v>
      </c>
      <c r="B268" s="103" t="s">
        <v>58</v>
      </c>
      <c r="C268" s="103">
        <v>183</v>
      </c>
      <c r="D268" s="103">
        <v>9</v>
      </c>
      <c r="F268" t="str">
        <f t="shared" si="9"/>
        <v>НЕТ</v>
      </c>
    </row>
    <row r="269" spans="1:6">
      <c r="A269" t="str">
        <f t="shared" si="8"/>
        <v>1dkarpunin</v>
      </c>
      <c r="B269" s="103" t="s">
        <v>58</v>
      </c>
      <c r="C269" s="103">
        <v>1</v>
      </c>
      <c r="D269" s="103">
        <v>10</v>
      </c>
      <c r="F269" t="str">
        <f t="shared" si="9"/>
        <v>НЕТ</v>
      </c>
    </row>
    <row r="270" spans="1:6">
      <c r="A270" t="str">
        <f t="shared" si="8"/>
        <v>11dkarpunin</v>
      </c>
      <c r="B270" s="103" t="s">
        <v>58</v>
      </c>
      <c r="C270" s="103">
        <v>11</v>
      </c>
      <c r="D270" s="103">
        <v>6</v>
      </c>
      <c r="F270" t="str">
        <f t="shared" si="9"/>
        <v>НЕТ</v>
      </c>
    </row>
    <row r="271" spans="1:6">
      <c r="A271" t="str">
        <f t="shared" si="8"/>
        <v>173dkarpunin</v>
      </c>
      <c r="B271" s="103" t="s">
        <v>58</v>
      </c>
      <c r="C271" s="103">
        <v>173</v>
      </c>
      <c r="D271" s="103">
        <v>7</v>
      </c>
      <c r="F271" t="str">
        <f t="shared" si="9"/>
        <v>НЕТ</v>
      </c>
    </row>
    <row r="272" spans="1:6">
      <c r="A272" t="str">
        <f t="shared" si="8"/>
        <v>19dkarpunin</v>
      </c>
      <c r="B272" s="103" t="s">
        <v>58</v>
      </c>
      <c r="C272" s="103">
        <v>19</v>
      </c>
      <c r="D272" s="103">
        <v>7</v>
      </c>
      <c r="F272" t="str">
        <f t="shared" si="9"/>
        <v>НЕТ</v>
      </c>
    </row>
    <row r="273" spans="1:6">
      <c r="A273" t="str">
        <f t="shared" si="8"/>
        <v>119dkarpunin</v>
      </c>
      <c r="B273" s="103" t="s">
        <v>58</v>
      </c>
      <c r="C273" s="103">
        <v>119</v>
      </c>
      <c r="D273" s="103">
        <v>6</v>
      </c>
      <c r="F273" t="str">
        <f t="shared" si="9"/>
        <v>НЕТ</v>
      </c>
    </row>
    <row r="274" spans="1:6">
      <c r="A274" t="str">
        <f t="shared" si="8"/>
        <v>65dkarpunin</v>
      </c>
      <c r="B274" s="103" t="s">
        <v>58</v>
      </c>
      <c r="C274" s="103">
        <v>65</v>
      </c>
      <c r="D274" s="103">
        <v>4</v>
      </c>
      <c r="F274" t="str">
        <f t="shared" si="9"/>
        <v>НЕТ</v>
      </c>
    </row>
    <row r="275" spans="1:6">
      <c r="A275" t="str">
        <f t="shared" si="8"/>
        <v>22dkarpunin</v>
      </c>
      <c r="B275" s="103" t="s">
        <v>58</v>
      </c>
      <c r="C275" s="103">
        <v>22</v>
      </c>
      <c r="D275" s="103">
        <v>5</v>
      </c>
      <c r="F275" t="str">
        <f t="shared" si="9"/>
        <v>НЕТ</v>
      </c>
    </row>
    <row r="276" spans="1:6">
      <c r="A276" t="str">
        <f t="shared" si="8"/>
        <v>72dkarpunin</v>
      </c>
      <c r="B276" s="103" t="s">
        <v>58</v>
      </c>
      <c r="C276" s="103">
        <v>72</v>
      </c>
      <c r="D276" s="103">
        <v>5</v>
      </c>
      <c r="F276" t="str">
        <f t="shared" si="9"/>
        <v>НЕТ</v>
      </c>
    </row>
    <row r="277" spans="1:6">
      <c r="A277" t="str">
        <f t="shared" si="8"/>
        <v>136dkarpunin</v>
      </c>
      <c r="B277" s="103" t="s">
        <v>58</v>
      </c>
      <c r="C277" s="103">
        <v>136</v>
      </c>
      <c r="D277" s="103">
        <v>5</v>
      </c>
      <c r="F277" t="str">
        <f t="shared" si="9"/>
        <v>НЕТ</v>
      </c>
    </row>
    <row r="278" spans="1:6">
      <c r="A278" t="str">
        <f t="shared" si="8"/>
        <v>83dkarpunin</v>
      </c>
      <c r="B278" s="103" t="s">
        <v>58</v>
      </c>
      <c r="C278" s="103">
        <v>83</v>
      </c>
      <c r="D278" s="103">
        <v>6</v>
      </c>
      <c r="F278" t="str">
        <f t="shared" si="9"/>
        <v>НЕТ</v>
      </c>
    </row>
    <row r="279" spans="1:6">
      <c r="A279" t="str">
        <f t="shared" si="8"/>
        <v>63dkarpunin</v>
      </c>
      <c r="B279" s="103" t="s">
        <v>58</v>
      </c>
      <c r="C279" s="103">
        <v>63</v>
      </c>
      <c r="D279" s="103">
        <v>5</v>
      </c>
      <c r="F279" t="str">
        <f t="shared" si="9"/>
        <v>НЕТ</v>
      </c>
    </row>
    <row r="280" spans="1:6">
      <c r="A280" t="str">
        <f t="shared" si="8"/>
        <v>6dkarpunin</v>
      </c>
      <c r="B280" s="103" t="s">
        <v>58</v>
      </c>
      <c r="C280" s="103">
        <v>6</v>
      </c>
      <c r="D280" s="103">
        <v>10</v>
      </c>
      <c r="F280" t="str">
        <f t="shared" si="9"/>
        <v>НЕТ</v>
      </c>
    </row>
    <row r="281" spans="1:6">
      <c r="A281" t="str">
        <f t="shared" si="8"/>
        <v>56dkarpunin</v>
      </c>
      <c r="B281" s="103" t="s">
        <v>58</v>
      </c>
      <c r="C281" s="103">
        <v>56</v>
      </c>
      <c r="D281" s="103">
        <v>7</v>
      </c>
      <c r="F281" t="str">
        <f t="shared" si="9"/>
        <v>НЕТ</v>
      </c>
    </row>
    <row r="282" spans="1:6">
      <c r="A282" t="str">
        <f t="shared" si="8"/>
        <v>15dkarpunin</v>
      </c>
      <c r="B282" s="103" t="s">
        <v>58</v>
      </c>
      <c r="C282" s="103">
        <v>15</v>
      </c>
      <c r="D282" s="103">
        <v>9</v>
      </c>
      <c r="F282" t="str">
        <f t="shared" si="9"/>
        <v>НЕТ</v>
      </c>
    </row>
    <row r="283" spans="1:6">
      <c r="A283" t="str">
        <f t="shared" si="8"/>
        <v>97dkarpunin</v>
      </c>
      <c r="B283" s="103" t="s">
        <v>58</v>
      </c>
      <c r="C283" s="103">
        <v>97</v>
      </c>
      <c r="D283" s="103">
        <v>8</v>
      </c>
      <c r="F283" t="str">
        <f t="shared" si="9"/>
        <v>НЕТ</v>
      </c>
    </row>
    <row r="284" spans="1:6">
      <c r="A284" t="str">
        <f t="shared" si="8"/>
        <v>101dkarpunin</v>
      </c>
      <c r="B284" s="103" t="s">
        <v>58</v>
      </c>
      <c r="C284" s="103">
        <v>101</v>
      </c>
      <c r="D284" s="103">
        <v>6</v>
      </c>
      <c r="F284" t="str">
        <f t="shared" si="9"/>
        <v>НЕТ</v>
      </c>
    </row>
    <row r="285" spans="1:6">
      <c r="A285" t="str">
        <f t="shared" si="8"/>
        <v>152dkarpunin</v>
      </c>
      <c r="B285" s="103" t="s">
        <v>58</v>
      </c>
      <c r="C285" s="103">
        <v>152</v>
      </c>
      <c r="D285" s="103">
        <v>9</v>
      </c>
      <c r="F285" t="str">
        <f t="shared" si="9"/>
        <v>НЕТ</v>
      </c>
    </row>
    <row r="286" spans="1:6">
      <c r="A286" t="str">
        <f t="shared" si="8"/>
        <v>20dkarpunin</v>
      </c>
      <c r="B286" s="103" t="s">
        <v>58</v>
      </c>
      <c r="C286" s="103">
        <v>20</v>
      </c>
      <c r="D286" s="103">
        <v>11</v>
      </c>
      <c r="F286" t="str">
        <f t="shared" si="9"/>
        <v>НЕТ</v>
      </c>
    </row>
    <row r="287" spans="1:6">
      <c r="A287" t="str">
        <f t="shared" si="8"/>
        <v>124dkarpunin</v>
      </c>
      <c r="B287" s="103" t="s">
        <v>58</v>
      </c>
      <c r="C287" s="103">
        <v>124</v>
      </c>
      <c r="D287" s="103">
        <v>10</v>
      </c>
      <c r="F287" t="str">
        <f t="shared" si="9"/>
        <v>НЕТ</v>
      </c>
    </row>
    <row r="288" spans="1:6">
      <c r="A288" t="str">
        <f t="shared" si="8"/>
        <v>169dkarpunin</v>
      </c>
      <c r="B288" s="103" t="s">
        <v>58</v>
      </c>
      <c r="C288" s="103">
        <v>169</v>
      </c>
      <c r="D288" s="103">
        <v>9</v>
      </c>
      <c r="F288" t="str">
        <f t="shared" si="9"/>
        <v>НЕТ</v>
      </c>
    </row>
    <row r="289" spans="1:6">
      <c r="A289" t="str">
        <f t="shared" si="8"/>
        <v>58dkarpunin</v>
      </c>
      <c r="B289" s="103" t="s">
        <v>58</v>
      </c>
      <c r="C289" s="103">
        <v>58</v>
      </c>
      <c r="D289" s="103">
        <v>7</v>
      </c>
      <c r="F289" t="str">
        <f t="shared" si="9"/>
        <v>НЕТ</v>
      </c>
    </row>
    <row r="290" spans="1:6">
      <c r="A290" t="str">
        <f t="shared" si="8"/>
        <v>164dkarpunin</v>
      </c>
      <c r="B290" s="103" t="s">
        <v>58</v>
      </c>
      <c r="C290" s="103">
        <v>164</v>
      </c>
      <c r="D290" s="103">
        <v>11</v>
      </c>
      <c r="F290" t="str">
        <f t="shared" si="9"/>
        <v>НЕТ</v>
      </c>
    </row>
    <row r="291" spans="1:6">
      <c r="A291" t="str">
        <f t="shared" si="8"/>
        <v>148dkarpunin</v>
      </c>
      <c r="B291" s="103" t="s">
        <v>58</v>
      </c>
      <c r="C291" s="103">
        <v>148</v>
      </c>
      <c r="D291" s="103">
        <v>11</v>
      </c>
      <c r="F291" t="str">
        <f t="shared" si="9"/>
        <v>НЕТ</v>
      </c>
    </row>
    <row r="292" spans="1:6">
      <c r="A292" t="str">
        <f t="shared" si="8"/>
        <v>102dkarpunin</v>
      </c>
      <c r="B292" s="103" t="s">
        <v>58</v>
      </c>
      <c r="C292" s="103">
        <v>102</v>
      </c>
      <c r="D292" s="103">
        <v>7</v>
      </c>
      <c r="F292" t="str">
        <f t="shared" si="9"/>
        <v>НЕТ</v>
      </c>
    </row>
    <row r="293" spans="1:6">
      <c r="A293" t="str">
        <f t="shared" si="8"/>
        <v>105dkarpunin</v>
      </c>
      <c r="B293" s="103" t="s">
        <v>58</v>
      </c>
      <c r="C293" s="103">
        <v>105</v>
      </c>
      <c r="D293" s="103">
        <v>10</v>
      </c>
      <c r="F293" t="str">
        <f t="shared" si="9"/>
        <v>НЕТ</v>
      </c>
    </row>
    <row r="294" spans="1:6">
      <c r="A294" t="str">
        <f t="shared" si="8"/>
        <v>121dkarpunin</v>
      </c>
      <c r="B294" s="103" t="s">
        <v>58</v>
      </c>
      <c r="C294" s="103">
        <v>121</v>
      </c>
      <c r="D294" s="103">
        <v>9</v>
      </c>
      <c r="F294" t="str">
        <f t="shared" si="9"/>
        <v>НЕТ</v>
      </c>
    </row>
    <row r="295" spans="1:6">
      <c r="A295" t="str">
        <f t="shared" si="8"/>
        <v>31dkarpunin</v>
      </c>
      <c r="B295" s="103" t="s">
        <v>58</v>
      </c>
      <c r="C295" s="103">
        <v>31</v>
      </c>
      <c r="D295" s="103">
        <v>8</v>
      </c>
      <c r="F295" t="str">
        <f t="shared" si="9"/>
        <v>НЕТ</v>
      </c>
    </row>
    <row r="296" spans="1:6">
      <c r="A296" t="str">
        <f t="shared" si="8"/>
        <v>68dkarpunin</v>
      </c>
      <c r="B296" s="103" t="s">
        <v>58</v>
      </c>
      <c r="C296" s="103">
        <v>68</v>
      </c>
      <c r="D296" s="103">
        <v>7</v>
      </c>
      <c r="F296" t="str">
        <f t="shared" si="9"/>
        <v>НЕТ</v>
      </c>
    </row>
    <row r="297" spans="1:6">
      <c r="A297" t="str">
        <f t="shared" si="8"/>
        <v>127dkarpunin</v>
      </c>
      <c r="B297" s="103" t="s">
        <v>58</v>
      </c>
      <c r="C297" s="103">
        <v>127</v>
      </c>
      <c r="D297" s="103">
        <v>7</v>
      </c>
      <c r="F297" t="str">
        <f t="shared" si="9"/>
        <v>НЕТ</v>
      </c>
    </row>
    <row r="298" spans="1:6">
      <c r="A298" t="str">
        <f t="shared" si="8"/>
        <v>54dkarpunin</v>
      </c>
      <c r="B298" s="103" t="s">
        <v>58</v>
      </c>
      <c r="C298" s="103">
        <v>54</v>
      </c>
      <c r="D298" s="103">
        <v>7</v>
      </c>
      <c r="F298" t="str">
        <f t="shared" si="9"/>
        <v>НЕТ</v>
      </c>
    </row>
    <row r="299" spans="1:6">
      <c r="A299" t="str">
        <f t="shared" si="8"/>
        <v>80dkarpunin</v>
      </c>
      <c r="B299" s="103" t="s">
        <v>58</v>
      </c>
      <c r="C299" s="103">
        <v>80</v>
      </c>
      <c r="D299" s="103">
        <v>4</v>
      </c>
      <c r="F299" t="str">
        <f t="shared" si="9"/>
        <v>НЕТ</v>
      </c>
    </row>
    <row r="300" spans="1:6">
      <c r="A300" t="str">
        <f t="shared" si="8"/>
        <v>172dkarpunin</v>
      </c>
      <c r="B300" s="103" t="s">
        <v>58</v>
      </c>
      <c r="C300" s="103">
        <v>172</v>
      </c>
      <c r="D300" s="103">
        <v>9</v>
      </c>
      <c r="F300" t="str">
        <f t="shared" si="9"/>
        <v>НЕТ</v>
      </c>
    </row>
    <row r="301" spans="1:6">
      <c r="A301" t="str">
        <f t="shared" si="8"/>
        <v>5dkarpunin</v>
      </c>
      <c r="B301" s="103" t="s">
        <v>58</v>
      </c>
      <c r="C301" s="103">
        <v>5</v>
      </c>
      <c r="D301" s="103">
        <v>9</v>
      </c>
      <c r="F301" t="str">
        <f t="shared" si="9"/>
        <v>НЕТ</v>
      </c>
    </row>
    <row r="302" spans="1:6">
      <c r="A302" t="str">
        <f t="shared" si="8"/>
        <v>32dkarpunin</v>
      </c>
      <c r="B302" s="103" t="s">
        <v>58</v>
      </c>
      <c r="C302" s="103">
        <v>32</v>
      </c>
      <c r="D302" s="103">
        <v>8</v>
      </c>
      <c r="F302" t="str">
        <f t="shared" si="9"/>
        <v>НЕТ</v>
      </c>
    </row>
    <row r="303" spans="1:6">
      <c r="A303" t="str">
        <f t="shared" si="8"/>
        <v>186dkarpunin</v>
      </c>
      <c r="B303" s="103" t="s">
        <v>58</v>
      </c>
      <c r="C303" s="103">
        <v>186</v>
      </c>
      <c r="D303" s="103">
        <v>7</v>
      </c>
      <c r="F303" t="str">
        <f t="shared" si="9"/>
        <v>НЕТ</v>
      </c>
    </row>
    <row r="304" spans="1:6">
      <c r="A304" t="str">
        <f t="shared" si="8"/>
        <v>163dkarpunin</v>
      </c>
      <c r="B304" s="103" t="s">
        <v>58</v>
      </c>
      <c r="C304" s="103">
        <v>163</v>
      </c>
      <c r="D304" s="103">
        <v>9</v>
      </c>
      <c r="F304" t="str">
        <f t="shared" si="9"/>
        <v>НЕТ</v>
      </c>
    </row>
    <row r="305" spans="1:6">
      <c r="A305" t="str">
        <f t="shared" si="8"/>
        <v>4dkarpunin</v>
      </c>
      <c r="B305" s="103" t="s">
        <v>58</v>
      </c>
      <c r="C305" s="103">
        <v>4</v>
      </c>
      <c r="D305" s="103">
        <v>8</v>
      </c>
      <c r="F305" t="str">
        <f t="shared" si="9"/>
        <v>НЕТ</v>
      </c>
    </row>
    <row r="306" spans="1:6">
      <c r="A306" t="str">
        <f t="shared" si="8"/>
        <v>44dkarpunin</v>
      </c>
      <c r="B306" s="103" t="s">
        <v>58</v>
      </c>
      <c r="C306" s="103">
        <v>44</v>
      </c>
      <c r="D306" s="103">
        <v>7</v>
      </c>
      <c r="F306" t="str">
        <f t="shared" si="9"/>
        <v>НЕТ</v>
      </c>
    </row>
    <row r="307" spans="1:6">
      <c r="A307" t="str">
        <f t="shared" si="8"/>
        <v>64dkarpunin</v>
      </c>
      <c r="B307" s="103" t="s">
        <v>58</v>
      </c>
      <c r="C307" s="103">
        <v>64</v>
      </c>
      <c r="D307" s="103">
        <v>9</v>
      </c>
      <c r="F307" t="str">
        <f t="shared" si="9"/>
        <v>НЕТ</v>
      </c>
    </row>
    <row r="308" spans="1:6">
      <c r="A308" t="str">
        <f t="shared" si="8"/>
        <v>73dkarpunin</v>
      </c>
      <c r="B308" s="103" t="s">
        <v>58</v>
      </c>
      <c r="C308" s="103">
        <v>73</v>
      </c>
      <c r="D308" s="103">
        <v>8</v>
      </c>
      <c r="F308" t="str">
        <f t="shared" si="9"/>
        <v>НЕТ</v>
      </c>
    </row>
    <row r="309" spans="1:6">
      <c r="A309" t="str">
        <f t="shared" si="8"/>
        <v>109dkarpunin</v>
      </c>
      <c r="B309" s="103" t="s">
        <v>58</v>
      </c>
      <c r="C309" s="103">
        <v>109</v>
      </c>
      <c r="D309" s="103">
        <v>8</v>
      </c>
      <c r="F309" t="str">
        <f t="shared" si="9"/>
        <v>НЕТ</v>
      </c>
    </row>
    <row r="310" spans="1:6">
      <c r="A310" t="str">
        <f t="shared" si="8"/>
        <v>110dkarpunin</v>
      </c>
      <c r="B310" s="103" t="s">
        <v>58</v>
      </c>
      <c r="C310" s="103">
        <v>110</v>
      </c>
      <c r="D310" s="103">
        <v>8</v>
      </c>
      <c r="F310" t="str">
        <f t="shared" si="9"/>
        <v>НЕТ</v>
      </c>
    </row>
    <row r="311" spans="1:6">
      <c r="A311" t="str">
        <f t="shared" si="8"/>
        <v>85dkarpunin</v>
      </c>
      <c r="B311" s="103" t="s">
        <v>58</v>
      </c>
      <c r="C311" s="103">
        <v>85</v>
      </c>
      <c r="D311" s="103">
        <v>8</v>
      </c>
      <c r="F311" t="str">
        <f t="shared" si="9"/>
        <v>НЕТ</v>
      </c>
    </row>
    <row r="312" spans="1:6">
      <c r="A312" t="str">
        <f t="shared" si="8"/>
        <v>147dkarpunin</v>
      </c>
      <c r="B312" s="103" t="s">
        <v>58</v>
      </c>
      <c r="C312" s="103">
        <v>147</v>
      </c>
      <c r="D312" s="103">
        <v>9</v>
      </c>
      <c r="F312" t="str">
        <f t="shared" si="9"/>
        <v>НЕТ</v>
      </c>
    </row>
    <row r="313" spans="1:6">
      <c r="A313" t="str">
        <f t="shared" si="8"/>
        <v>114dkarpunin</v>
      </c>
      <c r="B313" s="103" t="s">
        <v>58</v>
      </c>
      <c r="C313" s="103">
        <v>114</v>
      </c>
      <c r="D313" s="103">
        <v>9</v>
      </c>
      <c r="F313" t="str">
        <f t="shared" si="9"/>
        <v>НЕТ</v>
      </c>
    </row>
    <row r="314" spans="1:6">
      <c r="A314" t="str">
        <f t="shared" si="8"/>
        <v>157dkarpunin</v>
      </c>
      <c r="B314" s="103" t="s">
        <v>58</v>
      </c>
      <c r="C314" s="103">
        <v>157</v>
      </c>
      <c r="D314" s="103">
        <v>10</v>
      </c>
      <c r="F314" t="str">
        <f t="shared" si="9"/>
        <v>НЕТ</v>
      </c>
    </row>
    <row r="315" spans="1:6">
      <c r="A315" t="str">
        <f t="shared" si="8"/>
        <v>7dkarpunin</v>
      </c>
      <c r="B315" s="103" t="s">
        <v>58</v>
      </c>
      <c r="C315" s="103">
        <v>7</v>
      </c>
      <c r="D315" s="103">
        <v>8</v>
      </c>
      <c r="F315" t="str">
        <f t="shared" si="9"/>
        <v>НЕТ</v>
      </c>
    </row>
    <row r="316" spans="1:6">
      <c r="A316" t="str">
        <f t="shared" si="8"/>
        <v>185dkarpunin</v>
      </c>
      <c r="B316" s="103" t="s">
        <v>58</v>
      </c>
      <c r="C316" s="103">
        <v>185</v>
      </c>
      <c r="D316" s="103">
        <v>6</v>
      </c>
      <c r="F316" t="str">
        <f t="shared" si="9"/>
        <v>НЕТ</v>
      </c>
    </row>
    <row r="317" spans="1:6">
      <c r="A317" t="str">
        <f t="shared" si="8"/>
        <v>75dkarpunin</v>
      </c>
      <c r="B317" s="103" t="s">
        <v>58</v>
      </c>
      <c r="C317" s="103">
        <v>75</v>
      </c>
      <c r="D317" s="103">
        <v>4</v>
      </c>
      <c r="F317" t="str">
        <f t="shared" si="9"/>
        <v>НЕТ</v>
      </c>
    </row>
    <row r="318" spans="1:6">
      <c r="A318" t="str">
        <f t="shared" si="8"/>
        <v>108dkarpunin</v>
      </c>
      <c r="B318" s="103" t="s">
        <v>58</v>
      </c>
      <c r="C318" s="103">
        <v>108</v>
      </c>
      <c r="D318" s="103">
        <v>5</v>
      </c>
      <c r="F318" t="str">
        <f t="shared" si="9"/>
        <v>НЕТ</v>
      </c>
    </row>
    <row r="319" spans="1:6">
      <c r="A319" t="str">
        <f t="shared" si="8"/>
        <v>74dkarpunin</v>
      </c>
      <c r="B319" s="103" t="s">
        <v>58</v>
      </c>
      <c r="C319" s="103">
        <v>74</v>
      </c>
      <c r="D319" s="103">
        <v>5</v>
      </c>
      <c r="F319" t="str">
        <f t="shared" si="9"/>
        <v>НЕТ</v>
      </c>
    </row>
    <row r="320" spans="1:6">
      <c r="A320" t="str">
        <f t="shared" si="8"/>
        <v>144dkarpunin</v>
      </c>
      <c r="B320" s="103" t="s">
        <v>58</v>
      </c>
      <c r="C320" s="103">
        <v>144</v>
      </c>
      <c r="D320" s="103">
        <v>10</v>
      </c>
      <c r="F320" t="str">
        <f t="shared" si="9"/>
        <v>НЕТ</v>
      </c>
    </row>
    <row r="321" spans="1:6">
      <c r="A321" t="str">
        <f t="shared" si="8"/>
        <v>112dkarpunin</v>
      </c>
      <c r="B321" s="103" t="s">
        <v>58</v>
      </c>
      <c r="C321" s="103">
        <v>112</v>
      </c>
      <c r="D321" s="103">
        <v>10</v>
      </c>
      <c r="F321" t="str">
        <f t="shared" si="9"/>
        <v>НЕТ</v>
      </c>
    </row>
    <row r="322" spans="1:6">
      <c r="A322" t="str">
        <f t="shared" si="8"/>
        <v>52dkarpunin</v>
      </c>
      <c r="B322" s="103" t="s">
        <v>58</v>
      </c>
      <c r="C322" s="103">
        <v>52</v>
      </c>
      <c r="D322" s="103">
        <v>6</v>
      </c>
      <c r="F322" t="str">
        <f t="shared" si="9"/>
        <v>НЕТ</v>
      </c>
    </row>
    <row r="323" spans="1:6">
      <c r="A323" t="str">
        <f t="shared" ref="A323:A386" si="10">CONCATENATE(C323,B323)</f>
        <v>38dkarpunin</v>
      </c>
      <c r="B323" s="103" t="s">
        <v>58</v>
      </c>
      <c r="C323" s="103">
        <v>38</v>
      </c>
      <c r="D323" s="103">
        <v>11</v>
      </c>
      <c r="F323" t="str">
        <f t="shared" ref="F323:F386" si="11">IF(ISBLANK(E323),"НЕТ","ДА")</f>
        <v>НЕТ</v>
      </c>
    </row>
    <row r="324" spans="1:6">
      <c r="A324" t="str">
        <f t="shared" si="10"/>
        <v>66dkarpunin</v>
      </c>
      <c r="B324" s="103" t="s">
        <v>58</v>
      </c>
      <c r="C324" s="103">
        <v>66</v>
      </c>
      <c r="D324" s="103">
        <v>6</v>
      </c>
      <c r="F324" t="str">
        <f t="shared" si="11"/>
        <v>НЕТ</v>
      </c>
    </row>
    <row r="325" spans="1:6">
      <c r="A325" t="str">
        <f t="shared" si="10"/>
        <v>67dkarpunin</v>
      </c>
      <c r="B325" s="103" t="s">
        <v>58</v>
      </c>
      <c r="C325" s="103">
        <v>67</v>
      </c>
      <c r="D325" s="103">
        <v>7</v>
      </c>
      <c r="F325" t="str">
        <f t="shared" si="11"/>
        <v>НЕТ</v>
      </c>
    </row>
    <row r="326" spans="1:6">
      <c r="A326" t="str">
        <f t="shared" si="10"/>
        <v>86dkarpunin</v>
      </c>
      <c r="B326" s="103" t="s">
        <v>58</v>
      </c>
      <c r="C326" s="103">
        <v>86</v>
      </c>
      <c r="D326" s="103">
        <v>6</v>
      </c>
      <c r="F326" t="str">
        <f t="shared" si="11"/>
        <v>НЕТ</v>
      </c>
    </row>
    <row r="327" spans="1:6">
      <c r="A327" t="str">
        <f t="shared" si="10"/>
        <v>187dkarpunin</v>
      </c>
      <c r="B327" s="103" t="s">
        <v>58</v>
      </c>
      <c r="C327" s="103">
        <v>187</v>
      </c>
      <c r="D327" s="103">
        <v>8</v>
      </c>
      <c r="F327" t="str">
        <f t="shared" si="11"/>
        <v>НЕТ</v>
      </c>
    </row>
    <row r="328" spans="1:6">
      <c r="A328" t="str">
        <f t="shared" si="10"/>
        <v>140dkarpunin</v>
      </c>
      <c r="B328" s="103" t="s">
        <v>58</v>
      </c>
      <c r="C328" s="103">
        <v>140</v>
      </c>
      <c r="D328" s="103">
        <v>6</v>
      </c>
      <c r="F328" t="str">
        <f t="shared" si="11"/>
        <v>НЕТ</v>
      </c>
    </row>
    <row r="329" spans="1:6">
      <c r="A329" t="str">
        <f t="shared" si="10"/>
        <v>142dkarpunin</v>
      </c>
      <c r="B329" s="103" t="s">
        <v>58</v>
      </c>
      <c r="C329" s="103">
        <v>142</v>
      </c>
      <c r="D329" s="103">
        <v>10</v>
      </c>
      <c r="F329" t="str">
        <f t="shared" si="11"/>
        <v>НЕТ</v>
      </c>
    </row>
    <row r="330" spans="1:6">
      <c r="A330" t="str">
        <f t="shared" si="10"/>
        <v>24dkarpunin</v>
      </c>
      <c r="B330" s="103" t="s">
        <v>58</v>
      </c>
      <c r="C330" s="103">
        <v>24</v>
      </c>
      <c r="D330" s="103">
        <v>7</v>
      </c>
      <c r="F330" t="str">
        <f t="shared" si="11"/>
        <v>НЕТ</v>
      </c>
    </row>
    <row r="331" spans="1:6">
      <c r="A331" t="str">
        <f t="shared" si="10"/>
        <v>181dkarpunin</v>
      </c>
      <c r="B331" s="103" t="s">
        <v>58</v>
      </c>
      <c r="C331" s="103">
        <v>181</v>
      </c>
      <c r="D331" s="103">
        <v>11</v>
      </c>
      <c r="F331" t="str">
        <f t="shared" si="11"/>
        <v>НЕТ</v>
      </c>
    </row>
    <row r="332" spans="1:6">
      <c r="A332" t="str">
        <f t="shared" si="10"/>
        <v>118dkarpunin</v>
      </c>
      <c r="B332" s="103" t="s">
        <v>58</v>
      </c>
      <c r="C332" s="103">
        <v>118</v>
      </c>
      <c r="D332" s="103">
        <v>6</v>
      </c>
      <c r="F332" t="str">
        <f t="shared" si="11"/>
        <v>НЕТ</v>
      </c>
    </row>
    <row r="333" spans="1:6">
      <c r="A333" t="str">
        <f t="shared" si="10"/>
        <v>42dkarpunin</v>
      </c>
      <c r="B333" s="103" t="s">
        <v>58</v>
      </c>
      <c r="C333" s="103">
        <v>42</v>
      </c>
      <c r="D333" s="103">
        <v>7</v>
      </c>
      <c r="F333" t="str">
        <f t="shared" si="11"/>
        <v>НЕТ</v>
      </c>
    </row>
    <row r="334" spans="1:6">
      <c r="A334" t="str">
        <f t="shared" si="10"/>
        <v>78dkarpunin</v>
      </c>
      <c r="B334" s="103" t="s">
        <v>58</v>
      </c>
      <c r="C334" s="103">
        <v>78</v>
      </c>
      <c r="D334" s="103">
        <v>8</v>
      </c>
      <c r="F334" t="str">
        <f t="shared" si="11"/>
        <v>НЕТ</v>
      </c>
    </row>
    <row r="335" spans="1:6">
      <c r="A335" t="str">
        <f t="shared" si="10"/>
        <v>21dkarpunin</v>
      </c>
      <c r="B335" s="103" t="s">
        <v>58</v>
      </c>
      <c r="C335" s="103">
        <v>21</v>
      </c>
      <c r="D335" s="103">
        <v>11</v>
      </c>
      <c r="F335" t="str">
        <f t="shared" si="11"/>
        <v>НЕТ</v>
      </c>
    </row>
    <row r="336" spans="1:6">
      <c r="A336" t="str">
        <f t="shared" si="10"/>
        <v>70dkarpunin</v>
      </c>
      <c r="B336" s="103" t="s">
        <v>58</v>
      </c>
      <c r="C336" s="103">
        <v>70</v>
      </c>
      <c r="D336" s="103">
        <v>7</v>
      </c>
      <c r="F336" t="str">
        <f t="shared" si="11"/>
        <v>НЕТ</v>
      </c>
    </row>
    <row r="337" spans="1:6">
      <c r="A337" t="str">
        <f t="shared" si="10"/>
        <v>188dkarpunin</v>
      </c>
      <c r="B337" s="103" t="s">
        <v>58</v>
      </c>
      <c r="C337" s="103">
        <v>188</v>
      </c>
      <c r="D337" s="103">
        <v>6</v>
      </c>
      <c r="F337" t="str">
        <f t="shared" si="11"/>
        <v>НЕТ</v>
      </c>
    </row>
    <row r="338" spans="1:6">
      <c r="A338" t="str">
        <f t="shared" si="10"/>
        <v>132dkarpunin</v>
      </c>
      <c r="B338" s="103" t="s">
        <v>58</v>
      </c>
      <c r="C338" s="103">
        <v>132</v>
      </c>
      <c r="D338" s="103">
        <v>7</v>
      </c>
      <c r="F338" t="str">
        <f t="shared" si="11"/>
        <v>НЕТ</v>
      </c>
    </row>
    <row r="339" spans="1:6">
      <c r="A339" t="str">
        <f t="shared" si="10"/>
        <v>154dkarpunin</v>
      </c>
      <c r="B339" s="103" t="s">
        <v>58</v>
      </c>
      <c r="C339" s="103">
        <v>154</v>
      </c>
      <c r="D339" s="103">
        <v>6</v>
      </c>
      <c r="F339" t="str">
        <f t="shared" si="11"/>
        <v>НЕТ</v>
      </c>
    </row>
    <row r="340" spans="1:6">
      <c r="A340" t="str">
        <f t="shared" si="10"/>
        <v>149dkarpunin</v>
      </c>
      <c r="B340" s="103" t="s">
        <v>58</v>
      </c>
      <c r="C340" s="103">
        <v>149</v>
      </c>
      <c r="D340" s="103">
        <v>10</v>
      </c>
      <c r="F340" t="str">
        <f t="shared" si="11"/>
        <v>НЕТ</v>
      </c>
    </row>
    <row r="341" spans="1:6">
      <c r="A341" t="str">
        <f t="shared" si="10"/>
        <v>25dkarpunin</v>
      </c>
      <c r="B341" s="103" t="s">
        <v>58</v>
      </c>
      <c r="C341" s="103">
        <v>25</v>
      </c>
      <c r="D341" s="103">
        <v>7</v>
      </c>
      <c r="F341" t="str">
        <f t="shared" si="11"/>
        <v>НЕТ</v>
      </c>
    </row>
    <row r="342" spans="1:6">
      <c r="A342" t="str">
        <f t="shared" si="10"/>
        <v>27dkarpunin</v>
      </c>
      <c r="B342" s="103" t="s">
        <v>58</v>
      </c>
      <c r="C342" s="103">
        <v>27</v>
      </c>
      <c r="D342" s="103">
        <v>8</v>
      </c>
      <c r="F342" t="str">
        <f t="shared" si="11"/>
        <v>НЕТ</v>
      </c>
    </row>
    <row r="343" spans="1:6">
      <c r="A343" t="str">
        <f t="shared" si="10"/>
        <v>98dkarpunin</v>
      </c>
      <c r="B343" s="103" t="s">
        <v>58</v>
      </c>
      <c r="C343" s="103">
        <v>98</v>
      </c>
      <c r="D343" s="103">
        <v>7</v>
      </c>
      <c r="F343" t="str">
        <f t="shared" si="11"/>
        <v>НЕТ</v>
      </c>
    </row>
    <row r="344" spans="1:6">
      <c r="A344" t="str">
        <f t="shared" si="10"/>
        <v>116dkarpunin</v>
      </c>
      <c r="B344" s="103" t="s">
        <v>58</v>
      </c>
      <c r="C344" s="103">
        <v>116</v>
      </c>
      <c r="D344" s="103">
        <v>6</v>
      </c>
      <c r="F344" t="str">
        <f t="shared" si="11"/>
        <v>НЕТ</v>
      </c>
    </row>
    <row r="345" spans="1:6">
      <c r="A345" t="str">
        <f t="shared" si="10"/>
        <v>122dkarpunin</v>
      </c>
      <c r="B345" s="103" t="s">
        <v>58</v>
      </c>
      <c r="C345" s="103">
        <v>122</v>
      </c>
      <c r="D345" s="103">
        <v>6</v>
      </c>
      <c r="F345" t="str">
        <f t="shared" si="11"/>
        <v>НЕТ</v>
      </c>
    </row>
    <row r="346" spans="1:6">
      <c r="A346" t="str">
        <f t="shared" si="10"/>
        <v>35dkarpunin</v>
      </c>
      <c r="B346" s="103" t="s">
        <v>58</v>
      </c>
      <c r="C346" s="103">
        <v>35</v>
      </c>
      <c r="D346" s="103">
        <v>6</v>
      </c>
      <c r="F346" t="str">
        <f t="shared" si="11"/>
        <v>НЕТ</v>
      </c>
    </row>
    <row r="347" spans="1:6">
      <c r="A347" t="str">
        <f t="shared" si="10"/>
        <v>87dkarpunin</v>
      </c>
      <c r="B347" s="103" t="s">
        <v>58</v>
      </c>
      <c r="C347" s="103">
        <v>87</v>
      </c>
      <c r="D347" s="103">
        <v>6</v>
      </c>
      <c r="F347" t="str">
        <f t="shared" si="11"/>
        <v>НЕТ</v>
      </c>
    </row>
    <row r="348" spans="1:6">
      <c r="A348" t="str">
        <f t="shared" si="10"/>
        <v>84dkarpunin</v>
      </c>
      <c r="B348" s="103" t="s">
        <v>58</v>
      </c>
      <c r="C348" s="103">
        <v>84</v>
      </c>
      <c r="D348" s="103">
        <v>8</v>
      </c>
      <c r="F348" t="str">
        <f t="shared" si="11"/>
        <v>НЕТ</v>
      </c>
    </row>
    <row r="349" spans="1:6">
      <c r="A349" t="str">
        <f t="shared" si="10"/>
        <v>91dkarpunin</v>
      </c>
      <c r="B349" s="103" t="s">
        <v>58</v>
      </c>
      <c r="C349" s="103">
        <v>91</v>
      </c>
      <c r="D349" s="103">
        <v>6</v>
      </c>
      <c r="F349" t="str">
        <f t="shared" si="11"/>
        <v>НЕТ</v>
      </c>
    </row>
    <row r="350" spans="1:6">
      <c r="A350" t="str">
        <f t="shared" si="10"/>
        <v>107dkarpunin</v>
      </c>
      <c r="B350" s="103" t="s">
        <v>58</v>
      </c>
      <c r="C350" s="103">
        <v>107</v>
      </c>
      <c r="D350" s="103">
        <v>6</v>
      </c>
      <c r="F350" t="str">
        <f t="shared" si="11"/>
        <v>НЕТ</v>
      </c>
    </row>
    <row r="351" spans="1:6">
      <c r="A351" t="str">
        <f t="shared" si="10"/>
        <v>57dkarpunin</v>
      </c>
      <c r="B351" s="103" t="s">
        <v>58</v>
      </c>
      <c r="C351" s="103">
        <v>57</v>
      </c>
      <c r="D351" s="103">
        <v>6</v>
      </c>
      <c r="F351" t="str">
        <f t="shared" si="11"/>
        <v>НЕТ</v>
      </c>
    </row>
    <row r="352" spans="1:6">
      <c r="A352" t="str">
        <f t="shared" si="10"/>
        <v>177dkarpunin</v>
      </c>
      <c r="B352" s="103" t="s">
        <v>58</v>
      </c>
      <c r="C352" s="103">
        <v>177</v>
      </c>
      <c r="D352" s="103">
        <v>7</v>
      </c>
      <c r="F352" t="str">
        <f t="shared" si="11"/>
        <v>НЕТ</v>
      </c>
    </row>
    <row r="353" spans="1:6">
      <c r="A353" t="str">
        <f t="shared" si="10"/>
        <v>190dkarpunin</v>
      </c>
      <c r="B353" s="103" t="s">
        <v>58</v>
      </c>
      <c r="C353" s="103">
        <v>190</v>
      </c>
      <c r="D353" s="103">
        <v>6</v>
      </c>
      <c r="F353" t="str">
        <f t="shared" si="11"/>
        <v>НЕТ</v>
      </c>
    </row>
    <row r="354" spans="1:6">
      <c r="A354" t="str">
        <f t="shared" si="10"/>
        <v>156dkarpunin</v>
      </c>
      <c r="B354" s="103" t="s">
        <v>58</v>
      </c>
      <c r="C354" s="103">
        <v>156</v>
      </c>
      <c r="D354" s="103">
        <v>6</v>
      </c>
      <c r="F354" t="str">
        <f t="shared" si="11"/>
        <v>НЕТ</v>
      </c>
    </row>
    <row r="355" spans="1:6">
      <c r="A355" t="str">
        <f t="shared" si="10"/>
        <v>94dkarpunin</v>
      </c>
      <c r="B355" s="103" t="s">
        <v>58</v>
      </c>
      <c r="C355" s="103">
        <v>94</v>
      </c>
      <c r="D355" s="103">
        <v>7</v>
      </c>
      <c r="F355" t="str">
        <f t="shared" si="11"/>
        <v>НЕТ</v>
      </c>
    </row>
    <row r="356" spans="1:6">
      <c r="A356" t="str">
        <f t="shared" si="10"/>
        <v>178dkarpunin</v>
      </c>
      <c r="B356" s="103" t="s">
        <v>58</v>
      </c>
      <c r="C356" s="103">
        <v>178</v>
      </c>
      <c r="D356" s="103">
        <v>9</v>
      </c>
      <c r="F356" t="str">
        <f t="shared" si="11"/>
        <v>НЕТ</v>
      </c>
    </row>
    <row r="357" spans="1:6">
      <c r="A357" t="str">
        <f t="shared" si="10"/>
        <v>37dkarpunin</v>
      </c>
      <c r="B357" s="103" t="s">
        <v>58</v>
      </c>
      <c r="C357" s="103">
        <v>37</v>
      </c>
      <c r="D357" s="103">
        <v>7</v>
      </c>
      <c r="F357" t="str">
        <f t="shared" si="11"/>
        <v>НЕТ</v>
      </c>
    </row>
    <row r="358" spans="1:6">
      <c r="A358" t="str">
        <f t="shared" si="10"/>
        <v>135dkarpunin</v>
      </c>
      <c r="B358" s="103" t="s">
        <v>58</v>
      </c>
      <c r="C358" s="103">
        <v>135</v>
      </c>
      <c r="D358" s="103">
        <v>6</v>
      </c>
      <c r="F358" t="str">
        <f t="shared" si="11"/>
        <v>НЕТ</v>
      </c>
    </row>
    <row r="359" spans="1:6">
      <c r="A359" t="str">
        <f t="shared" si="10"/>
        <v>182dkarpunin</v>
      </c>
      <c r="B359" s="103" t="s">
        <v>58</v>
      </c>
      <c r="C359" s="103">
        <v>182</v>
      </c>
      <c r="D359" s="103">
        <v>7</v>
      </c>
      <c r="F359" t="str">
        <f t="shared" si="11"/>
        <v>НЕТ</v>
      </c>
    </row>
    <row r="360" spans="1:6">
      <c r="A360" t="str">
        <f t="shared" si="10"/>
        <v>9dkarpunin</v>
      </c>
      <c r="B360" s="103" t="s">
        <v>58</v>
      </c>
      <c r="C360" s="103">
        <v>9</v>
      </c>
      <c r="D360" s="103">
        <v>6</v>
      </c>
      <c r="F360" t="str">
        <f t="shared" si="11"/>
        <v>НЕТ</v>
      </c>
    </row>
    <row r="361" spans="1:6">
      <c r="A361" t="str">
        <f t="shared" si="10"/>
        <v>49dkarpunin</v>
      </c>
      <c r="B361" s="103" t="s">
        <v>58</v>
      </c>
      <c r="C361" s="103">
        <v>49</v>
      </c>
      <c r="D361" s="103">
        <v>6</v>
      </c>
      <c r="F361" t="str">
        <f t="shared" si="11"/>
        <v>НЕТ</v>
      </c>
    </row>
    <row r="362" spans="1:6">
      <c r="A362" t="str">
        <f t="shared" si="10"/>
        <v>90dkarpunin</v>
      </c>
      <c r="B362" s="103" t="s">
        <v>58</v>
      </c>
      <c r="C362" s="103">
        <v>90</v>
      </c>
      <c r="D362" s="103">
        <v>6</v>
      </c>
      <c r="F362" t="str">
        <f t="shared" si="11"/>
        <v>НЕТ</v>
      </c>
    </row>
    <row r="363" spans="1:6">
      <c r="A363" t="str">
        <f t="shared" si="10"/>
        <v>120dkarpunin</v>
      </c>
      <c r="B363" s="103" t="s">
        <v>58</v>
      </c>
      <c r="C363" s="103">
        <v>120</v>
      </c>
      <c r="D363" s="103">
        <v>7</v>
      </c>
      <c r="F363" t="str">
        <f t="shared" si="11"/>
        <v>НЕТ</v>
      </c>
    </row>
    <row r="364" spans="1:6">
      <c r="A364" t="str">
        <f t="shared" si="10"/>
        <v>138dkarpunin</v>
      </c>
      <c r="B364" s="103" t="s">
        <v>58</v>
      </c>
      <c r="C364" s="103">
        <v>138</v>
      </c>
      <c r="D364" s="103">
        <v>6</v>
      </c>
      <c r="F364" t="str">
        <f t="shared" si="11"/>
        <v>НЕТ</v>
      </c>
    </row>
    <row r="365" spans="1:6">
      <c r="A365" t="str">
        <f t="shared" si="10"/>
        <v>41dkarpunin</v>
      </c>
      <c r="B365" s="103" t="s">
        <v>58</v>
      </c>
      <c r="C365" s="103">
        <v>41</v>
      </c>
      <c r="D365" s="103">
        <v>6</v>
      </c>
      <c r="F365" t="str">
        <f t="shared" si="11"/>
        <v>НЕТ</v>
      </c>
    </row>
    <row r="366" spans="1:6">
      <c r="A366" t="str">
        <f t="shared" si="10"/>
        <v>29dkarpunin</v>
      </c>
      <c r="B366" s="103" t="s">
        <v>58</v>
      </c>
      <c r="C366" s="103">
        <v>29</v>
      </c>
      <c r="D366" s="103">
        <v>7</v>
      </c>
      <c r="F366" t="str">
        <f t="shared" si="11"/>
        <v>НЕТ</v>
      </c>
    </row>
    <row r="367" spans="1:6">
      <c r="A367" t="str">
        <f t="shared" si="10"/>
        <v>151dkarpunin</v>
      </c>
      <c r="B367" s="103" t="s">
        <v>58</v>
      </c>
      <c r="C367" s="103">
        <v>151</v>
      </c>
      <c r="D367" s="103">
        <v>5</v>
      </c>
      <c r="F367" t="str">
        <f t="shared" si="11"/>
        <v>НЕТ</v>
      </c>
    </row>
    <row r="368" spans="1:6">
      <c r="A368" t="str">
        <f t="shared" si="10"/>
        <v>26dkarpunin</v>
      </c>
      <c r="B368" s="103" t="s">
        <v>58</v>
      </c>
      <c r="C368" s="103">
        <v>26</v>
      </c>
      <c r="D368" s="103">
        <v>6</v>
      </c>
      <c r="F368" t="str">
        <f t="shared" si="11"/>
        <v>НЕТ</v>
      </c>
    </row>
    <row r="369" spans="1:6">
      <c r="A369" t="str">
        <f t="shared" si="10"/>
        <v>10dkarpunin</v>
      </c>
      <c r="B369" s="103" t="s">
        <v>58</v>
      </c>
      <c r="C369" s="103">
        <v>10</v>
      </c>
      <c r="D369" s="103">
        <v>7</v>
      </c>
      <c r="F369" t="str">
        <f t="shared" si="11"/>
        <v>НЕТ</v>
      </c>
    </row>
    <row r="370" spans="1:6">
      <c r="A370" t="str">
        <f t="shared" si="10"/>
        <v>115dkarpunin</v>
      </c>
      <c r="B370" s="103" t="s">
        <v>58</v>
      </c>
      <c r="C370" s="103">
        <v>115</v>
      </c>
      <c r="D370" s="103">
        <v>6</v>
      </c>
      <c r="F370" t="str">
        <f t="shared" si="11"/>
        <v>НЕТ</v>
      </c>
    </row>
    <row r="371" spans="1:6">
      <c r="A371" t="str">
        <f t="shared" si="10"/>
        <v>89dkarpunin</v>
      </c>
      <c r="B371" s="103" t="s">
        <v>58</v>
      </c>
      <c r="C371" s="103">
        <v>89</v>
      </c>
      <c r="D371" s="103">
        <v>7</v>
      </c>
      <c r="F371" t="str">
        <f t="shared" si="11"/>
        <v>НЕТ</v>
      </c>
    </row>
    <row r="372" spans="1:6">
      <c r="A372" t="str">
        <f t="shared" si="10"/>
        <v>59dkarpunin</v>
      </c>
      <c r="B372" s="103" t="s">
        <v>58</v>
      </c>
      <c r="C372" s="103">
        <v>59</v>
      </c>
      <c r="D372" s="103">
        <v>10</v>
      </c>
      <c r="F372" t="str">
        <f t="shared" si="11"/>
        <v>НЕТ</v>
      </c>
    </row>
    <row r="373" spans="1:6">
      <c r="A373" t="str">
        <f t="shared" si="10"/>
        <v>39dkarpunin</v>
      </c>
      <c r="B373" s="103" t="s">
        <v>58</v>
      </c>
      <c r="C373" s="103">
        <v>39</v>
      </c>
      <c r="D373" s="103">
        <v>10</v>
      </c>
      <c r="F373" t="str">
        <f t="shared" si="11"/>
        <v>НЕТ</v>
      </c>
    </row>
    <row r="374" spans="1:6">
      <c r="A374" t="str">
        <f t="shared" si="10"/>
        <v>123dkarpunin</v>
      </c>
      <c r="B374" s="103" t="s">
        <v>58</v>
      </c>
      <c r="C374" s="103">
        <v>123</v>
      </c>
      <c r="D374" s="103">
        <v>8</v>
      </c>
      <c r="F374" t="str">
        <f t="shared" si="11"/>
        <v>НЕТ</v>
      </c>
    </row>
    <row r="375" spans="1:6">
      <c r="A375" t="str">
        <f t="shared" si="10"/>
        <v>14dkarpunin</v>
      </c>
      <c r="B375" s="103" t="s">
        <v>58</v>
      </c>
      <c r="C375" s="103">
        <v>14</v>
      </c>
      <c r="D375" s="103">
        <v>6</v>
      </c>
      <c r="F375" t="str">
        <f t="shared" si="11"/>
        <v>НЕТ</v>
      </c>
    </row>
    <row r="376" spans="1:6">
      <c r="A376" t="str">
        <f t="shared" si="10"/>
        <v>77dkarpunin</v>
      </c>
      <c r="B376" s="103" t="s">
        <v>58</v>
      </c>
      <c r="C376" s="103">
        <v>77</v>
      </c>
      <c r="D376" s="103">
        <v>6</v>
      </c>
      <c r="F376" t="str">
        <f t="shared" si="11"/>
        <v>НЕТ</v>
      </c>
    </row>
    <row r="377" spans="1:6">
      <c r="A377" t="str">
        <f t="shared" si="10"/>
        <v>150dkarpunin</v>
      </c>
      <c r="B377" s="103" t="s">
        <v>58</v>
      </c>
      <c r="C377" s="103">
        <v>150</v>
      </c>
      <c r="D377" s="103">
        <v>10</v>
      </c>
      <c r="F377" t="str">
        <f t="shared" si="11"/>
        <v>НЕТ</v>
      </c>
    </row>
    <row r="378" spans="1:6">
      <c r="A378" t="str">
        <f t="shared" si="10"/>
        <v>184dkarpunin</v>
      </c>
      <c r="B378" s="103" t="s">
        <v>58</v>
      </c>
      <c r="C378" s="103">
        <v>184</v>
      </c>
      <c r="D378" s="103">
        <v>5</v>
      </c>
      <c r="F378" t="str">
        <f t="shared" si="11"/>
        <v>НЕТ</v>
      </c>
    </row>
    <row r="379" spans="1:6">
      <c r="A379" t="str">
        <f t="shared" si="10"/>
        <v>129dkarpunin</v>
      </c>
      <c r="B379" s="103" t="s">
        <v>58</v>
      </c>
      <c r="C379" s="103">
        <v>129</v>
      </c>
      <c r="D379" s="103">
        <v>6</v>
      </c>
      <c r="F379" t="str">
        <f t="shared" si="11"/>
        <v>НЕТ</v>
      </c>
    </row>
    <row r="380" spans="1:6">
      <c r="A380" t="str">
        <f t="shared" si="10"/>
        <v>23dkarpunin</v>
      </c>
      <c r="B380" s="103" t="s">
        <v>58</v>
      </c>
      <c r="C380" s="103">
        <v>23</v>
      </c>
      <c r="D380" s="103">
        <v>8</v>
      </c>
      <c r="F380" t="str">
        <f t="shared" si="11"/>
        <v>НЕТ</v>
      </c>
    </row>
    <row r="381" spans="1:6">
      <c r="A381" t="str">
        <f t="shared" si="10"/>
        <v>95dkarpunin</v>
      </c>
      <c r="B381" s="103" t="s">
        <v>58</v>
      </c>
      <c r="C381" s="103">
        <v>95</v>
      </c>
      <c r="D381" s="103">
        <v>6</v>
      </c>
      <c r="F381" t="str">
        <f t="shared" si="11"/>
        <v>НЕТ</v>
      </c>
    </row>
    <row r="382" spans="1:6">
      <c r="A382" t="str">
        <f t="shared" si="10"/>
        <v>137dkarpunin</v>
      </c>
      <c r="B382" s="103" t="s">
        <v>58</v>
      </c>
      <c r="C382" s="103">
        <v>137</v>
      </c>
      <c r="D382" s="103">
        <v>7</v>
      </c>
      <c r="F382" t="str">
        <f t="shared" si="11"/>
        <v>НЕТ</v>
      </c>
    </row>
    <row r="383" spans="1:6">
      <c r="A383" t="str">
        <f t="shared" si="10"/>
        <v>2dkarpunin</v>
      </c>
      <c r="B383" s="103" t="s">
        <v>58</v>
      </c>
      <c r="C383" s="103">
        <v>2</v>
      </c>
      <c r="D383" s="103">
        <v>5</v>
      </c>
      <c r="F383" t="str">
        <f t="shared" si="11"/>
        <v>НЕТ</v>
      </c>
    </row>
    <row r="384" spans="1:6">
      <c r="A384" t="str">
        <f t="shared" si="10"/>
        <v>184kobza</v>
      </c>
      <c r="B384" s="103" t="s">
        <v>2</v>
      </c>
      <c r="C384" s="103">
        <v>184</v>
      </c>
      <c r="D384" s="103">
        <v>8</v>
      </c>
      <c r="F384" t="str">
        <f t="shared" si="11"/>
        <v>НЕТ</v>
      </c>
    </row>
    <row r="385" spans="1:6">
      <c r="A385" t="str">
        <f t="shared" si="10"/>
        <v>138kobza</v>
      </c>
      <c r="B385" s="103" t="s">
        <v>2</v>
      </c>
      <c r="C385" s="103">
        <v>138</v>
      </c>
      <c r="D385" s="103">
        <v>9</v>
      </c>
      <c r="F385" t="str">
        <f t="shared" si="11"/>
        <v>НЕТ</v>
      </c>
    </row>
    <row r="386" spans="1:6">
      <c r="A386" t="str">
        <f t="shared" si="10"/>
        <v>191kobza</v>
      </c>
      <c r="B386" s="103" t="s">
        <v>2</v>
      </c>
      <c r="C386" s="103">
        <v>191</v>
      </c>
      <c r="D386" s="103">
        <v>7</v>
      </c>
      <c r="F386" t="str">
        <f t="shared" si="11"/>
        <v>НЕТ</v>
      </c>
    </row>
    <row r="387" spans="1:6">
      <c r="A387" t="str">
        <f t="shared" ref="A387:A450" si="12">CONCATENATE(C387,B387)</f>
        <v>61kobza</v>
      </c>
      <c r="B387" s="103" t="s">
        <v>2</v>
      </c>
      <c r="C387" s="103">
        <v>61</v>
      </c>
      <c r="D387" s="103">
        <v>9</v>
      </c>
      <c r="F387" t="str">
        <f t="shared" ref="F387:F450" si="13">IF(ISBLANK(E387),"НЕТ","ДА")</f>
        <v>НЕТ</v>
      </c>
    </row>
    <row r="388" spans="1:6">
      <c r="A388" t="str">
        <f t="shared" si="12"/>
        <v>139kobza</v>
      </c>
      <c r="B388" s="103" t="s">
        <v>2</v>
      </c>
      <c r="C388" s="103">
        <v>139</v>
      </c>
      <c r="D388" s="103">
        <v>9</v>
      </c>
      <c r="E388" s="103" t="s">
        <v>410</v>
      </c>
      <c r="F388" t="str">
        <f t="shared" si="13"/>
        <v>ДА</v>
      </c>
    </row>
    <row r="389" spans="1:6">
      <c r="A389" t="str">
        <f t="shared" si="12"/>
        <v>16kobza</v>
      </c>
      <c r="B389" s="103" t="s">
        <v>2</v>
      </c>
      <c r="C389" s="103">
        <v>16</v>
      </c>
      <c r="D389" s="103">
        <v>8</v>
      </c>
      <c r="F389" t="str">
        <f t="shared" si="13"/>
        <v>НЕТ</v>
      </c>
    </row>
    <row r="390" spans="1:6">
      <c r="A390" t="str">
        <f t="shared" si="12"/>
        <v>40kobza</v>
      </c>
      <c r="B390" s="103" t="s">
        <v>2</v>
      </c>
      <c r="C390" s="103">
        <v>40</v>
      </c>
      <c r="D390" s="103">
        <v>6</v>
      </c>
      <c r="F390" t="str">
        <f t="shared" si="13"/>
        <v>НЕТ</v>
      </c>
    </row>
    <row r="391" spans="1:6">
      <c r="A391" t="str">
        <f t="shared" si="12"/>
        <v>43kobza</v>
      </c>
      <c r="B391" s="103" t="s">
        <v>2</v>
      </c>
      <c r="C391" s="103">
        <v>43</v>
      </c>
      <c r="D391" s="103">
        <v>6</v>
      </c>
      <c r="F391" t="str">
        <f t="shared" si="13"/>
        <v>НЕТ</v>
      </c>
    </row>
    <row r="392" spans="1:6">
      <c r="A392" t="str">
        <f t="shared" si="12"/>
        <v>87kobza</v>
      </c>
      <c r="B392" s="103" t="s">
        <v>2</v>
      </c>
      <c r="C392" s="103">
        <v>87</v>
      </c>
      <c r="D392" s="103">
        <v>6</v>
      </c>
      <c r="F392" t="str">
        <f t="shared" si="13"/>
        <v>НЕТ</v>
      </c>
    </row>
    <row r="393" spans="1:6">
      <c r="A393" t="str">
        <f t="shared" si="12"/>
        <v>143kobza</v>
      </c>
      <c r="B393" s="103" t="s">
        <v>2</v>
      </c>
      <c r="C393" s="103">
        <v>143</v>
      </c>
      <c r="D393" s="103">
        <v>10</v>
      </c>
      <c r="E393" s="103" t="s">
        <v>411</v>
      </c>
      <c r="F393" t="str">
        <f t="shared" si="13"/>
        <v>ДА</v>
      </c>
    </row>
    <row r="394" spans="1:6">
      <c r="A394" t="str">
        <f t="shared" si="12"/>
        <v>93kobza</v>
      </c>
      <c r="B394" s="103" t="s">
        <v>2</v>
      </c>
      <c r="C394" s="103">
        <v>93</v>
      </c>
      <c r="D394" s="103">
        <v>6</v>
      </c>
      <c r="F394" t="str">
        <f t="shared" si="13"/>
        <v>НЕТ</v>
      </c>
    </row>
    <row r="395" spans="1:6">
      <c r="A395" t="str">
        <f t="shared" si="12"/>
        <v>46kobza</v>
      </c>
      <c r="B395" s="103" t="s">
        <v>2</v>
      </c>
      <c r="C395" s="103">
        <v>46</v>
      </c>
      <c r="D395" s="103">
        <v>8</v>
      </c>
      <c r="F395" t="str">
        <f t="shared" si="13"/>
        <v>НЕТ</v>
      </c>
    </row>
    <row r="396" spans="1:6">
      <c r="A396" t="str">
        <f t="shared" si="12"/>
        <v>167kobza</v>
      </c>
      <c r="B396" s="103" t="s">
        <v>2</v>
      </c>
      <c r="C396" s="103">
        <v>167</v>
      </c>
      <c r="D396" s="103">
        <v>7</v>
      </c>
      <c r="F396" t="str">
        <f t="shared" si="13"/>
        <v>НЕТ</v>
      </c>
    </row>
    <row r="397" spans="1:6">
      <c r="A397" t="str">
        <f t="shared" si="12"/>
        <v>115kobza</v>
      </c>
      <c r="B397" s="103" t="s">
        <v>2</v>
      </c>
      <c r="C397" s="103">
        <v>115</v>
      </c>
      <c r="D397" s="103">
        <v>8</v>
      </c>
      <c r="F397" t="str">
        <f t="shared" si="13"/>
        <v>НЕТ</v>
      </c>
    </row>
    <row r="398" spans="1:6">
      <c r="A398" t="str">
        <f t="shared" si="12"/>
        <v>41kobza</v>
      </c>
      <c r="B398" s="103" t="s">
        <v>2</v>
      </c>
      <c r="C398" s="103">
        <v>41</v>
      </c>
      <c r="D398" s="103">
        <v>9</v>
      </c>
      <c r="F398" t="str">
        <f t="shared" si="13"/>
        <v>НЕТ</v>
      </c>
    </row>
    <row r="399" spans="1:6">
      <c r="A399" t="str">
        <f t="shared" si="12"/>
        <v>157kobza</v>
      </c>
      <c r="B399" s="103" t="s">
        <v>2</v>
      </c>
      <c r="C399" s="103">
        <v>157</v>
      </c>
      <c r="D399" s="103">
        <v>8</v>
      </c>
      <c r="F399" t="str">
        <f t="shared" si="13"/>
        <v>НЕТ</v>
      </c>
    </row>
    <row r="400" spans="1:6">
      <c r="A400" t="str">
        <f t="shared" si="12"/>
        <v>88kobza</v>
      </c>
      <c r="B400" s="103" t="s">
        <v>2</v>
      </c>
      <c r="C400" s="103">
        <v>88</v>
      </c>
      <c r="D400" s="103">
        <v>8</v>
      </c>
      <c r="E400" s="103" t="s">
        <v>412</v>
      </c>
      <c r="F400" t="str">
        <f t="shared" si="13"/>
        <v>ДА</v>
      </c>
    </row>
    <row r="401" spans="1:6">
      <c r="A401" t="str">
        <f t="shared" si="12"/>
        <v>32kobza</v>
      </c>
      <c r="B401" s="103" t="s">
        <v>2</v>
      </c>
      <c r="C401" s="103">
        <v>32</v>
      </c>
      <c r="D401" s="103">
        <v>9</v>
      </c>
      <c r="F401" t="str">
        <f t="shared" si="13"/>
        <v>НЕТ</v>
      </c>
    </row>
    <row r="402" spans="1:6">
      <c r="A402" t="str">
        <f t="shared" si="12"/>
        <v>63kobza</v>
      </c>
      <c r="B402" s="103" t="s">
        <v>2</v>
      </c>
      <c r="C402" s="103">
        <v>63</v>
      </c>
      <c r="D402" s="103">
        <v>8</v>
      </c>
      <c r="F402" t="str">
        <f t="shared" si="13"/>
        <v>НЕТ</v>
      </c>
    </row>
    <row r="403" spans="1:6">
      <c r="A403" t="str">
        <f t="shared" si="12"/>
        <v>153kobza</v>
      </c>
      <c r="B403" s="103" t="s">
        <v>2</v>
      </c>
      <c r="C403" s="103">
        <v>153</v>
      </c>
      <c r="D403" s="103">
        <v>8</v>
      </c>
      <c r="F403" t="str">
        <f t="shared" si="13"/>
        <v>НЕТ</v>
      </c>
    </row>
    <row r="404" spans="1:6">
      <c r="A404" t="str">
        <f t="shared" si="12"/>
        <v>146kobza</v>
      </c>
      <c r="B404" s="103" t="s">
        <v>2</v>
      </c>
      <c r="C404" s="103">
        <v>146</v>
      </c>
      <c r="D404" s="103">
        <v>10</v>
      </c>
      <c r="E404" s="103" t="s">
        <v>413</v>
      </c>
      <c r="F404" t="str">
        <f t="shared" si="13"/>
        <v>ДА</v>
      </c>
    </row>
    <row r="405" spans="1:6">
      <c r="A405" t="str">
        <f t="shared" si="12"/>
        <v>18kobza</v>
      </c>
      <c r="B405" s="103" t="s">
        <v>2</v>
      </c>
      <c r="C405" s="103">
        <v>18</v>
      </c>
      <c r="D405" s="103">
        <v>9</v>
      </c>
      <c r="F405" t="str">
        <f t="shared" si="13"/>
        <v>НЕТ</v>
      </c>
    </row>
    <row r="406" spans="1:6">
      <c r="A406" t="str">
        <f t="shared" si="12"/>
        <v>182kobza</v>
      </c>
      <c r="B406" s="103" t="s">
        <v>2</v>
      </c>
      <c r="C406" s="103">
        <v>182</v>
      </c>
      <c r="D406" s="103">
        <v>11</v>
      </c>
      <c r="E406" s="103" t="s">
        <v>414</v>
      </c>
      <c r="F406" t="str">
        <f t="shared" si="13"/>
        <v>ДА</v>
      </c>
    </row>
    <row r="407" spans="1:6">
      <c r="A407" t="str">
        <f t="shared" si="12"/>
        <v>104kobza</v>
      </c>
      <c r="B407" s="103" t="s">
        <v>2</v>
      </c>
      <c r="C407" s="103">
        <v>104</v>
      </c>
      <c r="D407" s="103">
        <v>9</v>
      </c>
      <c r="F407" t="str">
        <f t="shared" si="13"/>
        <v>НЕТ</v>
      </c>
    </row>
    <row r="408" spans="1:6">
      <c r="A408" t="str">
        <f t="shared" si="12"/>
        <v>94kobza</v>
      </c>
      <c r="B408" s="103" t="s">
        <v>2</v>
      </c>
      <c r="C408" s="103">
        <v>94</v>
      </c>
      <c r="D408" s="103">
        <v>7</v>
      </c>
      <c r="F408" t="str">
        <f t="shared" si="13"/>
        <v>НЕТ</v>
      </c>
    </row>
    <row r="409" spans="1:6">
      <c r="A409" t="str">
        <f t="shared" si="12"/>
        <v>77kobza</v>
      </c>
      <c r="B409" s="103" t="s">
        <v>2</v>
      </c>
      <c r="C409" s="103">
        <v>77</v>
      </c>
      <c r="D409" s="103">
        <v>6</v>
      </c>
      <c r="F409" t="str">
        <f t="shared" si="13"/>
        <v>НЕТ</v>
      </c>
    </row>
    <row r="410" spans="1:6">
      <c r="A410" t="str">
        <f t="shared" si="12"/>
        <v>55kobza</v>
      </c>
      <c r="B410" s="103" t="s">
        <v>2</v>
      </c>
      <c r="C410" s="103">
        <v>55</v>
      </c>
      <c r="D410" s="103">
        <v>4</v>
      </c>
      <c r="E410" s="103" t="s">
        <v>415</v>
      </c>
      <c r="F410" t="str">
        <f t="shared" si="13"/>
        <v>ДА</v>
      </c>
    </row>
    <row r="411" spans="1:6">
      <c r="A411" t="str">
        <f t="shared" si="12"/>
        <v>137kobza</v>
      </c>
      <c r="B411" s="103" t="s">
        <v>2</v>
      </c>
      <c r="C411" s="103">
        <v>137</v>
      </c>
      <c r="D411" s="103">
        <v>9</v>
      </c>
      <c r="F411" t="str">
        <f t="shared" si="13"/>
        <v>НЕТ</v>
      </c>
    </row>
    <row r="412" spans="1:6">
      <c r="A412" t="str">
        <f t="shared" si="12"/>
        <v>162kobza</v>
      </c>
      <c r="B412" s="103" t="s">
        <v>2</v>
      </c>
      <c r="C412" s="103">
        <v>162</v>
      </c>
      <c r="D412" s="103">
        <v>11</v>
      </c>
      <c r="E412" s="103" t="s">
        <v>416</v>
      </c>
      <c r="F412" t="str">
        <f t="shared" si="13"/>
        <v>ДА</v>
      </c>
    </row>
    <row r="413" spans="1:6">
      <c r="A413" t="str">
        <f t="shared" si="12"/>
        <v>82kobza</v>
      </c>
      <c r="B413" s="103" t="s">
        <v>2</v>
      </c>
      <c r="C413" s="103">
        <v>82</v>
      </c>
      <c r="D413" s="103">
        <v>9</v>
      </c>
      <c r="E413" s="103" t="s">
        <v>417</v>
      </c>
      <c r="F413" t="str">
        <f t="shared" si="13"/>
        <v>ДА</v>
      </c>
    </row>
    <row r="414" spans="1:6">
      <c r="A414" t="str">
        <f t="shared" si="12"/>
        <v>151kobza</v>
      </c>
      <c r="B414" s="103" t="s">
        <v>2</v>
      </c>
      <c r="C414" s="103">
        <v>151</v>
      </c>
      <c r="D414" s="103">
        <v>10</v>
      </c>
      <c r="E414" s="103" t="s">
        <v>418</v>
      </c>
      <c r="F414" t="str">
        <f t="shared" si="13"/>
        <v>ДА</v>
      </c>
    </row>
    <row r="415" spans="1:6">
      <c r="A415" t="str">
        <f t="shared" si="12"/>
        <v>114kobza</v>
      </c>
      <c r="B415" s="103" t="s">
        <v>2</v>
      </c>
      <c r="C415" s="103">
        <v>114</v>
      </c>
      <c r="D415" s="103">
        <v>8</v>
      </c>
      <c r="E415" s="103" t="s">
        <v>419</v>
      </c>
      <c r="F415" t="str">
        <f t="shared" si="13"/>
        <v>ДА</v>
      </c>
    </row>
    <row r="416" spans="1:6">
      <c r="A416" t="str">
        <f t="shared" si="12"/>
        <v>5kobza</v>
      </c>
      <c r="B416" s="103" t="s">
        <v>2</v>
      </c>
      <c r="C416" s="103">
        <v>5</v>
      </c>
      <c r="D416" s="103">
        <v>9</v>
      </c>
      <c r="F416" t="str">
        <f t="shared" si="13"/>
        <v>НЕТ</v>
      </c>
    </row>
    <row r="417" spans="1:6">
      <c r="A417" t="str">
        <f t="shared" si="12"/>
        <v>72kobza</v>
      </c>
      <c r="B417" s="103" t="s">
        <v>2</v>
      </c>
      <c r="C417" s="103">
        <v>72</v>
      </c>
      <c r="D417" s="103">
        <v>8</v>
      </c>
      <c r="E417" s="103" t="s">
        <v>420</v>
      </c>
      <c r="F417" t="str">
        <f t="shared" si="13"/>
        <v>ДА</v>
      </c>
    </row>
    <row r="418" spans="1:6">
      <c r="A418" t="str">
        <f t="shared" si="12"/>
        <v>90kobza</v>
      </c>
      <c r="B418" s="103" t="s">
        <v>2</v>
      </c>
      <c r="C418" s="103">
        <v>90</v>
      </c>
      <c r="D418" s="103">
        <v>10</v>
      </c>
      <c r="E418" s="103" t="s">
        <v>421</v>
      </c>
      <c r="F418" t="str">
        <f t="shared" si="13"/>
        <v>ДА</v>
      </c>
    </row>
    <row r="419" spans="1:6">
      <c r="A419" t="str">
        <f t="shared" si="12"/>
        <v>59kobza</v>
      </c>
      <c r="B419" s="103" t="s">
        <v>2</v>
      </c>
      <c r="C419" s="103">
        <v>59</v>
      </c>
      <c r="D419" s="103">
        <v>10</v>
      </c>
      <c r="E419" s="103" t="s">
        <v>422</v>
      </c>
      <c r="F419" t="str">
        <f t="shared" si="13"/>
        <v>ДА</v>
      </c>
    </row>
    <row r="420" spans="1:6">
      <c r="A420" t="str">
        <f t="shared" si="12"/>
        <v>12kobza</v>
      </c>
      <c r="B420" s="103" t="s">
        <v>2</v>
      </c>
      <c r="C420" s="103">
        <v>12</v>
      </c>
      <c r="D420" s="103">
        <v>9</v>
      </c>
      <c r="F420" t="str">
        <f t="shared" si="13"/>
        <v>НЕТ</v>
      </c>
    </row>
    <row r="421" spans="1:6">
      <c r="A421" t="str">
        <f t="shared" si="12"/>
        <v>108kobza</v>
      </c>
      <c r="B421" s="103" t="s">
        <v>2</v>
      </c>
      <c r="C421" s="103">
        <v>108</v>
      </c>
      <c r="D421" s="103">
        <v>7</v>
      </c>
      <c r="E421" s="103" t="s">
        <v>423</v>
      </c>
      <c r="F421" t="str">
        <f t="shared" si="13"/>
        <v>ДА</v>
      </c>
    </row>
    <row r="422" spans="1:6">
      <c r="A422" t="str">
        <f t="shared" si="12"/>
        <v>91kobza</v>
      </c>
      <c r="B422" s="103" t="s">
        <v>2</v>
      </c>
      <c r="C422" s="103">
        <v>91</v>
      </c>
      <c r="D422" s="103">
        <v>8</v>
      </c>
      <c r="E422" s="103" t="s">
        <v>424</v>
      </c>
      <c r="F422" t="str">
        <f t="shared" si="13"/>
        <v>ДА</v>
      </c>
    </row>
    <row r="423" spans="1:6">
      <c r="A423" t="str">
        <f t="shared" si="12"/>
        <v>148kobza</v>
      </c>
      <c r="B423" s="103" t="s">
        <v>2</v>
      </c>
      <c r="C423" s="103">
        <v>148</v>
      </c>
      <c r="D423" s="103">
        <v>10</v>
      </c>
      <c r="E423" s="103" t="s">
        <v>425</v>
      </c>
      <c r="F423" t="str">
        <f t="shared" si="13"/>
        <v>ДА</v>
      </c>
    </row>
    <row r="424" spans="1:6">
      <c r="A424" t="str">
        <f t="shared" si="12"/>
        <v>100kobza</v>
      </c>
      <c r="B424" s="103" t="s">
        <v>2</v>
      </c>
      <c r="C424" s="103">
        <v>100</v>
      </c>
      <c r="D424" s="103">
        <v>10</v>
      </c>
      <c r="E424" s="103" t="s">
        <v>426</v>
      </c>
      <c r="F424" t="str">
        <f t="shared" si="13"/>
        <v>ДА</v>
      </c>
    </row>
    <row r="425" spans="1:6">
      <c r="A425" t="str">
        <f t="shared" si="12"/>
        <v>136kobza</v>
      </c>
      <c r="B425" s="103" t="s">
        <v>2</v>
      </c>
      <c r="C425" s="103">
        <v>136</v>
      </c>
      <c r="D425" s="103">
        <v>9</v>
      </c>
      <c r="F425" t="str">
        <f t="shared" si="13"/>
        <v>НЕТ</v>
      </c>
    </row>
    <row r="426" spans="1:6">
      <c r="A426" t="str">
        <f t="shared" si="12"/>
        <v>121kobza</v>
      </c>
      <c r="B426" s="103" t="s">
        <v>2</v>
      </c>
      <c r="C426" s="103">
        <v>121</v>
      </c>
      <c r="D426" s="103">
        <v>8</v>
      </c>
      <c r="E426" s="103" t="s">
        <v>427</v>
      </c>
      <c r="F426" t="str">
        <f t="shared" si="13"/>
        <v>ДА</v>
      </c>
    </row>
    <row r="427" spans="1:6">
      <c r="A427" t="str">
        <f t="shared" si="12"/>
        <v>156kobza</v>
      </c>
      <c r="B427" s="103" t="s">
        <v>2</v>
      </c>
      <c r="C427" s="103">
        <v>156</v>
      </c>
      <c r="D427" s="103">
        <v>10</v>
      </c>
      <c r="E427" s="103" t="s">
        <v>428</v>
      </c>
      <c r="F427" t="str">
        <f t="shared" si="13"/>
        <v>ДА</v>
      </c>
    </row>
    <row r="428" spans="1:6">
      <c r="A428" t="str">
        <f t="shared" si="12"/>
        <v>144kobza</v>
      </c>
      <c r="B428" s="103" t="s">
        <v>2</v>
      </c>
      <c r="C428" s="103">
        <v>144</v>
      </c>
      <c r="D428" s="103">
        <v>9</v>
      </c>
      <c r="E428" s="103" t="s">
        <v>429</v>
      </c>
      <c r="F428" t="str">
        <f t="shared" si="13"/>
        <v>ДА</v>
      </c>
    </row>
    <row r="429" spans="1:6">
      <c r="A429" t="str">
        <f t="shared" si="12"/>
        <v>17kobza</v>
      </c>
      <c r="B429" s="103" t="s">
        <v>2</v>
      </c>
      <c r="C429" s="103">
        <v>17</v>
      </c>
      <c r="D429" s="103">
        <v>10</v>
      </c>
      <c r="E429" s="103" t="s">
        <v>430</v>
      </c>
      <c r="F429" t="str">
        <f t="shared" si="13"/>
        <v>ДА</v>
      </c>
    </row>
    <row r="430" spans="1:6">
      <c r="A430" t="str">
        <f t="shared" si="12"/>
        <v>85kobza</v>
      </c>
      <c r="B430" s="103" t="s">
        <v>2</v>
      </c>
      <c r="C430" s="103">
        <v>85</v>
      </c>
      <c r="D430" s="103">
        <v>8</v>
      </c>
      <c r="F430" t="str">
        <f t="shared" si="13"/>
        <v>НЕТ</v>
      </c>
    </row>
    <row r="431" spans="1:6">
      <c r="A431" t="str">
        <f t="shared" si="12"/>
        <v>14kobza</v>
      </c>
      <c r="B431" s="103" t="s">
        <v>2</v>
      </c>
      <c r="C431" s="103">
        <v>14</v>
      </c>
      <c r="D431" s="103">
        <v>9</v>
      </c>
      <c r="F431" t="str">
        <f t="shared" si="13"/>
        <v>НЕТ</v>
      </c>
    </row>
    <row r="432" spans="1:6">
      <c r="A432" t="str">
        <f t="shared" si="12"/>
        <v>122kobza</v>
      </c>
      <c r="B432" s="103" t="s">
        <v>2</v>
      </c>
      <c r="C432" s="103">
        <v>122</v>
      </c>
      <c r="D432" s="103">
        <v>8</v>
      </c>
      <c r="E432" s="103" t="s">
        <v>431</v>
      </c>
      <c r="F432" t="str">
        <f t="shared" si="13"/>
        <v>ДА</v>
      </c>
    </row>
    <row r="433" spans="1:6">
      <c r="A433" t="str">
        <f t="shared" si="12"/>
        <v>163kobza</v>
      </c>
      <c r="B433" s="103" t="s">
        <v>2</v>
      </c>
      <c r="C433" s="103">
        <v>163</v>
      </c>
      <c r="D433" s="103">
        <v>9</v>
      </c>
      <c r="E433" s="103" t="s">
        <v>432</v>
      </c>
      <c r="F433" t="str">
        <f t="shared" si="13"/>
        <v>ДА</v>
      </c>
    </row>
    <row r="434" spans="1:6">
      <c r="A434" t="str">
        <f t="shared" si="12"/>
        <v>53kobza</v>
      </c>
      <c r="B434" s="103" t="s">
        <v>2</v>
      </c>
      <c r="C434" s="103">
        <v>53</v>
      </c>
      <c r="D434" s="103">
        <v>9</v>
      </c>
      <c r="E434" s="103" t="s">
        <v>433</v>
      </c>
      <c r="F434" t="str">
        <f t="shared" si="13"/>
        <v>ДА</v>
      </c>
    </row>
    <row r="435" spans="1:6">
      <c r="A435" t="str">
        <f t="shared" si="12"/>
        <v>171kobza</v>
      </c>
      <c r="B435" s="103" t="s">
        <v>2</v>
      </c>
      <c r="C435" s="103">
        <v>171</v>
      </c>
      <c r="D435" s="103">
        <v>10</v>
      </c>
      <c r="E435" s="103" t="s">
        <v>434</v>
      </c>
      <c r="F435" t="str">
        <f t="shared" si="13"/>
        <v>ДА</v>
      </c>
    </row>
    <row r="436" spans="1:6">
      <c r="A436" t="str">
        <f t="shared" si="12"/>
        <v>3kobza</v>
      </c>
      <c r="B436" s="103" t="s">
        <v>2</v>
      </c>
      <c r="C436" s="103">
        <v>3</v>
      </c>
      <c r="D436" s="103">
        <v>7</v>
      </c>
      <c r="F436" t="str">
        <f t="shared" si="13"/>
        <v>НЕТ</v>
      </c>
    </row>
    <row r="437" spans="1:6">
      <c r="A437" t="str">
        <f t="shared" si="12"/>
        <v>10kobza</v>
      </c>
      <c r="B437" s="103" t="s">
        <v>2</v>
      </c>
      <c r="C437" s="103">
        <v>10</v>
      </c>
      <c r="D437" s="103">
        <v>9</v>
      </c>
      <c r="F437" t="str">
        <f t="shared" si="13"/>
        <v>НЕТ</v>
      </c>
    </row>
    <row r="438" spans="1:6">
      <c r="A438" t="str">
        <f t="shared" si="12"/>
        <v>66kobza</v>
      </c>
      <c r="B438" s="103" t="s">
        <v>2</v>
      </c>
      <c r="C438" s="103">
        <v>66</v>
      </c>
      <c r="D438" s="103">
        <v>8</v>
      </c>
      <c r="F438" t="str">
        <f t="shared" si="13"/>
        <v>НЕТ</v>
      </c>
    </row>
    <row r="439" spans="1:6">
      <c r="A439" t="str">
        <f t="shared" si="12"/>
        <v>102kobza</v>
      </c>
      <c r="B439" s="103" t="s">
        <v>2</v>
      </c>
      <c r="C439" s="103">
        <v>102</v>
      </c>
      <c r="D439" s="103">
        <v>9</v>
      </c>
      <c r="F439" t="str">
        <f t="shared" si="13"/>
        <v>НЕТ</v>
      </c>
    </row>
    <row r="440" spans="1:6">
      <c r="A440" t="str">
        <f t="shared" si="12"/>
        <v>33kobza</v>
      </c>
      <c r="B440" s="103" t="s">
        <v>2</v>
      </c>
      <c r="C440" s="103">
        <v>33</v>
      </c>
      <c r="D440" s="103">
        <v>9</v>
      </c>
      <c r="F440" t="str">
        <f t="shared" si="13"/>
        <v>НЕТ</v>
      </c>
    </row>
    <row r="441" spans="1:6">
      <c r="A441" t="str">
        <f t="shared" si="12"/>
        <v>25kobza</v>
      </c>
      <c r="B441" s="103" t="s">
        <v>2</v>
      </c>
      <c r="C441" s="103">
        <v>25</v>
      </c>
      <c r="D441" s="103">
        <v>8</v>
      </c>
      <c r="F441" t="str">
        <f t="shared" si="13"/>
        <v>НЕТ</v>
      </c>
    </row>
    <row r="442" spans="1:6">
      <c r="A442" t="str">
        <f t="shared" si="12"/>
        <v>128kobza</v>
      </c>
      <c r="B442" s="103" t="s">
        <v>2</v>
      </c>
      <c r="C442" s="103">
        <v>128</v>
      </c>
      <c r="D442" s="103">
        <v>7</v>
      </c>
      <c r="F442" t="str">
        <f t="shared" si="13"/>
        <v>НЕТ</v>
      </c>
    </row>
    <row r="443" spans="1:6">
      <c r="A443" t="str">
        <f t="shared" si="12"/>
        <v>172kobza</v>
      </c>
      <c r="B443" s="103" t="s">
        <v>2</v>
      </c>
      <c r="C443" s="103">
        <v>172</v>
      </c>
      <c r="D443" s="103">
        <v>10</v>
      </c>
      <c r="E443" s="103" t="s">
        <v>435</v>
      </c>
      <c r="F443" t="str">
        <f t="shared" si="13"/>
        <v>ДА</v>
      </c>
    </row>
    <row r="444" spans="1:6">
      <c r="A444" t="str">
        <f t="shared" si="12"/>
        <v>37kobza</v>
      </c>
      <c r="B444" s="103" t="s">
        <v>2</v>
      </c>
      <c r="C444" s="103">
        <v>37</v>
      </c>
      <c r="D444" s="103">
        <v>9</v>
      </c>
      <c r="E444" s="103" t="s">
        <v>436</v>
      </c>
      <c r="F444" t="str">
        <f t="shared" si="13"/>
        <v>ДА</v>
      </c>
    </row>
    <row r="445" spans="1:6">
      <c r="A445" t="str">
        <f t="shared" si="12"/>
        <v>145kobza</v>
      </c>
      <c r="B445" s="103" t="s">
        <v>2</v>
      </c>
      <c r="C445" s="103">
        <v>145</v>
      </c>
      <c r="D445" s="103">
        <v>11</v>
      </c>
      <c r="E445" s="103" t="s">
        <v>437</v>
      </c>
      <c r="F445" t="str">
        <f t="shared" si="13"/>
        <v>ДА</v>
      </c>
    </row>
    <row r="446" spans="1:6">
      <c r="A446" t="str">
        <f t="shared" si="12"/>
        <v>8kobza</v>
      </c>
      <c r="B446" s="103" t="s">
        <v>2</v>
      </c>
      <c r="C446" s="103">
        <v>8</v>
      </c>
      <c r="D446" s="103">
        <v>7</v>
      </c>
      <c r="F446" t="str">
        <f t="shared" si="13"/>
        <v>НЕТ</v>
      </c>
    </row>
    <row r="447" spans="1:6">
      <c r="A447" t="str">
        <f t="shared" si="12"/>
        <v>11kobza</v>
      </c>
      <c r="B447" s="103" t="s">
        <v>2</v>
      </c>
      <c r="C447" s="103">
        <v>11</v>
      </c>
      <c r="D447" s="103">
        <v>10</v>
      </c>
      <c r="E447" s="103" t="s">
        <v>438</v>
      </c>
      <c r="F447" t="str">
        <f t="shared" si="13"/>
        <v>ДА</v>
      </c>
    </row>
    <row r="448" spans="1:6">
      <c r="A448" t="str">
        <f t="shared" si="12"/>
        <v>189kobza</v>
      </c>
      <c r="B448" s="103" t="s">
        <v>2</v>
      </c>
      <c r="C448" s="103">
        <v>189</v>
      </c>
      <c r="D448" s="103">
        <v>8</v>
      </c>
      <c r="F448" t="str">
        <f t="shared" si="13"/>
        <v>НЕТ</v>
      </c>
    </row>
    <row r="449" spans="1:6">
      <c r="A449" t="str">
        <f t="shared" si="12"/>
        <v>80kobza</v>
      </c>
      <c r="B449" s="103" t="s">
        <v>2</v>
      </c>
      <c r="C449" s="103">
        <v>80</v>
      </c>
      <c r="D449" s="103">
        <v>7</v>
      </c>
      <c r="E449" s="103" t="s">
        <v>439</v>
      </c>
      <c r="F449" t="str">
        <f t="shared" si="13"/>
        <v>ДА</v>
      </c>
    </row>
    <row r="450" spans="1:6">
      <c r="A450" t="str">
        <f t="shared" si="12"/>
        <v>170kobza</v>
      </c>
      <c r="B450" s="103" t="s">
        <v>2</v>
      </c>
      <c r="C450" s="103">
        <v>170</v>
      </c>
      <c r="D450" s="103">
        <v>10</v>
      </c>
      <c r="E450" s="103" t="s">
        <v>440</v>
      </c>
      <c r="F450" t="str">
        <f t="shared" si="13"/>
        <v>ДА</v>
      </c>
    </row>
    <row r="451" spans="1:6">
      <c r="A451" t="str">
        <f t="shared" ref="A451:A514" si="14">CONCATENATE(C451,B451)</f>
        <v>38kobza</v>
      </c>
      <c r="B451" s="103" t="s">
        <v>2</v>
      </c>
      <c r="C451" s="103">
        <v>38</v>
      </c>
      <c r="D451" s="103">
        <v>8</v>
      </c>
      <c r="F451" t="str">
        <f t="shared" ref="F451:F514" si="15">IF(ISBLANK(E451),"НЕТ","ДА")</f>
        <v>НЕТ</v>
      </c>
    </row>
    <row r="452" spans="1:6">
      <c r="A452" t="str">
        <f t="shared" si="14"/>
        <v>1kobza</v>
      </c>
      <c r="B452" s="103" t="s">
        <v>2</v>
      </c>
      <c r="C452" s="103">
        <v>1</v>
      </c>
      <c r="D452" s="103">
        <v>8</v>
      </c>
      <c r="F452" t="str">
        <f t="shared" si="15"/>
        <v>НЕТ</v>
      </c>
    </row>
    <row r="453" spans="1:6">
      <c r="A453" t="str">
        <f t="shared" si="14"/>
        <v>65kobza</v>
      </c>
      <c r="B453" s="103" t="s">
        <v>2</v>
      </c>
      <c r="C453" s="103">
        <v>65</v>
      </c>
      <c r="D453" s="103">
        <v>9</v>
      </c>
      <c r="F453" t="str">
        <f t="shared" si="15"/>
        <v>НЕТ</v>
      </c>
    </row>
    <row r="454" spans="1:6">
      <c r="A454" t="str">
        <f t="shared" si="14"/>
        <v>89kobza</v>
      </c>
      <c r="B454" s="103" t="s">
        <v>2</v>
      </c>
      <c r="C454" s="103">
        <v>89</v>
      </c>
      <c r="D454" s="103">
        <v>10</v>
      </c>
      <c r="E454" s="103" t="s">
        <v>441</v>
      </c>
      <c r="F454" t="str">
        <f t="shared" si="15"/>
        <v>ДА</v>
      </c>
    </row>
    <row r="455" spans="1:6">
      <c r="A455" t="str">
        <f t="shared" si="14"/>
        <v>161kobza</v>
      </c>
      <c r="B455" s="103" t="s">
        <v>2</v>
      </c>
      <c r="C455" s="103">
        <v>161</v>
      </c>
      <c r="D455" s="103">
        <v>11</v>
      </c>
      <c r="E455" s="103" t="s">
        <v>442</v>
      </c>
      <c r="F455" t="str">
        <f t="shared" si="15"/>
        <v>ДА</v>
      </c>
    </row>
    <row r="456" spans="1:6">
      <c r="A456" t="str">
        <f t="shared" si="14"/>
        <v>119kobza</v>
      </c>
      <c r="B456" s="103" t="s">
        <v>2</v>
      </c>
      <c r="C456" s="103">
        <v>119</v>
      </c>
      <c r="D456" s="103">
        <v>8</v>
      </c>
      <c r="F456" t="str">
        <f t="shared" si="15"/>
        <v>НЕТ</v>
      </c>
    </row>
    <row r="457" spans="1:6">
      <c r="A457" t="str">
        <f t="shared" si="14"/>
        <v>69kobza</v>
      </c>
      <c r="B457" s="103" t="s">
        <v>2</v>
      </c>
      <c r="C457" s="103">
        <v>69</v>
      </c>
      <c r="D457" s="103">
        <v>7</v>
      </c>
      <c r="E457" s="103" t="s">
        <v>443</v>
      </c>
      <c r="F457" t="str">
        <f t="shared" si="15"/>
        <v>ДА</v>
      </c>
    </row>
    <row r="458" spans="1:6">
      <c r="A458" t="str">
        <f t="shared" si="14"/>
        <v>7kobza</v>
      </c>
      <c r="B458" s="103" t="s">
        <v>2</v>
      </c>
      <c r="C458" s="103">
        <v>7</v>
      </c>
      <c r="D458" s="103">
        <v>8</v>
      </c>
      <c r="E458" s="103" t="s">
        <v>444</v>
      </c>
      <c r="F458" t="str">
        <f t="shared" si="15"/>
        <v>ДА</v>
      </c>
    </row>
    <row r="459" spans="1:6">
      <c r="A459" t="str">
        <f t="shared" si="14"/>
        <v>118kobza</v>
      </c>
      <c r="B459" s="103" t="s">
        <v>2</v>
      </c>
      <c r="C459" s="103">
        <v>118</v>
      </c>
      <c r="D459" s="103">
        <v>8</v>
      </c>
      <c r="F459" t="str">
        <f t="shared" si="15"/>
        <v>НЕТ</v>
      </c>
    </row>
    <row r="460" spans="1:6">
      <c r="A460" t="str">
        <f t="shared" si="14"/>
        <v>20kobza</v>
      </c>
      <c r="B460" s="103" t="s">
        <v>2</v>
      </c>
      <c r="C460" s="103">
        <v>20</v>
      </c>
      <c r="D460" s="103">
        <v>11</v>
      </c>
      <c r="E460" s="103" t="s">
        <v>445</v>
      </c>
      <c r="F460" t="str">
        <f t="shared" si="15"/>
        <v>ДА</v>
      </c>
    </row>
    <row r="461" spans="1:6">
      <c r="A461" t="str">
        <f t="shared" si="14"/>
        <v>2kobza</v>
      </c>
      <c r="B461" s="103" t="s">
        <v>2</v>
      </c>
      <c r="C461" s="103">
        <v>2</v>
      </c>
      <c r="D461" s="103">
        <v>8</v>
      </c>
      <c r="F461" t="str">
        <f t="shared" si="15"/>
        <v>НЕТ</v>
      </c>
    </row>
    <row r="462" spans="1:6">
      <c r="A462" t="str">
        <f t="shared" si="14"/>
        <v>126kobza</v>
      </c>
      <c r="B462" s="103" t="s">
        <v>2</v>
      </c>
      <c r="C462" s="103">
        <v>126</v>
      </c>
      <c r="D462" s="103">
        <v>6</v>
      </c>
      <c r="E462" s="103" t="s">
        <v>446</v>
      </c>
      <c r="F462" t="str">
        <f t="shared" si="15"/>
        <v>ДА</v>
      </c>
    </row>
    <row r="463" spans="1:6">
      <c r="A463" t="str">
        <f t="shared" si="14"/>
        <v>129kobza</v>
      </c>
      <c r="B463" s="103" t="s">
        <v>2</v>
      </c>
      <c r="C463" s="103">
        <v>129</v>
      </c>
      <c r="D463" s="103">
        <v>8</v>
      </c>
      <c r="F463" t="str">
        <f t="shared" si="15"/>
        <v>НЕТ</v>
      </c>
    </row>
    <row r="464" spans="1:6">
      <c r="A464" t="str">
        <f t="shared" si="14"/>
        <v>101kobza</v>
      </c>
      <c r="B464" s="103" t="s">
        <v>2</v>
      </c>
      <c r="C464" s="103">
        <v>101</v>
      </c>
      <c r="D464" s="103">
        <v>9</v>
      </c>
      <c r="F464" t="str">
        <f t="shared" si="15"/>
        <v>НЕТ</v>
      </c>
    </row>
    <row r="465" spans="1:6">
      <c r="A465" t="str">
        <f t="shared" si="14"/>
        <v>95kobza</v>
      </c>
      <c r="B465" s="103" t="s">
        <v>2</v>
      </c>
      <c r="C465" s="103">
        <v>95</v>
      </c>
      <c r="D465" s="103">
        <v>7</v>
      </c>
      <c r="F465" t="str">
        <f t="shared" si="15"/>
        <v>НЕТ</v>
      </c>
    </row>
    <row r="466" spans="1:6">
      <c r="A466" t="str">
        <f t="shared" si="14"/>
        <v>6kobza</v>
      </c>
      <c r="B466" s="103" t="s">
        <v>2</v>
      </c>
      <c r="C466" s="103">
        <v>6</v>
      </c>
      <c r="D466" s="103">
        <v>8</v>
      </c>
      <c r="F466" t="str">
        <f t="shared" si="15"/>
        <v>НЕТ</v>
      </c>
    </row>
    <row r="467" spans="1:6">
      <c r="A467" t="str">
        <f t="shared" si="14"/>
        <v>132kobza</v>
      </c>
      <c r="B467" s="103" t="s">
        <v>2</v>
      </c>
      <c r="C467" s="103">
        <v>132</v>
      </c>
      <c r="D467" s="103">
        <v>9</v>
      </c>
      <c r="F467" t="str">
        <f t="shared" si="15"/>
        <v>НЕТ</v>
      </c>
    </row>
    <row r="468" spans="1:6">
      <c r="A468" t="str">
        <f t="shared" si="14"/>
        <v>147kobza</v>
      </c>
      <c r="B468" s="103" t="s">
        <v>2</v>
      </c>
      <c r="C468" s="103">
        <v>147</v>
      </c>
      <c r="D468" s="103">
        <v>9</v>
      </c>
      <c r="F468" t="str">
        <f t="shared" si="15"/>
        <v>НЕТ</v>
      </c>
    </row>
    <row r="469" spans="1:6">
      <c r="A469" t="str">
        <f t="shared" si="14"/>
        <v>68kobza</v>
      </c>
      <c r="B469" s="103" t="s">
        <v>2</v>
      </c>
      <c r="C469" s="103">
        <v>68</v>
      </c>
      <c r="D469" s="103">
        <v>8</v>
      </c>
      <c r="F469" t="str">
        <f t="shared" si="15"/>
        <v>НЕТ</v>
      </c>
    </row>
    <row r="470" spans="1:6">
      <c r="A470" t="str">
        <f t="shared" si="14"/>
        <v>166kobza</v>
      </c>
      <c r="B470" s="103" t="s">
        <v>2</v>
      </c>
      <c r="C470" s="103">
        <v>166</v>
      </c>
      <c r="D470" s="103">
        <v>7</v>
      </c>
      <c r="F470" t="str">
        <f t="shared" si="15"/>
        <v>НЕТ</v>
      </c>
    </row>
    <row r="471" spans="1:6">
      <c r="A471" t="str">
        <f t="shared" si="14"/>
        <v>158kobza</v>
      </c>
      <c r="B471" s="103" t="s">
        <v>2</v>
      </c>
      <c r="C471" s="103">
        <v>158</v>
      </c>
      <c r="D471" s="103">
        <v>9</v>
      </c>
      <c r="F471" t="str">
        <f t="shared" si="15"/>
        <v>НЕТ</v>
      </c>
    </row>
    <row r="472" spans="1:6">
      <c r="A472" t="str">
        <f t="shared" si="14"/>
        <v>36kobza</v>
      </c>
      <c r="B472" s="103" t="s">
        <v>2</v>
      </c>
      <c r="C472" s="103">
        <v>36</v>
      </c>
      <c r="D472" s="103">
        <v>9</v>
      </c>
      <c r="E472" s="103" t="s">
        <v>447</v>
      </c>
      <c r="F472" t="str">
        <f t="shared" si="15"/>
        <v>ДА</v>
      </c>
    </row>
    <row r="473" spans="1:6">
      <c r="A473" t="str">
        <f t="shared" si="14"/>
        <v>111kobza</v>
      </c>
      <c r="B473" s="103" t="s">
        <v>2</v>
      </c>
      <c r="C473" s="103">
        <v>111</v>
      </c>
      <c r="D473" s="103">
        <v>9</v>
      </c>
      <c r="F473" t="str">
        <f t="shared" si="15"/>
        <v>НЕТ</v>
      </c>
    </row>
    <row r="474" spans="1:6">
      <c r="A474" t="str">
        <f t="shared" si="14"/>
        <v>106kobza</v>
      </c>
      <c r="B474" s="103" t="s">
        <v>2</v>
      </c>
      <c r="C474" s="103">
        <v>106</v>
      </c>
      <c r="D474" s="103">
        <v>9</v>
      </c>
      <c r="F474" t="str">
        <f t="shared" si="15"/>
        <v>НЕТ</v>
      </c>
    </row>
    <row r="475" spans="1:6">
      <c r="A475" t="str">
        <f t="shared" si="14"/>
        <v>9kobza</v>
      </c>
      <c r="B475" s="103" t="s">
        <v>2</v>
      </c>
      <c r="C475" s="103">
        <v>9</v>
      </c>
      <c r="D475" s="103">
        <v>8</v>
      </c>
      <c r="F475" t="str">
        <f t="shared" si="15"/>
        <v>НЕТ</v>
      </c>
    </row>
    <row r="476" spans="1:6">
      <c r="A476" t="str">
        <f t="shared" si="14"/>
        <v>74kobza</v>
      </c>
      <c r="B476" s="103" t="s">
        <v>2</v>
      </c>
      <c r="C476" s="103">
        <v>74</v>
      </c>
      <c r="D476" s="103">
        <v>7</v>
      </c>
      <c r="F476" t="str">
        <f t="shared" si="15"/>
        <v>НЕТ</v>
      </c>
    </row>
    <row r="477" spans="1:6">
      <c r="A477" t="str">
        <f t="shared" si="14"/>
        <v>23kobza</v>
      </c>
      <c r="B477" s="103" t="s">
        <v>2</v>
      </c>
      <c r="C477" s="103">
        <v>23</v>
      </c>
      <c r="D477" s="103">
        <v>10</v>
      </c>
      <c r="E477" s="103" t="s">
        <v>448</v>
      </c>
      <c r="F477" t="str">
        <f t="shared" si="15"/>
        <v>ДА</v>
      </c>
    </row>
    <row r="478" spans="1:6">
      <c r="A478" t="str">
        <f t="shared" si="14"/>
        <v>112kobza</v>
      </c>
      <c r="B478" s="103" t="s">
        <v>2</v>
      </c>
      <c r="C478" s="103">
        <v>112</v>
      </c>
      <c r="D478" s="103">
        <v>6</v>
      </c>
      <c r="E478" s="103" t="s">
        <v>449</v>
      </c>
      <c r="F478" t="str">
        <f t="shared" si="15"/>
        <v>ДА</v>
      </c>
    </row>
    <row r="479" spans="1:6">
      <c r="A479" t="str">
        <f t="shared" si="14"/>
        <v>19kobza</v>
      </c>
      <c r="B479" s="103" t="s">
        <v>2</v>
      </c>
      <c r="C479" s="103">
        <v>19</v>
      </c>
      <c r="D479" s="103">
        <v>8</v>
      </c>
      <c r="E479" s="103" t="s">
        <v>450</v>
      </c>
      <c r="F479" t="str">
        <f t="shared" si="15"/>
        <v>ДА</v>
      </c>
    </row>
    <row r="480" spans="1:6">
      <c r="A480" t="str">
        <f t="shared" si="14"/>
        <v>180kobza</v>
      </c>
      <c r="B480" s="103" t="s">
        <v>2</v>
      </c>
      <c r="C480" s="103">
        <v>180</v>
      </c>
      <c r="D480" s="103">
        <v>10</v>
      </c>
      <c r="E480" s="103" t="s">
        <v>451</v>
      </c>
      <c r="F480" t="str">
        <f t="shared" si="15"/>
        <v>ДА</v>
      </c>
    </row>
    <row r="481" spans="1:6">
      <c r="A481" t="str">
        <f t="shared" si="14"/>
        <v>51kobza</v>
      </c>
      <c r="B481" s="103" t="s">
        <v>2</v>
      </c>
      <c r="C481" s="103">
        <v>51</v>
      </c>
      <c r="D481" s="103">
        <v>9</v>
      </c>
      <c r="E481" s="103" t="s">
        <v>452</v>
      </c>
      <c r="F481" t="str">
        <f t="shared" si="15"/>
        <v>ДА</v>
      </c>
    </row>
    <row r="482" spans="1:6">
      <c r="A482" t="str">
        <f t="shared" si="14"/>
        <v>49kobza</v>
      </c>
      <c r="B482" s="103" t="s">
        <v>2</v>
      </c>
      <c r="C482" s="103">
        <v>49</v>
      </c>
      <c r="D482" s="103">
        <v>9</v>
      </c>
      <c r="F482" t="str">
        <f t="shared" si="15"/>
        <v>НЕТ</v>
      </c>
    </row>
    <row r="483" spans="1:6">
      <c r="A483" t="str">
        <f t="shared" si="14"/>
        <v>125kobza</v>
      </c>
      <c r="B483" s="103" t="s">
        <v>2</v>
      </c>
      <c r="C483" s="103">
        <v>125</v>
      </c>
      <c r="D483" s="103">
        <v>9</v>
      </c>
      <c r="E483" s="103" t="s">
        <v>453</v>
      </c>
      <c r="F483" t="str">
        <f t="shared" si="15"/>
        <v>ДА</v>
      </c>
    </row>
    <row r="484" spans="1:6">
      <c r="A484" t="str">
        <f t="shared" si="14"/>
        <v>181kobza</v>
      </c>
      <c r="B484" s="103" t="s">
        <v>2</v>
      </c>
      <c r="C484" s="103">
        <v>181</v>
      </c>
      <c r="D484" s="103">
        <v>11</v>
      </c>
      <c r="E484" s="103" t="s">
        <v>454</v>
      </c>
      <c r="F484" t="str">
        <f t="shared" si="15"/>
        <v>ДА</v>
      </c>
    </row>
    <row r="485" spans="1:6">
      <c r="A485" t="str">
        <f t="shared" si="14"/>
        <v>190kobza</v>
      </c>
      <c r="B485" s="103" t="s">
        <v>2</v>
      </c>
      <c r="C485" s="103">
        <v>190</v>
      </c>
      <c r="D485" s="103">
        <v>7</v>
      </c>
      <c r="E485" s="103" t="s">
        <v>455</v>
      </c>
      <c r="F485" t="str">
        <f t="shared" si="15"/>
        <v>ДА</v>
      </c>
    </row>
    <row r="486" spans="1:6">
      <c r="A486" t="str">
        <f t="shared" si="14"/>
        <v>165kobza</v>
      </c>
      <c r="B486" s="103" t="s">
        <v>2</v>
      </c>
      <c r="C486" s="103">
        <v>165</v>
      </c>
      <c r="D486" s="103">
        <v>9</v>
      </c>
      <c r="E486" s="103" t="s">
        <v>456</v>
      </c>
      <c r="F486" t="str">
        <f t="shared" si="15"/>
        <v>ДА</v>
      </c>
    </row>
    <row r="487" spans="1:6">
      <c r="A487" t="str">
        <f t="shared" si="14"/>
        <v>64kobza</v>
      </c>
      <c r="B487" s="103" t="s">
        <v>2</v>
      </c>
      <c r="C487" s="103">
        <v>64</v>
      </c>
      <c r="D487" s="103">
        <v>7</v>
      </c>
      <c r="F487" t="str">
        <f t="shared" si="15"/>
        <v>НЕТ</v>
      </c>
    </row>
    <row r="488" spans="1:6">
      <c r="A488" t="str">
        <f t="shared" si="14"/>
        <v>44kobza</v>
      </c>
      <c r="B488" s="103" t="s">
        <v>2</v>
      </c>
      <c r="C488" s="103">
        <v>44</v>
      </c>
      <c r="D488" s="103">
        <v>6</v>
      </c>
      <c r="E488" s="103" t="s">
        <v>457</v>
      </c>
      <c r="F488" t="str">
        <f t="shared" si="15"/>
        <v>ДА</v>
      </c>
    </row>
    <row r="489" spans="1:6">
      <c r="A489" t="str">
        <f t="shared" si="14"/>
        <v>78kobza</v>
      </c>
      <c r="B489" s="103" t="s">
        <v>2</v>
      </c>
      <c r="C489" s="103">
        <v>78</v>
      </c>
      <c r="D489" s="103">
        <v>9</v>
      </c>
      <c r="E489" s="103" t="s">
        <v>458</v>
      </c>
      <c r="F489" t="str">
        <f t="shared" si="15"/>
        <v>ДА</v>
      </c>
    </row>
    <row r="490" spans="1:6">
      <c r="A490" t="str">
        <f t="shared" si="14"/>
        <v>28kobza</v>
      </c>
      <c r="B490" s="103" t="s">
        <v>2</v>
      </c>
      <c r="C490" s="103">
        <v>28</v>
      </c>
      <c r="D490" s="103">
        <v>9</v>
      </c>
      <c r="E490" s="103" t="s">
        <v>459</v>
      </c>
      <c r="F490" t="str">
        <f t="shared" si="15"/>
        <v>ДА</v>
      </c>
    </row>
    <row r="491" spans="1:6">
      <c r="A491" t="str">
        <f t="shared" si="14"/>
        <v>92kobza</v>
      </c>
      <c r="B491" s="103" t="s">
        <v>2</v>
      </c>
      <c r="C491" s="103">
        <v>92</v>
      </c>
      <c r="D491" s="103">
        <v>9</v>
      </c>
      <c r="E491" s="103" t="s">
        <v>460</v>
      </c>
      <c r="F491" t="str">
        <f t="shared" si="15"/>
        <v>ДА</v>
      </c>
    </row>
    <row r="492" spans="1:6">
      <c r="A492" t="str">
        <f t="shared" si="14"/>
        <v>179kobza</v>
      </c>
      <c r="B492" s="103" t="s">
        <v>2</v>
      </c>
      <c r="C492" s="103">
        <v>179</v>
      </c>
      <c r="D492" s="103">
        <v>10</v>
      </c>
      <c r="E492" s="103" t="s">
        <v>461</v>
      </c>
      <c r="F492" t="str">
        <f t="shared" si="15"/>
        <v>ДА</v>
      </c>
    </row>
    <row r="493" spans="1:6">
      <c r="A493" t="str">
        <f t="shared" si="14"/>
        <v>15kobza</v>
      </c>
      <c r="B493" s="103" t="s">
        <v>2</v>
      </c>
      <c r="C493" s="103">
        <v>15</v>
      </c>
      <c r="D493" s="103">
        <v>10</v>
      </c>
      <c r="E493" s="103" t="s">
        <v>462</v>
      </c>
      <c r="F493" t="str">
        <f t="shared" si="15"/>
        <v>ДА</v>
      </c>
    </row>
    <row r="494" spans="1:6">
      <c r="A494" t="str">
        <f t="shared" si="14"/>
        <v>79kobza</v>
      </c>
      <c r="B494" s="103" t="s">
        <v>2</v>
      </c>
      <c r="C494" s="103">
        <v>79</v>
      </c>
      <c r="D494" s="103">
        <v>7</v>
      </c>
      <c r="F494" t="str">
        <f t="shared" si="15"/>
        <v>НЕТ</v>
      </c>
    </row>
    <row r="495" spans="1:6">
      <c r="A495" t="str">
        <f t="shared" si="14"/>
        <v>174kobza</v>
      </c>
      <c r="B495" s="103" t="s">
        <v>2</v>
      </c>
      <c r="C495" s="103">
        <v>174</v>
      </c>
      <c r="D495" s="103">
        <v>8</v>
      </c>
      <c r="F495" t="str">
        <f t="shared" si="15"/>
        <v>НЕТ</v>
      </c>
    </row>
    <row r="496" spans="1:6">
      <c r="A496" t="str">
        <f t="shared" si="14"/>
        <v>21kobza</v>
      </c>
      <c r="B496" s="103" t="s">
        <v>2</v>
      </c>
      <c r="C496" s="103">
        <v>21</v>
      </c>
      <c r="D496" s="103">
        <v>8</v>
      </c>
      <c r="E496" s="103" t="s">
        <v>463</v>
      </c>
      <c r="F496" t="str">
        <f t="shared" si="15"/>
        <v>ДА</v>
      </c>
    </row>
    <row r="497" spans="1:6">
      <c r="A497" t="str">
        <f t="shared" si="14"/>
        <v>83kobza</v>
      </c>
      <c r="B497" s="103" t="s">
        <v>2</v>
      </c>
      <c r="C497" s="103">
        <v>83</v>
      </c>
      <c r="D497" s="103">
        <v>7</v>
      </c>
      <c r="E497" s="103" t="s">
        <v>464</v>
      </c>
      <c r="F497" t="str">
        <f t="shared" si="15"/>
        <v>ДА</v>
      </c>
    </row>
    <row r="498" spans="1:6">
      <c r="A498" t="str">
        <f t="shared" si="14"/>
        <v>42kobza</v>
      </c>
      <c r="B498" s="103" t="s">
        <v>2</v>
      </c>
      <c r="C498" s="103">
        <v>42</v>
      </c>
      <c r="D498" s="103">
        <v>10</v>
      </c>
      <c r="E498" s="103" t="s">
        <v>465</v>
      </c>
      <c r="F498" t="str">
        <f t="shared" si="15"/>
        <v>ДА</v>
      </c>
    </row>
    <row r="499" spans="1:6">
      <c r="A499" t="str">
        <f t="shared" si="14"/>
        <v>178kobza</v>
      </c>
      <c r="B499" s="103" t="s">
        <v>2</v>
      </c>
      <c r="C499" s="103">
        <v>178</v>
      </c>
      <c r="D499" s="103">
        <v>11</v>
      </c>
      <c r="E499" s="103" t="s">
        <v>466</v>
      </c>
      <c r="F499" t="str">
        <f t="shared" si="15"/>
        <v>ДА</v>
      </c>
    </row>
    <row r="500" spans="1:6">
      <c r="A500" t="str">
        <f t="shared" si="14"/>
        <v>75kobza</v>
      </c>
      <c r="B500" s="103" t="s">
        <v>2</v>
      </c>
      <c r="C500" s="103">
        <v>75</v>
      </c>
      <c r="D500" s="103">
        <v>9</v>
      </c>
      <c r="F500" t="str">
        <f t="shared" si="15"/>
        <v>НЕТ</v>
      </c>
    </row>
    <row r="501" spans="1:6">
      <c r="A501" t="str">
        <f t="shared" si="14"/>
        <v>187kobza</v>
      </c>
      <c r="B501" s="103" t="s">
        <v>2</v>
      </c>
      <c r="C501" s="103">
        <v>187</v>
      </c>
      <c r="D501" s="103">
        <v>9</v>
      </c>
      <c r="E501" s="103" t="s">
        <v>467</v>
      </c>
      <c r="F501" t="str">
        <f t="shared" si="15"/>
        <v>ДА</v>
      </c>
    </row>
    <row r="502" spans="1:6">
      <c r="A502" t="str">
        <f t="shared" si="14"/>
        <v>70kobza</v>
      </c>
      <c r="B502" s="103" t="s">
        <v>2</v>
      </c>
      <c r="C502" s="103">
        <v>70</v>
      </c>
      <c r="D502" s="103">
        <v>10</v>
      </c>
      <c r="E502" s="103" t="s">
        <v>468</v>
      </c>
      <c r="F502" t="str">
        <f t="shared" si="15"/>
        <v>ДА</v>
      </c>
    </row>
    <row r="503" spans="1:6">
      <c r="A503" t="str">
        <f t="shared" si="14"/>
        <v>54kobza</v>
      </c>
      <c r="B503" s="103" t="s">
        <v>2</v>
      </c>
      <c r="C503" s="103">
        <v>54</v>
      </c>
      <c r="D503" s="103">
        <v>8</v>
      </c>
      <c r="F503" t="str">
        <f t="shared" si="15"/>
        <v>НЕТ</v>
      </c>
    </row>
    <row r="504" spans="1:6">
      <c r="A504" t="str">
        <f t="shared" si="14"/>
        <v>140kobza</v>
      </c>
      <c r="B504" s="103" t="s">
        <v>2</v>
      </c>
      <c r="C504" s="103">
        <v>140</v>
      </c>
      <c r="D504" s="103">
        <v>8</v>
      </c>
      <c r="F504" t="str">
        <f t="shared" si="15"/>
        <v>НЕТ</v>
      </c>
    </row>
    <row r="505" spans="1:6">
      <c r="A505" t="str">
        <f t="shared" si="14"/>
        <v>76kobza</v>
      </c>
      <c r="B505" s="103" t="s">
        <v>2</v>
      </c>
      <c r="C505" s="103">
        <v>76</v>
      </c>
      <c r="D505" s="103">
        <v>9</v>
      </c>
      <c r="F505" t="str">
        <f t="shared" si="15"/>
        <v>НЕТ</v>
      </c>
    </row>
    <row r="506" spans="1:6">
      <c r="A506" t="str">
        <f t="shared" si="14"/>
        <v>186kobza</v>
      </c>
      <c r="B506" s="103" t="s">
        <v>2</v>
      </c>
      <c r="C506" s="103">
        <v>186</v>
      </c>
      <c r="D506" s="103">
        <v>8</v>
      </c>
      <c r="F506" t="str">
        <f t="shared" si="15"/>
        <v>НЕТ</v>
      </c>
    </row>
    <row r="507" spans="1:6">
      <c r="A507" t="str">
        <f t="shared" si="14"/>
        <v>29kobza</v>
      </c>
      <c r="B507" s="103" t="s">
        <v>2</v>
      </c>
      <c r="C507" s="103">
        <v>29</v>
      </c>
      <c r="D507" s="103">
        <v>9</v>
      </c>
      <c r="F507" t="str">
        <f t="shared" si="15"/>
        <v>НЕТ</v>
      </c>
    </row>
    <row r="508" spans="1:6">
      <c r="A508" t="str">
        <f t="shared" si="14"/>
        <v>113kobza</v>
      </c>
      <c r="B508" s="103" t="s">
        <v>2</v>
      </c>
      <c r="C508" s="103">
        <v>113</v>
      </c>
      <c r="D508" s="103">
        <v>10</v>
      </c>
      <c r="E508" s="103" t="s">
        <v>469</v>
      </c>
      <c r="F508" t="str">
        <f t="shared" si="15"/>
        <v>ДА</v>
      </c>
    </row>
    <row r="509" spans="1:6">
      <c r="A509" t="str">
        <f t="shared" si="14"/>
        <v>26kobza</v>
      </c>
      <c r="B509" s="103" t="s">
        <v>2</v>
      </c>
      <c r="C509" s="103">
        <v>26</v>
      </c>
      <c r="D509" s="103">
        <v>8</v>
      </c>
      <c r="F509" t="str">
        <f t="shared" si="15"/>
        <v>НЕТ</v>
      </c>
    </row>
    <row r="510" spans="1:6">
      <c r="A510" t="str">
        <f t="shared" si="14"/>
        <v>152kobza</v>
      </c>
      <c r="B510" s="103" t="s">
        <v>2</v>
      </c>
      <c r="C510" s="103">
        <v>152</v>
      </c>
      <c r="D510" s="103">
        <v>8</v>
      </c>
      <c r="F510" t="str">
        <f t="shared" si="15"/>
        <v>НЕТ</v>
      </c>
    </row>
    <row r="511" spans="1:6">
      <c r="A511" t="str">
        <f t="shared" si="14"/>
        <v>22kobza</v>
      </c>
      <c r="B511" s="103" t="s">
        <v>2</v>
      </c>
      <c r="C511" s="103">
        <v>22</v>
      </c>
      <c r="D511" s="103">
        <v>9</v>
      </c>
      <c r="F511" t="str">
        <f t="shared" si="15"/>
        <v>НЕТ</v>
      </c>
    </row>
    <row r="512" spans="1:6">
      <c r="A512" t="str">
        <f t="shared" si="14"/>
        <v>35kobza</v>
      </c>
      <c r="B512" s="103" t="s">
        <v>2</v>
      </c>
      <c r="C512" s="103">
        <v>35</v>
      </c>
      <c r="D512" s="103">
        <v>6</v>
      </c>
      <c r="E512" s="103" t="s">
        <v>470</v>
      </c>
      <c r="F512" t="str">
        <f t="shared" si="15"/>
        <v>ДА</v>
      </c>
    </row>
    <row r="513" spans="1:6">
      <c r="A513" t="str">
        <f t="shared" si="14"/>
        <v>4kobza</v>
      </c>
      <c r="B513" s="103" t="s">
        <v>2</v>
      </c>
      <c r="C513" s="103">
        <v>4</v>
      </c>
      <c r="D513" s="103">
        <v>10</v>
      </c>
      <c r="E513" s="103" t="s">
        <v>471</v>
      </c>
      <c r="F513" t="str">
        <f t="shared" si="15"/>
        <v>ДА</v>
      </c>
    </row>
    <row r="514" spans="1:6">
      <c r="A514" t="str">
        <f t="shared" si="14"/>
        <v>62kobza</v>
      </c>
      <c r="B514" s="103" t="s">
        <v>2</v>
      </c>
      <c r="C514" s="103">
        <v>62</v>
      </c>
      <c r="D514" s="103">
        <v>7</v>
      </c>
      <c r="F514" t="str">
        <f t="shared" si="15"/>
        <v>НЕТ</v>
      </c>
    </row>
    <row r="515" spans="1:6">
      <c r="A515" t="str">
        <f t="shared" ref="A515:A578" si="16">CONCATENATE(C515,B515)</f>
        <v>47kobza</v>
      </c>
      <c r="B515" s="103" t="s">
        <v>2</v>
      </c>
      <c r="C515" s="103">
        <v>47</v>
      </c>
      <c r="D515" s="103">
        <v>8</v>
      </c>
      <c r="F515" t="str">
        <f t="shared" ref="F515:F578" si="17">IF(ISBLANK(E515),"НЕТ","ДА")</f>
        <v>НЕТ</v>
      </c>
    </row>
    <row r="516" spans="1:6">
      <c r="A516" t="str">
        <f t="shared" si="16"/>
        <v>160kobza</v>
      </c>
      <c r="B516" s="103" t="s">
        <v>2</v>
      </c>
      <c r="C516" s="103">
        <v>160</v>
      </c>
      <c r="D516" s="103">
        <v>10</v>
      </c>
      <c r="E516" s="103" t="s">
        <v>472</v>
      </c>
      <c r="F516" t="str">
        <f t="shared" si="17"/>
        <v>ДА</v>
      </c>
    </row>
    <row r="517" spans="1:6">
      <c r="A517" t="str">
        <f t="shared" si="16"/>
        <v>155kobza</v>
      </c>
      <c r="B517" s="103" t="s">
        <v>2</v>
      </c>
      <c r="C517" s="103">
        <v>155</v>
      </c>
      <c r="D517" s="103">
        <v>9</v>
      </c>
      <c r="F517" t="str">
        <f t="shared" si="17"/>
        <v>НЕТ</v>
      </c>
    </row>
    <row r="518" spans="1:6">
      <c r="A518" t="str">
        <f t="shared" si="16"/>
        <v>142kobza</v>
      </c>
      <c r="B518" s="103" t="s">
        <v>2</v>
      </c>
      <c r="C518" s="103">
        <v>142</v>
      </c>
      <c r="D518" s="103">
        <v>9</v>
      </c>
      <c r="F518" t="str">
        <f t="shared" si="17"/>
        <v>НЕТ</v>
      </c>
    </row>
    <row r="519" spans="1:6">
      <c r="A519" t="str">
        <f t="shared" si="16"/>
        <v>84kobza</v>
      </c>
      <c r="B519" s="103" t="s">
        <v>2</v>
      </c>
      <c r="C519" s="103">
        <v>84</v>
      </c>
      <c r="D519" s="103">
        <v>7</v>
      </c>
      <c r="F519" t="str">
        <f t="shared" si="17"/>
        <v>НЕТ</v>
      </c>
    </row>
    <row r="520" spans="1:6">
      <c r="A520" t="str">
        <f t="shared" si="16"/>
        <v>73kobza</v>
      </c>
      <c r="B520" s="103" t="s">
        <v>2</v>
      </c>
      <c r="C520" s="103">
        <v>73</v>
      </c>
      <c r="D520" s="103">
        <v>7</v>
      </c>
      <c r="F520" t="str">
        <f t="shared" si="17"/>
        <v>НЕТ</v>
      </c>
    </row>
    <row r="521" spans="1:6">
      <c r="A521" t="str">
        <f t="shared" si="16"/>
        <v>169kobza</v>
      </c>
      <c r="B521" s="103" t="s">
        <v>2</v>
      </c>
      <c r="C521" s="103">
        <v>169</v>
      </c>
      <c r="D521" s="103">
        <v>9</v>
      </c>
      <c r="F521" t="str">
        <f t="shared" si="17"/>
        <v>НЕТ</v>
      </c>
    </row>
    <row r="522" spans="1:6">
      <c r="A522" t="str">
        <f t="shared" si="16"/>
        <v>27kobza</v>
      </c>
      <c r="B522" s="103" t="s">
        <v>2</v>
      </c>
      <c r="C522" s="103">
        <v>27</v>
      </c>
      <c r="D522" s="103">
        <v>9</v>
      </c>
      <c r="F522" t="str">
        <f t="shared" si="17"/>
        <v>НЕТ</v>
      </c>
    </row>
    <row r="523" spans="1:6">
      <c r="A523" t="str">
        <f t="shared" si="16"/>
        <v>176kobza</v>
      </c>
      <c r="B523" s="103" t="s">
        <v>2</v>
      </c>
      <c r="C523" s="103">
        <v>176</v>
      </c>
      <c r="D523" s="103">
        <v>8</v>
      </c>
      <c r="F523" t="str">
        <f t="shared" si="17"/>
        <v>НЕТ</v>
      </c>
    </row>
    <row r="524" spans="1:6">
      <c r="A524" t="str">
        <f t="shared" si="16"/>
        <v>99kobza</v>
      </c>
      <c r="B524" s="103" t="s">
        <v>2</v>
      </c>
      <c r="C524" s="103">
        <v>99</v>
      </c>
      <c r="D524" s="103">
        <v>10</v>
      </c>
      <c r="E524" s="103" t="s">
        <v>473</v>
      </c>
      <c r="F524" t="str">
        <f t="shared" si="17"/>
        <v>ДА</v>
      </c>
    </row>
    <row r="525" spans="1:6">
      <c r="A525" t="str">
        <f t="shared" si="16"/>
        <v>154kobza</v>
      </c>
      <c r="B525" s="103" t="s">
        <v>2</v>
      </c>
      <c r="C525" s="103">
        <v>154</v>
      </c>
      <c r="D525" s="103">
        <v>8</v>
      </c>
      <c r="F525" t="str">
        <f t="shared" si="17"/>
        <v>НЕТ</v>
      </c>
    </row>
    <row r="526" spans="1:6">
      <c r="A526" t="str">
        <f t="shared" si="16"/>
        <v>134kobza</v>
      </c>
      <c r="B526" s="103" t="s">
        <v>2</v>
      </c>
      <c r="C526" s="103">
        <v>134</v>
      </c>
      <c r="D526" s="103">
        <v>9</v>
      </c>
      <c r="F526" t="str">
        <f t="shared" si="17"/>
        <v>НЕТ</v>
      </c>
    </row>
    <row r="527" spans="1:6">
      <c r="A527" t="str">
        <f t="shared" si="16"/>
        <v>67kobza</v>
      </c>
      <c r="B527" s="103" t="s">
        <v>2</v>
      </c>
      <c r="C527" s="103">
        <v>67</v>
      </c>
      <c r="D527" s="103">
        <v>10</v>
      </c>
      <c r="E527" s="103" t="s">
        <v>474</v>
      </c>
      <c r="F527" t="str">
        <f t="shared" si="17"/>
        <v>ДА</v>
      </c>
    </row>
    <row r="528" spans="1:6">
      <c r="A528" t="str">
        <f t="shared" si="16"/>
        <v>48kobza</v>
      </c>
      <c r="B528" s="103" t="s">
        <v>2</v>
      </c>
      <c r="C528" s="103">
        <v>48</v>
      </c>
      <c r="D528" s="103">
        <v>8</v>
      </c>
      <c r="F528" t="str">
        <f t="shared" si="17"/>
        <v>НЕТ</v>
      </c>
    </row>
    <row r="529" spans="1:6">
      <c r="A529" t="str">
        <f t="shared" si="16"/>
        <v>168kobza</v>
      </c>
      <c r="B529" s="103" t="s">
        <v>2</v>
      </c>
      <c r="C529" s="103">
        <v>168</v>
      </c>
      <c r="D529" s="103">
        <v>8</v>
      </c>
      <c r="F529" t="str">
        <f t="shared" si="17"/>
        <v>НЕТ</v>
      </c>
    </row>
    <row r="530" spans="1:6">
      <c r="A530" t="str">
        <f t="shared" si="16"/>
        <v>133kobza</v>
      </c>
      <c r="B530" s="103" t="s">
        <v>2</v>
      </c>
      <c r="C530" s="103">
        <v>133</v>
      </c>
      <c r="D530" s="103">
        <v>11</v>
      </c>
      <c r="E530" s="103" t="s">
        <v>475</v>
      </c>
      <c r="F530" t="str">
        <f t="shared" si="17"/>
        <v>ДА</v>
      </c>
    </row>
    <row r="531" spans="1:6">
      <c r="A531" t="str">
        <f t="shared" si="16"/>
        <v>175kobza</v>
      </c>
      <c r="B531" s="103" t="s">
        <v>2</v>
      </c>
      <c r="C531" s="103">
        <v>175</v>
      </c>
      <c r="D531" s="103">
        <v>9</v>
      </c>
      <c r="E531" s="103" t="s">
        <v>476</v>
      </c>
      <c r="F531" t="str">
        <f t="shared" si="17"/>
        <v>ДА</v>
      </c>
    </row>
    <row r="532" spans="1:6">
      <c r="A532" t="str">
        <f t="shared" si="16"/>
        <v>185kobza</v>
      </c>
      <c r="B532" s="103" t="s">
        <v>2</v>
      </c>
      <c r="C532" s="103">
        <v>185</v>
      </c>
      <c r="D532" s="103">
        <v>8</v>
      </c>
      <c r="F532" t="str">
        <f t="shared" si="17"/>
        <v>НЕТ</v>
      </c>
    </row>
    <row r="533" spans="1:6">
      <c r="A533" t="str">
        <f t="shared" si="16"/>
        <v>173kobza</v>
      </c>
      <c r="B533" s="103" t="s">
        <v>2</v>
      </c>
      <c r="C533" s="103">
        <v>173</v>
      </c>
      <c r="D533" s="103">
        <v>10</v>
      </c>
      <c r="E533" s="103" t="s">
        <v>477</v>
      </c>
      <c r="F533" t="str">
        <f t="shared" si="17"/>
        <v>ДА</v>
      </c>
    </row>
    <row r="534" spans="1:6">
      <c r="A534" t="str">
        <f t="shared" si="16"/>
        <v>192kobza</v>
      </c>
      <c r="B534" s="103" t="s">
        <v>2</v>
      </c>
      <c r="C534" s="103">
        <v>192</v>
      </c>
      <c r="D534" s="103">
        <v>10</v>
      </c>
      <c r="E534" s="103" t="s">
        <v>478</v>
      </c>
      <c r="F534" t="str">
        <f t="shared" si="17"/>
        <v>ДА</v>
      </c>
    </row>
    <row r="535" spans="1:6">
      <c r="A535" t="str">
        <f t="shared" si="16"/>
        <v>13kobza</v>
      </c>
      <c r="B535" s="103" t="s">
        <v>2</v>
      </c>
      <c r="C535" s="103">
        <v>13</v>
      </c>
      <c r="D535" s="103">
        <v>7</v>
      </c>
      <c r="F535" t="str">
        <f t="shared" si="17"/>
        <v>НЕТ</v>
      </c>
    </row>
    <row r="536" spans="1:6">
      <c r="A536" t="str">
        <f t="shared" si="16"/>
        <v>103kobza</v>
      </c>
      <c r="B536" s="103" t="s">
        <v>2</v>
      </c>
      <c r="C536" s="103">
        <v>103</v>
      </c>
      <c r="D536" s="103">
        <v>9</v>
      </c>
      <c r="F536" t="str">
        <f t="shared" si="17"/>
        <v>НЕТ</v>
      </c>
    </row>
    <row r="537" spans="1:6">
      <c r="A537" t="str">
        <f t="shared" si="16"/>
        <v>141kobza</v>
      </c>
      <c r="B537" s="103" t="s">
        <v>2</v>
      </c>
      <c r="C537" s="103">
        <v>141</v>
      </c>
      <c r="D537" s="103">
        <v>8</v>
      </c>
      <c r="F537" t="str">
        <f t="shared" si="17"/>
        <v>НЕТ</v>
      </c>
    </row>
    <row r="538" spans="1:6">
      <c r="A538" t="str">
        <f t="shared" si="16"/>
        <v>117kobza</v>
      </c>
      <c r="B538" s="103" t="s">
        <v>2</v>
      </c>
      <c r="C538" s="103">
        <v>117</v>
      </c>
      <c r="D538" s="103">
        <v>8</v>
      </c>
      <c r="F538" t="str">
        <f t="shared" si="17"/>
        <v>НЕТ</v>
      </c>
    </row>
    <row r="539" spans="1:6">
      <c r="A539" t="str">
        <f t="shared" si="16"/>
        <v>109kobza</v>
      </c>
      <c r="B539" s="103" t="s">
        <v>2</v>
      </c>
      <c r="C539" s="103">
        <v>109</v>
      </c>
      <c r="D539" s="103">
        <v>8</v>
      </c>
      <c r="E539" s="103" t="s">
        <v>479</v>
      </c>
      <c r="F539" t="str">
        <f t="shared" si="17"/>
        <v>ДА</v>
      </c>
    </row>
    <row r="540" spans="1:6">
      <c r="A540" t="str">
        <f t="shared" si="16"/>
        <v>45kobza</v>
      </c>
      <c r="B540" s="103" t="s">
        <v>2</v>
      </c>
      <c r="C540" s="103">
        <v>45</v>
      </c>
      <c r="D540" s="103">
        <v>9</v>
      </c>
      <c r="F540" t="str">
        <f t="shared" si="17"/>
        <v>НЕТ</v>
      </c>
    </row>
    <row r="541" spans="1:6">
      <c r="A541" t="str">
        <f t="shared" si="16"/>
        <v>131kobza</v>
      </c>
      <c r="B541" s="103" t="s">
        <v>2</v>
      </c>
      <c r="C541" s="103">
        <v>131</v>
      </c>
      <c r="D541" s="103">
        <v>9</v>
      </c>
      <c r="E541" s="103" t="s">
        <v>480</v>
      </c>
      <c r="F541" t="str">
        <f t="shared" si="17"/>
        <v>ДА</v>
      </c>
    </row>
    <row r="542" spans="1:6">
      <c r="A542" t="str">
        <f t="shared" si="16"/>
        <v>135kobza</v>
      </c>
      <c r="B542" s="103" t="s">
        <v>2</v>
      </c>
      <c r="C542" s="103">
        <v>135</v>
      </c>
      <c r="D542" s="103">
        <v>9</v>
      </c>
      <c r="F542" t="str">
        <f t="shared" si="17"/>
        <v>НЕТ</v>
      </c>
    </row>
    <row r="543" spans="1:6">
      <c r="A543" t="str">
        <f t="shared" si="16"/>
        <v>34kobza</v>
      </c>
      <c r="B543" s="103" t="s">
        <v>2</v>
      </c>
      <c r="C543" s="103">
        <v>34</v>
      </c>
      <c r="D543" s="103">
        <v>8</v>
      </c>
      <c r="F543" t="str">
        <f t="shared" si="17"/>
        <v>НЕТ</v>
      </c>
    </row>
    <row r="544" spans="1:6">
      <c r="A544" t="str">
        <f t="shared" si="16"/>
        <v>24kobza</v>
      </c>
      <c r="B544" s="103" t="s">
        <v>2</v>
      </c>
      <c r="C544" s="103">
        <v>24</v>
      </c>
      <c r="D544" s="103">
        <v>8</v>
      </c>
      <c r="F544" t="str">
        <f t="shared" si="17"/>
        <v>НЕТ</v>
      </c>
    </row>
    <row r="545" spans="1:6">
      <c r="A545" t="str">
        <f t="shared" si="16"/>
        <v>130kobza</v>
      </c>
      <c r="B545" s="103" t="s">
        <v>2</v>
      </c>
      <c r="C545" s="103">
        <v>130</v>
      </c>
      <c r="D545" s="103">
        <v>9</v>
      </c>
      <c r="F545" t="str">
        <f t="shared" si="17"/>
        <v>НЕТ</v>
      </c>
    </row>
    <row r="546" spans="1:6">
      <c r="A546" t="str">
        <f t="shared" si="16"/>
        <v>60kobza</v>
      </c>
      <c r="B546" s="103" t="s">
        <v>2</v>
      </c>
      <c r="C546" s="103">
        <v>60</v>
      </c>
      <c r="D546" s="103">
        <v>8</v>
      </c>
      <c r="F546" t="str">
        <f t="shared" si="17"/>
        <v>НЕТ</v>
      </c>
    </row>
    <row r="547" spans="1:6">
      <c r="A547" t="str">
        <f t="shared" si="16"/>
        <v>86kobza</v>
      </c>
      <c r="B547" s="103" t="s">
        <v>2</v>
      </c>
      <c r="C547" s="103">
        <v>86</v>
      </c>
      <c r="D547" s="103">
        <v>6</v>
      </c>
      <c r="F547" t="str">
        <f t="shared" si="17"/>
        <v>НЕТ</v>
      </c>
    </row>
    <row r="548" spans="1:6">
      <c r="A548" t="str">
        <f t="shared" si="16"/>
        <v>81kobza</v>
      </c>
      <c r="B548" s="103" t="s">
        <v>2</v>
      </c>
      <c r="C548" s="103">
        <v>81</v>
      </c>
      <c r="D548" s="103">
        <v>7</v>
      </c>
      <c r="F548" t="str">
        <f t="shared" si="17"/>
        <v>НЕТ</v>
      </c>
    </row>
    <row r="549" spans="1:6">
      <c r="A549" t="str">
        <f t="shared" si="16"/>
        <v>50kobza</v>
      </c>
      <c r="B549" s="103" t="s">
        <v>2</v>
      </c>
      <c r="C549" s="103">
        <v>50</v>
      </c>
      <c r="D549" s="103">
        <v>7</v>
      </c>
      <c r="F549" t="str">
        <f t="shared" si="17"/>
        <v>НЕТ</v>
      </c>
    </row>
    <row r="550" spans="1:6">
      <c r="A550" t="str">
        <f t="shared" si="16"/>
        <v>150kobza</v>
      </c>
      <c r="B550" s="103" t="s">
        <v>2</v>
      </c>
      <c r="C550" s="103">
        <v>150</v>
      </c>
      <c r="D550" s="103">
        <v>12</v>
      </c>
      <c r="E550" s="103" t="s">
        <v>481</v>
      </c>
      <c r="F550" t="str">
        <f t="shared" si="17"/>
        <v>ДА</v>
      </c>
    </row>
    <row r="551" spans="1:6">
      <c r="A551" t="str">
        <f t="shared" si="16"/>
        <v>105kobza</v>
      </c>
      <c r="B551" s="103" t="s">
        <v>2</v>
      </c>
      <c r="C551" s="103">
        <v>105</v>
      </c>
      <c r="D551" s="103">
        <v>9</v>
      </c>
      <c r="F551" t="str">
        <f t="shared" si="17"/>
        <v>НЕТ</v>
      </c>
    </row>
    <row r="552" spans="1:6">
      <c r="A552" t="str">
        <f t="shared" si="16"/>
        <v>52kobza</v>
      </c>
      <c r="B552" s="103" t="s">
        <v>2</v>
      </c>
      <c r="C552" s="103">
        <v>52</v>
      </c>
      <c r="D552" s="103">
        <v>8</v>
      </c>
      <c r="F552" t="str">
        <f t="shared" si="17"/>
        <v>НЕТ</v>
      </c>
    </row>
    <row r="553" spans="1:6">
      <c r="A553" t="str">
        <f t="shared" si="16"/>
        <v>124kobza</v>
      </c>
      <c r="B553" s="103" t="s">
        <v>2</v>
      </c>
      <c r="C553" s="103">
        <v>124</v>
      </c>
      <c r="D553" s="103">
        <v>10</v>
      </c>
      <c r="E553" s="103" t="s">
        <v>482</v>
      </c>
      <c r="F553" t="str">
        <f t="shared" si="17"/>
        <v>ДА</v>
      </c>
    </row>
    <row r="554" spans="1:6">
      <c r="A554" t="str">
        <f t="shared" si="16"/>
        <v>57kobza</v>
      </c>
      <c r="B554" s="103" t="s">
        <v>2</v>
      </c>
      <c r="C554" s="103">
        <v>57</v>
      </c>
      <c r="D554" s="103">
        <v>7</v>
      </c>
      <c r="F554" t="str">
        <f t="shared" si="17"/>
        <v>НЕТ</v>
      </c>
    </row>
    <row r="555" spans="1:6">
      <c r="A555" t="str">
        <f t="shared" si="16"/>
        <v>123kobza</v>
      </c>
      <c r="B555" s="103" t="s">
        <v>2</v>
      </c>
      <c r="C555" s="103">
        <v>123</v>
      </c>
      <c r="D555" s="103">
        <v>12</v>
      </c>
      <c r="E555" s="103" t="s">
        <v>483</v>
      </c>
      <c r="F555" t="str">
        <f t="shared" si="17"/>
        <v>ДА</v>
      </c>
    </row>
    <row r="556" spans="1:6">
      <c r="A556" t="str">
        <f t="shared" si="16"/>
        <v>58kobza</v>
      </c>
      <c r="B556" s="103" t="s">
        <v>2</v>
      </c>
      <c r="C556" s="103">
        <v>58</v>
      </c>
      <c r="D556" s="103">
        <v>7</v>
      </c>
      <c r="F556" t="str">
        <f t="shared" si="17"/>
        <v>НЕТ</v>
      </c>
    </row>
    <row r="557" spans="1:6">
      <c r="A557" t="str">
        <f t="shared" si="16"/>
        <v>183kobza</v>
      </c>
      <c r="B557" s="103" t="s">
        <v>2</v>
      </c>
      <c r="C557" s="103">
        <v>183</v>
      </c>
      <c r="D557" s="103">
        <v>11</v>
      </c>
      <c r="E557" s="103" t="s">
        <v>484</v>
      </c>
      <c r="F557" t="str">
        <f t="shared" si="17"/>
        <v>ДА</v>
      </c>
    </row>
    <row r="558" spans="1:6">
      <c r="A558" t="str">
        <f t="shared" si="16"/>
        <v>56kobza</v>
      </c>
      <c r="B558" s="103" t="s">
        <v>2</v>
      </c>
      <c r="C558" s="103">
        <v>56</v>
      </c>
      <c r="D558" s="103">
        <v>5</v>
      </c>
      <c r="E558" s="103" t="s">
        <v>485</v>
      </c>
      <c r="F558" t="str">
        <f t="shared" si="17"/>
        <v>ДА</v>
      </c>
    </row>
    <row r="559" spans="1:6">
      <c r="A559" t="str">
        <f t="shared" si="16"/>
        <v>127kobza</v>
      </c>
      <c r="B559" s="103" t="s">
        <v>2</v>
      </c>
      <c r="C559" s="103">
        <v>127</v>
      </c>
      <c r="D559" s="103">
        <v>8</v>
      </c>
      <c r="F559" t="str">
        <f t="shared" si="17"/>
        <v>НЕТ</v>
      </c>
    </row>
    <row r="560" spans="1:6">
      <c r="A560" t="str">
        <f t="shared" si="16"/>
        <v>97kobza</v>
      </c>
      <c r="B560" s="103" t="s">
        <v>2</v>
      </c>
      <c r="C560" s="103">
        <v>97</v>
      </c>
      <c r="D560" s="103">
        <v>9</v>
      </c>
      <c r="F560" t="str">
        <f t="shared" si="17"/>
        <v>НЕТ</v>
      </c>
    </row>
    <row r="561" spans="1:6">
      <c r="A561" t="str">
        <f t="shared" si="16"/>
        <v>96kobza</v>
      </c>
      <c r="B561" s="103" t="s">
        <v>2</v>
      </c>
      <c r="C561" s="103">
        <v>96</v>
      </c>
      <c r="D561" s="103">
        <v>7</v>
      </c>
      <c r="F561" t="str">
        <f t="shared" si="17"/>
        <v>НЕТ</v>
      </c>
    </row>
    <row r="562" spans="1:6">
      <c r="A562" t="str">
        <f t="shared" si="16"/>
        <v>31kobza</v>
      </c>
      <c r="B562" s="103" t="s">
        <v>2</v>
      </c>
      <c r="C562" s="103">
        <v>31</v>
      </c>
      <c r="D562" s="103">
        <v>9</v>
      </c>
      <c r="F562" t="str">
        <f t="shared" si="17"/>
        <v>НЕТ</v>
      </c>
    </row>
    <row r="563" spans="1:6">
      <c r="A563" t="str">
        <f t="shared" si="16"/>
        <v>30kobza</v>
      </c>
      <c r="B563" s="103" t="s">
        <v>2</v>
      </c>
      <c r="C563" s="103">
        <v>30</v>
      </c>
      <c r="D563" s="103">
        <v>7</v>
      </c>
      <c r="F563" t="str">
        <f t="shared" si="17"/>
        <v>НЕТ</v>
      </c>
    </row>
    <row r="564" spans="1:6">
      <c r="A564" t="str">
        <f t="shared" si="16"/>
        <v>98kobza</v>
      </c>
      <c r="B564" s="103" t="s">
        <v>2</v>
      </c>
      <c r="C564" s="103">
        <v>98</v>
      </c>
      <c r="D564" s="103">
        <v>9</v>
      </c>
      <c r="F564" t="str">
        <f t="shared" si="17"/>
        <v>НЕТ</v>
      </c>
    </row>
    <row r="565" spans="1:6">
      <c r="A565" t="str">
        <f t="shared" si="16"/>
        <v>116kobza</v>
      </c>
      <c r="B565" s="103" t="s">
        <v>2</v>
      </c>
      <c r="C565" s="103">
        <v>116</v>
      </c>
      <c r="D565" s="103">
        <v>7</v>
      </c>
      <c r="F565" t="str">
        <f t="shared" si="17"/>
        <v>НЕТ</v>
      </c>
    </row>
    <row r="566" spans="1:6">
      <c r="A566" t="str">
        <f t="shared" si="16"/>
        <v>39kobza</v>
      </c>
      <c r="B566" s="103" t="s">
        <v>2</v>
      </c>
      <c r="C566" s="103">
        <v>39</v>
      </c>
      <c r="D566" s="103">
        <v>8</v>
      </c>
      <c r="F566" t="str">
        <f t="shared" si="17"/>
        <v>НЕТ</v>
      </c>
    </row>
    <row r="567" spans="1:6">
      <c r="A567" t="str">
        <f t="shared" si="16"/>
        <v>188kobza</v>
      </c>
      <c r="B567" s="103" t="s">
        <v>2</v>
      </c>
      <c r="C567" s="103">
        <v>188</v>
      </c>
      <c r="D567" s="103">
        <v>6</v>
      </c>
      <c r="F567" t="str">
        <f t="shared" si="17"/>
        <v>НЕТ</v>
      </c>
    </row>
    <row r="568" spans="1:6">
      <c r="A568" t="str">
        <f t="shared" si="16"/>
        <v>120kobza</v>
      </c>
      <c r="B568" s="103" t="s">
        <v>2</v>
      </c>
      <c r="C568" s="103">
        <v>120</v>
      </c>
      <c r="D568" s="103">
        <v>6</v>
      </c>
      <c r="F568" t="str">
        <f t="shared" si="17"/>
        <v>НЕТ</v>
      </c>
    </row>
    <row r="569" spans="1:6">
      <c r="A569" t="str">
        <f t="shared" si="16"/>
        <v>149kobza</v>
      </c>
      <c r="B569" s="103" t="s">
        <v>2</v>
      </c>
      <c r="C569" s="103">
        <v>149</v>
      </c>
      <c r="D569" s="103">
        <v>10</v>
      </c>
      <c r="E569" s="103" t="s">
        <v>486</v>
      </c>
      <c r="F569" t="str">
        <f t="shared" si="17"/>
        <v>ДА</v>
      </c>
    </row>
    <row r="570" spans="1:6">
      <c r="A570" t="str">
        <f t="shared" si="16"/>
        <v>71kobza</v>
      </c>
      <c r="B570" s="103" t="s">
        <v>2</v>
      </c>
      <c r="C570" s="103">
        <v>71</v>
      </c>
      <c r="D570" s="103">
        <v>9</v>
      </c>
      <c r="F570" t="str">
        <f t="shared" si="17"/>
        <v>НЕТ</v>
      </c>
    </row>
    <row r="571" spans="1:6">
      <c r="A571" t="str">
        <f t="shared" si="16"/>
        <v>159kobza</v>
      </c>
      <c r="B571" s="103" t="s">
        <v>2</v>
      </c>
      <c r="C571" s="103">
        <v>159</v>
      </c>
      <c r="D571" s="103">
        <v>7</v>
      </c>
      <c r="F571" t="str">
        <f t="shared" si="17"/>
        <v>НЕТ</v>
      </c>
    </row>
    <row r="572" spans="1:6">
      <c r="A572" t="str">
        <f t="shared" si="16"/>
        <v>164kobza</v>
      </c>
      <c r="B572" s="103" t="s">
        <v>2</v>
      </c>
      <c r="C572" s="103">
        <v>164</v>
      </c>
      <c r="D572" s="103">
        <v>11</v>
      </c>
      <c r="E572" s="103" t="s">
        <v>487</v>
      </c>
      <c r="F572" t="str">
        <f t="shared" si="17"/>
        <v>ДА</v>
      </c>
    </row>
    <row r="573" spans="1:6">
      <c r="A573" t="str">
        <f t="shared" si="16"/>
        <v>110kobza</v>
      </c>
      <c r="B573" s="103" t="s">
        <v>2</v>
      </c>
      <c r="C573" s="103">
        <v>110</v>
      </c>
      <c r="D573" s="103">
        <v>8</v>
      </c>
      <c r="E573" s="103" t="s">
        <v>488</v>
      </c>
      <c r="F573" t="str">
        <f t="shared" si="17"/>
        <v>ДА</v>
      </c>
    </row>
    <row r="574" spans="1:6">
      <c r="A574" t="str">
        <f t="shared" si="16"/>
        <v>177kobza</v>
      </c>
      <c r="B574" s="103" t="s">
        <v>2</v>
      </c>
      <c r="C574" s="103">
        <v>177</v>
      </c>
      <c r="D574" s="103">
        <v>9</v>
      </c>
      <c r="F574" t="str">
        <f t="shared" si="17"/>
        <v>НЕТ</v>
      </c>
    </row>
    <row r="575" spans="1:6">
      <c r="A575" t="str">
        <f t="shared" si="16"/>
        <v>107kobza</v>
      </c>
      <c r="B575" s="103" t="s">
        <v>2</v>
      </c>
      <c r="C575" s="103">
        <v>107</v>
      </c>
      <c r="D575" s="103">
        <v>7</v>
      </c>
      <c r="F575" t="str">
        <f t="shared" si="17"/>
        <v>НЕТ</v>
      </c>
    </row>
    <row r="576" spans="1:6">
      <c r="A576" t="str">
        <f t="shared" si="16"/>
        <v>79Lion</v>
      </c>
      <c r="B576" s="103" t="s">
        <v>3</v>
      </c>
      <c r="C576" s="103">
        <v>79</v>
      </c>
      <c r="D576" s="103">
        <v>5</v>
      </c>
      <c r="F576" t="str">
        <f t="shared" si="17"/>
        <v>НЕТ</v>
      </c>
    </row>
    <row r="577" spans="1:6">
      <c r="A577" t="str">
        <f t="shared" si="16"/>
        <v>191Lion</v>
      </c>
      <c r="B577" s="103" t="s">
        <v>3</v>
      </c>
      <c r="C577" s="103">
        <v>191</v>
      </c>
      <c r="D577" s="103">
        <v>2</v>
      </c>
      <c r="E577" s="103" t="s">
        <v>489</v>
      </c>
      <c r="F577" t="str">
        <f t="shared" si="17"/>
        <v>ДА</v>
      </c>
    </row>
    <row r="578" spans="1:6">
      <c r="A578" t="str">
        <f t="shared" si="16"/>
        <v>3Lion</v>
      </c>
      <c r="B578" s="103" t="s">
        <v>3</v>
      </c>
      <c r="C578" s="103">
        <v>3</v>
      </c>
      <c r="D578" s="103">
        <v>6</v>
      </c>
      <c r="F578" t="str">
        <f t="shared" si="17"/>
        <v>НЕТ</v>
      </c>
    </row>
    <row r="579" spans="1:6">
      <c r="A579" t="str">
        <f t="shared" ref="A579:A642" si="18">CONCATENATE(C579,B579)</f>
        <v>159Lion</v>
      </c>
      <c r="B579" s="103" t="s">
        <v>3</v>
      </c>
      <c r="C579" s="103">
        <v>159</v>
      </c>
      <c r="D579" s="103">
        <v>7</v>
      </c>
      <c r="F579" t="str">
        <f t="shared" ref="F579:F642" si="19">IF(ISBLANK(E579),"НЕТ","ДА")</f>
        <v>НЕТ</v>
      </c>
    </row>
    <row r="580" spans="1:6">
      <c r="A580" t="str">
        <f t="shared" si="18"/>
        <v>71Lion</v>
      </c>
      <c r="B580" s="103" t="s">
        <v>3</v>
      </c>
      <c r="C580" s="103">
        <v>71</v>
      </c>
      <c r="D580" s="103">
        <v>7</v>
      </c>
      <c r="F580" t="str">
        <f t="shared" si="19"/>
        <v>НЕТ</v>
      </c>
    </row>
    <row r="581" spans="1:6">
      <c r="A581" t="str">
        <f t="shared" si="18"/>
        <v>143Lion</v>
      </c>
      <c r="B581" s="103" t="s">
        <v>3</v>
      </c>
      <c r="C581" s="103">
        <v>143</v>
      </c>
      <c r="D581" s="103">
        <v>7</v>
      </c>
      <c r="F581" t="str">
        <f t="shared" si="19"/>
        <v>НЕТ</v>
      </c>
    </row>
    <row r="582" spans="1:6">
      <c r="A582" t="str">
        <f t="shared" si="18"/>
        <v>130Lion</v>
      </c>
      <c r="B582" s="103" t="s">
        <v>3</v>
      </c>
      <c r="C582" s="103">
        <v>130</v>
      </c>
      <c r="D582" s="103">
        <v>8</v>
      </c>
      <c r="F582" t="str">
        <f t="shared" si="19"/>
        <v>НЕТ</v>
      </c>
    </row>
    <row r="583" spans="1:6">
      <c r="A583" t="str">
        <f t="shared" si="18"/>
        <v>168Lion</v>
      </c>
      <c r="B583" s="103" t="s">
        <v>3</v>
      </c>
      <c r="C583" s="103">
        <v>168</v>
      </c>
      <c r="D583" s="103">
        <v>8</v>
      </c>
      <c r="F583" t="str">
        <f t="shared" si="19"/>
        <v>НЕТ</v>
      </c>
    </row>
    <row r="584" spans="1:6">
      <c r="A584" t="str">
        <f t="shared" si="18"/>
        <v>111Lion</v>
      </c>
      <c r="B584" s="103" t="s">
        <v>3</v>
      </c>
      <c r="C584" s="103">
        <v>111</v>
      </c>
      <c r="D584" s="103">
        <v>5</v>
      </c>
      <c r="F584" t="str">
        <f t="shared" si="19"/>
        <v>НЕТ</v>
      </c>
    </row>
    <row r="585" spans="1:6">
      <c r="A585" t="str">
        <f t="shared" si="18"/>
        <v>141Lion</v>
      </c>
      <c r="B585" s="103" t="s">
        <v>3</v>
      </c>
      <c r="C585" s="103">
        <v>141</v>
      </c>
      <c r="D585" s="103">
        <v>6</v>
      </c>
      <c r="F585" t="str">
        <f t="shared" si="19"/>
        <v>НЕТ</v>
      </c>
    </row>
    <row r="586" spans="1:6">
      <c r="A586" t="str">
        <f t="shared" si="18"/>
        <v>170Lion</v>
      </c>
      <c r="B586" s="103" t="s">
        <v>3</v>
      </c>
      <c r="C586" s="103">
        <v>170</v>
      </c>
      <c r="D586" s="103">
        <v>9</v>
      </c>
      <c r="F586" t="str">
        <f t="shared" si="19"/>
        <v>НЕТ</v>
      </c>
    </row>
    <row r="587" spans="1:6">
      <c r="A587" t="str">
        <f t="shared" si="18"/>
        <v>59Lion</v>
      </c>
      <c r="B587" s="103" t="s">
        <v>3</v>
      </c>
      <c r="C587" s="103">
        <v>59</v>
      </c>
      <c r="D587" s="103">
        <v>8</v>
      </c>
      <c r="F587" t="str">
        <f t="shared" si="19"/>
        <v>НЕТ</v>
      </c>
    </row>
    <row r="588" spans="1:6">
      <c r="A588" t="str">
        <f t="shared" si="18"/>
        <v>175Lion</v>
      </c>
      <c r="B588" s="103" t="s">
        <v>3</v>
      </c>
      <c r="C588" s="103">
        <v>175</v>
      </c>
      <c r="D588" s="103">
        <v>9</v>
      </c>
      <c r="F588" t="str">
        <f t="shared" si="19"/>
        <v>НЕТ</v>
      </c>
    </row>
    <row r="589" spans="1:6">
      <c r="A589" t="str">
        <f t="shared" si="18"/>
        <v>129Lion</v>
      </c>
      <c r="B589" s="103" t="s">
        <v>3</v>
      </c>
      <c r="C589" s="103">
        <v>129</v>
      </c>
      <c r="D589" s="103">
        <v>6</v>
      </c>
      <c r="F589" t="str">
        <f t="shared" si="19"/>
        <v>НЕТ</v>
      </c>
    </row>
    <row r="590" spans="1:6">
      <c r="A590" t="str">
        <f t="shared" si="18"/>
        <v>94Lion</v>
      </c>
      <c r="B590" s="103" t="s">
        <v>3</v>
      </c>
      <c r="C590" s="103">
        <v>94</v>
      </c>
      <c r="D590" s="103">
        <v>3</v>
      </c>
      <c r="E590" s="103" t="s">
        <v>490</v>
      </c>
      <c r="F590" t="str">
        <f t="shared" si="19"/>
        <v>ДА</v>
      </c>
    </row>
    <row r="591" spans="1:6">
      <c r="A591" t="str">
        <f t="shared" si="18"/>
        <v>131Lion</v>
      </c>
      <c r="B591" s="103" t="s">
        <v>3</v>
      </c>
      <c r="C591" s="103">
        <v>131</v>
      </c>
      <c r="D591" s="103">
        <v>6</v>
      </c>
      <c r="F591" t="str">
        <f t="shared" si="19"/>
        <v>НЕТ</v>
      </c>
    </row>
    <row r="592" spans="1:6">
      <c r="A592" t="str">
        <f t="shared" si="18"/>
        <v>121Lion</v>
      </c>
      <c r="B592" s="103" t="s">
        <v>3</v>
      </c>
      <c r="C592" s="103">
        <v>121</v>
      </c>
      <c r="D592" s="103">
        <v>4</v>
      </c>
      <c r="F592" t="str">
        <f t="shared" si="19"/>
        <v>НЕТ</v>
      </c>
    </row>
    <row r="593" spans="1:6">
      <c r="A593" t="str">
        <f t="shared" si="18"/>
        <v>124Lion</v>
      </c>
      <c r="B593" s="103" t="s">
        <v>3</v>
      </c>
      <c r="C593" s="103">
        <v>124</v>
      </c>
      <c r="D593" s="103">
        <v>9</v>
      </c>
      <c r="E593" s="103" t="s">
        <v>491</v>
      </c>
      <c r="F593" t="str">
        <f t="shared" si="19"/>
        <v>ДА</v>
      </c>
    </row>
    <row r="594" spans="1:6">
      <c r="A594" t="str">
        <f t="shared" si="18"/>
        <v>106Lion</v>
      </c>
      <c r="B594" s="103" t="s">
        <v>3</v>
      </c>
      <c r="C594" s="103">
        <v>106</v>
      </c>
      <c r="D594" s="103">
        <v>8</v>
      </c>
      <c r="F594" t="str">
        <f t="shared" si="19"/>
        <v>НЕТ</v>
      </c>
    </row>
    <row r="595" spans="1:6">
      <c r="A595" t="str">
        <f t="shared" si="18"/>
        <v>34Lion</v>
      </c>
      <c r="B595" s="103" t="s">
        <v>3</v>
      </c>
      <c r="C595" s="103">
        <v>34</v>
      </c>
      <c r="D595" s="103">
        <v>6</v>
      </c>
      <c r="F595" t="str">
        <f t="shared" si="19"/>
        <v>НЕТ</v>
      </c>
    </row>
    <row r="596" spans="1:6">
      <c r="A596" t="str">
        <f t="shared" si="18"/>
        <v>26Lion</v>
      </c>
      <c r="B596" s="103" t="s">
        <v>3</v>
      </c>
      <c r="C596" s="103">
        <v>26</v>
      </c>
      <c r="D596" s="103">
        <v>8</v>
      </c>
      <c r="E596" s="103" t="s">
        <v>492</v>
      </c>
      <c r="F596" t="str">
        <f t="shared" si="19"/>
        <v>ДА</v>
      </c>
    </row>
    <row r="597" spans="1:6">
      <c r="A597" t="str">
        <f t="shared" si="18"/>
        <v>58Lion</v>
      </c>
      <c r="B597" s="103" t="s">
        <v>3</v>
      </c>
      <c r="C597" s="103">
        <v>58</v>
      </c>
      <c r="D597" s="103">
        <v>6</v>
      </c>
      <c r="E597" s="103" t="s">
        <v>493</v>
      </c>
      <c r="F597" t="str">
        <f t="shared" si="19"/>
        <v>ДА</v>
      </c>
    </row>
    <row r="598" spans="1:6">
      <c r="A598" t="str">
        <f t="shared" si="18"/>
        <v>14Lion</v>
      </c>
      <c r="B598" s="103" t="s">
        <v>3</v>
      </c>
      <c r="C598" s="103">
        <v>14</v>
      </c>
      <c r="D598" s="103">
        <v>8</v>
      </c>
      <c r="F598" t="str">
        <f t="shared" si="19"/>
        <v>НЕТ</v>
      </c>
    </row>
    <row r="599" spans="1:6">
      <c r="A599" t="str">
        <f t="shared" si="18"/>
        <v>96Lion</v>
      </c>
      <c r="B599" s="103" t="s">
        <v>3</v>
      </c>
      <c r="C599" s="103">
        <v>96</v>
      </c>
      <c r="D599" s="103">
        <v>10</v>
      </c>
      <c r="E599" s="103" t="s">
        <v>494</v>
      </c>
      <c r="F599" t="str">
        <f t="shared" si="19"/>
        <v>ДА</v>
      </c>
    </row>
    <row r="600" spans="1:6">
      <c r="A600" t="str">
        <f t="shared" si="18"/>
        <v>181Lion</v>
      </c>
      <c r="B600" s="103" t="s">
        <v>3</v>
      </c>
      <c r="C600" s="103">
        <v>181</v>
      </c>
      <c r="D600" s="103">
        <v>11</v>
      </c>
      <c r="E600" s="103" t="s">
        <v>495</v>
      </c>
      <c r="F600" t="str">
        <f t="shared" si="19"/>
        <v>ДА</v>
      </c>
    </row>
    <row r="601" spans="1:6">
      <c r="A601" t="str">
        <f t="shared" si="18"/>
        <v>180Lion</v>
      </c>
      <c r="B601" s="103" t="s">
        <v>3</v>
      </c>
      <c r="C601" s="103">
        <v>180</v>
      </c>
      <c r="D601" s="103">
        <v>8</v>
      </c>
      <c r="F601" t="str">
        <f t="shared" si="19"/>
        <v>НЕТ</v>
      </c>
    </row>
    <row r="602" spans="1:6">
      <c r="A602" t="str">
        <f t="shared" si="18"/>
        <v>91Lion</v>
      </c>
      <c r="B602" s="103" t="s">
        <v>3</v>
      </c>
      <c r="C602" s="103">
        <v>91</v>
      </c>
      <c r="D602" s="103">
        <v>5</v>
      </c>
      <c r="E602" s="103" t="s">
        <v>496</v>
      </c>
      <c r="F602" t="str">
        <f t="shared" si="19"/>
        <v>ДА</v>
      </c>
    </row>
    <row r="603" spans="1:6">
      <c r="A603" t="str">
        <f t="shared" si="18"/>
        <v>109Lion</v>
      </c>
      <c r="B603" s="103" t="s">
        <v>3</v>
      </c>
      <c r="C603" s="103">
        <v>109</v>
      </c>
      <c r="D603" s="103">
        <v>10</v>
      </c>
      <c r="E603" s="103" t="s">
        <v>497</v>
      </c>
      <c r="F603" t="str">
        <f t="shared" si="19"/>
        <v>ДА</v>
      </c>
    </row>
    <row r="604" spans="1:6">
      <c r="A604" t="str">
        <f t="shared" si="18"/>
        <v>10Lion</v>
      </c>
      <c r="B604" s="103" t="s">
        <v>3</v>
      </c>
      <c r="C604" s="103">
        <v>10</v>
      </c>
      <c r="D604" s="103">
        <v>10</v>
      </c>
      <c r="E604" s="103" t="s">
        <v>498</v>
      </c>
      <c r="F604" t="str">
        <f t="shared" si="19"/>
        <v>ДА</v>
      </c>
    </row>
    <row r="605" spans="1:6">
      <c r="A605" t="str">
        <f t="shared" si="18"/>
        <v>105Lion</v>
      </c>
      <c r="B605" s="103" t="s">
        <v>3</v>
      </c>
      <c r="C605" s="103">
        <v>105</v>
      </c>
      <c r="D605" s="103">
        <v>7</v>
      </c>
      <c r="F605" t="str">
        <f t="shared" si="19"/>
        <v>НЕТ</v>
      </c>
    </row>
    <row r="606" spans="1:6">
      <c r="A606" t="str">
        <f t="shared" si="18"/>
        <v>75Lion</v>
      </c>
      <c r="B606" s="103" t="s">
        <v>3</v>
      </c>
      <c r="C606" s="103">
        <v>75</v>
      </c>
      <c r="D606" s="103">
        <v>6</v>
      </c>
      <c r="F606" t="str">
        <f t="shared" si="19"/>
        <v>НЕТ</v>
      </c>
    </row>
    <row r="607" spans="1:6">
      <c r="A607" t="str">
        <f t="shared" si="18"/>
        <v>18Lion</v>
      </c>
      <c r="B607" s="103" t="s">
        <v>3</v>
      </c>
      <c r="C607" s="103">
        <v>18</v>
      </c>
      <c r="D607" s="103">
        <v>9</v>
      </c>
      <c r="F607" t="str">
        <f t="shared" si="19"/>
        <v>НЕТ</v>
      </c>
    </row>
    <row r="608" spans="1:6">
      <c r="A608" t="str">
        <f t="shared" si="18"/>
        <v>117Lion</v>
      </c>
      <c r="B608" s="103" t="s">
        <v>3</v>
      </c>
      <c r="C608" s="103">
        <v>117</v>
      </c>
      <c r="D608" s="103">
        <v>4</v>
      </c>
      <c r="F608" t="str">
        <f t="shared" si="19"/>
        <v>НЕТ</v>
      </c>
    </row>
    <row r="609" spans="1:6">
      <c r="A609" t="str">
        <f t="shared" si="18"/>
        <v>139Lion</v>
      </c>
      <c r="B609" s="103" t="s">
        <v>3</v>
      </c>
      <c r="C609" s="103">
        <v>139</v>
      </c>
      <c r="D609" s="103">
        <v>8</v>
      </c>
      <c r="F609" t="str">
        <f t="shared" si="19"/>
        <v>НЕТ</v>
      </c>
    </row>
    <row r="610" spans="1:6">
      <c r="A610" t="str">
        <f t="shared" si="18"/>
        <v>160Lion</v>
      </c>
      <c r="B610" s="103" t="s">
        <v>3</v>
      </c>
      <c r="C610" s="103">
        <v>160</v>
      </c>
      <c r="D610" s="103">
        <v>9</v>
      </c>
      <c r="F610" t="str">
        <f t="shared" si="19"/>
        <v>НЕТ</v>
      </c>
    </row>
    <row r="611" spans="1:6">
      <c r="A611" t="str">
        <f t="shared" si="18"/>
        <v>176Lion</v>
      </c>
      <c r="B611" s="103" t="s">
        <v>3</v>
      </c>
      <c r="C611" s="103">
        <v>176</v>
      </c>
      <c r="D611" s="103">
        <v>7</v>
      </c>
      <c r="F611" t="str">
        <f t="shared" si="19"/>
        <v>НЕТ</v>
      </c>
    </row>
    <row r="612" spans="1:6">
      <c r="A612" t="str">
        <f t="shared" si="18"/>
        <v>41Lion</v>
      </c>
      <c r="B612" s="103" t="s">
        <v>3</v>
      </c>
      <c r="C612" s="103">
        <v>41</v>
      </c>
      <c r="D612" s="103">
        <v>8</v>
      </c>
      <c r="F612" t="str">
        <f t="shared" si="19"/>
        <v>НЕТ</v>
      </c>
    </row>
    <row r="613" spans="1:6">
      <c r="A613" t="str">
        <f t="shared" si="18"/>
        <v>89Lion</v>
      </c>
      <c r="B613" s="103" t="s">
        <v>3</v>
      </c>
      <c r="C613" s="103">
        <v>89</v>
      </c>
      <c r="D613" s="103">
        <v>9</v>
      </c>
      <c r="F613" t="str">
        <f t="shared" si="19"/>
        <v>НЕТ</v>
      </c>
    </row>
    <row r="614" spans="1:6">
      <c r="A614" t="str">
        <f t="shared" si="18"/>
        <v>15Lion</v>
      </c>
      <c r="B614" s="103" t="s">
        <v>3</v>
      </c>
      <c r="C614" s="103">
        <v>15</v>
      </c>
      <c r="D614" s="103">
        <v>9</v>
      </c>
      <c r="F614" t="str">
        <f t="shared" si="19"/>
        <v>НЕТ</v>
      </c>
    </row>
    <row r="615" spans="1:6">
      <c r="A615" t="str">
        <f t="shared" si="18"/>
        <v>102Lion</v>
      </c>
      <c r="B615" s="103" t="s">
        <v>3</v>
      </c>
      <c r="C615" s="103">
        <v>102</v>
      </c>
      <c r="D615" s="103">
        <v>7</v>
      </c>
      <c r="F615" t="str">
        <f t="shared" si="19"/>
        <v>НЕТ</v>
      </c>
    </row>
    <row r="616" spans="1:6">
      <c r="A616" t="str">
        <f t="shared" si="18"/>
        <v>164Lion</v>
      </c>
      <c r="B616" s="103" t="s">
        <v>3</v>
      </c>
      <c r="C616" s="103">
        <v>164</v>
      </c>
      <c r="D616" s="103">
        <v>9</v>
      </c>
      <c r="F616" t="str">
        <f t="shared" si="19"/>
        <v>НЕТ</v>
      </c>
    </row>
    <row r="617" spans="1:6">
      <c r="A617" t="str">
        <f t="shared" si="18"/>
        <v>144Lion</v>
      </c>
      <c r="B617" s="103" t="s">
        <v>3</v>
      </c>
      <c r="C617" s="103">
        <v>144</v>
      </c>
      <c r="D617" s="103">
        <v>8</v>
      </c>
      <c r="F617" t="str">
        <f t="shared" si="19"/>
        <v>НЕТ</v>
      </c>
    </row>
    <row r="618" spans="1:6">
      <c r="A618" t="str">
        <f t="shared" si="18"/>
        <v>190Lion</v>
      </c>
      <c r="B618" s="103" t="s">
        <v>3</v>
      </c>
      <c r="C618" s="103">
        <v>190</v>
      </c>
      <c r="D618" s="103">
        <v>5</v>
      </c>
      <c r="F618" t="str">
        <f t="shared" si="19"/>
        <v>НЕТ</v>
      </c>
    </row>
    <row r="619" spans="1:6">
      <c r="A619" t="str">
        <f t="shared" si="18"/>
        <v>189Lion</v>
      </c>
      <c r="B619" s="103" t="s">
        <v>3</v>
      </c>
      <c r="C619" s="103">
        <v>189</v>
      </c>
      <c r="D619" s="103">
        <v>8</v>
      </c>
      <c r="F619" t="str">
        <f t="shared" si="19"/>
        <v>НЕТ</v>
      </c>
    </row>
    <row r="620" spans="1:6">
      <c r="A620" t="str">
        <f t="shared" si="18"/>
        <v>122Lion</v>
      </c>
      <c r="B620" s="103" t="s">
        <v>3</v>
      </c>
      <c r="C620" s="103">
        <v>122</v>
      </c>
      <c r="D620" s="103">
        <v>8</v>
      </c>
      <c r="F620" t="str">
        <f t="shared" si="19"/>
        <v>НЕТ</v>
      </c>
    </row>
    <row r="621" spans="1:6">
      <c r="A621" t="str">
        <f t="shared" si="18"/>
        <v>142Lion</v>
      </c>
      <c r="B621" s="103" t="s">
        <v>3</v>
      </c>
      <c r="C621" s="103">
        <v>142</v>
      </c>
      <c r="D621" s="103">
        <v>8</v>
      </c>
      <c r="F621" t="str">
        <f t="shared" si="19"/>
        <v>НЕТ</v>
      </c>
    </row>
    <row r="622" spans="1:6">
      <c r="A622" t="str">
        <f t="shared" si="18"/>
        <v>119Lion</v>
      </c>
      <c r="B622" s="103" t="s">
        <v>3</v>
      </c>
      <c r="C622" s="103">
        <v>119</v>
      </c>
      <c r="D622" s="103">
        <v>5</v>
      </c>
      <c r="F622" t="str">
        <f t="shared" si="19"/>
        <v>НЕТ</v>
      </c>
    </row>
    <row r="623" spans="1:6">
      <c r="A623" t="str">
        <f t="shared" si="18"/>
        <v>57Lion</v>
      </c>
      <c r="B623" s="103" t="s">
        <v>3</v>
      </c>
      <c r="C623" s="103">
        <v>57</v>
      </c>
      <c r="D623" s="103">
        <v>7</v>
      </c>
      <c r="F623" t="str">
        <f t="shared" si="19"/>
        <v>НЕТ</v>
      </c>
    </row>
    <row r="624" spans="1:6">
      <c r="A624" t="str">
        <f t="shared" si="18"/>
        <v>101Lion</v>
      </c>
      <c r="B624" s="103" t="s">
        <v>3</v>
      </c>
      <c r="C624" s="103">
        <v>101</v>
      </c>
      <c r="D624" s="103">
        <v>9</v>
      </c>
      <c r="E624" s="103" t="s">
        <v>499</v>
      </c>
      <c r="F624" t="str">
        <f t="shared" si="19"/>
        <v>ДА</v>
      </c>
    </row>
    <row r="625" spans="1:6">
      <c r="A625" t="str">
        <f t="shared" si="18"/>
        <v>87Lion</v>
      </c>
      <c r="B625" s="103" t="s">
        <v>3</v>
      </c>
      <c r="C625" s="103">
        <v>87</v>
      </c>
      <c r="D625" s="103">
        <v>4</v>
      </c>
      <c r="E625" s="103" t="s">
        <v>500</v>
      </c>
      <c r="F625" t="str">
        <f t="shared" si="19"/>
        <v>ДА</v>
      </c>
    </row>
    <row r="626" spans="1:6">
      <c r="A626" t="str">
        <f t="shared" si="18"/>
        <v>90Lion</v>
      </c>
      <c r="B626" s="103" t="s">
        <v>3</v>
      </c>
      <c r="C626" s="103">
        <v>90</v>
      </c>
      <c r="D626" s="103">
        <v>9</v>
      </c>
      <c r="F626" t="str">
        <f t="shared" si="19"/>
        <v>НЕТ</v>
      </c>
    </row>
    <row r="627" spans="1:6">
      <c r="A627" t="str">
        <f t="shared" si="18"/>
        <v>66MaximTURist</v>
      </c>
      <c r="B627" s="103" t="s">
        <v>64</v>
      </c>
      <c r="C627" s="103">
        <v>66</v>
      </c>
      <c r="D627" s="103">
        <v>9</v>
      </c>
      <c r="F627" t="str">
        <f t="shared" si="19"/>
        <v>НЕТ</v>
      </c>
    </row>
    <row r="628" spans="1:6">
      <c r="A628" t="str">
        <f t="shared" si="18"/>
        <v>57MaximTURist</v>
      </c>
      <c r="B628" s="103" t="s">
        <v>64</v>
      </c>
      <c r="C628" s="103">
        <v>57</v>
      </c>
      <c r="D628" s="103">
        <v>9</v>
      </c>
      <c r="F628" t="str">
        <f t="shared" si="19"/>
        <v>НЕТ</v>
      </c>
    </row>
    <row r="629" spans="1:6">
      <c r="A629" t="str">
        <f t="shared" si="18"/>
        <v>148MaximTURist</v>
      </c>
      <c r="B629" s="103" t="s">
        <v>64</v>
      </c>
      <c r="C629" s="103">
        <v>148</v>
      </c>
      <c r="D629" s="103">
        <v>9</v>
      </c>
      <c r="F629" t="str">
        <f t="shared" si="19"/>
        <v>НЕТ</v>
      </c>
    </row>
    <row r="630" spans="1:6">
      <c r="A630" t="str">
        <f t="shared" si="18"/>
        <v>145MaximTURist</v>
      </c>
      <c r="B630" s="103" t="s">
        <v>64</v>
      </c>
      <c r="C630" s="103">
        <v>145</v>
      </c>
      <c r="D630" s="103">
        <v>9</v>
      </c>
      <c r="F630" t="str">
        <f t="shared" si="19"/>
        <v>НЕТ</v>
      </c>
    </row>
    <row r="631" spans="1:6">
      <c r="A631" t="str">
        <f t="shared" si="18"/>
        <v>54MaximTURist</v>
      </c>
      <c r="B631" s="103" t="s">
        <v>64</v>
      </c>
      <c r="C631" s="103">
        <v>54</v>
      </c>
      <c r="D631" s="103">
        <v>9</v>
      </c>
      <c r="F631" t="str">
        <f t="shared" si="19"/>
        <v>НЕТ</v>
      </c>
    </row>
    <row r="632" spans="1:6">
      <c r="A632" t="str">
        <f t="shared" si="18"/>
        <v>94MaximTURist</v>
      </c>
      <c r="B632" s="103" t="s">
        <v>64</v>
      </c>
      <c r="C632" s="103">
        <v>94</v>
      </c>
      <c r="D632" s="103">
        <v>9</v>
      </c>
      <c r="F632" t="str">
        <f t="shared" si="19"/>
        <v>НЕТ</v>
      </c>
    </row>
    <row r="633" spans="1:6">
      <c r="A633" t="str">
        <f t="shared" si="18"/>
        <v>35MaximTURist</v>
      </c>
      <c r="B633" s="103" t="s">
        <v>64</v>
      </c>
      <c r="C633" s="103">
        <v>35</v>
      </c>
      <c r="D633" s="103">
        <v>9</v>
      </c>
      <c r="F633" t="str">
        <f t="shared" si="19"/>
        <v>НЕТ</v>
      </c>
    </row>
    <row r="634" spans="1:6">
      <c r="A634" t="str">
        <f t="shared" si="18"/>
        <v>157MaximTURist</v>
      </c>
      <c r="B634" s="103" t="s">
        <v>64</v>
      </c>
      <c r="C634" s="103">
        <v>157</v>
      </c>
      <c r="D634" s="103">
        <v>9</v>
      </c>
      <c r="F634" t="str">
        <f t="shared" si="19"/>
        <v>НЕТ</v>
      </c>
    </row>
    <row r="635" spans="1:6">
      <c r="A635" t="str">
        <f t="shared" si="18"/>
        <v>72MaximTURist</v>
      </c>
      <c r="B635" s="103" t="s">
        <v>64</v>
      </c>
      <c r="C635" s="103">
        <v>72</v>
      </c>
      <c r="D635" s="103">
        <v>9</v>
      </c>
      <c r="F635" t="str">
        <f t="shared" si="19"/>
        <v>НЕТ</v>
      </c>
    </row>
    <row r="636" spans="1:6">
      <c r="A636" t="str">
        <f t="shared" si="18"/>
        <v>171MaximTURist</v>
      </c>
      <c r="B636" s="103" t="s">
        <v>64</v>
      </c>
      <c r="C636" s="103">
        <v>171</v>
      </c>
      <c r="D636" s="103">
        <v>9</v>
      </c>
      <c r="F636" t="str">
        <f t="shared" si="19"/>
        <v>НЕТ</v>
      </c>
    </row>
    <row r="637" spans="1:6">
      <c r="A637" t="str">
        <f t="shared" si="18"/>
        <v>52MaximTURist</v>
      </c>
      <c r="B637" s="103" t="s">
        <v>64</v>
      </c>
      <c r="C637" s="103">
        <v>52</v>
      </c>
      <c r="D637" s="103">
        <v>9</v>
      </c>
      <c r="F637" t="str">
        <f t="shared" si="19"/>
        <v>НЕТ</v>
      </c>
    </row>
    <row r="638" spans="1:6">
      <c r="A638" t="str">
        <f t="shared" si="18"/>
        <v>98MaximTURist</v>
      </c>
      <c r="B638" s="103" t="s">
        <v>64</v>
      </c>
      <c r="C638" s="103">
        <v>98</v>
      </c>
      <c r="D638" s="103">
        <v>12</v>
      </c>
      <c r="E638" s="103" t="s">
        <v>501</v>
      </c>
      <c r="F638" t="str">
        <f t="shared" si="19"/>
        <v>ДА</v>
      </c>
    </row>
    <row r="639" spans="1:6">
      <c r="A639" t="str">
        <f t="shared" si="18"/>
        <v>135MaximTURist</v>
      </c>
      <c r="B639" s="103" t="s">
        <v>64</v>
      </c>
      <c r="C639" s="103">
        <v>135</v>
      </c>
      <c r="D639" s="103">
        <v>9</v>
      </c>
      <c r="F639" t="str">
        <f t="shared" si="19"/>
        <v>НЕТ</v>
      </c>
    </row>
    <row r="640" spans="1:6">
      <c r="A640" t="str">
        <f t="shared" si="18"/>
        <v>127MaximTURist</v>
      </c>
      <c r="B640" s="103" t="s">
        <v>64</v>
      </c>
      <c r="C640" s="103">
        <v>127</v>
      </c>
      <c r="D640" s="103">
        <v>9</v>
      </c>
      <c r="F640" t="str">
        <f t="shared" si="19"/>
        <v>НЕТ</v>
      </c>
    </row>
    <row r="641" spans="1:6">
      <c r="A641" t="str">
        <f t="shared" si="18"/>
        <v>159MaximTURist</v>
      </c>
      <c r="B641" s="103" t="s">
        <v>64</v>
      </c>
      <c r="C641" s="103">
        <v>159</v>
      </c>
      <c r="D641" s="103">
        <v>9</v>
      </c>
      <c r="F641" t="str">
        <f t="shared" si="19"/>
        <v>НЕТ</v>
      </c>
    </row>
    <row r="642" spans="1:6">
      <c r="A642" t="str">
        <f t="shared" si="18"/>
        <v>111MaximTURist</v>
      </c>
      <c r="B642" s="103" t="s">
        <v>64</v>
      </c>
      <c r="C642" s="103">
        <v>111</v>
      </c>
      <c r="D642" s="103">
        <v>9</v>
      </c>
      <c r="F642" t="str">
        <f t="shared" si="19"/>
        <v>НЕТ</v>
      </c>
    </row>
    <row r="643" spans="1:6">
      <c r="A643" t="str">
        <f t="shared" ref="A643:A706" si="20">CONCATENATE(C643,B643)</f>
        <v>123MaximTURist</v>
      </c>
      <c r="B643" s="103" t="s">
        <v>64</v>
      </c>
      <c r="C643" s="103">
        <v>123</v>
      </c>
      <c r="D643" s="103">
        <v>9</v>
      </c>
      <c r="F643" t="str">
        <f t="shared" ref="F643:F706" si="21">IF(ISBLANK(E643),"НЕТ","ДА")</f>
        <v>НЕТ</v>
      </c>
    </row>
    <row r="644" spans="1:6">
      <c r="A644" t="str">
        <f t="shared" si="20"/>
        <v>192MaximTURist</v>
      </c>
      <c r="B644" s="103" t="s">
        <v>64</v>
      </c>
      <c r="C644" s="103">
        <v>192</v>
      </c>
      <c r="D644" s="103">
        <v>9</v>
      </c>
      <c r="F644" t="str">
        <f t="shared" si="21"/>
        <v>НЕТ</v>
      </c>
    </row>
    <row r="645" spans="1:6">
      <c r="A645" t="str">
        <f t="shared" si="20"/>
        <v>114MaximTURist</v>
      </c>
      <c r="B645" s="103" t="s">
        <v>64</v>
      </c>
      <c r="C645" s="103">
        <v>114</v>
      </c>
      <c r="D645" s="103">
        <v>9</v>
      </c>
      <c r="F645" t="str">
        <f t="shared" si="21"/>
        <v>НЕТ</v>
      </c>
    </row>
    <row r="646" spans="1:6">
      <c r="A646" t="str">
        <f t="shared" si="20"/>
        <v>65MaximTURist</v>
      </c>
      <c r="B646" s="103" t="s">
        <v>64</v>
      </c>
      <c r="C646" s="103">
        <v>65</v>
      </c>
      <c r="D646" s="103">
        <v>9</v>
      </c>
      <c r="F646" t="str">
        <f t="shared" si="21"/>
        <v>НЕТ</v>
      </c>
    </row>
    <row r="647" spans="1:6">
      <c r="A647" t="str">
        <f t="shared" si="20"/>
        <v>187MaximTURist</v>
      </c>
      <c r="B647" s="103" t="s">
        <v>64</v>
      </c>
      <c r="C647" s="103">
        <v>187</v>
      </c>
      <c r="D647" s="103">
        <v>9</v>
      </c>
      <c r="F647" t="str">
        <f t="shared" si="21"/>
        <v>НЕТ</v>
      </c>
    </row>
    <row r="648" spans="1:6">
      <c r="A648" t="str">
        <f t="shared" si="20"/>
        <v>75MaximTURist</v>
      </c>
      <c r="B648" s="103" t="s">
        <v>64</v>
      </c>
      <c r="C648" s="103">
        <v>75</v>
      </c>
      <c r="D648" s="103">
        <v>9</v>
      </c>
      <c r="F648" t="str">
        <f t="shared" si="21"/>
        <v>НЕТ</v>
      </c>
    </row>
    <row r="649" spans="1:6">
      <c r="A649" t="str">
        <f t="shared" si="20"/>
        <v>17MaximTURist</v>
      </c>
      <c r="B649" s="103" t="s">
        <v>64</v>
      </c>
      <c r="C649" s="103">
        <v>17</v>
      </c>
      <c r="D649" s="103">
        <v>9</v>
      </c>
      <c r="F649" t="str">
        <f t="shared" si="21"/>
        <v>НЕТ</v>
      </c>
    </row>
    <row r="650" spans="1:6">
      <c r="A650" t="str">
        <f t="shared" si="20"/>
        <v>155MaximTURist</v>
      </c>
      <c r="B650" s="103" t="s">
        <v>64</v>
      </c>
      <c r="C650" s="103">
        <v>155</v>
      </c>
      <c r="D650" s="103">
        <v>9</v>
      </c>
      <c r="F650" t="str">
        <f t="shared" si="21"/>
        <v>НЕТ</v>
      </c>
    </row>
    <row r="651" spans="1:6">
      <c r="A651" t="str">
        <f t="shared" si="20"/>
        <v>149MaximTURist</v>
      </c>
      <c r="B651" s="103" t="s">
        <v>64</v>
      </c>
      <c r="C651" s="103">
        <v>149</v>
      </c>
      <c r="D651" s="103">
        <v>9</v>
      </c>
      <c r="F651" t="str">
        <f t="shared" si="21"/>
        <v>НЕТ</v>
      </c>
    </row>
    <row r="652" spans="1:6">
      <c r="A652" t="str">
        <f t="shared" si="20"/>
        <v>68MaximTURist</v>
      </c>
      <c r="B652" s="103" t="s">
        <v>64</v>
      </c>
      <c r="C652" s="103">
        <v>68</v>
      </c>
      <c r="D652" s="103">
        <v>9</v>
      </c>
      <c r="F652" t="str">
        <f t="shared" si="21"/>
        <v>НЕТ</v>
      </c>
    </row>
    <row r="653" spans="1:6">
      <c r="A653" t="str">
        <f t="shared" si="20"/>
        <v>161MaximTURist</v>
      </c>
      <c r="B653" s="103" t="s">
        <v>64</v>
      </c>
      <c r="C653" s="103">
        <v>161</v>
      </c>
      <c r="D653" s="103">
        <v>9</v>
      </c>
      <c r="F653" t="str">
        <f t="shared" si="21"/>
        <v>НЕТ</v>
      </c>
    </row>
    <row r="654" spans="1:6">
      <c r="A654" t="str">
        <f t="shared" si="20"/>
        <v>23MaximTURist</v>
      </c>
      <c r="B654" s="103" t="s">
        <v>64</v>
      </c>
      <c r="C654" s="103">
        <v>23</v>
      </c>
      <c r="D654" s="103">
        <v>9</v>
      </c>
      <c r="F654" t="str">
        <f t="shared" si="21"/>
        <v>НЕТ</v>
      </c>
    </row>
    <row r="655" spans="1:6">
      <c r="A655" t="str">
        <f t="shared" si="20"/>
        <v>12MaximTURist</v>
      </c>
      <c r="B655" s="103" t="s">
        <v>64</v>
      </c>
      <c r="C655" s="103">
        <v>12</v>
      </c>
      <c r="D655" s="103">
        <v>9</v>
      </c>
      <c r="F655" t="str">
        <f t="shared" si="21"/>
        <v>НЕТ</v>
      </c>
    </row>
    <row r="656" spans="1:6">
      <c r="A656" t="str">
        <f t="shared" si="20"/>
        <v>162MaximTURist</v>
      </c>
      <c r="B656" s="103" t="s">
        <v>64</v>
      </c>
      <c r="C656" s="103">
        <v>162</v>
      </c>
      <c r="D656" s="103">
        <v>9</v>
      </c>
      <c r="F656" t="str">
        <f t="shared" si="21"/>
        <v>НЕТ</v>
      </c>
    </row>
    <row r="657" spans="1:6">
      <c r="A657" t="str">
        <f t="shared" si="20"/>
        <v>32MaximTURist</v>
      </c>
      <c r="B657" s="103" t="s">
        <v>64</v>
      </c>
      <c r="C657" s="103">
        <v>32</v>
      </c>
      <c r="D657" s="103">
        <v>9</v>
      </c>
      <c r="F657" t="str">
        <f t="shared" si="21"/>
        <v>НЕТ</v>
      </c>
    </row>
    <row r="658" spans="1:6">
      <c r="A658" t="str">
        <f t="shared" si="20"/>
        <v>6MaximTURist</v>
      </c>
      <c r="B658" s="103" t="s">
        <v>64</v>
      </c>
      <c r="C658" s="103">
        <v>6</v>
      </c>
      <c r="D658" s="103">
        <v>9</v>
      </c>
      <c r="F658" t="str">
        <f t="shared" si="21"/>
        <v>НЕТ</v>
      </c>
    </row>
    <row r="659" spans="1:6">
      <c r="A659" t="str">
        <f t="shared" si="20"/>
        <v>28MaximTURist</v>
      </c>
      <c r="B659" s="103" t="s">
        <v>64</v>
      </c>
      <c r="C659" s="103">
        <v>28</v>
      </c>
      <c r="D659" s="103">
        <v>9</v>
      </c>
      <c r="F659" t="str">
        <f t="shared" si="21"/>
        <v>НЕТ</v>
      </c>
    </row>
    <row r="660" spans="1:6">
      <c r="A660" t="str">
        <f t="shared" si="20"/>
        <v>76MaximTURist</v>
      </c>
      <c r="B660" s="103" t="s">
        <v>64</v>
      </c>
      <c r="C660" s="103">
        <v>76</v>
      </c>
      <c r="D660" s="103">
        <v>9</v>
      </c>
      <c r="F660" t="str">
        <f t="shared" si="21"/>
        <v>НЕТ</v>
      </c>
    </row>
    <row r="661" spans="1:6">
      <c r="A661" t="str">
        <f t="shared" si="20"/>
        <v>49MaximTURist</v>
      </c>
      <c r="B661" s="103" t="s">
        <v>64</v>
      </c>
      <c r="C661" s="103">
        <v>49</v>
      </c>
      <c r="D661" s="103">
        <v>9</v>
      </c>
      <c r="F661" t="str">
        <f t="shared" si="21"/>
        <v>НЕТ</v>
      </c>
    </row>
    <row r="662" spans="1:6">
      <c r="A662" t="str">
        <f t="shared" si="20"/>
        <v>4MaximTURist</v>
      </c>
      <c r="B662" s="103" t="s">
        <v>64</v>
      </c>
      <c r="C662" s="103">
        <v>4</v>
      </c>
      <c r="D662" s="103">
        <v>9</v>
      </c>
      <c r="F662" t="str">
        <f t="shared" si="21"/>
        <v>НЕТ</v>
      </c>
    </row>
    <row r="663" spans="1:6">
      <c r="A663" t="str">
        <f t="shared" si="20"/>
        <v>179MaximTURist</v>
      </c>
      <c r="B663" s="103" t="s">
        <v>64</v>
      </c>
      <c r="C663" s="103">
        <v>179</v>
      </c>
      <c r="D663" s="103">
        <v>9</v>
      </c>
      <c r="F663" t="str">
        <f t="shared" si="21"/>
        <v>НЕТ</v>
      </c>
    </row>
    <row r="664" spans="1:6">
      <c r="A664" t="str">
        <f t="shared" si="20"/>
        <v>130MaximTURist</v>
      </c>
      <c r="B664" s="103" t="s">
        <v>64</v>
      </c>
      <c r="C664" s="103">
        <v>130</v>
      </c>
      <c r="D664" s="103">
        <v>12</v>
      </c>
      <c r="E664" s="103" t="s">
        <v>502</v>
      </c>
      <c r="F664" t="str">
        <f t="shared" si="21"/>
        <v>ДА</v>
      </c>
    </row>
    <row r="665" spans="1:6">
      <c r="A665" t="str">
        <f t="shared" si="20"/>
        <v>103mesier</v>
      </c>
      <c r="B665" s="103" t="s">
        <v>68</v>
      </c>
      <c r="C665" s="103">
        <v>103</v>
      </c>
      <c r="D665" s="103">
        <v>9</v>
      </c>
      <c r="F665" t="str">
        <f t="shared" si="21"/>
        <v>НЕТ</v>
      </c>
    </row>
    <row r="666" spans="1:6">
      <c r="A666" t="str">
        <f t="shared" si="20"/>
        <v>131mesier</v>
      </c>
      <c r="B666" s="103" t="s">
        <v>68</v>
      </c>
      <c r="C666" s="103">
        <v>131</v>
      </c>
      <c r="D666" s="103">
        <v>9</v>
      </c>
      <c r="F666" t="str">
        <f t="shared" si="21"/>
        <v>НЕТ</v>
      </c>
    </row>
    <row r="667" spans="1:6">
      <c r="A667" t="str">
        <f t="shared" si="20"/>
        <v>6mesier</v>
      </c>
      <c r="B667" s="103" t="s">
        <v>68</v>
      </c>
      <c r="C667" s="103">
        <v>6</v>
      </c>
      <c r="D667" s="103">
        <v>9</v>
      </c>
      <c r="F667" t="str">
        <f t="shared" si="21"/>
        <v>НЕТ</v>
      </c>
    </row>
    <row r="668" spans="1:6">
      <c r="A668" t="str">
        <f t="shared" si="20"/>
        <v>84mesier</v>
      </c>
      <c r="B668" s="103" t="s">
        <v>68</v>
      </c>
      <c r="C668" s="103">
        <v>84</v>
      </c>
      <c r="D668" s="103">
        <v>9</v>
      </c>
      <c r="F668" t="str">
        <f t="shared" si="21"/>
        <v>НЕТ</v>
      </c>
    </row>
    <row r="669" spans="1:6">
      <c r="A669" t="str">
        <f t="shared" si="20"/>
        <v>97mesier</v>
      </c>
      <c r="B669" s="103" t="s">
        <v>68</v>
      </c>
      <c r="C669" s="103">
        <v>97</v>
      </c>
      <c r="D669" s="103">
        <v>9</v>
      </c>
      <c r="F669" t="str">
        <f t="shared" si="21"/>
        <v>НЕТ</v>
      </c>
    </row>
    <row r="670" spans="1:6">
      <c r="A670" t="str">
        <f t="shared" si="20"/>
        <v>174mesier</v>
      </c>
      <c r="B670" s="103" t="s">
        <v>68</v>
      </c>
      <c r="C670" s="103">
        <v>174</v>
      </c>
      <c r="D670" s="103">
        <v>8</v>
      </c>
      <c r="F670" t="str">
        <f t="shared" si="21"/>
        <v>НЕТ</v>
      </c>
    </row>
    <row r="671" spans="1:6">
      <c r="A671" t="str">
        <f t="shared" si="20"/>
        <v>129mesier</v>
      </c>
      <c r="B671" s="103" t="s">
        <v>68</v>
      </c>
      <c r="C671" s="103">
        <v>129</v>
      </c>
      <c r="D671" s="103">
        <v>2</v>
      </c>
      <c r="E671" s="103" t="s">
        <v>503</v>
      </c>
      <c r="F671" t="str">
        <f t="shared" si="21"/>
        <v>ДА</v>
      </c>
    </row>
    <row r="672" spans="1:6">
      <c r="A672" t="str">
        <f t="shared" si="20"/>
        <v>144mesier</v>
      </c>
      <c r="B672" s="103" t="s">
        <v>68</v>
      </c>
      <c r="C672" s="103">
        <v>144</v>
      </c>
      <c r="D672" s="103">
        <v>8</v>
      </c>
      <c r="F672" t="str">
        <f t="shared" si="21"/>
        <v>НЕТ</v>
      </c>
    </row>
    <row r="673" spans="1:6">
      <c r="A673" t="str">
        <f t="shared" si="20"/>
        <v>125mesier</v>
      </c>
      <c r="B673" s="103" t="s">
        <v>68</v>
      </c>
      <c r="C673" s="103">
        <v>125</v>
      </c>
      <c r="D673" s="103">
        <v>8</v>
      </c>
      <c r="F673" t="str">
        <f t="shared" si="21"/>
        <v>НЕТ</v>
      </c>
    </row>
    <row r="674" spans="1:6">
      <c r="A674" t="str">
        <f t="shared" si="20"/>
        <v>163mesier</v>
      </c>
      <c r="B674" s="103" t="s">
        <v>68</v>
      </c>
      <c r="C674" s="103">
        <v>163</v>
      </c>
      <c r="D674" s="103">
        <v>6</v>
      </c>
      <c r="F674" t="str">
        <f t="shared" si="21"/>
        <v>НЕТ</v>
      </c>
    </row>
    <row r="675" spans="1:6">
      <c r="A675" t="str">
        <f t="shared" si="20"/>
        <v>172mesier</v>
      </c>
      <c r="B675" s="103" t="s">
        <v>68</v>
      </c>
      <c r="C675" s="103">
        <v>172</v>
      </c>
      <c r="D675" s="103">
        <v>10</v>
      </c>
      <c r="E675" s="103" t="s">
        <v>504</v>
      </c>
      <c r="F675" t="str">
        <f t="shared" si="21"/>
        <v>ДА</v>
      </c>
    </row>
    <row r="676" spans="1:6">
      <c r="A676" t="str">
        <f t="shared" si="20"/>
        <v>178mesier</v>
      </c>
      <c r="B676" s="103" t="s">
        <v>68</v>
      </c>
      <c r="C676" s="103">
        <v>178</v>
      </c>
      <c r="D676" s="103">
        <v>5</v>
      </c>
      <c r="F676" t="str">
        <f t="shared" si="21"/>
        <v>НЕТ</v>
      </c>
    </row>
    <row r="677" spans="1:6">
      <c r="A677" t="str">
        <f t="shared" si="20"/>
        <v>47mesier</v>
      </c>
      <c r="B677" s="103" t="s">
        <v>68</v>
      </c>
      <c r="C677" s="103">
        <v>47</v>
      </c>
      <c r="D677" s="103">
        <v>4</v>
      </c>
      <c r="F677" t="str">
        <f t="shared" si="21"/>
        <v>НЕТ</v>
      </c>
    </row>
    <row r="678" spans="1:6">
      <c r="A678" t="str">
        <f t="shared" si="20"/>
        <v>63mesier</v>
      </c>
      <c r="B678" s="103" t="s">
        <v>68</v>
      </c>
      <c r="C678" s="103">
        <v>63</v>
      </c>
      <c r="D678" s="103">
        <v>10</v>
      </c>
      <c r="E678" s="103" t="s">
        <v>505</v>
      </c>
      <c r="F678" t="str">
        <f t="shared" si="21"/>
        <v>ДА</v>
      </c>
    </row>
    <row r="679" spans="1:6">
      <c r="A679" t="str">
        <f t="shared" si="20"/>
        <v>16mesier</v>
      </c>
      <c r="B679" s="103" t="s">
        <v>68</v>
      </c>
      <c r="C679" s="103">
        <v>16</v>
      </c>
      <c r="D679" s="103">
        <v>7</v>
      </c>
      <c r="F679" t="str">
        <f t="shared" si="21"/>
        <v>НЕТ</v>
      </c>
    </row>
    <row r="680" spans="1:6">
      <c r="A680" t="str">
        <f t="shared" si="20"/>
        <v>185mesier</v>
      </c>
      <c r="B680" s="103" t="s">
        <v>68</v>
      </c>
      <c r="C680" s="103">
        <v>185</v>
      </c>
      <c r="D680" s="103">
        <v>4</v>
      </c>
      <c r="F680" t="str">
        <f t="shared" si="21"/>
        <v>НЕТ</v>
      </c>
    </row>
    <row r="681" spans="1:6">
      <c r="A681" t="str">
        <f t="shared" si="20"/>
        <v>68mesier</v>
      </c>
      <c r="B681" s="103" t="s">
        <v>68</v>
      </c>
      <c r="C681" s="103">
        <v>68</v>
      </c>
      <c r="D681" s="103">
        <v>9</v>
      </c>
      <c r="F681" t="str">
        <f t="shared" si="21"/>
        <v>НЕТ</v>
      </c>
    </row>
    <row r="682" spans="1:6">
      <c r="A682" t="str">
        <f t="shared" si="20"/>
        <v>133mesier</v>
      </c>
      <c r="B682" s="103" t="s">
        <v>68</v>
      </c>
      <c r="C682" s="103">
        <v>133</v>
      </c>
      <c r="D682" s="103">
        <v>7</v>
      </c>
      <c r="F682" t="str">
        <f t="shared" si="21"/>
        <v>НЕТ</v>
      </c>
    </row>
    <row r="683" spans="1:6">
      <c r="A683" t="str">
        <f t="shared" si="20"/>
        <v>142mesier</v>
      </c>
      <c r="B683" s="103" t="s">
        <v>68</v>
      </c>
      <c r="C683" s="103">
        <v>142</v>
      </c>
      <c r="D683" s="103">
        <v>6</v>
      </c>
      <c r="F683" t="str">
        <f t="shared" si="21"/>
        <v>НЕТ</v>
      </c>
    </row>
    <row r="684" spans="1:6">
      <c r="A684" t="str">
        <f t="shared" si="20"/>
        <v>143mesier</v>
      </c>
      <c r="B684" s="103" t="s">
        <v>68</v>
      </c>
      <c r="C684" s="103">
        <v>143</v>
      </c>
      <c r="D684" s="103">
        <v>8</v>
      </c>
      <c r="F684" t="str">
        <f t="shared" si="21"/>
        <v>НЕТ</v>
      </c>
    </row>
    <row r="685" spans="1:6">
      <c r="A685" t="str">
        <f t="shared" si="20"/>
        <v>186mesier</v>
      </c>
      <c r="B685" s="103" t="s">
        <v>68</v>
      </c>
      <c r="C685" s="103">
        <v>186</v>
      </c>
      <c r="D685" s="103">
        <v>4</v>
      </c>
      <c r="F685" t="str">
        <f t="shared" si="21"/>
        <v>НЕТ</v>
      </c>
    </row>
    <row r="686" spans="1:6">
      <c r="A686" t="str">
        <f t="shared" si="20"/>
        <v>171mesier</v>
      </c>
      <c r="B686" s="103" t="s">
        <v>68</v>
      </c>
      <c r="C686" s="103">
        <v>171</v>
      </c>
      <c r="D686" s="103">
        <v>4</v>
      </c>
      <c r="F686" t="str">
        <f t="shared" si="21"/>
        <v>НЕТ</v>
      </c>
    </row>
    <row r="687" spans="1:6">
      <c r="A687" t="str">
        <f t="shared" si="20"/>
        <v>160mesier</v>
      </c>
      <c r="B687" s="103" t="s">
        <v>68</v>
      </c>
      <c r="C687" s="103">
        <v>160</v>
      </c>
      <c r="D687" s="103">
        <v>8</v>
      </c>
      <c r="F687" t="str">
        <f t="shared" si="21"/>
        <v>НЕТ</v>
      </c>
    </row>
    <row r="688" spans="1:6">
      <c r="A688" t="str">
        <f t="shared" si="20"/>
        <v>168mesier</v>
      </c>
      <c r="B688" s="103" t="s">
        <v>68</v>
      </c>
      <c r="C688" s="103">
        <v>168</v>
      </c>
      <c r="D688" s="103">
        <v>6</v>
      </c>
      <c r="F688" t="str">
        <f t="shared" si="21"/>
        <v>НЕТ</v>
      </c>
    </row>
    <row r="689" spans="1:6">
      <c r="A689" t="str">
        <f t="shared" si="20"/>
        <v>136mesier</v>
      </c>
      <c r="B689" s="103" t="s">
        <v>68</v>
      </c>
      <c r="C689" s="103">
        <v>136</v>
      </c>
      <c r="D689" s="103">
        <v>7</v>
      </c>
      <c r="F689" t="str">
        <f t="shared" si="21"/>
        <v>НЕТ</v>
      </c>
    </row>
    <row r="690" spans="1:6">
      <c r="A690" t="str">
        <f t="shared" si="20"/>
        <v>53mesier</v>
      </c>
      <c r="B690" s="103" t="s">
        <v>68</v>
      </c>
      <c r="C690" s="103">
        <v>53</v>
      </c>
      <c r="D690" s="103">
        <v>7</v>
      </c>
      <c r="F690" t="str">
        <f t="shared" si="21"/>
        <v>НЕТ</v>
      </c>
    </row>
    <row r="691" spans="1:6">
      <c r="A691" t="str">
        <f t="shared" si="20"/>
        <v>24mesier</v>
      </c>
      <c r="B691" s="103" t="s">
        <v>68</v>
      </c>
      <c r="C691" s="103">
        <v>24</v>
      </c>
      <c r="D691" s="103">
        <v>8</v>
      </c>
      <c r="F691" t="str">
        <f t="shared" si="21"/>
        <v>НЕТ</v>
      </c>
    </row>
    <row r="692" spans="1:6">
      <c r="A692" t="str">
        <f t="shared" si="20"/>
        <v>180mesier</v>
      </c>
      <c r="B692" s="103" t="s">
        <v>68</v>
      </c>
      <c r="C692" s="103">
        <v>180</v>
      </c>
      <c r="D692" s="103">
        <v>9</v>
      </c>
      <c r="F692" t="str">
        <f t="shared" si="21"/>
        <v>НЕТ</v>
      </c>
    </row>
    <row r="693" spans="1:6">
      <c r="A693" t="str">
        <f t="shared" si="20"/>
        <v>28mesier</v>
      </c>
      <c r="B693" s="103" t="s">
        <v>68</v>
      </c>
      <c r="C693" s="103">
        <v>28</v>
      </c>
      <c r="D693" s="103">
        <v>6</v>
      </c>
      <c r="F693" t="str">
        <f t="shared" si="21"/>
        <v>НЕТ</v>
      </c>
    </row>
    <row r="694" spans="1:6">
      <c r="A694" t="str">
        <f t="shared" si="20"/>
        <v>130mesier</v>
      </c>
      <c r="B694" s="103" t="s">
        <v>68</v>
      </c>
      <c r="C694" s="103">
        <v>130</v>
      </c>
      <c r="D694" s="103">
        <v>9</v>
      </c>
      <c r="F694" t="str">
        <f t="shared" si="21"/>
        <v>НЕТ</v>
      </c>
    </row>
    <row r="695" spans="1:6">
      <c r="A695" t="str">
        <f t="shared" si="20"/>
        <v>165mesier</v>
      </c>
      <c r="B695" s="103" t="s">
        <v>68</v>
      </c>
      <c r="C695" s="103">
        <v>165</v>
      </c>
      <c r="D695" s="103">
        <v>9</v>
      </c>
      <c r="F695" t="str">
        <f t="shared" si="21"/>
        <v>НЕТ</v>
      </c>
    </row>
    <row r="696" spans="1:6">
      <c r="A696" t="str">
        <f t="shared" si="20"/>
        <v>15mesier</v>
      </c>
      <c r="B696" s="103" t="s">
        <v>68</v>
      </c>
      <c r="C696" s="103">
        <v>15</v>
      </c>
      <c r="D696" s="103">
        <v>8</v>
      </c>
      <c r="F696" t="str">
        <f t="shared" si="21"/>
        <v>НЕТ</v>
      </c>
    </row>
    <row r="697" spans="1:6">
      <c r="A697" t="str">
        <f t="shared" si="20"/>
        <v>2mesier</v>
      </c>
      <c r="B697" s="103" t="s">
        <v>68</v>
      </c>
      <c r="C697" s="103">
        <v>2</v>
      </c>
      <c r="D697" s="103">
        <v>9</v>
      </c>
      <c r="F697" t="str">
        <f t="shared" si="21"/>
        <v>НЕТ</v>
      </c>
    </row>
    <row r="698" spans="1:6">
      <c r="A698" t="str">
        <f t="shared" si="20"/>
        <v>51mesier</v>
      </c>
      <c r="B698" s="103" t="s">
        <v>68</v>
      </c>
      <c r="C698" s="103">
        <v>51</v>
      </c>
      <c r="D698" s="103">
        <v>9</v>
      </c>
      <c r="F698" t="str">
        <f t="shared" si="21"/>
        <v>НЕТ</v>
      </c>
    </row>
    <row r="699" spans="1:6">
      <c r="A699" t="str">
        <f t="shared" si="20"/>
        <v>175mesier</v>
      </c>
      <c r="B699" s="103" t="s">
        <v>68</v>
      </c>
      <c r="C699" s="103">
        <v>175</v>
      </c>
      <c r="D699" s="103">
        <v>11</v>
      </c>
      <c r="E699" s="103" t="s">
        <v>506</v>
      </c>
      <c r="F699" t="str">
        <f t="shared" si="21"/>
        <v>ДА</v>
      </c>
    </row>
    <row r="700" spans="1:6">
      <c r="A700" t="str">
        <f t="shared" si="20"/>
        <v>79mesier</v>
      </c>
      <c r="B700" s="103" t="s">
        <v>68</v>
      </c>
      <c r="C700" s="103">
        <v>79</v>
      </c>
      <c r="D700" s="103">
        <v>4</v>
      </c>
      <c r="F700" t="str">
        <f t="shared" si="21"/>
        <v>НЕТ</v>
      </c>
    </row>
    <row r="701" spans="1:6">
      <c r="A701" t="str">
        <f t="shared" si="20"/>
        <v>109mesier</v>
      </c>
      <c r="B701" s="103" t="s">
        <v>68</v>
      </c>
      <c r="C701" s="103">
        <v>109</v>
      </c>
      <c r="D701" s="103">
        <v>8</v>
      </c>
      <c r="F701" t="str">
        <f t="shared" si="21"/>
        <v>НЕТ</v>
      </c>
    </row>
    <row r="702" spans="1:6">
      <c r="A702" t="str">
        <f t="shared" si="20"/>
        <v>189mesier</v>
      </c>
      <c r="B702" s="103" t="s">
        <v>68</v>
      </c>
      <c r="C702" s="103">
        <v>189</v>
      </c>
      <c r="D702" s="103">
        <v>11</v>
      </c>
      <c r="E702" s="103" t="s">
        <v>507</v>
      </c>
      <c r="F702" t="str">
        <f t="shared" si="21"/>
        <v>ДА</v>
      </c>
    </row>
    <row r="703" spans="1:6">
      <c r="A703" t="str">
        <f t="shared" si="20"/>
        <v>98mesier</v>
      </c>
      <c r="B703" s="103" t="s">
        <v>68</v>
      </c>
      <c r="C703" s="103">
        <v>98</v>
      </c>
      <c r="D703" s="103">
        <v>8</v>
      </c>
      <c r="F703" t="str">
        <f t="shared" si="21"/>
        <v>НЕТ</v>
      </c>
    </row>
    <row r="704" spans="1:6">
      <c r="A704" t="str">
        <f t="shared" si="20"/>
        <v>54mesier</v>
      </c>
      <c r="B704" s="103" t="s">
        <v>68</v>
      </c>
      <c r="C704" s="103">
        <v>54</v>
      </c>
      <c r="D704" s="103">
        <v>7</v>
      </c>
      <c r="F704" t="str">
        <f t="shared" si="21"/>
        <v>НЕТ</v>
      </c>
    </row>
    <row r="705" spans="1:6">
      <c r="A705" t="str">
        <f t="shared" si="20"/>
        <v>23mesier</v>
      </c>
      <c r="B705" s="103" t="s">
        <v>68</v>
      </c>
      <c r="C705" s="103">
        <v>23</v>
      </c>
      <c r="D705" s="103">
        <v>8</v>
      </c>
      <c r="F705" t="str">
        <f t="shared" si="21"/>
        <v>НЕТ</v>
      </c>
    </row>
    <row r="706" spans="1:6">
      <c r="A706" t="str">
        <f t="shared" si="20"/>
        <v>49mesier</v>
      </c>
      <c r="B706" s="103" t="s">
        <v>68</v>
      </c>
      <c r="C706" s="103">
        <v>49</v>
      </c>
      <c r="D706" s="103">
        <v>11</v>
      </c>
      <c r="E706" s="103" t="s">
        <v>508</v>
      </c>
      <c r="F706" t="str">
        <f t="shared" si="21"/>
        <v>ДА</v>
      </c>
    </row>
    <row r="707" spans="1:6">
      <c r="A707" t="str">
        <f t="shared" ref="A707:A770" si="22">CONCATENATE(C707,B707)</f>
        <v>87mesier</v>
      </c>
      <c r="B707" s="103" t="s">
        <v>68</v>
      </c>
      <c r="C707" s="103">
        <v>87</v>
      </c>
      <c r="D707" s="103">
        <v>6</v>
      </c>
      <c r="F707" t="str">
        <f t="shared" ref="F707:F770" si="23">IF(ISBLANK(E707),"НЕТ","ДА")</f>
        <v>НЕТ</v>
      </c>
    </row>
    <row r="708" spans="1:6">
      <c r="A708" t="str">
        <f t="shared" si="22"/>
        <v>159mesier</v>
      </c>
      <c r="B708" s="103" t="s">
        <v>68</v>
      </c>
      <c r="C708" s="103">
        <v>159</v>
      </c>
      <c r="D708" s="103">
        <v>7</v>
      </c>
      <c r="F708" t="str">
        <f t="shared" si="23"/>
        <v>НЕТ</v>
      </c>
    </row>
    <row r="709" spans="1:6">
      <c r="A709" t="str">
        <f t="shared" si="22"/>
        <v>17mesier</v>
      </c>
      <c r="B709" s="103" t="s">
        <v>68</v>
      </c>
      <c r="C709" s="103">
        <v>17</v>
      </c>
      <c r="D709" s="103">
        <v>7</v>
      </c>
      <c r="F709" t="str">
        <f t="shared" si="23"/>
        <v>НЕТ</v>
      </c>
    </row>
    <row r="710" spans="1:6">
      <c r="A710" t="str">
        <f t="shared" si="22"/>
        <v>113mesier</v>
      </c>
      <c r="B710" s="103" t="s">
        <v>68</v>
      </c>
      <c r="C710" s="103">
        <v>113</v>
      </c>
      <c r="D710" s="103">
        <v>6</v>
      </c>
      <c r="F710" t="str">
        <f t="shared" si="23"/>
        <v>НЕТ</v>
      </c>
    </row>
    <row r="711" spans="1:6">
      <c r="A711" t="str">
        <f t="shared" si="22"/>
        <v>42mesier</v>
      </c>
      <c r="B711" s="103" t="s">
        <v>68</v>
      </c>
      <c r="C711" s="103">
        <v>42</v>
      </c>
      <c r="D711" s="103">
        <v>8</v>
      </c>
      <c r="F711" t="str">
        <f t="shared" si="23"/>
        <v>НЕТ</v>
      </c>
    </row>
    <row r="712" spans="1:6">
      <c r="A712" t="str">
        <f t="shared" si="22"/>
        <v>9mesier</v>
      </c>
      <c r="B712" s="103" t="s">
        <v>68</v>
      </c>
      <c r="C712" s="103">
        <v>9</v>
      </c>
      <c r="D712" s="103">
        <v>7</v>
      </c>
      <c r="F712" t="str">
        <f t="shared" si="23"/>
        <v>НЕТ</v>
      </c>
    </row>
    <row r="713" spans="1:6">
      <c r="A713" t="str">
        <f t="shared" si="22"/>
        <v>8mesier</v>
      </c>
      <c r="B713" s="103" t="s">
        <v>68</v>
      </c>
      <c r="C713" s="103">
        <v>8</v>
      </c>
      <c r="D713" s="103">
        <v>6</v>
      </c>
      <c r="F713" t="str">
        <f t="shared" si="23"/>
        <v>НЕТ</v>
      </c>
    </row>
    <row r="714" spans="1:6">
      <c r="A714" t="str">
        <f t="shared" si="22"/>
        <v>56mesier</v>
      </c>
      <c r="B714" s="103" t="s">
        <v>68</v>
      </c>
      <c r="C714" s="103">
        <v>56</v>
      </c>
      <c r="D714" s="103">
        <v>6</v>
      </c>
      <c r="F714" t="str">
        <f t="shared" si="23"/>
        <v>НЕТ</v>
      </c>
    </row>
    <row r="715" spans="1:6">
      <c r="A715" t="str">
        <f t="shared" si="22"/>
        <v>90mesier</v>
      </c>
      <c r="B715" s="103" t="s">
        <v>68</v>
      </c>
      <c r="C715" s="103">
        <v>90</v>
      </c>
      <c r="D715" s="103">
        <v>6</v>
      </c>
      <c r="F715" t="str">
        <f t="shared" si="23"/>
        <v>НЕТ</v>
      </c>
    </row>
    <row r="716" spans="1:6">
      <c r="A716" t="str">
        <f t="shared" si="22"/>
        <v>157mesier</v>
      </c>
      <c r="B716" s="103" t="s">
        <v>68</v>
      </c>
      <c r="C716" s="103">
        <v>157</v>
      </c>
      <c r="D716" s="103">
        <v>4</v>
      </c>
      <c r="F716" t="str">
        <f t="shared" si="23"/>
        <v>НЕТ</v>
      </c>
    </row>
    <row r="717" spans="1:6">
      <c r="A717" t="str">
        <f t="shared" si="22"/>
        <v>82mesier</v>
      </c>
      <c r="B717" s="103" t="s">
        <v>68</v>
      </c>
      <c r="C717" s="103">
        <v>82</v>
      </c>
      <c r="D717" s="103">
        <v>10</v>
      </c>
      <c r="E717" s="103" t="s">
        <v>509</v>
      </c>
      <c r="F717" t="str">
        <f t="shared" si="23"/>
        <v>ДА</v>
      </c>
    </row>
    <row r="718" spans="1:6">
      <c r="A718" t="str">
        <f t="shared" si="22"/>
        <v>114mesier</v>
      </c>
      <c r="B718" s="103" t="s">
        <v>68</v>
      </c>
      <c r="C718" s="103">
        <v>114</v>
      </c>
      <c r="D718" s="103">
        <v>8</v>
      </c>
      <c r="F718" t="str">
        <f t="shared" si="23"/>
        <v>НЕТ</v>
      </c>
    </row>
    <row r="719" spans="1:6">
      <c r="A719" t="str">
        <f t="shared" si="22"/>
        <v>27mesier</v>
      </c>
      <c r="B719" s="103" t="s">
        <v>68</v>
      </c>
      <c r="C719" s="103">
        <v>27</v>
      </c>
      <c r="D719" s="103">
        <v>8</v>
      </c>
      <c r="F719" t="str">
        <f t="shared" si="23"/>
        <v>НЕТ</v>
      </c>
    </row>
    <row r="720" spans="1:6">
      <c r="A720" t="str">
        <f t="shared" si="22"/>
        <v>117mesier</v>
      </c>
      <c r="B720" s="103" t="s">
        <v>68</v>
      </c>
      <c r="C720" s="103">
        <v>117</v>
      </c>
      <c r="D720" s="103">
        <v>5</v>
      </c>
      <c r="F720" t="str">
        <f t="shared" si="23"/>
        <v>НЕТ</v>
      </c>
    </row>
    <row r="721" spans="1:6">
      <c r="A721" t="str">
        <f t="shared" si="22"/>
        <v>141mesier</v>
      </c>
      <c r="B721" s="103" t="s">
        <v>68</v>
      </c>
      <c r="C721" s="103">
        <v>141</v>
      </c>
      <c r="D721" s="103">
        <v>4</v>
      </c>
      <c r="F721" t="str">
        <f t="shared" si="23"/>
        <v>НЕТ</v>
      </c>
    </row>
    <row r="722" spans="1:6">
      <c r="A722" t="str">
        <f t="shared" si="22"/>
        <v>12mesier</v>
      </c>
      <c r="B722" s="103" t="s">
        <v>68</v>
      </c>
      <c r="C722" s="103">
        <v>12</v>
      </c>
      <c r="D722" s="103">
        <v>4</v>
      </c>
      <c r="F722" t="str">
        <f t="shared" si="23"/>
        <v>НЕТ</v>
      </c>
    </row>
    <row r="723" spans="1:6">
      <c r="A723" t="str">
        <f t="shared" si="22"/>
        <v>3mesier</v>
      </c>
      <c r="B723" s="103" t="s">
        <v>68</v>
      </c>
      <c r="C723" s="103">
        <v>3</v>
      </c>
      <c r="D723" s="103">
        <v>9</v>
      </c>
      <c r="F723" t="str">
        <f t="shared" si="23"/>
        <v>НЕТ</v>
      </c>
    </row>
    <row r="724" spans="1:6">
      <c r="A724" t="str">
        <f t="shared" si="22"/>
        <v>146mesier</v>
      </c>
      <c r="B724" s="103" t="s">
        <v>68</v>
      </c>
      <c r="C724" s="103">
        <v>146</v>
      </c>
      <c r="D724" s="103">
        <v>7</v>
      </c>
      <c r="F724" t="str">
        <f t="shared" si="23"/>
        <v>НЕТ</v>
      </c>
    </row>
    <row r="725" spans="1:6">
      <c r="A725" t="str">
        <f t="shared" si="22"/>
        <v>101mesier</v>
      </c>
      <c r="B725" s="103" t="s">
        <v>68</v>
      </c>
      <c r="C725" s="103">
        <v>101</v>
      </c>
      <c r="D725" s="103">
        <v>7</v>
      </c>
      <c r="F725" t="str">
        <f t="shared" si="23"/>
        <v>НЕТ</v>
      </c>
    </row>
    <row r="726" spans="1:6">
      <c r="A726" t="str">
        <f t="shared" si="22"/>
        <v>182mesier</v>
      </c>
      <c r="B726" s="103" t="s">
        <v>68</v>
      </c>
      <c r="C726" s="103">
        <v>182</v>
      </c>
      <c r="D726" s="103">
        <v>5</v>
      </c>
      <c r="F726" t="str">
        <f t="shared" si="23"/>
        <v>НЕТ</v>
      </c>
    </row>
    <row r="727" spans="1:6">
      <c r="A727" t="str">
        <f t="shared" si="22"/>
        <v>188mesier</v>
      </c>
      <c r="B727" s="103" t="s">
        <v>68</v>
      </c>
      <c r="C727" s="103">
        <v>188</v>
      </c>
      <c r="D727" s="103">
        <v>6</v>
      </c>
      <c r="F727" t="str">
        <f t="shared" si="23"/>
        <v>НЕТ</v>
      </c>
    </row>
    <row r="728" spans="1:6">
      <c r="A728" t="str">
        <f t="shared" si="22"/>
        <v>102mesier</v>
      </c>
      <c r="B728" s="103" t="s">
        <v>68</v>
      </c>
      <c r="C728" s="103">
        <v>102</v>
      </c>
      <c r="D728" s="103">
        <v>6</v>
      </c>
      <c r="F728" t="str">
        <f t="shared" si="23"/>
        <v>НЕТ</v>
      </c>
    </row>
    <row r="729" spans="1:6">
      <c r="A729" t="str">
        <f t="shared" si="22"/>
        <v>61mesier</v>
      </c>
      <c r="B729" s="103" t="s">
        <v>68</v>
      </c>
      <c r="C729" s="103">
        <v>61</v>
      </c>
      <c r="D729" s="103">
        <v>7</v>
      </c>
      <c r="F729" t="str">
        <f t="shared" si="23"/>
        <v>НЕТ</v>
      </c>
    </row>
    <row r="730" spans="1:6">
      <c r="A730" t="str">
        <f t="shared" si="22"/>
        <v>41mesier</v>
      </c>
      <c r="B730" s="103" t="s">
        <v>68</v>
      </c>
      <c r="C730" s="103">
        <v>41</v>
      </c>
      <c r="D730" s="103">
        <v>7</v>
      </c>
      <c r="F730" t="str">
        <f t="shared" si="23"/>
        <v>НЕТ</v>
      </c>
    </row>
    <row r="731" spans="1:6">
      <c r="A731" t="str">
        <f t="shared" si="22"/>
        <v>18mesier</v>
      </c>
      <c r="B731" s="103" t="s">
        <v>68</v>
      </c>
      <c r="C731" s="103">
        <v>18</v>
      </c>
      <c r="D731" s="103">
        <v>4</v>
      </c>
      <c r="F731" t="str">
        <f t="shared" si="23"/>
        <v>НЕТ</v>
      </c>
    </row>
    <row r="732" spans="1:6">
      <c r="A732" t="str">
        <f t="shared" si="22"/>
        <v>31mesier</v>
      </c>
      <c r="B732" s="103" t="s">
        <v>68</v>
      </c>
      <c r="C732" s="103">
        <v>31</v>
      </c>
      <c r="D732" s="103">
        <v>2</v>
      </c>
      <c r="E732" s="103" t="s">
        <v>510</v>
      </c>
      <c r="F732" t="str">
        <f t="shared" si="23"/>
        <v>ДА</v>
      </c>
    </row>
    <row r="733" spans="1:6">
      <c r="A733" t="str">
        <f t="shared" si="22"/>
        <v>184mesier</v>
      </c>
      <c r="B733" s="103" t="s">
        <v>68</v>
      </c>
      <c r="C733" s="103">
        <v>184</v>
      </c>
      <c r="D733" s="103">
        <v>8</v>
      </c>
      <c r="F733" t="str">
        <f t="shared" si="23"/>
        <v>НЕТ</v>
      </c>
    </row>
    <row r="734" spans="1:6">
      <c r="A734" t="str">
        <f t="shared" si="22"/>
        <v>5mesier</v>
      </c>
      <c r="B734" s="103" t="s">
        <v>68</v>
      </c>
      <c r="C734" s="103">
        <v>5</v>
      </c>
      <c r="D734" s="103">
        <v>7</v>
      </c>
      <c r="F734" t="str">
        <f t="shared" si="23"/>
        <v>НЕТ</v>
      </c>
    </row>
    <row r="735" spans="1:6">
      <c r="A735" t="str">
        <f t="shared" si="22"/>
        <v>150mesier</v>
      </c>
      <c r="B735" s="103" t="s">
        <v>68</v>
      </c>
      <c r="C735" s="103">
        <v>150</v>
      </c>
      <c r="D735" s="103">
        <v>7</v>
      </c>
      <c r="F735" t="str">
        <f t="shared" si="23"/>
        <v>НЕТ</v>
      </c>
    </row>
    <row r="736" spans="1:6">
      <c r="A736" t="str">
        <f t="shared" si="22"/>
        <v>83mesier</v>
      </c>
      <c r="B736" s="103" t="s">
        <v>68</v>
      </c>
      <c r="C736" s="103">
        <v>83</v>
      </c>
      <c r="D736" s="103">
        <v>1</v>
      </c>
      <c r="E736" s="103" t="s">
        <v>511</v>
      </c>
      <c r="F736" t="str">
        <f t="shared" si="23"/>
        <v>ДА</v>
      </c>
    </row>
    <row r="737" spans="1:6">
      <c r="A737" t="str">
        <f t="shared" si="22"/>
        <v>139mesier</v>
      </c>
      <c r="B737" s="103" t="s">
        <v>68</v>
      </c>
      <c r="C737" s="103">
        <v>139</v>
      </c>
      <c r="D737" s="103">
        <v>6</v>
      </c>
      <c r="F737" t="str">
        <f t="shared" si="23"/>
        <v>НЕТ</v>
      </c>
    </row>
    <row r="738" spans="1:6">
      <c r="A738" t="str">
        <f t="shared" si="22"/>
        <v>65mesier</v>
      </c>
      <c r="B738" s="103" t="s">
        <v>68</v>
      </c>
      <c r="C738" s="103">
        <v>65</v>
      </c>
      <c r="D738" s="103">
        <v>4</v>
      </c>
      <c r="F738" t="str">
        <f t="shared" si="23"/>
        <v>НЕТ</v>
      </c>
    </row>
    <row r="739" spans="1:6">
      <c r="A739" t="str">
        <f t="shared" si="22"/>
        <v>52mesier</v>
      </c>
      <c r="B739" s="103" t="s">
        <v>68</v>
      </c>
      <c r="C739" s="103">
        <v>52</v>
      </c>
      <c r="D739" s="103">
        <v>9</v>
      </c>
      <c r="F739" t="str">
        <f t="shared" si="23"/>
        <v>НЕТ</v>
      </c>
    </row>
    <row r="740" spans="1:6">
      <c r="A740" t="str">
        <f t="shared" si="22"/>
        <v>132mesier</v>
      </c>
      <c r="B740" s="103" t="s">
        <v>68</v>
      </c>
      <c r="C740" s="103">
        <v>132</v>
      </c>
      <c r="D740" s="103">
        <v>11</v>
      </c>
      <c r="E740" s="103" t="s">
        <v>512</v>
      </c>
      <c r="F740" t="str">
        <f t="shared" si="23"/>
        <v>ДА</v>
      </c>
    </row>
    <row r="741" spans="1:6">
      <c r="A741" t="str">
        <f t="shared" si="22"/>
        <v>70mesier</v>
      </c>
      <c r="B741" s="103" t="s">
        <v>68</v>
      </c>
      <c r="C741" s="103">
        <v>70</v>
      </c>
      <c r="D741" s="103">
        <v>8</v>
      </c>
      <c r="F741" t="str">
        <f t="shared" si="23"/>
        <v>НЕТ</v>
      </c>
    </row>
    <row r="742" spans="1:6">
      <c r="A742" t="str">
        <f t="shared" si="22"/>
        <v>67mesier</v>
      </c>
      <c r="B742" s="103" t="s">
        <v>68</v>
      </c>
      <c r="C742" s="103">
        <v>67</v>
      </c>
      <c r="D742" s="103">
        <v>9</v>
      </c>
      <c r="F742" t="str">
        <f t="shared" si="23"/>
        <v>НЕТ</v>
      </c>
    </row>
    <row r="743" spans="1:6">
      <c r="A743" t="str">
        <f t="shared" si="22"/>
        <v>183mesier</v>
      </c>
      <c r="B743" s="103" t="s">
        <v>68</v>
      </c>
      <c r="C743" s="103">
        <v>183</v>
      </c>
      <c r="D743" s="103">
        <v>9</v>
      </c>
      <c r="F743" t="str">
        <f t="shared" si="23"/>
        <v>НЕТ</v>
      </c>
    </row>
    <row r="744" spans="1:6">
      <c r="A744" t="str">
        <f t="shared" si="22"/>
        <v>86mesier</v>
      </c>
      <c r="B744" s="103" t="s">
        <v>68</v>
      </c>
      <c r="C744" s="103">
        <v>86</v>
      </c>
      <c r="D744" s="103">
        <v>4</v>
      </c>
      <c r="F744" t="str">
        <f t="shared" si="23"/>
        <v>НЕТ</v>
      </c>
    </row>
    <row r="745" spans="1:6">
      <c r="A745" t="str">
        <f t="shared" si="22"/>
        <v>124mesier</v>
      </c>
      <c r="B745" s="103" t="s">
        <v>68</v>
      </c>
      <c r="C745" s="103">
        <v>124</v>
      </c>
      <c r="D745" s="103">
        <v>6</v>
      </c>
      <c r="F745" t="str">
        <f t="shared" si="23"/>
        <v>НЕТ</v>
      </c>
    </row>
    <row r="746" spans="1:6">
      <c r="A746" t="str">
        <f t="shared" si="22"/>
        <v>22mesier</v>
      </c>
      <c r="B746" s="103" t="s">
        <v>68</v>
      </c>
      <c r="C746" s="103">
        <v>22</v>
      </c>
      <c r="D746" s="103">
        <v>8</v>
      </c>
      <c r="F746" t="str">
        <f t="shared" si="23"/>
        <v>НЕТ</v>
      </c>
    </row>
    <row r="747" spans="1:6">
      <c r="A747" t="str">
        <f t="shared" si="22"/>
        <v>108mesier</v>
      </c>
      <c r="B747" s="103" t="s">
        <v>68</v>
      </c>
      <c r="C747" s="103">
        <v>108</v>
      </c>
      <c r="D747" s="103">
        <v>10</v>
      </c>
      <c r="E747" s="103" t="s">
        <v>513</v>
      </c>
      <c r="F747" t="str">
        <f t="shared" si="23"/>
        <v>ДА</v>
      </c>
    </row>
    <row r="748" spans="1:6">
      <c r="A748" t="str">
        <f t="shared" si="22"/>
        <v>135mesier</v>
      </c>
      <c r="B748" s="103" t="s">
        <v>68</v>
      </c>
      <c r="C748" s="103">
        <v>135</v>
      </c>
      <c r="D748" s="103">
        <v>10</v>
      </c>
      <c r="E748" s="103" t="s">
        <v>514</v>
      </c>
      <c r="F748" t="str">
        <f t="shared" si="23"/>
        <v>ДА</v>
      </c>
    </row>
    <row r="749" spans="1:6">
      <c r="A749" t="str">
        <f t="shared" si="22"/>
        <v>92mesier</v>
      </c>
      <c r="B749" s="103" t="s">
        <v>68</v>
      </c>
      <c r="C749" s="103">
        <v>92</v>
      </c>
      <c r="D749" s="103">
        <v>7</v>
      </c>
      <c r="F749" t="str">
        <f t="shared" si="23"/>
        <v>НЕТ</v>
      </c>
    </row>
    <row r="750" spans="1:6">
      <c r="A750" t="str">
        <f t="shared" si="22"/>
        <v>7mesier</v>
      </c>
      <c r="B750" s="103" t="s">
        <v>68</v>
      </c>
      <c r="C750" s="103">
        <v>7</v>
      </c>
      <c r="D750" s="103">
        <v>7</v>
      </c>
      <c r="F750" t="str">
        <f t="shared" si="23"/>
        <v>НЕТ</v>
      </c>
    </row>
    <row r="751" spans="1:6">
      <c r="A751" t="str">
        <f t="shared" si="22"/>
        <v>152mesier</v>
      </c>
      <c r="B751" s="103" t="s">
        <v>68</v>
      </c>
      <c r="C751" s="103">
        <v>152</v>
      </c>
      <c r="D751" s="103">
        <v>6</v>
      </c>
      <c r="F751" t="str">
        <f t="shared" si="23"/>
        <v>НЕТ</v>
      </c>
    </row>
    <row r="752" spans="1:6">
      <c r="A752" t="str">
        <f t="shared" si="22"/>
        <v>155mesier</v>
      </c>
      <c r="B752" s="103" t="s">
        <v>68</v>
      </c>
      <c r="C752" s="103">
        <v>155</v>
      </c>
      <c r="D752" s="103">
        <v>5</v>
      </c>
      <c r="F752" t="str">
        <f t="shared" si="23"/>
        <v>НЕТ</v>
      </c>
    </row>
    <row r="753" spans="1:6">
      <c r="A753" t="str">
        <f t="shared" si="22"/>
        <v>75mesier</v>
      </c>
      <c r="B753" s="103" t="s">
        <v>68</v>
      </c>
      <c r="C753" s="103">
        <v>75</v>
      </c>
      <c r="D753" s="103">
        <v>6</v>
      </c>
      <c r="F753" t="str">
        <f t="shared" si="23"/>
        <v>НЕТ</v>
      </c>
    </row>
    <row r="754" spans="1:6">
      <c r="A754" t="str">
        <f t="shared" si="22"/>
        <v>176mesier</v>
      </c>
      <c r="B754" s="103" t="s">
        <v>68</v>
      </c>
      <c r="C754" s="103">
        <v>176</v>
      </c>
      <c r="D754" s="103">
        <v>6</v>
      </c>
      <c r="F754" t="str">
        <f t="shared" si="23"/>
        <v>НЕТ</v>
      </c>
    </row>
    <row r="755" spans="1:6">
      <c r="A755" t="str">
        <f t="shared" si="22"/>
        <v>30mesier</v>
      </c>
      <c r="B755" s="103" t="s">
        <v>68</v>
      </c>
      <c r="C755" s="103">
        <v>30</v>
      </c>
      <c r="D755" s="103">
        <v>9</v>
      </c>
      <c r="F755" t="str">
        <f t="shared" si="23"/>
        <v>НЕТ</v>
      </c>
    </row>
    <row r="756" spans="1:6">
      <c r="A756" t="str">
        <f t="shared" si="22"/>
        <v>162mesier</v>
      </c>
      <c r="B756" s="103" t="s">
        <v>68</v>
      </c>
      <c r="C756" s="103">
        <v>162</v>
      </c>
      <c r="D756" s="103">
        <v>10</v>
      </c>
      <c r="E756" s="103" t="s">
        <v>515</v>
      </c>
      <c r="F756" t="str">
        <f t="shared" si="23"/>
        <v>ДА</v>
      </c>
    </row>
    <row r="757" spans="1:6">
      <c r="A757" t="str">
        <f t="shared" si="22"/>
        <v>20mesier</v>
      </c>
      <c r="B757" s="103" t="s">
        <v>68</v>
      </c>
      <c r="C757" s="103">
        <v>20</v>
      </c>
      <c r="D757" s="103">
        <v>9</v>
      </c>
      <c r="F757" t="str">
        <f t="shared" si="23"/>
        <v>НЕТ</v>
      </c>
    </row>
    <row r="758" spans="1:6">
      <c r="A758" t="str">
        <f t="shared" si="22"/>
        <v>156mesier</v>
      </c>
      <c r="B758" s="103" t="s">
        <v>68</v>
      </c>
      <c r="C758" s="103">
        <v>156</v>
      </c>
      <c r="D758" s="103">
        <v>7</v>
      </c>
      <c r="F758" t="str">
        <f t="shared" si="23"/>
        <v>НЕТ</v>
      </c>
    </row>
    <row r="759" spans="1:6">
      <c r="A759" t="str">
        <f t="shared" si="22"/>
        <v>99mesier</v>
      </c>
      <c r="B759" s="103" t="s">
        <v>68</v>
      </c>
      <c r="C759" s="103">
        <v>99</v>
      </c>
      <c r="D759" s="103">
        <v>8</v>
      </c>
      <c r="F759" t="str">
        <f t="shared" si="23"/>
        <v>НЕТ</v>
      </c>
    </row>
    <row r="760" spans="1:6">
      <c r="A760" t="str">
        <f t="shared" si="22"/>
        <v>46mesier</v>
      </c>
      <c r="B760" s="103" t="s">
        <v>68</v>
      </c>
      <c r="C760" s="103">
        <v>46</v>
      </c>
      <c r="D760" s="103">
        <v>9</v>
      </c>
      <c r="F760" t="str">
        <f t="shared" si="23"/>
        <v>НЕТ</v>
      </c>
    </row>
    <row r="761" spans="1:6">
      <c r="A761" t="str">
        <f t="shared" si="22"/>
        <v>72mesier</v>
      </c>
      <c r="B761" s="103" t="s">
        <v>68</v>
      </c>
      <c r="C761" s="103">
        <v>72</v>
      </c>
      <c r="D761" s="103">
        <v>1</v>
      </c>
      <c r="E761" s="103" t="s">
        <v>516</v>
      </c>
      <c r="F761" t="str">
        <f t="shared" si="23"/>
        <v>ДА</v>
      </c>
    </row>
    <row r="762" spans="1:6">
      <c r="A762" t="str">
        <f t="shared" si="22"/>
        <v>1mesier</v>
      </c>
      <c r="B762" s="103" t="s">
        <v>68</v>
      </c>
      <c r="C762" s="103">
        <v>1</v>
      </c>
      <c r="D762" s="103">
        <v>10</v>
      </c>
      <c r="E762" s="103" t="s">
        <v>517</v>
      </c>
      <c r="F762" t="str">
        <f t="shared" si="23"/>
        <v>ДА</v>
      </c>
    </row>
    <row r="763" spans="1:6">
      <c r="A763" t="str">
        <f t="shared" si="22"/>
        <v>137mesier</v>
      </c>
      <c r="B763" s="103" t="s">
        <v>68</v>
      </c>
      <c r="C763" s="103">
        <v>137</v>
      </c>
      <c r="D763" s="103">
        <v>9</v>
      </c>
      <c r="F763" t="str">
        <f t="shared" si="23"/>
        <v>НЕТ</v>
      </c>
    </row>
    <row r="764" spans="1:6">
      <c r="A764" t="str">
        <f t="shared" si="22"/>
        <v>59mesier</v>
      </c>
      <c r="B764" s="103" t="s">
        <v>68</v>
      </c>
      <c r="C764" s="103">
        <v>59</v>
      </c>
      <c r="D764" s="103">
        <v>10</v>
      </c>
      <c r="E764" s="103" t="s">
        <v>518</v>
      </c>
      <c r="F764" t="str">
        <f t="shared" si="23"/>
        <v>ДА</v>
      </c>
    </row>
    <row r="765" spans="1:6">
      <c r="A765" t="str">
        <f t="shared" si="22"/>
        <v>69mesier</v>
      </c>
      <c r="B765" s="103" t="s">
        <v>68</v>
      </c>
      <c r="C765" s="103">
        <v>69</v>
      </c>
      <c r="D765" s="103">
        <v>9</v>
      </c>
      <c r="F765" t="str">
        <f t="shared" si="23"/>
        <v>НЕТ</v>
      </c>
    </row>
    <row r="766" spans="1:6">
      <c r="A766" t="str">
        <f t="shared" si="22"/>
        <v>161mesier</v>
      </c>
      <c r="B766" s="103" t="s">
        <v>68</v>
      </c>
      <c r="C766" s="103">
        <v>161</v>
      </c>
      <c r="D766" s="103">
        <v>8</v>
      </c>
      <c r="F766" t="str">
        <f t="shared" si="23"/>
        <v>НЕТ</v>
      </c>
    </row>
    <row r="767" spans="1:6">
      <c r="A767" t="str">
        <f t="shared" si="22"/>
        <v>100mesier</v>
      </c>
      <c r="B767" s="103" t="s">
        <v>68</v>
      </c>
      <c r="C767" s="103">
        <v>100</v>
      </c>
      <c r="D767" s="103">
        <v>5</v>
      </c>
      <c r="F767" t="str">
        <f t="shared" si="23"/>
        <v>НЕТ</v>
      </c>
    </row>
    <row r="768" spans="1:6">
      <c r="A768" t="str">
        <f t="shared" si="22"/>
        <v>177mesier</v>
      </c>
      <c r="B768" s="103" t="s">
        <v>68</v>
      </c>
      <c r="C768" s="103">
        <v>177</v>
      </c>
      <c r="D768" s="103">
        <v>9</v>
      </c>
      <c r="F768" t="str">
        <f t="shared" si="23"/>
        <v>НЕТ</v>
      </c>
    </row>
    <row r="769" spans="1:6">
      <c r="A769" t="str">
        <f t="shared" si="22"/>
        <v>147mesier</v>
      </c>
      <c r="B769" s="103" t="s">
        <v>68</v>
      </c>
      <c r="C769" s="103">
        <v>147</v>
      </c>
      <c r="D769" s="103">
        <v>9</v>
      </c>
      <c r="F769" t="str">
        <f t="shared" si="23"/>
        <v>НЕТ</v>
      </c>
    </row>
    <row r="770" spans="1:6">
      <c r="A770" t="str">
        <f t="shared" si="22"/>
        <v>187mesier</v>
      </c>
      <c r="B770" s="103" t="s">
        <v>68</v>
      </c>
      <c r="C770" s="103">
        <v>187</v>
      </c>
      <c r="D770" s="103">
        <v>11</v>
      </c>
      <c r="E770" s="103" t="s">
        <v>519</v>
      </c>
      <c r="F770" t="str">
        <f t="shared" si="23"/>
        <v>ДА</v>
      </c>
    </row>
    <row r="771" spans="1:6">
      <c r="A771" t="str">
        <f t="shared" ref="A771:A834" si="24">CONCATENATE(C771,B771)</f>
        <v>164mesier</v>
      </c>
      <c r="B771" s="103" t="s">
        <v>68</v>
      </c>
      <c r="C771" s="103">
        <v>164</v>
      </c>
      <c r="D771" s="103">
        <v>7</v>
      </c>
      <c r="F771" t="str">
        <f t="shared" ref="F771:F834" si="25">IF(ISBLANK(E771),"НЕТ","ДА")</f>
        <v>НЕТ</v>
      </c>
    </row>
    <row r="772" spans="1:6">
      <c r="A772" t="str">
        <f t="shared" si="24"/>
        <v>76mesier</v>
      </c>
      <c r="B772" s="103" t="s">
        <v>68</v>
      </c>
      <c r="C772" s="103">
        <v>76</v>
      </c>
      <c r="D772" s="103">
        <v>9</v>
      </c>
      <c r="F772" t="str">
        <f t="shared" si="25"/>
        <v>НЕТ</v>
      </c>
    </row>
    <row r="773" spans="1:6">
      <c r="A773" t="str">
        <f t="shared" si="24"/>
        <v>115mesier</v>
      </c>
      <c r="B773" s="103" t="s">
        <v>68</v>
      </c>
      <c r="C773" s="103">
        <v>115</v>
      </c>
      <c r="D773" s="103">
        <v>6</v>
      </c>
      <c r="F773" t="str">
        <f t="shared" si="25"/>
        <v>НЕТ</v>
      </c>
    </row>
    <row r="774" spans="1:6">
      <c r="A774" t="str">
        <f t="shared" si="24"/>
        <v>45mesier</v>
      </c>
      <c r="B774" s="103" t="s">
        <v>68</v>
      </c>
      <c r="C774" s="103">
        <v>45</v>
      </c>
      <c r="D774" s="103">
        <v>7</v>
      </c>
      <c r="F774" t="str">
        <f t="shared" si="25"/>
        <v>НЕТ</v>
      </c>
    </row>
    <row r="775" spans="1:6">
      <c r="A775" t="str">
        <f t="shared" si="24"/>
        <v>154mesier</v>
      </c>
      <c r="B775" s="103" t="s">
        <v>68</v>
      </c>
      <c r="C775" s="103">
        <v>154</v>
      </c>
      <c r="D775" s="103">
        <v>8</v>
      </c>
      <c r="F775" t="str">
        <f t="shared" si="25"/>
        <v>НЕТ</v>
      </c>
    </row>
    <row r="776" spans="1:6">
      <c r="A776" t="str">
        <f t="shared" si="24"/>
        <v>39mesier</v>
      </c>
      <c r="B776" s="103" t="s">
        <v>68</v>
      </c>
      <c r="C776" s="103">
        <v>39</v>
      </c>
      <c r="D776" s="103">
        <v>7</v>
      </c>
      <c r="F776" t="str">
        <f t="shared" si="25"/>
        <v>НЕТ</v>
      </c>
    </row>
    <row r="777" spans="1:6">
      <c r="A777" t="str">
        <f t="shared" si="24"/>
        <v>13mesier</v>
      </c>
      <c r="B777" s="103" t="s">
        <v>68</v>
      </c>
      <c r="C777" s="103">
        <v>13</v>
      </c>
      <c r="D777" s="103">
        <v>6</v>
      </c>
      <c r="F777" t="str">
        <f t="shared" si="25"/>
        <v>НЕТ</v>
      </c>
    </row>
    <row r="778" spans="1:6">
      <c r="A778" t="str">
        <f t="shared" si="24"/>
        <v>58mesier</v>
      </c>
      <c r="B778" s="103" t="s">
        <v>68</v>
      </c>
      <c r="C778" s="103">
        <v>58</v>
      </c>
      <c r="D778" s="103">
        <v>9</v>
      </c>
      <c r="F778" t="str">
        <f t="shared" si="25"/>
        <v>НЕТ</v>
      </c>
    </row>
    <row r="779" spans="1:6">
      <c r="A779" t="str">
        <f t="shared" si="24"/>
        <v>140mesier</v>
      </c>
      <c r="B779" s="103" t="s">
        <v>68</v>
      </c>
      <c r="C779" s="103">
        <v>140</v>
      </c>
      <c r="D779" s="103">
        <v>11</v>
      </c>
      <c r="E779" s="103" t="s">
        <v>520</v>
      </c>
      <c r="F779" t="str">
        <f t="shared" si="25"/>
        <v>ДА</v>
      </c>
    </row>
    <row r="780" spans="1:6">
      <c r="A780" t="str">
        <f t="shared" si="24"/>
        <v>167mesier</v>
      </c>
      <c r="B780" s="103" t="s">
        <v>68</v>
      </c>
      <c r="C780" s="103">
        <v>167</v>
      </c>
      <c r="D780" s="103">
        <v>7</v>
      </c>
      <c r="F780" t="str">
        <f t="shared" si="25"/>
        <v>НЕТ</v>
      </c>
    </row>
    <row r="781" spans="1:6">
      <c r="A781" t="str">
        <f t="shared" si="24"/>
        <v>80mesier</v>
      </c>
      <c r="B781" s="103" t="s">
        <v>68</v>
      </c>
      <c r="C781" s="103">
        <v>80</v>
      </c>
      <c r="D781" s="103">
        <v>7</v>
      </c>
      <c r="F781" t="str">
        <f t="shared" si="25"/>
        <v>НЕТ</v>
      </c>
    </row>
    <row r="782" spans="1:6">
      <c r="A782" t="str">
        <f t="shared" si="24"/>
        <v>169mesier</v>
      </c>
      <c r="B782" s="103" t="s">
        <v>68</v>
      </c>
      <c r="C782" s="103">
        <v>169</v>
      </c>
      <c r="D782" s="103">
        <v>5</v>
      </c>
      <c r="F782" t="str">
        <f t="shared" si="25"/>
        <v>НЕТ</v>
      </c>
    </row>
    <row r="783" spans="1:6">
      <c r="A783" t="str">
        <f t="shared" si="24"/>
        <v>170mesier</v>
      </c>
      <c r="B783" s="103" t="s">
        <v>68</v>
      </c>
      <c r="C783" s="103">
        <v>170</v>
      </c>
      <c r="D783" s="103">
        <v>6</v>
      </c>
      <c r="F783" t="str">
        <f t="shared" si="25"/>
        <v>НЕТ</v>
      </c>
    </row>
    <row r="784" spans="1:6">
      <c r="A784" t="str">
        <f t="shared" si="24"/>
        <v>104mesier</v>
      </c>
      <c r="B784" s="103" t="s">
        <v>68</v>
      </c>
      <c r="C784" s="103">
        <v>104</v>
      </c>
      <c r="D784" s="103">
        <v>7</v>
      </c>
      <c r="F784" t="str">
        <f t="shared" si="25"/>
        <v>НЕТ</v>
      </c>
    </row>
    <row r="785" spans="1:6">
      <c r="A785" t="str">
        <f t="shared" si="24"/>
        <v>178Nastya</v>
      </c>
      <c r="B785" s="103" t="s">
        <v>71</v>
      </c>
      <c r="C785" s="103">
        <v>178</v>
      </c>
      <c r="D785" s="103">
        <v>12</v>
      </c>
      <c r="F785" t="str">
        <f t="shared" si="25"/>
        <v>НЕТ</v>
      </c>
    </row>
    <row r="786" spans="1:6">
      <c r="A786" t="str">
        <f t="shared" si="24"/>
        <v>36Nastya</v>
      </c>
      <c r="B786" s="103" t="s">
        <v>71</v>
      </c>
      <c r="C786" s="103">
        <v>36</v>
      </c>
      <c r="D786" s="103">
        <v>12</v>
      </c>
      <c r="F786" t="str">
        <f t="shared" si="25"/>
        <v>НЕТ</v>
      </c>
    </row>
    <row r="787" spans="1:6">
      <c r="A787" t="str">
        <f t="shared" si="24"/>
        <v>166Nastya</v>
      </c>
      <c r="B787" s="103" t="s">
        <v>71</v>
      </c>
      <c r="C787" s="103">
        <v>166</v>
      </c>
      <c r="D787" s="103">
        <v>12</v>
      </c>
      <c r="F787" t="str">
        <f t="shared" si="25"/>
        <v>НЕТ</v>
      </c>
    </row>
    <row r="788" spans="1:6">
      <c r="A788" t="str">
        <f t="shared" si="24"/>
        <v>132Nastya</v>
      </c>
      <c r="B788" s="103" t="s">
        <v>71</v>
      </c>
      <c r="C788" s="103">
        <v>132</v>
      </c>
      <c r="D788" s="103">
        <v>12</v>
      </c>
      <c r="F788" t="str">
        <f t="shared" si="25"/>
        <v>НЕТ</v>
      </c>
    </row>
    <row r="789" spans="1:6">
      <c r="A789" t="str">
        <f t="shared" si="24"/>
        <v>179Nastya</v>
      </c>
      <c r="B789" s="103" t="s">
        <v>71</v>
      </c>
      <c r="C789" s="103">
        <v>179</v>
      </c>
      <c r="D789" s="103">
        <v>12</v>
      </c>
      <c r="F789" t="str">
        <f t="shared" si="25"/>
        <v>НЕТ</v>
      </c>
    </row>
    <row r="790" spans="1:6">
      <c r="A790" t="str">
        <f t="shared" si="24"/>
        <v>33Nastya</v>
      </c>
      <c r="B790" s="103" t="s">
        <v>71</v>
      </c>
      <c r="C790" s="103">
        <v>33</v>
      </c>
      <c r="D790" s="103">
        <v>12</v>
      </c>
      <c r="F790" t="str">
        <f t="shared" si="25"/>
        <v>НЕТ</v>
      </c>
    </row>
    <row r="791" spans="1:6">
      <c r="A791" t="str">
        <f t="shared" si="24"/>
        <v>56Nastya</v>
      </c>
      <c r="B791" s="103" t="s">
        <v>71</v>
      </c>
      <c r="C791" s="103">
        <v>56</v>
      </c>
      <c r="D791" s="103">
        <v>12</v>
      </c>
      <c r="F791" t="str">
        <f t="shared" si="25"/>
        <v>НЕТ</v>
      </c>
    </row>
    <row r="792" spans="1:6">
      <c r="A792" t="str">
        <f t="shared" si="24"/>
        <v>122Nastya</v>
      </c>
      <c r="B792" s="103" t="s">
        <v>71</v>
      </c>
      <c r="C792" s="103">
        <v>122</v>
      </c>
      <c r="D792" s="103">
        <v>12</v>
      </c>
      <c r="F792" t="str">
        <f t="shared" si="25"/>
        <v>НЕТ</v>
      </c>
    </row>
    <row r="793" spans="1:6">
      <c r="A793" t="str">
        <f t="shared" si="24"/>
        <v>79Nastya</v>
      </c>
      <c r="B793" s="103" t="s">
        <v>71</v>
      </c>
      <c r="C793" s="103">
        <v>79</v>
      </c>
      <c r="D793" s="103">
        <v>12</v>
      </c>
      <c r="F793" t="str">
        <f t="shared" si="25"/>
        <v>НЕТ</v>
      </c>
    </row>
    <row r="794" spans="1:6">
      <c r="A794" t="str">
        <f t="shared" si="24"/>
        <v>100Nastya</v>
      </c>
      <c r="B794" s="103" t="s">
        <v>71</v>
      </c>
      <c r="C794" s="103">
        <v>100</v>
      </c>
      <c r="D794" s="103">
        <v>12</v>
      </c>
      <c r="F794" t="str">
        <f t="shared" si="25"/>
        <v>НЕТ</v>
      </c>
    </row>
    <row r="795" spans="1:6">
      <c r="A795" t="str">
        <f t="shared" si="24"/>
        <v>111Nastya</v>
      </c>
      <c r="B795" s="103" t="s">
        <v>71</v>
      </c>
      <c r="C795" s="103">
        <v>111</v>
      </c>
      <c r="D795" s="103">
        <v>12</v>
      </c>
      <c r="F795" t="str">
        <f t="shared" si="25"/>
        <v>НЕТ</v>
      </c>
    </row>
    <row r="796" spans="1:6">
      <c r="A796" t="str">
        <f t="shared" si="24"/>
        <v>189Nastya</v>
      </c>
      <c r="B796" s="103" t="s">
        <v>71</v>
      </c>
      <c r="C796" s="103">
        <v>189</v>
      </c>
      <c r="D796" s="103">
        <v>12</v>
      </c>
      <c r="F796" t="str">
        <f t="shared" si="25"/>
        <v>НЕТ</v>
      </c>
    </row>
    <row r="797" spans="1:6">
      <c r="A797" t="str">
        <f t="shared" si="24"/>
        <v>177Nastya</v>
      </c>
      <c r="B797" s="103" t="s">
        <v>71</v>
      </c>
      <c r="C797" s="103">
        <v>177</v>
      </c>
      <c r="D797" s="103">
        <v>12</v>
      </c>
      <c r="F797" t="str">
        <f t="shared" si="25"/>
        <v>НЕТ</v>
      </c>
    </row>
    <row r="798" spans="1:6">
      <c r="A798" t="str">
        <f t="shared" si="24"/>
        <v>112Nastya</v>
      </c>
      <c r="B798" s="103" t="s">
        <v>71</v>
      </c>
      <c r="C798" s="103">
        <v>112</v>
      </c>
      <c r="D798" s="103">
        <v>12</v>
      </c>
      <c r="F798" t="str">
        <f t="shared" si="25"/>
        <v>НЕТ</v>
      </c>
    </row>
    <row r="799" spans="1:6">
      <c r="A799" t="str">
        <f t="shared" si="24"/>
        <v>157Nastya</v>
      </c>
      <c r="B799" s="103" t="s">
        <v>71</v>
      </c>
      <c r="C799" s="103">
        <v>157</v>
      </c>
      <c r="D799" s="103">
        <v>12</v>
      </c>
      <c r="F799" t="str">
        <f t="shared" si="25"/>
        <v>НЕТ</v>
      </c>
    </row>
    <row r="800" spans="1:6">
      <c r="A800" t="str">
        <f t="shared" si="24"/>
        <v>192Nastya</v>
      </c>
      <c r="B800" s="103" t="s">
        <v>71</v>
      </c>
      <c r="C800" s="103">
        <v>192</v>
      </c>
      <c r="D800" s="103">
        <v>12</v>
      </c>
      <c r="F800" t="str">
        <f t="shared" si="25"/>
        <v>НЕТ</v>
      </c>
    </row>
    <row r="801" spans="1:6">
      <c r="A801" t="str">
        <f t="shared" si="24"/>
        <v>64Nastya</v>
      </c>
      <c r="B801" s="103" t="s">
        <v>71</v>
      </c>
      <c r="C801" s="103">
        <v>64</v>
      </c>
      <c r="D801" s="103">
        <v>12</v>
      </c>
      <c r="F801" t="str">
        <f t="shared" si="25"/>
        <v>НЕТ</v>
      </c>
    </row>
    <row r="802" spans="1:6">
      <c r="A802" t="str">
        <f t="shared" si="24"/>
        <v>142Nastya</v>
      </c>
      <c r="B802" s="103" t="s">
        <v>71</v>
      </c>
      <c r="C802" s="103">
        <v>142</v>
      </c>
      <c r="D802" s="103">
        <v>12</v>
      </c>
      <c r="F802" t="str">
        <f t="shared" si="25"/>
        <v>НЕТ</v>
      </c>
    </row>
    <row r="803" spans="1:6">
      <c r="A803" t="str">
        <f t="shared" si="24"/>
        <v>91Nastya</v>
      </c>
      <c r="B803" s="103" t="s">
        <v>71</v>
      </c>
      <c r="C803" s="103">
        <v>91</v>
      </c>
      <c r="D803" s="103">
        <v>12</v>
      </c>
      <c r="F803" t="str">
        <f t="shared" si="25"/>
        <v>НЕТ</v>
      </c>
    </row>
    <row r="804" spans="1:6">
      <c r="A804" t="str">
        <f t="shared" si="24"/>
        <v>51Nastya</v>
      </c>
      <c r="B804" s="103" t="s">
        <v>71</v>
      </c>
      <c r="C804" s="103">
        <v>51</v>
      </c>
      <c r="D804" s="103">
        <v>7</v>
      </c>
      <c r="F804" t="str">
        <f t="shared" si="25"/>
        <v>НЕТ</v>
      </c>
    </row>
    <row r="805" spans="1:6">
      <c r="A805" t="str">
        <f t="shared" si="24"/>
        <v>17Persona_I_B</v>
      </c>
      <c r="B805" s="103" t="s">
        <v>65</v>
      </c>
      <c r="C805" s="103">
        <v>17</v>
      </c>
      <c r="D805" s="103">
        <v>5</v>
      </c>
      <c r="E805" s="103" t="s">
        <v>521</v>
      </c>
      <c r="F805" t="str">
        <f t="shared" si="25"/>
        <v>ДА</v>
      </c>
    </row>
    <row r="806" spans="1:6">
      <c r="A806" t="str">
        <f t="shared" si="24"/>
        <v>20Persona_I_B</v>
      </c>
      <c r="B806" s="103" t="s">
        <v>65</v>
      </c>
      <c r="C806" s="103">
        <v>20</v>
      </c>
      <c r="D806" s="103">
        <v>10</v>
      </c>
      <c r="E806" s="103" t="s">
        <v>522</v>
      </c>
      <c r="F806" t="str">
        <f t="shared" si="25"/>
        <v>ДА</v>
      </c>
    </row>
    <row r="807" spans="1:6">
      <c r="A807" t="str">
        <f t="shared" si="24"/>
        <v>52Persona_I_B</v>
      </c>
      <c r="B807" s="103" t="s">
        <v>65</v>
      </c>
      <c r="C807" s="103">
        <v>52</v>
      </c>
      <c r="D807" s="103">
        <v>4</v>
      </c>
      <c r="E807" s="103" t="s">
        <v>523</v>
      </c>
      <c r="F807" t="str">
        <f t="shared" si="25"/>
        <v>ДА</v>
      </c>
    </row>
    <row r="808" spans="1:6">
      <c r="A808" t="str">
        <f t="shared" si="24"/>
        <v>28Persona_I_B</v>
      </c>
      <c r="B808" s="103" t="s">
        <v>65</v>
      </c>
      <c r="C808" s="103">
        <v>28</v>
      </c>
      <c r="D808" s="103">
        <v>6</v>
      </c>
      <c r="E808" s="103" t="s">
        <v>524</v>
      </c>
      <c r="F808" t="str">
        <f t="shared" si="25"/>
        <v>ДА</v>
      </c>
    </row>
    <row r="809" spans="1:6">
      <c r="A809" t="str">
        <f t="shared" si="24"/>
        <v>8Persona_I_B</v>
      </c>
      <c r="B809" s="103" t="s">
        <v>65</v>
      </c>
      <c r="C809" s="103">
        <v>8</v>
      </c>
      <c r="D809" s="103">
        <v>4</v>
      </c>
      <c r="E809" s="103" t="s">
        <v>525</v>
      </c>
      <c r="F809" t="str">
        <f t="shared" si="25"/>
        <v>ДА</v>
      </c>
    </row>
    <row r="810" spans="1:6">
      <c r="A810" t="str">
        <f t="shared" si="24"/>
        <v>104Persona_I_B</v>
      </c>
      <c r="B810" s="103" t="s">
        <v>65</v>
      </c>
      <c r="C810" s="103">
        <v>104</v>
      </c>
      <c r="D810" s="103">
        <v>9</v>
      </c>
      <c r="E810" s="103" t="s">
        <v>526</v>
      </c>
      <c r="F810" t="str">
        <f t="shared" si="25"/>
        <v>ДА</v>
      </c>
    </row>
    <row r="811" spans="1:6">
      <c r="A811" t="str">
        <f t="shared" si="24"/>
        <v>156Persona_I_B</v>
      </c>
      <c r="B811" s="103" t="s">
        <v>65</v>
      </c>
      <c r="C811" s="103">
        <v>156</v>
      </c>
      <c r="D811" s="103">
        <v>8</v>
      </c>
      <c r="E811" s="103" t="s">
        <v>527</v>
      </c>
      <c r="F811" t="str">
        <f t="shared" si="25"/>
        <v>ДА</v>
      </c>
    </row>
    <row r="812" spans="1:6">
      <c r="A812" t="str">
        <f t="shared" si="24"/>
        <v>108Persona_I_B</v>
      </c>
      <c r="B812" s="103" t="s">
        <v>65</v>
      </c>
      <c r="C812" s="103">
        <v>108</v>
      </c>
      <c r="D812" s="103">
        <v>6</v>
      </c>
      <c r="E812" s="103" t="s">
        <v>528</v>
      </c>
      <c r="F812" t="str">
        <f t="shared" si="25"/>
        <v>ДА</v>
      </c>
    </row>
    <row r="813" spans="1:6">
      <c r="A813" t="str">
        <f t="shared" si="24"/>
        <v>22Persona_I_B</v>
      </c>
      <c r="B813" s="103" t="s">
        <v>65</v>
      </c>
      <c r="C813" s="103">
        <v>22</v>
      </c>
      <c r="D813" s="103">
        <v>5</v>
      </c>
      <c r="E813" s="103" t="s">
        <v>529</v>
      </c>
      <c r="F813" t="str">
        <f t="shared" si="25"/>
        <v>ДА</v>
      </c>
    </row>
    <row r="814" spans="1:6">
      <c r="A814" t="str">
        <f t="shared" si="24"/>
        <v>148Persona_I_B</v>
      </c>
      <c r="B814" s="103" t="s">
        <v>65</v>
      </c>
      <c r="C814" s="103">
        <v>148</v>
      </c>
      <c r="D814" s="103">
        <v>10</v>
      </c>
      <c r="E814" s="103" t="s">
        <v>530</v>
      </c>
      <c r="F814" t="str">
        <f t="shared" si="25"/>
        <v>ДА</v>
      </c>
    </row>
    <row r="815" spans="1:6">
      <c r="A815" t="str">
        <f t="shared" si="24"/>
        <v>54Persona_I_B</v>
      </c>
      <c r="B815" s="103" t="s">
        <v>65</v>
      </c>
      <c r="C815" s="103">
        <v>54</v>
      </c>
      <c r="D815" s="103">
        <v>3</v>
      </c>
      <c r="E815" s="103" t="s">
        <v>531</v>
      </c>
      <c r="F815" t="str">
        <f t="shared" si="25"/>
        <v>ДА</v>
      </c>
    </row>
    <row r="816" spans="1:6">
      <c r="A816" t="str">
        <f t="shared" si="24"/>
        <v>11Persona_I_B</v>
      </c>
      <c r="B816" s="103" t="s">
        <v>65</v>
      </c>
      <c r="C816" s="103">
        <v>11</v>
      </c>
      <c r="D816" s="103">
        <v>6</v>
      </c>
      <c r="E816" s="103" t="s">
        <v>532</v>
      </c>
      <c r="F816" t="str">
        <f t="shared" si="25"/>
        <v>ДА</v>
      </c>
    </row>
    <row r="817" spans="1:6">
      <c r="A817" t="str">
        <f t="shared" si="24"/>
        <v>88Persona_I_B</v>
      </c>
      <c r="B817" s="103" t="s">
        <v>65</v>
      </c>
      <c r="C817" s="103">
        <v>88</v>
      </c>
      <c r="D817" s="103">
        <v>4</v>
      </c>
      <c r="E817" s="103" t="s">
        <v>533</v>
      </c>
      <c r="F817" t="str">
        <f t="shared" si="25"/>
        <v>ДА</v>
      </c>
    </row>
    <row r="818" spans="1:6">
      <c r="A818" t="str">
        <f t="shared" si="24"/>
        <v>138Persona_I_B</v>
      </c>
      <c r="B818" s="103" t="s">
        <v>65</v>
      </c>
      <c r="C818" s="103">
        <v>138</v>
      </c>
      <c r="D818" s="103">
        <v>8</v>
      </c>
      <c r="E818" s="103" t="s">
        <v>534</v>
      </c>
      <c r="F818" t="str">
        <f t="shared" si="25"/>
        <v>ДА</v>
      </c>
    </row>
    <row r="819" spans="1:6">
      <c r="A819" t="str">
        <f t="shared" si="24"/>
        <v>166Persona_I_B</v>
      </c>
      <c r="B819" s="103" t="s">
        <v>65</v>
      </c>
      <c r="C819" s="103">
        <v>166</v>
      </c>
      <c r="D819" s="103">
        <v>6</v>
      </c>
      <c r="E819" s="103" t="s">
        <v>535</v>
      </c>
      <c r="F819" t="str">
        <f t="shared" si="25"/>
        <v>ДА</v>
      </c>
    </row>
    <row r="820" spans="1:6">
      <c r="A820" t="str">
        <f t="shared" si="24"/>
        <v>129Persona_I_B</v>
      </c>
      <c r="B820" s="103" t="s">
        <v>65</v>
      </c>
      <c r="C820" s="103">
        <v>129</v>
      </c>
      <c r="D820" s="103">
        <v>5</v>
      </c>
      <c r="E820" s="103" t="s">
        <v>536</v>
      </c>
      <c r="F820" t="str">
        <f t="shared" si="25"/>
        <v>ДА</v>
      </c>
    </row>
    <row r="821" spans="1:6">
      <c r="A821" t="str">
        <f t="shared" si="24"/>
        <v>24Persona_I_B</v>
      </c>
      <c r="B821" s="103" t="s">
        <v>65</v>
      </c>
      <c r="C821" s="103">
        <v>24</v>
      </c>
      <c r="D821" s="103">
        <v>6</v>
      </c>
      <c r="E821" s="103" t="s">
        <v>537</v>
      </c>
      <c r="F821" t="str">
        <f t="shared" si="25"/>
        <v>ДА</v>
      </c>
    </row>
    <row r="822" spans="1:6">
      <c r="A822" t="str">
        <f t="shared" si="24"/>
        <v>99Persona_I_B</v>
      </c>
      <c r="B822" s="103" t="s">
        <v>65</v>
      </c>
      <c r="C822" s="103">
        <v>99</v>
      </c>
      <c r="D822" s="103">
        <v>10</v>
      </c>
      <c r="E822" s="103" t="s">
        <v>538</v>
      </c>
      <c r="F822" t="str">
        <f t="shared" si="25"/>
        <v>ДА</v>
      </c>
    </row>
    <row r="823" spans="1:6">
      <c r="A823" t="str">
        <f t="shared" si="24"/>
        <v>111Persona_I_B</v>
      </c>
      <c r="B823" s="103" t="s">
        <v>65</v>
      </c>
      <c r="C823" s="103">
        <v>111</v>
      </c>
      <c r="D823" s="103">
        <v>7</v>
      </c>
      <c r="E823" s="103" t="s">
        <v>539</v>
      </c>
      <c r="F823" t="str">
        <f t="shared" si="25"/>
        <v>ДА</v>
      </c>
    </row>
    <row r="824" spans="1:6">
      <c r="A824" t="str">
        <f t="shared" si="24"/>
        <v>175Persona_I_B</v>
      </c>
      <c r="B824" s="103" t="s">
        <v>65</v>
      </c>
      <c r="C824" s="103">
        <v>175</v>
      </c>
      <c r="D824" s="103">
        <v>7</v>
      </c>
      <c r="E824" s="103" t="s">
        <v>540</v>
      </c>
      <c r="F824" t="str">
        <f t="shared" si="25"/>
        <v>ДА</v>
      </c>
    </row>
    <row r="825" spans="1:6">
      <c r="A825" t="str">
        <f t="shared" si="24"/>
        <v>73Persona_I_B</v>
      </c>
      <c r="B825" s="103" t="s">
        <v>65</v>
      </c>
      <c r="C825" s="103">
        <v>73</v>
      </c>
      <c r="D825" s="103">
        <v>6</v>
      </c>
      <c r="E825" s="103" t="s">
        <v>541</v>
      </c>
      <c r="F825" t="str">
        <f t="shared" si="25"/>
        <v>ДА</v>
      </c>
    </row>
    <row r="826" spans="1:6">
      <c r="A826" t="str">
        <f t="shared" si="24"/>
        <v>67Persona_I_B</v>
      </c>
      <c r="B826" s="103" t="s">
        <v>65</v>
      </c>
      <c r="C826" s="103">
        <v>67</v>
      </c>
      <c r="D826" s="103">
        <v>7</v>
      </c>
      <c r="E826" s="103" t="s">
        <v>542</v>
      </c>
      <c r="F826" t="str">
        <f t="shared" si="25"/>
        <v>ДА</v>
      </c>
    </row>
    <row r="827" spans="1:6">
      <c r="A827" t="str">
        <f t="shared" si="24"/>
        <v>70Persona_I_B</v>
      </c>
      <c r="B827" s="103" t="s">
        <v>65</v>
      </c>
      <c r="C827" s="103">
        <v>70</v>
      </c>
      <c r="D827" s="103">
        <v>6</v>
      </c>
      <c r="E827" s="103" t="s">
        <v>543</v>
      </c>
      <c r="F827" t="str">
        <f t="shared" si="25"/>
        <v>ДА</v>
      </c>
    </row>
    <row r="828" spans="1:6">
      <c r="A828" t="str">
        <f t="shared" si="24"/>
        <v>7Persona_I_B</v>
      </c>
      <c r="B828" s="103" t="s">
        <v>65</v>
      </c>
      <c r="C828" s="103">
        <v>7</v>
      </c>
      <c r="D828" s="103">
        <v>6</v>
      </c>
      <c r="E828" s="103" t="s">
        <v>544</v>
      </c>
      <c r="F828" t="str">
        <f t="shared" si="25"/>
        <v>ДА</v>
      </c>
    </row>
    <row r="829" spans="1:6">
      <c r="A829" t="str">
        <f t="shared" si="24"/>
        <v>181Persona_I_B</v>
      </c>
      <c r="B829" s="103" t="s">
        <v>65</v>
      </c>
      <c r="C829" s="103">
        <v>181</v>
      </c>
      <c r="D829" s="103">
        <v>7</v>
      </c>
      <c r="E829" s="103" t="s">
        <v>545</v>
      </c>
      <c r="F829" t="str">
        <f t="shared" si="25"/>
        <v>ДА</v>
      </c>
    </row>
    <row r="830" spans="1:6">
      <c r="A830" t="str">
        <f t="shared" si="24"/>
        <v>74Persona_I_B</v>
      </c>
      <c r="B830" s="103" t="s">
        <v>65</v>
      </c>
      <c r="C830" s="103">
        <v>74</v>
      </c>
      <c r="D830" s="103">
        <v>3</v>
      </c>
      <c r="E830" s="103" t="s">
        <v>546</v>
      </c>
      <c r="F830" t="str">
        <f t="shared" si="25"/>
        <v>ДА</v>
      </c>
    </row>
    <row r="831" spans="1:6">
      <c r="A831" t="str">
        <f t="shared" si="24"/>
        <v>192Persona_I_B</v>
      </c>
      <c r="B831" s="103" t="s">
        <v>65</v>
      </c>
      <c r="C831" s="103">
        <v>192</v>
      </c>
      <c r="D831" s="103">
        <v>7</v>
      </c>
      <c r="E831" s="103" t="s">
        <v>547</v>
      </c>
      <c r="F831" t="str">
        <f t="shared" si="25"/>
        <v>ДА</v>
      </c>
    </row>
    <row r="832" spans="1:6">
      <c r="A832" t="str">
        <f t="shared" si="24"/>
        <v>102Persona_I_B</v>
      </c>
      <c r="B832" s="103" t="s">
        <v>65</v>
      </c>
      <c r="C832" s="103">
        <v>102</v>
      </c>
      <c r="D832" s="103">
        <v>6</v>
      </c>
      <c r="E832" s="103" t="s">
        <v>548</v>
      </c>
      <c r="F832" t="str">
        <f t="shared" si="25"/>
        <v>ДА</v>
      </c>
    </row>
    <row r="833" spans="1:6">
      <c r="A833" t="str">
        <f t="shared" si="24"/>
        <v>46Persona_I_B</v>
      </c>
      <c r="B833" s="103" t="s">
        <v>65</v>
      </c>
      <c r="C833" s="103">
        <v>46</v>
      </c>
      <c r="D833" s="103">
        <v>6</v>
      </c>
      <c r="E833" s="103" t="s">
        <v>549</v>
      </c>
      <c r="F833" t="str">
        <f t="shared" si="25"/>
        <v>ДА</v>
      </c>
    </row>
    <row r="834" spans="1:6">
      <c r="A834" t="str">
        <f t="shared" si="24"/>
        <v>121Persona_I_B</v>
      </c>
      <c r="B834" s="103" t="s">
        <v>65</v>
      </c>
      <c r="C834" s="103">
        <v>121</v>
      </c>
      <c r="D834" s="103">
        <v>6</v>
      </c>
      <c r="E834" s="103" t="s">
        <v>550</v>
      </c>
      <c r="F834" t="str">
        <f t="shared" si="25"/>
        <v>ДА</v>
      </c>
    </row>
    <row r="835" spans="1:6">
      <c r="A835" t="str">
        <f t="shared" ref="A835:A898" si="26">CONCATENATE(C835,B835)</f>
        <v>169Persona_I_B</v>
      </c>
      <c r="B835" s="103" t="s">
        <v>65</v>
      </c>
      <c r="C835" s="103">
        <v>169</v>
      </c>
      <c r="D835" s="103">
        <v>8</v>
      </c>
      <c r="E835" s="103" t="s">
        <v>551</v>
      </c>
      <c r="F835" t="str">
        <f t="shared" ref="F835:F898" si="27">IF(ISBLANK(E835),"НЕТ","ДА")</f>
        <v>ДА</v>
      </c>
    </row>
    <row r="836" spans="1:6">
      <c r="A836" t="str">
        <f t="shared" si="26"/>
        <v>32Persona_I_B</v>
      </c>
      <c r="B836" s="103" t="s">
        <v>65</v>
      </c>
      <c r="C836" s="103">
        <v>32</v>
      </c>
      <c r="D836" s="103">
        <v>9</v>
      </c>
      <c r="E836" s="103" t="s">
        <v>526</v>
      </c>
      <c r="F836" t="str">
        <f t="shared" si="27"/>
        <v>ДА</v>
      </c>
    </row>
    <row r="837" spans="1:6">
      <c r="A837" t="str">
        <f t="shared" si="26"/>
        <v>162Persona_I_B</v>
      </c>
      <c r="B837" s="103" t="s">
        <v>65</v>
      </c>
      <c r="C837" s="103">
        <v>162</v>
      </c>
      <c r="D837" s="103">
        <v>9</v>
      </c>
      <c r="E837" s="103" t="s">
        <v>552</v>
      </c>
      <c r="F837" t="str">
        <f t="shared" si="27"/>
        <v>ДА</v>
      </c>
    </row>
    <row r="838" spans="1:6">
      <c r="A838" t="str">
        <f t="shared" si="26"/>
        <v>147Persona_I_B</v>
      </c>
      <c r="B838" s="103" t="s">
        <v>65</v>
      </c>
      <c r="C838" s="103">
        <v>147</v>
      </c>
      <c r="D838" s="103">
        <v>8</v>
      </c>
      <c r="E838" s="103" t="s">
        <v>553</v>
      </c>
      <c r="F838" t="str">
        <f t="shared" si="27"/>
        <v>ДА</v>
      </c>
    </row>
    <row r="839" spans="1:6">
      <c r="A839" t="str">
        <f t="shared" si="26"/>
        <v>61Persona_I_B</v>
      </c>
      <c r="B839" s="103" t="s">
        <v>65</v>
      </c>
      <c r="C839" s="103">
        <v>61</v>
      </c>
      <c r="D839" s="103">
        <v>6</v>
      </c>
      <c r="E839" s="103" t="s">
        <v>554</v>
      </c>
      <c r="F839" t="str">
        <f t="shared" si="27"/>
        <v>ДА</v>
      </c>
    </row>
    <row r="840" spans="1:6">
      <c r="A840" t="str">
        <f t="shared" si="26"/>
        <v>78Persona_I_B</v>
      </c>
      <c r="B840" s="103" t="s">
        <v>65</v>
      </c>
      <c r="C840" s="103">
        <v>78</v>
      </c>
      <c r="D840" s="103">
        <v>6</v>
      </c>
      <c r="E840" s="103" t="s">
        <v>555</v>
      </c>
      <c r="F840" t="str">
        <f t="shared" si="27"/>
        <v>ДА</v>
      </c>
    </row>
    <row r="841" spans="1:6">
      <c r="A841" t="str">
        <f t="shared" si="26"/>
        <v>127Persona_I_B</v>
      </c>
      <c r="B841" s="103" t="s">
        <v>65</v>
      </c>
      <c r="C841" s="103">
        <v>127</v>
      </c>
      <c r="D841" s="103">
        <v>6</v>
      </c>
      <c r="E841" s="103" t="s">
        <v>556</v>
      </c>
      <c r="F841" t="str">
        <f t="shared" si="27"/>
        <v>ДА</v>
      </c>
    </row>
    <row r="842" spans="1:6">
      <c r="A842" t="str">
        <f t="shared" si="26"/>
        <v>110Persona_I_B</v>
      </c>
      <c r="B842" s="103" t="s">
        <v>65</v>
      </c>
      <c r="C842" s="103">
        <v>110</v>
      </c>
      <c r="D842" s="103">
        <v>7</v>
      </c>
      <c r="E842" s="103" t="s">
        <v>557</v>
      </c>
      <c r="F842" t="str">
        <f t="shared" si="27"/>
        <v>ДА</v>
      </c>
    </row>
    <row r="843" spans="1:6">
      <c r="A843" t="str">
        <f t="shared" si="26"/>
        <v>133Persona_I_B</v>
      </c>
      <c r="B843" s="103" t="s">
        <v>65</v>
      </c>
      <c r="C843" s="103">
        <v>133</v>
      </c>
      <c r="D843" s="103">
        <v>6</v>
      </c>
      <c r="E843" s="103" t="s">
        <v>558</v>
      </c>
      <c r="F843" t="str">
        <f t="shared" si="27"/>
        <v>ДА</v>
      </c>
    </row>
    <row r="844" spans="1:6">
      <c r="A844" t="str">
        <f t="shared" si="26"/>
        <v>125Persona_I_B</v>
      </c>
      <c r="B844" s="103" t="s">
        <v>65</v>
      </c>
      <c r="C844" s="103">
        <v>125</v>
      </c>
      <c r="D844" s="103">
        <v>7</v>
      </c>
      <c r="E844" s="103" t="s">
        <v>559</v>
      </c>
      <c r="F844" t="str">
        <f t="shared" si="27"/>
        <v>ДА</v>
      </c>
    </row>
    <row r="845" spans="1:6">
      <c r="A845" t="str">
        <f t="shared" si="26"/>
        <v>140Persona_I_B</v>
      </c>
      <c r="B845" s="103" t="s">
        <v>65</v>
      </c>
      <c r="C845" s="103">
        <v>140</v>
      </c>
      <c r="D845" s="103">
        <v>8</v>
      </c>
      <c r="E845" s="103" t="s">
        <v>560</v>
      </c>
      <c r="F845" t="str">
        <f t="shared" si="27"/>
        <v>ДА</v>
      </c>
    </row>
    <row r="846" spans="1:6">
      <c r="A846" t="str">
        <f t="shared" si="26"/>
        <v>157Persona_I_B</v>
      </c>
      <c r="B846" s="103" t="s">
        <v>65</v>
      </c>
      <c r="C846" s="103">
        <v>157</v>
      </c>
      <c r="D846" s="103">
        <v>8</v>
      </c>
      <c r="E846" s="103" t="s">
        <v>561</v>
      </c>
      <c r="F846" t="str">
        <f t="shared" si="27"/>
        <v>ДА</v>
      </c>
    </row>
    <row r="847" spans="1:6">
      <c r="A847" t="str">
        <f t="shared" si="26"/>
        <v>35Persona_I_B</v>
      </c>
      <c r="B847" s="103" t="s">
        <v>65</v>
      </c>
      <c r="C847" s="103">
        <v>35</v>
      </c>
      <c r="D847" s="103">
        <v>3</v>
      </c>
      <c r="E847" s="103" t="s">
        <v>562</v>
      </c>
      <c r="F847" t="str">
        <f t="shared" si="27"/>
        <v>ДА</v>
      </c>
    </row>
    <row r="848" spans="1:6">
      <c r="A848" t="str">
        <f t="shared" si="26"/>
        <v>114Persona_I_B</v>
      </c>
      <c r="B848" s="103" t="s">
        <v>65</v>
      </c>
      <c r="C848" s="103">
        <v>114</v>
      </c>
      <c r="D848" s="103">
        <v>5</v>
      </c>
      <c r="E848" s="103" t="s">
        <v>563</v>
      </c>
      <c r="F848" t="str">
        <f t="shared" si="27"/>
        <v>ДА</v>
      </c>
    </row>
    <row r="849" spans="1:6">
      <c r="A849" t="str">
        <f t="shared" si="26"/>
        <v>13Persona_I_B</v>
      </c>
      <c r="B849" s="103" t="s">
        <v>65</v>
      </c>
      <c r="C849" s="103">
        <v>13</v>
      </c>
      <c r="D849" s="103">
        <v>4</v>
      </c>
      <c r="E849" s="103" t="s">
        <v>564</v>
      </c>
      <c r="F849" t="str">
        <f t="shared" si="27"/>
        <v>ДА</v>
      </c>
    </row>
    <row r="850" spans="1:6">
      <c r="A850" t="str">
        <f t="shared" si="26"/>
        <v>72Persona_I_B</v>
      </c>
      <c r="B850" s="103" t="s">
        <v>65</v>
      </c>
      <c r="C850" s="103">
        <v>72</v>
      </c>
      <c r="D850" s="103">
        <v>6</v>
      </c>
      <c r="E850" s="103" t="s">
        <v>565</v>
      </c>
      <c r="F850" t="str">
        <f t="shared" si="27"/>
        <v>ДА</v>
      </c>
    </row>
    <row r="851" spans="1:6">
      <c r="A851" t="str">
        <f t="shared" si="26"/>
        <v>55Persona_I_B</v>
      </c>
      <c r="B851" s="103" t="s">
        <v>65</v>
      </c>
      <c r="C851" s="103">
        <v>55</v>
      </c>
      <c r="D851" s="103">
        <v>1</v>
      </c>
      <c r="E851" s="103" t="s">
        <v>566</v>
      </c>
      <c r="F851" t="str">
        <f t="shared" si="27"/>
        <v>ДА</v>
      </c>
    </row>
    <row r="852" spans="1:6">
      <c r="A852" t="str">
        <f t="shared" si="26"/>
        <v>33Persona_I_B</v>
      </c>
      <c r="B852" s="103" t="s">
        <v>65</v>
      </c>
      <c r="C852" s="103">
        <v>33</v>
      </c>
      <c r="D852" s="103">
        <v>6</v>
      </c>
      <c r="E852" s="103" t="s">
        <v>567</v>
      </c>
      <c r="F852" t="str">
        <f t="shared" si="27"/>
        <v>ДА</v>
      </c>
    </row>
    <row r="853" spans="1:6">
      <c r="A853" t="str">
        <f t="shared" si="26"/>
        <v>123Persona_I_B</v>
      </c>
      <c r="B853" s="103" t="s">
        <v>65</v>
      </c>
      <c r="C853" s="103">
        <v>123</v>
      </c>
      <c r="D853" s="103">
        <v>10</v>
      </c>
      <c r="E853" s="103" t="s">
        <v>568</v>
      </c>
      <c r="F853" t="str">
        <f t="shared" si="27"/>
        <v>ДА</v>
      </c>
    </row>
    <row r="854" spans="1:6">
      <c r="A854" t="str">
        <f t="shared" si="26"/>
        <v>106Persona_I_B</v>
      </c>
      <c r="B854" s="103" t="s">
        <v>65</v>
      </c>
      <c r="C854" s="103">
        <v>106</v>
      </c>
      <c r="D854" s="103">
        <v>6</v>
      </c>
      <c r="E854" s="103" t="s">
        <v>569</v>
      </c>
      <c r="F854" t="str">
        <f t="shared" si="27"/>
        <v>ДА</v>
      </c>
    </row>
    <row r="855" spans="1:6">
      <c r="A855" t="str">
        <f t="shared" si="26"/>
        <v>53Persona_I_B</v>
      </c>
      <c r="B855" s="103" t="s">
        <v>65</v>
      </c>
      <c r="C855" s="103">
        <v>53</v>
      </c>
      <c r="D855" s="103">
        <v>4</v>
      </c>
      <c r="E855" s="103" t="s">
        <v>570</v>
      </c>
      <c r="F855" t="str">
        <f t="shared" si="27"/>
        <v>ДА</v>
      </c>
    </row>
    <row r="856" spans="1:6">
      <c r="A856" t="str">
        <f t="shared" si="26"/>
        <v>126Persona_I_B</v>
      </c>
      <c r="B856" s="103" t="s">
        <v>65</v>
      </c>
      <c r="C856" s="103">
        <v>126</v>
      </c>
      <c r="D856" s="103">
        <v>6</v>
      </c>
      <c r="E856" s="103" t="s">
        <v>571</v>
      </c>
      <c r="F856" t="str">
        <f t="shared" si="27"/>
        <v>ДА</v>
      </c>
    </row>
    <row r="857" spans="1:6">
      <c r="A857" t="str">
        <f t="shared" si="26"/>
        <v>76Persona_I_B</v>
      </c>
      <c r="B857" s="103" t="s">
        <v>65</v>
      </c>
      <c r="C857" s="103">
        <v>76</v>
      </c>
      <c r="D857" s="103">
        <v>6</v>
      </c>
      <c r="E857" s="103" t="s">
        <v>572</v>
      </c>
      <c r="F857" t="str">
        <f t="shared" si="27"/>
        <v>ДА</v>
      </c>
    </row>
    <row r="858" spans="1:6">
      <c r="A858" t="str">
        <f t="shared" si="26"/>
        <v>12Persona_I_B</v>
      </c>
      <c r="B858" s="103" t="s">
        <v>65</v>
      </c>
      <c r="C858" s="103">
        <v>12</v>
      </c>
      <c r="D858" s="103">
        <v>5</v>
      </c>
      <c r="E858" s="103" t="s">
        <v>573</v>
      </c>
      <c r="F858" t="str">
        <f t="shared" si="27"/>
        <v>ДА</v>
      </c>
    </row>
    <row r="859" spans="1:6">
      <c r="A859" t="str">
        <f t="shared" si="26"/>
        <v>42Persona_I_B</v>
      </c>
      <c r="B859" s="103" t="s">
        <v>65</v>
      </c>
      <c r="C859" s="103">
        <v>42</v>
      </c>
      <c r="D859" s="103">
        <v>6</v>
      </c>
      <c r="E859" s="103" t="s">
        <v>574</v>
      </c>
      <c r="F859" t="str">
        <f t="shared" si="27"/>
        <v>ДА</v>
      </c>
    </row>
    <row r="860" spans="1:6">
      <c r="A860" t="str">
        <f t="shared" si="26"/>
        <v>152Persona_I_B</v>
      </c>
      <c r="B860" s="103" t="s">
        <v>65</v>
      </c>
      <c r="C860" s="103">
        <v>152</v>
      </c>
      <c r="D860" s="103">
        <v>6</v>
      </c>
      <c r="E860" s="103" t="s">
        <v>575</v>
      </c>
      <c r="F860" t="str">
        <f t="shared" si="27"/>
        <v>ДА</v>
      </c>
    </row>
    <row r="861" spans="1:6">
      <c r="A861" t="str">
        <f t="shared" si="26"/>
        <v>50Persona_I_B</v>
      </c>
      <c r="B861" s="103" t="s">
        <v>65</v>
      </c>
      <c r="C861" s="103">
        <v>50</v>
      </c>
      <c r="D861" s="103">
        <v>5</v>
      </c>
      <c r="E861" s="103" t="s">
        <v>576</v>
      </c>
      <c r="F861" t="str">
        <f t="shared" si="27"/>
        <v>ДА</v>
      </c>
    </row>
    <row r="862" spans="1:6">
      <c r="A862" t="str">
        <f t="shared" si="26"/>
        <v>30Persona_I_B</v>
      </c>
      <c r="B862" s="103" t="s">
        <v>65</v>
      </c>
      <c r="C862" s="103">
        <v>30</v>
      </c>
      <c r="D862" s="103">
        <v>8</v>
      </c>
      <c r="E862" s="103" t="s">
        <v>577</v>
      </c>
      <c r="F862" t="str">
        <f t="shared" si="27"/>
        <v>ДА</v>
      </c>
    </row>
    <row r="863" spans="1:6">
      <c r="A863" t="str">
        <f t="shared" si="26"/>
        <v>49Persona_I_B</v>
      </c>
      <c r="B863" s="103" t="s">
        <v>65</v>
      </c>
      <c r="C863" s="103">
        <v>49</v>
      </c>
      <c r="D863" s="103">
        <v>5</v>
      </c>
      <c r="E863" s="103" t="s">
        <v>578</v>
      </c>
      <c r="F863" t="str">
        <f t="shared" si="27"/>
        <v>ДА</v>
      </c>
    </row>
    <row r="864" spans="1:6">
      <c r="A864" t="str">
        <f t="shared" si="26"/>
        <v>16Persona_I_B</v>
      </c>
      <c r="B864" s="103" t="s">
        <v>65</v>
      </c>
      <c r="C864" s="103">
        <v>16</v>
      </c>
      <c r="D864" s="103">
        <v>6</v>
      </c>
      <c r="E864" s="103" t="s">
        <v>579</v>
      </c>
      <c r="F864" t="str">
        <f t="shared" si="27"/>
        <v>ДА</v>
      </c>
    </row>
    <row r="865" spans="1:6">
      <c r="A865" t="str">
        <f t="shared" si="26"/>
        <v>89Persona_I_B</v>
      </c>
      <c r="B865" s="103" t="s">
        <v>65</v>
      </c>
      <c r="C865" s="103">
        <v>89</v>
      </c>
      <c r="D865" s="103">
        <v>10</v>
      </c>
      <c r="E865" s="103" t="s">
        <v>580</v>
      </c>
      <c r="F865" t="str">
        <f t="shared" si="27"/>
        <v>ДА</v>
      </c>
    </row>
    <row r="866" spans="1:6">
      <c r="A866" t="str">
        <f t="shared" si="26"/>
        <v>48Persona_I_B</v>
      </c>
      <c r="B866" s="103" t="s">
        <v>65</v>
      </c>
      <c r="C866" s="103">
        <v>48</v>
      </c>
      <c r="D866" s="103">
        <v>6</v>
      </c>
      <c r="E866" s="103" t="s">
        <v>581</v>
      </c>
      <c r="F866" t="str">
        <f t="shared" si="27"/>
        <v>ДА</v>
      </c>
    </row>
    <row r="867" spans="1:6">
      <c r="A867" t="str">
        <f t="shared" si="26"/>
        <v>130Persona_I_B</v>
      </c>
      <c r="B867" s="103" t="s">
        <v>65</v>
      </c>
      <c r="C867" s="103">
        <v>130</v>
      </c>
      <c r="D867" s="103">
        <v>7</v>
      </c>
      <c r="E867" s="103" t="s">
        <v>582</v>
      </c>
      <c r="F867" t="str">
        <f t="shared" si="27"/>
        <v>ДА</v>
      </c>
    </row>
    <row r="868" spans="1:6">
      <c r="A868" t="str">
        <f t="shared" si="26"/>
        <v>77Persona_I_B</v>
      </c>
      <c r="B868" s="103" t="s">
        <v>65</v>
      </c>
      <c r="C868" s="103">
        <v>77</v>
      </c>
      <c r="D868" s="103">
        <v>8</v>
      </c>
      <c r="E868" s="103" t="s">
        <v>583</v>
      </c>
      <c r="F868" t="str">
        <f t="shared" si="27"/>
        <v>ДА</v>
      </c>
    </row>
    <row r="869" spans="1:6">
      <c r="A869" t="str">
        <f t="shared" si="26"/>
        <v>94Persona_I_B</v>
      </c>
      <c r="B869" s="103" t="s">
        <v>65</v>
      </c>
      <c r="C869" s="103">
        <v>94</v>
      </c>
      <c r="D869" s="103">
        <v>2</v>
      </c>
      <c r="E869" s="103" t="s">
        <v>584</v>
      </c>
      <c r="F869" t="str">
        <f t="shared" si="27"/>
        <v>ДА</v>
      </c>
    </row>
    <row r="870" spans="1:6">
      <c r="A870" t="str">
        <f t="shared" si="26"/>
        <v>100Persona_I_B</v>
      </c>
      <c r="B870" s="103" t="s">
        <v>65</v>
      </c>
      <c r="C870" s="103">
        <v>100</v>
      </c>
      <c r="D870" s="103">
        <v>10</v>
      </c>
      <c r="E870" s="103" t="s">
        <v>585</v>
      </c>
      <c r="F870" t="str">
        <f t="shared" si="27"/>
        <v>ДА</v>
      </c>
    </row>
    <row r="871" spans="1:6">
      <c r="A871" t="str">
        <f t="shared" si="26"/>
        <v>153Persona_I_B</v>
      </c>
      <c r="B871" s="103" t="s">
        <v>65</v>
      </c>
      <c r="C871" s="103">
        <v>153</v>
      </c>
      <c r="D871" s="103">
        <v>4</v>
      </c>
      <c r="E871" s="103" t="s">
        <v>586</v>
      </c>
      <c r="F871" t="str">
        <f t="shared" si="27"/>
        <v>ДА</v>
      </c>
    </row>
    <row r="872" spans="1:6">
      <c r="A872" t="str">
        <f t="shared" si="26"/>
        <v>15Persona_I_B</v>
      </c>
      <c r="B872" s="103" t="s">
        <v>65</v>
      </c>
      <c r="C872" s="103">
        <v>15</v>
      </c>
      <c r="D872" s="103">
        <v>7</v>
      </c>
      <c r="E872" s="103" t="s">
        <v>587</v>
      </c>
      <c r="F872" t="str">
        <f t="shared" si="27"/>
        <v>ДА</v>
      </c>
    </row>
    <row r="873" spans="1:6">
      <c r="A873" t="str">
        <f t="shared" si="26"/>
        <v>191Persona_I_B</v>
      </c>
      <c r="B873" s="103" t="s">
        <v>65</v>
      </c>
      <c r="C873" s="103">
        <v>191</v>
      </c>
      <c r="D873" s="103">
        <v>3</v>
      </c>
      <c r="E873" s="103" t="s">
        <v>588</v>
      </c>
      <c r="F873" t="str">
        <f t="shared" si="27"/>
        <v>ДА</v>
      </c>
    </row>
    <row r="874" spans="1:6">
      <c r="A874" t="str">
        <f t="shared" si="26"/>
        <v>38Persona_I_B</v>
      </c>
      <c r="B874" s="103" t="s">
        <v>65</v>
      </c>
      <c r="C874" s="103">
        <v>38</v>
      </c>
      <c r="D874" s="103">
        <v>6</v>
      </c>
      <c r="E874" s="103" t="s">
        <v>589</v>
      </c>
      <c r="F874" t="str">
        <f t="shared" si="27"/>
        <v>ДА</v>
      </c>
    </row>
    <row r="875" spans="1:6">
      <c r="A875" t="str">
        <f t="shared" si="26"/>
        <v>107Persona_I_B</v>
      </c>
      <c r="B875" s="103" t="s">
        <v>65</v>
      </c>
      <c r="C875" s="103">
        <v>107</v>
      </c>
      <c r="D875" s="103">
        <v>5</v>
      </c>
      <c r="E875" s="103" t="s">
        <v>590</v>
      </c>
      <c r="F875" t="str">
        <f t="shared" si="27"/>
        <v>ДА</v>
      </c>
    </row>
    <row r="876" spans="1:6">
      <c r="A876" t="str">
        <f t="shared" si="26"/>
        <v>109Persona_I_B</v>
      </c>
      <c r="B876" s="103" t="s">
        <v>65</v>
      </c>
      <c r="C876" s="103">
        <v>109</v>
      </c>
      <c r="D876" s="103">
        <v>7</v>
      </c>
      <c r="E876" s="103" t="s">
        <v>591</v>
      </c>
      <c r="F876" t="str">
        <f t="shared" si="27"/>
        <v>ДА</v>
      </c>
    </row>
    <row r="877" spans="1:6">
      <c r="A877" t="str">
        <f t="shared" si="26"/>
        <v>132Persona_I_B</v>
      </c>
      <c r="B877" s="103" t="s">
        <v>65</v>
      </c>
      <c r="C877" s="103">
        <v>132</v>
      </c>
      <c r="D877" s="103">
        <v>8</v>
      </c>
      <c r="E877" s="103" t="s">
        <v>592</v>
      </c>
      <c r="F877" t="str">
        <f t="shared" si="27"/>
        <v>ДА</v>
      </c>
    </row>
    <row r="878" spans="1:6">
      <c r="A878" t="str">
        <f t="shared" si="26"/>
        <v>96Persona_I_B</v>
      </c>
      <c r="B878" s="103" t="s">
        <v>65</v>
      </c>
      <c r="C878" s="103">
        <v>96</v>
      </c>
      <c r="D878" s="103">
        <v>7</v>
      </c>
      <c r="E878" s="103" t="s">
        <v>593</v>
      </c>
      <c r="F878" t="str">
        <f t="shared" si="27"/>
        <v>ДА</v>
      </c>
    </row>
    <row r="879" spans="1:6">
      <c r="A879" t="str">
        <f t="shared" si="26"/>
        <v>179Persona_I_B</v>
      </c>
      <c r="B879" s="103" t="s">
        <v>65</v>
      </c>
      <c r="C879" s="103">
        <v>179</v>
      </c>
      <c r="D879" s="103">
        <v>8</v>
      </c>
      <c r="E879" s="103" t="s">
        <v>594</v>
      </c>
      <c r="F879" t="str">
        <f t="shared" si="27"/>
        <v>ДА</v>
      </c>
    </row>
    <row r="880" spans="1:6">
      <c r="A880" t="str">
        <f t="shared" si="26"/>
        <v>63Persona_I_B</v>
      </c>
      <c r="B880" s="103" t="s">
        <v>65</v>
      </c>
      <c r="C880" s="103">
        <v>63</v>
      </c>
      <c r="D880" s="103">
        <v>6</v>
      </c>
      <c r="E880" s="103" t="s">
        <v>595</v>
      </c>
      <c r="F880" t="str">
        <f t="shared" si="27"/>
        <v>ДА</v>
      </c>
    </row>
    <row r="881" spans="1:6">
      <c r="A881" t="str">
        <f t="shared" si="26"/>
        <v>26Persona_I_B</v>
      </c>
      <c r="B881" s="103" t="s">
        <v>65</v>
      </c>
      <c r="C881" s="103">
        <v>26</v>
      </c>
      <c r="D881" s="103">
        <v>5</v>
      </c>
      <c r="E881" s="103" t="s">
        <v>596</v>
      </c>
      <c r="F881" t="str">
        <f t="shared" si="27"/>
        <v>ДА</v>
      </c>
    </row>
    <row r="882" spans="1:6">
      <c r="A882" t="str">
        <f t="shared" si="26"/>
        <v>177Persona_I_B</v>
      </c>
      <c r="B882" s="103" t="s">
        <v>65</v>
      </c>
      <c r="C882" s="103">
        <v>177</v>
      </c>
      <c r="D882" s="103">
        <v>7</v>
      </c>
      <c r="E882" s="103" t="s">
        <v>597</v>
      </c>
      <c r="F882" t="str">
        <f t="shared" si="27"/>
        <v>ДА</v>
      </c>
    </row>
    <row r="883" spans="1:6">
      <c r="A883" t="str">
        <f t="shared" si="26"/>
        <v>137Persona_I_B</v>
      </c>
      <c r="B883" s="103" t="s">
        <v>65</v>
      </c>
      <c r="C883" s="103">
        <v>137</v>
      </c>
      <c r="D883" s="103">
        <v>6</v>
      </c>
      <c r="E883" s="103" t="s">
        <v>598</v>
      </c>
      <c r="F883" t="str">
        <f t="shared" si="27"/>
        <v>ДА</v>
      </c>
    </row>
    <row r="884" spans="1:6">
      <c r="A884" t="str">
        <f t="shared" si="26"/>
        <v>151Persona_I_B</v>
      </c>
      <c r="B884" s="103" t="s">
        <v>65</v>
      </c>
      <c r="C884" s="103">
        <v>151</v>
      </c>
      <c r="D884" s="103">
        <v>7</v>
      </c>
      <c r="E884" s="103" t="s">
        <v>599</v>
      </c>
      <c r="F884" t="str">
        <f t="shared" si="27"/>
        <v>ДА</v>
      </c>
    </row>
    <row r="885" spans="1:6">
      <c r="A885" t="str">
        <f t="shared" si="26"/>
        <v>173Persona_I_B</v>
      </c>
      <c r="B885" s="103" t="s">
        <v>65</v>
      </c>
      <c r="C885" s="103">
        <v>173</v>
      </c>
      <c r="D885" s="103">
        <v>8</v>
      </c>
      <c r="E885" s="103" t="s">
        <v>600</v>
      </c>
      <c r="F885" t="str">
        <f t="shared" si="27"/>
        <v>ДА</v>
      </c>
    </row>
    <row r="886" spans="1:6">
      <c r="A886" t="str">
        <f t="shared" si="26"/>
        <v>164Persona_I_B</v>
      </c>
      <c r="B886" s="103" t="s">
        <v>65</v>
      </c>
      <c r="C886" s="103">
        <v>164</v>
      </c>
      <c r="D886" s="103">
        <v>7</v>
      </c>
      <c r="E886" s="103" t="s">
        <v>601</v>
      </c>
      <c r="F886" t="str">
        <f t="shared" si="27"/>
        <v>ДА</v>
      </c>
    </row>
    <row r="887" spans="1:6">
      <c r="A887" t="str">
        <f t="shared" si="26"/>
        <v>93Persona_I_B</v>
      </c>
      <c r="B887" s="103" t="s">
        <v>65</v>
      </c>
      <c r="C887" s="103">
        <v>93</v>
      </c>
      <c r="D887" s="103">
        <v>3</v>
      </c>
      <c r="E887" s="103" t="s">
        <v>602</v>
      </c>
      <c r="F887" t="str">
        <f t="shared" si="27"/>
        <v>ДА</v>
      </c>
    </row>
    <row r="888" spans="1:6">
      <c r="A888" t="str">
        <f t="shared" si="26"/>
        <v>161Persona_I_B</v>
      </c>
      <c r="B888" s="103" t="s">
        <v>65</v>
      </c>
      <c r="C888" s="103">
        <v>161</v>
      </c>
      <c r="D888" s="103">
        <v>9</v>
      </c>
      <c r="E888" s="103" t="s">
        <v>603</v>
      </c>
      <c r="F888" t="str">
        <f t="shared" si="27"/>
        <v>ДА</v>
      </c>
    </row>
    <row r="889" spans="1:6">
      <c r="A889" t="str">
        <f t="shared" si="26"/>
        <v>19Persona_I_B</v>
      </c>
      <c r="B889" s="103" t="s">
        <v>65</v>
      </c>
      <c r="C889" s="103">
        <v>19</v>
      </c>
      <c r="D889" s="103">
        <v>6</v>
      </c>
      <c r="E889" s="103" t="s">
        <v>604</v>
      </c>
      <c r="F889" t="str">
        <f t="shared" si="27"/>
        <v>ДА</v>
      </c>
    </row>
    <row r="890" spans="1:6">
      <c r="A890" t="str">
        <f t="shared" si="26"/>
        <v>91Persona_I_B</v>
      </c>
      <c r="B890" s="103" t="s">
        <v>65</v>
      </c>
      <c r="C890" s="103">
        <v>91</v>
      </c>
      <c r="D890" s="103">
        <v>5</v>
      </c>
      <c r="E890" s="103" t="s">
        <v>605</v>
      </c>
      <c r="F890" t="str">
        <f t="shared" si="27"/>
        <v>ДА</v>
      </c>
    </row>
    <row r="891" spans="1:6">
      <c r="A891" t="str">
        <f t="shared" si="26"/>
        <v>163Persona_I_B</v>
      </c>
      <c r="B891" s="103" t="s">
        <v>65</v>
      </c>
      <c r="C891" s="103">
        <v>163</v>
      </c>
      <c r="D891" s="103">
        <v>4</v>
      </c>
      <c r="E891" s="103" t="s">
        <v>606</v>
      </c>
      <c r="F891" t="str">
        <f t="shared" si="27"/>
        <v>ДА</v>
      </c>
    </row>
    <row r="892" spans="1:6">
      <c r="A892" t="str">
        <f t="shared" si="26"/>
        <v>122Persona_I_B</v>
      </c>
      <c r="B892" s="103" t="s">
        <v>65</v>
      </c>
      <c r="C892" s="103">
        <v>122</v>
      </c>
      <c r="D892" s="103">
        <v>5</v>
      </c>
      <c r="E892" s="103" t="s">
        <v>607</v>
      </c>
      <c r="F892" t="str">
        <f t="shared" si="27"/>
        <v>ДА</v>
      </c>
    </row>
    <row r="893" spans="1:6">
      <c r="A893" t="str">
        <f t="shared" si="26"/>
        <v>41Persona_I_B</v>
      </c>
      <c r="B893" s="103" t="s">
        <v>65</v>
      </c>
      <c r="C893" s="103">
        <v>41</v>
      </c>
      <c r="D893" s="103">
        <v>8</v>
      </c>
      <c r="E893" s="103" t="s">
        <v>608</v>
      </c>
      <c r="F893" t="str">
        <f t="shared" si="27"/>
        <v>ДА</v>
      </c>
    </row>
    <row r="894" spans="1:6">
      <c r="A894" t="str">
        <f t="shared" si="26"/>
        <v>113Persona_I_B</v>
      </c>
      <c r="B894" s="103" t="s">
        <v>65</v>
      </c>
      <c r="C894" s="103">
        <v>113</v>
      </c>
      <c r="D894" s="103">
        <v>7</v>
      </c>
      <c r="E894" s="103" t="s">
        <v>609</v>
      </c>
      <c r="F894" t="str">
        <f t="shared" si="27"/>
        <v>ДА</v>
      </c>
    </row>
    <row r="895" spans="1:6">
      <c r="A895" t="str">
        <f t="shared" si="26"/>
        <v>176Persona_I_B</v>
      </c>
      <c r="B895" s="103" t="s">
        <v>65</v>
      </c>
      <c r="C895" s="103">
        <v>176</v>
      </c>
      <c r="D895" s="103">
        <v>10</v>
      </c>
      <c r="E895" s="103" t="s">
        <v>610</v>
      </c>
      <c r="F895" t="str">
        <f t="shared" si="27"/>
        <v>ДА</v>
      </c>
    </row>
    <row r="896" spans="1:6">
      <c r="A896" t="str">
        <f t="shared" si="26"/>
        <v>51Persona_I_B</v>
      </c>
      <c r="B896" s="103" t="s">
        <v>65</v>
      </c>
      <c r="C896" s="103">
        <v>51</v>
      </c>
      <c r="D896" s="103">
        <v>6</v>
      </c>
      <c r="E896" s="103" t="s">
        <v>611</v>
      </c>
      <c r="F896" t="str">
        <f t="shared" si="27"/>
        <v>ДА</v>
      </c>
    </row>
    <row r="897" spans="1:6">
      <c r="A897" t="str">
        <f t="shared" si="26"/>
        <v>1Persona_I_B</v>
      </c>
      <c r="B897" s="103" t="s">
        <v>65</v>
      </c>
      <c r="C897" s="103">
        <v>1</v>
      </c>
      <c r="D897" s="103">
        <v>6</v>
      </c>
      <c r="E897" s="103" t="s">
        <v>612</v>
      </c>
      <c r="F897" t="str">
        <f t="shared" si="27"/>
        <v>ДА</v>
      </c>
    </row>
    <row r="898" spans="1:6">
      <c r="A898" t="str">
        <f t="shared" si="26"/>
        <v>184Persona_I_B</v>
      </c>
      <c r="B898" s="103" t="s">
        <v>65</v>
      </c>
      <c r="C898" s="103">
        <v>184</v>
      </c>
      <c r="D898" s="103">
        <v>4</v>
      </c>
      <c r="E898" s="103" t="s">
        <v>613</v>
      </c>
      <c r="F898" t="str">
        <f t="shared" si="27"/>
        <v>ДА</v>
      </c>
    </row>
    <row r="899" spans="1:6">
      <c r="A899" t="str">
        <f t="shared" ref="A899:A962" si="28">CONCATENATE(C899,B899)</f>
        <v>79Persona_I_B</v>
      </c>
      <c r="B899" s="103" t="s">
        <v>65</v>
      </c>
      <c r="C899" s="103">
        <v>79</v>
      </c>
      <c r="D899" s="103">
        <v>6</v>
      </c>
      <c r="E899" s="103" t="s">
        <v>614</v>
      </c>
      <c r="F899" t="str">
        <f t="shared" ref="F899:F962" si="29">IF(ISBLANK(E899),"НЕТ","ДА")</f>
        <v>ДА</v>
      </c>
    </row>
    <row r="900" spans="1:6">
      <c r="A900" t="str">
        <f t="shared" si="28"/>
        <v>5Persona_I_B</v>
      </c>
      <c r="B900" s="103" t="s">
        <v>65</v>
      </c>
      <c r="C900" s="103">
        <v>5</v>
      </c>
      <c r="D900" s="103">
        <v>9</v>
      </c>
      <c r="E900" s="103" t="s">
        <v>526</v>
      </c>
      <c r="F900" t="str">
        <f t="shared" si="29"/>
        <v>ДА</v>
      </c>
    </row>
    <row r="901" spans="1:6">
      <c r="A901" t="str">
        <f t="shared" si="28"/>
        <v>165Persona_I_B</v>
      </c>
      <c r="B901" s="103" t="s">
        <v>65</v>
      </c>
      <c r="C901" s="103">
        <v>165</v>
      </c>
      <c r="D901" s="103">
        <v>8</v>
      </c>
      <c r="E901" s="103" t="s">
        <v>615</v>
      </c>
      <c r="F901" t="str">
        <f t="shared" si="29"/>
        <v>ДА</v>
      </c>
    </row>
    <row r="902" spans="1:6">
      <c r="A902" t="str">
        <f t="shared" si="28"/>
        <v>47Persona_I_B</v>
      </c>
      <c r="B902" s="103" t="s">
        <v>65</v>
      </c>
      <c r="C902" s="103">
        <v>47</v>
      </c>
      <c r="D902" s="103">
        <v>7</v>
      </c>
      <c r="E902" s="103" t="s">
        <v>616</v>
      </c>
      <c r="F902" t="str">
        <f t="shared" si="29"/>
        <v>ДА</v>
      </c>
    </row>
    <row r="903" spans="1:6">
      <c r="A903" t="str">
        <f t="shared" si="28"/>
        <v>3Persona_I_B</v>
      </c>
      <c r="B903" s="103" t="s">
        <v>65</v>
      </c>
      <c r="C903" s="103">
        <v>3</v>
      </c>
      <c r="D903" s="103">
        <v>9</v>
      </c>
      <c r="E903" s="103" t="s">
        <v>617</v>
      </c>
      <c r="F903" t="str">
        <f t="shared" si="29"/>
        <v>ДА</v>
      </c>
    </row>
    <row r="904" spans="1:6">
      <c r="A904" t="str">
        <f t="shared" si="28"/>
        <v>87Persona_I_B</v>
      </c>
      <c r="B904" s="103" t="s">
        <v>65</v>
      </c>
      <c r="C904" s="103">
        <v>87</v>
      </c>
      <c r="D904" s="103">
        <v>6</v>
      </c>
      <c r="E904" s="103" t="s">
        <v>618</v>
      </c>
      <c r="F904" t="str">
        <f t="shared" si="29"/>
        <v>ДА</v>
      </c>
    </row>
    <row r="905" spans="1:6">
      <c r="A905" t="str">
        <f t="shared" si="28"/>
        <v>155Persona_I_B</v>
      </c>
      <c r="B905" s="103" t="s">
        <v>65</v>
      </c>
      <c r="C905" s="103">
        <v>155</v>
      </c>
      <c r="D905" s="103">
        <v>8</v>
      </c>
      <c r="E905" s="103" t="s">
        <v>619</v>
      </c>
      <c r="F905" t="str">
        <f t="shared" si="29"/>
        <v>ДА</v>
      </c>
    </row>
    <row r="906" spans="1:6">
      <c r="A906" t="str">
        <f t="shared" si="28"/>
        <v>95Persona_I_B</v>
      </c>
      <c r="B906" s="103" t="s">
        <v>65</v>
      </c>
      <c r="C906" s="103">
        <v>95</v>
      </c>
      <c r="D906" s="103">
        <v>3</v>
      </c>
      <c r="E906" s="103" t="s">
        <v>620</v>
      </c>
      <c r="F906" t="str">
        <f t="shared" si="29"/>
        <v>ДА</v>
      </c>
    </row>
    <row r="907" spans="1:6">
      <c r="A907" t="str">
        <f t="shared" si="28"/>
        <v>65Persona_I_B</v>
      </c>
      <c r="B907" s="103" t="s">
        <v>65</v>
      </c>
      <c r="C907" s="103">
        <v>65</v>
      </c>
      <c r="D907" s="103">
        <v>5</v>
      </c>
      <c r="E907" s="103" t="s">
        <v>621</v>
      </c>
      <c r="F907" t="str">
        <f t="shared" si="29"/>
        <v>ДА</v>
      </c>
    </row>
    <row r="908" spans="1:6">
      <c r="A908" t="str">
        <f t="shared" si="28"/>
        <v>135Persona_I_B</v>
      </c>
      <c r="B908" s="103" t="s">
        <v>65</v>
      </c>
      <c r="C908" s="103">
        <v>135</v>
      </c>
      <c r="D908" s="103">
        <v>6</v>
      </c>
      <c r="E908" s="103" t="s">
        <v>622</v>
      </c>
      <c r="F908" t="str">
        <f t="shared" si="29"/>
        <v>ДА</v>
      </c>
    </row>
    <row r="909" spans="1:6">
      <c r="A909" t="str">
        <f t="shared" si="28"/>
        <v>174Persona_I_B</v>
      </c>
      <c r="B909" s="103" t="s">
        <v>65</v>
      </c>
      <c r="C909" s="103">
        <v>174</v>
      </c>
      <c r="D909" s="103">
        <v>6</v>
      </c>
      <c r="E909" s="103" t="s">
        <v>623</v>
      </c>
      <c r="F909" t="str">
        <f t="shared" si="29"/>
        <v>ДА</v>
      </c>
    </row>
    <row r="910" spans="1:6">
      <c r="A910" t="str">
        <f t="shared" si="28"/>
        <v>159Persona_I_B</v>
      </c>
      <c r="B910" s="103" t="s">
        <v>65</v>
      </c>
      <c r="C910" s="103">
        <v>159</v>
      </c>
      <c r="D910" s="103">
        <v>8</v>
      </c>
      <c r="E910" s="103" t="s">
        <v>624</v>
      </c>
      <c r="F910" t="str">
        <f t="shared" si="29"/>
        <v>ДА</v>
      </c>
    </row>
    <row r="911" spans="1:6">
      <c r="A911" t="str">
        <f t="shared" si="28"/>
        <v>150Persona_I_B</v>
      </c>
      <c r="B911" s="103" t="s">
        <v>65</v>
      </c>
      <c r="C911" s="103">
        <v>150</v>
      </c>
      <c r="D911" s="103">
        <v>7</v>
      </c>
      <c r="E911" s="103" t="s">
        <v>625</v>
      </c>
      <c r="F911" t="str">
        <f t="shared" si="29"/>
        <v>ДА</v>
      </c>
    </row>
    <row r="912" spans="1:6">
      <c r="A912" t="str">
        <f t="shared" si="28"/>
        <v>18Persona_I_B</v>
      </c>
      <c r="B912" s="103" t="s">
        <v>65</v>
      </c>
      <c r="C912" s="103">
        <v>18</v>
      </c>
      <c r="D912" s="103">
        <v>7</v>
      </c>
      <c r="E912" s="103" t="s">
        <v>626</v>
      </c>
      <c r="F912" t="str">
        <f t="shared" si="29"/>
        <v>ДА</v>
      </c>
    </row>
    <row r="913" spans="1:6">
      <c r="A913" t="str">
        <f t="shared" si="28"/>
        <v>10Persona_I_B</v>
      </c>
      <c r="B913" s="103" t="s">
        <v>65</v>
      </c>
      <c r="C913" s="103">
        <v>10</v>
      </c>
      <c r="D913" s="103">
        <v>8</v>
      </c>
      <c r="E913" s="103" t="s">
        <v>627</v>
      </c>
      <c r="F913" t="str">
        <f t="shared" si="29"/>
        <v>ДА</v>
      </c>
    </row>
    <row r="914" spans="1:6">
      <c r="A914" t="str">
        <f t="shared" si="28"/>
        <v>144Persona_I_B</v>
      </c>
      <c r="B914" s="103" t="s">
        <v>65</v>
      </c>
      <c r="C914" s="103">
        <v>144</v>
      </c>
      <c r="D914" s="103">
        <v>8</v>
      </c>
      <c r="E914" s="103" t="s">
        <v>628</v>
      </c>
      <c r="F914" t="str">
        <f t="shared" si="29"/>
        <v>ДА</v>
      </c>
    </row>
    <row r="915" spans="1:6">
      <c r="A915" t="str">
        <f t="shared" si="28"/>
        <v>27Persona_I_B</v>
      </c>
      <c r="B915" s="103" t="s">
        <v>65</v>
      </c>
      <c r="C915" s="103">
        <v>27</v>
      </c>
      <c r="D915" s="103">
        <v>5</v>
      </c>
      <c r="E915" s="103" t="s">
        <v>629</v>
      </c>
      <c r="F915" t="str">
        <f t="shared" si="29"/>
        <v>ДА</v>
      </c>
    </row>
    <row r="916" spans="1:6">
      <c r="A916" t="str">
        <f t="shared" si="28"/>
        <v>68Persona_I_B</v>
      </c>
      <c r="B916" s="103" t="s">
        <v>65</v>
      </c>
      <c r="C916" s="103">
        <v>68</v>
      </c>
      <c r="D916" s="103">
        <v>9</v>
      </c>
      <c r="E916" s="103" t="s">
        <v>630</v>
      </c>
      <c r="F916" t="str">
        <f t="shared" si="29"/>
        <v>ДА</v>
      </c>
    </row>
    <row r="917" spans="1:6">
      <c r="A917" t="str">
        <f t="shared" si="28"/>
        <v>43Persona_I_B</v>
      </c>
      <c r="B917" s="103" t="s">
        <v>65</v>
      </c>
      <c r="C917" s="103">
        <v>43</v>
      </c>
      <c r="D917" s="103">
        <v>8</v>
      </c>
      <c r="E917" s="103" t="s">
        <v>631</v>
      </c>
      <c r="F917" t="str">
        <f t="shared" si="29"/>
        <v>ДА</v>
      </c>
    </row>
    <row r="918" spans="1:6">
      <c r="A918" t="str">
        <f t="shared" si="28"/>
        <v>66Persona_I_B</v>
      </c>
      <c r="B918" s="103" t="s">
        <v>65</v>
      </c>
      <c r="C918" s="103">
        <v>66</v>
      </c>
      <c r="D918" s="103">
        <v>5</v>
      </c>
      <c r="E918" s="103" t="s">
        <v>632</v>
      </c>
      <c r="F918" t="str">
        <f t="shared" si="29"/>
        <v>ДА</v>
      </c>
    </row>
    <row r="919" spans="1:6">
      <c r="A919" t="str">
        <f t="shared" si="28"/>
        <v>101Persona_I_B</v>
      </c>
      <c r="B919" s="103" t="s">
        <v>65</v>
      </c>
      <c r="C919" s="103">
        <v>101</v>
      </c>
      <c r="D919" s="103">
        <v>6</v>
      </c>
      <c r="E919" s="103" t="s">
        <v>633</v>
      </c>
      <c r="F919" t="str">
        <f t="shared" si="29"/>
        <v>ДА</v>
      </c>
    </row>
    <row r="920" spans="1:6">
      <c r="A920" t="str">
        <f t="shared" si="28"/>
        <v>170Persona_I_B</v>
      </c>
      <c r="B920" s="103" t="s">
        <v>65</v>
      </c>
      <c r="C920" s="103">
        <v>170</v>
      </c>
      <c r="D920" s="103">
        <v>8</v>
      </c>
      <c r="E920" s="103" t="s">
        <v>634</v>
      </c>
      <c r="F920" t="str">
        <f t="shared" si="29"/>
        <v>ДА</v>
      </c>
    </row>
    <row r="921" spans="1:6">
      <c r="A921" t="str">
        <f t="shared" si="28"/>
        <v>40Persona_I_B</v>
      </c>
      <c r="B921" s="103" t="s">
        <v>65</v>
      </c>
      <c r="C921" s="103">
        <v>40</v>
      </c>
      <c r="D921" s="103">
        <v>6</v>
      </c>
      <c r="E921" s="103" t="s">
        <v>635</v>
      </c>
      <c r="F921" t="str">
        <f t="shared" si="29"/>
        <v>ДА</v>
      </c>
    </row>
    <row r="922" spans="1:6">
      <c r="A922" t="str">
        <f t="shared" si="28"/>
        <v>160Persona_I_B</v>
      </c>
      <c r="B922" s="103" t="s">
        <v>65</v>
      </c>
      <c r="C922" s="103">
        <v>160</v>
      </c>
      <c r="D922" s="103">
        <v>7</v>
      </c>
      <c r="E922" s="103" t="s">
        <v>636</v>
      </c>
      <c r="F922" t="str">
        <f t="shared" si="29"/>
        <v>ДА</v>
      </c>
    </row>
    <row r="923" spans="1:6">
      <c r="A923" t="str">
        <f t="shared" si="28"/>
        <v>59Persona_I_B</v>
      </c>
      <c r="B923" s="103" t="s">
        <v>65</v>
      </c>
      <c r="C923" s="103">
        <v>59</v>
      </c>
      <c r="D923" s="103">
        <v>10</v>
      </c>
      <c r="E923" s="103" t="s">
        <v>637</v>
      </c>
      <c r="F923" t="str">
        <f t="shared" si="29"/>
        <v>ДА</v>
      </c>
    </row>
    <row r="924" spans="1:6">
      <c r="A924" t="str">
        <f t="shared" si="28"/>
        <v>185Persona_I_B</v>
      </c>
      <c r="B924" s="103" t="s">
        <v>65</v>
      </c>
      <c r="C924" s="103">
        <v>185</v>
      </c>
      <c r="D924" s="103">
        <v>5</v>
      </c>
      <c r="E924" s="103" t="s">
        <v>638</v>
      </c>
      <c r="F924" t="str">
        <f t="shared" si="29"/>
        <v>ДА</v>
      </c>
    </row>
    <row r="925" spans="1:6">
      <c r="A925" t="str">
        <f t="shared" si="28"/>
        <v>180Persona_I_B</v>
      </c>
      <c r="B925" s="103" t="s">
        <v>65</v>
      </c>
      <c r="C925" s="103">
        <v>180</v>
      </c>
      <c r="D925" s="103">
        <v>10</v>
      </c>
      <c r="E925" s="103" t="s">
        <v>639</v>
      </c>
      <c r="F925" t="str">
        <f t="shared" si="29"/>
        <v>ДА</v>
      </c>
    </row>
    <row r="926" spans="1:6">
      <c r="A926" t="str">
        <f t="shared" si="28"/>
        <v>167Persona_I_B</v>
      </c>
      <c r="B926" s="103" t="s">
        <v>65</v>
      </c>
      <c r="C926" s="103">
        <v>167</v>
      </c>
      <c r="D926" s="103">
        <v>7</v>
      </c>
      <c r="E926" s="103" t="s">
        <v>640</v>
      </c>
      <c r="F926" t="str">
        <f t="shared" si="29"/>
        <v>ДА</v>
      </c>
    </row>
    <row r="927" spans="1:6">
      <c r="A927" t="str">
        <f t="shared" si="28"/>
        <v>178Persona_I_B</v>
      </c>
      <c r="B927" s="103" t="s">
        <v>65</v>
      </c>
      <c r="C927" s="103">
        <v>178</v>
      </c>
      <c r="D927" s="103">
        <v>10</v>
      </c>
      <c r="E927" s="103" t="s">
        <v>641</v>
      </c>
      <c r="F927" t="str">
        <f t="shared" si="29"/>
        <v>ДА</v>
      </c>
    </row>
    <row r="928" spans="1:6">
      <c r="A928" t="str">
        <f t="shared" si="28"/>
        <v>21Persona_I_B</v>
      </c>
      <c r="B928" s="103" t="s">
        <v>65</v>
      </c>
      <c r="C928" s="103">
        <v>21</v>
      </c>
      <c r="D928" s="103">
        <v>6</v>
      </c>
      <c r="E928" s="103" t="s">
        <v>642</v>
      </c>
      <c r="F928" t="str">
        <f t="shared" si="29"/>
        <v>ДА</v>
      </c>
    </row>
    <row r="929" spans="1:6">
      <c r="A929" t="str">
        <f t="shared" si="28"/>
        <v>45Persona_I_B</v>
      </c>
      <c r="B929" s="103" t="s">
        <v>65</v>
      </c>
      <c r="C929" s="103">
        <v>45</v>
      </c>
      <c r="D929" s="103">
        <v>7</v>
      </c>
      <c r="E929" s="103" t="s">
        <v>643</v>
      </c>
      <c r="F929" t="str">
        <f t="shared" si="29"/>
        <v>ДА</v>
      </c>
    </row>
    <row r="930" spans="1:6">
      <c r="A930" t="str">
        <f t="shared" si="28"/>
        <v>139Persona_I_B</v>
      </c>
      <c r="B930" s="103" t="s">
        <v>65</v>
      </c>
      <c r="C930" s="103">
        <v>139</v>
      </c>
      <c r="D930" s="103">
        <v>5</v>
      </c>
      <c r="E930" s="103" t="s">
        <v>644</v>
      </c>
      <c r="F930" t="str">
        <f t="shared" si="29"/>
        <v>ДА</v>
      </c>
    </row>
    <row r="931" spans="1:6">
      <c r="A931" t="str">
        <f t="shared" si="28"/>
        <v>37Persona_I_B</v>
      </c>
      <c r="B931" s="103" t="s">
        <v>65</v>
      </c>
      <c r="C931" s="103">
        <v>37</v>
      </c>
      <c r="D931" s="103">
        <v>5</v>
      </c>
      <c r="E931" s="103" t="s">
        <v>645</v>
      </c>
      <c r="F931" t="str">
        <f t="shared" si="29"/>
        <v>ДА</v>
      </c>
    </row>
    <row r="932" spans="1:6">
      <c r="A932" t="str">
        <f t="shared" si="28"/>
        <v>146Persona_I_B</v>
      </c>
      <c r="B932" s="103" t="s">
        <v>65</v>
      </c>
      <c r="C932" s="103">
        <v>146</v>
      </c>
      <c r="D932" s="103">
        <v>6</v>
      </c>
      <c r="E932" s="103" t="s">
        <v>646</v>
      </c>
      <c r="F932" t="str">
        <f t="shared" si="29"/>
        <v>ДА</v>
      </c>
    </row>
    <row r="933" spans="1:6">
      <c r="A933" t="str">
        <f t="shared" si="28"/>
        <v>128Persona_I_B</v>
      </c>
      <c r="B933" s="103" t="s">
        <v>65</v>
      </c>
      <c r="C933" s="103">
        <v>128</v>
      </c>
      <c r="D933" s="103">
        <v>5</v>
      </c>
      <c r="E933" s="103" t="s">
        <v>647</v>
      </c>
      <c r="F933" t="str">
        <f t="shared" si="29"/>
        <v>ДА</v>
      </c>
    </row>
    <row r="934" spans="1:6">
      <c r="A934" t="str">
        <f t="shared" si="28"/>
        <v>112Persona_I_B</v>
      </c>
      <c r="B934" s="103" t="s">
        <v>65</v>
      </c>
      <c r="C934" s="103">
        <v>112</v>
      </c>
      <c r="D934" s="103">
        <v>8</v>
      </c>
      <c r="E934" s="103" t="s">
        <v>648</v>
      </c>
      <c r="F934" t="str">
        <f t="shared" si="29"/>
        <v>ДА</v>
      </c>
    </row>
    <row r="935" spans="1:6">
      <c r="A935" t="str">
        <f t="shared" si="28"/>
        <v>141Persona_I_B</v>
      </c>
      <c r="B935" s="103" t="s">
        <v>65</v>
      </c>
      <c r="C935" s="103">
        <v>141</v>
      </c>
      <c r="D935" s="103">
        <v>5</v>
      </c>
      <c r="E935" s="103" t="s">
        <v>649</v>
      </c>
      <c r="F935" t="str">
        <f t="shared" si="29"/>
        <v>ДА</v>
      </c>
    </row>
    <row r="936" spans="1:6">
      <c r="A936" t="str">
        <f t="shared" si="28"/>
        <v>9Persona_I_B</v>
      </c>
      <c r="B936" s="103" t="s">
        <v>65</v>
      </c>
      <c r="C936" s="103">
        <v>9</v>
      </c>
      <c r="D936" s="103">
        <v>4</v>
      </c>
      <c r="E936" s="103" t="s">
        <v>650</v>
      </c>
      <c r="F936" t="str">
        <f t="shared" si="29"/>
        <v>ДА</v>
      </c>
    </row>
    <row r="937" spans="1:6">
      <c r="A937" t="str">
        <f t="shared" si="28"/>
        <v>31Persona_I_B</v>
      </c>
      <c r="B937" s="103" t="s">
        <v>65</v>
      </c>
      <c r="C937" s="103">
        <v>31</v>
      </c>
      <c r="D937" s="103">
        <v>10</v>
      </c>
      <c r="E937" s="103" t="s">
        <v>651</v>
      </c>
      <c r="F937" t="str">
        <f t="shared" si="29"/>
        <v>ДА</v>
      </c>
    </row>
    <row r="938" spans="1:6">
      <c r="A938" t="str">
        <f t="shared" si="28"/>
        <v>92Persona_I_B</v>
      </c>
      <c r="B938" s="103" t="s">
        <v>65</v>
      </c>
      <c r="C938" s="103">
        <v>92</v>
      </c>
      <c r="D938" s="103">
        <v>4</v>
      </c>
      <c r="E938" s="103" t="s">
        <v>652</v>
      </c>
      <c r="F938" t="str">
        <f t="shared" si="29"/>
        <v>ДА</v>
      </c>
    </row>
    <row r="939" spans="1:6">
      <c r="A939" t="str">
        <f t="shared" si="28"/>
        <v>75Persona_I_B</v>
      </c>
      <c r="B939" s="103" t="s">
        <v>65</v>
      </c>
      <c r="C939" s="103">
        <v>75</v>
      </c>
      <c r="D939" s="103">
        <v>4</v>
      </c>
      <c r="E939" s="103" t="s">
        <v>653</v>
      </c>
      <c r="F939" t="str">
        <f t="shared" si="29"/>
        <v>ДА</v>
      </c>
    </row>
    <row r="940" spans="1:6">
      <c r="A940" t="str">
        <f t="shared" si="28"/>
        <v>103Persona_I_B</v>
      </c>
      <c r="B940" s="103" t="s">
        <v>65</v>
      </c>
      <c r="C940" s="103">
        <v>103</v>
      </c>
      <c r="D940" s="103">
        <v>5</v>
      </c>
      <c r="E940" s="103" t="s">
        <v>654</v>
      </c>
      <c r="F940" t="str">
        <f t="shared" si="29"/>
        <v>ДА</v>
      </c>
    </row>
    <row r="941" spans="1:6">
      <c r="A941" t="str">
        <f t="shared" si="28"/>
        <v>57Persona_I_B</v>
      </c>
      <c r="B941" s="103" t="s">
        <v>65</v>
      </c>
      <c r="C941" s="103">
        <v>57</v>
      </c>
      <c r="D941" s="103">
        <v>5</v>
      </c>
      <c r="E941" s="103" t="s">
        <v>655</v>
      </c>
      <c r="F941" t="str">
        <f t="shared" si="29"/>
        <v>ДА</v>
      </c>
    </row>
    <row r="942" spans="1:6">
      <c r="A942" t="str">
        <f t="shared" si="28"/>
        <v>142Persona_I_B</v>
      </c>
      <c r="B942" s="103" t="s">
        <v>65</v>
      </c>
      <c r="C942" s="103">
        <v>142</v>
      </c>
      <c r="D942" s="103">
        <v>6</v>
      </c>
      <c r="E942" s="103" t="s">
        <v>656</v>
      </c>
      <c r="F942" t="str">
        <f t="shared" si="29"/>
        <v>ДА</v>
      </c>
    </row>
    <row r="943" spans="1:6">
      <c r="A943" t="str">
        <f t="shared" si="28"/>
        <v>90Persona_I_B</v>
      </c>
      <c r="B943" s="103" t="s">
        <v>65</v>
      </c>
      <c r="C943" s="103">
        <v>90</v>
      </c>
      <c r="D943" s="103">
        <v>9</v>
      </c>
      <c r="E943" s="103" t="s">
        <v>657</v>
      </c>
      <c r="F943" t="str">
        <f t="shared" si="29"/>
        <v>ДА</v>
      </c>
    </row>
    <row r="944" spans="1:6">
      <c r="A944" t="str">
        <f t="shared" si="28"/>
        <v>36Persona_I_B</v>
      </c>
      <c r="B944" s="103" t="s">
        <v>65</v>
      </c>
      <c r="C944" s="103">
        <v>36</v>
      </c>
      <c r="D944" s="103">
        <v>8</v>
      </c>
      <c r="E944" s="103" t="s">
        <v>658</v>
      </c>
      <c r="F944" t="str">
        <f t="shared" si="29"/>
        <v>ДА</v>
      </c>
    </row>
    <row r="945" spans="1:6">
      <c r="A945" t="str">
        <f t="shared" si="28"/>
        <v>60Persona_I_B</v>
      </c>
      <c r="B945" s="103" t="s">
        <v>65</v>
      </c>
      <c r="C945" s="103">
        <v>60</v>
      </c>
      <c r="D945" s="103">
        <v>8</v>
      </c>
      <c r="E945" s="103" t="s">
        <v>659</v>
      </c>
      <c r="F945" t="str">
        <f t="shared" si="29"/>
        <v>ДА</v>
      </c>
    </row>
    <row r="946" spans="1:6">
      <c r="A946" t="str">
        <f t="shared" si="28"/>
        <v>39Persona_I_B</v>
      </c>
      <c r="B946" s="103" t="s">
        <v>65</v>
      </c>
      <c r="C946" s="103">
        <v>39</v>
      </c>
      <c r="D946" s="103">
        <v>7</v>
      </c>
      <c r="E946" s="103" t="s">
        <v>660</v>
      </c>
      <c r="F946" t="str">
        <f t="shared" si="29"/>
        <v>ДА</v>
      </c>
    </row>
    <row r="947" spans="1:6">
      <c r="A947" t="str">
        <f t="shared" si="28"/>
        <v>23Persona_I_B</v>
      </c>
      <c r="B947" s="103" t="s">
        <v>65</v>
      </c>
      <c r="C947" s="103">
        <v>23</v>
      </c>
      <c r="D947" s="103">
        <v>6</v>
      </c>
      <c r="E947" s="103" t="s">
        <v>661</v>
      </c>
      <c r="F947" t="str">
        <f t="shared" si="29"/>
        <v>ДА</v>
      </c>
    </row>
    <row r="948" spans="1:6">
      <c r="A948" t="str">
        <f t="shared" si="28"/>
        <v>149Persona_I_B</v>
      </c>
      <c r="B948" s="103" t="s">
        <v>65</v>
      </c>
      <c r="C948" s="103">
        <v>149</v>
      </c>
      <c r="D948" s="103">
        <v>7</v>
      </c>
      <c r="E948" s="103" t="s">
        <v>662</v>
      </c>
      <c r="F948" t="str">
        <f t="shared" si="29"/>
        <v>ДА</v>
      </c>
    </row>
    <row r="949" spans="1:6">
      <c r="A949" t="str">
        <f t="shared" si="28"/>
        <v>34Persona_I_B</v>
      </c>
      <c r="B949" s="103" t="s">
        <v>65</v>
      </c>
      <c r="C949" s="103">
        <v>34</v>
      </c>
      <c r="D949" s="103">
        <v>6</v>
      </c>
      <c r="E949" s="103" t="s">
        <v>663</v>
      </c>
      <c r="F949" t="str">
        <f t="shared" si="29"/>
        <v>ДА</v>
      </c>
    </row>
    <row r="950" spans="1:6">
      <c r="A950" t="str">
        <f t="shared" si="28"/>
        <v>6Persona_I_B</v>
      </c>
      <c r="B950" s="103" t="s">
        <v>65</v>
      </c>
      <c r="C950" s="103">
        <v>6</v>
      </c>
      <c r="D950" s="103">
        <v>8</v>
      </c>
      <c r="E950" s="103" t="s">
        <v>664</v>
      </c>
      <c r="F950" t="str">
        <f t="shared" si="29"/>
        <v>ДА</v>
      </c>
    </row>
    <row r="951" spans="1:6">
      <c r="A951" t="str">
        <f t="shared" si="28"/>
        <v>190Persona_I_B</v>
      </c>
      <c r="B951" s="103" t="s">
        <v>65</v>
      </c>
      <c r="C951" s="103">
        <v>190</v>
      </c>
      <c r="D951" s="103">
        <v>5</v>
      </c>
      <c r="E951" s="103" t="s">
        <v>665</v>
      </c>
      <c r="F951" t="str">
        <f t="shared" si="29"/>
        <v>ДА</v>
      </c>
    </row>
    <row r="952" spans="1:6">
      <c r="A952" t="str">
        <f t="shared" si="28"/>
        <v>183Persona_I_B</v>
      </c>
      <c r="B952" s="103" t="s">
        <v>65</v>
      </c>
      <c r="C952" s="103">
        <v>183</v>
      </c>
      <c r="D952" s="103">
        <v>9</v>
      </c>
      <c r="E952" s="103" t="s">
        <v>666</v>
      </c>
      <c r="F952" t="str">
        <f t="shared" si="29"/>
        <v>ДА</v>
      </c>
    </row>
    <row r="953" spans="1:6">
      <c r="A953" t="str">
        <f t="shared" si="28"/>
        <v>134Persona_I_B</v>
      </c>
      <c r="B953" s="103" t="s">
        <v>65</v>
      </c>
      <c r="C953" s="103">
        <v>134</v>
      </c>
      <c r="D953" s="103">
        <v>6</v>
      </c>
      <c r="E953" s="103" t="s">
        <v>667</v>
      </c>
      <c r="F953" t="str">
        <f t="shared" si="29"/>
        <v>ДА</v>
      </c>
    </row>
    <row r="954" spans="1:6">
      <c r="A954" t="str">
        <f t="shared" si="28"/>
        <v>4Persona_I_B</v>
      </c>
      <c r="B954" s="103" t="s">
        <v>65</v>
      </c>
      <c r="C954" s="103">
        <v>4</v>
      </c>
      <c r="D954" s="103">
        <v>8</v>
      </c>
      <c r="E954" s="103" t="s">
        <v>664</v>
      </c>
      <c r="F954" t="str">
        <f t="shared" si="29"/>
        <v>ДА</v>
      </c>
    </row>
    <row r="955" spans="1:6">
      <c r="A955" t="str">
        <f t="shared" si="28"/>
        <v>58Persona_I_B</v>
      </c>
      <c r="B955" s="103" t="s">
        <v>65</v>
      </c>
      <c r="C955" s="103">
        <v>58</v>
      </c>
      <c r="D955" s="103">
        <v>6</v>
      </c>
      <c r="E955" s="103" t="s">
        <v>668</v>
      </c>
      <c r="F955" t="str">
        <f t="shared" si="29"/>
        <v>ДА</v>
      </c>
    </row>
    <row r="956" spans="1:6">
      <c r="A956" t="str">
        <f t="shared" si="28"/>
        <v>143Persona_I_B</v>
      </c>
      <c r="B956" s="103" t="s">
        <v>65</v>
      </c>
      <c r="C956" s="103">
        <v>143</v>
      </c>
      <c r="D956" s="103">
        <v>6</v>
      </c>
      <c r="E956" s="103" t="s">
        <v>669</v>
      </c>
      <c r="F956" t="str">
        <f t="shared" si="29"/>
        <v>ДА</v>
      </c>
    </row>
    <row r="957" spans="1:6">
      <c r="A957" t="str">
        <f t="shared" si="28"/>
        <v>182Persona_I_B</v>
      </c>
      <c r="B957" s="103" t="s">
        <v>65</v>
      </c>
      <c r="C957" s="103">
        <v>182</v>
      </c>
      <c r="D957" s="103">
        <v>8</v>
      </c>
      <c r="E957" s="103" t="s">
        <v>670</v>
      </c>
      <c r="F957" t="str">
        <f t="shared" si="29"/>
        <v>ДА</v>
      </c>
    </row>
    <row r="958" spans="1:6">
      <c r="A958" t="str">
        <f t="shared" si="28"/>
        <v>25Persona_I_B</v>
      </c>
      <c r="B958" s="103" t="s">
        <v>65</v>
      </c>
      <c r="C958" s="103">
        <v>25</v>
      </c>
      <c r="D958" s="103">
        <v>6</v>
      </c>
      <c r="E958" s="103" t="s">
        <v>671</v>
      </c>
      <c r="F958" t="str">
        <f t="shared" si="29"/>
        <v>ДА</v>
      </c>
    </row>
    <row r="959" spans="1:6">
      <c r="A959" t="str">
        <f t="shared" si="28"/>
        <v>124Persona_I_B</v>
      </c>
      <c r="B959" s="103" t="s">
        <v>65</v>
      </c>
      <c r="C959" s="103">
        <v>124</v>
      </c>
      <c r="D959" s="103">
        <v>6</v>
      </c>
      <c r="E959" s="103" t="s">
        <v>672</v>
      </c>
      <c r="F959" t="str">
        <f t="shared" si="29"/>
        <v>ДА</v>
      </c>
    </row>
    <row r="960" spans="1:6">
      <c r="A960" t="str">
        <f t="shared" si="28"/>
        <v>29Persona_I_B</v>
      </c>
      <c r="B960" s="103" t="s">
        <v>65</v>
      </c>
      <c r="C960" s="103">
        <v>29</v>
      </c>
      <c r="D960" s="103">
        <v>5</v>
      </c>
      <c r="E960" s="103" t="s">
        <v>673</v>
      </c>
      <c r="F960" t="str">
        <f t="shared" si="29"/>
        <v>ДА</v>
      </c>
    </row>
    <row r="961" spans="1:6">
      <c r="A961" t="str">
        <f t="shared" si="28"/>
        <v>171Persona_I_B</v>
      </c>
      <c r="B961" s="103" t="s">
        <v>65</v>
      </c>
      <c r="C961" s="103">
        <v>171</v>
      </c>
      <c r="D961" s="103">
        <v>6</v>
      </c>
      <c r="E961" s="103" t="s">
        <v>674</v>
      </c>
      <c r="F961" t="str">
        <f t="shared" si="29"/>
        <v>ДА</v>
      </c>
    </row>
    <row r="962" spans="1:6">
      <c r="A962" t="str">
        <f t="shared" si="28"/>
        <v>105Persona_I_B</v>
      </c>
      <c r="B962" s="103" t="s">
        <v>65</v>
      </c>
      <c r="C962" s="103">
        <v>105</v>
      </c>
      <c r="D962" s="103">
        <v>9</v>
      </c>
      <c r="E962" s="103" t="s">
        <v>675</v>
      </c>
      <c r="F962" t="str">
        <f t="shared" si="29"/>
        <v>ДА</v>
      </c>
    </row>
    <row r="963" spans="1:6">
      <c r="A963" t="str">
        <f t="shared" ref="A963:A1026" si="30">CONCATENATE(C963,B963)</f>
        <v>64Persona_I_B</v>
      </c>
      <c r="B963" s="103" t="s">
        <v>65</v>
      </c>
      <c r="C963" s="103">
        <v>64</v>
      </c>
      <c r="D963" s="103">
        <v>6</v>
      </c>
      <c r="E963" s="103" t="s">
        <v>676</v>
      </c>
      <c r="F963" t="str">
        <f t="shared" ref="F963:F1026" si="31">IF(ISBLANK(E963),"НЕТ","ДА")</f>
        <v>ДА</v>
      </c>
    </row>
    <row r="964" spans="1:6">
      <c r="A964" t="str">
        <f t="shared" si="30"/>
        <v>97Persona_I_B</v>
      </c>
      <c r="B964" s="103" t="s">
        <v>65</v>
      </c>
      <c r="C964" s="103">
        <v>97</v>
      </c>
      <c r="D964" s="103">
        <v>7</v>
      </c>
      <c r="E964" s="103" t="s">
        <v>677</v>
      </c>
      <c r="F964" t="str">
        <f t="shared" si="31"/>
        <v>ДА</v>
      </c>
    </row>
    <row r="965" spans="1:6">
      <c r="A965" t="str">
        <f t="shared" si="30"/>
        <v>168Persona_I_B</v>
      </c>
      <c r="B965" s="103" t="s">
        <v>65</v>
      </c>
      <c r="C965" s="103">
        <v>168</v>
      </c>
      <c r="D965" s="103">
        <v>6</v>
      </c>
      <c r="E965" s="103" t="s">
        <v>678</v>
      </c>
      <c r="F965" t="str">
        <f t="shared" si="31"/>
        <v>ДА</v>
      </c>
    </row>
    <row r="966" spans="1:6">
      <c r="A966" t="str">
        <f t="shared" si="30"/>
        <v>116Persona_I_B</v>
      </c>
      <c r="B966" s="103" t="s">
        <v>65</v>
      </c>
      <c r="C966" s="103">
        <v>116</v>
      </c>
      <c r="D966" s="103">
        <v>5</v>
      </c>
      <c r="E966" s="103" t="s">
        <v>679</v>
      </c>
      <c r="F966" t="str">
        <f t="shared" si="31"/>
        <v>ДА</v>
      </c>
    </row>
    <row r="967" spans="1:6">
      <c r="A967" t="str">
        <f t="shared" si="30"/>
        <v>131Persona_I_B</v>
      </c>
      <c r="B967" s="103" t="s">
        <v>65</v>
      </c>
      <c r="C967" s="103">
        <v>131</v>
      </c>
      <c r="D967" s="103">
        <v>7</v>
      </c>
      <c r="E967" s="103" t="s">
        <v>680</v>
      </c>
      <c r="F967" t="str">
        <f t="shared" si="31"/>
        <v>ДА</v>
      </c>
    </row>
    <row r="968" spans="1:6">
      <c r="A968" t="str">
        <f t="shared" si="30"/>
        <v>172Persona_I_B</v>
      </c>
      <c r="B968" s="103" t="s">
        <v>65</v>
      </c>
      <c r="C968" s="103">
        <v>172</v>
      </c>
      <c r="D968" s="103">
        <v>6</v>
      </c>
      <c r="E968" s="103" t="s">
        <v>681</v>
      </c>
      <c r="F968" t="str">
        <f t="shared" si="31"/>
        <v>ДА</v>
      </c>
    </row>
    <row r="969" spans="1:6">
      <c r="A969" t="str">
        <f t="shared" si="30"/>
        <v>69Persona_I_B</v>
      </c>
      <c r="B969" s="103" t="s">
        <v>65</v>
      </c>
      <c r="C969" s="103">
        <v>69</v>
      </c>
      <c r="D969" s="103">
        <v>5</v>
      </c>
      <c r="E969" s="103" t="s">
        <v>682</v>
      </c>
      <c r="F969" t="str">
        <f t="shared" si="31"/>
        <v>ДА</v>
      </c>
    </row>
    <row r="970" spans="1:6">
      <c r="A970" t="str">
        <f t="shared" si="30"/>
        <v>115Persona_I_B</v>
      </c>
      <c r="B970" s="103" t="s">
        <v>65</v>
      </c>
      <c r="C970" s="103">
        <v>115</v>
      </c>
      <c r="D970" s="103">
        <v>5</v>
      </c>
      <c r="E970" s="103" t="s">
        <v>683</v>
      </c>
      <c r="F970" t="str">
        <f t="shared" si="31"/>
        <v>ДА</v>
      </c>
    </row>
    <row r="971" spans="1:6">
      <c r="A971" t="str">
        <f t="shared" si="30"/>
        <v>145Persona_I_B</v>
      </c>
      <c r="B971" s="103" t="s">
        <v>65</v>
      </c>
      <c r="C971" s="103">
        <v>145</v>
      </c>
      <c r="D971" s="103">
        <v>8</v>
      </c>
      <c r="E971" s="103" t="s">
        <v>684</v>
      </c>
      <c r="F971" t="str">
        <f t="shared" si="31"/>
        <v>ДА</v>
      </c>
    </row>
    <row r="972" spans="1:6">
      <c r="A972" t="str">
        <f t="shared" si="30"/>
        <v>14Persona_I_B</v>
      </c>
      <c r="B972" s="103" t="s">
        <v>65</v>
      </c>
      <c r="C972" s="103">
        <v>14</v>
      </c>
      <c r="D972" s="103">
        <v>6</v>
      </c>
      <c r="E972" s="103" t="s">
        <v>685</v>
      </c>
      <c r="F972" t="str">
        <f t="shared" si="31"/>
        <v>ДА</v>
      </c>
    </row>
    <row r="973" spans="1:6">
      <c r="A973" t="str">
        <f t="shared" si="30"/>
        <v>62Persona_I_B</v>
      </c>
      <c r="B973" s="103" t="s">
        <v>65</v>
      </c>
      <c r="C973" s="103">
        <v>62</v>
      </c>
      <c r="D973" s="103">
        <v>5</v>
      </c>
      <c r="E973" s="103" t="s">
        <v>686</v>
      </c>
      <c r="F973" t="str">
        <f t="shared" si="31"/>
        <v>ДА</v>
      </c>
    </row>
    <row r="974" spans="1:6">
      <c r="A974" t="str">
        <f t="shared" si="30"/>
        <v>2Persona_I_B</v>
      </c>
      <c r="B974" s="103" t="s">
        <v>65</v>
      </c>
      <c r="C974" s="103">
        <v>2</v>
      </c>
      <c r="D974" s="103">
        <v>9</v>
      </c>
      <c r="E974" s="103" t="s">
        <v>526</v>
      </c>
      <c r="F974" t="str">
        <f t="shared" si="31"/>
        <v>ДА</v>
      </c>
    </row>
    <row r="975" spans="1:6">
      <c r="A975" t="str">
        <f t="shared" si="30"/>
        <v>120Persona_I_B</v>
      </c>
      <c r="B975" s="103" t="s">
        <v>65</v>
      </c>
      <c r="C975" s="103">
        <v>120</v>
      </c>
      <c r="D975" s="103">
        <v>7</v>
      </c>
      <c r="E975" s="103" t="s">
        <v>687</v>
      </c>
      <c r="F975" t="str">
        <f t="shared" si="31"/>
        <v>ДА</v>
      </c>
    </row>
    <row r="976" spans="1:6">
      <c r="A976" t="str">
        <f t="shared" si="30"/>
        <v>80Persona_I_B</v>
      </c>
      <c r="B976" s="103" t="s">
        <v>65</v>
      </c>
      <c r="C976" s="103">
        <v>80</v>
      </c>
      <c r="D976" s="103">
        <v>5</v>
      </c>
      <c r="E976" s="103" t="s">
        <v>688</v>
      </c>
      <c r="F976" t="str">
        <f t="shared" si="31"/>
        <v>ДА</v>
      </c>
    </row>
    <row r="977" spans="1:6">
      <c r="A977" t="str">
        <f t="shared" si="30"/>
        <v>98Persona_I_B</v>
      </c>
      <c r="B977" s="103" t="s">
        <v>65</v>
      </c>
      <c r="C977" s="103">
        <v>98</v>
      </c>
      <c r="D977" s="103">
        <v>9</v>
      </c>
      <c r="E977" s="103" t="s">
        <v>526</v>
      </c>
      <c r="F977" t="str">
        <f t="shared" si="31"/>
        <v>ДА</v>
      </c>
    </row>
    <row r="978" spans="1:6">
      <c r="A978" t="str">
        <f t="shared" si="30"/>
        <v>44Persona_I_B</v>
      </c>
      <c r="B978" s="103" t="s">
        <v>65</v>
      </c>
      <c r="C978" s="103">
        <v>44</v>
      </c>
      <c r="D978" s="103">
        <v>7</v>
      </c>
      <c r="E978" s="103" t="s">
        <v>689</v>
      </c>
      <c r="F978" t="str">
        <f t="shared" si="31"/>
        <v>ДА</v>
      </c>
    </row>
    <row r="979" spans="1:6">
      <c r="A979" t="str">
        <f t="shared" si="30"/>
        <v>158Persona_I_B</v>
      </c>
      <c r="B979" s="103" t="s">
        <v>65</v>
      </c>
      <c r="C979" s="103">
        <v>158</v>
      </c>
      <c r="D979" s="103">
        <v>8</v>
      </c>
      <c r="E979" s="103" t="s">
        <v>690</v>
      </c>
      <c r="F979" t="str">
        <f t="shared" si="31"/>
        <v>ДА</v>
      </c>
    </row>
    <row r="980" spans="1:6">
      <c r="A980" t="str">
        <f t="shared" si="30"/>
        <v>136Persona_I_B</v>
      </c>
      <c r="B980" s="103" t="s">
        <v>65</v>
      </c>
      <c r="C980" s="103">
        <v>136</v>
      </c>
      <c r="D980" s="103">
        <v>5</v>
      </c>
      <c r="E980" s="103" t="s">
        <v>691</v>
      </c>
      <c r="F980" t="str">
        <f t="shared" si="31"/>
        <v>ДА</v>
      </c>
    </row>
    <row r="981" spans="1:6">
      <c r="A981" t="str">
        <f t="shared" si="30"/>
        <v>71Persona_I_B</v>
      </c>
      <c r="B981" s="103" t="s">
        <v>65</v>
      </c>
      <c r="C981" s="103">
        <v>71</v>
      </c>
      <c r="D981" s="103">
        <v>9</v>
      </c>
      <c r="E981" s="103" t="s">
        <v>692</v>
      </c>
      <c r="F981" t="str">
        <f t="shared" si="31"/>
        <v>ДА</v>
      </c>
    </row>
    <row r="982" spans="1:6">
      <c r="A982" t="str">
        <f t="shared" si="30"/>
        <v>56Persona_I_B</v>
      </c>
      <c r="B982" s="103" t="s">
        <v>65</v>
      </c>
      <c r="C982" s="103">
        <v>56</v>
      </c>
      <c r="D982" s="103">
        <v>3</v>
      </c>
      <c r="E982" s="103" t="s">
        <v>693</v>
      </c>
      <c r="F982" t="str">
        <f t="shared" si="31"/>
        <v>ДА</v>
      </c>
    </row>
    <row r="983" spans="1:6">
      <c r="A983" t="str">
        <f t="shared" si="30"/>
        <v>154Persona_I_B</v>
      </c>
      <c r="B983" s="103" t="s">
        <v>65</v>
      </c>
      <c r="C983" s="103">
        <v>154</v>
      </c>
      <c r="D983" s="103">
        <v>8</v>
      </c>
      <c r="E983" s="103" t="s">
        <v>694</v>
      </c>
      <c r="F983" t="str">
        <f t="shared" si="31"/>
        <v>ДА</v>
      </c>
    </row>
    <row r="984" spans="1:6">
      <c r="A984" t="str">
        <f t="shared" si="30"/>
        <v>186Persona_I_B</v>
      </c>
      <c r="B984" s="103" t="s">
        <v>65</v>
      </c>
      <c r="C984" s="103">
        <v>186</v>
      </c>
      <c r="D984" s="103">
        <v>4</v>
      </c>
      <c r="E984" s="103" t="s">
        <v>695</v>
      </c>
      <c r="F984" t="str">
        <f t="shared" si="31"/>
        <v>ДА</v>
      </c>
    </row>
    <row r="985" spans="1:6">
      <c r="A985" t="str">
        <f t="shared" si="30"/>
        <v>157sag</v>
      </c>
      <c r="B985" s="103" t="s">
        <v>66</v>
      </c>
      <c r="C985" s="103">
        <v>157</v>
      </c>
      <c r="D985" s="103">
        <v>6</v>
      </c>
      <c r="F985" t="str">
        <f t="shared" si="31"/>
        <v>НЕТ</v>
      </c>
    </row>
    <row r="986" spans="1:6">
      <c r="A986" t="str">
        <f t="shared" si="30"/>
        <v>168sag</v>
      </c>
      <c r="B986" s="103" t="s">
        <v>66</v>
      </c>
      <c r="C986" s="103">
        <v>168</v>
      </c>
      <c r="D986" s="103">
        <v>5</v>
      </c>
      <c r="F986" t="str">
        <f t="shared" si="31"/>
        <v>НЕТ</v>
      </c>
    </row>
    <row r="987" spans="1:6">
      <c r="A987" t="str">
        <f t="shared" si="30"/>
        <v>7sag</v>
      </c>
      <c r="B987" s="103" t="s">
        <v>66</v>
      </c>
      <c r="C987" s="103">
        <v>7</v>
      </c>
      <c r="D987" s="103">
        <v>6</v>
      </c>
      <c r="F987" t="str">
        <f t="shared" si="31"/>
        <v>НЕТ</v>
      </c>
    </row>
    <row r="988" spans="1:6">
      <c r="A988" t="str">
        <f t="shared" si="30"/>
        <v>23sag</v>
      </c>
      <c r="B988" s="103" t="s">
        <v>66</v>
      </c>
      <c r="C988" s="103">
        <v>23</v>
      </c>
      <c r="D988" s="103">
        <v>5</v>
      </c>
      <c r="F988" t="str">
        <f t="shared" si="31"/>
        <v>НЕТ</v>
      </c>
    </row>
    <row r="989" spans="1:6">
      <c r="A989" t="str">
        <f t="shared" si="30"/>
        <v>169sag</v>
      </c>
      <c r="B989" s="103" t="s">
        <v>66</v>
      </c>
      <c r="C989" s="103">
        <v>169</v>
      </c>
      <c r="D989" s="103">
        <v>6</v>
      </c>
      <c r="F989" t="str">
        <f t="shared" si="31"/>
        <v>НЕТ</v>
      </c>
    </row>
    <row r="990" spans="1:6">
      <c r="A990" t="str">
        <f t="shared" si="30"/>
        <v>123sag</v>
      </c>
      <c r="B990" s="103" t="s">
        <v>66</v>
      </c>
      <c r="C990" s="103">
        <v>123</v>
      </c>
      <c r="D990" s="103">
        <v>8</v>
      </c>
      <c r="F990" t="str">
        <f t="shared" si="31"/>
        <v>НЕТ</v>
      </c>
    </row>
    <row r="991" spans="1:6">
      <c r="A991" t="str">
        <f t="shared" si="30"/>
        <v>34sag</v>
      </c>
      <c r="B991" s="103" t="s">
        <v>66</v>
      </c>
      <c r="C991" s="103">
        <v>34</v>
      </c>
      <c r="D991" s="103">
        <v>7</v>
      </c>
      <c r="F991" t="str">
        <f t="shared" si="31"/>
        <v>НЕТ</v>
      </c>
    </row>
    <row r="992" spans="1:6">
      <c r="A992" t="str">
        <f t="shared" si="30"/>
        <v>177sag</v>
      </c>
      <c r="B992" s="103" t="s">
        <v>66</v>
      </c>
      <c r="C992" s="103">
        <v>177</v>
      </c>
      <c r="D992" s="103">
        <v>8</v>
      </c>
      <c r="F992" t="str">
        <f t="shared" si="31"/>
        <v>НЕТ</v>
      </c>
    </row>
    <row r="993" spans="1:6">
      <c r="A993" t="str">
        <f t="shared" si="30"/>
        <v>192sag</v>
      </c>
      <c r="B993" s="103" t="s">
        <v>66</v>
      </c>
      <c r="C993" s="103">
        <v>192</v>
      </c>
      <c r="D993" s="103">
        <v>5</v>
      </c>
      <c r="E993" s="103" t="s">
        <v>696</v>
      </c>
      <c r="F993" t="str">
        <f t="shared" si="31"/>
        <v>ДА</v>
      </c>
    </row>
    <row r="994" spans="1:6">
      <c r="A994" t="str">
        <f t="shared" si="30"/>
        <v>125sag</v>
      </c>
      <c r="B994" s="103" t="s">
        <v>66</v>
      </c>
      <c r="C994" s="103">
        <v>125</v>
      </c>
      <c r="D994" s="103">
        <v>4</v>
      </c>
      <c r="E994" s="103" t="s">
        <v>697</v>
      </c>
      <c r="F994" t="str">
        <f t="shared" si="31"/>
        <v>ДА</v>
      </c>
    </row>
    <row r="995" spans="1:6">
      <c r="A995" t="str">
        <f t="shared" si="30"/>
        <v>17sag</v>
      </c>
      <c r="B995" s="103" t="s">
        <v>66</v>
      </c>
      <c r="C995" s="103">
        <v>17</v>
      </c>
      <c r="D995" s="103">
        <v>6</v>
      </c>
      <c r="F995" t="str">
        <f t="shared" si="31"/>
        <v>НЕТ</v>
      </c>
    </row>
    <row r="996" spans="1:6">
      <c r="A996" t="str">
        <f t="shared" si="30"/>
        <v>87sag</v>
      </c>
      <c r="B996" s="103" t="s">
        <v>66</v>
      </c>
      <c r="C996" s="103">
        <v>87</v>
      </c>
      <c r="D996" s="103">
        <v>8</v>
      </c>
      <c r="F996" t="str">
        <f t="shared" si="31"/>
        <v>НЕТ</v>
      </c>
    </row>
    <row r="997" spans="1:6">
      <c r="A997" t="str">
        <f t="shared" si="30"/>
        <v>65sag</v>
      </c>
      <c r="B997" s="103" t="s">
        <v>66</v>
      </c>
      <c r="C997" s="103">
        <v>65</v>
      </c>
      <c r="D997" s="103">
        <v>6</v>
      </c>
      <c r="F997" t="str">
        <f t="shared" si="31"/>
        <v>НЕТ</v>
      </c>
    </row>
    <row r="998" spans="1:6">
      <c r="A998" t="str">
        <f t="shared" si="30"/>
        <v>5sag</v>
      </c>
      <c r="B998" s="103" t="s">
        <v>66</v>
      </c>
      <c r="C998" s="103">
        <v>5</v>
      </c>
      <c r="D998" s="103">
        <v>6</v>
      </c>
      <c r="F998" t="str">
        <f t="shared" si="31"/>
        <v>НЕТ</v>
      </c>
    </row>
    <row r="999" spans="1:6">
      <c r="A999" t="str">
        <f t="shared" si="30"/>
        <v>96sag</v>
      </c>
      <c r="B999" s="103" t="s">
        <v>66</v>
      </c>
      <c r="C999" s="103">
        <v>96</v>
      </c>
      <c r="D999" s="103">
        <v>8</v>
      </c>
      <c r="F999" t="str">
        <f t="shared" si="31"/>
        <v>НЕТ</v>
      </c>
    </row>
    <row r="1000" spans="1:6">
      <c r="A1000" t="str">
        <f t="shared" si="30"/>
        <v>174sag</v>
      </c>
      <c r="B1000" s="103" t="s">
        <v>66</v>
      </c>
      <c r="C1000" s="103">
        <v>174</v>
      </c>
      <c r="D1000" s="103">
        <v>6</v>
      </c>
      <c r="F1000" t="str">
        <f t="shared" si="31"/>
        <v>НЕТ</v>
      </c>
    </row>
    <row r="1001" spans="1:6">
      <c r="A1001" t="str">
        <f t="shared" si="30"/>
        <v>150sag</v>
      </c>
      <c r="B1001" s="103" t="s">
        <v>66</v>
      </c>
      <c r="C1001" s="103">
        <v>150</v>
      </c>
      <c r="D1001" s="103">
        <v>7</v>
      </c>
      <c r="F1001" t="str">
        <f t="shared" si="31"/>
        <v>НЕТ</v>
      </c>
    </row>
    <row r="1002" spans="1:6">
      <c r="A1002" t="str">
        <f t="shared" si="30"/>
        <v>132sag</v>
      </c>
      <c r="B1002" s="103" t="s">
        <v>66</v>
      </c>
      <c r="C1002" s="103">
        <v>132</v>
      </c>
      <c r="D1002" s="103">
        <v>6</v>
      </c>
      <c r="F1002" t="str">
        <f t="shared" si="31"/>
        <v>НЕТ</v>
      </c>
    </row>
    <row r="1003" spans="1:6">
      <c r="A1003" t="str">
        <f t="shared" si="30"/>
        <v>182sag</v>
      </c>
      <c r="B1003" s="103" t="s">
        <v>66</v>
      </c>
      <c r="C1003" s="103">
        <v>182</v>
      </c>
      <c r="D1003" s="103">
        <v>8</v>
      </c>
      <c r="E1003" s="103" t="s">
        <v>698</v>
      </c>
      <c r="F1003" t="str">
        <f t="shared" si="31"/>
        <v>ДА</v>
      </c>
    </row>
    <row r="1004" spans="1:6">
      <c r="A1004" t="str">
        <f t="shared" si="30"/>
        <v>170sag</v>
      </c>
      <c r="B1004" s="103" t="s">
        <v>66</v>
      </c>
      <c r="C1004" s="103">
        <v>170</v>
      </c>
      <c r="D1004" s="103">
        <v>8</v>
      </c>
      <c r="F1004" t="str">
        <f t="shared" si="31"/>
        <v>НЕТ</v>
      </c>
    </row>
    <row r="1005" spans="1:6">
      <c r="A1005" t="str">
        <f t="shared" si="30"/>
        <v>60sag</v>
      </c>
      <c r="B1005" s="103" t="s">
        <v>66</v>
      </c>
      <c r="C1005" s="103">
        <v>60</v>
      </c>
      <c r="D1005" s="103">
        <v>4</v>
      </c>
      <c r="F1005" t="str">
        <f t="shared" si="31"/>
        <v>НЕТ</v>
      </c>
    </row>
    <row r="1006" spans="1:6">
      <c r="A1006" t="str">
        <f t="shared" si="30"/>
        <v>154sag</v>
      </c>
      <c r="B1006" s="103" t="s">
        <v>66</v>
      </c>
      <c r="C1006" s="103">
        <v>154</v>
      </c>
      <c r="D1006" s="103">
        <v>5</v>
      </c>
      <c r="F1006" t="str">
        <f t="shared" si="31"/>
        <v>НЕТ</v>
      </c>
    </row>
    <row r="1007" spans="1:6">
      <c r="A1007" t="str">
        <f t="shared" si="30"/>
        <v>144sag</v>
      </c>
      <c r="B1007" s="103" t="s">
        <v>66</v>
      </c>
      <c r="C1007" s="103">
        <v>144</v>
      </c>
      <c r="D1007" s="103">
        <v>4</v>
      </c>
      <c r="E1007" s="103" t="s">
        <v>699</v>
      </c>
      <c r="F1007" t="str">
        <f t="shared" si="31"/>
        <v>ДА</v>
      </c>
    </row>
    <row r="1008" spans="1:6">
      <c r="A1008" t="str">
        <f t="shared" si="30"/>
        <v>131sag</v>
      </c>
      <c r="B1008" s="103" t="s">
        <v>66</v>
      </c>
      <c r="C1008" s="103">
        <v>131</v>
      </c>
      <c r="D1008" s="103">
        <v>4</v>
      </c>
      <c r="F1008" t="str">
        <f t="shared" si="31"/>
        <v>НЕТ</v>
      </c>
    </row>
    <row r="1009" spans="1:6">
      <c r="A1009" t="str">
        <f t="shared" si="30"/>
        <v>113sag</v>
      </c>
      <c r="B1009" s="103" t="s">
        <v>66</v>
      </c>
      <c r="C1009" s="103">
        <v>113</v>
      </c>
      <c r="D1009" s="103">
        <v>5</v>
      </c>
      <c r="F1009" t="str">
        <f t="shared" si="31"/>
        <v>НЕТ</v>
      </c>
    </row>
    <row r="1010" spans="1:6">
      <c r="A1010" t="str">
        <f t="shared" si="30"/>
        <v>180sag</v>
      </c>
      <c r="B1010" s="103" t="s">
        <v>66</v>
      </c>
      <c r="C1010" s="103">
        <v>180</v>
      </c>
      <c r="D1010" s="103">
        <v>7</v>
      </c>
      <c r="F1010" t="str">
        <f t="shared" si="31"/>
        <v>НЕТ</v>
      </c>
    </row>
    <row r="1011" spans="1:6">
      <c r="A1011" t="str">
        <f t="shared" si="30"/>
        <v>175sag</v>
      </c>
      <c r="B1011" s="103" t="s">
        <v>66</v>
      </c>
      <c r="C1011" s="103">
        <v>175</v>
      </c>
      <c r="D1011" s="103">
        <v>7</v>
      </c>
      <c r="F1011" t="str">
        <f t="shared" si="31"/>
        <v>НЕТ</v>
      </c>
    </row>
    <row r="1012" spans="1:6">
      <c r="A1012" t="str">
        <f t="shared" si="30"/>
        <v>90sag</v>
      </c>
      <c r="B1012" s="103" t="s">
        <v>66</v>
      </c>
      <c r="C1012" s="103">
        <v>90</v>
      </c>
      <c r="D1012" s="103">
        <v>8</v>
      </c>
      <c r="F1012" t="str">
        <f t="shared" si="31"/>
        <v>НЕТ</v>
      </c>
    </row>
    <row r="1013" spans="1:6">
      <c r="A1013" t="str">
        <f t="shared" si="30"/>
        <v>119sag</v>
      </c>
      <c r="B1013" s="103" t="s">
        <v>66</v>
      </c>
      <c r="C1013" s="103">
        <v>119</v>
      </c>
      <c r="D1013" s="103">
        <v>5</v>
      </c>
      <c r="E1013" s="103" t="s">
        <v>700</v>
      </c>
      <c r="F1013" t="str">
        <f t="shared" si="31"/>
        <v>ДА</v>
      </c>
    </row>
    <row r="1014" spans="1:6">
      <c r="A1014" t="str">
        <f t="shared" si="30"/>
        <v>145sag</v>
      </c>
      <c r="B1014" s="103" t="s">
        <v>66</v>
      </c>
      <c r="C1014" s="103">
        <v>145</v>
      </c>
      <c r="D1014" s="103">
        <v>7</v>
      </c>
      <c r="E1014" s="103" t="s">
        <v>701</v>
      </c>
      <c r="F1014" t="str">
        <f t="shared" si="31"/>
        <v>ДА</v>
      </c>
    </row>
    <row r="1015" spans="1:6">
      <c r="A1015" t="str">
        <f t="shared" si="30"/>
        <v>26sag</v>
      </c>
      <c r="B1015" s="103" t="s">
        <v>66</v>
      </c>
      <c r="C1015" s="103">
        <v>26</v>
      </c>
      <c r="D1015" s="103">
        <v>6</v>
      </c>
      <c r="E1015" s="103" t="s">
        <v>702</v>
      </c>
      <c r="F1015" t="str">
        <f t="shared" si="31"/>
        <v>ДА</v>
      </c>
    </row>
    <row r="1016" spans="1:6">
      <c r="A1016" t="str">
        <f t="shared" si="30"/>
        <v>181sag</v>
      </c>
      <c r="B1016" s="103" t="s">
        <v>66</v>
      </c>
      <c r="C1016" s="103">
        <v>181</v>
      </c>
      <c r="D1016" s="103">
        <v>8</v>
      </c>
      <c r="E1016" s="103" t="s">
        <v>703</v>
      </c>
      <c r="F1016" t="str">
        <f t="shared" si="31"/>
        <v>ДА</v>
      </c>
    </row>
    <row r="1017" spans="1:6">
      <c r="A1017" t="str">
        <f t="shared" si="30"/>
        <v>149sag</v>
      </c>
      <c r="B1017" s="103" t="s">
        <v>66</v>
      </c>
      <c r="C1017" s="103">
        <v>149</v>
      </c>
      <c r="D1017" s="103">
        <v>7</v>
      </c>
      <c r="E1017" s="103" t="s">
        <v>704</v>
      </c>
      <c r="F1017" t="str">
        <f t="shared" si="31"/>
        <v>ДА</v>
      </c>
    </row>
    <row r="1018" spans="1:6">
      <c r="A1018" t="str">
        <f t="shared" si="30"/>
        <v>89sag</v>
      </c>
      <c r="B1018" s="103" t="s">
        <v>66</v>
      </c>
      <c r="C1018" s="103">
        <v>89</v>
      </c>
      <c r="D1018" s="103">
        <v>9</v>
      </c>
      <c r="F1018" t="str">
        <f t="shared" si="31"/>
        <v>НЕТ</v>
      </c>
    </row>
    <row r="1019" spans="1:6">
      <c r="A1019" t="str">
        <f t="shared" si="30"/>
        <v>25sag</v>
      </c>
      <c r="B1019" s="103" t="s">
        <v>66</v>
      </c>
      <c r="C1019" s="103">
        <v>25</v>
      </c>
      <c r="D1019" s="103">
        <v>5</v>
      </c>
      <c r="E1019" s="103" t="s">
        <v>705</v>
      </c>
      <c r="F1019" t="str">
        <f t="shared" si="31"/>
        <v>ДА</v>
      </c>
    </row>
    <row r="1020" spans="1:6">
      <c r="A1020" t="str">
        <f t="shared" si="30"/>
        <v>179sag</v>
      </c>
      <c r="B1020" s="103" t="s">
        <v>66</v>
      </c>
      <c r="C1020" s="103">
        <v>179</v>
      </c>
      <c r="D1020" s="103">
        <v>7</v>
      </c>
      <c r="F1020" t="str">
        <f t="shared" si="31"/>
        <v>НЕТ</v>
      </c>
    </row>
    <row r="1021" spans="1:6">
      <c r="A1021" t="str">
        <f t="shared" si="30"/>
        <v>28sag</v>
      </c>
      <c r="B1021" s="103" t="s">
        <v>66</v>
      </c>
      <c r="C1021" s="103">
        <v>28</v>
      </c>
      <c r="D1021" s="103">
        <v>6</v>
      </c>
      <c r="E1021" s="103" t="s">
        <v>706</v>
      </c>
      <c r="F1021" t="str">
        <f t="shared" si="31"/>
        <v>ДА</v>
      </c>
    </row>
    <row r="1022" spans="1:6">
      <c r="A1022" t="str">
        <f t="shared" si="30"/>
        <v>183sag</v>
      </c>
      <c r="B1022" s="103" t="s">
        <v>66</v>
      </c>
      <c r="C1022" s="103">
        <v>183</v>
      </c>
      <c r="D1022" s="103">
        <v>4</v>
      </c>
      <c r="F1022" t="str">
        <f t="shared" si="31"/>
        <v>НЕТ</v>
      </c>
    </row>
    <row r="1023" spans="1:6">
      <c r="A1023" t="str">
        <f t="shared" si="30"/>
        <v>68sag</v>
      </c>
      <c r="B1023" s="103" t="s">
        <v>66</v>
      </c>
      <c r="C1023" s="103">
        <v>68</v>
      </c>
      <c r="D1023" s="103">
        <v>7</v>
      </c>
      <c r="F1023" t="str">
        <f t="shared" si="31"/>
        <v>НЕТ</v>
      </c>
    </row>
    <row r="1024" spans="1:6">
      <c r="A1024" t="str">
        <f t="shared" si="30"/>
        <v>31sag</v>
      </c>
      <c r="B1024" s="103" t="s">
        <v>66</v>
      </c>
      <c r="C1024" s="103">
        <v>31</v>
      </c>
      <c r="D1024" s="103">
        <v>5</v>
      </c>
      <c r="F1024" t="str">
        <f t="shared" si="31"/>
        <v>НЕТ</v>
      </c>
    </row>
    <row r="1025" spans="1:6">
      <c r="A1025" t="str">
        <f t="shared" si="30"/>
        <v>41sag</v>
      </c>
      <c r="B1025" s="103" t="s">
        <v>66</v>
      </c>
      <c r="C1025" s="103">
        <v>41</v>
      </c>
      <c r="D1025" s="103">
        <v>6</v>
      </c>
      <c r="E1025" s="103" t="s">
        <v>707</v>
      </c>
      <c r="F1025" t="str">
        <f t="shared" si="31"/>
        <v>ДА</v>
      </c>
    </row>
    <row r="1026" spans="1:6">
      <c r="A1026" t="str">
        <f t="shared" si="30"/>
        <v>158sag</v>
      </c>
      <c r="B1026" s="103" t="s">
        <v>66</v>
      </c>
      <c r="C1026" s="103">
        <v>158</v>
      </c>
      <c r="D1026" s="103">
        <v>4</v>
      </c>
      <c r="F1026" t="str">
        <f t="shared" si="31"/>
        <v>НЕТ</v>
      </c>
    </row>
    <row r="1027" spans="1:6">
      <c r="A1027" t="str">
        <f t="shared" ref="A1027:A1090" si="32">CONCATENATE(C1027,B1027)</f>
        <v>147sag</v>
      </c>
      <c r="B1027" s="103" t="s">
        <v>66</v>
      </c>
      <c r="C1027" s="103">
        <v>147</v>
      </c>
      <c r="D1027" s="103">
        <v>4</v>
      </c>
      <c r="F1027" t="str">
        <f t="shared" ref="F1027:F1090" si="33">IF(ISBLANK(E1027),"НЕТ","ДА")</f>
        <v>НЕТ</v>
      </c>
    </row>
    <row r="1028" spans="1:6">
      <c r="A1028" t="str">
        <f t="shared" si="32"/>
        <v>6sag</v>
      </c>
      <c r="B1028" s="103" t="s">
        <v>66</v>
      </c>
      <c r="C1028" s="103">
        <v>6</v>
      </c>
      <c r="D1028" s="103">
        <v>5</v>
      </c>
      <c r="F1028" t="str">
        <f t="shared" si="33"/>
        <v>НЕТ</v>
      </c>
    </row>
    <row r="1029" spans="1:6">
      <c r="A1029" t="str">
        <f t="shared" si="32"/>
        <v>20sag</v>
      </c>
      <c r="B1029" s="103" t="s">
        <v>66</v>
      </c>
      <c r="C1029" s="103">
        <v>20</v>
      </c>
      <c r="D1029" s="103">
        <v>8</v>
      </c>
      <c r="F1029" t="str">
        <f t="shared" si="33"/>
        <v>НЕТ</v>
      </c>
    </row>
    <row r="1030" spans="1:6">
      <c r="A1030" t="str">
        <f t="shared" si="32"/>
        <v>37sag</v>
      </c>
      <c r="B1030" s="103" t="s">
        <v>66</v>
      </c>
      <c r="C1030" s="103">
        <v>37</v>
      </c>
      <c r="D1030" s="103">
        <v>7</v>
      </c>
      <c r="F1030" t="str">
        <f t="shared" si="33"/>
        <v>НЕТ</v>
      </c>
    </row>
    <row r="1031" spans="1:6">
      <c r="A1031" t="str">
        <f t="shared" si="32"/>
        <v>71sag</v>
      </c>
      <c r="B1031" s="103" t="s">
        <v>66</v>
      </c>
      <c r="C1031" s="103">
        <v>71</v>
      </c>
      <c r="D1031" s="103">
        <v>5</v>
      </c>
      <c r="E1031" s="103" t="s">
        <v>708</v>
      </c>
      <c r="F1031" t="str">
        <f t="shared" si="33"/>
        <v>ДА</v>
      </c>
    </row>
    <row r="1032" spans="1:6">
      <c r="A1032" t="str">
        <f t="shared" si="32"/>
        <v>146sag</v>
      </c>
      <c r="B1032" s="103" t="s">
        <v>66</v>
      </c>
      <c r="C1032" s="103">
        <v>146</v>
      </c>
      <c r="D1032" s="103">
        <v>4</v>
      </c>
      <c r="F1032" t="str">
        <f t="shared" si="33"/>
        <v>НЕТ</v>
      </c>
    </row>
    <row r="1033" spans="1:6">
      <c r="A1033" t="str">
        <f t="shared" si="32"/>
        <v>91sag</v>
      </c>
      <c r="B1033" s="103" t="s">
        <v>66</v>
      </c>
      <c r="C1033" s="103">
        <v>91</v>
      </c>
      <c r="D1033" s="103">
        <v>8</v>
      </c>
      <c r="F1033" t="str">
        <f t="shared" si="33"/>
        <v>НЕТ</v>
      </c>
    </row>
    <row r="1034" spans="1:6">
      <c r="A1034" t="str">
        <f t="shared" si="32"/>
        <v>171sag</v>
      </c>
      <c r="B1034" s="103" t="s">
        <v>66</v>
      </c>
      <c r="C1034" s="103">
        <v>171</v>
      </c>
      <c r="D1034" s="103">
        <v>6</v>
      </c>
      <c r="F1034" t="str">
        <f t="shared" si="33"/>
        <v>НЕТ</v>
      </c>
    </row>
    <row r="1035" spans="1:6">
      <c r="A1035" t="str">
        <f t="shared" si="32"/>
        <v>45sag</v>
      </c>
      <c r="B1035" s="103" t="s">
        <v>66</v>
      </c>
      <c r="C1035" s="103">
        <v>45</v>
      </c>
      <c r="D1035" s="103">
        <v>7</v>
      </c>
      <c r="F1035" t="str">
        <f t="shared" si="33"/>
        <v>НЕТ</v>
      </c>
    </row>
    <row r="1036" spans="1:6">
      <c r="A1036" t="str">
        <f t="shared" si="32"/>
        <v>111sag</v>
      </c>
      <c r="B1036" s="103" t="s">
        <v>66</v>
      </c>
      <c r="C1036" s="103">
        <v>111</v>
      </c>
      <c r="D1036" s="103">
        <v>5</v>
      </c>
      <c r="F1036" t="str">
        <f t="shared" si="33"/>
        <v>НЕТ</v>
      </c>
    </row>
    <row r="1037" spans="1:6">
      <c r="A1037" t="str">
        <f t="shared" si="32"/>
        <v>32sag</v>
      </c>
      <c r="B1037" s="103" t="s">
        <v>66</v>
      </c>
      <c r="C1037" s="103">
        <v>32</v>
      </c>
      <c r="D1037" s="103">
        <v>5</v>
      </c>
      <c r="F1037" t="str">
        <f t="shared" si="33"/>
        <v>НЕТ</v>
      </c>
    </row>
    <row r="1038" spans="1:6">
      <c r="A1038" t="str">
        <f t="shared" si="32"/>
        <v>67sag</v>
      </c>
      <c r="B1038" s="103" t="s">
        <v>66</v>
      </c>
      <c r="C1038" s="103">
        <v>67</v>
      </c>
      <c r="D1038" s="103">
        <v>6</v>
      </c>
      <c r="F1038" t="str">
        <f t="shared" si="33"/>
        <v>НЕТ</v>
      </c>
    </row>
    <row r="1039" spans="1:6">
      <c r="A1039" t="str">
        <f t="shared" si="32"/>
        <v>4sag</v>
      </c>
      <c r="B1039" s="103" t="s">
        <v>66</v>
      </c>
      <c r="C1039" s="103">
        <v>4</v>
      </c>
      <c r="D1039" s="103">
        <v>6</v>
      </c>
      <c r="F1039" t="str">
        <f t="shared" si="33"/>
        <v>НЕТ</v>
      </c>
    </row>
    <row r="1040" spans="1:6">
      <c r="A1040" t="str">
        <f t="shared" si="32"/>
        <v>120sag</v>
      </c>
      <c r="B1040" s="103" t="s">
        <v>66</v>
      </c>
      <c r="C1040" s="103">
        <v>120</v>
      </c>
      <c r="D1040" s="103">
        <v>4</v>
      </c>
      <c r="F1040" t="str">
        <f t="shared" si="33"/>
        <v>НЕТ</v>
      </c>
    </row>
    <row r="1041" spans="1:6">
      <c r="A1041" t="str">
        <f t="shared" si="32"/>
        <v>172sag</v>
      </c>
      <c r="B1041" s="103" t="s">
        <v>66</v>
      </c>
      <c r="C1041" s="103">
        <v>172</v>
      </c>
      <c r="D1041" s="103">
        <v>5</v>
      </c>
      <c r="E1041" s="103" t="s">
        <v>709</v>
      </c>
      <c r="F1041" t="str">
        <f t="shared" si="33"/>
        <v>ДА</v>
      </c>
    </row>
    <row r="1042" spans="1:6">
      <c r="A1042" t="str">
        <f t="shared" si="32"/>
        <v>62sag</v>
      </c>
      <c r="B1042" s="103" t="s">
        <v>66</v>
      </c>
      <c r="C1042" s="103">
        <v>62</v>
      </c>
      <c r="D1042" s="103">
        <v>6</v>
      </c>
      <c r="E1042" s="103" t="s">
        <v>710</v>
      </c>
      <c r="F1042" t="str">
        <f t="shared" si="33"/>
        <v>ДА</v>
      </c>
    </row>
    <row r="1043" spans="1:6">
      <c r="A1043" t="str">
        <f t="shared" si="32"/>
        <v>133sag</v>
      </c>
      <c r="B1043" s="103" t="s">
        <v>66</v>
      </c>
      <c r="C1043" s="103">
        <v>133</v>
      </c>
      <c r="D1043" s="103">
        <v>7</v>
      </c>
      <c r="E1043" s="103" t="s">
        <v>711</v>
      </c>
      <c r="F1043" t="str">
        <f t="shared" si="33"/>
        <v>ДА</v>
      </c>
    </row>
    <row r="1044" spans="1:6">
      <c r="A1044" t="str">
        <f t="shared" si="32"/>
        <v>110sag</v>
      </c>
      <c r="B1044" s="103" t="s">
        <v>66</v>
      </c>
      <c r="C1044" s="103">
        <v>110</v>
      </c>
      <c r="D1044" s="103">
        <v>5</v>
      </c>
      <c r="F1044" t="str">
        <f t="shared" si="33"/>
        <v>НЕТ</v>
      </c>
    </row>
    <row r="1045" spans="1:6">
      <c r="A1045" t="str">
        <f t="shared" si="32"/>
        <v>15sag</v>
      </c>
      <c r="B1045" s="103" t="s">
        <v>66</v>
      </c>
      <c r="C1045" s="103">
        <v>15</v>
      </c>
      <c r="D1045" s="103">
        <v>6</v>
      </c>
      <c r="F1045" t="str">
        <f t="shared" si="33"/>
        <v>НЕТ</v>
      </c>
    </row>
    <row r="1046" spans="1:6">
      <c r="A1046" t="str">
        <f t="shared" si="32"/>
        <v>16sag</v>
      </c>
      <c r="B1046" s="103" t="s">
        <v>66</v>
      </c>
      <c r="C1046" s="103">
        <v>16</v>
      </c>
      <c r="D1046" s="103">
        <v>6</v>
      </c>
      <c r="F1046" t="str">
        <f t="shared" si="33"/>
        <v>НЕТ</v>
      </c>
    </row>
    <row r="1047" spans="1:6">
      <c r="A1047" t="str">
        <f t="shared" si="32"/>
        <v>115sag</v>
      </c>
      <c r="B1047" s="103" t="s">
        <v>66</v>
      </c>
      <c r="C1047" s="103">
        <v>115</v>
      </c>
      <c r="D1047" s="103">
        <v>4</v>
      </c>
      <c r="F1047" t="str">
        <f t="shared" si="33"/>
        <v>НЕТ</v>
      </c>
    </row>
    <row r="1048" spans="1:6">
      <c r="A1048" t="str">
        <f t="shared" si="32"/>
        <v>178sag</v>
      </c>
      <c r="B1048" s="103" t="s">
        <v>66</v>
      </c>
      <c r="C1048" s="103">
        <v>178</v>
      </c>
      <c r="D1048" s="103">
        <v>7</v>
      </c>
      <c r="F1048" t="str">
        <f t="shared" si="33"/>
        <v>НЕТ</v>
      </c>
    </row>
    <row r="1049" spans="1:6">
      <c r="A1049" t="str">
        <f t="shared" si="32"/>
        <v>130sag</v>
      </c>
      <c r="B1049" s="103" t="s">
        <v>66</v>
      </c>
      <c r="C1049" s="103">
        <v>130</v>
      </c>
      <c r="D1049" s="103">
        <v>7</v>
      </c>
      <c r="F1049" t="str">
        <f t="shared" si="33"/>
        <v>НЕТ</v>
      </c>
    </row>
    <row r="1050" spans="1:6">
      <c r="A1050" t="str">
        <f t="shared" si="32"/>
        <v>88sag</v>
      </c>
      <c r="B1050" s="103" t="s">
        <v>66</v>
      </c>
      <c r="C1050" s="103">
        <v>88</v>
      </c>
      <c r="D1050" s="103">
        <v>4</v>
      </c>
      <c r="F1050" t="str">
        <f t="shared" si="33"/>
        <v>НЕТ</v>
      </c>
    </row>
    <row r="1051" spans="1:6">
      <c r="A1051" t="str">
        <f t="shared" si="32"/>
        <v>100sag</v>
      </c>
      <c r="B1051" s="103" t="s">
        <v>66</v>
      </c>
      <c r="C1051" s="103">
        <v>100</v>
      </c>
      <c r="D1051" s="103">
        <v>5</v>
      </c>
      <c r="F1051" t="str">
        <f t="shared" si="33"/>
        <v>НЕТ</v>
      </c>
    </row>
    <row r="1052" spans="1:6">
      <c r="A1052" t="str">
        <f t="shared" si="32"/>
        <v>173sag</v>
      </c>
      <c r="B1052" s="103" t="s">
        <v>66</v>
      </c>
      <c r="C1052" s="103">
        <v>173</v>
      </c>
      <c r="D1052" s="103">
        <v>5</v>
      </c>
      <c r="E1052" s="103" t="s">
        <v>712</v>
      </c>
      <c r="F1052" t="str">
        <f t="shared" si="33"/>
        <v>ДА</v>
      </c>
    </row>
    <row r="1053" spans="1:6">
      <c r="A1053" t="str">
        <f t="shared" si="32"/>
        <v>77sag</v>
      </c>
      <c r="B1053" s="103" t="s">
        <v>66</v>
      </c>
      <c r="C1053" s="103">
        <v>77</v>
      </c>
      <c r="D1053" s="103">
        <v>4</v>
      </c>
      <c r="F1053" t="str">
        <f t="shared" si="33"/>
        <v>НЕТ</v>
      </c>
    </row>
    <row r="1054" spans="1:6">
      <c r="A1054" t="str">
        <f t="shared" si="32"/>
        <v>105sag</v>
      </c>
      <c r="B1054" s="103" t="s">
        <v>66</v>
      </c>
      <c r="C1054" s="103">
        <v>105</v>
      </c>
      <c r="D1054" s="103">
        <v>4</v>
      </c>
      <c r="F1054" t="str">
        <f t="shared" si="33"/>
        <v>НЕТ</v>
      </c>
    </row>
    <row r="1055" spans="1:6">
      <c r="A1055" t="str">
        <f t="shared" si="32"/>
        <v>57sag</v>
      </c>
      <c r="B1055" s="103" t="s">
        <v>66</v>
      </c>
      <c r="C1055" s="103">
        <v>57</v>
      </c>
      <c r="D1055" s="103">
        <v>4</v>
      </c>
      <c r="F1055" t="str">
        <f t="shared" si="33"/>
        <v>НЕТ</v>
      </c>
    </row>
    <row r="1056" spans="1:6">
      <c r="A1056" t="str">
        <f t="shared" si="32"/>
        <v>104sag</v>
      </c>
      <c r="B1056" s="103" t="s">
        <v>66</v>
      </c>
      <c r="C1056" s="103">
        <v>104</v>
      </c>
      <c r="D1056" s="103">
        <v>6</v>
      </c>
      <c r="F1056" t="str">
        <f t="shared" si="33"/>
        <v>НЕТ</v>
      </c>
    </row>
    <row r="1057" spans="1:6">
      <c r="A1057" t="str">
        <f t="shared" si="32"/>
        <v>21sag</v>
      </c>
      <c r="B1057" s="103" t="s">
        <v>66</v>
      </c>
      <c r="C1057" s="103">
        <v>21</v>
      </c>
      <c r="D1057" s="103">
        <v>4</v>
      </c>
      <c r="F1057" t="str">
        <f t="shared" si="33"/>
        <v>НЕТ</v>
      </c>
    </row>
    <row r="1058" spans="1:6">
      <c r="A1058" t="str">
        <f t="shared" si="32"/>
        <v>39sag</v>
      </c>
      <c r="B1058" s="103" t="s">
        <v>66</v>
      </c>
      <c r="C1058" s="103">
        <v>39</v>
      </c>
      <c r="D1058" s="103">
        <v>6</v>
      </c>
      <c r="F1058" t="str">
        <f t="shared" si="33"/>
        <v>НЕТ</v>
      </c>
    </row>
    <row r="1059" spans="1:6">
      <c r="A1059" t="str">
        <f t="shared" si="32"/>
        <v>122sag</v>
      </c>
      <c r="B1059" s="103" t="s">
        <v>66</v>
      </c>
      <c r="C1059" s="103">
        <v>122</v>
      </c>
      <c r="D1059" s="103">
        <v>5</v>
      </c>
      <c r="F1059" t="str">
        <f t="shared" si="33"/>
        <v>НЕТ</v>
      </c>
    </row>
    <row r="1060" spans="1:6">
      <c r="A1060" t="str">
        <f t="shared" si="32"/>
        <v>36sag</v>
      </c>
      <c r="B1060" s="103" t="s">
        <v>66</v>
      </c>
      <c r="C1060" s="103">
        <v>36</v>
      </c>
      <c r="D1060" s="103">
        <v>8</v>
      </c>
      <c r="F1060" t="str">
        <f t="shared" si="33"/>
        <v>НЕТ</v>
      </c>
    </row>
    <row r="1061" spans="1:6">
      <c r="A1061" t="str">
        <f t="shared" si="32"/>
        <v>70sag</v>
      </c>
      <c r="B1061" s="103" t="s">
        <v>66</v>
      </c>
      <c r="C1061" s="103">
        <v>70</v>
      </c>
      <c r="D1061" s="103">
        <v>6</v>
      </c>
      <c r="F1061" t="str">
        <f t="shared" si="33"/>
        <v>НЕТ</v>
      </c>
    </row>
    <row r="1062" spans="1:6">
      <c r="A1062" t="str">
        <f t="shared" si="32"/>
        <v>11sag</v>
      </c>
      <c r="B1062" s="103" t="s">
        <v>66</v>
      </c>
      <c r="C1062" s="103">
        <v>11</v>
      </c>
      <c r="D1062" s="103">
        <v>5</v>
      </c>
      <c r="F1062" t="str">
        <f t="shared" si="33"/>
        <v>НЕТ</v>
      </c>
    </row>
    <row r="1063" spans="1:6">
      <c r="A1063" t="str">
        <f t="shared" si="32"/>
        <v>136sag</v>
      </c>
      <c r="B1063" s="103" t="s">
        <v>66</v>
      </c>
      <c r="C1063" s="103">
        <v>136</v>
      </c>
      <c r="D1063" s="103">
        <v>5</v>
      </c>
      <c r="F1063" t="str">
        <f t="shared" si="33"/>
        <v>НЕТ</v>
      </c>
    </row>
    <row r="1064" spans="1:6">
      <c r="A1064" t="str">
        <f t="shared" si="32"/>
        <v>10sag</v>
      </c>
      <c r="B1064" s="103" t="s">
        <v>66</v>
      </c>
      <c r="C1064" s="103">
        <v>10</v>
      </c>
      <c r="D1064" s="103">
        <v>6</v>
      </c>
      <c r="F1064" t="str">
        <f t="shared" si="33"/>
        <v>НЕТ</v>
      </c>
    </row>
    <row r="1065" spans="1:6">
      <c r="A1065" t="str">
        <f t="shared" si="32"/>
        <v>189sag</v>
      </c>
      <c r="B1065" s="103" t="s">
        <v>66</v>
      </c>
      <c r="C1065" s="103">
        <v>189</v>
      </c>
      <c r="D1065" s="103">
        <v>5</v>
      </c>
      <c r="E1065" s="103" t="s">
        <v>713</v>
      </c>
      <c r="F1065" t="str">
        <f t="shared" si="33"/>
        <v>ДА</v>
      </c>
    </row>
    <row r="1066" spans="1:6">
      <c r="A1066" t="str">
        <f t="shared" si="32"/>
        <v>76sag</v>
      </c>
      <c r="B1066" s="103" t="s">
        <v>66</v>
      </c>
      <c r="C1066" s="103">
        <v>76</v>
      </c>
      <c r="D1066" s="103">
        <v>5</v>
      </c>
      <c r="F1066" t="str">
        <f t="shared" si="33"/>
        <v>НЕТ</v>
      </c>
    </row>
    <row r="1067" spans="1:6">
      <c r="A1067" t="str">
        <f t="shared" si="32"/>
        <v>187salnikova76</v>
      </c>
      <c r="B1067" s="103" t="s">
        <v>79</v>
      </c>
      <c r="C1067" s="103">
        <v>187</v>
      </c>
      <c r="D1067" s="103">
        <v>9</v>
      </c>
      <c r="F1067" t="str">
        <f t="shared" si="33"/>
        <v>НЕТ</v>
      </c>
    </row>
    <row r="1068" spans="1:6">
      <c r="A1068" t="str">
        <f t="shared" si="32"/>
        <v>18salnikova76</v>
      </c>
      <c r="B1068" s="103" t="s">
        <v>79</v>
      </c>
      <c r="C1068" s="103">
        <v>18</v>
      </c>
      <c r="D1068" s="103">
        <v>9</v>
      </c>
      <c r="F1068" t="str">
        <f t="shared" si="33"/>
        <v>НЕТ</v>
      </c>
    </row>
    <row r="1069" spans="1:6">
      <c r="A1069" t="str">
        <f t="shared" si="32"/>
        <v>180salnikova76</v>
      </c>
      <c r="B1069" s="103" t="s">
        <v>79</v>
      </c>
      <c r="C1069" s="103">
        <v>180</v>
      </c>
      <c r="D1069" s="103">
        <v>6</v>
      </c>
      <c r="F1069" t="str">
        <f t="shared" si="33"/>
        <v>НЕТ</v>
      </c>
    </row>
    <row r="1070" spans="1:6">
      <c r="A1070" t="str">
        <f t="shared" si="32"/>
        <v>139salnikova76</v>
      </c>
      <c r="B1070" s="103" t="s">
        <v>79</v>
      </c>
      <c r="C1070" s="103">
        <v>139</v>
      </c>
      <c r="D1070" s="103">
        <v>7</v>
      </c>
      <c r="F1070" t="str">
        <f t="shared" si="33"/>
        <v>НЕТ</v>
      </c>
    </row>
    <row r="1071" spans="1:6">
      <c r="A1071" t="str">
        <f t="shared" si="32"/>
        <v>31salnikova76</v>
      </c>
      <c r="B1071" s="103" t="s">
        <v>79</v>
      </c>
      <c r="C1071" s="103">
        <v>31</v>
      </c>
      <c r="D1071" s="103">
        <v>5</v>
      </c>
      <c r="F1071" t="str">
        <f t="shared" si="33"/>
        <v>НЕТ</v>
      </c>
    </row>
    <row r="1072" spans="1:6">
      <c r="A1072" t="str">
        <f t="shared" si="32"/>
        <v>44salnikova76</v>
      </c>
      <c r="B1072" s="103" t="s">
        <v>79</v>
      </c>
      <c r="C1072" s="103">
        <v>44</v>
      </c>
      <c r="D1072" s="103">
        <v>8</v>
      </c>
      <c r="F1072" t="str">
        <f t="shared" si="33"/>
        <v>НЕТ</v>
      </c>
    </row>
    <row r="1073" spans="1:6">
      <c r="A1073" t="str">
        <f t="shared" si="32"/>
        <v>86salnikova76</v>
      </c>
      <c r="B1073" s="103" t="s">
        <v>79</v>
      </c>
      <c r="C1073" s="103">
        <v>86</v>
      </c>
      <c r="D1073" s="103">
        <v>6</v>
      </c>
      <c r="F1073" t="str">
        <f t="shared" si="33"/>
        <v>НЕТ</v>
      </c>
    </row>
    <row r="1074" spans="1:6">
      <c r="A1074" t="str">
        <f t="shared" si="32"/>
        <v>120salnikova76</v>
      </c>
      <c r="B1074" s="103" t="s">
        <v>79</v>
      </c>
      <c r="C1074" s="103">
        <v>120</v>
      </c>
      <c r="D1074" s="103">
        <v>7</v>
      </c>
      <c r="F1074" t="str">
        <f t="shared" si="33"/>
        <v>НЕТ</v>
      </c>
    </row>
    <row r="1075" spans="1:6">
      <c r="A1075" t="str">
        <f t="shared" si="32"/>
        <v>119salnikova76</v>
      </c>
      <c r="B1075" s="103" t="s">
        <v>79</v>
      </c>
      <c r="C1075" s="103">
        <v>119</v>
      </c>
      <c r="D1075" s="103">
        <v>6</v>
      </c>
      <c r="F1075" t="str">
        <f t="shared" si="33"/>
        <v>НЕТ</v>
      </c>
    </row>
    <row r="1076" spans="1:6">
      <c r="A1076" t="str">
        <f t="shared" si="32"/>
        <v>68salnikova76</v>
      </c>
      <c r="B1076" s="103" t="s">
        <v>79</v>
      </c>
      <c r="C1076" s="103">
        <v>68</v>
      </c>
      <c r="D1076" s="103">
        <v>6</v>
      </c>
      <c r="F1076" t="str">
        <f t="shared" si="33"/>
        <v>НЕТ</v>
      </c>
    </row>
    <row r="1077" spans="1:6">
      <c r="A1077" t="str">
        <f t="shared" si="32"/>
        <v>112salnikova76</v>
      </c>
      <c r="B1077" s="103" t="s">
        <v>79</v>
      </c>
      <c r="C1077" s="103">
        <v>112</v>
      </c>
      <c r="D1077" s="103">
        <v>5</v>
      </c>
      <c r="F1077" t="str">
        <f t="shared" si="33"/>
        <v>НЕТ</v>
      </c>
    </row>
    <row r="1078" spans="1:6">
      <c r="A1078" t="str">
        <f t="shared" si="32"/>
        <v>20salnikova76</v>
      </c>
      <c r="B1078" s="103" t="s">
        <v>79</v>
      </c>
      <c r="C1078" s="103">
        <v>20</v>
      </c>
      <c r="D1078" s="103">
        <v>8</v>
      </c>
      <c r="F1078" t="str">
        <f t="shared" si="33"/>
        <v>НЕТ</v>
      </c>
    </row>
    <row r="1079" spans="1:6">
      <c r="A1079" t="str">
        <f t="shared" si="32"/>
        <v>101salnikova76</v>
      </c>
      <c r="B1079" s="103" t="s">
        <v>79</v>
      </c>
      <c r="C1079" s="103">
        <v>101</v>
      </c>
      <c r="D1079" s="103">
        <v>5</v>
      </c>
      <c r="F1079" t="str">
        <f t="shared" si="33"/>
        <v>НЕТ</v>
      </c>
    </row>
    <row r="1080" spans="1:6">
      <c r="A1080" t="str">
        <f t="shared" si="32"/>
        <v>181salnikova76</v>
      </c>
      <c r="B1080" s="103" t="s">
        <v>79</v>
      </c>
      <c r="C1080" s="103">
        <v>181</v>
      </c>
      <c r="D1080" s="103">
        <v>8</v>
      </c>
      <c r="F1080" t="str">
        <f t="shared" si="33"/>
        <v>НЕТ</v>
      </c>
    </row>
    <row r="1081" spans="1:6">
      <c r="A1081" t="str">
        <f t="shared" si="32"/>
        <v>134salnikova76</v>
      </c>
      <c r="B1081" s="103" t="s">
        <v>79</v>
      </c>
      <c r="C1081" s="103">
        <v>134</v>
      </c>
      <c r="D1081" s="103">
        <v>7</v>
      </c>
      <c r="F1081" t="str">
        <f t="shared" si="33"/>
        <v>НЕТ</v>
      </c>
    </row>
    <row r="1082" spans="1:6">
      <c r="A1082" t="str">
        <f t="shared" si="32"/>
        <v>131salnikova76</v>
      </c>
      <c r="B1082" s="103" t="s">
        <v>79</v>
      </c>
      <c r="C1082" s="103">
        <v>131</v>
      </c>
      <c r="D1082" s="103">
        <v>6</v>
      </c>
      <c r="F1082" t="str">
        <f t="shared" si="33"/>
        <v>НЕТ</v>
      </c>
    </row>
    <row r="1083" spans="1:6">
      <c r="A1083" t="str">
        <f t="shared" si="32"/>
        <v>26salnikova76</v>
      </c>
      <c r="B1083" s="103" t="s">
        <v>79</v>
      </c>
      <c r="C1083" s="103">
        <v>26</v>
      </c>
      <c r="D1083" s="103">
        <v>4</v>
      </c>
      <c r="F1083" t="str">
        <f t="shared" si="33"/>
        <v>НЕТ</v>
      </c>
    </row>
    <row r="1084" spans="1:6">
      <c r="A1084" t="str">
        <f t="shared" si="32"/>
        <v>189salnikova76</v>
      </c>
      <c r="B1084" s="103" t="s">
        <v>79</v>
      </c>
      <c r="C1084" s="103">
        <v>189</v>
      </c>
      <c r="D1084" s="103">
        <v>9</v>
      </c>
      <c r="F1084" t="str">
        <f t="shared" si="33"/>
        <v>НЕТ</v>
      </c>
    </row>
    <row r="1085" spans="1:6">
      <c r="A1085" t="str">
        <f t="shared" si="32"/>
        <v>124salnikova76</v>
      </c>
      <c r="B1085" s="103" t="s">
        <v>79</v>
      </c>
      <c r="C1085" s="103">
        <v>124</v>
      </c>
      <c r="D1085" s="103">
        <v>7</v>
      </c>
      <c r="F1085" t="str">
        <f t="shared" si="33"/>
        <v>НЕТ</v>
      </c>
    </row>
    <row r="1086" spans="1:6">
      <c r="A1086" t="str">
        <f t="shared" si="32"/>
        <v>123salnikova76</v>
      </c>
      <c r="B1086" s="103" t="s">
        <v>79</v>
      </c>
      <c r="C1086" s="103">
        <v>123</v>
      </c>
      <c r="D1086" s="103">
        <v>8</v>
      </c>
      <c r="F1086" t="str">
        <f t="shared" si="33"/>
        <v>НЕТ</v>
      </c>
    </row>
    <row r="1087" spans="1:6">
      <c r="A1087" t="str">
        <f t="shared" si="32"/>
        <v>38salnikova76</v>
      </c>
      <c r="B1087" s="103" t="s">
        <v>79</v>
      </c>
      <c r="C1087" s="103">
        <v>38</v>
      </c>
      <c r="D1087" s="103">
        <v>5</v>
      </c>
      <c r="F1087" t="str">
        <f t="shared" si="33"/>
        <v>НЕТ</v>
      </c>
    </row>
    <row r="1088" spans="1:6">
      <c r="A1088" t="str">
        <f t="shared" si="32"/>
        <v>42salnikova76</v>
      </c>
      <c r="B1088" s="103" t="s">
        <v>79</v>
      </c>
      <c r="C1088" s="103">
        <v>42</v>
      </c>
      <c r="D1088" s="103">
        <v>6</v>
      </c>
      <c r="F1088" t="str">
        <f t="shared" si="33"/>
        <v>НЕТ</v>
      </c>
    </row>
    <row r="1089" spans="1:6">
      <c r="A1089" t="str">
        <f t="shared" si="32"/>
        <v>141salnikova76</v>
      </c>
      <c r="B1089" s="103" t="s">
        <v>79</v>
      </c>
      <c r="C1089" s="103">
        <v>141</v>
      </c>
      <c r="D1089" s="103">
        <v>8</v>
      </c>
      <c r="F1089" t="str">
        <f t="shared" si="33"/>
        <v>НЕТ</v>
      </c>
    </row>
    <row r="1090" spans="1:6">
      <c r="A1090" t="str">
        <f t="shared" si="32"/>
        <v>192salnikova76</v>
      </c>
      <c r="B1090" s="103" t="s">
        <v>79</v>
      </c>
      <c r="C1090" s="103">
        <v>192</v>
      </c>
      <c r="D1090" s="103">
        <v>6</v>
      </c>
      <c r="F1090" t="str">
        <f t="shared" si="33"/>
        <v>НЕТ</v>
      </c>
    </row>
    <row r="1091" spans="1:6">
      <c r="A1091" t="str">
        <f t="shared" ref="A1091:A1154" si="34">CONCATENATE(C1091,B1091)</f>
        <v>158salnikova76</v>
      </c>
      <c r="B1091" s="103" t="s">
        <v>79</v>
      </c>
      <c r="C1091" s="103">
        <v>158</v>
      </c>
      <c r="D1091" s="103">
        <v>6</v>
      </c>
      <c r="F1091" t="str">
        <f t="shared" ref="F1091:F1154" si="35">IF(ISBLANK(E1091),"НЕТ","ДА")</f>
        <v>НЕТ</v>
      </c>
    </row>
    <row r="1092" spans="1:6">
      <c r="A1092" t="str">
        <f t="shared" si="34"/>
        <v>143salnikova76</v>
      </c>
      <c r="B1092" s="103" t="s">
        <v>79</v>
      </c>
      <c r="C1092" s="103">
        <v>143</v>
      </c>
      <c r="D1092" s="103">
        <v>6</v>
      </c>
      <c r="F1092" t="str">
        <f t="shared" si="35"/>
        <v>НЕТ</v>
      </c>
    </row>
    <row r="1093" spans="1:6">
      <c r="A1093" t="str">
        <f t="shared" si="34"/>
        <v>114salnikova76</v>
      </c>
      <c r="B1093" s="103" t="s">
        <v>79</v>
      </c>
      <c r="C1093" s="103">
        <v>114</v>
      </c>
      <c r="D1093" s="103">
        <v>5</v>
      </c>
      <c r="F1093" t="str">
        <f t="shared" si="35"/>
        <v>НЕТ</v>
      </c>
    </row>
    <row r="1094" spans="1:6">
      <c r="A1094" t="str">
        <f t="shared" si="34"/>
        <v>15salnikova76</v>
      </c>
      <c r="B1094" s="103" t="s">
        <v>79</v>
      </c>
      <c r="C1094" s="103">
        <v>15</v>
      </c>
      <c r="D1094" s="103">
        <v>7</v>
      </c>
      <c r="F1094" t="str">
        <f t="shared" si="35"/>
        <v>НЕТ</v>
      </c>
    </row>
    <row r="1095" spans="1:6">
      <c r="A1095" t="str">
        <f t="shared" si="34"/>
        <v>144salnikova76</v>
      </c>
      <c r="B1095" s="103" t="s">
        <v>79</v>
      </c>
      <c r="C1095" s="103">
        <v>144</v>
      </c>
      <c r="D1095" s="103">
        <v>5</v>
      </c>
      <c r="F1095" t="str">
        <f t="shared" si="35"/>
        <v>НЕТ</v>
      </c>
    </row>
    <row r="1096" spans="1:6">
      <c r="A1096" t="str">
        <f t="shared" si="34"/>
        <v>164salnikova76</v>
      </c>
      <c r="B1096" s="103" t="s">
        <v>79</v>
      </c>
      <c r="C1096" s="103">
        <v>164</v>
      </c>
      <c r="D1096" s="103">
        <v>6</v>
      </c>
      <c r="F1096" t="str">
        <f t="shared" si="35"/>
        <v>НЕТ</v>
      </c>
    </row>
    <row r="1097" spans="1:6">
      <c r="A1097" t="str">
        <f t="shared" si="34"/>
        <v>148serfris</v>
      </c>
      <c r="B1097" s="103" t="s">
        <v>4</v>
      </c>
      <c r="C1097" s="103">
        <v>148</v>
      </c>
      <c r="D1097" s="103">
        <v>5</v>
      </c>
      <c r="F1097" t="str">
        <f t="shared" si="35"/>
        <v>НЕТ</v>
      </c>
    </row>
    <row r="1098" spans="1:6">
      <c r="A1098" t="str">
        <f t="shared" si="34"/>
        <v>182serfris</v>
      </c>
      <c r="B1098" s="103" t="s">
        <v>4</v>
      </c>
      <c r="C1098" s="103">
        <v>182</v>
      </c>
      <c r="D1098" s="103">
        <v>4</v>
      </c>
      <c r="F1098" t="str">
        <f t="shared" si="35"/>
        <v>НЕТ</v>
      </c>
    </row>
    <row r="1099" spans="1:6">
      <c r="A1099" t="str">
        <f t="shared" si="34"/>
        <v>99serfris</v>
      </c>
      <c r="B1099" s="103" t="s">
        <v>4</v>
      </c>
      <c r="C1099" s="103">
        <v>99</v>
      </c>
      <c r="D1099" s="103">
        <v>6</v>
      </c>
      <c r="F1099" t="str">
        <f t="shared" si="35"/>
        <v>НЕТ</v>
      </c>
    </row>
    <row r="1100" spans="1:6">
      <c r="A1100" t="str">
        <f t="shared" si="34"/>
        <v>30serfris</v>
      </c>
      <c r="B1100" s="103" t="s">
        <v>4</v>
      </c>
      <c r="C1100" s="103">
        <v>30</v>
      </c>
      <c r="D1100" s="103">
        <v>6</v>
      </c>
      <c r="F1100" t="str">
        <f t="shared" si="35"/>
        <v>НЕТ</v>
      </c>
    </row>
    <row r="1101" spans="1:6">
      <c r="A1101" t="str">
        <f t="shared" si="34"/>
        <v>31serfris</v>
      </c>
      <c r="B1101" s="103" t="s">
        <v>4</v>
      </c>
      <c r="C1101" s="103">
        <v>31</v>
      </c>
      <c r="D1101" s="103">
        <v>6</v>
      </c>
      <c r="F1101" t="str">
        <f t="shared" si="35"/>
        <v>НЕТ</v>
      </c>
    </row>
    <row r="1102" spans="1:6">
      <c r="A1102" t="str">
        <f t="shared" si="34"/>
        <v>142serfris</v>
      </c>
      <c r="B1102" s="103" t="s">
        <v>4</v>
      </c>
      <c r="C1102" s="103">
        <v>142</v>
      </c>
      <c r="D1102" s="103">
        <v>7</v>
      </c>
      <c r="F1102" t="str">
        <f t="shared" si="35"/>
        <v>НЕТ</v>
      </c>
    </row>
    <row r="1103" spans="1:6">
      <c r="A1103" t="str">
        <f t="shared" si="34"/>
        <v>183serfris</v>
      </c>
      <c r="B1103" s="103" t="s">
        <v>4</v>
      </c>
      <c r="C1103" s="103">
        <v>183</v>
      </c>
      <c r="D1103" s="103">
        <v>6</v>
      </c>
      <c r="F1103" t="str">
        <f t="shared" si="35"/>
        <v>НЕТ</v>
      </c>
    </row>
    <row r="1104" spans="1:6">
      <c r="A1104" t="str">
        <f t="shared" si="34"/>
        <v>133serfris</v>
      </c>
      <c r="B1104" s="103" t="s">
        <v>4</v>
      </c>
      <c r="C1104" s="103">
        <v>133</v>
      </c>
      <c r="D1104" s="103">
        <v>7</v>
      </c>
      <c r="F1104" t="str">
        <f t="shared" si="35"/>
        <v>НЕТ</v>
      </c>
    </row>
    <row r="1105" spans="1:6">
      <c r="A1105" t="str">
        <f t="shared" si="34"/>
        <v>29serfris</v>
      </c>
      <c r="B1105" s="103" t="s">
        <v>4</v>
      </c>
      <c r="C1105" s="103">
        <v>29</v>
      </c>
      <c r="D1105" s="103">
        <v>5</v>
      </c>
      <c r="F1105" t="str">
        <f t="shared" si="35"/>
        <v>НЕТ</v>
      </c>
    </row>
    <row r="1106" spans="1:6">
      <c r="A1106" t="str">
        <f t="shared" si="34"/>
        <v>139serfris</v>
      </c>
      <c r="B1106" s="103" t="s">
        <v>4</v>
      </c>
      <c r="C1106" s="103">
        <v>139</v>
      </c>
      <c r="D1106" s="103">
        <v>5</v>
      </c>
      <c r="F1106" t="str">
        <f t="shared" si="35"/>
        <v>НЕТ</v>
      </c>
    </row>
    <row r="1107" spans="1:6">
      <c r="A1107" t="str">
        <f t="shared" si="34"/>
        <v>144serfris</v>
      </c>
      <c r="B1107" s="103" t="s">
        <v>4</v>
      </c>
      <c r="C1107" s="103">
        <v>144</v>
      </c>
      <c r="D1107" s="103">
        <v>7</v>
      </c>
      <c r="F1107" t="str">
        <f t="shared" si="35"/>
        <v>НЕТ</v>
      </c>
    </row>
    <row r="1108" spans="1:6">
      <c r="A1108" t="str">
        <f t="shared" si="34"/>
        <v>131serfris</v>
      </c>
      <c r="B1108" s="103" t="s">
        <v>4</v>
      </c>
      <c r="C1108" s="103">
        <v>131</v>
      </c>
      <c r="D1108" s="103">
        <v>6</v>
      </c>
      <c r="F1108" t="str">
        <f t="shared" si="35"/>
        <v>НЕТ</v>
      </c>
    </row>
    <row r="1109" spans="1:6">
      <c r="A1109" t="str">
        <f t="shared" si="34"/>
        <v>181serfris</v>
      </c>
      <c r="B1109" s="103" t="s">
        <v>4</v>
      </c>
      <c r="C1109" s="103">
        <v>181</v>
      </c>
      <c r="D1109" s="103">
        <v>6</v>
      </c>
      <c r="F1109" t="str">
        <f t="shared" si="35"/>
        <v>НЕТ</v>
      </c>
    </row>
    <row r="1110" spans="1:6">
      <c r="A1110" t="str">
        <f t="shared" si="34"/>
        <v>73serfris</v>
      </c>
      <c r="B1110" s="103" t="s">
        <v>4</v>
      </c>
      <c r="C1110" s="103">
        <v>73</v>
      </c>
      <c r="D1110" s="103">
        <v>5</v>
      </c>
      <c r="F1110" t="str">
        <f t="shared" si="35"/>
        <v>НЕТ</v>
      </c>
    </row>
    <row r="1111" spans="1:6">
      <c r="A1111" t="str">
        <f t="shared" si="34"/>
        <v>150serfris</v>
      </c>
      <c r="B1111" s="103" t="s">
        <v>4</v>
      </c>
      <c r="C1111" s="103">
        <v>150</v>
      </c>
      <c r="D1111" s="103">
        <v>5</v>
      </c>
      <c r="E1111" s="103" t="s">
        <v>714</v>
      </c>
      <c r="F1111" t="str">
        <f t="shared" si="35"/>
        <v>ДА</v>
      </c>
    </row>
    <row r="1112" spans="1:6">
      <c r="A1112" t="str">
        <f t="shared" si="34"/>
        <v>172serfris</v>
      </c>
      <c r="B1112" s="103" t="s">
        <v>4</v>
      </c>
      <c r="C1112" s="103">
        <v>172</v>
      </c>
      <c r="D1112" s="103">
        <v>7</v>
      </c>
      <c r="F1112" t="str">
        <f t="shared" si="35"/>
        <v>НЕТ</v>
      </c>
    </row>
    <row r="1113" spans="1:6">
      <c r="A1113" t="str">
        <f t="shared" si="34"/>
        <v>49serfris</v>
      </c>
      <c r="B1113" s="103" t="s">
        <v>4</v>
      </c>
      <c r="C1113" s="103">
        <v>49</v>
      </c>
      <c r="D1113" s="103">
        <v>5</v>
      </c>
      <c r="F1113" t="str">
        <f t="shared" si="35"/>
        <v>НЕТ</v>
      </c>
    </row>
    <row r="1114" spans="1:6">
      <c r="A1114" t="str">
        <f t="shared" si="34"/>
        <v>120serfris</v>
      </c>
      <c r="B1114" s="103" t="s">
        <v>4</v>
      </c>
      <c r="C1114" s="103">
        <v>120</v>
      </c>
      <c r="D1114" s="103">
        <v>4</v>
      </c>
      <c r="F1114" t="str">
        <f t="shared" si="35"/>
        <v>НЕТ</v>
      </c>
    </row>
    <row r="1115" spans="1:6">
      <c r="A1115" t="str">
        <f t="shared" si="34"/>
        <v>132serfris</v>
      </c>
      <c r="B1115" s="103" t="s">
        <v>4</v>
      </c>
      <c r="C1115" s="103">
        <v>132</v>
      </c>
      <c r="D1115" s="103">
        <v>11</v>
      </c>
      <c r="E1115" s="103" t="s">
        <v>715</v>
      </c>
      <c r="F1115" t="str">
        <f t="shared" si="35"/>
        <v>ДА</v>
      </c>
    </row>
    <row r="1116" spans="1:6">
      <c r="A1116" t="str">
        <f t="shared" si="34"/>
        <v>77serfris</v>
      </c>
      <c r="B1116" s="103" t="s">
        <v>4</v>
      </c>
      <c r="C1116" s="103">
        <v>77</v>
      </c>
      <c r="D1116" s="103">
        <v>5</v>
      </c>
      <c r="F1116" t="str">
        <f t="shared" si="35"/>
        <v>НЕТ</v>
      </c>
    </row>
    <row r="1117" spans="1:6">
      <c r="A1117" t="str">
        <f t="shared" si="34"/>
        <v>106serfris</v>
      </c>
      <c r="B1117" s="103" t="s">
        <v>4</v>
      </c>
      <c r="C1117" s="103">
        <v>106</v>
      </c>
      <c r="D1117" s="103">
        <v>5</v>
      </c>
      <c r="F1117" t="str">
        <f t="shared" si="35"/>
        <v>НЕТ</v>
      </c>
    </row>
    <row r="1118" spans="1:6">
      <c r="A1118" t="str">
        <f t="shared" si="34"/>
        <v>32serfris</v>
      </c>
      <c r="B1118" s="103" t="s">
        <v>4</v>
      </c>
      <c r="C1118" s="103">
        <v>32</v>
      </c>
      <c r="D1118" s="103">
        <v>6</v>
      </c>
      <c r="F1118" t="str">
        <f t="shared" si="35"/>
        <v>НЕТ</v>
      </c>
    </row>
    <row r="1119" spans="1:6">
      <c r="A1119" t="str">
        <f t="shared" si="34"/>
        <v>164serfris</v>
      </c>
      <c r="B1119" s="103" t="s">
        <v>4</v>
      </c>
      <c r="C1119" s="103">
        <v>164</v>
      </c>
      <c r="D1119" s="103">
        <v>7</v>
      </c>
      <c r="F1119" t="str">
        <f t="shared" si="35"/>
        <v>НЕТ</v>
      </c>
    </row>
    <row r="1120" spans="1:6">
      <c r="A1120" t="str">
        <f t="shared" si="34"/>
        <v>71serfris</v>
      </c>
      <c r="B1120" s="103" t="s">
        <v>4</v>
      </c>
      <c r="C1120" s="103">
        <v>71</v>
      </c>
      <c r="D1120" s="103">
        <v>5</v>
      </c>
      <c r="F1120" t="str">
        <f t="shared" si="35"/>
        <v>НЕТ</v>
      </c>
    </row>
    <row r="1121" spans="1:6">
      <c r="A1121" t="str">
        <f t="shared" si="34"/>
        <v>14serfris</v>
      </c>
      <c r="B1121" s="103" t="s">
        <v>4</v>
      </c>
      <c r="C1121" s="103">
        <v>14</v>
      </c>
      <c r="D1121" s="103">
        <v>4</v>
      </c>
      <c r="F1121" t="str">
        <f t="shared" si="35"/>
        <v>НЕТ</v>
      </c>
    </row>
    <row r="1122" spans="1:6">
      <c r="A1122" t="str">
        <f t="shared" si="34"/>
        <v>171serfris</v>
      </c>
      <c r="B1122" s="103" t="s">
        <v>4</v>
      </c>
      <c r="C1122" s="103">
        <v>171</v>
      </c>
      <c r="D1122" s="103">
        <v>6</v>
      </c>
      <c r="F1122" t="str">
        <f t="shared" si="35"/>
        <v>НЕТ</v>
      </c>
    </row>
    <row r="1123" spans="1:6">
      <c r="A1123" t="str">
        <f t="shared" si="34"/>
        <v>177serfris</v>
      </c>
      <c r="B1123" s="103" t="s">
        <v>4</v>
      </c>
      <c r="C1123" s="103">
        <v>177</v>
      </c>
      <c r="D1123" s="103">
        <v>6</v>
      </c>
      <c r="F1123" t="str">
        <f t="shared" si="35"/>
        <v>НЕТ</v>
      </c>
    </row>
    <row r="1124" spans="1:6">
      <c r="A1124" t="str">
        <f t="shared" si="34"/>
        <v>20serfris</v>
      </c>
      <c r="B1124" s="103" t="s">
        <v>4</v>
      </c>
      <c r="C1124" s="103">
        <v>20</v>
      </c>
      <c r="D1124" s="103">
        <v>5</v>
      </c>
      <c r="F1124" t="str">
        <f t="shared" si="35"/>
        <v>НЕТ</v>
      </c>
    </row>
    <row r="1125" spans="1:6">
      <c r="A1125" t="str">
        <f t="shared" si="34"/>
        <v>67serfris</v>
      </c>
      <c r="B1125" s="103" t="s">
        <v>4</v>
      </c>
      <c r="C1125" s="103">
        <v>67</v>
      </c>
      <c r="D1125" s="103">
        <v>5</v>
      </c>
      <c r="F1125" t="str">
        <f t="shared" si="35"/>
        <v>НЕТ</v>
      </c>
    </row>
    <row r="1126" spans="1:6">
      <c r="A1126" t="str">
        <f t="shared" si="34"/>
        <v>57serfris</v>
      </c>
      <c r="B1126" s="103" t="s">
        <v>4</v>
      </c>
      <c r="C1126" s="103">
        <v>57</v>
      </c>
      <c r="D1126" s="103">
        <v>4</v>
      </c>
      <c r="F1126" t="str">
        <f t="shared" si="35"/>
        <v>НЕТ</v>
      </c>
    </row>
    <row r="1127" spans="1:6">
      <c r="A1127" t="str">
        <f t="shared" si="34"/>
        <v>50serfris</v>
      </c>
      <c r="B1127" s="103" t="s">
        <v>4</v>
      </c>
      <c r="C1127" s="103">
        <v>50</v>
      </c>
      <c r="D1127" s="103">
        <v>4</v>
      </c>
      <c r="F1127" t="str">
        <f t="shared" si="35"/>
        <v>НЕТ</v>
      </c>
    </row>
    <row r="1128" spans="1:6">
      <c r="A1128" t="str">
        <f t="shared" si="34"/>
        <v>76serfris</v>
      </c>
      <c r="B1128" s="103" t="s">
        <v>4</v>
      </c>
      <c r="C1128" s="103">
        <v>76</v>
      </c>
      <c r="D1128" s="103">
        <v>5</v>
      </c>
      <c r="F1128" t="str">
        <f t="shared" si="35"/>
        <v>НЕТ</v>
      </c>
    </row>
    <row r="1129" spans="1:6">
      <c r="A1129" t="str">
        <f t="shared" si="34"/>
        <v>175serfris</v>
      </c>
      <c r="B1129" s="103" t="s">
        <v>4</v>
      </c>
      <c r="C1129" s="103">
        <v>175</v>
      </c>
      <c r="D1129" s="103">
        <v>9</v>
      </c>
      <c r="F1129" t="str">
        <f t="shared" si="35"/>
        <v>НЕТ</v>
      </c>
    </row>
    <row r="1130" spans="1:6">
      <c r="A1130" t="str">
        <f t="shared" si="34"/>
        <v>72serfris</v>
      </c>
      <c r="B1130" s="103" t="s">
        <v>4</v>
      </c>
      <c r="C1130" s="103">
        <v>72</v>
      </c>
      <c r="D1130" s="103">
        <v>6</v>
      </c>
      <c r="F1130" t="str">
        <f t="shared" si="35"/>
        <v>НЕТ</v>
      </c>
    </row>
    <row r="1131" spans="1:6">
      <c r="A1131" t="str">
        <f t="shared" si="34"/>
        <v>59serfris</v>
      </c>
      <c r="B1131" s="103" t="s">
        <v>4</v>
      </c>
      <c r="C1131" s="103">
        <v>59</v>
      </c>
      <c r="D1131" s="103">
        <v>5</v>
      </c>
      <c r="F1131" t="str">
        <f t="shared" si="35"/>
        <v>НЕТ</v>
      </c>
    </row>
    <row r="1132" spans="1:6">
      <c r="A1132" t="str">
        <f t="shared" si="34"/>
        <v>104serfris</v>
      </c>
      <c r="B1132" s="103" t="s">
        <v>4</v>
      </c>
      <c r="C1132" s="103">
        <v>104</v>
      </c>
      <c r="D1132" s="103">
        <v>6</v>
      </c>
      <c r="F1132" t="str">
        <f t="shared" si="35"/>
        <v>НЕТ</v>
      </c>
    </row>
    <row r="1133" spans="1:6">
      <c r="A1133" t="str">
        <f t="shared" si="34"/>
        <v>162serfris</v>
      </c>
      <c r="B1133" s="103" t="s">
        <v>4</v>
      </c>
      <c r="C1133" s="103">
        <v>162</v>
      </c>
      <c r="D1133" s="103">
        <v>7</v>
      </c>
      <c r="F1133" t="str">
        <f t="shared" si="35"/>
        <v>НЕТ</v>
      </c>
    </row>
    <row r="1134" spans="1:6">
      <c r="A1134" t="str">
        <f t="shared" si="34"/>
        <v>89serfris</v>
      </c>
      <c r="B1134" s="103" t="s">
        <v>4</v>
      </c>
      <c r="C1134" s="103">
        <v>89</v>
      </c>
      <c r="D1134" s="103">
        <v>8</v>
      </c>
      <c r="F1134" t="str">
        <f t="shared" si="35"/>
        <v>НЕТ</v>
      </c>
    </row>
    <row r="1135" spans="1:6">
      <c r="A1135" t="str">
        <f t="shared" si="34"/>
        <v>170serfris</v>
      </c>
      <c r="B1135" s="103" t="s">
        <v>4</v>
      </c>
      <c r="C1135" s="103">
        <v>170</v>
      </c>
      <c r="D1135" s="103">
        <v>5</v>
      </c>
      <c r="F1135" t="str">
        <f t="shared" si="35"/>
        <v>НЕТ</v>
      </c>
    </row>
    <row r="1136" spans="1:6">
      <c r="A1136" t="str">
        <f t="shared" si="34"/>
        <v>113serfris</v>
      </c>
      <c r="B1136" s="103" t="s">
        <v>4</v>
      </c>
      <c r="C1136" s="103">
        <v>113</v>
      </c>
      <c r="D1136" s="103">
        <v>7</v>
      </c>
      <c r="F1136" t="str">
        <f t="shared" si="35"/>
        <v>НЕТ</v>
      </c>
    </row>
    <row r="1137" spans="1:6">
      <c r="A1137" t="str">
        <f t="shared" si="34"/>
        <v>110serfris</v>
      </c>
      <c r="B1137" s="103" t="s">
        <v>4</v>
      </c>
      <c r="C1137" s="103">
        <v>110</v>
      </c>
      <c r="D1137" s="103">
        <v>4</v>
      </c>
      <c r="F1137" t="str">
        <f t="shared" si="35"/>
        <v>НЕТ</v>
      </c>
    </row>
    <row r="1138" spans="1:6">
      <c r="A1138" t="str">
        <f t="shared" si="34"/>
        <v>10serfris</v>
      </c>
      <c r="B1138" s="103" t="s">
        <v>4</v>
      </c>
      <c r="C1138" s="103">
        <v>10</v>
      </c>
      <c r="D1138" s="103">
        <v>9</v>
      </c>
      <c r="F1138" t="str">
        <f t="shared" si="35"/>
        <v>НЕТ</v>
      </c>
    </row>
    <row r="1139" spans="1:6">
      <c r="A1139" t="str">
        <f t="shared" si="34"/>
        <v>143serfris</v>
      </c>
      <c r="B1139" s="103" t="s">
        <v>4</v>
      </c>
      <c r="C1139" s="103">
        <v>143</v>
      </c>
      <c r="D1139" s="103">
        <v>8</v>
      </c>
      <c r="F1139" t="str">
        <f t="shared" si="35"/>
        <v>НЕТ</v>
      </c>
    </row>
    <row r="1140" spans="1:6">
      <c r="A1140" t="str">
        <f t="shared" si="34"/>
        <v>75serfris</v>
      </c>
      <c r="B1140" s="103" t="s">
        <v>4</v>
      </c>
      <c r="C1140" s="103">
        <v>75</v>
      </c>
      <c r="D1140" s="103">
        <v>5</v>
      </c>
      <c r="F1140" t="str">
        <f t="shared" si="35"/>
        <v>НЕТ</v>
      </c>
    </row>
    <row r="1141" spans="1:6">
      <c r="A1141" t="str">
        <f t="shared" si="34"/>
        <v>153serfris</v>
      </c>
      <c r="B1141" s="103" t="s">
        <v>4</v>
      </c>
      <c r="C1141" s="103">
        <v>153</v>
      </c>
      <c r="D1141" s="103">
        <v>6</v>
      </c>
      <c r="F1141" t="str">
        <f t="shared" si="35"/>
        <v>НЕТ</v>
      </c>
    </row>
    <row r="1142" spans="1:6">
      <c r="A1142" t="str">
        <f t="shared" si="34"/>
        <v>180serfris</v>
      </c>
      <c r="B1142" s="103" t="s">
        <v>4</v>
      </c>
      <c r="C1142" s="103">
        <v>180</v>
      </c>
      <c r="D1142" s="103">
        <v>7</v>
      </c>
      <c r="F1142" t="str">
        <f t="shared" si="35"/>
        <v>НЕТ</v>
      </c>
    </row>
    <row r="1143" spans="1:6">
      <c r="A1143" t="str">
        <f t="shared" si="34"/>
        <v>25serfris</v>
      </c>
      <c r="B1143" s="103" t="s">
        <v>4</v>
      </c>
      <c r="C1143" s="103">
        <v>25</v>
      </c>
      <c r="D1143" s="103">
        <v>4</v>
      </c>
      <c r="F1143" t="str">
        <f t="shared" si="35"/>
        <v>НЕТ</v>
      </c>
    </row>
    <row r="1144" spans="1:6">
      <c r="A1144" t="str">
        <f t="shared" si="34"/>
        <v>16serfris</v>
      </c>
      <c r="B1144" s="103" t="s">
        <v>4</v>
      </c>
      <c r="C1144" s="103">
        <v>16</v>
      </c>
      <c r="D1144" s="103">
        <v>5</v>
      </c>
      <c r="F1144" t="str">
        <f t="shared" si="35"/>
        <v>НЕТ</v>
      </c>
    </row>
    <row r="1145" spans="1:6">
      <c r="A1145" t="str">
        <f t="shared" si="34"/>
        <v>97serfris</v>
      </c>
      <c r="B1145" s="103" t="s">
        <v>4</v>
      </c>
      <c r="C1145" s="103">
        <v>97</v>
      </c>
      <c r="D1145" s="103">
        <v>5</v>
      </c>
      <c r="F1145" t="str">
        <f t="shared" si="35"/>
        <v>НЕТ</v>
      </c>
    </row>
    <row r="1146" spans="1:6">
      <c r="A1146" t="str">
        <f t="shared" si="34"/>
        <v>190serfris</v>
      </c>
      <c r="B1146" s="103" t="s">
        <v>4</v>
      </c>
      <c r="C1146" s="103">
        <v>190</v>
      </c>
      <c r="D1146" s="103">
        <v>4</v>
      </c>
      <c r="F1146" t="str">
        <f t="shared" si="35"/>
        <v>НЕТ</v>
      </c>
    </row>
    <row r="1147" spans="1:6">
      <c r="A1147" t="str">
        <f t="shared" si="34"/>
        <v>70serfris</v>
      </c>
      <c r="B1147" s="103" t="s">
        <v>4</v>
      </c>
      <c r="C1147" s="103">
        <v>70</v>
      </c>
      <c r="D1147" s="103">
        <v>7</v>
      </c>
      <c r="F1147" t="str">
        <f t="shared" si="35"/>
        <v>НЕТ</v>
      </c>
    </row>
    <row r="1148" spans="1:6">
      <c r="A1148" t="str">
        <f t="shared" si="34"/>
        <v>149serfris</v>
      </c>
      <c r="B1148" s="103" t="s">
        <v>4</v>
      </c>
      <c r="C1148" s="103">
        <v>149</v>
      </c>
      <c r="D1148" s="103">
        <v>6</v>
      </c>
      <c r="F1148" t="str">
        <f t="shared" si="35"/>
        <v>НЕТ</v>
      </c>
    </row>
    <row r="1149" spans="1:6">
      <c r="A1149" t="str">
        <f t="shared" si="34"/>
        <v>5serfris</v>
      </c>
      <c r="B1149" s="103" t="s">
        <v>4</v>
      </c>
      <c r="C1149" s="103">
        <v>5</v>
      </c>
      <c r="D1149" s="103">
        <v>6</v>
      </c>
      <c r="F1149" t="str">
        <f t="shared" si="35"/>
        <v>НЕТ</v>
      </c>
    </row>
    <row r="1150" spans="1:6">
      <c r="A1150" t="str">
        <f t="shared" si="34"/>
        <v>39serfris</v>
      </c>
      <c r="B1150" s="103" t="s">
        <v>4</v>
      </c>
      <c r="C1150" s="103">
        <v>39</v>
      </c>
      <c r="D1150" s="103">
        <v>9</v>
      </c>
      <c r="F1150" t="str">
        <f t="shared" si="35"/>
        <v>НЕТ</v>
      </c>
    </row>
    <row r="1151" spans="1:6">
      <c r="A1151" t="str">
        <f t="shared" si="34"/>
        <v>13serfris</v>
      </c>
      <c r="B1151" s="103" t="s">
        <v>4</v>
      </c>
      <c r="C1151" s="103">
        <v>13</v>
      </c>
      <c r="D1151" s="103">
        <v>4</v>
      </c>
      <c r="F1151" t="str">
        <f t="shared" si="35"/>
        <v>НЕТ</v>
      </c>
    </row>
    <row r="1152" spans="1:6">
      <c r="A1152" t="str">
        <f t="shared" si="34"/>
        <v>6serfris</v>
      </c>
      <c r="B1152" s="103" t="s">
        <v>4</v>
      </c>
      <c r="C1152" s="103">
        <v>6</v>
      </c>
      <c r="D1152" s="103">
        <v>5</v>
      </c>
      <c r="F1152" t="str">
        <f t="shared" si="35"/>
        <v>НЕТ</v>
      </c>
    </row>
    <row r="1153" spans="1:6">
      <c r="A1153" t="str">
        <f t="shared" si="34"/>
        <v>156serfris</v>
      </c>
      <c r="B1153" s="103" t="s">
        <v>4</v>
      </c>
      <c r="C1153" s="103">
        <v>156</v>
      </c>
      <c r="D1153" s="103">
        <v>4</v>
      </c>
      <c r="F1153" t="str">
        <f t="shared" si="35"/>
        <v>НЕТ</v>
      </c>
    </row>
    <row r="1154" spans="1:6">
      <c r="A1154" t="str">
        <f t="shared" si="34"/>
        <v>34serfris</v>
      </c>
      <c r="B1154" s="103" t="s">
        <v>4</v>
      </c>
      <c r="C1154" s="103">
        <v>34</v>
      </c>
      <c r="D1154" s="103">
        <v>4</v>
      </c>
      <c r="F1154" t="str">
        <f t="shared" si="35"/>
        <v>НЕТ</v>
      </c>
    </row>
    <row r="1155" spans="1:6">
      <c r="A1155" t="str">
        <f t="shared" ref="A1155:A1218" si="36">CONCATENATE(C1155,B1155)</f>
        <v>128SSV_1983j</v>
      </c>
      <c r="B1155" s="103" t="s">
        <v>6</v>
      </c>
      <c r="C1155" s="103">
        <v>128</v>
      </c>
      <c r="D1155" s="103">
        <v>5</v>
      </c>
      <c r="F1155" t="str">
        <f t="shared" ref="F1155:F1218" si="37">IF(ISBLANK(E1155),"НЕТ","ДА")</f>
        <v>НЕТ</v>
      </c>
    </row>
    <row r="1156" spans="1:6">
      <c r="A1156" t="str">
        <f t="shared" si="36"/>
        <v>124SSV_1983j</v>
      </c>
      <c r="B1156" s="103" t="s">
        <v>6</v>
      </c>
      <c r="C1156" s="103">
        <v>124</v>
      </c>
      <c r="D1156" s="103">
        <v>9</v>
      </c>
      <c r="E1156" s="103" t="s">
        <v>716</v>
      </c>
      <c r="F1156" t="str">
        <f t="shared" si="37"/>
        <v>ДА</v>
      </c>
    </row>
    <row r="1157" spans="1:6">
      <c r="A1157" t="str">
        <f t="shared" si="36"/>
        <v>39SSV_1983j</v>
      </c>
      <c r="B1157" s="103" t="s">
        <v>6</v>
      </c>
      <c r="C1157" s="103">
        <v>39</v>
      </c>
      <c r="D1157" s="103">
        <v>10</v>
      </c>
      <c r="E1157" s="103" t="s">
        <v>717</v>
      </c>
      <c r="F1157" t="str">
        <f t="shared" si="37"/>
        <v>ДА</v>
      </c>
    </row>
    <row r="1158" spans="1:6">
      <c r="A1158" t="str">
        <f t="shared" si="36"/>
        <v>86SSV_1983j</v>
      </c>
      <c r="B1158" s="103" t="s">
        <v>6</v>
      </c>
      <c r="C1158" s="103">
        <v>86</v>
      </c>
      <c r="D1158" s="103">
        <v>4</v>
      </c>
      <c r="F1158" t="str">
        <f t="shared" si="37"/>
        <v>НЕТ</v>
      </c>
    </row>
    <row r="1159" spans="1:6">
      <c r="A1159" t="str">
        <f t="shared" si="36"/>
        <v>153SSV_1983j</v>
      </c>
      <c r="B1159" s="103" t="s">
        <v>6</v>
      </c>
      <c r="C1159" s="103">
        <v>153</v>
      </c>
      <c r="D1159" s="103">
        <v>2</v>
      </c>
      <c r="E1159" s="103" t="s">
        <v>718</v>
      </c>
      <c r="F1159" t="str">
        <f t="shared" si="37"/>
        <v>ДА</v>
      </c>
    </row>
    <row r="1160" spans="1:6">
      <c r="A1160" t="str">
        <f t="shared" si="36"/>
        <v>64SSV_1983j</v>
      </c>
      <c r="B1160" s="103" t="s">
        <v>6</v>
      </c>
      <c r="C1160" s="103">
        <v>64</v>
      </c>
      <c r="D1160" s="103">
        <v>4</v>
      </c>
      <c r="F1160" t="str">
        <f t="shared" si="37"/>
        <v>НЕТ</v>
      </c>
    </row>
    <row r="1161" spans="1:6">
      <c r="A1161" t="str">
        <f t="shared" si="36"/>
        <v>178SSV_1983j</v>
      </c>
      <c r="B1161" s="103" t="s">
        <v>6</v>
      </c>
      <c r="C1161" s="103">
        <v>178</v>
      </c>
      <c r="D1161" s="103">
        <v>12</v>
      </c>
      <c r="E1161" s="103" t="s">
        <v>719</v>
      </c>
      <c r="F1161" t="str">
        <f t="shared" si="37"/>
        <v>ДА</v>
      </c>
    </row>
    <row r="1162" spans="1:6">
      <c r="A1162" t="str">
        <f t="shared" si="36"/>
        <v>15SSV_1983j</v>
      </c>
      <c r="B1162" s="103" t="s">
        <v>6</v>
      </c>
      <c r="C1162" s="103">
        <v>15</v>
      </c>
      <c r="D1162" s="103">
        <v>9</v>
      </c>
      <c r="E1162" s="103" t="s">
        <v>720</v>
      </c>
      <c r="F1162" t="str">
        <f t="shared" si="37"/>
        <v>ДА</v>
      </c>
    </row>
    <row r="1163" spans="1:6">
      <c r="A1163" t="str">
        <f t="shared" si="36"/>
        <v>26SSV_1983j</v>
      </c>
      <c r="B1163" s="103" t="s">
        <v>6</v>
      </c>
      <c r="C1163" s="103">
        <v>26</v>
      </c>
      <c r="D1163" s="103">
        <v>4</v>
      </c>
      <c r="F1163" t="str">
        <f t="shared" si="37"/>
        <v>НЕТ</v>
      </c>
    </row>
    <row r="1164" spans="1:6">
      <c r="A1164" t="str">
        <f t="shared" si="36"/>
        <v>14SSV_1983j</v>
      </c>
      <c r="B1164" s="103" t="s">
        <v>6</v>
      </c>
      <c r="C1164" s="103">
        <v>14</v>
      </c>
      <c r="D1164" s="103">
        <v>5</v>
      </c>
      <c r="F1164" t="str">
        <f t="shared" si="37"/>
        <v>НЕТ</v>
      </c>
    </row>
    <row r="1165" spans="1:6">
      <c r="A1165" t="str">
        <f t="shared" si="36"/>
        <v>102SSV_1983j</v>
      </c>
      <c r="B1165" s="103" t="s">
        <v>6</v>
      </c>
      <c r="C1165" s="103">
        <v>102</v>
      </c>
      <c r="D1165" s="103">
        <v>5</v>
      </c>
      <c r="F1165" t="str">
        <f t="shared" si="37"/>
        <v>НЕТ</v>
      </c>
    </row>
    <row r="1166" spans="1:6">
      <c r="A1166" t="str">
        <f t="shared" si="36"/>
        <v>176SSV_1983j</v>
      </c>
      <c r="B1166" s="103" t="s">
        <v>6</v>
      </c>
      <c r="C1166" s="103">
        <v>176</v>
      </c>
      <c r="D1166" s="103">
        <v>7</v>
      </c>
      <c r="F1166" t="str">
        <f t="shared" si="37"/>
        <v>НЕТ</v>
      </c>
    </row>
    <row r="1167" spans="1:6">
      <c r="A1167" t="str">
        <f t="shared" si="36"/>
        <v>17SSV_1983j</v>
      </c>
      <c r="B1167" s="103" t="s">
        <v>6</v>
      </c>
      <c r="C1167" s="103">
        <v>17</v>
      </c>
      <c r="D1167" s="103">
        <v>7</v>
      </c>
      <c r="F1167" t="str">
        <f t="shared" si="37"/>
        <v>НЕТ</v>
      </c>
    </row>
    <row r="1168" spans="1:6">
      <c r="A1168" t="str">
        <f t="shared" si="36"/>
        <v>95SSV_1983j</v>
      </c>
      <c r="B1168" s="103" t="s">
        <v>6</v>
      </c>
      <c r="C1168" s="103">
        <v>95</v>
      </c>
      <c r="D1168" s="103">
        <v>2</v>
      </c>
      <c r="E1168" s="103" t="s">
        <v>721</v>
      </c>
      <c r="F1168" t="str">
        <f t="shared" si="37"/>
        <v>ДА</v>
      </c>
    </row>
    <row r="1169" spans="1:6">
      <c r="A1169" t="str">
        <f t="shared" si="36"/>
        <v>123SSV_1983j</v>
      </c>
      <c r="B1169" s="103" t="s">
        <v>6</v>
      </c>
      <c r="C1169" s="103">
        <v>123</v>
      </c>
      <c r="D1169" s="103">
        <v>11</v>
      </c>
      <c r="E1169" s="103" t="s">
        <v>722</v>
      </c>
      <c r="F1169" t="str">
        <f t="shared" si="37"/>
        <v>ДА</v>
      </c>
    </row>
    <row r="1170" spans="1:6">
      <c r="A1170" t="str">
        <f t="shared" si="36"/>
        <v>174SSV_1983j</v>
      </c>
      <c r="B1170" s="103" t="s">
        <v>6</v>
      </c>
      <c r="C1170" s="103">
        <v>174</v>
      </c>
      <c r="D1170" s="103">
        <v>7</v>
      </c>
      <c r="F1170" t="str">
        <f t="shared" si="37"/>
        <v>НЕТ</v>
      </c>
    </row>
    <row r="1171" spans="1:6">
      <c r="A1171" t="str">
        <f t="shared" si="36"/>
        <v>63SSV_1983j</v>
      </c>
      <c r="B1171" s="103" t="s">
        <v>6</v>
      </c>
      <c r="C1171" s="103">
        <v>63</v>
      </c>
      <c r="D1171" s="103">
        <v>6</v>
      </c>
      <c r="F1171" t="str">
        <f t="shared" si="37"/>
        <v>НЕТ</v>
      </c>
    </row>
    <row r="1172" spans="1:6">
      <c r="A1172" t="str">
        <f t="shared" si="36"/>
        <v>57SSV_1983j</v>
      </c>
      <c r="B1172" s="103" t="s">
        <v>6</v>
      </c>
      <c r="C1172" s="103">
        <v>57</v>
      </c>
      <c r="D1172" s="103">
        <v>6</v>
      </c>
      <c r="F1172" t="str">
        <f t="shared" si="37"/>
        <v>НЕТ</v>
      </c>
    </row>
    <row r="1173" spans="1:6">
      <c r="A1173" t="str">
        <f t="shared" si="36"/>
        <v>160SSV_1983j</v>
      </c>
      <c r="B1173" s="103" t="s">
        <v>6</v>
      </c>
      <c r="C1173" s="103">
        <v>160</v>
      </c>
      <c r="D1173" s="103">
        <v>9</v>
      </c>
      <c r="F1173" t="str">
        <f t="shared" si="37"/>
        <v>НЕТ</v>
      </c>
    </row>
    <row r="1174" spans="1:6">
      <c r="A1174" t="str">
        <f t="shared" si="36"/>
        <v>126SSV_1983j</v>
      </c>
      <c r="B1174" s="103" t="s">
        <v>6</v>
      </c>
      <c r="C1174" s="103">
        <v>126</v>
      </c>
      <c r="D1174" s="103">
        <v>1</v>
      </c>
      <c r="E1174" s="103" t="s">
        <v>723</v>
      </c>
      <c r="F1174" t="str">
        <f t="shared" si="37"/>
        <v>ДА</v>
      </c>
    </row>
    <row r="1175" spans="1:6">
      <c r="A1175" t="str">
        <f t="shared" si="36"/>
        <v>164SSV_1983j</v>
      </c>
      <c r="B1175" s="103" t="s">
        <v>6</v>
      </c>
      <c r="C1175" s="103">
        <v>164</v>
      </c>
      <c r="D1175" s="103">
        <v>9</v>
      </c>
      <c r="F1175" t="str">
        <f t="shared" si="37"/>
        <v>НЕТ</v>
      </c>
    </row>
    <row r="1176" spans="1:6">
      <c r="A1176" t="str">
        <f t="shared" si="36"/>
        <v>121SSV_1983j</v>
      </c>
      <c r="B1176" s="103" t="s">
        <v>6</v>
      </c>
      <c r="C1176" s="103">
        <v>121</v>
      </c>
      <c r="D1176" s="103">
        <v>8</v>
      </c>
      <c r="F1176" t="str">
        <f t="shared" si="37"/>
        <v>НЕТ</v>
      </c>
    </row>
    <row r="1177" spans="1:6">
      <c r="A1177" t="str">
        <f t="shared" si="36"/>
        <v>101SSV_1983j</v>
      </c>
      <c r="B1177" s="103" t="s">
        <v>6</v>
      </c>
      <c r="C1177" s="103">
        <v>101</v>
      </c>
      <c r="D1177" s="103">
        <v>6</v>
      </c>
      <c r="F1177" t="str">
        <f t="shared" si="37"/>
        <v>НЕТ</v>
      </c>
    </row>
    <row r="1178" spans="1:6">
      <c r="A1178" t="str">
        <f t="shared" si="36"/>
        <v>43SSV_1983j</v>
      </c>
      <c r="B1178" s="103" t="s">
        <v>6</v>
      </c>
      <c r="C1178" s="103">
        <v>43</v>
      </c>
      <c r="D1178" s="103">
        <v>4</v>
      </c>
      <c r="F1178" t="str">
        <f t="shared" si="37"/>
        <v>НЕТ</v>
      </c>
    </row>
    <row r="1179" spans="1:6">
      <c r="A1179" t="str">
        <f t="shared" si="36"/>
        <v>94SSV_1983j</v>
      </c>
      <c r="B1179" s="103" t="s">
        <v>6</v>
      </c>
      <c r="C1179" s="103">
        <v>94</v>
      </c>
      <c r="D1179" s="103">
        <v>1</v>
      </c>
      <c r="E1179" s="103" t="s">
        <v>724</v>
      </c>
      <c r="F1179" t="str">
        <f t="shared" si="37"/>
        <v>ДА</v>
      </c>
    </row>
    <row r="1180" spans="1:6">
      <c r="A1180" t="str">
        <f t="shared" si="36"/>
        <v>78SSV_1983j</v>
      </c>
      <c r="B1180" s="103" t="s">
        <v>6</v>
      </c>
      <c r="C1180" s="103">
        <v>78</v>
      </c>
      <c r="D1180" s="103">
        <v>4</v>
      </c>
      <c r="F1180" t="str">
        <f t="shared" si="37"/>
        <v>НЕТ</v>
      </c>
    </row>
    <row r="1181" spans="1:6">
      <c r="A1181" t="str">
        <f t="shared" si="36"/>
        <v>65SSV_1983j</v>
      </c>
      <c r="B1181" s="103" t="s">
        <v>6</v>
      </c>
      <c r="C1181" s="103">
        <v>65</v>
      </c>
      <c r="D1181" s="103">
        <v>4</v>
      </c>
      <c r="F1181" t="str">
        <f t="shared" si="37"/>
        <v>НЕТ</v>
      </c>
    </row>
    <row r="1182" spans="1:6">
      <c r="A1182" t="str">
        <f t="shared" si="36"/>
        <v>156SSV_1983j</v>
      </c>
      <c r="B1182" s="103" t="s">
        <v>6</v>
      </c>
      <c r="C1182" s="103">
        <v>156</v>
      </c>
      <c r="D1182" s="103">
        <v>6</v>
      </c>
      <c r="F1182" t="str">
        <f t="shared" si="37"/>
        <v>НЕТ</v>
      </c>
    </row>
    <row r="1183" spans="1:6">
      <c r="A1183" t="str">
        <f t="shared" si="36"/>
        <v>28SSV_1983j</v>
      </c>
      <c r="B1183" s="103" t="s">
        <v>6</v>
      </c>
      <c r="C1183" s="103">
        <v>28</v>
      </c>
      <c r="D1183" s="103">
        <v>6</v>
      </c>
      <c r="F1183" t="str">
        <f t="shared" si="37"/>
        <v>НЕТ</v>
      </c>
    </row>
    <row r="1184" spans="1:6">
      <c r="A1184" t="str">
        <f t="shared" si="36"/>
        <v>188SSV_1983j</v>
      </c>
      <c r="B1184" s="103" t="s">
        <v>6</v>
      </c>
      <c r="C1184" s="103">
        <v>188</v>
      </c>
      <c r="D1184" s="103">
        <v>2</v>
      </c>
      <c r="E1184" s="103" t="s">
        <v>725</v>
      </c>
      <c r="F1184" t="str">
        <f t="shared" si="37"/>
        <v>ДА</v>
      </c>
    </row>
    <row r="1185" spans="1:6">
      <c r="A1185" t="str">
        <f t="shared" si="36"/>
        <v>113SSV_1983j</v>
      </c>
      <c r="B1185" s="103" t="s">
        <v>6</v>
      </c>
      <c r="C1185" s="103">
        <v>113</v>
      </c>
      <c r="D1185" s="103">
        <v>7</v>
      </c>
      <c r="F1185" t="str">
        <f t="shared" si="37"/>
        <v>НЕТ</v>
      </c>
    </row>
    <row r="1186" spans="1:6">
      <c r="A1186" t="str">
        <f t="shared" si="36"/>
        <v>151SSV_1983j</v>
      </c>
      <c r="B1186" s="103" t="s">
        <v>6</v>
      </c>
      <c r="C1186" s="103">
        <v>151</v>
      </c>
      <c r="D1186" s="103">
        <v>5</v>
      </c>
      <c r="F1186" t="str">
        <f t="shared" si="37"/>
        <v>НЕТ</v>
      </c>
    </row>
    <row r="1187" spans="1:6">
      <c r="A1187" t="str">
        <f t="shared" si="36"/>
        <v>117SSV_1983j</v>
      </c>
      <c r="B1187" s="103" t="s">
        <v>6</v>
      </c>
      <c r="C1187" s="103">
        <v>117</v>
      </c>
      <c r="D1187" s="103">
        <v>4</v>
      </c>
      <c r="F1187" t="str">
        <f t="shared" si="37"/>
        <v>НЕТ</v>
      </c>
    </row>
    <row r="1188" spans="1:6">
      <c r="A1188" t="str">
        <f t="shared" si="36"/>
        <v>166SSV_1983j</v>
      </c>
      <c r="B1188" s="103" t="s">
        <v>6</v>
      </c>
      <c r="C1188" s="103">
        <v>166</v>
      </c>
      <c r="D1188" s="103">
        <v>7</v>
      </c>
      <c r="F1188" t="str">
        <f t="shared" si="37"/>
        <v>НЕТ</v>
      </c>
    </row>
    <row r="1189" spans="1:6">
      <c r="A1189" t="str">
        <f t="shared" si="36"/>
        <v>52SSV_1983j</v>
      </c>
      <c r="B1189" s="103" t="s">
        <v>6</v>
      </c>
      <c r="C1189" s="103">
        <v>52</v>
      </c>
      <c r="D1189" s="103">
        <v>4</v>
      </c>
      <c r="F1189" t="str">
        <f t="shared" si="37"/>
        <v>НЕТ</v>
      </c>
    </row>
    <row r="1190" spans="1:6">
      <c r="A1190" t="str">
        <f t="shared" si="36"/>
        <v>51SSV_1983j</v>
      </c>
      <c r="B1190" s="103" t="s">
        <v>6</v>
      </c>
      <c r="C1190" s="103">
        <v>51</v>
      </c>
      <c r="D1190" s="103">
        <v>6</v>
      </c>
      <c r="F1190" t="str">
        <f t="shared" si="37"/>
        <v>НЕТ</v>
      </c>
    </row>
    <row r="1191" spans="1:6">
      <c r="A1191" t="str">
        <f t="shared" si="36"/>
        <v>115SSV_1983j</v>
      </c>
      <c r="B1191" s="103" t="s">
        <v>6</v>
      </c>
      <c r="C1191" s="103">
        <v>115</v>
      </c>
      <c r="D1191" s="103">
        <v>4</v>
      </c>
      <c r="F1191" t="str">
        <f t="shared" si="37"/>
        <v>НЕТ</v>
      </c>
    </row>
    <row r="1192" spans="1:6">
      <c r="A1192" t="str">
        <f t="shared" si="36"/>
        <v>44SSV_1983j</v>
      </c>
      <c r="B1192" s="103" t="s">
        <v>6</v>
      </c>
      <c r="C1192" s="103">
        <v>44</v>
      </c>
      <c r="D1192" s="103">
        <v>8</v>
      </c>
      <c r="F1192" t="str">
        <f t="shared" si="37"/>
        <v>НЕТ</v>
      </c>
    </row>
    <row r="1193" spans="1:6">
      <c r="A1193" t="str">
        <f t="shared" si="36"/>
        <v>129SSV_1983j</v>
      </c>
      <c r="B1193" s="103" t="s">
        <v>6</v>
      </c>
      <c r="C1193" s="103">
        <v>129</v>
      </c>
      <c r="D1193" s="103">
        <v>4</v>
      </c>
      <c r="F1193" t="str">
        <f t="shared" si="37"/>
        <v>НЕТ</v>
      </c>
    </row>
    <row r="1194" spans="1:6">
      <c r="A1194" t="str">
        <f t="shared" si="36"/>
        <v>33SSV_1983j</v>
      </c>
      <c r="B1194" s="103" t="s">
        <v>6</v>
      </c>
      <c r="C1194" s="103">
        <v>33</v>
      </c>
      <c r="D1194" s="103">
        <v>7</v>
      </c>
      <c r="F1194" t="str">
        <f t="shared" si="37"/>
        <v>НЕТ</v>
      </c>
    </row>
    <row r="1195" spans="1:6">
      <c r="A1195" t="str">
        <f t="shared" si="36"/>
        <v>142SSV_1983j</v>
      </c>
      <c r="B1195" s="103" t="s">
        <v>6</v>
      </c>
      <c r="C1195" s="103">
        <v>142</v>
      </c>
      <c r="D1195" s="103">
        <v>7</v>
      </c>
      <c r="F1195" t="str">
        <f t="shared" si="37"/>
        <v>НЕТ</v>
      </c>
    </row>
    <row r="1196" spans="1:6">
      <c r="A1196" t="str">
        <f t="shared" si="36"/>
        <v>152SSV_1983j</v>
      </c>
      <c r="B1196" s="103" t="s">
        <v>6</v>
      </c>
      <c r="C1196" s="103">
        <v>152</v>
      </c>
      <c r="D1196" s="103">
        <v>4</v>
      </c>
      <c r="F1196" t="str">
        <f t="shared" si="37"/>
        <v>НЕТ</v>
      </c>
    </row>
    <row r="1197" spans="1:6">
      <c r="A1197" t="str">
        <f t="shared" si="36"/>
        <v>171SSV_1983j</v>
      </c>
      <c r="B1197" s="103" t="s">
        <v>6</v>
      </c>
      <c r="C1197" s="103">
        <v>171</v>
      </c>
      <c r="D1197" s="103">
        <v>8</v>
      </c>
      <c r="F1197" t="str">
        <f t="shared" si="37"/>
        <v>НЕТ</v>
      </c>
    </row>
    <row r="1198" spans="1:6">
      <c r="A1198" t="str">
        <f t="shared" si="36"/>
        <v>99SSV_1983j</v>
      </c>
      <c r="B1198" s="103" t="s">
        <v>6</v>
      </c>
      <c r="C1198" s="103">
        <v>99</v>
      </c>
      <c r="D1198" s="103">
        <v>7</v>
      </c>
      <c r="F1198" t="str">
        <f t="shared" si="37"/>
        <v>НЕТ</v>
      </c>
    </row>
    <row r="1199" spans="1:6">
      <c r="A1199" t="str">
        <f t="shared" si="36"/>
        <v>69SSV_1983j</v>
      </c>
      <c r="B1199" s="103" t="s">
        <v>6</v>
      </c>
      <c r="C1199" s="103">
        <v>69</v>
      </c>
      <c r="D1199" s="103">
        <v>3</v>
      </c>
      <c r="E1199" s="103" t="s">
        <v>726</v>
      </c>
      <c r="F1199" t="str">
        <f t="shared" si="37"/>
        <v>ДА</v>
      </c>
    </row>
    <row r="1200" spans="1:6">
      <c r="A1200" t="str">
        <f t="shared" si="36"/>
        <v>18SSV_1983j</v>
      </c>
      <c r="B1200" s="103" t="s">
        <v>6</v>
      </c>
      <c r="C1200" s="103">
        <v>18</v>
      </c>
      <c r="D1200" s="103">
        <v>6</v>
      </c>
      <c r="F1200" t="str">
        <f t="shared" si="37"/>
        <v>НЕТ</v>
      </c>
    </row>
    <row r="1201" spans="1:6">
      <c r="A1201" t="str">
        <f t="shared" si="36"/>
        <v>92SSV_1983j</v>
      </c>
      <c r="B1201" s="103" t="s">
        <v>6</v>
      </c>
      <c r="C1201" s="103">
        <v>92</v>
      </c>
      <c r="D1201" s="103">
        <v>5</v>
      </c>
      <c r="F1201" t="str">
        <f t="shared" si="37"/>
        <v>НЕТ</v>
      </c>
    </row>
    <row r="1202" spans="1:6">
      <c r="A1202" t="str">
        <f t="shared" si="36"/>
        <v>27SSV_1983j</v>
      </c>
      <c r="B1202" s="103" t="s">
        <v>6</v>
      </c>
      <c r="C1202" s="103">
        <v>27</v>
      </c>
      <c r="D1202" s="103">
        <v>7</v>
      </c>
      <c r="F1202" t="str">
        <f t="shared" si="37"/>
        <v>НЕТ</v>
      </c>
    </row>
    <row r="1203" spans="1:6">
      <c r="A1203" t="str">
        <f t="shared" si="36"/>
        <v>177SSV_1983j</v>
      </c>
      <c r="B1203" s="103" t="s">
        <v>6</v>
      </c>
      <c r="C1203" s="103">
        <v>177</v>
      </c>
      <c r="D1203" s="103">
        <v>8</v>
      </c>
      <c r="F1203" t="str">
        <f t="shared" si="37"/>
        <v>НЕТ</v>
      </c>
    </row>
    <row r="1204" spans="1:6">
      <c r="A1204" t="str">
        <f t="shared" si="36"/>
        <v>103SSV_1983j</v>
      </c>
      <c r="B1204" s="103" t="s">
        <v>6</v>
      </c>
      <c r="C1204" s="103">
        <v>103</v>
      </c>
      <c r="D1204" s="103">
        <v>6</v>
      </c>
      <c r="F1204" t="str">
        <f t="shared" si="37"/>
        <v>НЕТ</v>
      </c>
    </row>
    <row r="1205" spans="1:6">
      <c r="A1205" t="str">
        <f t="shared" si="36"/>
        <v>58SSV_1983j</v>
      </c>
      <c r="B1205" s="103" t="s">
        <v>6</v>
      </c>
      <c r="C1205" s="103">
        <v>58</v>
      </c>
      <c r="D1205" s="103">
        <v>2</v>
      </c>
      <c r="E1205" s="103" t="s">
        <v>726</v>
      </c>
      <c r="F1205" t="str">
        <f t="shared" si="37"/>
        <v>ДА</v>
      </c>
    </row>
    <row r="1206" spans="1:6">
      <c r="A1206" t="str">
        <f t="shared" si="36"/>
        <v>120SSV_1983j</v>
      </c>
      <c r="B1206" s="103" t="s">
        <v>6</v>
      </c>
      <c r="C1206" s="103">
        <v>120</v>
      </c>
      <c r="D1206" s="103">
        <v>4</v>
      </c>
      <c r="F1206" t="str">
        <f t="shared" si="37"/>
        <v>НЕТ</v>
      </c>
    </row>
    <row r="1207" spans="1:6">
      <c r="A1207" t="str">
        <f t="shared" si="36"/>
        <v>48SSV_1983j</v>
      </c>
      <c r="B1207" s="103" t="s">
        <v>6</v>
      </c>
      <c r="C1207" s="103">
        <v>48</v>
      </c>
      <c r="D1207" s="103">
        <v>5</v>
      </c>
      <c r="F1207" t="str">
        <f t="shared" si="37"/>
        <v>НЕТ</v>
      </c>
    </row>
    <row r="1208" spans="1:6">
      <c r="A1208" t="str">
        <f t="shared" si="36"/>
        <v>155SSV_1983j</v>
      </c>
      <c r="B1208" s="103" t="s">
        <v>6</v>
      </c>
      <c r="C1208" s="103">
        <v>155</v>
      </c>
      <c r="D1208" s="103">
        <v>6</v>
      </c>
      <c r="F1208" t="str">
        <f t="shared" si="37"/>
        <v>НЕТ</v>
      </c>
    </row>
    <row r="1209" spans="1:6">
      <c r="A1209" t="str">
        <f t="shared" si="36"/>
        <v>21SSV_1983j</v>
      </c>
      <c r="B1209" s="103" t="s">
        <v>6</v>
      </c>
      <c r="C1209" s="103">
        <v>21</v>
      </c>
      <c r="D1209" s="103">
        <v>6</v>
      </c>
      <c r="F1209" t="str">
        <f t="shared" si="37"/>
        <v>НЕТ</v>
      </c>
    </row>
    <row r="1210" spans="1:6">
      <c r="A1210" t="str">
        <f t="shared" si="36"/>
        <v>45SSV_1983j</v>
      </c>
      <c r="B1210" s="103" t="s">
        <v>6</v>
      </c>
      <c r="C1210" s="103">
        <v>45</v>
      </c>
      <c r="D1210" s="103">
        <v>6</v>
      </c>
      <c r="F1210" t="str">
        <f t="shared" si="37"/>
        <v>НЕТ</v>
      </c>
    </row>
    <row r="1211" spans="1:6">
      <c r="A1211" t="str">
        <f t="shared" si="36"/>
        <v>97SSV_1983j</v>
      </c>
      <c r="B1211" s="103" t="s">
        <v>6</v>
      </c>
      <c r="C1211" s="103">
        <v>97</v>
      </c>
      <c r="D1211" s="103">
        <v>6</v>
      </c>
      <c r="F1211" t="str">
        <f t="shared" si="37"/>
        <v>НЕТ</v>
      </c>
    </row>
    <row r="1212" spans="1:6">
      <c r="A1212" t="str">
        <f t="shared" si="36"/>
        <v>42SSV_1983j</v>
      </c>
      <c r="B1212" s="103" t="s">
        <v>6</v>
      </c>
      <c r="C1212" s="103">
        <v>42</v>
      </c>
      <c r="D1212" s="103">
        <v>6</v>
      </c>
      <c r="F1212" t="str">
        <f t="shared" si="37"/>
        <v>НЕТ</v>
      </c>
    </row>
    <row r="1213" spans="1:6">
      <c r="A1213" t="str">
        <f t="shared" si="36"/>
        <v>37SSV_1983j</v>
      </c>
      <c r="B1213" s="103" t="s">
        <v>6</v>
      </c>
      <c r="C1213" s="103">
        <v>37</v>
      </c>
      <c r="D1213" s="103">
        <v>4</v>
      </c>
      <c r="F1213" t="str">
        <f t="shared" si="37"/>
        <v>НЕТ</v>
      </c>
    </row>
    <row r="1214" spans="1:6">
      <c r="A1214" t="str">
        <f t="shared" si="36"/>
        <v>135SSV_1983j</v>
      </c>
      <c r="B1214" s="103" t="s">
        <v>6</v>
      </c>
      <c r="C1214" s="103">
        <v>135</v>
      </c>
      <c r="D1214" s="103">
        <v>10</v>
      </c>
      <c r="E1214" s="103" t="s">
        <v>727</v>
      </c>
      <c r="F1214" t="str">
        <f t="shared" si="37"/>
        <v>ДА</v>
      </c>
    </row>
    <row r="1215" spans="1:6">
      <c r="A1215" t="str">
        <f t="shared" si="36"/>
        <v>125SSV_1983j</v>
      </c>
      <c r="B1215" s="103" t="s">
        <v>6</v>
      </c>
      <c r="C1215" s="103">
        <v>125</v>
      </c>
      <c r="D1215" s="103">
        <v>4</v>
      </c>
      <c r="F1215" t="str">
        <f t="shared" si="37"/>
        <v>НЕТ</v>
      </c>
    </row>
    <row r="1216" spans="1:6">
      <c r="A1216" t="str">
        <f t="shared" si="36"/>
        <v>184SSV_1983j</v>
      </c>
      <c r="B1216" s="103" t="s">
        <v>6</v>
      </c>
      <c r="C1216" s="103">
        <v>184</v>
      </c>
      <c r="D1216" s="103">
        <v>4</v>
      </c>
      <c r="F1216" t="str">
        <f t="shared" si="37"/>
        <v>НЕТ</v>
      </c>
    </row>
    <row r="1217" spans="1:6">
      <c r="A1217" t="str">
        <f t="shared" si="36"/>
        <v>35SSV_1983j</v>
      </c>
      <c r="B1217" s="103" t="s">
        <v>6</v>
      </c>
      <c r="C1217" s="103">
        <v>35</v>
      </c>
      <c r="D1217" s="103">
        <v>1</v>
      </c>
      <c r="E1217" s="103" t="s">
        <v>726</v>
      </c>
      <c r="F1217" t="str">
        <f t="shared" si="37"/>
        <v>ДА</v>
      </c>
    </row>
    <row r="1218" spans="1:6">
      <c r="A1218" t="str">
        <f t="shared" si="36"/>
        <v>2SSV_1983j</v>
      </c>
      <c r="B1218" s="103" t="s">
        <v>6</v>
      </c>
      <c r="C1218" s="103">
        <v>2</v>
      </c>
      <c r="D1218" s="103">
        <v>5</v>
      </c>
      <c r="F1218" t="str">
        <f t="shared" si="37"/>
        <v>НЕТ</v>
      </c>
    </row>
    <row r="1219" spans="1:6">
      <c r="A1219" t="str">
        <f t="shared" ref="A1219:A1282" si="38">CONCATENATE(C1219,B1219)</f>
        <v>13SSV_1983j</v>
      </c>
      <c r="B1219" s="103" t="s">
        <v>6</v>
      </c>
      <c r="C1219" s="103">
        <v>13</v>
      </c>
      <c r="D1219" s="103">
        <v>4</v>
      </c>
      <c r="F1219" t="str">
        <f t="shared" ref="F1219:F1282" si="39">IF(ISBLANK(E1219),"НЕТ","ДА")</f>
        <v>НЕТ</v>
      </c>
    </row>
    <row r="1220" spans="1:6">
      <c r="A1220" t="str">
        <f t="shared" si="38"/>
        <v>80SSV_1983j</v>
      </c>
      <c r="B1220" s="103" t="s">
        <v>6</v>
      </c>
      <c r="C1220" s="103">
        <v>80</v>
      </c>
      <c r="D1220" s="103">
        <v>5</v>
      </c>
      <c r="F1220" t="str">
        <f t="shared" si="39"/>
        <v>НЕТ</v>
      </c>
    </row>
    <row r="1221" spans="1:6">
      <c r="A1221" t="str">
        <f t="shared" si="38"/>
        <v>175SSV_1983j</v>
      </c>
      <c r="B1221" s="103" t="s">
        <v>6</v>
      </c>
      <c r="C1221" s="103">
        <v>175</v>
      </c>
      <c r="D1221" s="103">
        <v>12</v>
      </c>
      <c r="E1221" s="103" t="s">
        <v>728</v>
      </c>
      <c r="F1221" t="str">
        <f t="shared" si="39"/>
        <v>ДА</v>
      </c>
    </row>
    <row r="1222" spans="1:6">
      <c r="A1222" t="str">
        <f t="shared" si="38"/>
        <v>72SSV_1983j</v>
      </c>
      <c r="B1222" s="103" t="s">
        <v>6</v>
      </c>
      <c r="C1222" s="103">
        <v>72</v>
      </c>
      <c r="D1222" s="103">
        <v>1</v>
      </c>
      <c r="E1222" s="103" t="s">
        <v>729</v>
      </c>
      <c r="F1222" t="str">
        <f t="shared" si="39"/>
        <v>ДА</v>
      </c>
    </row>
    <row r="1223" spans="1:6">
      <c r="A1223" t="str">
        <f t="shared" si="38"/>
        <v>29SSV_1983j</v>
      </c>
      <c r="B1223" s="103" t="s">
        <v>6</v>
      </c>
      <c r="C1223" s="103">
        <v>29</v>
      </c>
      <c r="D1223" s="103">
        <v>6</v>
      </c>
      <c r="F1223" t="str">
        <f t="shared" si="39"/>
        <v>НЕТ</v>
      </c>
    </row>
    <row r="1224" spans="1:6">
      <c r="A1224" t="str">
        <f t="shared" si="38"/>
        <v>8SSV_1983j</v>
      </c>
      <c r="B1224" s="103" t="s">
        <v>6</v>
      </c>
      <c r="C1224" s="103">
        <v>8</v>
      </c>
      <c r="D1224" s="103">
        <v>4</v>
      </c>
      <c r="F1224" t="str">
        <f t="shared" si="39"/>
        <v>НЕТ</v>
      </c>
    </row>
    <row r="1225" spans="1:6">
      <c r="A1225" t="str">
        <f t="shared" si="38"/>
        <v>66SSV_1983j</v>
      </c>
      <c r="B1225" s="103" t="s">
        <v>6</v>
      </c>
      <c r="C1225" s="103">
        <v>66</v>
      </c>
      <c r="D1225" s="103">
        <v>4</v>
      </c>
      <c r="F1225" t="str">
        <f t="shared" si="39"/>
        <v>НЕТ</v>
      </c>
    </row>
    <row r="1226" spans="1:6">
      <c r="A1226" t="str">
        <f t="shared" si="38"/>
        <v>192SSV_1983j</v>
      </c>
      <c r="B1226" s="103" t="s">
        <v>6</v>
      </c>
      <c r="C1226" s="103">
        <v>192</v>
      </c>
      <c r="D1226" s="103">
        <v>7</v>
      </c>
      <c r="F1226" t="str">
        <f t="shared" si="39"/>
        <v>НЕТ</v>
      </c>
    </row>
    <row r="1227" spans="1:6">
      <c r="A1227" t="str">
        <f t="shared" si="38"/>
        <v>89SSV_1983j</v>
      </c>
      <c r="B1227" s="103" t="s">
        <v>6</v>
      </c>
      <c r="C1227" s="103">
        <v>89</v>
      </c>
      <c r="D1227" s="103">
        <v>10</v>
      </c>
      <c r="E1227" s="103" t="s">
        <v>730</v>
      </c>
      <c r="F1227" t="str">
        <f t="shared" si="39"/>
        <v>ДА</v>
      </c>
    </row>
    <row r="1228" spans="1:6">
      <c r="A1228" t="str">
        <f t="shared" si="38"/>
        <v>98SSV_1983j</v>
      </c>
      <c r="B1228" s="103" t="s">
        <v>6</v>
      </c>
      <c r="C1228" s="103">
        <v>98</v>
      </c>
      <c r="D1228" s="103">
        <v>6</v>
      </c>
      <c r="F1228" t="str">
        <f t="shared" si="39"/>
        <v>НЕТ</v>
      </c>
    </row>
    <row r="1229" spans="1:6">
      <c r="A1229" t="str">
        <f t="shared" si="38"/>
        <v>162SSV_1983j</v>
      </c>
      <c r="B1229" s="103" t="s">
        <v>6</v>
      </c>
      <c r="C1229" s="103">
        <v>162</v>
      </c>
      <c r="D1229" s="103">
        <v>11</v>
      </c>
      <c r="E1229" s="103" t="s">
        <v>731</v>
      </c>
      <c r="F1229" t="str">
        <f t="shared" si="39"/>
        <v>ДА</v>
      </c>
    </row>
    <row r="1230" spans="1:6">
      <c r="A1230" t="str">
        <f t="shared" si="38"/>
        <v>77SSV_1983j</v>
      </c>
      <c r="B1230" s="103" t="s">
        <v>6</v>
      </c>
      <c r="C1230" s="103">
        <v>77</v>
      </c>
      <c r="D1230" s="103">
        <v>5</v>
      </c>
      <c r="F1230" t="str">
        <f t="shared" si="39"/>
        <v>НЕТ</v>
      </c>
    </row>
    <row r="1231" spans="1:6">
      <c r="A1231" t="str">
        <f t="shared" si="38"/>
        <v>93SSV_1983j</v>
      </c>
      <c r="B1231" s="103" t="s">
        <v>6</v>
      </c>
      <c r="C1231" s="103">
        <v>93</v>
      </c>
      <c r="D1231" s="103">
        <v>4</v>
      </c>
      <c r="F1231" t="str">
        <f t="shared" si="39"/>
        <v>НЕТ</v>
      </c>
    </row>
    <row r="1232" spans="1:6">
      <c r="A1232" t="str">
        <f t="shared" si="38"/>
        <v>90SSV_1983j</v>
      </c>
      <c r="B1232" s="103" t="s">
        <v>6</v>
      </c>
      <c r="C1232" s="103">
        <v>90</v>
      </c>
      <c r="D1232" s="103">
        <v>9</v>
      </c>
      <c r="F1232" t="str">
        <f t="shared" si="39"/>
        <v>НЕТ</v>
      </c>
    </row>
    <row r="1233" spans="1:6">
      <c r="A1233" t="str">
        <f t="shared" si="38"/>
        <v>119SSV_1983j</v>
      </c>
      <c r="B1233" s="103" t="s">
        <v>6</v>
      </c>
      <c r="C1233" s="103">
        <v>119</v>
      </c>
      <c r="D1233" s="103">
        <v>4</v>
      </c>
      <c r="F1233" t="str">
        <f t="shared" si="39"/>
        <v>НЕТ</v>
      </c>
    </row>
    <row r="1234" spans="1:6">
      <c r="A1234" t="str">
        <f t="shared" si="38"/>
        <v>24SSV_1983j</v>
      </c>
      <c r="B1234" s="103" t="s">
        <v>6</v>
      </c>
      <c r="C1234" s="103">
        <v>24</v>
      </c>
      <c r="D1234" s="103">
        <v>8</v>
      </c>
      <c r="E1234" s="103" t="s">
        <v>732</v>
      </c>
      <c r="F1234" t="str">
        <f t="shared" si="39"/>
        <v>ДА</v>
      </c>
    </row>
    <row r="1235" spans="1:6">
      <c r="A1235" t="str">
        <f t="shared" si="38"/>
        <v>34SSV_1983j</v>
      </c>
      <c r="B1235" s="103" t="s">
        <v>6</v>
      </c>
      <c r="C1235" s="103">
        <v>34</v>
      </c>
      <c r="D1235" s="103">
        <v>5</v>
      </c>
      <c r="F1235" t="str">
        <f t="shared" si="39"/>
        <v>НЕТ</v>
      </c>
    </row>
    <row r="1236" spans="1:6">
      <c r="A1236" t="str">
        <f t="shared" si="38"/>
        <v>47SSV_1983j</v>
      </c>
      <c r="B1236" s="103" t="s">
        <v>6</v>
      </c>
      <c r="C1236" s="103">
        <v>47</v>
      </c>
      <c r="D1236" s="103">
        <v>6</v>
      </c>
      <c r="F1236" t="str">
        <f t="shared" si="39"/>
        <v>НЕТ</v>
      </c>
    </row>
    <row r="1237" spans="1:6">
      <c r="A1237" t="str">
        <f t="shared" si="38"/>
        <v>74SSV_1983j</v>
      </c>
      <c r="B1237" s="103" t="s">
        <v>6</v>
      </c>
      <c r="C1237" s="103">
        <v>74</v>
      </c>
      <c r="D1237" s="103">
        <v>4</v>
      </c>
      <c r="F1237" t="str">
        <f t="shared" si="39"/>
        <v>НЕТ</v>
      </c>
    </row>
    <row r="1238" spans="1:6">
      <c r="A1238" t="str">
        <f t="shared" si="38"/>
        <v>60SSV_1983j</v>
      </c>
      <c r="B1238" s="103" t="s">
        <v>6</v>
      </c>
      <c r="C1238" s="103">
        <v>60</v>
      </c>
      <c r="D1238" s="103">
        <v>5</v>
      </c>
      <c r="F1238" t="str">
        <f t="shared" si="39"/>
        <v>НЕТ</v>
      </c>
    </row>
    <row r="1239" spans="1:6">
      <c r="A1239" t="str">
        <f t="shared" si="38"/>
        <v>38SSV_1983j</v>
      </c>
      <c r="B1239" s="103" t="s">
        <v>6</v>
      </c>
      <c r="C1239" s="103">
        <v>38</v>
      </c>
      <c r="D1239" s="103">
        <v>4</v>
      </c>
      <c r="F1239" t="str">
        <f t="shared" si="39"/>
        <v>НЕТ</v>
      </c>
    </row>
    <row r="1240" spans="1:6">
      <c r="A1240" t="str">
        <f t="shared" si="38"/>
        <v>137SSV_1983j</v>
      </c>
      <c r="B1240" s="103" t="s">
        <v>6</v>
      </c>
      <c r="C1240" s="103">
        <v>137</v>
      </c>
      <c r="D1240" s="103">
        <v>4</v>
      </c>
      <c r="F1240" t="str">
        <f t="shared" si="39"/>
        <v>НЕТ</v>
      </c>
    </row>
    <row r="1241" spans="1:6">
      <c r="A1241" t="str">
        <f t="shared" si="38"/>
        <v>59SSV_1983j</v>
      </c>
      <c r="B1241" s="103" t="s">
        <v>6</v>
      </c>
      <c r="C1241" s="103">
        <v>59</v>
      </c>
      <c r="D1241" s="103">
        <v>7</v>
      </c>
      <c r="F1241" t="str">
        <f t="shared" si="39"/>
        <v>НЕТ</v>
      </c>
    </row>
    <row r="1242" spans="1:6">
      <c r="A1242" t="str">
        <f t="shared" si="38"/>
        <v>7SSV_1983j</v>
      </c>
      <c r="B1242" s="103" t="s">
        <v>6</v>
      </c>
      <c r="C1242" s="103">
        <v>7</v>
      </c>
      <c r="D1242" s="103">
        <v>6</v>
      </c>
      <c r="F1242" t="str">
        <f t="shared" si="39"/>
        <v>НЕТ</v>
      </c>
    </row>
    <row r="1243" spans="1:6">
      <c r="A1243" t="str">
        <f t="shared" si="38"/>
        <v>140SSV_1983j</v>
      </c>
      <c r="B1243" s="103" t="s">
        <v>6</v>
      </c>
      <c r="C1243" s="103">
        <v>140</v>
      </c>
      <c r="D1243" s="103">
        <v>6</v>
      </c>
      <c r="F1243" t="str">
        <f t="shared" si="39"/>
        <v>НЕТ</v>
      </c>
    </row>
    <row r="1244" spans="1:6">
      <c r="A1244" t="str">
        <f t="shared" si="38"/>
        <v>73SSV_1983j</v>
      </c>
      <c r="B1244" s="103" t="s">
        <v>6</v>
      </c>
      <c r="C1244" s="103">
        <v>73</v>
      </c>
      <c r="D1244" s="103">
        <v>4</v>
      </c>
      <c r="F1244" t="str">
        <f t="shared" si="39"/>
        <v>НЕТ</v>
      </c>
    </row>
    <row r="1245" spans="1:6">
      <c r="A1245" t="str">
        <f t="shared" si="38"/>
        <v>31SSV_1983j</v>
      </c>
      <c r="B1245" s="103" t="s">
        <v>6</v>
      </c>
      <c r="C1245" s="103">
        <v>31</v>
      </c>
      <c r="D1245" s="103">
        <v>7</v>
      </c>
      <c r="F1245" t="str">
        <f t="shared" si="39"/>
        <v>НЕТ</v>
      </c>
    </row>
    <row r="1246" spans="1:6">
      <c r="A1246" t="str">
        <f t="shared" si="38"/>
        <v>189SSV_1983j</v>
      </c>
      <c r="B1246" s="103" t="s">
        <v>6</v>
      </c>
      <c r="C1246" s="103">
        <v>189</v>
      </c>
      <c r="D1246" s="103">
        <v>9</v>
      </c>
      <c r="F1246" t="str">
        <f t="shared" si="39"/>
        <v>НЕТ</v>
      </c>
    </row>
    <row r="1247" spans="1:6">
      <c r="A1247" t="str">
        <f t="shared" si="38"/>
        <v>36SSV_1983j</v>
      </c>
      <c r="B1247" s="103" t="s">
        <v>6</v>
      </c>
      <c r="C1247" s="103">
        <v>36</v>
      </c>
      <c r="D1247" s="103">
        <v>6</v>
      </c>
      <c r="F1247" t="str">
        <f t="shared" si="39"/>
        <v>НЕТ</v>
      </c>
    </row>
    <row r="1248" spans="1:6">
      <c r="A1248" t="str">
        <f t="shared" si="38"/>
        <v>149SSV_1983j</v>
      </c>
      <c r="B1248" s="103" t="s">
        <v>6</v>
      </c>
      <c r="C1248" s="103">
        <v>149</v>
      </c>
      <c r="D1248" s="103">
        <v>7</v>
      </c>
      <c r="F1248" t="str">
        <f t="shared" si="39"/>
        <v>НЕТ</v>
      </c>
    </row>
    <row r="1249" spans="1:6">
      <c r="A1249" t="str">
        <f t="shared" si="38"/>
        <v>6SSV_1983j</v>
      </c>
      <c r="B1249" s="103" t="s">
        <v>6</v>
      </c>
      <c r="C1249" s="103">
        <v>6</v>
      </c>
      <c r="D1249" s="103">
        <v>5</v>
      </c>
      <c r="F1249" t="str">
        <f t="shared" si="39"/>
        <v>НЕТ</v>
      </c>
    </row>
    <row r="1250" spans="1:6">
      <c r="A1250" t="str">
        <f t="shared" si="38"/>
        <v>122SSV_1983j</v>
      </c>
      <c r="B1250" s="103" t="s">
        <v>6</v>
      </c>
      <c r="C1250" s="103">
        <v>122</v>
      </c>
      <c r="D1250" s="103">
        <v>2</v>
      </c>
      <c r="E1250" s="103" t="s">
        <v>733</v>
      </c>
      <c r="F1250" t="str">
        <f t="shared" si="39"/>
        <v>ДА</v>
      </c>
    </row>
    <row r="1251" spans="1:6">
      <c r="A1251" t="str">
        <f t="shared" si="38"/>
        <v>191SSV_1983j</v>
      </c>
      <c r="B1251" s="103" t="s">
        <v>6</v>
      </c>
      <c r="C1251" s="103">
        <v>191</v>
      </c>
      <c r="D1251" s="103">
        <v>1</v>
      </c>
      <c r="E1251" s="103" t="s">
        <v>734</v>
      </c>
      <c r="F1251" t="str">
        <f t="shared" si="39"/>
        <v>ДА</v>
      </c>
    </row>
    <row r="1252" spans="1:6">
      <c r="A1252" t="str">
        <f t="shared" si="38"/>
        <v>70SSV_1983j</v>
      </c>
      <c r="B1252" s="103" t="s">
        <v>6</v>
      </c>
      <c r="C1252" s="103">
        <v>70</v>
      </c>
      <c r="D1252" s="103">
        <v>7</v>
      </c>
      <c r="F1252" t="str">
        <f t="shared" si="39"/>
        <v>НЕТ</v>
      </c>
    </row>
    <row r="1253" spans="1:6">
      <c r="A1253" t="str">
        <f t="shared" si="38"/>
        <v>183SSV_1983j</v>
      </c>
      <c r="B1253" s="103" t="s">
        <v>6</v>
      </c>
      <c r="C1253" s="103">
        <v>183</v>
      </c>
      <c r="D1253" s="103">
        <v>9</v>
      </c>
      <c r="F1253" t="str">
        <f t="shared" si="39"/>
        <v>НЕТ</v>
      </c>
    </row>
    <row r="1254" spans="1:6">
      <c r="A1254" t="str">
        <f t="shared" si="38"/>
        <v>163SSV_1983j</v>
      </c>
      <c r="B1254" s="103" t="s">
        <v>6</v>
      </c>
      <c r="C1254" s="103">
        <v>163</v>
      </c>
      <c r="D1254" s="103">
        <v>5</v>
      </c>
      <c r="F1254" t="str">
        <f t="shared" si="39"/>
        <v>НЕТ</v>
      </c>
    </row>
    <row r="1255" spans="1:6">
      <c r="A1255" t="str">
        <f t="shared" si="38"/>
        <v>133SSV_1983j</v>
      </c>
      <c r="B1255" s="103" t="s">
        <v>6</v>
      </c>
      <c r="C1255" s="103">
        <v>133</v>
      </c>
      <c r="D1255" s="103">
        <v>11</v>
      </c>
      <c r="E1255" s="103" t="s">
        <v>735</v>
      </c>
      <c r="F1255" t="str">
        <f t="shared" si="39"/>
        <v>ДА</v>
      </c>
    </row>
    <row r="1256" spans="1:6">
      <c r="A1256" t="str">
        <f t="shared" si="38"/>
        <v>4SSV_1983j</v>
      </c>
      <c r="B1256" s="103" t="s">
        <v>6</v>
      </c>
      <c r="C1256" s="103">
        <v>4</v>
      </c>
      <c r="D1256" s="103">
        <v>7</v>
      </c>
      <c r="F1256" t="str">
        <f t="shared" si="39"/>
        <v>НЕТ</v>
      </c>
    </row>
    <row r="1257" spans="1:6">
      <c r="A1257" t="str">
        <f t="shared" si="38"/>
        <v>161SSV_1983j</v>
      </c>
      <c r="B1257" s="103" t="s">
        <v>6</v>
      </c>
      <c r="C1257" s="103">
        <v>161</v>
      </c>
      <c r="D1257" s="103">
        <v>7</v>
      </c>
      <c r="F1257" t="str">
        <f t="shared" si="39"/>
        <v>НЕТ</v>
      </c>
    </row>
    <row r="1258" spans="1:6">
      <c r="A1258" t="str">
        <f t="shared" si="38"/>
        <v>55SSV_1983j</v>
      </c>
      <c r="B1258" s="103" t="s">
        <v>6</v>
      </c>
      <c r="C1258" s="103">
        <v>55</v>
      </c>
      <c r="D1258" s="103">
        <v>1</v>
      </c>
      <c r="E1258" s="103" t="s">
        <v>736</v>
      </c>
      <c r="F1258" t="str">
        <f t="shared" si="39"/>
        <v>ДА</v>
      </c>
    </row>
    <row r="1259" spans="1:6">
      <c r="A1259" t="str">
        <f t="shared" si="38"/>
        <v>32SSV_1983j</v>
      </c>
      <c r="B1259" s="103" t="s">
        <v>6</v>
      </c>
      <c r="C1259" s="103">
        <v>32</v>
      </c>
      <c r="D1259" s="103">
        <v>6</v>
      </c>
      <c r="F1259" t="str">
        <f t="shared" si="39"/>
        <v>НЕТ</v>
      </c>
    </row>
    <row r="1260" spans="1:6">
      <c r="A1260" t="str">
        <f t="shared" si="38"/>
        <v>50SSV_1983j</v>
      </c>
      <c r="B1260" s="103" t="s">
        <v>6</v>
      </c>
      <c r="C1260" s="103">
        <v>50</v>
      </c>
      <c r="D1260" s="103">
        <v>4</v>
      </c>
      <c r="F1260" t="str">
        <f t="shared" si="39"/>
        <v>НЕТ</v>
      </c>
    </row>
    <row r="1261" spans="1:6">
      <c r="A1261" t="str">
        <f t="shared" si="38"/>
        <v>138SSV_1983j</v>
      </c>
      <c r="B1261" s="103" t="s">
        <v>6</v>
      </c>
      <c r="C1261" s="103">
        <v>138</v>
      </c>
      <c r="D1261" s="103">
        <v>9</v>
      </c>
      <c r="F1261" t="str">
        <f t="shared" si="39"/>
        <v>НЕТ</v>
      </c>
    </row>
    <row r="1262" spans="1:6">
      <c r="A1262" t="str">
        <f t="shared" si="38"/>
        <v>131SSV_1983j</v>
      </c>
      <c r="B1262" s="103" t="s">
        <v>6</v>
      </c>
      <c r="C1262" s="103">
        <v>131</v>
      </c>
      <c r="D1262" s="103">
        <v>9</v>
      </c>
      <c r="F1262" t="str">
        <f t="shared" si="39"/>
        <v>НЕТ</v>
      </c>
    </row>
    <row r="1263" spans="1:6">
      <c r="A1263" t="str">
        <f t="shared" si="38"/>
        <v>116SSV_1983j</v>
      </c>
      <c r="B1263" s="103" t="s">
        <v>6</v>
      </c>
      <c r="C1263" s="103">
        <v>116</v>
      </c>
      <c r="D1263" s="103">
        <v>4</v>
      </c>
      <c r="F1263" t="str">
        <f t="shared" si="39"/>
        <v>НЕТ</v>
      </c>
    </row>
    <row r="1264" spans="1:6">
      <c r="A1264" t="str">
        <f t="shared" si="38"/>
        <v>46SSV_1983j</v>
      </c>
      <c r="B1264" s="103" t="s">
        <v>6</v>
      </c>
      <c r="C1264" s="103">
        <v>46</v>
      </c>
      <c r="D1264" s="103">
        <v>4</v>
      </c>
      <c r="F1264" t="str">
        <f t="shared" si="39"/>
        <v>НЕТ</v>
      </c>
    </row>
    <row r="1265" spans="1:6">
      <c r="A1265" t="str">
        <f t="shared" si="38"/>
        <v>22SSV_1983j</v>
      </c>
      <c r="B1265" s="103" t="s">
        <v>6</v>
      </c>
      <c r="C1265" s="103">
        <v>22</v>
      </c>
      <c r="D1265" s="103">
        <v>4</v>
      </c>
      <c r="F1265" t="str">
        <f t="shared" si="39"/>
        <v>НЕТ</v>
      </c>
    </row>
    <row r="1266" spans="1:6">
      <c r="A1266" t="str">
        <f t="shared" si="38"/>
        <v>167SSV_1983j</v>
      </c>
      <c r="B1266" s="103" t="s">
        <v>6</v>
      </c>
      <c r="C1266" s="103">
        <v>167</v>
      </c>
      <c r="D1266" s="103">
        <v>5</v>
      </c>
      <c r="F1266" t="str">
        <f t="shared" si="39"/>
        <v>НЕТ</v>
      </c>
    </row>
    <row r="1267" spans="1:6">
      <c r="A1267" t="str">
        <f t="shared" si="38"/>
        <v>159SSV_1983j</v>
      </c>
      <c r="B1267" s="103" t="s">
        <v>6</v>
      </c>
      <c r="C1267" s="103">
        <v>159</v>
      </c>
      <c r="D1267" s="103">
        <v>5</v>
      </c>
      <c r="F1267" t="str">
        <f t="shared" si="39"/>
        <v>НЕТ</v>
      </c>
    </row>
    <row r="1268" spans="1:6">
      <c r="A1268" t="str">
        <f t="shared" si="38"/>
        <v>136SSV_1983j</v>
      </c>
      <c r="B1268" s="103" t="s">
        <v>6</v>
      </c>
      <c r="C1268" s="103">
        <v>136</v>
      </c>
      <c r="D1268" s="103">
        <v>6</v>
      </c>
      <c r="F1268" t="str">
        <f t="shared" si="39"/>
        <v>НЕТ</v>
      </c>
    </row>
    <row r="1269" spans="1:6">
      <c r="A1269" t="str">
        <f t="shared" si="38"/>
        <v>150SSV_1983j</v>
      </c>
      <c r="B1269" s="103" t="s">
        <v>6</v>
      </c>
      <c r="C1269" s="103">
        <v>150</v>
      </c>
      <c r="D1269" s="103">
        <v>9</v>
      </c>
      <c r="F1269" t="str">
        <f t="shared" si="39"/>
        <v>НЕТ</v>
      </c>
    </row>
    <row r="1270" spans="1:6">
      <c r="A1270" t="str">
        <f t="shared" si="38"/>
        <v>187SSV_1983j</v>
      </c>
      <c r="B1270" s="103" t="s">
        <v>6</v>
      </c>
      <c r="C1270" s="103">
        <v>187</v>
      </c>
      <c r="D1270" s="103">
        <v>6</v>
      </c>
      <c r="F1270" t="str">
        <f t="shared" si="39"/>
        <v>НЕТ</v>
      </c>
    </row>
    <row r="1271" spans="1:6">
      <c r="A1271" t="str">
        <f t="shared" si="38"/>
        <v>127SSV_1983j</v>
      </c>
      <c r="B1271" s="103" t="s">
        <v>6</v>
      </c>
      <c r="C1271" s="103">
        <v>127</v>
      </c>
      <c r="D1271" s="103">
        <v>4</v>
      </c>
      <c r="F1271" t="str">
        <f t="shared" si="39"/>
        <v>НЕТ</v>
      </c>
    </row>
    <row r="1272" spans="1:6">
      <c r="A1272" t="str">
        <f t="shared" si="38"/>
        <v>190SSV_1983j</v>
      </c>
      <c r="B1272" s="103" t="s">
        <v>6</v>
      </c>
      <c r="C1272" s="103">
        <v>190</v>
      </c>
      <c r="D1272" s="103">
        <v>4</v>
      </c>
      <c r="F1272" t="str">
        <f t="shared" si="39"/>
        <v>НЕТ</v>
      </c>
    </row>
    <row r="1273" spans="1:6">
      <c r="A1273" t="str">
        <f t="shared" si="38"/>
        <v>9SSV_1983j</v>
      </c>
      <c r="B1273" s="103" t="s">
        <v>6</v>
      </c>
      <c r="C1273" s="103">
        <v>9</v>
      </c>
      <c r="D1273" s="103">
        <v>4</v>
      </c>
      <c r="F1273" t="str">
        <f t="shared" si="39"/>
        <v>НЕТ</v>
      </c>
    </row>
    <row r="1274" spans="1:6">
      <c r="A1274" t="str">
        <f t="shared" si="38"/>
        <v>169SSV_1983j</v>
      </c>
      <c r="B1274" s="103" t="s">
        <v>6</v>
      </c>
      <c r="C1274" s="103">
        <v>169</v>
      </c>
      <c r="D1274" s="103">
        <v>5</v>
      </c>
      <c r="F1274" t="str">
        <f t="shared" si="39"/>
        <v>НЕТ</v>
      </c>
    </row>
    <row r="1275" spans="1:6">
      <c r="A1275" t="str">
        <f t="shared" si="38"/>
        <v>85SSV_1983j</v>
      </c>
      <c r="B1275" s="103" t="s">
        <v>6</v>
      </c>
      <c r="C1275" s="103">
        <v>85</v>
      </c>
      <c r="D1275" s="103">
        <v>4</v>
      </c>
      <c r="F1275" t="str">
        <f t="shared" si="39"/>
        <v>НЕТ</v>
      </c>
    </row>
    <row r="1276" spans="1:6">
      <c r="A1276" t="str">
        <f t="shared" si="38"/>
        <v>76SSV_1983j</v>
      </c>
      <c r="B1276" s="103" t="s">
        <v>6</v>
      </c>
      <c r="C1276" s="103">
        <v>76</v>
      </c>
      <c r="D1276" s="103">
        <v>7</v>
      </c>
      <c r="F1276" t="str">
        <f t="shared" si="39"/>
        <v>НЕТ</v>
      </c>
    </row>
    <row r="1277" spans="1:6">
      <c r="A1277" t="str">
        <f t="shared" si="38"/>
        <v>173SSV_1983j</v>
      </c>
      <c r="B1277" s="103" t="s">
        <v>6</v>
      </c>
      <c r="C1277" s="103">
        <v>173</v>
      </c>
      <c r="D1277" s="103">
        <v>4</v>
      </c>
      <c r="F1277" t="str">
        <f t="shared" si="39"/>
        <v>НЕТ</v>
      </c>
    </row>
    <row r="1278" spans="1:6">
      <c r="A1278" t="str">
        <f t="shared" si="38"/>
        <v>141SSV_1983j</v>
      </c>
      <c r="B1278" s="103" t="s">
        <v>6</v>
      </c>
      <c r="C1278" s="103">
        <v>141</v>
      </c>
      <c r="D1278" s="103">
        <v>5</v>
      </c>
      <c r="F1278" t="str">
        <f t="shared" si="39"/>
        <v>НЕТ</v>
      </c>
    </row>
    <row r="1279" spans="1:6">
      <c r="A1279" t="str">
        <f t="shared" si="38"/>
        <v>185SSV_1983j</v>
      </c>
      <c r="B1279" s="103" t="s">
        <v>6</v>
      </c>
      <c r="C1279" s="103">
        <v>185</v>
      </c>
      <c r="D1279" s="103">
        <v>4</v>
      </c>
      <c r="F1279" t="str">
        <f t="shared" si="39"/>
        <v>НЕТ</v>
      </c>
    </row>
    <row r="1280" spans="1:6">
      <c r="A1280" t="str">
        <f t="shared" si="38"/>
        <v>54SSV_1983j</v>
      </c>
      <c r="B1280" s="103" t="s">
        <v>6</v>
      </c>
      <c r="C1280" s="103">
        <v>54</v>
      </c>
      <c r="D1280" s="103">
        <v>2</v>
      </c>
      <c r="E1280" s="103" t="s">
        <v>726</v>
      </c>
      <c r="F1280" t="str">
        <f t="shared" si="39"/>
        <v>ДА</v>
      </c>
    </row>
    <row r="1281" spans="1:6">
      <c r="A1281" t="str">
        <f t="shared" si="38"/>
        <v>114SSV_1983j</v>
      </c>
      <c r="B1281" s="103" t="s">
        <v>6</v>
      </c>
      <c r="C1281" s="103">
        <v>114</v>
      </c>
      <c r="D1281" s="103">
        <v>5</v>
      </c>
      <c r="F1281" t="str">
        <f t="shared" si="39"/>
        <v>НЕТ</v>
      </c>
    </row>
    <row r="1282" spans="1:6">
      <c r="A1282" t="str">
        <f t="shared" si="38"/>
        <v>104SSV_1983j</v>
      </c>
      <c r="B1282" s="103" t="s">
        <v>6</v>
      </c>
      <c r="C1282" s="103">
        <v>104</v>
      </c>
      <c r="D1282" s="103">
        <v>5</v>
      </c>
      <c r="F1282" t="str">
        <f t="shared" si="39"/>
        <v>НЕТ</v>
      </c>
    </row>
    <row r="1283" spans="1:6">
      <c r="A1283" t="str">
        <f t="shared" ref="A1283:A1346" si="40">CONCATENATE(C1283,B1283)</f>
        <v>19SSV_1983j</v>
      </c>
      <c r="B1283" s="103" t="s">
        <v>6</v>
      </c>
      <c r="C1283" s="103">
        <v>19</v>
      </c>
      <c r="D1283" s="103">
        <v>5</v>
      </c>
      <c r="F1283" t="str">
        <f t="shared" ref="F1283:F1346" si="41">IF(ISBLANK(E1283),"НЕТ","ДА")</f>
        <v>НЕТ</v>
      </c>
    </row>
    <row r="1284" spans="1:6">
      <c r="A1284" t="str">
        <f t="shared" si="40"/>
        <v>108SSV_1983j</v>
      </c>
      <c r="B1284" s="103" t="s">
        <v>6</v>
      </c>
      <c r="C1284" s="103">
        <v>108</v>
      </c>
      <c r="D1284" s="103">
        <v>6</v>
      </c>
      <c r="F1284" t="str">
        <f t="shared" si="41"/>
        <v>НЕТ</v>
      </c>
    </row>
    <row r="1285" spans="1:6">
      <c r="A1285" t="str">
        <f t="shared" si="40"/>
        <v>172SSV_1983j</v>
      </c>
      <c r="B1285" s="103" t="s">
        <v>6</v>
      </c>
      <c r="C1285" s="103">
        <v>172</v>
      </c>
      <c r="D1285" s="103">
        <v>9</v>
      </c>
      <c r="F1285" t="str">
        <f t="shared" si="41"/>
        <v>НЕТ</v>
      </c>
    </row>
    <row r="1286" spans="1:6">
      <c r="A1286" t="str">
        <f t="shared" si="40"/>
        <v>146SSV_1983j</v>
      </c>
      <c r="B1286" s="103" t="s">
        <v>6</v>
      </c>
      <c r="C1286" s="103">
        <v>146</v>
      </c>
      <c r="D1286" s="103">
        <v>8</v>
      </c>
      <c r="F1286" t="str">
        <f t="shared" si="41"/>
        <v>НЕТ</v>
      </c>
    </row>
    <row r="1287" spans="1:6">
      <c r="A1287" t="str">
        <f t="shared" si="40"/>
        <v>91SSV_1983j</v>
      </c>
      <c r="B1287" s="103" t="s">
        <v>6</v>
      </c>
      <c r="C1287" s="103">
        <v>91</v>
      </c>
      <c r="D1287" s="103">
        <v>4</v>
      </c>
      <c r="F1287" t="str">
        <f t="shared" si="41"/>
        <v>НЕТ</v>
      </c>
    </row>
    <row r="1288" spans="1:6">
      <c r="A1288" t="str">
        <f t="shared" si="40"/>
        <v>186SSV_1983j</v>
      </c>
      <c r="B1288" s="103" t="s">
        <v>6</v>
      </c>
      <c r="C1288" s="103">
        <v>186</v>
      </c>
      <c r="D1288" s="103">
        <v>4</v>
      </c>
      <c r="F1288" t="str">
        <f t="shared" si="41"/>
        <v>НЕТ</v>
      </c>
    </row>
    <row r="1289" spans="1:6">
      <c r="A1289" t="str">
        <f t="shared" si="40"/>
        <v>111SSV_1983j</v>
      </c>
      <c r="B1289" s="103" t="s">
        <v>6</v>
      </c>
      <c r="C1289" s="103">
        <v>111</v>
      </c>
      <c r="D1289" s="103">
        <v>4</v>
      </c>
      <c r="F1289" t="str">
        <f t="shared" si="41"/>
        <v>НЕТ</v>
      </c>
    </row>
    <row r="1290" spans="1:6">
      <c r="A1290" t="str">
        <f t="shared" si="40"/>
        <v>23SSV_1983j</v>
      </c>
      <c r="B1290" s="103" t="s">
        <v>6</v>
      </c>
      <c r="C1290" s="103">
        <v>23</v>
      </c>
      <c r="D1290" s="103">
        <v>9</v>
      </c>
      <c r="E1290" s="103" t="s">
        <v>737</v>
      </c>
      <c r="F1290" t="str">
        <f t="shared" si="41"/>
        <v>ДА</v>
      </c>
    </row>
    <row r="1291" spans="1:6">
      <c r="A1291" t="str">
        <f t="shared" si="40"/>
        <v>118SSV_1983j</v>
      </c>
      <c r="B1291" s="103" t="s">
        <v>6</v>
      </c>
      <c r="C1291" s="103">
        <v>118</v>
      </c>
      <c r="D1291" s="103">
        <v>4</v>
      </c>
      <c r="F1291" t="str">
        <f t="shared" si="41"/>
        <v>НЕТ</v>
      </c>
    </row>
    <row r="1292" spans="1:6">
      <c r="A1292" t="str">
        <f t="shared" si="40"/>
        <v>130SSV_1983j</v>
      </c>
      <c r="B1292" s="103" t="s">
        <v>6</v>
      </c>
      <c r="C1292" s="103">
        <v>130</v>
      </c>
      <c r="D1292" s="103">
        <v>6</v>
      </c>
      <c r="F1292" t="str">
        <f t="shared" si="41"/>
        <v>НЕТ</v>
      </c>
    </row>
    <row r="1293" spans="1:6">
      <c r="A1293" t="str">
        <f t="shared" si="40"/>
        <v>56SSV_1983j</v>
      </c>
      <c r="B1293" s="103" t="s">
        <v>6</v>
      </c>
      <c r="C1293" s="103">
        <v>56</v>
      </c>
      <c r="D1293" s="103">
        <v>2</v>
      </c>
      <c r="E1293" s="103" t="s">
        <v>726</v>
      </c>
      <c r="F1293" t="str">
        <f t="shared" si="41"/>
        <v>ДА</v>
      </c>
    </row>
    <row r="1294" spans="1:6">
      <c r="A1294" t="str">
        <f t="shared" si="40"/>
        <v>170SSV_1983j</v>
      </c>
      <c r="B1294" s="103" t="s">
        <v>6</v>
      </c>
      <c r="C1294" s="103">
        <v>170</v>
      </c>
      <c r="D1294" s="103">
        <v>10</v>
      </c>
      <c r="E1294" s="103" t="s">
        <v>738</v>
      </c>
      <c r="F1294" t="str">
        <f t="shared" si="41"/>
        <v>ДА</v>
      </c>
    </row>
    <row r="1295" spans="1:6">
      <c r="A1295" t="str">
        <f t="shared" si="40"/>
        <v>25SSV_1983j</v>
      </c>
      <c r="B1295" s="103" t="s">
        <v>6</v>
      </c>
      <c r="C1295" s="103">
        <v>25</v>
      </c>
      <c r="D1295" s="103">
        <v>4</v>
      </c>
      <c r="F1295" t="str">
        <f t="shared" si="41"/>
        <v>НЕТ</v>
      </c>
    </row>
    <row r="1296" spans="1:6">
      <c r="A1296" t="str">
        <f t="shared" si="40"/>
        <v>158SSV_1983j</v>
      </c>
      <c r="B1296" s="103" t="s">
        <v>6</v>
      </c>
      <c r="C1296" s="103">
        <v>158</v>
      </c>
      <c r="D1296" s="103">
        <v>7</v>
      </c>
      <c r="F1296" t="str">
        <f t="shared" si="41"/>
        <v>НЕТ</v>
      </c>
    </row>
    <row r="1297" spans="1:6">
      <c r="A1297" t="str">
        <f t="shared" si="40"/>
        <v>144SSV_1983j</v>
      </c>
      <c r="B1297" s="103" t="s">
        <v>6</v>
      </c>
      <c r="C1297" s="103">
        <v>144</v>
      </c>
      <c r="D1297" s="103">
        <v>9</v>
      </c>
      <c r="F1297" t="str">
        <f t="shared" si="41"/>
        <v>НЕТ</v>
      </c>
    </row>
    <row r="1298" spans="1:6">
      <c r="A1298" t="str">
        <f t="shared" si="40"/>
        <v>143SSV_1983j</v>
      </c>
      <c r="B1298" s="103" t="s">
        <v>6</v>
      </c>
      <c r="C1298" s="103">
        <v>143</v>
      </c>
      <c r="D1298" s="103">
        <v>6</v>
      </c>
      <c r="F1298" t="str">
        <f t="shared" si="41"/>
        <v>НЕТ</v>
      </c>
    </row>
    <row r="1299" spans="1:6">
      <c r="A1299" t="str">
        <f t="shared" si="40"/>
        <v>110SSV_1983j</v>
      </c>
      <c r="B1299" s="103" t="s">
        <v>6</v>
      </c>
      <c r="C1299" s="103">
        <v>110</v>
      </c>
      <c r="D1299" s="103">
        <v>5</v>
      </c>
      <c r="F1299" t="str">
        <f t="shared" si="41"/>
        <v>НЕТ</v>
      </c>
    </row>
    <row r="1300" spans="1:6">
      <c r="A1300" t="str">
        <f t="shared" si="40"/>
        <v>148SSV_1983j</v>
      </c>
      <c r="B1300" s="103" t="s">
        <v>6</v>
      </c>
      <c r="C1300" s="103">
        <v>148</v>
      </c>
      <c r="D1300" s="103">
        <v>10</v>
      </c>
      <c r="E1300" s="103" t="s">
        <v>739</v>
      </c>
      <c r="F1300" t="str">
        <f t="shared" si="41"/>
        <v>ДА</v>
      </c>
    </row>
    <row r="1301" spans="1:6">
      <c r="A1301" t="str">
        <f t="shared" si="40"/>
        <v>3SSV_1983j</v>
      </c>
      <c r="B1301" s="103" t="s">
        <v>6</v>
      </c>
      <c r="C1301" s="103">
        <v>3</v>
      </c>
      <c r="D1301" s="103">
        <v>5</v>
      </c>
      <c r="F1301" t="str">
        <f t="shared" si="41"/>
        <v>НЕТ</v>
      </c>
    </row>
    <row r="1302" spans="1:6">
      <c r="A1302" t="str">
        <f t="shared" si="40"/>
        <v>71SSV_1983j</v>
      </c>
      <c r="B1302" s="103" t="s">
        <v>6</v>
      </c>
      <c r="C1302" s="103">
        <v>71</v>
      </c>
      <c r="D1302" s="103">
        <v>7</v>
      </c>
      <c r="F1302" t="str">
        <f t="shared" si="41"/>
        <v>НЕТ</v>
      </c>
    </row>
    <row r="1303" spans="1:6">
      <c r="A1303" t="str">
        <f t="shared" si="40"/>
        <v>107SSV_1983j</v>
      </c>
      <c r="B1303" s="103" t="s">
        <v>6</v>
      </c>
      <c r="C1303" s="103">
        <v>107</v>
      </c>
      <c r="D1303" s="103">
        <v>4</v>
      </c>
      <c r="F1303" t="str">
        <f t="shared" si="41"/>
        <v>НЕТ</v>
      </c>
    </row>
    <row r="1304" spans="1:6">
      <c r="A1304" t="str">
        <f t="shared" si="40"/>
        <v>154SSV_1983j</v>
      </c>
      <c r="B1304" s="103" t="s">
        <v>6</v>
      </c>
      <c r="C1304" s="103">
        <v>154</v>
      </c>
      <c r="D1304" s="103">
        <v>6</v>
      </c>
      <c r="F1304" t="str">
        <f t="shared" si="41"/>
        <v>НЕТ</v>
      </c>
    </row>
    <row r="1305" spans="1:6">
      <c r="A1305" t="str">
        <f t="shared" si="40"/>
        <v>41SSV_1983j</v>
      </c>
      <c r="B1305" s="103" t="s">
        <v>6</v>
      </c>
      <c r="C1305" s="103">
        <v>41</v>
      </c>
      <c r="D1305" s="103">
        <v>10</v>
      </c>
      <c r="E1305" s="103" t="s">
        <v>740</v>
      </c>
      <c r="F1305" t="str">
        <f t="shared" si="41"/>
        <v>ДА</v>
      </c>
    </row>
    <row r="1306" spans="1:6">
      <c r="A1306" t="str">
        <f t="shared" si="40"/>
        <v>181SSV_1983j</v>
      </c>
      <c r="B1306" s="103" t="s">
        <v>6</v>
      </c>
      <c r="C1306" s="103">
        <v>181</v>
      </c>
      <c r="D1306" s="103">
        <v>12</v>
      </c>
      <c r="E1306" s="103" t="s">
        <v>741</v>
      </c>
      <c r="F1306" t="str">
        <f t="shared" si="41"/>
        <v>ДА</v>
      </c>
    </row>
    <row r="1307" spans="1:6">
      <c r="A1307" t="str">
        <f t="shared" si="40"/>
        <v>145SSV_1983j</v>
      </c>
      <c r="B1307" s="103" t="s">
        <v>6</v>
      </c>
      <c r="C1307" s="103">
        <v>145</v>
      </c>
      <c r="D1307" s="103">
        <v>8</v>
      </c>
      <c r="F1307" t="str">
        <f t="shared" si="41"/>
        <v>НЕТ</v>
      </c>
    </row>
    <row r="1308" spans="1:6">
      <c r="A1308" t="str">
        <f t="shared" si="40"/>
        <v>53SSV_1983j</v>
      </c>
      <c r="B1308" s="103" t="s">
        <v>6</v>
      </c>
      <c r="C1308" s="103">
        <v>53</v>
      </c>
      <c r="D1308" s="103">
        <v>6</v>
      </c>
      <c r="F1308" t="str">
        <f t="shared" si="41"/>
        <v>НЕТ</v>
      </c>
    </row>
    <row r="1309" spans="1:6">
      <c r="A1309" t="str">
        <f t="shared" si="40"/>
        <v>40SSV_1983j</v>
      </c>
      <c r="B1309" s="103" t="s">
        <v>6</v>
      </c>
      <c r="C1309" s="103">
        <v>40</v>
      </c>
      <c r="D1309" s="103">
        <v>7</v>
      </c>
      <c r="F1309" t="str">
        <f t="shared" si="41"/>
        <v>НЕТ</v>
      </c>
    </row>
    <row r="1310" spans="1:6">
      <c r="A1310" t="str">
        <f t="shared" si="40"/>
        <v>165SSV_1983j</v>
      </c>
      <c r="B1310" s="103" t="s">
        <v>6</v>
      </c>
      <c r="C1310" s="103">
        <v>165</v>
      </c>
      <c r="D1310" s="103">
        <v>6</v>
      </c>
      <c r="F1310" t="str">
        <f t="shared" si="41"/>
        <v>НЕТ</v>
      </c>
    </row>
    <row r="1311" spans="1:6">
      <c r="A1311" t="str">
        <f t="shared" si="40"/>
        <v>109SSV_1983j</v>
      </c>
      <c r="B1311" s="103" t="s">
        <v>6</v>
      </c>
      <c r="C1311" s="103">
        <v>109</v>
      </c>
      <c r="D1311" s="103">
        <v>6</v>
      </c>
      <c r="F1311" t="str">
        <f t="shared" si="41"/>
        <v>НЕТ</v>
      </c>
    </row>
    <row r="1312" spans="1:6">
      <c r="A1312" t="str">
        <f t="shared" si="40"/>
        <v>88SSV_1983j</v>
      </c>
      <c r="B1312" s="103" t="s">
        <v>6</v>
      </c>
      <c r="C1312" s="103">
        <v>88</v>
      </c>
      <c r="D1312" s="103">
        <v>1</v>
      </c>
      <c r="E1312" s="103" t="s">
        <v>742</v>
      </c>
      <c r="F1312" t="str">
        <f t="shared" si="41"/>
        <v>ДА</v>
      </c>
    </row>
    <row r="1313" spans="1:6">
      <c r="A1313" t="str">
        <f t="shared" si="40"/>
        <v>30SSV_1983j</v>
      </c>
      <c r="B1313" s="103" t="s">
        <v>6</v>
      </c>
      <c r="C1313" s="103">
        <v>30</v>
      </c>
      <c r="D1313" s="103">
        <v>6</v>
      </c>
      <c r="F1313" t="str">
        <f t="shared" si="41"/>
        <v>НЕТ</v>
      </c>
    </row>
    <row r="1314" spans="1:6">
      <c r="A1314" t="str">
        <f t="shared" si="40"/>
        <v>179SSV_1983j</v>
      </c>
      <c r="B1314" s="103" t="s">
        <v>6</v>
      </c>
      <c r="C1314" s="103">
        <v>179</v>
      </c>
      <c r="D1314" s="103">
        <v>12</v>
      </c>
      <c r="E1314" s="103" t="s">
        <v>743</v>
      </c>
      <c r="F1314" t="str">
        <f t="shared" si="41"/>
        <v>ДА</v>
      </c>
    </row>
    <row r="1315" spans="1:6">
      <c r="A1315" t="str">
        <f t="shared" si="40"/>
        <v>75SSV_1983j</v>
      </c>
      <c r="B1315" s="103" t="s">
        <v>6</v>
      </c>
      <c r="C1315" s="103">
        <v>75</v>
      </c>
      <c r="D1315" s="103">
        <v>6</v>
      </c>
      <c r="F1315" t="str">
        <f t="shared" si="41"/>
        <v>НЕТ</v>
      </c>
    </row>
    <row r="1316" spans="1:6">
      <c r="A1316" t="str">
        <f t="shared" si="40"/>
        <v>100SSV_1983j</v>
      </c>
      <c r="B1316" s="103" t="s">
        <v>6</v>
      </c>
      <c r="C1316" s="103">
        <v>100</v>
      </c>
      <c r="D1316" s="103">
        <v>7</v>
      </c>
      <c r="F1316" t="str">
        <f t="shared" si="41"/>
        <v>НЕТ</v>
      </c>
    </row>
    <row r="1317" spans="1:6">
      <c r="A1317" t="str">
        <f t="shared" si="40"/>
        <v>87SSV_1983j</v>
      </c>
      <c r="B1317" s="103" t="s">
        <v>6</v>
      </c>
      <c r="C1317" s="103">
        <v>87</v>
      </c>
      <c r="D1317" s="103">
        <v>6</v>
      </c>
      <c r="F1317" t="str">
        <f t="shared" si="41"/>
        <v>НЕТ</v>
      </c>
    </row>
    <row r="1318" spans="1:6">
      <c r="A1318" t="str">
        <f t="shared" si="40"/>
        <v>112SSV_1983j</v>
      </c>
      <c r="B1318" s="103" t="s">
        <v>6</v>
      </c>
      <c r="C1318" s="103">
        <v>112</v>
      </c>
      <c r="D1318" s="103">
        <v>4</v>
      </c>
      <c r="F1318" t="str">
        <f t="shared" si="41"/>
        <v>НЕТ</v>
      </c>
    </row>
    <row r="1319" spans="1:6">
      <c r="A1319" t="str">
        <f t="shared" si="40"/>
        <v>1SSV_1983j</v>
      </c>
      <c r="B1319" s="103" t="s">
        <v>6</v>
      </c>
      <c r="C1319" s="103">
        <v>1</v>
      </c>
      <c r="D1319" s="103">
        <v>5</v>
      </c>
      <c r="F1319" t="str">
        <f t="shared" si="41"/>
        <v>НЕТ</v>
      </c>
    </row>
    <row r="1320" spans="1:6">
      <c r="A1320" t="str">
        <f t="shared" si="40"/>
        <v>61SSV_1983j</v>
      </c>
      <c r="B1320" s="103" t="s">
        <v>6</v>
      </c>
      <c r="C1320" s="103">
        <v>61</v>
      </c>
      <c r="D1320" s="103">
        <v>7</v>
      </c>
      <c r="F1320" t="str">
        <f t="shared" si="41"/>
        <v>НЕТ</v>
      </c>
    </row>
    <row r="1321" spans="1:6">
      <c r="A1321" t="str">
        <f t="shared" si="40"/>
        <v>106SSV_1983j</v>
      </c>
      <c r="B1321" s="103" t="s">
        <v>6</v>
      </c>
      <c r="C1321" s="103">
        <v>106</v>
      </c>
      <c r="D1321" s="103">
        <v>7</v>
      </c>
      <c r="F1321" t="str">
        <f t="shared" si="41"/>
        <v>НЕТ</v>
      </c>
    </row>
    <row r="1322" spans="1:6">
      <c r="A1322" t="str">
        <f t="shared" si="40"/>
        <v>180SSV_1983j</v>
      </c>
      <c r="B1322" s="103" t="s">
        <v>6</v>
      </c>
      <c r="C1322" s="103">
        <v>180</v>
      </c>
      <c r="D1322" s="103">
        <v>11</v>
      </c>
      <c r="E1322" s="103" t="s">
        <v>744</v>
      </c>
      <c r="F1322" t="str">
        <f t="shared" si="41"/>
        <v>ДА</v>
      </c>
    </row>
    <row r="1323" spans="1:6">
      <c r="A1323" t="str">
        <f t="shared" si="40"/>
        <v>134SSV_1983j</v>
      </c>
      <c r="B1323" s="103" t="s">
        <v>6</v>
      </c>
      <c r="C1323" s="103">
        <v>134</v>
      </c>
      <c r="D1323" s="103">
        <v>9</v>
      </c>
      <c r="F1323" t="str">
        <f t="shared" si="41"/>
        <v>НЕТ</v>
      </c>
    </row>
    <row r="1324" spans="1:6">
      <c r="A1324" t="str">
        <f t="shared" si="40"/>
        <v>105SSV_1983j</v>
      </c>
      <c r="B1324" s="103" t="s">
        <v>6</v>
      </c>
      <c r="C1324" s="103">
        <v>105</v>
      </c>
      <c r="D1324" s="103">
        <v>6</v>
      </c>
      <c r="F1324" t="str">
        <f t="shared" si="41"/>
        <v>НЕТ</v>
      </c>
    </row>
    <row r="1325" spans="1:6">
      <c r="A1325" t="str">
        <f t="shared" si="40"/>
        <v>79SSV_1983j</v>
      </c>
      <c r="B1325" s="103" t="s">
        <v>6</v>
      </c>
      <c r="C1325" s="103">
        <v>79</v>
      </c>
      <c r="D1325" s="103">
        <v>4</v>
      </c>
      <c r="F1325" t="str">
        <f t="shared" si="41"/>
        <v>НЕТ</v>
      </c>
    </row>
    <row r="1326" spans="1:6">
      <c r="A1326" t="str">
        <f t="shared" si="40"/>
        <v>168SSV_1983j</v>
      </c>
      <c r="B1326" s="103" t="s">
        <v>6</v>
      </c>
      <c r="C1326" s="103">
        <v>168</v>
      </c>
      <c r="D1326" s="103">
        <v>4</v>
      </c>
      <c r="F1326" t="str">
        <f t="shared" si="41"/>
        <v>НЕТ</v>
      </c>
    </row>
    <row r="1327" spans="1:6">
      <c r="A1327" t="str">
        <f t="shared" si="40"/>
        <v>5SSV_1983j</v>
      </c>
      <c r="B1327" s="103" t="s">
        <v>6</v>
      </c>
      <c r="C1327" s="103">
        <v>5</v>
      </c>
      <c r="D1327" s="103">
        <v>7</v>
      </c>
      <c r="F1327" t="str">
        <f t="shared" si="41"/>
        <v>НЕТ</v>
      </c>
    </row>
    <row r="1328" spans="1:6">
      <c r="A1328" t="str">
        <f t="shared" si="40"/>
        <v>84SSV_1983j</v>
      </c>
      <c r="B1328" s="103" t="s">
        <v>6</v>
      </c>
      <c r="C1328" s="103">
        <v>84</v>
      </c>
      <c r="D1328" s="103">
        <v>6</v>
      </c>
      <c r="F1328" t="str">
        <f t="shared" si="41"/>
        <v>НЕТ</v>
      </c>
    </row>
    <row r="1329" spans="1:6">
      <c r="A1329" t="str">
        <f t="shared" si="40"/>
        <v>49SSV_1983j</v>
      </c>
      <c r="B1329" s="103" t="s">
        <v>6</v>
      </c>
      <c r="C1329" s="103">
        <v>49</v>
      </c>
      <c r="D1329" s="103">
        <v>7</v>
      </c>
      <c r="F1329" t="str">
        <f t="shared" si="41"/>
        <v>НЕТ</v>
      </c>
    </row>
    <row r="1330" spans="1:6">
      <c r="A1330" t="str">
        <f t="shared" si="40"/>
        <v>62SSV_1983j</v>
      </c>
      <c r="B1330" s="103" t="s">
        <v>6</v>
      </c>
      <c r="C1330" s="103">
        <v>62</v>
      </c>
      <c r="D1330" s="103">
        <v>4</v>
      </c>
      <c r="F1330" t="str">
        <f t="shared" si="41"/>
        <v>НЕТ</v>
      </c>
    </row>
    <row r="1331" spans="1:6">
      <c r="A1331" t="str">
        <f t="shared" si="40"/>
        <v>20SSV_1983j</v>
      </c>
      <c r="B1331" s="103" t="s">
        <v>6</v>
      </c>
      <c r="C1331" s="103">
        <v>20</v>
      </c>
      <c r="D1331" s="103">
        <v>12</v>
      </c>
      <c r="E1331" s="103" t="s">
        <v>745</v>
      </c>
      <c r="F1331" t="str">
        <f t="shared" si="41"/>
        <v>ДА</v>
      </c>
    </row>
    <row r="1332" spans="1:6">
      <c r="A1332" t="str">
        <f t="shared" si="40"/>
        <v>82SSV_1983j</v>
      </c>
      <c r="B1332" s="103" t="s">
        <v>6</v>
      </c>
      <c r="C1332" s="103">
        <v>82</v>
      </c>
      <c r="D1332" s="103">
        <v>1</v>
      </c>
      <c r="E1332" s="103" t="s">
        <v>746</v>
      </c>
      <c r="F1332" t="str">
        <f t="shared" si="41"/>
        <v>ДА</v>
      </c>
    </row>
    <row r="1333" spans="1:6">
      <c r="A1333" t="str">
        <f t="shared" si="40"/>
        <v>157SSV_1983j</v>
      </c>
      <c r="B1333" s="103" t="s">
        <v>6</v>
      </c>
      <c r="C1333" s="103">
        <v>157</v>
      </c>
      <c r="D1333" s="103">
        <v>5</v>
      </c>
      <c r="F1333" t="str">
        <f t="shared" si="41"/>
        <v>НЕТ</v>
      </c>
    </row>
    <row r="1334" spans="1:6">
      <c r="A1334" t="str">
        <f t="shared" si="40"/>
        <v>182SSV_1983j</v>
      </c>
      <c r="B1334" s="103" t="s">
        <v>6</v>
      </c>
      <c r="C1334" s="103">
        <v>182</v>
      </c>
      <c r="D1334" s="103">
        <v>7</v>
      </c>
      <c r="F1334" t="str">
        <f t="shared" si="41"/>
        <v>НЕТ</v>
      </c>
    </row>
    <row r="1335" spans="1:6">
      <c r="A1335" t="str">
        <f t="shared" si="40"/>
        <v>83SSV_1983j</v>
      </c>
      <c r="B1335" s="103" t="s">
        <v>6</v>
      </c>
      <c r="C1335" s="103">
        <v>83</v>
      </c>
      <c r="D1335" s="103">
        <v>1</v>
      </c>
      <c r="E1335" s="103" t="s">
        <v>747</v>
      </c>
      <c r="F1335" t="str">
        <f t="shared" si="41"/>
        <v>ДА</v>
      </c>
    </row>
    <row r="1336" spans="1:6">
      <c r="A1336" t="str">
        <f t="shared" si="40"/>
        <v>81SSV_1983j</v>
      </c>
      <c r="B1336" s="103" t="s">
        <v>6</v>
      </c>
      <c r="C1336" s="103">
        <v>81</v>
      </c>
      <c r="D1336" s="103">
        <v>4</v>
      </c>
      <c r="F1336" t="str">
        <f t="shared" si="41"/>
        <v>НЕТ</v>
      </c>
    </row>
    <row r="1337" spans="1:6">
      <c r="A1337" t="str">
        <f t="shared" si="40"/>
        <v>16SSV_1983j</v>
      </c>
      <c r="B1337" s="103" t="s">
        <v>6</v>
      </c>
      <c r="C1337" s="103">
        <v>16</v>
      </c>
      <c r="D1337" s="103">
        <v>6</v>
      </c>
      <c r="F1337" t="str">
        <f t="shared" si="41"/>
        <v>НЕТ</v>
      </c>
    </row>
    <row r="1338" spans="1:6">
      <c r="A1338" t="str">
        <f t="shared" si="40"/>
        <v>132SSV_1983j</v>
      </c>
      <c r="B1338" s="103" t="s">
        <v>6</v>
      </c>
      <c r="C1338" s="103">
        <v>132</v>
      </c>
      <c r="D1338" s="103">
        <v>9</v>
      </c>
      <c r="F1338" t="str">
        <f t="shared" si="41"/>
        <v>НЕТ</v>
      </c>
    </row>
    <row r="1339" spans="1:6">
      <c r="A1339" t="str">
        <f t="shared" si="40"/>
        <v>96SSV_1983j</v>
      </c>
      <c r="B1339" s="103" t="s">
        <v>6</v>
      </c>
      <c r="C1339" s="103">
        <v>96</v>
      </c>
      <c r="D1339" s="103">
        <v>6</v>
      </c>
      <c r="F1339" t="str">
        <f t="shared" si="41"/>
        <v>НЕТ</v>
      </c>
    </row>
    <row r="1340" spans="1:6">
      <c r="A1340" t="str">
        <f t="shared" si="40"/>
        <v>147SSV_1983j</v>
      </c>
      <c r="B1340" s="103" t="s">
        <v>6</v>
      </c>
      <c r="C1340" s="103">
        <v>147</v>
      </c>
      <c r="D1340" s="103">
        <v>5</v>
      </c>
      <c r="F1340" t="str">
        <f t="shared" si="41"/>
        <v>НЕТ</v>
      </c>
    </row>
    <row r="1341" spans="1:6">
      <c r="A1341" t="str">
        <f t="shared" si="40"/>
        <v>139SSV_1983j</v>
      </c>
      <c r="B1341" s="103" t="s">
        <v>6</v>
      </c>
      <c r="C1341" s="103">
        <v>139</v>
      </c>
      <c r="D1341" s="103">
        <v>7</v>
      </c>
      <c r="F1341" t="str">
        <f t="shared" si="41"/>
        <v>НЕТ</v>
      </c>
    </row>
    <row r="1342" spans="1:6">
      <c r="A1342" t="str">
        <f t="shared" si="40"/>
        <v>84Starley</v>
      </c>
      <c r="B1342" s="103" t="s">
        <v>7</v>
      </c>
      <c r="C1342" s="103">
        <v>84</v>
      </c>
      <c r="D1342" s="103">
        <v>6</v>
      </c>
      <c r="F1342" t="str">
        <f t="shared" si="41"/>
        <v>НЕТ</v>
      </c>
    </row>
    <row r="1343" spans="1:6">
      <c r="A1343" t="str">
        <f t="shared" si="40"/>
        <v>41Starley</v>
      </c>
      <c r="B1343" s="103" t="s">
        <v>7</v>
      </c>
      <c r="C1343" s="103">
        <v>41</v>
      </c>
      <c r="D1343" s="103">
        <v>8</v>
      </c>
      <c r="F1343" t="str">
        <f t="shared" si="41"/>
        <v>НЕТ</v>
      </c>
    </row>
    <row r="1344" spans="1:6">
      <c r="A1344" t="str">
        <f t="shared" si="40"/>
        <v>183Starley</v>
      </c>
      <c r="B1344" s="103" t="s">
        <v>7</v>
      </c>
      <c r="C1344" s="103">
        <v>183</v>
      </c>
      <c r="D1344" s="103">
        <v>9</v>
      </c>
      <c r="F1344" t="str">
        <f t="shared" si="41"/>
        <v>НЕТ</v>
      </c>
    </row>
    <row r="1345" spans="1:6">
      <c r="A1345" t="str">
        <f t="shared" si="40"/>
        <v>128Starley</v>
      </c>
      <c r="B1345" s="103" t="s">
        <v>7</v>
      </c>
      <c r="C1345" s="103">
        <v>128</v>
      </c>
      <c r="D1345" s="103">
        <v>6</v>
      </c>
      <c r="F1345" t="str">
        <f t="shared" si="41"/>
        <v>НЕТ</v>
      </c>
    </row>
    <row r="1346" spans="1:6">
      <c r="A1346" t="str">
        <f t="shared" si="40"/>
        <v>187Starley</v>
      </c>
      <c r="B1346" s="103" t="s">
        <v>7</v>
      </c>
      <c r="C1346" s="103">
        <v>187</v>
      </c>
      <c r="D1346" s="103">
        <v>8</v>
      </c>
      <c r="F1346" t="str">
        <f t="shared" si="41"/>
        <v>НЕТ</v>
      </c>
    </row>
    <row r="1347" spans="1:6">
      <c r="A1347" t="str">
        <f t="shared" ref="A1347:A1410" si="42">CONCATENATE(C1347,B1347)</f>
        <v>96Starley</v>
      </c>
      <c r="B1347" s="103" t="s">
        <v>7</v>
      </c>
      <c r="C1347" s="103">
        <v>96</v>
      </c>
      <c r="D1347" s="103">
        <v>7</v>
      </c>
      <c r="F1347" t="str">
        <f t="shared" ref="F1347:F1410" si="43">IF(ISBLANK(E1347),"НЕТ","ДА")</f>
        <v>НЕТ</v>
      </c>
    </row>
    <row r="1348" spans="1:6">
      <c r="A1348" t="str">
        <f t="shared" si="42"/>
        <v>126Starley</v>
      </c>
      <c r="B1348" s="103" t="s">
        <v>7</v>
      </c>
      <c r="C1348" s="103">
        <v>126</v>
      </c>
      <c r="D1348" s="103">
        <v>5</v>
      </c>
      <c r="F1348" t="str">
        <f t="shared" si="43"/>
        <v>НЕТ</v>
      </c>
    </row>
    <row r="1349" spans="1:6">
      <c r="A1349" t="str">
        <f t="shared" si="42"/>
        <v>185Starley</v>
      </c>
      <c r="B1349" s="103" t="s">
        <v>7</v>
      </c>
      <c r="C1349" s="103">
        <v>185</v>
      </c>
      <c r="D1349" s="103">
        <v>7</v>
      </c>
      <c r="F1349" t="str">
        <f t="shared" si="43"/>
        <v>НЕТ</v>
      </c>
    </row>
    <row r="1350" spans="1:6">
      <c r="A1350" t="str">
        <f t="shared" si="42"/>
        <v>8Starley</v>
      </c>
      <c r="B1350" s="103" t="s">
        <v>7</v>
      </c>
      <c r="C1350" s="103">
        <v>8</v>
      </c>
      <c r="D1350" s="103">
        <v>5</v>
      </c>
      <c r="F1350" t="str">
        <f t="shared" si="43"/>
        <v>НЕТ</v>
      </c>
    </row>
    <row r="1351" spans="1:6">
      <c r="A1351" t="str">
        <f t="shared" si="42"/>
        <v>42Starley</v>
      </c>
      <c r="B1351" s="103" t="s">
        <v>7</v>
      </c>
      <c r="C1351" s="103">
        <v>42</v>
      </c>
      <c r="D1351" s="103">
        <v>7</v>
      </c>
      <c r="F1351" t="str">
        <f t="shared" si="43"/>
        <v>НЕТ</v>
      </c>
    </row>
    <row r="1352" spans="1:6">
      <c r="A1352" t="str">
        <f t="shared" si="42"/>
        <v>140Starley</v>
      </c>
      <c r="B1352" s="103" t="s">
        <v>7</v>
      </c>
      <c r="C1352" s="103">
        <v>140</v>
      </c>
      <c r="D1352" s="103">
        <v>8</v>
      </c>
      <c r="F1352" t="str">
        <f t="shared" si="43"/>
        <v>НЕТ</v>
      </c>
    </row>
    <row r="1353" spans="1:6">
      <c r="A1353" t="str">
        <f t="shared" si="42"/>
        <v>83Starley</v>
      </c>
      <c r="B1353" s="103" t="s">
        <v>7</v>
      </c>
      <c r="C1353" s="103">
        <v>83</v>
      </c>
      <c r="D1353" s="103">
        <v>6</v>
      </c>
      <c r="F1353" t="str">
        <f t="shared" si="43"/>
        <v>НЕТ</v>
      </c>
    </row>
    <row r="1354" spans="1:6">
      <c r="A1354" t="str">
        <f t="shared" si="42"/>
        <v>188Starley</v>
      </c>
      <c r="B1354" s="103" t="s">
        <v>7</v>
      </c>
      <c r="C1354" s="103">
        <v>188</v>
      </c>
      <c r="D1354" s="103">
        <v>4</v>
      </c>
      <c r="F1354" t="str">
        <f t="shared" si="43"/>
        <v>НЕТ</v>
      </c>
    </row>
    <row r="1355" spans="1:6">
      <c r="A1355" t="str">
        <f t="shared" si="42"/>
        <v>35Starley</v>
      </c>
      <c r="B1355" s="103" t="s">
        <v>7</v>
      </c>
      <c r="C1355" s="103">
        <v>35</v>
      </c>
      <c r="D1355" s="103">
        <v>5</v>
      </c>
      <c r="F1355" t="str">
        <f t="shared" si="43"/>
        <v>НЕТ</v>
      </c>
    </row>
    <row r="1356" spans="1:6">
      <c r="A1356" t="str">
        <f t="shared" si="42"/>
        <v>153Starley</v>
      </c>
      <c r="B1356" s="103" t="s">
        <v>7</v>
      </c>
      <c r="C1356" s="103">
        <v>153</v>
      </c>
      <c r="D1356" s="103">
        <v>6</v>
      </c>
      <c r="F1356" t="str">
        <f t="shared" si="43"/>
        <v>НЕТ</v>
      </c>
    </row>
    <row r="1357" spans="1:6">
      <c r="A1357" t="str">
        <f t="shared" si="42"/>
        <v>127Starley</v>
      </c>
      <c r="B1357" s="103" t="s">
        <v>7</v>
      </c>
      <c r="C1357" s="103">
        <v>127</v>
      </c>
      <c r="D1357" s="103">
        <v>5</v>
      </c>
      <c r="F1357" t="str">
        <f t="shared" si="43"/>
        <v>НЕТ</v>
      </c>
    </row>
    <row r="1358" spans="1:6">
      <c r="A1358" t="str">
        <f t="shared" si="42"/>
        <v>175Starley</v>
      </c>
      <c r="B1358" s="103" t="s">
        <v>7</v>
      </c>
      <c r="C1358" s="103">
        <v>175</v>
      </c>
      <c r="D1358" s="103">
        <v>9</v>
      </c>
      <c r="F1358" t="str">
        <f t="shared" si="43"/>
        <v>НЕТ</v>
      </c>
    </row>
    <row r="1359" spans="1:6">
      <c r="A1359" t="str">
        <f t="shared" si="42"/>
        <v>12Starley</v>
      </c>
      <c r="B1359" s="103" t="s">
        <v>7</v>
      </c>
      <c r="C1359" s="103">
        <v>12</v>
      </c>
      <c r="D1359" s="103">
        <v>6</v>
      </c>
      <c r="F1359" t="str">
        <f t="shared" si="43"/>
        <v>НЕТ</v>
      </c>
    </row>
    <row r="1360" spans="1:6">
      <c r="A1360" t="str">
        <f t="shared" si="42"/>
        <v>139Starley</v>
      </c>
      <c r="B1360" s="103" t="s">
        <v>7</v>
      </c>
      <c r="C1360" s="103">
        <v>139</v>
      </c>
      <c r="D1360" s="103">
        <v>7</v>
      </c>
      <c r="F1360" t="str">
        <f t="shared" si="43"/>
        <v>НЕТ</v>
      </c>
    </row>
    <row r="1361" spans="1:6">
      <c r="A1361" t="str">
        <f t="shared" si="42"/>
        <v>82Starley</v>
      </c>
      <c r="B1361" s="103" t="s">
        <v>7</v>
      </c>
      <c r="C1361" s="103">
        <v>82</v>
      </c>
      <c r="D1361" s="103">
        <v>6</v>
      </c>
      <c r="F1361" t="str">
        <f t="shared" si="43"/>
        <v>НЕТ</v>
      </c>
    </row>
    <row r="1362" spans="1:6">
      <c r="A1362" t="str">
        <f t="shared" si="42"/>
        <v>144Starley</v>
      </c>
      <c r="B1362" s="103" t="s">
        <v>7</v>
      </c>
      <c r="C1362" s="103">
        <v>144</v>
      </c>
      <c r="D1362" s="103">
        <v>7</v>
      </c>
      <c r="F1362" t="str">
        <f t="shared" si="43"/>
        <v>НЕТ</v>
      </c>
    </row>
    <row r="1363" spans="1:6">
      <c r="A1363" t="str">
        <f t="shared" si="42"/>
        <v>182Starley</v>
      </c>
      <c r="B1363" s="103" t="s">
        <v>7</v>
      </c>
      <c r="C1363" s="103">
        <v>182</v>
      </c>
      <c r="D1363" s="103">
        <v>7</v>
      </c>
      <c r="F1363" t="str">
        <f t="shared" si="43"/>
        <v>НЕТ</v>
      </c>
    </row>
    <row r="1364" spans="1:6">
      <c r="A1364" t="str">
        <f t="shared" si="42"/>
        <v>6Starley</v>
      </c>
      <c r="B1364" s="103" t="s">
        <v>7</v>
      </c>
      <c r="C1364" s="103">
        <v>6</v>
      </c>
      <c r="D1364" s="103">
        <v>8</v>
      </c>
      <c r="F1364" t="str">
        <f t="shared" si="43"/>
        <v>НЕТ</v>
      </c>
    </row>
    <row r="1365" spans="1:6">
      <c r="A1365" t="str">
        <f t="shared" si="42"/>
        <v>163Starley</v>
      </c>
      <c r="B1365" s="103" t="s">
        <v>7</v>
      </c>
      <c r="C1365" s="103">
        <v>163</v>
      </c>
      <c r="D1365" s="103">
        <v>8</v>
      </c>
      <c r="F1365" t="str">
        <f t="shared" si="43"/>
        <v>НЕТ</v>
      </c>
    </row>
    <row r="1366" spans="1:6">
      <c r="A1366" t="str">
        <f t="shared" si="42"/>
        <v>184Starley</v>
      </c>
      <c r="B1366" s="103" t="s">
        <v>7</v>
      </c>
      <c r="C1366" s="103">
        <v>184</v>
      </c>
      <c r="D1366" s="103">
        <v>8</v>
      </c>
      <c r="F1366" t="str">
        <f t="shared" si="43"/>
        <v>НЕТ</v>
      </c>
    </row>
    <row r="1367" spans="1:6">
      <c r="A1367" t="str">
        <f t="shared" si="42"/>
        <v>71Starley</v>
      </c>
      <c r="B1367" s="103" t="s">
        <v>7</v>
      </c>
      <c r="C1367" s="103">
        <v>71</v>
      </c>
      <c r="D1367" s="103">
        <v>7</v>
      </c>
      <c r="F1367" t="str">
        <f t="shared" si="43"/>
        <v>НЕТ</v>
      </c>
    </row>
    <row r="1368" spans="1:6">
      <c r="A1368" t="str">
        <f t="shared" si="42"/>
        <v>49Starley</v>
      </c>
      <c r="B1368" s="103" t="s">
        <v>7</v>
      </c>
      <c r="C1368" s="103">
        <v>49</v>
      </c>
      <c r="D1368" s="103">
        <v>8</v>
      </c>
      <c r="F1368" t="str">
        <f t="shared" si="43"/>
        <v>НЕТ</v>
      </c>
    </row>
    <row r="1369" spans="1:6">
      <c r="A1369" t="str">
        <f t="shared" si="42"/>
        <v>103Starley</v>
      </c>
      <c r="B1369" s="103" t="s">
        <v>7</v>
      </c>
      <c r="C1369" s="103">
        <v>103</v>
      </c>
      <c r="D1369" s="103">
        <v>7</v>
      </c>
      <c r="F1369" t="str">
        <f t="shared" si="43"/>
        <v>НЕТ</v>
      </c>
    </row>
    <row r="1370" spans="1:6">
      <c r="A1370" t="str">
        <f t="shared" si="42"/>
        <v>170Starley</v>
      </c>
      <c r="B1370" s="103" t="s">
        <v>7</v>
      </c>
      <c r="C1370" s="103">
        <v>170</v>
      </c>
      <c r="D1370" s="103">
        <v>9</v>
      </c>
      <c r="F1370" t="str">
        <f t="shared" si="43"/>
        <v>НЕТ</v>
      </c>
    </row>
    <row r="1371" spans="1:6">
      <c r="A1371" t="str">
        <f t="shared" si="42"/>
        <v>152Starley</v>
      </c>
      <c r="B1371" s="103" t="s">
        <v>7</v>
      </c>
      <c r="C1371" s="103">
        <v>152</v>
      </c>
      <c r="D1371" s="103">
        <v>8</v>
      </c>
      <c r="F1371" t="str">
        <f t="shared" si="43"/>
        <v>НЕТ</v>
      </c>
    </row>
    <row r="1372" spans="1:6">
      <c r="A1372" t="str">
        <f t="shared" si="42"/>
        <v>39Starley</v>
      </c>
      <c r="B1372" s="103" t="s">
        <v>7</v>
      </c>
      <c r="C1372" s="103">
        <v>39</v>
      </c>
      <c r="D1372" s="103">
        <v>9</v>
      </c>
      <c r="F1372" t="str">
        <f t="shared" si="43"/>
        <v>НЕТ</v>
      </c>
    </row>
    <row r="1373" spans="1:6">
      <c r="A1373" t="str">
        <f t="shared" si="42"/>
        <v>115Starley</v>
      </c>
      <c r="B1373" s="103" t="s">
        <v>7</v>
      </c>
      <c r="C1373" s="103">
        <v>115</v>
      </c>
      <c r="D1373" s="103">
        <v>7</v>
      </c>
      <c r="F1373" t="str">
        <f t="shared" si="43"/>
        <v>НЕТ</v>
      </c>
    </row>
    <row r="1374" spans="1:6">
      <c r="A1374" t="str">
        <f t="shared" si="42"/>
        <v>5Starley</v>
      </c>
      <c r="B1374" s="103" t="s">
        <v>7</v>
      </c>
      <c r="C1374" s="103">
        <v>5</v>
      </c>
      <c r="D1374" s="103">
        <v>9</v>
      </c>
      <c r="F1374" t="str">
        <f t="shared" si="43"/>
        <v>НЕТ</v>
      </c>
    </row>
    <row r="1375" spans="1:6">
      <c r="A1375" t="str">
        <f t="shared" si="42"/>
        <v>100Starley</v>
      </c>
      <c r="B1375" s="103" t="s">
        <v>7</v>
      </c>
      <c r="C1375" s="103">
        <v>100</v>
      </c>
      <c r="D1375" s="103">
        <v>9</v>
      </c>
      <c r="F1375" t="str">
        <f t="shared" si="43"/>
        <v>НЕТ</v>
      </c>
    </row>
    <row r="1376" spans="1:6">
      <c r="A1376" t="str">
        <f t="shared" si="42"/>
        <v>92Starley</v>
      </c>
      <c r="B1376" s="103" t="s">
        <v>7</v>
      </c>
      <c r="C1376" s="103">
        <v>92</v>
      </c>
      <c r="D1376" s="103">
        <v>4</v>
      </c>
      <c r="F1376" t="str">
        <f t="shared" si="43"/>
        <v>НЕТ</v>
      </c>
    </row>
    <row r="1377" spans="1:6">
      <c r="A1377" t="str">
        <f t="shared" si="42"/>
        <v>172Starley</v>
      </c>
      <c r="B1377" s="103" t="s">
        <v>7</v>
      </c>
      <c r="C1377" s="103">
        <v>172</v>
      </c>
      <c r="D1377" s="103">
        <v>7</v>
      </c>
      <c r="F1377" t="str">
        <f t="shared" si="43"/>
        <v>НЕТ</v>
      </c>
    </row>
    <row r="1378" spans="1:6">
      <c r="A1378" t="str">
        <f t="shared" si="42"/>
        <v>63Starley</v>
      </c>
      <c r="B1378" s="103" t="s">
        <v>7</v>
      </c>
      <c r="C1378" s="103">
        <v>63</v>
      </c>
      <c r="D1378" s="103">
        <v>4</v>
      </c>
      <c r="F1378" t="str">
        <f t="shared" si="43"/>
        <v>НЕТ</v>
      </c>
    </row>
    <row r="1379" spans="1:6">
      <c r="A1379" t="str">
        <f t="shared" si="42"/>
        <v>113Starley</v>
      </c>
      <c r="B1379" s="103" t="s">
        <v>7</v>
      </c>
      <c r="C1379" s="103">
        <v>113</v>
      </c>
      <c r="D1379" s="103">
        <v>8</v>
      </c>
      <c r="F1379" t="str">
        <f t="shared" si="43"/>
        <v>НЕТ</v>
      </c>
    </row>
    <row r="1380" spans="1:6">
      <c r="A1380" t="str">
        <f t="shared" si="42"/>
        <v>13Starley</v>
      </c>
      <c r="B1380" s="103" t="s">
        <v>7</v>
      </c>
      <c r="C1380" s="103">
        <v>13</v>
      </c>
      <c r="D1380" s="103">
        <v>7</v>
      </c>
      <c r="F1380" t="str">
        <f t="shared" si="43"/>
        <v>НЕТ</v>
      </c>
    </row>
    <row r="1381" spans="1:6">
      <c r="A1381" t="str">
        <f t="shared" si="42"/>
        <v>97Starley</v>
      </c>
      <c r="B1381" s="103" t="s">
        <v>7</v>
      </c>
      <c r="C1381" s="103">
        <v>97</v>
      </c>
      <c r="D1381" s="103">
        <v>9</v>
      </c>
      <c r="F1381" t="str">
        <f t="shared" si="43"/>
        <v>НЕТ</v>
      </c>
    </row>
    <row r="1382" spans="1:6">
      <c r="A1382" t="str">
        <f t="shared" si="42"/>
        <v>86Starley</v>
      </c>
      <c r="B1382" s="103" t="s">
        <v>7</v>
      </c>
      <c r="C1382" s="103">
        <v>86</v>
      </c>
      <c r="D1382" s="103">
        <v>4</v>
      </c>
      <c r="F1382" t="str">
        <f t="shared" si="43"/>
        <v>НЕТ</v>
      </c>
    </row>
    <row r="1383" spans="1:6">
      <c r="A1383" t="str">
        <f t="shared" si="42"/>
        <v>58Starley</v>
      </c>
      <c r="B1383" s="103" t="s">
        <v>7</v>
      </c>
      <c r="C1383" s="103">
        <v>58</v>
      </c>
      <c r="D1383" s="103">
        <v>5</v>
      </c>
      <c r="F1383" t="str">
        <f t="shared" si="43"/>
        <v>НЕТ</v>
      </c>
    </row>
    <row r="1384" spans="1:6">
      <c r="A1384" t="str">
        <f t="shared" si="42"/>
        <v>68Starley</v>
      </c>
      <c r="B1384" s="103" t="s">
        <v>7</v>
      </c>
      <c r="C1384" s="103">
        <v>68</v>
      </c>
      <c r="D1384" s="103">
        <v>7</v>
      </c>
      <c r="F1384" t="str">
        <f t="shared" si="43"/>
        <v>НЕТ</v>
      </c>
    </row>
    <row r="1385" spans="1:6">
      <c r="A1385" t="str">
        <f t="shared" si="42"/>
        <v>149Starley</v>
      </c>
      <c r="B1385" s="103" t="s">
        <v>7</v>
      </c>
      <c r="C1385" s="103">
        <v>149</v>
      </c>
      <c r="D1385" s="103">
        <v>6</v>
      </c>
      <c r="F1385" t="str">
        <f t="shared" si="43"/>
        <v>НЕТ</v>
      </c>
    </row>
    <row r="1386" spans="1:6">
      <c r="A1386" t="str">
        <f t="shared" si="42"/>
        <v>109Starley</v>
      </c>
      <c r="B1386" s="103" t="s">
        <v>7</v>
      </c>
      <c r="C1386" s="103">
        <v>109</v>
      </c>
      <c r="D1386" s="103">
        <v>4</v>
      </c>
      <c r="F1386" t="str">
        <f t="shared" si="43"/>
        <v>НЕТ</v>
      </c>
    </row>
    <row r="1387" spans="1:6">
      <c r="A1387" t="str">
        <f t="shared" si="42"/>
        <v>10Starley</v>
      </c>
      <c r="B1387" s="103" t="s">
        <v>7</v>
      </c>
      <c r="C1387" s="103">
        <v>10</v>
      </c>
      <c r="D1387" s="103">
        <v>8</v>
      </c>
      <c r="F1387" t="str">
        <f t="shared" si="43"/>
        <v>НЕТ</v>
      </c>
    </row>
    <row r="1388" spans="1:6">
      <c r="A1388" t="str">
        <f t="shared" si="42"/>
        <v>11Starley</v>
      </c>
      <c r="B1388" s="103" t="s">
        <v>7</v>
      </c>
      <c r="C1388" s="103">
        <v>11</v>
      </c>
      <c r="D1388" s="103">
        <v>7</v>
      </c>
      <c r="F1388" t="str">
        <f t="shared" si="43"/>
        <v>НЕТ</v>
      </c>
    </row>
    <row r="1389" spans="1:6">
      <c r="A1389" t="str">
        <f t="shared" si="42"/>
        <v>129Starley</v>
      </c>
      <c r="B1389" s="103" t="s">
        <v>7</v>
      </c>
      <c r="C1389" s="103">
        <v>129</v>
      </c>
      <c r="D1389" s="103">
        <v>4</v>
      </c>
      <c r="F1389" t="str">
        <f t="shared" si="43"/>
        <v>НЕТ</v>
      </c>
    </row>
    <row r="1390" spans="1:6">
      <c r="A1390" t="str">
        <f t="shared" si="42"/>
        <v>141Starley</v>
      </c>
      <c r="B1390" s="103" t="s">
        <v>7</v>
      </c>
      <c r="C1390" s="103">
        <v>141</v>
      </c>
      <c r="D1390" s="103">
        <v>5</v>
      </c>
      <c r="F1390" t="str">
        <f t="shared" si="43"/>
        <v>НЕТ</v>
      </c>
    </row>
    <row r="1391" spans="1:6">
      <c r="A1391" t="str">
        <f t="shared" si="42"/>
        <v>181Starley</v>
      </c>
      <c r="B1391" s="103" t="s">
        <v>7</v>
      </c>
      <c r="C1391" s="103">
        <v>181</v>
      </c>
      <c r="D1391" s="103">
        <v>6</v>
      </c>
      <c r="F1391" t="str">
        <f t="shared" si="43"/>
        <v>НЕТ</v>
      </c>
    </row>
    <row r="1392" spans="1:6">
      <c r="A1392" t="str">
        <f t="shared" si="42"/>
        <v>77Starley</v>
      </c>
      <c r="B1392" s="103" t="s">
        <v>7</v>
      </c>
      <c r="C1392" s="103">
        <v>77</v>
      </c>
      <c r="D1392" s="103">
        <v>6</v>
      </c>
      <c r="F1392" t="str">
        <f t="shared" si="43"/>
        <v>НЕТ</v>
      </c>
    </row>
    <row r="1393" spans="1:6">
      <c r="A1393" t="str">
        <f t="shared" si="42"/>
        <v>124Starley</v>
      </c>
      <c r="B1393" s="103" t="s">
        <v>7</v>
      </c>
      <c r="C1393" s="103">
        <v>124</v>
      </c>
      <c r="D1393" s="103">
        <v>7</v>
      </c>
      <c r="F1393" t="str">
        <f t="shared" si="43"/>
        <v>НЕТ</v>
      </c>
    </row>
    <row r="1394" spans="1:6">
      <c r="A1394" t="str">
        <f t="shared" si="42"/>
        <v>38Starley</v>
      </c>
      <c r="B1394" s="103" t="s">
        <v>7</v>
      </c>
      <c r="C1394" s="103">
        <v>38</v>
      </c>
      <c r="D1394" s="103">
        <v>4</v>
      </c>
      <c r="F1394" t="str">
        <f t="shared" si="43"/>
        <v>НЕТ</v>
      </c>
    </row>
    <row r="1395" spans="1:6">
      <c r="A1395" t="str">
        <f t="shared" si="42"/>
        <v>105Starley</v>
      </c>
      <c r="B1395" s="103" t="s">
        <v>7</v>
      </c>
      <c r="C1395" s="103">
        <v>105</v>
      </c>
      <c r="D1395" s="103">
        <v>5</v>
      </c>
      <c r="F1395" t="str">
        <f t="shared" si="43"/>
        <v>НЕТ</v>
      </c>
    </row>
    <row r="1396" spans="1:6">
      <c r="A1396" t="str">
        <f t="shared" si="42"/>
        <v>118Starley</v>
      </c>
      <c r="B1396" s="103" t="s">
        <v>7</v>
      </c>
      <c r="C1396" s="103">
        <v>118</v>
      </c>
      <c r="D1396" s="103">
        <v>4</v>
      </c>
      <c r="F1396" t="str">
        <f t="shared" si="43"/>
        <v>НЕТ</v>
      </c>
    </row>
    <row r="1397" spans="1:6">
      <c r="A1397" t="str">
        <f t="shared" si="42"/>
        <v>148Starley</v>
      </c>
      <c r="B1397" s="103" t="s">
        <v>7</v>
      </c>
      <c r="C1397" s="103">
        <v>148</v>
      </c>
      <c r="D1397" s="103">
        <v>7</v>
      </c>
      <c r="F1397" t="str">
        <f t="shared" si="43"/>
        <v>НЕТ</v>
      </c>
    </row>
    <row r="1398" spans="1:6">
      <c r="A1398" t="str">
        <f t="shared" si="42"/>
        <v>121Starley</v>
      </c>
      <c r="B1398" s="103" t="s">
        <v>7</v>
      </c>
      <c r="C1398" s="103">
        <v>121</v>
      </c>
      <c r="D1398" s="103">
        <v>5</v>
      </c>
      <c r="F1398" t="str">
        <f t="shared" si="43"/>
        <v>НЕТ</v>
      </c>
    </row>
    <row r="1399" spans="1:6">
      <c r="A1399" t="str">
        <f t="shared" si="42"/>
        <v>36Starley</v>
      </c>
      <c r="B1399" s="103" t="s">
        <v>7</v>
      </c>
      <c r="C1399" s="103">
        <v>36</v>
      </c>
      <c r="D1399" s="103">
        <v>8</v>
      </c>
      <c r="F1399" t="str">
        <f t="shared" si="43"/>
        <v>НЕТ</v>
      </c>
    </row>
    <row r="1400" spans="1:6">
      <c r="A1400" t="str">
        <f t="shared" si="42"/>
        <v>79Starley</v>
      </c>
      <c r="B1400" s="103" t="s">
        <v>7</v>
      </c>
      <c r="C1400" s="103">
        <v>79</v>
      </c>
      <c r="D1400" s="103">
        <v>6</v>
      </c>
      <c r="F1400" t="str">
        <f t="shared" si="43"/>
        <v>НЕТ</v>
      </c>
    </row>
    <row r="1401" spans="1:6">
      <c r="A1401" t="str">
        <f t="shared" si="42"/>
        <v>76Starley</v>
      </c>
      <c r="B1401" s="103" t="s">
        <v>7</v>
      </c>
      <c r="C1401" s="103">
        <v>76</v>
      </c>
      <c r="D1401" s="103">
        <v>7</v>
      </c>
      <c r="F1401" t="str">
        <f t="shared" si="43"/>
        <v>НЕТ</v>
      </c>
    </row>
    <row r="1402" spans="1:6">
      <c r="A1402" t="str">
        <f t="shared" si="42"/>
        <v>4Starley</v>
      </c>
      <c r="B1402" s="103" t="s">
        <v>7</v>
      </c>
      <c r="C1402" s="103">
        <v>4</v>
      </c>
      <c r="D1402" s="103">
        <v>8</v>
      </c>
      <c r="F1402" t="str">
        <f t="shared" si="43"/>
        <v>НЕТ</v>
      </c>
    </row>
    <row r="1403" spans="1:6">
      <c r="A1403" t="str">
        <f t="shared" si="42"/>
        <v>94Starley</v>
      </c>
      <c r="B1403" s="103" t="s">
        <v>7</v>
      </c>
      <c r="C1403" s="103">
        <v>94</v>
      </c>
      <c r="D1403" s="103">
        <v>5</v>
      </c>
      <c r="F1403" t="str">
        <f t="shared" si="43"/>
        <v>НЕТ</v>
      </c>
    </row>
    <row r="1404" spans="1:6">
      <c r="A1404" t="str">
        <f t="shared" si="42"/>
        <v>155Starley</v>
      </c>
      <c r="B1404" s="103" t="s">
        <v>7</v>
      </c>
      <c r="C1404" s="103">
        <v>155</v>
      </c>
      <c r="D1404" s="103">
        <v>8</v>
      </c>
      <c r="F1404" t="str">
        <f t="shared" si="43"/>
        <v>НЕТ</v>
      </c>
    </row>
    <row r="1405" spans="1:6">
      <c r="A1405" t="str">
        <f t="shared" si="42"/>
        <v>16Starley</v>
      </c>
      <c r="B1405" s="103" t="s">
        <v>7</v>
      </c>
      <c r="C1405" s="103">
        <v>16</v>
      </c>
      <c r="D1405" s="103">
        <v>6</v>
      </c>
      <c r="F1405" t="str">
        <f t="shared" si="43"/>
        <v>НЕТ</v>
      </c>
    </row>
    <row r="1406" spans="1:6">
      <c r="A1406" t="str">
        <f t="shared" si="42"/>
        <v>146Starley</v>
      </c>
      <c r="B1406" s="103" t="s">
        <v>7</v>
      </c>
      <c r="C1406" s="103">
        <v>146</v>
      </c>
      <c r="D1406" s="103">
        <v>6</v>
      </c>
      <c r="F1406" t="str">
        <f t="shared" si="43"/>
        <v>НЕТ</v>
      </c>
    </row>
    <row r="1407" spans="1:6">
      <c r="A1407" t="str">
        <f t="shared" si="42"/>
        <v>132Starley</v>
      </c>
      <c r="B1407" s="103" t="s">
        <v>7</v>
      </c>
      <c r="C1407" s="103">
        <v>132</v>
      </c>
      <c r="D1407" s="103">
        <v>8</v>
      </c>
      <c r="F1407" t="str">
        <f t="shared" si="43"/>
        <v>НЕТ</v>
      </c>
    </row>
    <row r="1408" spans="1:6">
      <c r="A1408" t="str">
        <f t="shared" si="42"/>
        <v>81Starley</v>
      </c>
      <c r="B1408" s="103" t="s">
        <v>7</v>
      </c>
      <c r="C1408" s="103">
        <v>81</v>
      </c>
      <c r="D1408" s="103">
        <v>7</v>
      </c>
      <c r="F1408" t="str">
        <f t="shared" si="43"/>
        <v>НЕТ</v>
      </c>
    </row>
    <row r="1409" spans="1:6">
      <c r="A1409" t="str">
        <f t="shared" si="42"/>
        <v>56Starley</v>
      </c>
      <c r="B1409" s="103" t="s">
        <v>7</v>
      </c>
      <c r="C1409" s="103">
        <v>56</v>
      </c>
      <c r="D1409" s="103">
        <v>8</v>
      </c>
      <c r="F1409" t="str">
        <f t="shared" si="43"/>
        <v>НЕТ</v>
      </c>
    </row>
    <row r="1410" spans="1:6">
      <c r="A1410" t="str">
        <f t="shared" si="42"/>
        <v>138Starley</v>
      </c>
      <c r="B1410" s="103" t="s">
        <v>7</v>
      </c>
      <c r="C1410" s="103">
        <v>138</v>
      </c>
      <c r="D1410" s="103">
        <v>8</v>
      </c>
      <c r="F1410" t="str">
        <f t="shared" si="43"/>
        <v>НЕТ</v>
      </c>
    </row>
    <row r="1411" spans="1:6">
      <c r="A1411" t="str">
        <f t="shared" ref="A1411:A1474" si="44">CONCATENATE(C1411,B1411)</f>
        <v>156Starley</v>
      </c>
      <c r="B1411" s="103" t="s">
        <v>7</v>
      </c>
      <c r="C1411" s="103">
        <v>156</v>
      </c>
      <c r="D1411" s="103">
        <v>7</v>
      </c>
      <c r="F1411" t="str">
        <f t="shared" ref="F1411:F1474" si="45">IF(ISBLANK(E1411),"НЕТ","ДА")</f>
        <v>НЕТ</v>
      </c>
    </row>
    <row r="1412" spans="1:6">
      <c r="A1412" t="str">
        <f t="shared" si="44"/>
        <v>123Starley</v>
      </c>
      <c r="B1412" s="103" t="s">
        <v>7</v>
      </c>
      <c r="C1412" s="103">
        <v>123</v>
      </c>
      <c r="D1412" s="103">
        <v>9</v>
      </c>
      <c r="F1412" t="str">
        <f t="shared" si="45"/>
        <v>НЕТ</v>
      </c>
    </row>
    <row r="1413" spans="1:6">
      <c r="A1413" t="str">
        <f t="shared" si="44"/>
        <v>178Starley</v>
      </c>
      <c r="B1413" s="103" t="s">
        <v>7</v>
      </c>
      <c r="C1413" s="103">
        <v>178</v>
      </c>
      <c r="D1413" s="103">
        <v>9</v>
      </c>
      <c r="F1413" t="str">
        <f t="shared" si="45"/>
        <v>НЕТ</v>
      </c>
    </row>
    <row r="1414" spans="1:6">
      <c r="A1414" t="str">
        <f t="shared" si="44"/>
        <v>54Starley</v>
      </c>
      <c r="B1414" s="103" t="s">
        <v>7</v>
      </c>
      <c r="C1414" s="103">
        <v>54</v>
      </c>
      <c r="D1414" s="103">
        <v>5</v>
      </c>
      <c r="F1414" t="str">
        <f t="shared" si="45"/>
        <v>НЕТ</v>
      </c>
    </row>
    <row r="1415" spans="1:6">
      <c r="A1415" t="str">
        <f t="shared" si="44"/>
        <v>14Starley</v>
      </c>
      <c r="B1415" s="103" t="s">
        <v>7</v>
      </c>
      <c r="C1415" s="103">
        <v>14</v>
      </c>
      <c r="D1415" s="103">
        <v>7</v>
      </c>
      <c r="F1415" t="str">
        <f t="shared" si="45"/>
        <v>НЕТ</v>
      </c>
    </row>
    <row r="1416" spans="1:6">
      <c r="A1416" t="str">
        <f t="shared" si="44"/>
        <v>116Starley</v>
      </c>
      <c r="B1416" s="103" t="s">
        <v>7</v>
      </c>
      <c r="C1416" s="103">
        <v>116</v>
      </c>
      <c r="D1416" s="103">
        <v>7</v>
      </c>
      <c r="F1416" t="str">
        <f t="shared" si="45"/>
        <v>НЕТ</v>
      </c>
    </row>
    <row r="1417" spans="1:6">
      <c r="A1417" t="str">
        <f t="shared" si="44"/>
        <v>125Starley</v>
      </c>
      <c r="B1417" s="103" t="s">
        <v>7</v>
      </c>
      <c r="C1417" s="103">
        <v>125</v>
      </c>
      <c r="D1417" s="103">
        <v>9</v>
      </c>
      <c r="F1417" t="str">
        <f t="shared" si="45"/>
        <v>НЕТ</v>
      </c>
    </row>
    <row r="1418" spans="1:6">
      <c r="A1418" t="str">
        <f t="shared" si="44"/>
        <v>59Starley</v>
      </c>
      <c r="B1418" s="103" t="s">
        <v>7</v>
      </c>
      <c r="C1418" s="103">
        <v>59</v>
      </c>
      <c r="D1418" s="103">
        <v>8</v>
      </c>
      <c r="F1418" t="str">
        <f t="shared" si="45"/>
        <v>НЕТ</v>
      </c>
    </row>
    <row r="1419" spans="1:6">
      <c r="A1419" t="str">
        <f t="shared" si="44"/>
        <v>75Starley</v>
      </c>
      <c r="B1419" s="103" t="s">
        <v>7</v>
      </c>
      <c r="C1419" s="103">
        <v>75</v>
      </c>
      <c r="D1419" s="103">
        <v>7</v>
      </c>
      <c r="F1419" t="str">
        <f t="shared" si="45"/>
        <v>НЕТ</v>
      </c>
    </row>
    <row r="1420" spans="1:6">
      <c r="A1420" t="str">
        <f t="shared" si="44"/>
        <v>117Starley</v>
      </c>
      <c r="B1420" s="103" t="s">
        <v>7</v>
      </c>
      <c r="C1420" s="103">
        <v>117</v>
      </c>
      <c r="D1420" s="103">
        <v>5</v>
      </c>
      <c r="F1420" t="str">
        <f t="shared" si="45"/>
        <v>НЕТ</v>
      </c>
    </row>
    <row r="1421" spans="1:6">
      <c r="A1421" t="str">
        <f t="shared" si="44"/>
        <v>108Starley</v>
      </c>
      <c r="B1421" s="103" t="s">
        <v>7</v>
      </c>
      <c r="C1421" s="103">
        <v>108</v>
      </c>
      <c r="D1421" s="103">
        <v>8</v>
      </c>
      <c r="F1421" t="str">
        <f t="shared" si="45"/>
        <v>НЕТ</v>
      </c>
    </row>
    <row r="1422" spans="1:6">
      <c r="A1422" t="str">
        <f t="shared" si="44"/>
        <v>162Starley</v>
      </c>
      <c r="B1422" s="103" t="s">
        <v>7</v>
      </c>
      <c r="C1422" s="103">
        <v>162</v>
      </c>
      <c r="D1422" s="103">
        <v>9</v>
      </c>
      <c r="F1422" t="str">
        <f t="shared" si="45"/>
        <v>НЕТ</v>
      </c>
    </row>
    <row r="1423" spans="1:6">
      <c r="A1423" t="str">
        <f t="shared" si="44"/>
        <v>27Starley</v>
      </c>
      <c r="B1423" s="103" t="s">
        <v>7</v>
      </c>
      <c r="C1423" s="103">
        <v>27</v>
      </c>
      <c r="D1423" s="103">
        <v>9</v>
      </c>
      <c r="F1423" t="str">
        <f t="shared" si="45"/>
        <v>НЕТ</v>
      </c>
    </row>
    <row r="1424" spans="1:6">
      <c r="A1424" t="str">
        <f t="shared" si="44"/>
        <v>177Starley</v>
      </c>
      <c r="B1424" s="103" t="s">
        <v>7</v>
      </c>
      <c r="C1424" s="103">
        <v>177</v>
      </c>
      <c r="D1424" s="103">
        <v>8</v>
      </c>
      <c r="F1424" t="str">
        <f t="shared" si="45"/>
        <v>НЕТ</v>
      </c>
    </row>
    <row r="1425" spans="1:6">
      <c r="A1425" t="str">
        <f t="shared" si="44"/>
        <v>102Starley</v>
      </c>
      <c r="B1425" s="103" t="s">
        <v>7</v>
      </c>
      <c r="C1425" s="103">
        <v>102</v>
      </c>
      <c r="D1425" s="103">
        <v>8</v>
      </c>
      <c r="F1425" t="str">
        <f t="shared" si="45"/>
        <v>НЕТ</v>
      </c>
    </row>
    <row r="1426" spans="1:6">
      <c r="A1426" t="str">
        <f t="shared" si="44"/>
        <v>9Starley</v>
      </c>
      <c r="B1426" s="103" t="s">
        <v>7</v>
      </c>
      <c r="C1426" s="103">
        <v>9</v>
      </c>
      <c r="D1426" s="103">
        <v>7</v>
      </c>
      <c r="F1426" t="str">
        <f t="shared" si="45"/>
        <v>НЕТ</v>
      </c>
    </row>
    <row r="1427" spans="1:6">
      <c r="A1427" t="str">
        <f t="shared" si="44"/>
        <v>120Starley</v>
      </c>
      <c r="B1427" s="103" t="s">
        <v>7</v>
      </c>
      <c r="C1427" s="103">
        <v>120</v>
      </c>
      <c r="D1427" s="103">
        <v>7</v>
      </c>
      <c r="F1427" t="str">
        <f t="shared" si="45"/>
        <v>НЕТ</v>
      </c>
    </row>
    <row r="1428" spans="1:6">
      <c r="A1428" t="str">
        <f t="shared" si="44"/>
        <v>112Starley</v>
      </c>
      <c r="B1428" s="103" t="s">
        <v>7</v>
      </c>
      <c r="C1428" s="103">
        <v>112</v>
      </c>
      <c r="D1428" s="103">
        <v>6</v>
      </c>
      <c r="F1428" t="str">
        <f t="shared" si="45"/>
        <v>НЕТ</v>
      </c>
    </row>
    <row r="1429" spans="1:6">
      <c r="A1429" t="str">
        <f t="shared" si="44"/>
        <v>18Starley</v>
      </c>
      <c r="B1429" s="103" t="s">
        <v>7</v>
      </c>
      <c r="C1429" s="103">
        <v>18</v>
      </c>
      <c r="D1429" s="103">
        <v>7</v>
      </c>
      <c r="F1429" t="str">
        <f t="shared" si="45"/>
        <v>НЕТ</v>
      </c>
    </row>
    <row r="1430" spans="1:6">
      <c r="A1430" t="str">
        <f t="shared" si="44"/>
        <v>160Starley</v>
      </c>
      <c r="B1430" s="103" t="s">
        <v>7</v>
      </c>
      <c r="C1430" s="103">
        <v>160</v>
      </c>
      <c r="D1430" s="103">
        <v>7</v>
      </c>
      <c r="F1430" t="str">
        <f t="shared" si="45"/>
        <v>НЕТ</v>
      </c>
    </row>
    <row r="1431" spans="1:6">
      <c r="A1431" t="str">
        <f t="shared" si="44"/>
        <v>25Starley</v>
      </c>
      <c r="B1431" s="103" t="s">
        <v>7</v>
      </c>
      <c r="C1431" s="103">
        <v>25</v>
      </c>
      <c r="D1431" s="103">
        <v>8</v>
      </c>
      <c r="F1431" t="str">
        <f t="shared" si="45"/>
        <v>НЕТ</v>
      </c>
    </row>
    <row r="1432" spans="1:6">
      <c r="A1432" t="str">
        <f t="shared" si="44"/>
        <v>130Starley</v>
      </c>
      <c r="B1432" s="103" t="s">
        <v>7</v>
      </c>
      <c r="C1432" s="103">
        <v>130</v>
      </c>
      <c r="D1432" s="103">
        <v>6</v>
      </c>
      <c r="F1432" t="str">
        <f t="shared" si="45"/>
        <v>НЕТ</v>
      </c>
    </row>
    <row r="1433" spans="1:6">
      <c r="A1433" t="str">
        <f t="shared" si="44"/>
        <v>169Starley</v>
      </c>
      <c r="B1433" s="103" t="s">
        <v>7</v>
      </c>
      <c r="C1433" s="103">
        <v>169</v>
      </c>
      <c r="D1433" s="103">
        <v>8</v>
      </c>
      <c r="F1433" t="str">
        <f t="shared" si="45"/>
        <v>НЕТ</v>
      </c>
    </row>
    <row r="1434" spans="1:6">
      <c r="A1434" t="str">
        <f t="shared" si="44"/>
        <v>32Starley</v>
      </c>
      <c r="B1434" s="103" t="s">
        <v>7</v>
      </c>
      <c r="C1434" s="103">
        <v>32</v>
      </c>
      <c r="D1434" s="103">
        <v>8</v>
      </c>
      <c r="F1434" t="str">
        <f t="shared" si="45"/>
        <v>НЕТ</v>
      </c>
    </row>
    <row r="1435" spans="1:6">
      <c r="A1435" t="str">
        <f t="shared" si="44"/>
        <v>61Starley</v>
      </c>
      <c r="B1435" s="103" t="s">
        <v>7</v>
      </c>
      <c r="C1435" s="103">
        <v>61</v>
      </c>
      <c r="D1435" s="103">
        <v>6</v>
      </c>
      <c r="F1435" t="str">
        <f t="shared" si="45"/>
        <v>НЕТ</v>
      </c>
    </row>
    <row r="1436" spans="1:6">
      <c r="A1436" t="str">
        <f t="shared" si="44"/>
        <v>26Starley</v>
      </c>
      <c r="B1436" s="103" t="s">
        <v>7</v>
      </c>
      <c r="C1436" s="103">
        <v>26</v>
      </c>
      <c r="D1436" s="103">
        <v>7</v>
      </c>
      <c r="F1436" t="str">
        <f t="shared" si="45"/>
        <v>НЕТ</v>
      </c>
    </row>
    <row r="1437" spans="1:6">
      <c r="A1437" t="str">
        <f t="shared" si="44"/>
        <v>192Starley</v>
      </c>
      <c r="B1437" s="103" t="s">
        <v>7</v>
      </c>
      <c r="C1437" s="103">
        <v>192</v>
      </c>
      <c r="D1437" s="103">
        <v>8</v>
      </c>
      <c r="F1437" t="str">
        <f t="shared" si="45"/>
        <v>НЕТ</v>
      </c>
    </row>
    <row r="1438" spans="1:6">
      <c r="A1438" t="str">
        <f t="shared" si="44"/>
        <v>164Starley</v>
      </c>
      <c r="B1438" s="103" t="s">
        <v>7</v>
      </c>
      <c r="C1438" s="103">
        <v>164</v>
      </c>
      <c r="D1438" s="103">
        <v>9</v>
      </c>
      <c r="F1438" t="str">
        <f t="shared" si="45"/>
        <v>НЕТ</v>
      </c>
    </row>
    <row r="1439" spans="1:6">
      <c r="A1439" t="str">
        <f t="shared" si="44"/>
        <v>28Starley</v>
      </c>
      <c r="B1439" s="103" t="s">
        <v>7</v>
      </c>
      <c r="C1439" s="103">
        <v>28</v>
      </c>
      <c r="D1439" s="103">
        <v>9</v>
      </c>
      <c r="F1439" t="str">
        <f t="shared" si="45"/>
        <v>НЕТ</v>
      </c>
    </row>
    <row r="1440" spans="1:6">
      <c r="A1440" t="str">
        <f t="shared" si="44"/>
        <v>52Starley</v>
      </c>
      <c r="B1440" s="103" t="s">
        <v>7</v>
      </c>
      <c r="C1440" s="103">
        <v>52</v>
      </c>
      <c r="D1440" s="103">
        <v>8</v>
      </c>
      <c r="F1440" t="str">
        <f t="shared" si="45"/>
        <v>НЕТ</v>
      </c>
    </row>
    <row r="1441" spans="1:6">
      <c r="A1441" t="str">
        <f t="shared" si="44"/>
        <v>45Starley</v>
      </c>
      <c r="B1441" s="103" t="s">
        <v>7</v>
      </c>
      <c r="C1441" s="103">
        <v>45</v>
      </c>
      <c r="D1441" s="103">
        <v>8</v>
      </c>
      <c r="F1441" t="str">
        <f t="shared" si="45"/>
        <v>НЕТ</v>
      </c>
    </row>
    <row r="1442" spans="1:6">
      <c r="A1442" t="str">
        <f t="shared" si="44"/>
        <v>190Starley</v>
      </c>
      <c r="B1442" s="103" t="s">
        <v>7</v>
      </c>
      <c r="C1442" s="103">
        <v>190</v>
      </c>
      <c r="D1442" s="103">
        <v>6</v>
      </c>
      <c r="F1442" t="str">
        <f t="shared" si="45"/>
        <v>НЕТ</v>
      </c>
    </row>
    <row r="1443" spans="1:6">
      <c r="A1443" t="str">
        <f t="shared" si="44"/>
        <v>2Starley</v>
      </c>
      <c r="B1443" s="103" t="s">
        <v>7</v>
      </c>
      <c r="C1443" s="103">
        <v>2</v>
      </c>
      <c r="D1443" s="103">
        <v>7</v>
      </c>
      <c r="F1443" t="str">
        <f t="shared" si="45"/>
        <v>НЕТ</v>
      </c>
    </row>
    <row r="1444" spans="1:6">
      <c r="A1444" t="str">
        <f t="shared" si="44"/>
        <v>34Starley</v>
      </c>
      <c r="B1444" s="103" t="s">
        <v>7</v>
      </c>
      <c r="C1444" s="103">
        <v>34</v>
      </c>
      <c r="D1444" s="103">
        <v>8</v>
      </c>
      <c r="F1444" t="str">
        <f t="shared" si="45"/>
        <v>НЕТ</v>
      </c>
    </row>
    <row r="1445" spans="1:6">
      <c r="A1445" t="str">
        <f t="shared" si="44"/>
        <v>21Starley</v>
      </c>
      <c r="B1445" s="103" t="s">
        <v>7</v>
      </c>
      <c r="C1445" s="103">
        <v>21</v>
      </c>
      <c r="D1445" s="103">
        <v>7</v>
      </c>
      <c r="F1445" t="str">
        <f t="shared" si="45"/>
        <v>НЕТ</v>
      </c>
    </row>
    <row r="1446" spans="1:6">
      <c r="A1446" t="str">
        <f t="shared" si="44"/>
        <v>33Starley</v>
      </c>
      <c r="B1446" s="103" t="s">
        <v>7</v>
      </c>
      <c r="C1446" s="103">
        <v>33</v>
      </c>
      <c r="D1446" s="103">
        <v>8</v>
      </c>
      <c r="F1446" t="str">
        <f t="shared" si="45"/>
        <v>НЕТ</v>
      </c>
    </row>
    <row r="1447" spans="1:6">
      <c r="A1447" t="str">
        <f t="shared" si="44"/>
        <v>31Starley</v>
      </c>
      <c r="B1447" s="103" t="s">
        <v>7</v>
      </c>
      <c r="C1447" s="103">
        <v>31</v>
      </c>
      <c r="D1447" s="103">
        <v>7</v>
      </c>
      <c r="F1447" t="str">
        <f t="shared" si="45"/>
        <v>НЕТ</v>
      </c>
    </row>
    <row r="1448" spans="1:6">
      <c r="A1448" t="str">
        <f t="shared" si="44"/>
        <v>135Starley</v>
      </c>
      <c r="B1448" s="103" t="s">
        <v>7</v>
      </c>
      <c r="C1448" s="103">
        <v>135</v>
      </c>
      <c r="D1448" s="103">
        <v>7</v>
      </c>
      <c r="F1448" t="str">
        <f t="shared" si="45"/>
        <v>НЕТ</v>
      </c>
    </row>
    <row r="1449" spans="1:6">
      <c r="A1449" t="str">
        <f t="shared" si="44"/>
        <v>44Starley</v>
      </c>
      <c r="B1449" s="103" t="s">
        <v>7</v>
      </c>
      <c r="C1449" s="103">
        <v>44</v>
      </c>
      <c r="D1449" s="103">
        <v>5</v>
      </c>
      <c r="F1449" t="str">
        <f t="shared" si="45"/>
        <v>НЕТ</v>
      </c>
    </row>
    <row r="1450" spans="1:6">
      <c r="A1450" t="str">
        <f t="shared" si="44"/>
        <v>150Starley</v>
      </c>
      <c r="B1450" s="103" t="s">
        <v>7</v>
      </c>
      <c r="C1450" s="103">
        <v>150</v>
      </c>
      <c r="D1450" s="103">
        <v>8</v>
      </c>
      <c r="F1450" t="str">
        <f t="shared" si="45"/>
        <v>НЕТ</v>
      </c>
    </row>
    <row r="1451" spans="1:6">
      <c r="A1451" t="str">
        <f t="shared" si="44"/>
        <v>142Starley</v>
      </c>
      <c r="B1451" s="103" t="s">
        <v>7</v>
      </c>
      <c r="C1451" s="103">
        <v>142</v>
      </c>
      <c r="D1451" s="103">
        <v>7</v>
      </c>
      <c r="F1451" t="str">
        <f t="shared" si="45"/>
        <v>НЕТ</v>
      </c>
    </row>
    <row r="1452" spans="1:6">
      <c r="A1452" t="str">
        <f t="shared" si="44"/>
        <v>167Starley</v>
      </c>
      <c r="B1452" s="103" t="s">
        <v>7</v>
      </c>
      <c r="C1452" s="103">
        <v>167</v>
      </c>
      <c r="D1452" s="103">
        <v>6</v>
      </c>
      <c r="F1452" t="str">
        <f t="shared" si="45"/>
        <v>НЕТ</v>
      </c>
    </row>
    <row r="1453" spans="1:6">
      <c r="A1453" t="str">
        <f t="shared" si="44"/>
        <v>110Starley</v>
      </c>
      <c r="B1453" s="103" t="s">
        <v>7</v>
      </c>
      <c r="C1453" s="103">
        <v>110</v>
      </c>
      <c r="D1453" s="103">
        <v>5</v>
      </c>
      <c r="F1453" t="str">
        <f t="shared" si="45"/>
        <v>НЕТ</v>
      </c>
    </row>
    <row r="1454" spans="1:6">
      <c r="A1454" t="str">
        <f t="shared" si="44"/>
        <v>161Starley</v>
      </c>
      <c r="B1454" s="103" t="s">
        <v>7</v>
      </c>
      <c r="C1454" s="103">
        <v>161</v>
      </c>
      <c r="D1454" s="103">
        <v>8</v>
      </c>
      <c r="F1454" t="str">
        <f t="shared" si="45"/>
        <v>НЕТ</v>
      </c>
    </row>
    <row r="1455" spans="1:6">
      <c r="A1455" t="str">
        <f t="shared" si="44"/>
        <v>114Starley</v>
      </c>
      <c r="B1455" s="103" t="s">
        <v>7</v>
      </c>
      <c r="C1455" s="103">
        <v>114</v>
      </c>
      <c r="D1455" s="103">
        <v>7</v>
      </c>
      <c r="F1455" t="str">
        <f t="shared" si="45"/>
        <v>НЕТ</v>
      </c>
    </row>
    <row r="1456" spans="1:6">
      <c r="A1456" t="str">
        <f t="shared" si="44"/>
        <v>151Starley</v>
      </c>
      <c r="B1456" s="103" t="s">
        <v>7</v>
      </c>
      <c r="C1456" s="103">
        <v>151</v>
      </c>
      <c r="D1456" s="103">
        <v>7</v>
      </c>
      <c r="F1456" t="str">
        <f t="shared" si="45"/>
        <v>НЕТ</v>
      </c>
    </row>
    <row r="1457" spans="1:6">
      <c r="A1457" t="str">
        <f t="shared" si="44"/>
        <v>70Starley</v>
      </c>
      <c r="B1457" s="103" t="s">
        <v>7</v>
      </c>
      <c r="C1457" s="103">
        <v>70</v>
      </c>
      <c r="D1457" s="103">
        <v>8</v>
      </c>
      <c r="F1457" t="str">
        <f t="shared" si="45"/>
        <v>НЕТ</v>
      </c>
    </row>
    <row r="1458" spans="1:6">
      <c r="A1458" t="str">
        <f t="shared" si="44"/>
        <v>159Starley</v>
      </c>
      <c r="B1458" s="103" t="s">
        <v>7</v>
      </c>
      <c r="C1458" s="103">
        <v>159</v>
      </c>
      <c r="D1458" s="103">
        <v>7</v>
      </c>
      <c r="F1458" t="str">
        <f t="shared" si="45"/>
        <v>НЕТ</v>
      </c>
    </row>
    <row r="1459" spans="1:6">
      <c r="A1459" t="str">
        <f t="shared" si="44"/>
        <v>101Starley</v>
      </c>
      <c r="B1459" s="103" t="s">
        <v>7</v>
      </c>
      <c r="C1459" s="103">
        <v>101</v>
      </c>
      <c r="D1459" s="103">
        <v>6</v>
      </c>
      <c r="F1459" t="str">
        <f t="shared" si="45"/>
        <v>НЕТ</v>
      </c>
    </row>
    <row r="1460" spans="1:6">
      <c r="A1460" t="str">
        <f t="shared" si="44"/>
        <v>78Starley</v>
      </c>
      <c r="B1460" s="103" t="s">
        <v>7</v>
      </c>
      <c r="C1460" s="103">
        <v>78</v>
      </c>
      <c r="D1460" s="103">
        <v>6</v>
      </c>
      <c r="F1460" t="str">
        <f t="shared" si="45"/>
        <v>НЕТ</v>
      </c>
    </row>
    <row r="1461" spans="1:6">
      <c r="A1461" t="str">
        <f t="shared" si="44"/>
        <v>37Starley</v>
      </c>
      <c r="B1461" s="103" t="s">
        <v>7</v>
      </c>
      <c r="C1461" s="103">
        <v>37</v>
      </c>
      <c r="D1461" s="103">
        <v>5</v>
      </c>
      <c r="F1461" t="str">
        <f t="shared" si="45"/>
        <v>НЕТ</v>
      </c>
    </row>
    <row r="1462" spans="1:6">
      <c r="A1462" t="str">
        <f t="shared" si="44"/>
        <v>166Starley</v>
      </c>
      <c r="B1462" s="103" t="s">
        <v>7</v>
      </c>
      <c r="C1462" s="103">
        <v>166</v>
      </c>
      <c r="D1462" s="103">
        <v>7</v>
      </c>
      <c r="F1462" t="str">
        <f t="shared" si="45"/>
        <v>НЕТ</v>
      </c>
    </row>
    <row r="1463" spans="1:6">
      <c r="A1463" t="str">
        <f t="shared" si="44"/>
        <v>95Starley</v>
      </c>
      <c r="B1463" s="103" t="s">
        <v>7</v>
      </c>
      <c r="C1463" s="103">
        <v>95</v>
      </c>
      <c r="D1463" s="103">
        <v>6</v>
      </c>
      <c r="F1463" t="str">
        <f t="shared" si="45"/>
        <v>НЕТ</v>
      </c>
    </row>
    <row r="1464" spans="1:6">
      <c r="A1464" t="str">
        <f t="shared" si="44"/>
        <v>23Starley</v>
      </c>
      <c r="B1464" s="103" t="s">
        <v>7</v>
      </c>
      <c r="C1464" s="103">
        <v>23</v>
      </c>
      <c r="D1464" s="103">
        <v>8</v>
      </c>
      <c r="F1464" t="str">
        <f t="shared" si="45"/>
        <v>НЕТ</v>
      </c>
    </row>
    <row r="1465" spans="1:6">
      <c r="A1465" t="str">
        <f t="shared" si="44"/>
        <v>165Starley</v>
      </c>
      <c r="B1465" s="103" t="s">
        <v>7</v>
      </c>
      <c r="C1465" s="103">
        <v>165</v>
      </c>
      <c r="D1465" s="103">
        <v>8</v>
      </c>
      <c r="F1465" t="str">
        <f t="shared" si="45"/>
        <v>НЕТ</v>
      </c>
    </row>
    <row r="1466" spans="1:6">
      <c r="A1466" t="str">
        <f t="shared" si="44"/>
        <v>147Starley</v>
      </c>
      <c r="B1466" s="103" t="s">
        <v>7</v>
      </c>
      <c r="C1466" s="103">
        <v>147</v>
      </c>
      <c r="D1466" s="103">
        <v>7</v>
      </c>
      <c r="F1466" t="str">
        <f t="shared" si="45"/>
        <v>НЕТ</v>
      </c>
    </row>
    <row r="1467" spans="1:6">
      <c r="A1467" t="str">
        <f t="shared" si="44"/>
        <v>99Starley</v>
      </c>
      <c r="B1467" s="103" t="s">
        <v>7</v>
      </c>
      <c r="C1467" s="103">
        <v>99</v>
      </c>
      <c r="D1467" s="103">
        <v>8</v>
      </c>
      <c r="F1467" t="str">
        <f t="shared" si="45"/>
        <v>НЕТ</v>
      </c>
    </row>
    <row r="1468" spans="1:6">
      <c r="A1468" t="str">
        <f t="shared" si="44"/>
        <v>106Starley</v>
      </c>
      <c r="B1468" s="103" t="s">
        <v>7</v>
      </c>
      <c r="C1468" s="103">
        <v>106</v>
      </c>
      <c r="D1468" s="103">
        <v>6</v>
      </c>
      <c r="F1468" t="str">
        <f t="shared" si="45"/>
        <v>НЕТ</v>
      </c>
    </row>
    <row r="1469" spans="1:6">
      <c r="A1469" t="str">
        <f t="shared" si="44"/>
        <v>1Starley</v>
      </c>
      <c r="B1469" s="103" t="s">
        <v>7</v>
      </c>
      <c r="C1469" s="103">
        <v>1</v>
      </c>
      <c r="D1469" s="103">
        <v>8</v>
      </c>
      <c r="F1469" t="str">
        <f t="shared" si="45"/>
        <v>НЕТ</v>
      </c>
    </row>
    <row r="1470" spans="1:6">
      <c r="A1470" t="str">
        <f t="shared" si="44"/>
        <v>107Starley</v>
      </c>
      <c r="B1470" s="103" t="s">
        <v>7</v>
      </c>
      <c r="C1470" s="103">
        <v>107</v>
      </c>
      <c r="D1470" s="103">
        <v>7</v>
      </c>
      <c r="F1470" t="str">
        <f t="shared" si="45"/>
        <v>НЕТ</v>
      </c>
    </row>
    <row r="1471" spans="1:6">
      <c r="A1471" t="str">
        <f t="shared" si="44"/>
        <v>133Starley</v>
      </c>
      <c r="B1471" s="103" t="s">
        <v>7</v>
      </c>
      <c r="C1471" s="103">
        <v>133</v>
      </c>
      <c r="D1471" s="103">
        <v>9</v>
      </c>
      <c r="F1471" t="str">
        <f t="shared" si="45"/>
        <v>НЕТ</v>
      </c>
    </row>
    <row r="1472" spans="1:6">
      <c r="A1472" t="str">
        <f t="shared" si="44"/>
        <v>174Starley</v>
      </c>
      <c r="B1472" s="103" t="s">
        <v>7</v>
      </c>
      <c r="C1472" s="103">
        <v>174</v>
      </c>
      <c r="D1472" s="103">
        <v>7</v>
      </c>
      <c r="F1472" t="str">
        <f t="shared" si="45"/>
        <v>НЕТ</v>
      </c>
    </row>
    <row r="1473" spans="1:6">
      <c r="A1473" t="str">
        <f t="shared" si="44"/>
        <v>134Starley</v>
      </c>
      <c r="B1473" s="103" t="s">
        <v>7</v>
      </c>
      <c r="C1473" s="103">
        <v>134</v>
      </c>
      <c r="D1473" s="103">
        <v>7</v>
      </c>
      <c r="F1473" t="str">
        <f t="shared" si="45"/>
        <v>НЕТ</v>
      </c>
    </row>
    <row r="1474" spans="1:6">
      <c r="A1474" t="str">
        <f t="shared" si="44"/>
        <v>43Starley</v>
      </c>
      <c r="B1474" s="103" t="s">
        <v>7</v>
      </c>
      <c r="C1474" s="103">
        <v>43</v>
      </c>
      <c r="D1474" s="103">
        <v>6</v>
      </c>
      <c r="F1474" t="str">
        <f t="shared" si="45"/>
        <v>НЕТ</v>
      </c>
    </row>
    <row r="1475" spans="1:6">
      <c r="A1475" t="str">
        <f t="shared" ref="A1475:A1538" si="46">CONCATENATE(C1475,B1475)</f>
        <v>171Starley</v>
      </c>
      <c r="B1475" s="103" t="s">
        <v>7</v>
      </c>
      <c r="C1475" s="103">
        <v>171</v>
      </c>
      <c r="D1475" s="103">
        <v>8</v>
      </c>
      <c r="F1475" t="str">
        <f t="shared" ref="F1475:F1538" si="47">IF(ISBLANK(E1475),"НЕТ","ДА")</f>
        <v>НЕТ</v>
      </c>
    </row>
    <row r="1476" spans="1:6">
      <c r="A1476" t="str">
        <f t="shared" si="46"/>
        <v>136Starley</v>
      </c>
      <c r="B1476" s="103" t="s">
        <v>7</v>
      </c>
      <c r="C1476" s="103">
        <v>136</v>
      </c>
      <c r="D1476" s="103">
        <v>8</v>
      </c>
      <c r="F1476" t="str">
        <f t="shared" si="47"/>
        <v>НЕТ</v>
      </c>
    </row>
    <row r="1477" spans="1:6">
      <c r="A1477" t="str">
        <f t="shared" si="46"/>
        <v>60Starley</v>
      </c>
      <c r="B1477" s="103" t="s">
        <v>7</v>
      </c>
      <c r="C1477" s="103">
        <v>60</v>
      </c>
      <c r="D1477" s="103">
        <v>6</v>
      </c>
      <c r="F1477" t="str">
        <f t="shared" si="47"/>
        <v>НЕТ</v>
      </c>
    </row>
    <row r="1478" spans="1:6">
      <c r="A1478" t="str">
        <f t="shared" si="46"/>
        <v>20Starley</v>
      </c>
      <c r="B1478" s="103" t="s">
        <v>7</v>
      </c>
      <c r="C1478" s="103">
        <v>20</v>
      </c>
      <c r="D1478" s="103">
        <v>8</v>
      </c>
      <c r="F1478" t="str">
        <f t="shared" si="47"/>
        <v>НЕТ</v>
      </c>
    </row>
    <row r="1479" spans="1:6">
      <c r="A1479" t="str">
        <f t="shared" si="46"/>
        <v>51Starley</v>
      </c>
      <c r="B1479" s="103" t="s">
        <v>7</v>
      </c>
      <c r="C1479" s="103">
        <v>51</v>
      </c>
      <c r="D1479" s="103">
        <v>7</v>
      </c>
      <c r="F1479" t="str">
        <f t="shared" si="47"/>
        <v>НЕТ</v>
      </c>
    </row>
    <row r="1480" spans="1:6">
      <c r="A1480" t="str">
        <f t="shared" si="46"/>
        <v>47Starley</v>
      </c>
      <c r="B1480" s="103" t="s">
        <v>7</v>
      </c>
      <c r="C1480" s="103">
        <v>47</v>
      </c>
      <c r="D1480" s="103">
        <v>8</v>
      </c>
      <c r="F1480" t="str">
        <f t="shared" si="47"/>
        <v>НЕТ</v>
      </c>
    </row>
    <row r="1481" spans="1:6">
      <c r="A1481" t="str">
        <f t="shared" si="46"/>
        <v>53Starley</v>
      </c>
      <c r="B1481" s="103" t="s">
        <v>7</v>
      </c>
      <c r="C1481" s="103">
        <v>53</v>
      </c>
      <c r="D1481" s="103">
        <v>8</v>
      </c>
      <c r="F1481" t="str">
        <f t="shared" si="47"/>
        <v>НЕТ</v>
      </c>
    </row>
    <row r="1482" spans="1:6">
      <c r="A1482" t="str">
        <f t="shared" si="46"/>
        <v>173Starley</v>
      </c>
      <c r="B1482" s="103" t="s">
        <v>7</v>
      </c>
      <c r="C1482" s="103">
        <v>173</v>
      </c>
      <c r="D1482" s="103">
        <v>7</v>
      </c>
      <c r="F1482" t="str">
        <f t="shared" si="47"/>
        <v>НЕТ</v>
      </c>
    </row>
    <row r="1483" spans="1:6">
      <c r="A1483" t="str">
        <f t="shared" si="46"/>
        <v>64Starley</v>
      </c>
      <c r="B1483" s="103" t="s">
        <v>7</v>
      </c>
      <c r="C1483" s="103">
        <v>64</v>
      </c>
      <c r="D1483" s="103">
        <v>7</v>
      </c>
      <c r="F1483" t="str">
        <f t="shared" si="47"/>
        <v>НЕТ</v>
      </c>
    </row>
    <row r="1484" spans="1:6">
      <c r="A1484" t="str">
        <f t="shared" si="46"/>
        <v>98Starley</v>
      </c>
      <c r="B1484" s="103" t="s">
        <v>7</v>
      </c>
      <c r="C1484" s="103">
        <v>98</v>
      </c>
      <c r="D1484" s="103">
        <v>7</v>
      </c>
      <c r="F1484" t="str">
        <f t="shared" si="47"/>
        <v>НЕТ</v>
      </c>
    </row>
    <row r="1485" spans="1:6">
      <c r="A1485" t="str">
        <f t="shared" si="46"/>
        <v>179Starley</v>
      </c>
      <c r="B1485" s="103" t="s">
        <v>7</v>
      </c>
      <c r="C1485" s="103">
        <v>179</v>
      </c>
      <c r="D1485" s="103">
        <v>8</v>
      </c>
      <c r="F1485" t="str">
        <f t="shared" si="47"/>
        <v>НЕТ</v>
      </c>
    </row>
    <row r="1486" spans="1:6">
      <c r="A1486" t="str">
        <f t="shared" si="46"/>
        <v>67Starley</v>
      </c>
      <c r="B1486" s="103" t="s">
        <v>7</v>
      </c>
      <c r="C1486" s="103">
        <v>67</v>
      </c>
      <c r="D1486" s="103">
        <v>7</v>
      </c>
      <c r="F1486" t="str">
        <f t="shared" si="47"/>
        <v>НЕТ</v>
      </c>
    </row>
    <row r="1487" spans="1:6">
      <c r="A1487" t="str">
        <f t="shared" si="46"/>
        <v>3Starley</v>
      </c>
      <c r="B1487" s="103" t="s">
        <v>7</v>
      </c>
      <c r="C1487" s="103">
        <v>3</v>
      </c>
      <c r="D1487" s="103">
        <v>7</v>
      </c>
      <c r="F1487" t="str">
        <f t="shared" si="47"/>
        <v>НЕТ</v>
      </c>
    </row>
    <row r="1488" spans="1:6">
      <c r="A1488" t="str">
        <f t="shared" si="46"/>
        <v>74Starley</v>
      </c>
      <c r="B1488" s="103" t="s">
        <v>7</v>
      </c>
      <c r="C1488" s="103">
        <v>74</v>
      </c>
      <c r="D1488" s="103">
        <v>5</v>
      </c>
      <c r="F1488" t="str">
        <f t="shared" si="47"/>
        <v>НЕТ</v>
      </c>
    </row>
    <row r="1489" spans="1:6">
      <c r="A1489" t="str">
        <f t="shared" si="46"/>
        <v>80Starley</v>
      </c>
      <c r="B1489" s="103" t="s">
        <v>7</v>
      </c>
      <c r="C1489" s="103">
        <v>80</v>
      </c>
      <c r="D1489" s="103">
        <v>6</v>
      </c>
      <c r="F1489" t="str">
        <f t="shared" si="47"/>
        <v>НЕТ</v>
      </c>
    </row>
    <row r="1490" spans="1:6">
      <c r="A1490" t="str">
        <f t="shared" si="46"/>
        <v>46Starley</v>
      </c>
      <c r="B1490" s="103" t="s">
        <v>7</v>
      </c>
      <c r="C1490" s="103">
        <v>46</v>
      </c>
      <c r="D1490" s="103">
        <v>6</v>
      </c>
      <c r="F1490" t="str">
        <f t="shared" si="47"/>
        <v>НЕТ</v>
      </c>
    </row>
    <row r="1491" spans="1:6">
      <c r="A1491" t="str">
        <f t="shared" si="46"/>
        <v>122Starley</v>
      </c>
      <c r="B1491" s="103" t="s">
        <v>7</v>
      </c>
      <c r="C1491" s="103">
        <v>122</v>
      </c>
      <c r="D1491" s="103">
        <v>6</v>
      </c>
      <c r="F1491" t="str">
        <f t="shared" si="47"/>
        <v>НЕТ</v>
      </c>
    </row>
    <row r="1492" spans="1:6">
      <c r="A1492" t="str">
        <f t="shared" si="46"/>
        <v>111Starley</v>
      </c>
      <c r="B1492" s="103" t="s">
        <v>7</v>
      </c>
      <c r="C1492" s="103">
        <v>111</v>
      </c>
      <c r="D1492" s="103">
        <v>7</v>
      </c>
      <c r="F1492" t="str">
        <f t="shared" si="47"/>
        <v>НЕТ</v>
      </c>
    </row>
    <row r="1493" spans="1:6">
      <c r="A1493" t="str">
        <f t="shared" si="46"/>
        <v>157Starley</v>
      </c>
      <c r="B1493" s="103" t="s">
        <v>7</v>
      </c>
      <c r="C1493" s="103">
        <v>157</v>
      </c>
      <c r="D1493" s="103">
        <v>7</v>
      </c>
      <c r="F1493" t="str">
        <f t="shared" si="47"/>
        <v>НЕТ</v>
      </c>
    </row>
    <row r="1494" spans="1:6">
      <c r="A1494" t="str">
        <f t="shared" si="46"/>
        <v>143Starley</v>
      </c>
      <c r="B1494" s="103" t="s">
        <v>7</v>
      </c>
      <c r="C1494" s="103">
        <v>143</v>
      </c>
      <c r="D1494" s="103">
        <v>8</v>
      </c>
      <c r="F1494" t="str">
        <f t="shared" si="47"/>
        <v>НЕТ</v>
      </c>
    </row>
    <row r="1495" spans="1:6">
      <c r="A1495" t="str">
        <f t="shared" si="46"/>
        <v>90Starley</v>
      </c>
      <c r="B1495" s="103" t="s">
        <v>7</v>
      </c>
      <c r="C1495" s="103">
        <v>90</v>
      </c>
      <c r="D1495" s="103">
        <v>8</v>
      </c>
      <c r="F1495" t="str">
        <f t="shared" si="47"/>
        <v>НЕТ</v>
      </c>
    </row>
    <row r="1496" spans="1:6">
      <c r="A1496" t="str">
        <f t="shared" si="46"/>
        <v>48Starley</v>
      </c>
      <c r="B1496" s="103" t="s">
        <v>7</v>
      </c>
      <c r="C1496" s="103">
        <v>48</v>
      </c>
      <c r="D1496" s="103">
        <v>7</v>
      </c>
      <c r="F1496" t="str">
        <f t="shared" si="47"/>
        <v>НЕТ</v>
      </c>
    </row>
    <row r="1497" spans="1:6">
      <c r="A1497" t="str">
        <f t="shared" si="46"/>
        <v>40Starley</v>
      </c>
      <c r="B1497" s="103" t="s">
        <v>7</v>
      </c>
      <c r="C1497" s="103">
        <v>40</v>
      </c>
      <c r="D1497" s="103">
        <v>8</v>
      </c>
      <c r="F1497" t="str">
        <f t="shared" si="47"/>
        <v>НЕТ</v>
      </c>
    </row>
    <row r="1498" spans="1:6">
      <c r="A1498" t="str">
        <f t="shared" si="46"/>
        <v>180Starley</v>
      </c>
      <c r="B1498" s="103" t="s">
        <v>7</v>
      </c>
      <c r="C1498" s="103">
        <v>180</v>
      </c>
      <c r="D1498" s="103">
        <v>8</v>
      </c>
      <c r="F1498" t="str">
        <f t="shared" si="47"/>
        <v>НЕТ</v>
      </c>
    </row>
    <row r="1499" spans="1:6">
      <c r="A1499" t="str">
        <f t="shared" si="46"/>
        <v>168Starley</v>
      </c>
      <c r="B1499" s="103" t="s">
        <v>7</v>
      </c>
      <c r="C1499" s="103">
        <v>168</v>
      </c>
      <c r="D1499" s="103">
        <v>9</v>
      </c>
      <c r="F1499" t="str">
        <f t="shared" si="47"/>
        <v>НЕТ</v>
      </c>
    </row>
    <row r="1500" spans="1:6">
      <c r="A1500" t="str">
        <f t="shared" si="46"/>
        <v>69Starley</v>
      </c>
      <c r="B1500" s="103" t="s">
        <v>7</v>
      </c>
      <c r="C1500" s="103">
        <v>69</v>
      </c>
      <c r="D1500" s="103">
        <v>6</v>
      </c>
      <c r="F1500" t="str">
        <f t="shared" si="47"/>
        <v>НЕТ</v>
      </c>
    </row>
    <row r="1501" spans="1:6">
      <c r="A1501" t="str">
        <f t="shared" si="46"/>
        <v>29Starley</v>
      </c>
      <c r="B1501" s="103" t="s">
        <v>7</v>
      </c>
      <c r="C1501" s="103">
        <v>29</v>
      </c>
      <c r="D1501" s="103">
        <v>7</v>
      </c>
      <c r="F1501" t="str">
        <f t="shared" si="47"/>
        <v>НЕТ</v>
      </c>
    </row>
    <row r="1502" spans="1:6">
      <c r="A1502" t="str">
        <f t="shared" si="46"/>
        <v>89Starley</v>
      </c>
      <c r="B1502" s="103" t="s">
        <v>7</v>
      </c>
      <c r="C1502" s="103">
        <v>89</v>
      </c>
      <c r="D1502" s="103">
        <v>9</v>
      </c>
      <c r="F1502" t="str">
        <f t="shared" si="47"/>
        <v>НЕТ</v>
      </c>
    </row>
    <row r="1503" spans="1:6">
      <c r="A1503" t="str">
        <f t="shared" si="46"/>
        <v>66Starley</v>
      </c>
      <c r="B1503" s="103" t="s">
        <v>7</v>
      </c>
      <c r="C1503" s="103">
        <v>66</v>
      </c>
      <c r="D1503" s="103">
        <v>6</v>
      </c>
      <c r="F1503" t="str">
        <f t="shared" si="47"/>
        <v>НЕТ</v>
      </c>
    </row>
    <row r="1504" spans="1:6">
      <c r="A1504" t="str">
        <f t="shared" si="46"/>
        <v>131Starley</v>
      </c>
      <c r="B1504" s="103" t="s">
        <v>7</v>
      </c>
      <c r="C1504" s="103">
        <v>131</v>
      </c>
      <c r="D1504" s="103">
        <v>7</v>
      </c>
      <c r="F1504" t="str">
        <f t="shared" si="47"/>
        <v>НЕТ</v>
      </c>
    </row>
    <row r="1505" spans="1:6">
      <c r="A1505" t="str">
        <f t="shared" si="46"/>
        <v>17Starley</v>
      </c>
      <c r="B1505" s="103" t="s">
        <v>7</v>
      </c>
      <c r="C1505" s="103">
        <v>17</v>
      </c>
      <c r="D1505" s="103">
        <v>6</v>
      </c>
      <c r="F1505" t="str">
        <f t="shared" si="47"/>
        <v>НЕТ</v>
      </c>
    </row>
    <row r="1506" spans="1:6">
      <c r="A1506" t="str">
        <f t="shared" si="46"/>
        <v>50Starley</v>
      </c>
      <c r="B1506" s="103" t="s">
        <v>7</v>
      </c>
      <c r="C1506" s="103">
        <v>50</v>
      </c>
      <c r="D1506" s="103">
        <v>6</v>
      </c>
      <c r="F1506" t="str">
        <f t="shared" si="47"/>
        <v>НЕТ</v>
      </c>
    </row>
    <row r="1507" spans="1:6">
      <c r="A1507" t="str">
        <f t="shared" si="46"/>
        <v>104Starley</v>
      </c>
      <c r="B1507" s="103" t="s">
        <v>7</v>
      </c>
      <c r="C1507" s="103">
        <v>104</v>
      </c>
      <c r="D1507" s="103">
        <v>7</v>
      </c>
      <c r="F1507" t="str">
        <f t="shared" si="47"/>
        <v>НЕТ</v>
      </c>
    </row>
    <row r="1508" spans="1:6">
      <c r="A1508" t="str">
        <f t="shared" si="46"/>
        <v>24Starley</v>
      </c>
      <c r="B1508" s="103" t="s">
        <v>7</v>
      </c>
      <c r="C1508" s="103">
        <v>24</v>
      </c>
      <c r="D1508" s="103">
        <v>7</v>
      </c>
      <c r="F1508" t="str">
        <f t="shared" si="47"/>
        <v>НЕТ</v>
      </c>
    </row>
    <row r="1509" spans="1:6">
      <c r="A1509" t="str">
        <f t="shared" si="46"/>
        <v>57Starley</v>
      </c>
      <c r="B1509" s="103" t="s">
        <v>7</v>
      </c>
      <c r="C1509" s="103">
        <v>57</v>
      </c>
      <c r="D1509" s="103">
        <v>6</v>
      </c>
      <c r="F1509" t="str">
        <f t="shared" si="47"/>
        <v>НЕТ</v>
      </c>
    </row>
    <row r="1510" spans="1:6">
      <c r="A1510" t="str">
        <f t="shared" si="46"/>
        <v>186Starley</v>
      </c>
      <c r="B1510" s="103" t="s">
        <v>7</v>
      </c>
      <c r="C1510" s="103">
        <v>186</v>
      </c>
      <c r="D1510" s="103">
        <v>7</v>
      </c>
      <c r="F1510" t="str">
        <f t="shared" si="47"/>
        <v>НЕТ</v>
      </c>
    </row>
    <row r="1511" spans="1:6">
      <c r="A1511" t="str">
        <f t="shared" si="46"/>
        <v>22Starley</v>
      </c>
      <c r="B1511" s="103" t="s">
        <v>7</v>
      </c>
      <c r="C1511" s="103">
        <v>22</v>
      </c>
      <c r="D1511" s="103">
        <v>6</v>
      </c>
      <c r="F1511" t="str">
        <f t="shared" si="47"/>
        <v>НЕТ</v>
      </c>
    </row>
    <row r="1512" spans="1:6">
      <c r="A1512" t="str">
        <f t="shared" si="46"/>
        <v>85Starley</v>
      </c>
      <c r="B1512" s="103" t="s">
        <v>7</v>
      </c>
      <c r="C1512" s="103">
        <v>85</v>
      </c>
      <c r="D1512" s="103">
        <v>5</v>
      </c>
      <c r="F1512" t="str">
        <f t="shared" si="47"/>
        <v>НЕТ</v>
      </c>
    </row>
    <row r="1513" spans="1:6">
      <c r="A1513" t="str">
        <f t="shared" si="46"/>
        <v>145Starley</v>
      </c>
      <c r="B1513" s="103" t="s">
        <v>7</v>
      </c>
      <c r="C1513" s="103">
        <v>145</v>
      </c>
      <c r="D1513" s="103">
        <v>7</v>
      </c>
      <c r="F1513" t="str">
        <f t="shared" si="47"/>
        <v>НЕТ</v>
      </c>
    </row>
    <row r="1514" spans="1:6">
      <c r="A1514" t="str">
        <f t="shared" si="46"/>
        <v>137Starley</v>
      </c>
      <c r="B1514" s="103" t="s">
        <v>7</v>
      </c>
      <c r="C1514" s="103">
        <v>137</v>
      </c>
      <c r="D1514" s="103">
        <v>6</v>
      </c>
      <c r="F1514" t="str">
        <f t="shared" si="47"/>
        <v>НЕТ</v>
      </c>
    </row>
    <row r="1515" spans="1:6">
      <c r="A1515" t="str">
        <f t="shared" si="46"/>
        <v>7Starley</v>
      </c>
      <c r="B1515" s="103" t="s">
        <v>7</v>
      </c>
      <c r="C1515" s="103">
        <v>7</v>
      </c>
      <c r="D1515" s="103">
        <v>7</v>
      </c>
      <c r="F1515" t="str">
        <f t="shared" si="47"/>
        <v>НЕТ</v>
      </c>
    </row>
    <row r="1516" spans="1:6">
      <c r="A1516" t="str">
        <f t="shared" si="46"/>
        <v>87Starley</v>
      </c>
      <c r="B1516" s="103" t="s">
        <v>7</v>
      </c>
      <c r="C1516" s="103">
        <v>87</v>
      </c>
      <c r="D1516" s="103">
        <v>6</v>
      </c>
      <c r="F1516" t="str">
        <f t="shared" si="47"/>
        <v>НЕТ</v>
      </c>
    </row>
    <row r="1517" spans="1:6">
      <c r="A1517" t="str">
        <f t="shared" si="46"/>
        <v>65Starley</v>
      </c>
      <c r="B1517" s="103" t="s">
        <v>7</v>
      </c>
      <c r="C1517" s="103">
        <v>65</v>
      </c>
      <c r="D1517" s="103">
        <v>7</v>
      </c>
      <c r="F1517" t="str">
        <f t="shared" si="47"/>
        <v>НЕТ</v>
      </c>
    </row>
    <row r="1518" spans="1:6">
      <c r="A1518" t="str">
        <f t="shared" si="46"/>
        <v>176Starley</v>
      </c>
      <c r="B1518" s="103" t="s">
        <v>7</v>
      </c>
      <c r="C1518" s="103">
        <v>176</v>
      </c>
      <c r="D1518" s="103">
        <v>7</v>
      </c>
      <c r="F1518" t="str">
        <f t="shared" si="47"/>
        <v>НЕТ</v>
      </c>
    </row>
    <row r="1519" spans="1:6">
      <c r="A1519" t="str">
        <f t="shared" si="46"/>
        <v>30Starley</v>
      </c>
      <c r="B1519" s="103" t="s">
        <v>7</v>
      </c>
      <c r="C1519" s="103">
        <v>30</v>
      </c>
      <c r="D1519" s="103">
        <v>8</v>
      </c>
      <c r="F1519" t="str">
        <f t="shared" si="47"/>
        <v>НЕТ</v>
      </c>
    </row>
    <row r="1520" spans="1:6">
      <c r="A1520" t="str">
        <f t="shared" si="46"/>
        <v>154Starley</v>
      </c>
      <c r="B1520" s="103" t="s">
        <v>7</v>
      </c>
      <c r="C1520" s="103">
        <v>154</v>
      </c>
      <c r="D1520" s="103">
        <v>8</v>
      </c>
      <c r="F1520" t="str">
        <f t="shared" si="47"/>
        <v>НЕТ</v>
      </c>
    </row>
    <row r="1521" spans="1:6">
      <c r="A1521" t="str">
        <f t="shared" si="46"/>
        <v>15Starley</v>
      </c>
      <c r="B1521" s="103" t="s">
        <v>7</v>
      </c>
      <c r="C1521" s="103">
        <v>15</v>
      </c>
      <c r="D1521" s="103">
        <v>8</v>
      </c>
      <c r="F1521" t="str">
        <f t="shared" si="47"/>
        <v>НЕТ</v>
      </c>
    </row>
    <row r="1522" spans="1:6">
      <c r="A1522" t="str">
        <f t="shared" si="46"/>
        <v>119Starley</v>
      </c>
      <c r="B1522" s="103" t="s">
        <v>7</v>
      </c>
      <c r="C1522" s="103">
        <v>119</v>
      </c>
      <c r="D1522" s="103">
        <v>7</v>
      </c>
      <c r="F1522" t="str">
        <f t="shared" si="47"/>
        <v>НЕТ</v>
      </c>
    </row>
    <row r="1523" spans="1:6">
      <c r="A1523" t="str">
        <f t="shared" si="46"/>
        <v>189Starley</v>
      </c>
      <c r="B1523" s="103" t="s">
        <v>7</v>
      </c>
      <c r="C1523" s="103">
        <v>189</v>
      </c>
      <c r="D1523" s="103">
        <v>9</v>
      </c>
      <c r="F1523" t="str">
        <f t="shared" si="47"/>
        <v>НЕТ</v>
      </c>
    </row>
    <row r="1524" spans="1:6">
      <c r="A1524" t="str">
        <f t="shared" si="46"/>
        <v>52takatakatak</v>
      </c>
      <c r="B1524" s="103" t="s">
        <v>8</v>
      </c>
      <c r="C1524" s="103">
        <v>52</v>
      </c>
      <c r="D1524" s="103">
        <v>3</v>
      </c>
      <c r="E1524" s="103" t="s">
        <v>748</v>
      </c>
      <c r="F1524" t="str">
        <f t="shared" si="47"/>
        <v>ДА</v>
      </c>
    </row>
    <row r="1525" spans="1:6">
      <c r="A1525" t="str">
        <f t="shared" si="46"/>
        <v>102takatakatak</v>
      </c>
      <c r="B1525" s="103" t="s">
        <v>8</v>
      </c>
      <c r="C1525" s="103">
        <v>102</v>
      </c>
      <c r="D1525" s="103">
        <v>3</v>
      </c>
      <c r="E1525" s="103" t="s">
        <v>749</v>
      </c>
      <c r="F1525" t="str">
        <f t="shared" si="47"/>
        <v>ДА</v>
      </c>
    </row>
    <row r="1526" spans="1:6">
      <c r="A1526" t="str">
        <f t="shared" si="46"/>
        <v>39takatakatak</v>
      </c>
      <c r="B1526" s="103" t="s">
        <v>8</v>
      </c>
      <c r="C1526" s="103">
        <v>39</v>
      </c>
      <c r="D1526" s="103">
        <v>9</v>
      </c>
      <c r="E1526" s="103" t="s">
        <v>750</v>
      </c>
      <c r="F1526" t="str">
        <f t="shared" si="47"/>
        <v>ДА</v>
      </c>
    </row>
    <row r="1527" spans="1:6">
      <c r="A1527" t="str">
        <f t="shared" si="46"/>
        <v>165takatakatak</v>
      </c>
      <c r="B1527" s="103" t="s">
        <v>8</v>
      </c>
      <c r="C1527" s="103">
        <v>165</v>
      </c>
      <c r="D1527" s="103">
        <v>10</v>
      </c>
      <c r="E1527" s="103" t="s">
        <v>751</v>
      </c>
      <c r="F1527" t="str">
        <f t="shared" si="47"/>
        <v>ДА</v>
      </c>
    </row>
    <row r="1528" spans="1:6">
      <c r="A1528" t="str">
        <f t="shared" si="46"/>
        <v>72takatakatak</v>
      </c>
      <c r="B1528" s="103" t="s">
        <v>8</v>
      </c>
      <c r="C1528" s="103">
        <v>72</v>
      </c>
      <c r="D1528" s="103">
        <v>6</v>
      </c>
      <c r="E1528" s="103" t="s">
        <v>752</v>
      </c>
      <c r="F1528" t="str">
        <f t="shared" si="47"/>
        <v>ДА</v>
      </c>
    </row>
    <row r="1529" spans="1:6">
      <c r="A1529" t="str">
        <f t="shared" si="46"/>
        <v>114takatakatak</v>
      </c>
      <c r="B1529" s="103" t="s">
        <v>8</v>
      </c>
      <c r="C1529" s="103">
        <v>114</v>
      </c>
      <c r="D1529" s="103">
        <v>6</v>
      </c>
      <c r="E1529" s="103" t="s">
        <v>753</v>
      </c>
      <c r="F1529" t="str">
        <f t="shared" si="47"/>
        <v>ДА</v>
      </c>
    </row>
    <row r="1530" spans="1:6">
      <c r="A1530" t="str">
        <f t="shared" si="46"/>
        <v>153takatakatak</v>
      </c>
      <c r="B1530" s="103" t="s">
        <v>8</v>
      </c>
      <c r="C1530" s="103">
        <v>153</v>
      </c>
      <c r="D1530" s="103">
        <v>6</v>
      </c>
      <c r="E1530" s="103" t="s">
        <v>754</v>
      </c>
      <c r="F1530" t="str">
        <f t="shared" si="47"/>
        <v>ДА</v>
      </c>
    </row>
    <row r="1531" spans="1:6">
      <c r="A1531" t="str">
        <f t="shared" si="46"/>
        <v>62takatakatak</v>
      </c>
      <c r="B1531" s="103" t="s">
        <v>8</v>
      </c>
      <c r="C1531" s="103">
        <v>62</v>
      </c>
      <c r="D1531" s="103">
        <v>1</v>
      </c>
      <c r="E1531" s="103" t="s">
        <v>755</v>
      </c>
      <c r="F1531" t="str">
        <f t="shared" si="47"/>
        <v>ДА</v>
      </c>
    </row>
    <row r="1532" spans="1:6">
      <c r="A1532" t="str">
        <f t="shared" si="46"/>
        <v>188takatakatak</v>
      </c>
      <c r="B1532" s="103" t="s">
        <v>8</v>
      </c>
      <c r="C1532" s="103">
        <v>188</v>
      </c>
      <c r="D1532" s="103">
        <v>6</v>
      </c>
      <c r="E1532" s="103" t="s">
        <v>756</v>
      </c>
      <c r="F1532" t="str">
        <f t="shared" si="47"/>
        <v>ДА</v>
      </c>
    </row>
    <row r="1533" spans="1:6">
      <c r="A1533" t="str">
        <f t="shared" si="46"/>
        <v>164takatakatak</v>
      </c>
      <c r="B1533" s="103" t="s">
        <v>8</v>
      </c>
      <c r="C1533" s="103">
        <v>164</v>
      </c>
      <c r="D1533" s="103">
        <v>10</v>
      </c>
      <c r="E1533" s="103" t="s">
        <v>757</v>
      </c>
      <c r="F1533" t="str">
        <f t="shared" si="47"/>
        <v>ДА</v>
      </c>
    </row>
    <row r="1534" spans="1:6">
      <c r="A1534" t="str">
        <f t="shared" si="46"/>
        <v>13takatakatak</v>
      </c>
      <c r="B1534" s="103" t="s">
        <v>8</v>
      </c>
      <c r="C1534" s="103">
        <v>13</v>
      </c>
      <c r="D1534" s="103">
        <v>9</v>
      </c>
      <c r="E1534" s="103" t="s">
        <v>758</v>
      </c>
      <c r="F1534" t="str">
        <f t="shared" si="47"/>
        <v>ДА</v>
      </c>
    </row>
    <row r="1535" spans="1:6">
      <c r="A1535" t="str">
        <f t="shared" si="46"/>
        <v>91takatakatak</v>
      </c>
      <c r="B1535" s="103" t="s">
        <v>8</v>
      </c>
      <c r="C1535" s="103">
        <v>91</v>
      </c>
      <c r="D1535" s="103">
        <v>7</v>
      </c>
      <c r="E1535" s="103" t="s">
        <v>759</v>
      </c>
      <c r="F1535" t="str">
        <f t="shared" si="47"/>
        <v>ДА</v>
      </c>
    </row>
    <row r="1536" spans="1:6">
      <c r="A1536" t="str">
        <f t="shared" si="46"/>
        <v>38takatakatak</v>
      </c>
      <c r="B1536" s="103" t="s">
        <v>8</v>
      </c>
      <c r="C1536" s="103">
        <v>38</v>
      </c>
      <c r="D1536" s="103">
        <v>6</v>
      </c>
      <c r="E1536" s="103" t="s">
        <v>760</v>
      </c>
      <c r="F1536" t="str">
        <f t="shared" si="47"/>
        <v>ДА</v>
      </c>
    </row>
    <row r="1537" spans="1:6">
      <c r="A1537" t="str">
        <f t="shared" si="46"/>
        <v>12takatakatak</v>
      </c>
      <c r="B1537" s="103" t="s">
        <v>8</v>
      </c>
      <c r="C1537" s="103">
        <v>12</v>
      </c>
      <c r="D1537" s="103">
        <v>6</v>
      </c>
      <c r="E1537" s="103" t="s">
        <v>761</v>
      </c>
      <c r="F1537" t="str">
        <f t="shared" si="47"/>
        <v>ДА</v>
      </c>
    </row>
    <row r="1538" spans="1:6">
      <c r="A1538" t="str">
        <f t="shared" si="46"/>
        <v>161takatakatak</v>
      </c>
      <c r="B1538" s="103" t="s">
        <v>8</v>
      </c>
      <c r="C1538" s="103">
        <v>161</v>
      </c>
      <c r="D1538" s="103">
        <v>1</v>
      </c>
      <c r="E1538" s="103" t="s">
        <v>762</v>
      </c>
      <c r="F1538" t="str">
        <f t="shared" si="47"/>
        <v>ДА</v>
      </c>
    </row>
    <row r="1539" spans="1:6">
      <c r="A1539" t="str">
        <f t="shared" ref="A1539:A1602" si="48">CONCATENATE(C1539,B1539)</f>
        <v>143takatakatak</v>
      </c>
      <c r="B1539" s="103" t="s">
        <v>8</v>
      </c>
      <c r="C1539" s="103">
        <v>143</v>
      </c>
      <c r="D1539" s="103">
        <v>10</v>
      </c>
      <c r="E1539" s="103" t="s">
        <v>763</v>
      </c>
      <c r="F1539" t="str">
        <f t="shared" ref="F1539:F1602" si="49">IF(ISBLANK(E1539),"НЕТ","ДА")</f>
        <v>ДА</v>
      </c>
    </row>
    <row r="1540" spans="1:6">
      <c r="A1540" t="str">
        <f t="shared" si="48"/>
        <v>59takatakatak</v>
      </c>
      <c r="B1540" s="103" t="s">
        <v>8</v>
      </c>
      <c r="C1540" s="103">
        <v>59</v>
      </c>
      <c r="D1540" s="103">
        <v>10</v>
      </c>
      <c r="E1540" s="103" t="s">
        <v>764</v>
      </c>
      <c r="F1540" t="str">
        <f t="shared" si="49"/>
        <v>ДА</v>
      </c>
    </row>
    <row r="1541" spans="1:6">
      <c r="A1541" t="str">
        <f t="shared" si="48"/>
        <v>94takatakatak</v>
      </c>
      <c r="B1541" s="103" t="s">
        <v>8</v>
      </c>
      <c r="C1541" s="103">
        <v>94</v>
      </c>
      <c r="D1541" s="103">
        <v>3</v>
      </c>
      <c r="E1541" s="103" t="s">
        <v>765</v>
      </c>
      <c r="F1541" t="str">
        <f t="shared" si="49"/>
        <v>ДА</v>
      </c>
    </row>
    <row r="1542" spans="1:6">
      <c r="A1542" t="str">
        <f t="shared" si="48"/>
        <v>84takatakatak</v>
      </c>
      <c r="B1542" s="103" t="s">
        <v>8</v>
      </c>
      <c r="C1542" s="103">
        <v>84</v>
      </c>
      <c r="D1542" s="103">
        <v>6</v>
      </c>
      <c r="E1542" s="103" t="s">
        <v>422</v>
      </c>
      <c r="F1542" t="str">
        <f t="shared" si="49"/>
        <v>ДА</v>
      </c>
    </row>
    <row r="1543" spans="1:6">
      <c r="A1543" t="str">
        <f t="shared" si="48"/>
        <v>89takatakatak</v>
      </c>
      <c r="B1543" s="103" t="s">
        <v>8</v>
      </c>
      <c r="C1543" s="103">
        <v>89</v>
      </c>
      <c r="D1543" s="103">
        <v>9</v>
      </c>
      <c r="E1543" s="103" t="s">
        <v>766</v>
      </c>
      <c r="F1543" t="str">
        <f t="shared" si="49"/>
        <v>ДА</v>
      </c>
    </row>
    <row r="1544" spans="1:6">
      <c r="A1544" t="str">
        <f t="shared" si="48"/>
        <v>86takatakatak</v>
      </c>
      <c r="B1544" s="103" t="s">
        <v>8</v>
      </c>
      <c r="C1544" s="103">
        <v>86</v>
      </c>
      <c r="D1544" s="103">
        <v>3</v>
      </c>
      <c r="E1544" s="103" t="s">
        <v>767</v>
      </c>
      <c r="F1544" t="str">
        <f t="shared" si="49"/>
        <v>ДА</v>
      </c>
    </row>
    <row r="1545" spans="1:6">
      <c r="A1545" t="str">
        <f t="shared" si="48"/>
        <v>5takatakatak</v>
      </c>
      <c r="B1545" s="103" t="s">
        <v>8</v>
      </c>
      <c r="C1545" s="103">
        <v>5</v>
      </c>
      <c r="D1545" s="103">
        <v>10</v>
      </c>
      <c r="E1545" s="103" t="s">
        <v>768</v>
      </c>
      <c r="F1545" t="str">
        <f t="shared" si="49"/>
        <v>ДА</v>
      </c>
    </row>
    <row r="1546" spans="1:6">
      <c r="A1546" t="str">
        <f t="shared" si="48"/>
        <v>99takatakatak</v>
      </c>
      <c r="B1546" s="103" t="s">
        <v>8</v>
      </c>
      <c r="C1546" s="103">
        <v>99</v>
      </c>
      <c r="D1546" s="103">
        <v>9</v>
      </c>
      <c r="E1546" s="103" t="s">
        <v>769</v>
      </c>
      <c r="F1546" t="str">
        <f t="shared" si="49"/>
        <v>ДА</v>
      </c>
    </row>
    <row r="1547" spans="1:6">
      <c r="A1547" t="str">
        <f t="shared" si="48"/>
        <v>128takatakatak</v>
      </c>
      <c r="B1547" s="103" t="s">
        <v>8</v>
      </c>
      <c r="C1547" s="103">
        <v>128</v>
      </c>
      <c r="D1547" s="103">
        <v>6</v>
      </c>
      <c r="E1547" s="103" t="s">
        <v>770</v>
      </c>
      <c r="F1547" t="str">
        <f t="shared" si="49"/>
        <v>ДА</v>
      </c>
    </row>
    <row r="1548" spans="1:6">
      <c r="A1548" t="str">
        <f t="shared" si="48"/>
        <v>29takatakatak</v>
      </c>
      <c r="B1548" s="103" t="s">
        <v>8</v>
      </c>
      <c r="C1548" s="103">
        <v>29</v>
      </c>
      <c r="D1548" s="103">
        <v>9</v>
      </c>
      <c r="E1548" s="103" t="s">
        <v>771</v>
      </c>
      <c r="F1548" t="str">
        <f t="shared" si="49"/>
        <v>ДА</v>
      </c>
    </row>
    <row r="1549" spans="1:6">
      <c r="A1549" t="str">
        <f t="shared" si="48"/>
        <v>27takatakatak</v>
      </c>
      <c r="B1549" s="103" t="s">
        <v>8</v>
      </c>
      <c r="C1549" s="103">
        <v>27</v>
      </c>
      <c r="D1549" s="103">
        <v>6</v>
      </c>
      <c r="E1549" s="103" t="s">
        <v>772</v>
      </c>
      <c r="F1549" t="str">
        <f t="shared" si="49"/>
        <v>ДА</v>
      </c>
    </row>
    <row r="1550" spans="1:6">
      <c r="A1550" t="str">
        <f t="shared" si="48"/>
        <v>65takatakatak</v>
      </c>
      <c r="B1550" s="103" t="s">
        <v>8</v>
      </c>
      <c r="C1550" s="103">
        <v>65</v>
      </c>
      <c r="D1550" s="103">
        <v>6</v>
      </c>
      <c r="E1550" s="103" t="s">
        <v>773</v>
      </c>
      <c r="F1550" t="str">
        <f t="shared" si="49"/>
        <v>ДА</v>
      </c>
    </row>
    <row r="1551" spans="1:6">
      <c r="A1551" t="str">
        <f t="shared" si="48"/>
        <v>150takatakatak</v>
      </c>
      <c r="B1551" s="103" t="s">
        <v>8</v>
      </c>
      <c r="C1551" s="103">
        <v>150</v>
      </c>
      <c r="D1551" s="103">
        <v>8</v>
      </c>
      <c r="E1551" s="103" t="s">
        <v>774</v>
      </c>
      <c r="F1551" t="str">
        <f t="shared" si="49"/>
        <v>ДА</v>
      </c>
    </row>
    <row r="1552" spans="1:6">
      <c r="A1552" t="str">
        <f t="shared" si="48"/>
        <v>77takatakatak</v>
      </c>
      <c r="B1552" s="103" t="s">
        <v>8</v>
      </c>
      <c r="C1552" s="103">
        <v>77</v>
      </c>
      <c r="D1552" s="103">
        <v>8</v>
      </c>
      <c r="E1552" s="103" t="s">
        <v>775</v>
      </c>
      <c r="F1552" t="str">
        <f t="shared" si="49"/>
        <v>ДА</v>
      </c>
    </row>
    <row r="1553" spans="1:6">
      <c r="A1553" t="str">
        <f t="shared" si="48"/>
        <v>116takatakatak</v>
      </c>
      <c r="B1553" s="103" t="s">
        <v>8</v>
      </c>
      <c r="C1553" s="103">
        <v>116</v>
      </c>
      <c r="D1553" s="103">
        <v>6</v>
      </c>
      <c r="E1553" s="103" t="s">
        <v>776</v>
      </c>
      <c r="F1553" t="str">
        <f t="shared" si="49"/>
        <v>ДА</v>
      </c>
    </row>
    <row r="1554" spans="1:6">
      <c r="A1554" t="str">
        <f t="shared" si="48"/>
        <v>80takatakatak</v>
      </c>
      <c r="B1554" s="103" t="s">
        <v>8</v>
      </c>
      <c r="C1554" s="103">
        <v>80</v>
      </c>
      <c r="D1554" s="103">
        <v>3</v>
      </c>
      <c r="E1554" s="103" t="s">
        <v>777</v>
      </c>
      <c r="F1554" t="str">
        <f t="shared" si="49"/>
        <v>ДА</v>
      </c>
    </row>
    <row r="1555" spans="1:6">
      <c r="A1555" t="str">
        <f t="shared" si="48"/>
        <v>115takatakatak</v>
      </c>
      <c r="B1555" s="103" t="s">
        <v>8</v>
      </c>
      <c r="C1555" s="103">
        <v>115</v>
      </c>
      <c r="D1555" s="103">
        <v>10</v>
      </c>
      <c r="E1555" s="103" t="s">
        <v>778</v>
      </c>
      <c r="F1555" t="str">
        <f t="shared" si="49"/>
        <v>ДА</v>
      </c>
    </row>
    <row r="1556" spans="1:6">
      <c r="A1556" t="str">
        <f t="shared" si="48"/>
        <v>162takatakatak</v>
      </c>
      <c r="B1556" s="103" t="s">
        <v>8</v>
      </c>
      <c r="C1556" s="103">
        <v>162</v>
      </c>
      <c r="D1556" s="103">
        <v>10</v>
      </c>
      <c r="E1556" s="103" t="s">
        <v>779</v>
      </c>
      <c r="F1556" t="str">
        <f t="shared" si="49"/>
        <v>ДА</v>
      </c>
    </row>
    <row r="1557" spans="1:6">
      <c r="A1557" t="str">
        <f t="shared" si="48"/>
        <v>146takatakatak</v>
      </c>
      <c r="B1557" s="103" t="s">
        <v>8</v>
      </c>
      <c r="C1557" s="103">
        <v>146</v>
      </c>
      <c r="D1557" s="103">
        <v>6</v>
      </c>
      <c r="E1557" s="103" t="s">
        <v>780</v>
      </c>
      <c r="F1557" t="str">
        <f t="shared" si="49"/>
        <v>ДА</v>
      </c>
    </row>
    <row r="1558" spans="1:6">
      <c r="A1558" t="str">
        <f t="shared" si="48"/>
        <v>53takatakatak</v>
      </c>
      <c r="B1558" s="103" t="s">
        <v>8</v>
      </c>
      <c r="C1558" s="103">
        <v>53</v>
      </c>
      <c r="D1558" s="103">
        <v>6</v>
      </c>
      <c r="E1558" s="103" t="s">
        <v>781</v>
      </c>
      <c r="F1558" t="str">
        <f t="shared" si="49"/>
        <v>ДА</v>
      </c>
    </row>
    <row r="1559" spans="1:6">
      <c r="A1559" t="str">
        <f t="shared" si="48"/>
        <v>69takatakatak</v>
      </c>
      <c r="B1559" s="103" t="s">
        <v>8</v>
      </c>
      <c r="C1559" s="103">
        <v>69</v>
      </c>
      <c r="D1559" s="103">
        <v>6</v>
      </c>
      <c r="E1559" s="103" t="s">
        <v>782</v>
      </c>
      <c r="F1559" t="str">
        <f t="shared" si="49"/>
        <v>ДА</v>
      </c>
    </row>
    <row r="1560" spans="1:6">
      <c r="A1560" t="str">
        <f t="shared" si="48"/>
        <v>178takatakatak</v>
      </c>
      <c r="B1560" s="103" t="s">
        <v>8</v>
      </c>
      <c r="C1560" s="103">
        <v>178</v>
      </c>
      <c r="D1560" s="103">
        <v>9</v>
      </c>
      <c r="E1560" s="103" t="s">
        <v>783</v>
      </c>
      <c r="F1560" t="str">
        <f t="shared" si="49"/>
        <v>ДА</v>
      </c>
    </row>
    <row r="1561" spans="1:6">
      <c r="A1561" t="str">
        <f t="shared" si="48"/>
        <v>70takatakatak</v>
      </c>
      <c r="B1561" s="103" t="s">
        <v>8</v>
      </c>
      <c r="C1561" s="103">
        <v>70</v>
      </c>
      <c r="D1561" s="103">
        <v>6</v>
      </c>
      <c r="E1561" s="103" t="s">
        <v>784</v>
      </c>
      <c r="F1561" t="str">
        <f t="shared" si="49"/>
        <v>ДА</v>
      </c>
    </row>
    <row r="1562" spans="1:6">
      <c r="A1562" t="str">
        <f t="shared" si="48"/>
        <v>20takatakatak</v>
      </c>
      <c r="B1562" s="103" t="s">
        <v>8</v>
      </c>
      <c r="C1562" s="103">
        <v>20</v>
      </c>
      <c r="D1562" s="103">
        <v>9</v>
      </c>
      <c r="E1562" s="103" t="s">
        <v>785</v>
      </c>
      <c r="F1562" t="str">
        <f t="shared" si="49"/>
        <v>ДА</v>
      </c>
    </row>
    <row r="1563" spans="1:6">
      <c r="A1563" t="str">
        <f t="shared" si="48"/>
        <v>149takatakatak</v>
      </c>
      <c r="B1563" s="103" t="s">
        <v>8</v>
      </c>
      <c r="C1563" s="103">
        <v>149</v>
      </c>
      <c r="D1563" s="103">
        <v>10</v>
      </c>
      <c r="E1563" s="103" t="s">
        <v>786</v>
      </c>
      <c r="F1563" t="str">
        <f t="shared" si="49"/>
        <v>ДА</v>
      </c>
    </row>
    <row r="1564" spans="1:6">
      <c r="A1564" t="str">
        <f t="shared" si="48"/>
        <v>85takatakatak</v>
      </c>
      <c r="B1564" s="103" t="s">
        <v>8</v>
      </c>
      <c r="C1564" s="103">
        <v>85</v>
      </c>
      <c r="D1564" s="103">
        <v>6</v>
      </c>
      <c r="E1564" s="103" t="s">
        <v>787</v>
      </c>
      <c r="F1564" t="str">
        <f t="shared" si="49"/>
        <v>ДА</v>
      </c>
    </row>
    <row r="1565" spans="1:6">
      <c r="A1565" t="str">
        <f t="shared" si="48"/>
        <v>186takatakatak</v>
      </c>
      <c r="B1565" s="103" t="s">
        <v>8</v>
      </c>
      <c r="C1565" s="103">
        <v>186</v>
      </c>
      <c r="D1565" s="103">
        <v>6</v>
      </c>
      <c r="E1565" s="103" t="s">
        <v>788</v>
      </c>
      <c r="F1565" t="str">
        <f t="shared" si="49"/>
        <v>ДА</v>
      </c>
    </row>
    <row r="1566" spans="1:6">
      <c r="A1566" t="str">
        <f t="shared" si="48"/>
        <v>96takatakatak</v>
      </c>
      <c r="B1566" s="103" t="s">
        <v>8</v>
      </c>
      <c r="C1566" s="103">
        <v>96</v>
      </c>
      <c r="D1566" s="103">
        <v>9</v>
      </c>
      <c r="E1566" s="103" t="s">
        <v>789</v>
      </c>
      <c r="F1566" t="str">
        <f t="shared" si="49"/>
        <v>ДА</v>
      </c>
    </row>
    <row r="1567" spans="1:6">
      <c r="A1567" t="str">
        <f t="shared" si="48"/>
        <v>44Tolibanych</v>
      </c>
      <c r="B1567" s="103" t="s">
        <v>9</v>
      </c>
      <c r="C1567" s="103">
        <v>44</v>
      </c>
      <c r="D1567" s="103">
        <v>7</v>
      </c>
      <c r="F1567" t="str">
        <f t="shared" si="49"/>
        <v>НЕТ</v>
      </c>
    </row>
    <row r="1568" spans="1:6">
      <c r="A1568" t="str">
        <f t="shared" si="48"/>
        <v>93Tolibanych</v>
      </c>
      <c r="B1568" s="103" t="s">
        <v>9</v>
      </c>
      <c r="C1568" s="103">
        <v>93</v>
      </c>
      <c r="D1568" s="103">
        <v>7</v>
      </c>
      <c r="F1568" t="str">
        <f t="shared" si="49"/>
        <v>НЕТ</v>
      </c>
    </row>
    <row r="1569" spans="1:6">
      <c r="A1569" t="str">
        <f t="shared" si="48"/>
        <v>185Tolibanych</v>
      </c>
      <c r="B1569" s="103" t="s">
        <v>9</v>
      </c>
      <c r="C1569" s="103">
        <v>185</v>
      </c>
      <c r="D1569" s="103">
        <v>8</v>
      </c>
      <c r="E1569" s="103" t="s">
        <v>790</v>
      </c>
      <c r="F1569" t="str">
        <f t="shared" si="49"/>
        <v>ДА</v>
      </c>
    </row>
    <row r="1570" spans="1:6">
      <c r="A1570" t="str">
        <f t="shared" si="48"/>
        <v>87Tolibanych</v>
      </c>
      <c r="B1570" s="103" t="s">
        <v>9</v>
      </c>
      <c r="C1570" s="103">
        <v>87</v>
      </c>
      <c r="D1570" s="103">
        <v>9</v>
      </c>
      <c r="F1570" t="str">
        <f t="shared" si="49"/>
        <v>НЕТ</v>
      </c>
    </row>
    <row r="1571" spans="1:6">
      <c r="A1571" t="str">
        <f t="shared" si="48"/>
        <v>5Tolibanych</v>
      </c>
      <c r="B1571" s="103" t="s">
        <v>9</v>
      </c>
      <c r="C1571" s="103">
        <v>5</v>
      </c>
      <c r="D1571" s="103">
        <v>11</v>
      </c>
      <c r="E1571" s="103" t="s">
        <v>791</v>
      </c>
      <c r="F1571" t="str">
        <f t="shared" si="49"/>
        <v>ДА</v>
      </c>
    </row>
    <row r="1572" spans="1:6">
      <c r="A1572" t="str">
        <f t="shared" si="48"/>
        <v>29Tolibanych</v>
      </c>
      <c r="B1572" s="103" t="s">
        <v>9</v>
      </c>
      <c r="C1572" s="103">
        <v>29</v>
      </c>
      <c r="D1572" s="103">
        <v>9</v>
      </c>
      <c r="F1572" t="str">
        <f t="shared" si="49"/>
        <v>НЕТ</v>
      </c>
    </row>
    <row r="1573" spans="1:6">
      <c r="A1573" t="str">
        <f t="shared" si="48"/>
        <v>62Tolibanych</v>
      </c>
      <c r="B1573" s="103" t="s">
        <v>9</v>
      </c>
      <c r="C1573" s="103">
        <v>62</v>
      </c>
      <c r="D1573" s="103">
        <v>8</v>
      </c>
      <c r="F1573" t="str">
        <f t="shared" si="49"/>
        <v>НЕТ</v>
      </c>
    </row>
    <row r="1574" spans="1:6">
      <c r="A1574" t="str">
        <f t="shared" si="48"/>
        <v>36Tolibanych</v>
      </c>
      <c r="B1574" s="103" t="s">
        <v>9</v>
      </c>
      <c r="C1574" s="103">
        <v>36</v>
      </c>
      <c r="D1574" s="103">
        <v>10</v>
      </c>
      <c r="E1574" s="103" t="s">
        <v>792</v>
      </c>
      <c r="F1574" t="str">
        <f t="shared" si="49"/>
        <v>ДА</v>
      </c>
    </row>
    <row r="1575" spans="1:6">
      <c r="A1575" t="str">
        <f t="shared" si="48"/>
        <v>103Tolibanych</v>
      </c>
      <c r="B1575" s="103" t="s">
        <v>9</v>
      </c>
      <c r="C1575" s="103">
        <v>103</v>
      </c>
      <c r="D1575" s="103">
        <v>8</v>
      </c>
      <c r="F1575" t="str">
        <f t="shared" si="49"/>
        <v>НЕТ</v>
      </c>
    </row>
    <row r="1576" spans="1:6">
      <c r="A1576" t="str">
        <f t="shared" si="48"/>
        <v>184Tolibanych</v>
      </c>
      <c r="B1576" s="103" t="s">
        <v>9</v>
      </c>
      <c r="C1576" s="103">
        <v>184</v>
      </c>
      <c r="D1576" s="103">
        <v>8</v>
      </c>
      <c r="F1576" t="str">
        <f t="shared" si="49"/>
        <v>НЕТ</v>
      </c>
    </row>
    <row r="1577" spans="1:6">
      <c r="A1577" t="str">
        <f t="shared" si="48"/>
        <v>170Tolibanych</v>
      </c>
      <c r="B1577" s="103" t="s">
        <v>9</v>
      </c>
      <c r="C1577" s="103">
        <v>170</v>
      </c>
      <c r="D1577" s="103">
        <v>10</v>
      </c>
      <c r="E1577" s="103" t="s">
        <v>793</v>
      </c>
      <c r="F1577" t="str">
        <f t="shared" si="49"/>
        <v>ДА</v>
      </c>
    </row>
    <row r="1578" spans="1:6">
      <c r="A1578" t="str">
        <f t="shared" si="48"/>
        <v>11Tolibanych</v>
      </c>
      <c r="B1578" s="103" t="s">
        <v>9</v>
      </c>
      <c r="C1578" s="103">
        <v>11</v>
      </c>
      <c r="D1578" s="103">
        <v>9</v>
      </c>
      <c r="F1578" t="str">
        <f t="shared" si="49"/>
        <v>НЕТ</v>
      </c>
    </row>
    <row r="1579" spans="1:6">
      <c r="A1579" t="str">
        <f t="shared" si="48"/>
        <v>15Tolibanych</v>
      </c>
      <c r="B1579" s="103" t="s">
        <v>9</v>
      </c>
      <c r="C1579" s="103">
        <v>15</v>
      </c>
      <c r="D1579" s="103">
        <v>9</v>
      </c>
      <c r="F1579" t="str">
        <f t="shared" si="49"/>
        <v>НЕТ</v>
      </c>
    </row>
    <row r="1580" spans="1:6">
      <c r="A1580" t="str">
        <f t="shared" si="48"/>
        <v>136Tolibanych</v>
      </c>
      <c r="B1580" s="103" t="s">
        <v>9</v>
      </c>
      <c r="C1580" s="103">
        <v>136</v>
      </c>
      <c r="D1580" s="103">
        <v>7</v>
      </c>
      <c r="F1580" t="str">
        <f t="shared" si="49"/>
        <v>НЕТ</v>
      </c>
    </row>
    <row r="1581" spans="1:6">
      <c r="A1581" t="str">
        <f t="shared" si="48"/>
        <v>118Tolibanych</v>
      </c>
      <c r="B1581" s="103" t="s">
        <v>9</v>
      </c>
      <c r="C1581" s="103">
        <v>118</v>
      </c>
      <c r="D1581" s="103">
        <v>8</v>
      </c>
      <c r="F1581" t="str">
        <f t="shared" si="49"/>
        <v>НЕТ</v>
      </c>
    </row>
    <row r="1582" spans="1:6">
      <c r="A1582" t="str">
        <f t="shared" si="48"/>
        <v>69Tolibanych</v>
      </c>
      <c r="B1582" s="103" t="s">
        <v>9</v>
      </c>
      <c r="C1582" s="103">
        <v>69</v>
      </c>
      <c r="D1582" s="103">
        <v>8</v>
      </c>
      <c r="F1582" t="str">
        <f t="shared" si="49"/>
        <v>НЕТ</v>
      </c>
    </row>
    <row r="1583" spans="1:6">
      <c r="A1583" t="str">
        <f t="shared" si="48"/>
        <v>134Tolibanych</v>
      </c>
      <c r="B1583" s="103" t="s">
        <v>9</v>
      </c>
      <c r="C1583" s="103">
        <v>134</v>
      </c>
      <c r="D1583" s="103">
        <v>7</v>
      </c>
      <c r="F1583" t="str">
        <f t="shared" si="49"/>
        <v>НЕТ</v>
      </c>
    </row>
    <row r="1584" spans="1:6">
      <c r="A1584" t="str">
        <f t="shared" si="48"/>
        <v>84Tolibanych</v>
      </c>
      <c r="B1584" s="103" t="s">
        <v>9</v>
      </c>
      <c r="C1584" s="103">
        <v>84</v>
      </c>
      <c r="D1584" s="103">
        <v>7</v>
      </c>
      <c r="F1584" t="str">
        <f t="shared" si="49"/>
        <v>НЕТ</v>
      </c>
    </row>
    <row r="1585" spans="1:6">
      <c r="A1585" t="str">
        <f t="shared" si="48"/>
        <v>114Tolibanych</v>
      </c>
      <c r="B1585" s="103" t="s">
        <v>9</v>
      </c>
      <c r="C1585" s="103">
        <v>114</v>
      </c>
      <c r="D1585" s="103">
        <v>6</v>
      </c>
      <c r="F1585" t="str">
        <f t="shared" si="49"/>
        <v>НЕТ</v>
      </c>
    </row>
    <row r="1586" spans="1:6">
      <c r="A1586" t="str">
        <f t="shared" si="48"/>
        <v>129Tolibanych</v>
      </c>
      <c r="B1586" s="103" t="s">
        <v>9</v>
      </c>
      <c r="C1586" s="103">
        <v>129</v>
      </c>
      <c r="D1586" s="103">
        <v>6</v>
      </c>
      <c r="F1586" t="str">
        <f t="shared" si="49"/>
        <v>НЕТ</v>
      </c>
    </row>
    <row r="1587" spans="1:6">
      <c r="A1587" t="str">
        <f t="shared" si="48"/>
        <v>174Tolibanych</v>
      </c>
      <c r="B1587" s="103" t="s">
        <v>9</v>
      </c>
      <c r="C1587" s="103">
        <v>174</v>
      </c>
      <c r="D1587" s="103">
        <v>9</v>
      </c>
      <c r="F1587" t="str">
        <f t="shared" si="49"/>
        <v>НЕТ</v>
      </c>
    </row>
    <row r="1588" spans="1:6">
      <c r="A1588" t="str">
        <f t="shared" si="48"/>
        <v>91Tolibanych</v>
      </c>
      <c r="B1588" s="103" t="s">
        <v>9</v>
      </c>
      <c r="C1588" s="103">
        <v>91</v>
      </c>
      <c r="D1588" s="103">
        <v>9</v>
      </c>
      <c r="F1588" t="str">
        <f t="shared" si="49"/>
        <v>НЕТ</v>
      </c>
    </row>
    <row r="1589" spans="1:6">
      <c r="A1589" t="str">
        <f t="shared" si="48"/>
        <v>166Tolibanych</v>
      </c>
      <c r="B1589" s="103" t="s">
        <v>9</v>
      </c>
      <c r="C1589" s="103">
        <v>166</v>
      </c>
      <c r="D1589" s="103">
        <v>7</v>
      </c>
      <c r="F1589" t="str">
        <f t="shared" si="49"/>
        <v>НЕТ</v>
      </c>
    </row>
    <row r="1590" spans="1:6">
      <c r="A1590" t="str">
        <f t="shared" si="48"/>
        <v>121Tolibanych</v>
      </c>
      <c r="B1590" s="103" t="s">
        <v>9</v>
      </c>
      <c r="C1590" s="103">
        <v>121</v>
      </c>
      <c r="D1590" s="103">
        <v>7</v>
      </c>
      <c r="F1590" t="str">
        <f t="shared" si="49"/>
        <v>НЕТ</v>
      </c>
    </row>
    <row r="1591" spans="1:6">
      <c r="A1591" t="str">
        <f t="shared" si="48"/>
        <v>146Tolibanych</v>
      </c>
      <c r="B1591" s="103" t="s">
        <v>9</v>
      </c>
      <c r="C1591" s="103">
        <v>146</v>
      </c>
      <c r="D1591" s="103">
        <v>7</v>
      </c>
      <c r="F1591" t="str">
        <f t="shared" si="49"/>
        <v>НЕТ</v>
      </c>
    </row>
    <row r="1592" spans="1:6">
      <c r="A1592" t="str">
        <f t="shared" si="48"/>
        <v>99Tolibanych</v>
      </c>
      <c r="B1592" s="103" t="s">
        <v>9</v>
      </c>
      <c r="C1592" s="103">
        <v>99</v>
      </c>
      <c r="D1592" s="103">
        <v>10</v>
      </c>
      <c r="E1592" s="103" t="s">
        <v>794</v>
      </c>
      <c r="F1592" t="str">
        <f t="shared" si="49"/>
        <v>ДА</v>
      </c>
    </row>
    <row r="1593" spans="1:6">
      <c r="A1593" t="str">
        <f t="shared" si="48"/>
        <v>189Tolibanych</v>
      </c>
      <c r="B1593" s="103" t="s">
        <v>9</v>
      </c>
      <c r="C1593" s="103">
        <v>189</v>
      </c>
      <c r="D1593" s="103">
        <v>7</v>
      </c>
      <c r="F1593" t="str">
        <f t="shared" si="49"/>
        <v>НЕТ</v>
      </c>
    </row>
    <row r="1594" spans="1:6">
      <c r="A1594" t="str">
        <f t="shared" si="48"/>
        <v>96Tolibanych</v>
      </c>
      <c r="B1594" s="103" t="s">
        <v>9</v>
      </c>
      <c r="C1594" s="103">
        <v>96</v>
      </c>
      <c r="D1594" s="103">
        <v>8</v>
      </c>
      <c r="F1594" t="str">
        <f t="shared" si="49"/>
        <v>НЕТ</v>
      </c>
    </row>
    <row r="1595" spans="1:6">
      <c r="A1595" t="str">
        <f t="shared" si="48"/>
        <v>150Tolibanych</v>
      </c>
      <c r="B1595" s="103" t="s">
        <v>9</v>
      </c>
      <c r="C1595" s="103">
        <v>150</v>
      </c>
      <c r="D1595" s="103">
        <v>11</v>
      </c>
      <c r="E1595" s="103" t="s">
        <v>795</v>
      </c>
      <c r="F1595" t="str">
        <f t="shared" si="49"/>
        <v>ДА</v>
      </c>
    </row>
    <row r="1596" spans="1:6">
      <c r="A1596" t="str">
        <f t="shared" si="48"/>
        <v>159Tolibanych</v>
      </c>
      <c r="B1596" s="103" t="s">
        <v>9</v>
      </c>
      <c r="C1596" s="103">
        <v>159</v>
      </c>
      <c r="D1596" s="103">
        <v>8</v>
      </c>
      <c r="F1596" t="str">
        <f t="shared" si="49"/>
        <v>НЕТ</v>
      </c>
    </row>
    <row r="1597" spans="1:6">
      <c r="A1597" t="str">
        <f t="shared" si="48"/>
        <v>106Tolibanych</v>
      </c>
      <c r="B1597" s="103" t="s">
        <v>9</v>
      </c>
      <c r="C1597" s="103">
        <v>106</v>
      </c>
      <c r="D1597" s="103">
        <v>8</v>
      </c>
      <c r="F1597" t="str">
        <f t="shared" si="49"/>
        <v>НЕТ</v>
      </c>
    </row>
    <row r="1598" spans="1:6">
      <c r="A1598" t="str">
        <f t="shared" si="48"/>
        <v>59Tolibanych</v>
      </c>
      <c r="B1598" s="103" t="s">
        <v>9</v>
      </c>
      <c r="C1598" s="103">
        <v>59</v>
      </c>
      <c r="D1598" s="103">
        <v>8</v>
      </c>
      <c r="F1598" t="str">
        <f t="shared" si="49"/>
        <v>НЕТ</v>
      </c>
    </row>
    <row r="1599" spans="1:6">
      <c r="A1599" t="str">
        <f t="shared" si="48"/>
        <v>179Tolibanych</v>
      </c>
      <c r="B1599" s="103" t="s">
        <v>9</v>
      </c>
      <c r="C1599" s="103">
        <v>179</v>
      </c>
      <c r="D1599" s="103">
        <v>10</v>
      </c>
      <c r="E1599" s="103" t="s">
        <v>796</v>
      </c>
      <c r="F1599" t="str">
        <f t="shared" si="49"/>
        <v>ДА</v>
      </c>
    </row>
    <row r="1600" spans="1:6">
      <c r="A1600" t="str">
        <f t="shared" si="48"/>
        <v>52Tolibanych</v>
      </c>
      <c r="B1600" s="103" t="s">
        <v>9</v>
      </c>
      <c r="C1600" s="103">
        <v>52</v>
      </c>
      <c r="D1600" s="103">
        <v>9</v>
      </c>
      <c r="F1600" t="str">
        <f t="shared" si="49"/>
        <v>НЕТ</v>
      </c>
    </row>
    <row r="1601" spans="1:6">
      <c r="A1601" t="str">
        <f t="shared" si="48"/>
        <v>43Tolibanych</v>
      </c>
      <c r="B1601" s="103" t="s">
        <v>9</v>
      </c>
      <c r="C1601" s="103">
        <v>43</v>
      </c>
      <c r="D1601" s="103">
        <v>8</v>
      </c>
      <c r="E1601" s="103" t="s">
        <v>797</v>
      </c>
      <c r="F1601" t="str">
        <f t="shared" si="49"/>
        <v>ДА</v>
      </c>
    </row>
    <row r="1602" spans="1:6">
      <c r="A1602" t="str">
        <f t="shared" si="48"/>
        <v>61Tolibanych</v>
      </c>
      <c r="B1602" s="103" t="s">
        <v>9</v>
      </c>
      <c r="C1602" s="103">
        <v>61</v>
      </c>
      <c r="D1602" s="103">
        <v>8</v>
      </c>
      <c r="F1602" t="str">
        <f t="shared" si="49"/>
        <v>НЕТ</v>
      </c>
    </row>
    <row r="1603" spans="1:6">
      <c r="A1603" t="str">
        <f t="shared" ref="A1603:A1666" si="50">CONCATENATE(C1603,B1603)</f>
        <v>108Tolibanych</v>
      </c>
      <c r="B1603" s="103" t="s">
        <v>9</v>
      </c>
      <c r="C1603" s="103">
        <v>108</v>
      </c>
      <c r="D1603" s="103">
        <v>7</v>
      </c>
      <c r="F1603" t="str">
        <f t="shared" ref="F1603:F1666" si="51">IF(ISBLANK(E1603),"НЕТ","ДА")</f>
        <v>НЕТ</v>
      </c>
    </row>
    <row r="1604" spans="1:6">
      <c r="A1604" t="str">
        <f t="shared" si="50"/>
        <v>192Tolibanych</v>
      </c>
      <c r="B1604" s="103" t="s">
        <v>9</v>
      </c>
      <c r="C1604" s="103">
        <v>192</v>
      </c>
      <c r="D1604" s="103">
        <v>9</v>
      </c>
      <c r="E1604" s="103" t="s">
        <v>798</v>
      </c>
      <c r="F1604" t="str">
        <f t="shared" si="51"/>
        <v>ДА</v>
      </c>
    </row>
    <row r="1605" spans="1:6">
      <c r="A1605" t="str">
        <f t="shared" si="50"/>
        <v>27Tolibanych</v>
      </c>
      <c r="B1605" s="103" t="s">
        <v>9</v>
      </c>
      <c r="C1605" s="103">
        <v>27</v>
      </c>
      <c r="D1605" s="103">
        <v>7</v>
      </c>
      <c r="F1605" t="str">
        <f t="shared" si="51"/>
        <v>НЕТ</v>
      </c>
    </row>
    <row r="1606" spans="1:6">
      <c r="A1606" t="str">
        <f t="shared" si="50"/>
        <v>76Tolibanych</v>
      </c>
      <c r="B1606" s="103" t="s">
        <v>9</v>
      </c>
      <c r="C1606" s="103">
        <v>76</v>
      </c>
      <c r="D1606" s="103">
        <v>8</v>
      </c>
      <c r="F1606" t="str">
        <f t="shared" si="51"/>
        <v>НЕТ</v>
      </c>
    </row>
    <row r="1607" spans="1:6">
      <c r="A1607" t="str">
        <f t="shared" si="50"/>
        <v>135Tolibanych</v>
      </c>
      <c r="B1607" s="103" t="s">
        <v>9</v>
      </c>
      <c r="C1607" s="103">
        <v>135</v>
      </c>
      <c r="D1607" s="103">
        <v>8</v>
      </c>
      <c r="F1607" t="str">
        <f t="shared" si="51"/>
        <v>НЕТ</v>
      </c>
    </row>
    <row r="1608" spans="1:6">
      <c r="A1608" t="str">
        <f t="shared" si="50"/>
        <v>182Tolibanych</v>
      </c>
      <c r="B1608" s="103" t="s">
        <v>9</v>
      </c>
      <c r="C1608" s="103">
        <v>182</v>
      </c>
      <c r="D1608" s="103">
        <v>10</v>
      </c>
      <c r="E1608" s="103" t="s">
        <v>799</v>
      </c>
      <c r="F1608" t="str">
        <f t="shared" si="51"/>
        <v>ДА</v>
      </c>
    </row>
    <row r="1609" spans="1:6">
      <c r="A1609" t="str">
        <f t="shared" si="50"/>
        <v>188Tolibanych</v>
      </c>
      <c r="B1609" s="103" t="s">
        <v>9</v>
      </c>
      <c r="C1609" s="103">
        <v>188</v>
      </c>
      <c r="D1609" s="103">
        <v>7</v>
      </c>
      <c r="F1609" t="str">
        <f t="shared" si="51"/>
        <v>НЕТ</v>
      </c>
    </row>
    <row r="1610" spans="1:6">
      <c r="A1610" t="str">
        <f t="shared" si="50"/>
        <v>10Tolibanych</v>
      </c>
      <c r="B1610" s="103" t="s">
        <v>9</v>
      </c>
      <c r="C1610" s="103">
        <v>10</v>
      </c>
      <c r="D1610" s="103">
        <v>9</v>
      </c>
      <c r="F1610" t="str">
        <f t="shared" si="51"/>
        <v>НЕТ</v>
      </c>
    </row>
    <row r="1611" spans="1:6">
      <c r="A1611" t="str">
        <f t="shared" si="50"/>
        <v>13Tolibanych</v>
      </c>
      <c r="B1611" s="103" t="s">
        <v>9</v>
      </c>
      <c r="C1611" s="103">
        <v>13</v>
      </c>
      <c r="D1611" s="103">
        <v>7</v>
      </c>
      <c r="F1611" t="str">
        <f t="shared" si="51"/>
        <v>НЕТ</v>
      </c>
    </row>
    <row r="1612" spans="1:6">
      <c r="A1612" t="str">
        <f t="shared" si="50"/>
        <v>145Tolibanych</v>
      </c>
      <c r="B1612" s="103" t="s">
        <v>9</v>
      </c>
      <c r="C1612" s="103">
        <v>145</v>
      </c>
      <c r="D1612" s="103">
        <v>8</v>
      </c>
      <c r="E1612" s="103" t="s">
        <v>800</v>
      </c>
      <c r="F1612" t="str">
        <f t="shared" si="51"/>
        <v>ДА</v>
      </c>
    </row>
    <row r="1613" spans="1:6">
      <c r="A1613" t="str">
        <f t="shared" si="50"/>
        <v>115Tolibanych</v>
      </c>
      <c r="B1613" s="103" t="s">
        <v>9</v>
      </c>
      <c r="C1613" s="103">
        <v>115</v>
      </c>
      <c r="D1613" s="103">
        <v>9</v>
      </c>
      <c r="F1613" t="str">
        <f t="shared" si="51"/>
        <v>НЕТ</v>
      </c>
    </row>
    <row r="1614" spans="1:6">
      <c r="A1614" t="str">
        <f t="shared" si="50"/>
        <v>144Tolibanych</v>
      </c>
      <c r="B1614" s="103" t="s">
        <v>9</v>
      </c>
      <c r="C1614" s="103">
        <v>144</v>
      </c>
      <c r="D1614" s="103">
        <v>10</v>
      </c>
      <c r="E1614" s="103" t="s">
        <v>801</v>
      </c>
      <c r="F1614" t="str">
        <f t="shared" si="51"/>
        <v>ДА</v>
      </c>
    </row>
    <row r="1615" spans="1:6">
      <c r="A1615" t="str">
        <f t="shared" si="50"/>
        <v>21Tolibanych</v>
      </c>
      <c r="B1615" s="103" t="s">
        <v>9</v>
      </c>
      <c r="C1615" s="103">
        <v>21</v>
      </c>
      <c r="D1615" s="103">
        <v>7</v>
      </c>
      <c r="F1615" t="str">
        <f t="shared" si="51"/>
        <v>НЕТ</v>
      </c>
    </row>
    <row r="1616" spans="1:6">
      <c r="A1616" t="str">
        <f t="shared" si="50"/>
        <v>17Tolibanych</v>
      </c>
      <c r="B1616" s="103" t="s">
        <v>9</v>
      </c>
      <c r="C1616" s="103">
        <v>17</v>
      </c>
      <c r="D1616" s="103">
        <v>7</v>
      </c>
      <c r="F1616" t="str">
        <f t="shared" si="51"/>
        <v>НЕТ</v>
      </c>
    </row>
    <row r="1617" spans="1:6">
      <c r="A1617" t="str">
        <f t="shared" si="50"/>
        <v>88Tolibanych</v>
      </c>
      <c r="B1617" s="103" t="s">
        <v>9</v>
      </c>
      <c r="C1617" s="103">
        <v>88</v>
      </c>
      <c r="D1617" s="103">
        <v>6</v>
      </c>
      <c r="F1617" t="str">
        <f t="shared" si="51"/>
        <v>НЕТ</v>
      </c>
    </row>
    <row r="1618" spans="1:6">
      <c r="A1618" t="str">
        <f t="shared" si="50"/>
        <v>173Tolibanych</v>
      </c>
      <c r="B1618" s="103" t="s">
        <v>9</v>
      </c>
      <c r="C1618" s="103">
        <v>173</v>
      </c>
      <c r="D1618" s="103">
        <v>7</v>
      </c>
      <c r="F1618" t="str">
        <f t="shared" si="51"/>
        <v>НЕТ</v>
      </c>
    </row>
    <row r="1619" spans="1:6">
      <c r="A1619" t="str">
        <f t="shared" si="50"/>
        <v>26Tolibanych</v>
      </c>
      <c r="B1619" s="103" t="s">
        <v>9</v>
      </c>
      <c r="C1619" s="103">
        <v>26</v>
      </c>
      <c r="D1619" s="103">
        <v>7</v>
      </c>
      <c r="F1619" t="str">
        <f t="shared" si="51"/>
        <v>НЕТ</v>
      </c>
    </row>
    <row r="1620" spans="1:6">
      <c r="A1620" t="str">
        <f t="shared" si="50"/>
        <v>38Tolibanych</v>
      </c>
      <c r="B1620" s="103" t="s">
        <v>9</v>
      </c>
      <c r="C1620" s="103">
        <v>38</v>
      </c>
      <c r="D1620" s="103">
        <v>7</v>
      </c>
      <c r="F1620" t="str">
        <f t="shared" si="51"/>
        <v>НЕТ</v>
      </c>
    </row>
    <row r="1621" spans="1:6">
      <c r="A1621" t="str">
        <f t="shared" si="50"/>
        <v>124Tolibanych</v>
      </c>
      <c r="B1621" s="103" t="s">
        <v>9</v>
      </c>
      <c r="C1621" s="103">
        <v>124</v>
      </c>
      <c r="D1621" s="103">
        <v>7</v>
      </c>
      <c r="F1621" t="str">
        <f t="shared" si="51"/>
        <v>НЕТ</v>
      </c>
    </row>
    <row r="1622" spans="1:6">
      <c r="A1622" t="str">
        <f t="shared" si="50"/>
        <v>16Tolibanych</v>
      </c>
      <c r="B1622" s="103" t="s">
        <v>9</v>
      </c>
      <c r="C1622" s="103">
        <v>16</v>
      </c>
      <c r="D1622" s="103">
        <v>7</v>
      </c>
      <c r="F1622" t="str">
        <f t="shared" si="51"/>
        <v>НЕТ</v>
      </c>
    </row>
    <row r="1623" spans="1:6">
      <c r="A1623" t="str">
        <f t="shared" si="50"/>
        <v>74Tolibanych</v>
      </c>
      <c r="B1623" s="103" t="s">
        <v>9</v>
      </c>
      <c r="C1623" s="103">
        <v>74</v>
      </c>
      <c r="D1623" s="103">
        <v>6</v>
      </c>
      <c r="F1623" t="str">
        <f t="shared" si="51"/>
        <v>НЕТ</v>
      </c>
    </row>
    <row r="1624" spans="1:6">
      <c r="A1624" t="str">
        <f t="shared" si="50"/>
        <v>109Tolibanych</v>
      </c>
      <c r="B1624" s="103" t="s">
        <v>9</v>
      </c>
      <c r="C1624" s="103">
        <v>109</v>
      </c>
      <c r="D1624" s="103">
        <v>7</v>
      </c>
      <c r="F1624" t="str">
        <f t="shared" si="51"/>
        <v>НЕТ</v>
      </c>
    </row>
    <row r="1625" spans="1:6">
      <c r="A1625" t="str">
        <f t="shared" si="50"/>
        <v>119Tolibanych</v>
      </c>
      <c r="B1625" s="103" t="s">
        <v>9</v>
      </c>
      <c r="C1625" s="103">
        <v>119</v>
      </c>
      <c r="D1625" s="103">
        <v>8</v>
      </c>
      <c r="F1625" t="str">
        <f t="shared" si="51"/>
        <v>НЕТ</v>
      </c>
    </row>
    <row r="1626" spans="1:6">
      <c r="A1626" t="str">
        <f t="shared" si="50"/>
        <v>85Tolibanych</v>
      </c>
      <c r="B1626" s="103" t="s">
        <v>9</v>
      </c>
      <c r="C1626" s="103">
        <v>85</v>
      </c>
      <c r="D1626" s="103">
        <v>7</v>
      </c>
      <c r="F1626" t="str">
        <f t="shared" si="51"/>
        <v>НЕТ</v>
      </c>
    </row>
    <row r="1627" spans="1:6">
      <c r="A1627" t="str">
        <f t="shared" si="50"/>
        <v>148Tolibanych</v>
      </c>
      <c r="B1627" s="103" t="s">
        <v>9</v>
      </c>
      <c r="C1627" s="103">
        <v>148</v>
      </c>
      <c r="D1627" s="103">
        <v>11</v>
      </c>
      <c r="E1627" s="103" t="s">
        <v>802</v>
      </c>
      <c r="F1627" t="str">
        <f t="shared" si="51"/>
        <v>ДА</v>
      </c>
    </row>
    <row r="1628" spans="1:6">
      <c r="A1628" t="str">
        <f t="shared" si="50"/>
        <v>117Tolibanych</v>
      </c>
      <c r="B1628" s="103" t="s">
        <v>9</v>
      </c>
      <c r="C1628" s="103">
        <v>117</v>
      </c>
      <c r="D1628" s="103">
        <v>6</v>
      </c>
      <c r="E1628" s="103" t="s">
        <v>803</v>
      </c>
      <c r="F1628" t="str">
        <f t="shared" si="51"/>
        <v>ДА</v>
      </c>
    </row>
    <row r="1629" spans="1:6">
      <c r="A1629" t="str">
        <f t="shared" si="50"/>
        <v>139Tolibanych</v>
      </c>
      <c r="B1629" s="103" t="s">
        <v>9</v>
      </c>
      <c r="C1629" s="103">
        <v>139</v>
      </c>
      <c r="D1629" s="103">
        <v>8</v>
      </c>
      <c r="E1629" s="103" t="s">
        <v>804</v>
      </c>
      <c r="F1629" t="str">
        <f t="shared" si="51"/>
        <v>ДА</v>
      </c>
    </row>
    <row r="1630" spans="1:6">
      <c r="A1630" t="str">
        <f t="shared" si="50"/>
        <v>125Tolibanych</v>
      </c>
      <c r="B1630" s="103" t="s">
        <v>9</v>
      </c>
      <c r="C1630" s="103">
        <v>125</v>
      </c>
      <c r="D1630" s="103">
        <v>7</v>
      </c>
      <c r="E1630" s="103" t="s">
        <v>805</v>
      </c>
      <c r="F1630" t="str">
        <f t="shared" si="51"/>
        <v>ДА</v>
      </c>
    </row>
    <row r="1631" spans="1:6">
      <c r="A1631" t="str">
        <f t="shared" si="50"/>
        <v>133Tolibanych</v>
      </c>
      <c r="B1631" s="103" t="s">
        <v>9</v>
      </c>
      <c r="C1631" s="103">
        <v>133</v>
      </c>
      <c r="D1631" s="103">
        <v>9</v>
      </c>
      <c r="F1631" t="str">
        <f t="shared" si="51"/>
        <v>НЕТ</v>
      </c>
    </row>
    <row r="1632" spans="1:6">
      <c r="A1632" t="str">
        <f t="shared" si="50"/>
        <v>155Tolibanych</v>
      </c>
      <c r="B1632" s="103" t="s">
        <v>9</v>
      </c>
      <c r="C1632" s="103">
        <v>155</v>
      </c>
      <c r="D1632" s="103">
        <v>8</v>
      </c>
      <c r="F1632" t="str">
        <f t="shared" si="51"/>
        <v>НЕТ</v>
      </c>
    </row>
    <row r="1633" spans="1:6">
      <c r="A1633" t="str">
        <f t="shared" si="50"/>
        <v>56Tolibanych</v>
      </c>
      <c r="B1633" s="103" t="s">
        <v>9</v>
      </c>
      <c r="C1633" s="103">
        <v>56</v>
      </c>
      <c r="D1633" s="103">
        <v>6</v>
      </c>
      <c r="F1633" t="str">
        <f t="shared" si="51"/>
        <v>НЕТ</v>
      </c>
    </row>
    <row r="1634" spans="1:6">
      <c r="A1634" t="str">
        <f t="shared" si="50"/>
        <v>20Tolibanych</v>
      </c>
      <c r="B1634" s="103" t="s">
        <v>9</v>
      </c>
      <c r="C1634" s="103">
        <v>20</v>
      </c>
      <c r="D1634" s="103">
        <v>9</v>
      </c>
      <c r="E1634" s="103" t="s">
        <v>806</v>
      </c>
      <c r="F1634" t="str">
        <f t="shared" si="51"/>
        <v>ДА</v>
      </c>
    </row>
    <row r="1635" spans="1:6">
      <c r="A1635" t="str">
        <f t="shared" si="50"/>
        <v>138Tolibanych</v>
      </c>
      <c r="B1635" s="103" t="s">
        <v>9</v>
      </c>
      <c r="C1635" s="103">
        <v>138</v>
      </c>
      <c r="D1635" s="103">
        <v>7</v>
      </c>
      <c r="F1635" t="str">
        <f t="shared" si="51"/>
        <v>НЕТ</v>
      </c>
    </row>
    <row r="1636" spans="1:6">
      <c r="A1636" t="str">
        <f t="shared" si="50"/>
        <v>64Tolibanych</v>
      </c>
      <c r="B1636" s="103" t="s">
        <v>9</v>
      </c>
      <c r="C1636" s="103">
        <v>64</v>
      </c>
      <c r="D1636" s="103">
        <v>7</v>
      </c>
      <c r="F1636" t="str">
        <f t="shared" si="51"/>
        <v>НЕТ</v>
      </c>
    </row>
    <row r="1637" spans="1:6">
      <c r="A1637" t="str">
        <f t="shared" si="50"/>
        <v>186Tolibanych</v>
      </c>
      <c r="B1637" s="103" t="s">
        <v>9</v>
      </c>
      <c r="C1637" s="103">
        <v>186</v>
      </c>
      <c r="D1637" s="103">
        <v>8</v>
      </c>
      <c r="F1637" t="str">
        <f t="shared" si="51"/>
        <v>НЕТ</v>
      </c>
    </row>
    <row r="1638" spans="1:6">
      <c r="A1638" t="str">
        <f t="shared" si="50"/>
        <v>86Tolibanych</v>
      </c>
      <c r="B1638" s="103" t="s">
        <v>9</v>
      </c>
      <c r="C1638" s="103">
        <v>86</v>
      </c>
      <c r="D1638" s="103">
        <v>7</v>
      </c>
      <c r="F1638" t="str">
        <f t="shared" si="51"/>
        <v>НЕТ</v>
      </c>
    </row>
    <row r="1639" spans="1:6">
      <c r="A1639" t="str">
        <f t="shared" si="50"/>
        <v>33Tolibanych</v>
      </c>
      <c r="B1639" s="103" t="s">
        <v>9</v>
      </c>
      <c r="C1639" s="103">
        <v>33</v>
      </c>
      <c r="D1639" s="103">
        <v>7</v>
      </c>
      <c r="F1639" t="str">
        <f t="shared" si="51"/>
        <v>НЕТ</v>
      </c>
    </row>
    <row r="1640" spans="1:6">
      <c r="A1640" t="str">
        <f t="shared" si="50"/>
        <v>78Tolibanych</v>
      </c>
      <c r="B1640" s="103" t="s">
        <v>9</v>
      </c>
      <c r="C1640" s="103">
        <v>78</v>
      </c>
      <c r="D1640" s="103">
        <v>7</v>
      </c>
      <c r="F1640" t="str">
        <f t="shared" si="51"/>
        <v>НЕТ</v>
      </c>
    </row>
    <row r="1641" spans="1:6">
      <c r="A1641" t="str">
        <f t="shared" si="50"/>
        <v>97Tolibanych</v>
      </c>
      <c r="B1641" s="103" t="s">
        <v>9</v>
      </c>
      <c r="C1641" s="103">
        <v>97</v>
      </c>
      <c r="D1641" s="103">
        <v>9</v>
      </c>
      <c r="F1641" t="str">
        <f t="shared" si="51"/>
        <v>НЕТ</v>
      </c>
    </row>
    <row r="1642" spans="1:6">
      <c r="A1642" t="str">
        <f t="shared" si="50"/>
        <v>3Tolibanych</v>
      </c>
      <c r="B1642" s="103" t="s">
        <v>9</v>
      </c>
      <c r="C1642" s="103">
        <v>3</v>
      </c>
      <c r="D1642" s="103">
        <v>7</v>
      </c>
      <c r="F1642" t="str">
        <f t="shared" si="51"/>
        <v>НЕТ</v>
      </c>
    </row>
    <row r="1643" spans="1:6">
      <c r="A1643" t="str">
        <f t="shared" si="50"/>
        <v>149Tolibanych</v>
      </c>
      <c r="B1643" s="103" t="s">
        <v>9</v>
      </c>
      <c r="C1643" s="103">
        <v>149</v>
      </c>
      <c r="D1643" s="103">
        <v>10</v>
      </c>
      <c r="E1643" s="103" t="s">
        <v>807</v>
      </c>
      <c r="F1643" t="str">
        <f t="shared" si="51"/>
        <v>ДА</v>
      </c>
    </row>
    <row r="1644" spans="1:6">
      <c r="A1644" t="str">
        <f t="shared" si="50"/>
        <v>6Tolibanych</v>
      </c>
      <c r="B1644" s="103" t="s">
        <v>9</v>
      </c>
      <c r="C1644" s="103">
        <v>6</v>
      </c>
      <c r="D1644" s="103">
        <v>10</v>
      </c>
      <c r="E1644" s="103" t="s">
        <v>808</v>
      </c>
      <c r="F1644" t="str">
        <f t="shared" si="51"/>
        <v>ДА</v>
      </c>
    </row>
    <row r="1645" spans="1:6">
      <c r="A1645" t="str">
        <f t="shared" si="50"/>
        <v>107Tolibanych</v>
      </c>
      <c r="B1645" s="103" t="s">
        <v>9</v>
      </c>
      <c r="C1645" s="103">
        <v>107</v>
      </c>
      <c r="D1645" s="103">
        <v>6</v>
      </c>
      <c r="F1645" t="str">
        <f t="shared" si="51"/>
        <v>НЕТ</v>
      </c>
    </row>
    <row r="1646" spans="1:6">
      <c r="A1646" t="str">
        <f t="shared" si="50"/>
        <v>46Tolibanych</v>
      </c>
      <c r="B1646" s="103" t="s">
        <v>9</v>
      </c>
      <c r="C1646" s="103">
        <v>46</v>
      </c>
      <c r="D1646" s="103">
        <v>8</v>
      </c>
      <c r="F1646" t="str">
        <f t="shared" si="51"/>
        <v>НЕТ</v>
      </c>
    </row>
    <row r="1647" spans="1:6">
      <c r="A1647" t="str">
        <f t="shared" si="50"/>
        <v>14Tolibanych</v>
      </c>
      <c r="B1647" s="103" t="s">
        <v>9</v>
      </c>
      <c r="C1647" s="103">
        <v>14</v>
      </c>
      <c r="D1647" s="103">
        <v>8</v>
      </c>
      <c r="F1647" t="str">
        <f t="shared" si="51"/>
        <v>НЕТ</v>
      </c>
    </row>
    <row r="1648" spans="1:6">
      <c r="A1648" t="str">
        <f t="shared" si="50"/>
        <v>141Tolibanych</v>
      </c>
      <c r="B1648" s="103" t="s">
        <v>9</v>
      </c>
      <c r="C1648" s="103">
        <v>141</v>
      </c>
      <c r="D1648" s="103">
        <v>9</v>
      </c>
      <c r="E1648" s="103" t="s">
        <v>809</v>
      </c>
      <c r="F1648" t="str">
        <f t="shared" si="51"/>
        <v>ДА</v>
      </c>
    </row>
    <row r="1649" spans="1:6">
      <c r="A1649" t="str">
        <f t="shared" si="50"/>
        <v>94Tolibanych</v>
      </c>
      <c r="B1649" s="103" t="s">
        <v>9</v>
      </c>
      <c r="C1649" s="103">
        <v>94</v>
      </c>
      <c r="D1649" s="103">
        <v>6</v>
      </c>
      <c r="E1649" s="103" t="s">
        <v>810</v>
      </c>
      <c r="F1649" t="str">
        <f t="shared" si="51"/>
        <v>ДА</v>
      </c>
    </row>
    <row r="1650" spans="1:6">
      <c r="A1650" t="str">
        <f t="shared" si="50"/>
        <v>153Tolibanych</v>
      </c>
      <c r="B1650" s="103" t="s">
        <v>9</v>
      </c>
      <c r="C1650" s="103">
        <v>153</v>
      </c>
      <c r="D1650" s="103">
        <v>8</v>
      </c>
      <c r="F1650" t="str">
        <f t="shared" si="51"/>
        <v>НЕТ</v>
      </c>
    </row>
    <row r="1651" spans="1:6">
      <c r="A1651" t="str">
        <f t="shared" si="50"/>
        <v>147Tolibanych</v>
      </c>
      <c r="B1651" s="103" t="s">
        <v>9</v>
      </c>
      <c r="C1651" s="103">
        <v>147</v>
      </c>
      <c r="D1651" s="103">
        <v>9</v>
      </c>
      <c r="E1651" s="103" t="s">
        <v>811</v>
      </c>
      <c r="F1651" t="str">
        <f t="shared" si="51"/>
        <v>ДА</v>
      </c>
    </row>
    <row r="1652" spans="1:6">
      <c r="A1652" t="str">
        <f t="shared" si="50"/>
        <v>83Tolibanych</v>
      </c>
      <c r="B1652" s="103" t="s">
        <v>9</v>
      </c>
      <c r="C1652" s="103">
        <v>83</v>
      </c>
      <c r="D1652" s="103">
        <v>6</v>
      </c>
      <c r="F1652" t="str">
        <f t="shared" si="51"/>
        <v>НЕТ</v>
      </c>
    </row>
    <row r="1653" spans="1:6">
      <c r="A1653" t="str">
        <f t="shared" si="50"/>
        <v>49Tolibanych</v>
      </c>
      <c r="B1653" s="103" t="s">
        <v>9</v>
      </c>
      <c r="C1653" s="103">
        <v>49</v>
      </c>
      <c r="D1653" s="103">
        <v>7</v>
      </c>
      <c r="F1653" t="str">
        <f t="shared" si="51"/>
        <v>НЕТ</v>
      </c>
    </row>
    <row r="1654" spans="1:6">
      <c r="A1654" t="str">
        <f t="shared" si="50"/>
        <v>143Tolibanych</v>
      </c>
      <c r="B1654" s="103" t="s">
        <v>9</v>
      </c>
      <c r="C1654" s="103">
        <v>143</v>
      </c>
      <c r="D1654" s="103">
        <v>9</v>
      </c>
      <c r="F1654" t="str">
        <f t="shared" si="51"/>
        <v>НЕТ</v>
      </c>
    </row>
    <row r="1655" spans="1:6">
      <c r="A1655" t="str">
        <f t="shared" si="50"/>
        <v>9Tolibanych</v>
      </c>
      <c r="B1655" s="103" t="s">
        <v>9</v>
      </c>
      <c r="C1655" s="103">
        <v>9</v>
      </c>
      <c r="D1655" s="103">
        <v>6</v>
      </c>
      <c r="F1655" t="str">
        <f t="shared" si="51"/>
        <v>НЕТ</v>
      </c>
    </row>
    <row r="1656" spans="1:6">
      <c r="A1656" t="str">
        <f t="shared" si="50"/>
        <v>167Tolibanych</v>
      </c>
      <c r="B1656" s="103" t="s">
        <v>9</v>
      </c>
      <c r="C1656" s="103">
        <v>167</v>
      </c>
      <c r="D1656" s="103">
        <v>6</v>
      </c>
      <c r="F1656" t="str">
        <f t="shared" si="51"/>
        <v>НЕТ</v>
      </c>
    </row>
    <row r="1657" spans="1:6">
      <c r="A1657" t="str">
        <f t="shared" si="50"/>
        <v>25Tolibanych</v>
      </c>
      <c r="B1657" s="103" t="s">
        <v>9</v>
      </c>
      <c r="C1657" s="103">
        <v>25</v>
      </c>
      <c r="D1657" s="103">
        <v>9</v>
      </c>
      <c r="F1657" t="str">
        <f t="shared" si="51"/>
        <v>НЕТ</v>
      </c>
    </row>
    <row r="1658" spans="1:6">
      <c r="A1658" t="str">
        <f t="shared" si="50"/>
        <v>53Tolibanych</v>
      </c>
      <c r="B1658" s="103" t="s">
        <v>9</v>
      </c>
      <c r="C1658" s="103">
        <v>53</v>
      </c>
      <c r="D1658" s="103">
        <v>7</v>
      </c>
      <c r="F1658" t="str">
        <f t="shared" si="51"/>
        <v>НЕТ</v>
      </c>
    </row>
    <row r="1659" spans="1:6">
      <c r="A1659" t="str">
        <f t="shared" si="50"/>
        <v>172Tolibanych</v>
      </c>
      <c r="B1659" s="103" t="s">
        <v>9</v>
      </c>
      <c r="C1659" s="103">
        <v>172</v>
      </c>
      <c r="D1659" s="103">
        <v>7</v>
      </c>
      <c r="F1659" t="str">
        <f t="shared" si="51"/>
        <v>НЕТ</v>
      </c>
    </row>
    <row r="1660" spans="1:6">
      <c r="A1660" t="str">
        <f t="shared" si="50"/>
        <v>104Tolibanych</v>
      </c>
      <c r="B1660" s="103" t="s">
        <v>9</v>
      </c>
      <c r="C1660" s="103">
        <v>104</v>
      </c>
      <c r="D1660" s="103">
        <v>10</v>
      </c>
      <c r="E1660" s="103" t="s">
        <v>812</v>
      </c>
      <c r="F1660" t="str">
        <f t="shared" si="51"/>
        <v>ДА</v>
      </c>
    </row>
    <row r="1661" spans="1:6">
      <c r="A1661" t="str">
        <f t="shared" si="50"/>
        <v>163Tolibanych</v>
      </c>
      <c r="B1661" s="103" t="s">
        <v>9</v>
      </c>
      <c r="C1661" s="103">
        <v>163</v>
      </c>
      <c r="D1661" s="103">
        <v>8</v>
      </c>
      <c r="E1661" s="103" t="s">
        <v>813</v>
      </c>
      <c r="F1661" t="str">
        <f t="shared" si="51"/>
        <v>ДА</v>
      </c>
    </row>
    <row r="1662" spans="1:6">
      <c r="A1662" t="str">
        <f t="shared" si="50"/>
        <v>40Tolibanych</v>
      </c>
      <c r="B1662" s="103" t="s">
        <v>9</v>
      </c>
      <c r="C1662" s="103">
        <v>40</v>
      </c>
      <c r="D1662" s="103">
        <v>6</v>
      </c>
      <c r="F1662" t="str">
        <f t="shared" si="51"/>
        <v>НЕТ</v>
      </c>
    </row>
    <row r="1663" spans="1:6">
      <c r="A1663" t="str">
        <f t="shared" si="50"/>
        <v>180Tolibanych</v>
      </c>
      <c r="B1663" s="103" t="s">
        <v>9</v>
      </c>
      <c r="C1663" s="103">
        <v>180</v>
      </c>
      <c r="D1663" s="103">
        <v>10</v>
      </c>
      <c r="E1663" s="103" t="s">
        <v>814</v>
      </c>
      <c r="F1663" t="str">
        <f t="shared" si="51"/>
        <v>ДА</v>
      </c>
    </row>
    <row r="1664" spans="1:6">
      <c r="A1664" t="str">
        <f t="shared" si="50"/>
        <v>157Tolibanych</v>
      </c>
      <c r="B1664" s="103" t="s">
        <v>9</v>
      </c>
      <c r="C1664" s="103">
        <v>157</v>
      </c>
      <c r="D1664" s="103">
        <v>6</v>
      </c>
      <c r="F1664" t="str">
        <f t="shared" si="51"/>
        <v>НЕТ</v>
      </c>
    </row>
    <row r="1665" spans="1:6">
      <c r="A1665" t="str">
        <f t="shared" si="50"/>
        <v>2Tolibanych</v>
      </c>
      <c r="B1665" s="103" t="s">
        <v>9</v>
      </c>
      <c r="C1665" s="103">
        <v>2</v>
      </c>
      <c r="D1665" s="103">
        <v>10</v>
      </c>
      <c r="E1665" s="103" t="s">
        <v>815</v>
      </c>
      <c r="F1665" t="str">
        <f t="shared" si="51"/>
        <v>ДА</v>
      </c>
    </row>
    <row r="1666" spans="1:6">
      <c r="A1666" t="str">
        <f t="shared" si="50"/>
        <v>32Tolibanych</v>
      </c>
      <c r="B1666" s="103" t="s">
        <v>9</v>
      </c>
      <c r="C1666" s="103">
        <v>32</v>
      </c>
      <c r="D1666" s="103">
        <v>11</v>
      </c>
      <c r="E1666" s="103" t="s">
        <v>816</v>
      </c>
      <c r="F1666" t="str">
        <f t="shared" si="51"/>
        <v>ДА</v>
      </c>
    </row>
    <row r="1667" spans="1:6">
      <c r="A1667" t="str">
        <f t="shared" ref="A1667:A1730" si="52">CONCATENATE(C1667,B1667)</f>
        <v>122Tolibanych</v>
      </c>
      <c r="B1667" s="103" t="s">
        <v>9</v>
      </c>
      <c r="C1667" s="103">
        <v>122</v>
      </c>
      <c r="D1667" s="103">
        <v>5</v>
      </c>
      <c r="F1667" t="str">
        <f t="shared" ref="F1667:F1730" si="53">IF(ISBLANK(E1667),"НЕТ","ДА")</f>
        <v>НЕТ</v>
      </c>
    </row>
    <row r="1668" spans="1:6">
      <c r="A1668" t="str">
        <f t="shared" si="52"/>
        <v>23Tolibanych</v>
      </c>
      <c r="B1668" s="103" t="s">
        <v>9</v>
      </c>
      <c r="C1668" s="103">
        <v>23</v>
      </c>
      <c r="D1668" s="103">
        <v>9</v>
      </c>
      <c r="F1668" t="str">
        <f t="shared" si="53"/>
        <v>НЕТ</v>
      </c>
    </row>
    <row r="1669" spans="1:6">
      <c r="A1669" t="str">
        <f t="shared" si="52"/>
        <v>156Tolibanych</v>
      </c>
      <c r="B1669" s="103" t="s">
        <v>9</v>
      </c>
      <c r="C1669" s="103">
        <v>156</v>
      </c>
      <c r="D1669" s="103">
        <v>8</v>
      </c>
      <c r="F1669" t="str">
        <f t="shared" si="53"/>
        <v>НЕТ</v>
      </c>
    </row>
    <row r="1670" spans="1:6">
      <c r="A1670" t="str">
        <f t="shared" si="52"/>
        <v>128Tolibanych</v>
      </c>
      <c r="B1670" s="103" t="s">
        <v>9</v>
      </c>
      <c r="C1670" s="103">
        <v>128</v>
      </c>
      <c r="D1670" s="103">
        <v>7</v>
      </c>
      <c r="F1670" t="str">
        <f t="shared" si="53"/>
        <v>НЕТ</v>
      </c>
    </row>
    <row r="1671" spans="1:6">
      <c r="A1671" t="str">
        <f t="shared" si="52"/>
        <v>66Tolibanych</v>
      </c>
      <c r="B1671" s="103" t="s">
        <v>9</v>
      </c>
      <c r="C1671" s="103">
        <v>66</v>
      </c>
      <c r="D1671" s="103">
        <v>8</v>
      </c>
      <c r="E1671" s="103" t="s">
        <v>817</v>
      </c>
      <c r="F1671" t="str">
        <f t="shared" si="53"/>
        <v>ДА</v>
      </c>
    </row>
    <row r="1672" spans="1:6">
      <c r="A1672" t="str">
        <f t="shared" si="52"/>
        <v>131Tolibanych</v>
      </c>
      <c r="B1672" s="103" t="s">
        <v>9</v>
      </c>
      <c r="C1672" s="103">
        <v>131</v>
      </c>
      <c r="D1672" s="103">
        <v>8</v>
      </c>
      <c r="E1672" s="103" t="s">
        <v>818</v>
      </c>
      <c r="F1672" t="str">
        <f t="shared" si="53"/>
        <v>ДА</v>
      </c>
    </row>
    <row r="1673" spans="1:6">
      <c r="A1673" t="str">
        <f t="shared" si="52"/>
        <v>154Tolibanych</v>
      </c>
      <c r="B1673" s="103" t="s">
        <v>9</v>
      </c>
      <c r="C1673" s="103">
        <v>154</v>
      </c>
      <c r="D1673" s="103">
        <v>7</v>
      </c>
      <c r="E1673" s="103" t="s">
        <v>819</v>
      </c>
      <c r="F1673" t="str">
        <f t="shared" si="53"/>
        <v>ДА</v>
      </c>
    </row>
    <row r="1674" spans="1:6">
      <c r="A1674" t="str">
        <f t="shared" si="52"/>
        <v>73Tolibanych</v>
      </c>
      <c r="B1674" s="103" t="s">
        <v>9</v>
      </c>
      <c r="C1674" s="103">
        <v>73</v>
      </c>
      <c r="D1674" s="103">
        <v>5</v>
      </c>
      <c r="F1674" t="str">
        <f t="shared" si="53"/>
        <v>НЕТ</v>
      </c>
    </row>
    <row r="1675" spans="1:6">
      <c r="A1675" t="str">
        <f t="shared" si="52"/>
        <v>151Tolibanych</v>
      </c>
      <c r="B1675" s="103" t="s">
        <v>9</v>
      </c>
      <c r="C1675" s="103">
        <v>151</v>
      </c>
      <c r="D1675" s="103">
        <v>10</v>
      </c>
      <c r="E1675" s="103" t="s">
        <v>820</v>
      </c>
      <c r="F1675" t="str">
        <f t="shared" si="53"/>
        <v>ДА</v>
      </c>
    </row>
    <row r="1676" spans="1:6">
      <c r="A1676" t="str">
        <f t="shared" si="52"/>
        <v>132Tolibanych</v>
      </c>
      <c r="B1676" s="103" t="s">
        <v>9</v>
      </c>
      <c r="C1676" s="103">
        <v>132</v>
      </c>
      <c r="D1676" s="103">
        <v>11</v>
      </c>
      <c r="E1676" s="103" t="s">
        <v>821</v>
      </c>
      <c r="F1676" t="str">
        <f t="shared" si="53"/>
        <v>ДА</v>
      </c>
    </row>
    <row r="1677" spans="1:6">
      <c r="A1677" t="str">
        <f t="shared" si="52"/>
        <v>162Tolibanych</v>
      </c>
      <c r="B1677" s="103" t="s">
        <v>9</v>
      </c>
      <c r="C1677" s="103">
        <v>162</v>
      </c>
      <c r="D1677" s="103">
        <v>10</v>
      </c>
      <c r="E1677" s="103" t="s">
        <v>822</v>
      </c>
      <c r="F1677" t="str">
        <f t="shared" si="53"/>
        <v>ДА</v>
      </c>
    </row>
    <row r="1678" spans="1:6">
      <c r="A1678" t="str">
        <f t="shared" si="52"/>
        <v>183Tolibanych</v>
      </c>
      <c r="B1678" s="103" t="s">
        <v>9</v>
      </c>
      <c r="C1678" s="103">
        <v>183</v>
      </c>
      <c r="D1678" s="103">
        <v>10</v>
      </c>
      <c r="E1678" s="103" t="s">
        <v>823</v>
      </c>
      <c r="F1678" t="str">
        <f t="shared" si="53"/>
        <v>ДА</v>
      </c>
    </row>
    <row r="1679" spans="1:6">
      <c r="A1679" t="str">
        <f t="shared" si="52"/>
        <v>55Tolibanych</v>
      </c>
      <c r="B1679" s="103" t="s">
        <v>9</v>
      </c>
      <c r="C1679" s="103">
        <v>55</v>
      </c>
      <c r="D1679" s="103">
        <v>3</v>
      </c>
      <c r="E1679" s="103" t="s">
        <v>824</v>
      </c>
      <c r="F1679" t="str">
        <f t="shared" si="53"/>
        <v>ДА</v>
      </c>
    </row>
    <row r="1680" spans="1:6">
      <c r="A1680" t="str">
        <f t="shared" si="52"/>
        <v>164Tolibanych</v>
      </c>
      <c r="B1680" s="103" t="s">
        <v>9</v>
      </c>
      <c r="C1680" s="103">
        <v>164</v>
      </c>
      <c r="D1680" s="103">
        <v>10</v>
      </c>
      <c r="E1680" s="103" t="s">
        <v>825</v>
      </c>
      <c r="F1680" t="str">
        <f t="shared" si="53"/>
        <v>ДА</v>
      </c>
    </row>
    <row r="1681" spans="1:6">
      <c r="A1681" t="str">
        <f t="shared" si="52"/>
        <v>77Tolibanych</v>
      </c>
      <c r="B1681" s="103" t="s">
        <v>9</v>
      </c>
      <c r="C1681" s="103">
        <v>77</v>
      </c>
      <c r="D1681" s="103">
        <v>7</v>
      </c>
      <c r="E1681" s="103" t="s">
        <v>826</v>
      </c>
      <c r="F1681" t="str">
        <f t="shared" si="53"/>
        <v>ДА</v>
      </c>
    </row>
    <row r="1682" spans="1:6">
      <c r="A1682" t="str">
        <f t="shared" si="52"/>
        <v>79Tolibanych</v>
      </c>
      <c r="B1682" s="103" t="s">
        <v>9</v>
      </c>
      <c r="C1682" s="103">
        <v>79</v>
      </c>
      <c r="D1682" s="103">
        <v>7</v>
      </c>
      <c r="E1682" s="103" t="s">
        <v>827</v>
      </c>
      <c r="F1682" t="str">
        <f t="shared" si="53"/>
        <v>ДА</v>
      </c>
    </row>
    <row r="1683" spans="1:6">
      <c r="A1683" t="str">
        <f t="shared" si="52"/>
        <v>30Tolibanych</v>
      </c>
      <c r="B1683" s="103" t="s">
        <v>9</v>
      </c>
      <c r="C1683" s="103">
        <v>30</v>
      </c>
      <c r="D1683" s="103">
        <v>11</v>
      </c>
      <c r="E1683" s="103" t="s">
        <v>828</v>
      </c>
      <c r="F1683" t="str">
        <f t="shared" si="53"/>
        <v>ДА</v>
      </c>
    </row>
    <row r="1684" spans="1:6">
      <c r="A1684" t="str">
        <f t="shared" si="52"/>
        <v>169Tolibanych</v>
      </c>
      <c r="B1684" s="103" t="s">
        <v>9</v>
      </c>
      <c r="C1684" s="103">
        <v>169</v>
      </c>
      <c r="D1684" s="103">
        <v>10</v>
      </c>
      <c r="E1684" s="103" t="s">
        <v>829</v>
      </c>
      <c r="F1684" t="str">
        <f t="shared" si="53"/>
        <v>ДА</v>
      </c>
    </row>
    <row r="1685" spans="1:6">
      <c r="A1685" t="str">
        <f t="shared" si="52"/>
        <v>81Tolibanych</v>
      </c>
      <c r="B1685" s="103" t="s">
        <v>9</v>
      </c>
      <c r="C1685" s="103">
        <v>81</v>
      </c>
      <c r="D1685" s="103">
        <v>8</v>
      </c>
      <c r="F1685" t="str">
        <f t="shared" si="53"/>
        <v>НЕТ</v>
      </c>
    </row>
    <row r="1686" spans="1:6">
      <c r="A1686" t="str">
        <f t="shared" si="52"/>
        <v>190Tolibanych</v>
      </c>
      <c r="B1686" s="103" t="s">
        <v>9</v>
      </c>
      <c r="C1686" s="103">
        <v>190</v>
      </c>
      <c r="D1686" s="103">
        <v>7</v>
      </c>
      <c r="F1686" t="str">
        <f t="shared" si="53"/>
        <v>НЕТ</v>
      </c>
    </row>
    <row r="1687" spans="1:6">
      <c r="A1687" t="str">
        <f t="shared" si="52"/>
        <v>28Tolibanych</v>
      </c>
      <c r="B1687" s="103" t="s">
        <v>9</v>
      </c>
      <c r="C1687" s="103">
        <v>28</v>
      </c>
      <c r="D1687" s="103">
        <v>8</v>
      </c>
      <c r="F1687" t="str">
        <f t="shared" si="53"/>
        <v>НЕТ</v>
      </c>
    </row>
    <row r="1688" spans="1:6">
      <c r="A1688" t="str">
        <f t="shared" si="52"/>
        <v>50Tolibanych</v>
      </c>
      <c r="B1688" s="103" t="s">
        <v>9</v>
      </c>
      <c r="C1688" s="103">
        <v>50</v>
      </c>
      <c r="D1688" s="103">
        <v>7</v>
      </c>
      <c r="F1688" t="str">
        <f t="shared" si="53"/>
        <v>НЕТ</v>
      </c>
    </row>
    <row r="1689" spans="1:6">
      <c r="A1689" t="str">
        <f t="shared" si="52"/>
        <v>161Tolibanych</v>
      </c>
      <c r="B1689" s="103" t="s">
        <v>9</v>
      </c>
      <c r="C1689" s="103">
        <v>161</v>
      </c>
      <c r="D1689" s="103">
        <v>10</v>
      </c>
      <c r="E1689" s="103" t="s">
        <v>830</v>
      </c>
      <c r="F1689" t="str">
        <f t="shared" si="53"/>
        <v>ДА</v>
      </c>
    </row>
    <row r="1690" spans="1:6">
      <c r="A1690" t="str">
        <f t="shared" si="52"/>
        <v>102Tolibanych</v>
      </c>
      <c r="B1690" s="103" t="s">
        <v>9</v>
      </c>
      <c r="C1690" s="103">
        <v>102</v>
      </c>
      <c r="D1690" s="103">
        <v>7</v>
      </c>
      <c r="F1690" t="str">
        <f t="shared" si="53"/>
        <v>НЕТ</v>
      </c>
    </row>
    <row r="1691" spans="1:6">
      <c r="A1691" t="str">
        <f t="shared" si="52"/>
        <v>75Tolibanych</v>
      </c>
      <c r="B1691" s="103" t="s">
        <v>9</v>
      </c>
      <c r="C1691" s="103">
        <v>75</v>
      </c>
      <c r="D1691" s="103">
        <v>6</v>
      </c>
      <c r="F1691" t="str">
        <f t="shared" si="53"/>
        <v>НЕТ</v>
      </c>
    </row>
    <row r="1692" spans="1:6">
      <c r="A1692" t="str">
        <f t="shared" si="52"/>
        <v>63Tolibanych</v>
      </c>
      <c r="B1692" s="103" t="s">
        <v>9</v>
      </c>
      <c r="C1692" s="103">
        <v>63</v>
      </c>
      <c r="D1692" s="103">
        <v>7</v>
      </c>
      <c r="F1692" t="str">
        <f t="shared" si="53"/>
        <v>НЕТ</v>
      </c>
    </row>
    <row r="1693" spans="1:6">
      <c r="A1693" t="str">
        <f t="shared" si="52"/>
        <v>70Tolibanych</v>
      </c>
      <c r="B1693" s="103" t="s">
        <v>9</v>
      </c>
      <c r="C1693" s="103">
        <v>70</v>
      </c>
      <c r="D1693" s="103">
        <v>9</v>
      </c>
      <c r="F1693" t="str">
        <f t="shared" si="53"/>
        <v>НЕТ</v>
      </c>
    </row>
    <row r="1694" spans="1:6">
      <c r="A1694" t="str">
        <f t="shared" si="52"/>
        <v>120Tolibanych</v>
      </c>
      <c r="B1694" s="103" t="s">
        <v>9</v>
      </c>
      <c r="C1694" s="103">
        <v>120</v>
      </c>
      <c r="D1694" s="103">
        <v>8</v>
      </c>
      <c r="F1694" t="str">
        <f t="shared" si="53"/>
        <v>НЕТ</v>
      </c>
    </row>
    <row r="1695" spans="1:6">
      <c r="A1695" t="str">
        <f t="shared" si="52"/>
        <v>42Tolibanych</v>
      </c>
      <c r="B1695" s="103" t="s">
        <v>9</v>
      </c>
      <c r="C1695" s="103">
        <v>42</v>
      </c>
      <c r="D1695" s="103">
        <v>7</v>
      </c>
      <c r="F1695" t="str">
        <f t="shared" si="53"/>
        <v>НЕТ</v>
      </c>
    </row>
    <row r="1696" spans="1:6">
      <c r="A1696" t="str">
        <f t="shared" si="52"/>
        <v>71Tolibanych</v>
      </c>
      <c r="B1696" s="103" t="s">
        <v>9</v>
      </c>
      <c r="C1696" s="103">
        <v>71</v>
      </c>
      <c r="D1696" s="103">
        <v>9</v>
      </c>
      <c r="F1696" t="str">
        <f t="shared" si="53"/>
        <v>НЕТ</v>
      </c>
    </row>
    <row r="1697" spans="1:6">
      <c r="A1697" t="str">
        <f t="shared" si="52"/>
        <v>18Tolibanych</v>
      </c>
      <c r="B1697" s="103" t="s">
        <v>9</v>
      </c>
      <c r="C1697" s="103">
        <v>18</v>
      </c>
      <c r="D1697" s="103">
        <v>8</v>
      </c>
      <c r="E1697" s="103" t="s">
        <v>831</v>
      </c>
      <c r="F1697" t="str">
        <f t="shared" si="53"/>
        <v>ДА</v>
      </c>
    </row>
    <row r="1698" spans="1:6">
      <c r="A1698" t="str">
        <f t="shared" si="52"/>
        <v>7Tolibanych</v>
      </c>
      <c r="B1698" s="103" t="s">
        <v>9</v>
      </c>
      <c r="C1698" s="103">
        <v>7</v>
      </c>
      <c r="D1698" s="103">
        <v>7</v>
      </c>
      <c r="F1698" t="str">
        <f t="shared" si="53"/>
        <v>НЕТ</v>
      </c>
    </row>
    <row r="1699" spans="1:6">
      <c r="A1699" t="str">
        <f t="shared" si="52"/>
        <v>4Tolibanych</v>
      </c>
      <c r="B1699" s="103" t="s">
        <v>9</v>
      </c>
      <c r="C1699" s="103">
        <v>4</v>
      </c>
      <c r="D1699" s="103">
        <v>10</v>
      </c>
      <c r="E1699" s="103" t="s">
        <v>832</v>
      </c>
      <c r="F1699" t="str">
        <f t="shared" si="53"/>
        <v>ДА</v>
      </c>
    </row>
    <row r="1700" spans="1:6">
      <c r="A1700" t="str">
        <f t="shared" si="52"/>
        <v>90Tolibanych</v>
      </c>
      <c r="B1700" s="103" t="s">
        <v>9</v>
      </c>
      <c r="C1700" s="103">
        <v>90</v>
      </c>
      <c r="D1700" s="103">
        <v>8</v>
      </c>
      <c r="F1700" t="str">
        <f t="shared" si="53"/>
        <v>НЕТ</v>
      </c>
    </row>
    <row r="1701" spans="1:6">
      <c r="A1701" t="str">
        <f t="shared" si="52"/>
        <v>116Tolibanych</v>
      </c>
      <c r="B1701" s="103" t="s">
        <v>9</v>
      </c>
      <c r="C1701" s="103">
        <v>116</v>
      </c>
      <c r="D1701" s="103">
        <v>7</v>
      </c>
      <c r="F1701" t="str">
        <f t="shared" si="53"/>
        <v>НЕТ</v>
      </c>
    </row>
    <row r="1702" spans="1:6">
      <c r="A1702" t="str">
        <f t="shared" si="52"/>
        <v>47Tolibanych</v>
      </c>
      <c r="B1702" s="103" t="s">
        <v>9</v>
      </c>
      <c r="C1702" s="103">
        <v>47</v>
      </c>
      <c r="D1702" s="103">
        <v>8</v>
      </c>
      <c r="F1702" t="str">
        <f t="shared" si="53"/>
        <v>НЕТ</v>
      </c>
    </row>
    <row r="1703" spans="1:6">
      <c r="A1703" t="str">
        <f t="shared" si="52"/>
        <v>24Tolibanych</v>
      </c>
      <c r="B1703" s="103" t="s">
        <v>9</v>
      </c>
      <c r="C1703" s="103">
        <v>24</v>
      </c>
      <c r="D1703" s="103">
        <v>7</v>
      </c>
      <c r="F1703" t="str">
        <f t="shared" si="53"/>
        <v>НЕТ</v>
      </c>
    </row>
    <row r="1704" spans="1:6">
      <c r="A1704" t="str">
        <f t="shared" si="52"/>
        <v>92Tolibanych</v>
      </c>
      <c r="B1704" s="103" t="s">
        <v>9</v>
      </c>
      <c r="C1704" s="103">
        <v>92</v>
      </c>
      <c r="D1704" s="103">
        <v>6</v>
      </c>
      <c r="F1704" t="str">
        <f t="shared" si="53"/>
        <v>НЕТ</v>
      </c>
    </row>
    <row r="1705" spans="1:6">
      <c r="A1705" t="str">
        <f t="shared" si="52"/>
        <v>67Tolibanych</v>
      </c>
      <c r="B1705" s="103" t="s">
        <v>9</v>
      </c>
      <c r="C1705" s="103">
        <v>67</v>
      </c>
      <c r="D1705" s="103">
        <v>8</v>
      </c>
      <c r="F1705" t="str">
        <f t="shared" si="53"/>
        <v>НЕТ</v>
      </c>
    </row>
    <row r="1706" spans="1:6">
      <c r="A1706" t="str">
        <f t="shared" si="52"/>
        <v>72Tolibanych</v>
      </c>
      <c r="B1706" s="103" t="s">
        <v>9</v>
      </c>
      <c r="C1706" s="103">
        <v>72</v>
      </c>
      <c r="D1706" s="103">
        <v>6</v>
      </c>
      <c r="F1706" t="str">
        <f t="shared" si="53"/>
        <v>НЕТ</v>
      </c>
    </row>
    <row r="1707" spans="1:6">
      <c r="A1707" t="str">
        <f t="shared" si="52"/>
        <v>48Tolibanych</v>
      </c>
      <c r="B1707" s="103" t="s">
        <v>9</v>
      </c>
      <c r="C1707" s="103">
        <v>48</v>
      </c>
      <c r="D1707" s="103">
        <v>8</v>
      </c>
      <c r="F1707" t="str">
        <f t="shared" si="53"/>
        <v>НЕТ</v>
      </c>
    </row>
    <row r="1708" spans="1:6">
      <c r="A1708" t="str">
        <f t="shared" si="52"/>
        <v>98Tolibanych</v>
      </c>
      <c r="B1708" s="103" t="s">
        <v>9</v>
      </c>
      <c r="C1708" s="103">
        <v>98</v>
      </c>
      <c r="D1708" s="103">
        <v>7</v>
      </c>
      <c r="E1708" s="103" t="s">
        <v>833</v>
      </c>
      <c r="F1708" t="str">
        <f t="shared" si="53"/>
        <v>ДА</v>
      </c>
    </row>
    <row r="1709" spans="1:6">
      <c r="A1709" t="str">
        <f t="shared" si="52"/>
        <v>152Tolibanych</v>
      </c>
      <c r="B1709" s="103" t="s">
        <v>9</v>
      </c>
      <c r="C1709" s="103">
        <v>152</v>
      </c>
      <c r="D1709" s="103">
        <v>7</v>
      </c>
      <c r="F1709" t="str">
        <f t="shared" si="53"/>
        <v>НЕТ</v>
      </c>
    </row>
    <row r="1710" spans="1:6">
      <c r="A1710" t="str">
        <f t="shared" si="52"/>
        <v>89Tolibanych</v>
      </c>
      <c r="B1710" s="103" t="s">
        <v>9</v>
      </c>
      <c r="C1710" s="103">
        <v>89</v>
      </c>
      <c r="D1710" s="103">
        <v>8</v>
      </c>
      <c r="F1710" t="str">
        <f t="shared" si="53"/>
        <v>НЕТ</v>
      </c>
    </row>
    <row r="1711" spans="1:6">
      <c r="A1711" t="str">
        <f t="shared" si="52"/>
        <v>181Tolibanych</v>
      </c>
      <c r="B1711" s="103" t="s">
        <v>9</v>
      </c>
      <c r="C1711" s="103">
        <v>181</v>
      </c>
      <c r="D1711" s="103">
        <v>10</v>
      </c>
      <c r="E1711" s="103" t="s">
        <v>834</v>
      </c>
      <c r="F1711" t="str">
        <f t="shared" si="53"/>
        <v>ДА</v>
      </c>
    </row>
    <row r="1712" spans="1:6">
      <c r="A1712" t="str">
        <f t="shared" si="52"/>
        <v>54Tolibanych</v>
      </c>
      <c r="B1712" s="103" t="s">
        <v>9</v>
      </c>
      <c r="C1712" s="103">
        <v>54</v>
      </c>
      <c r="D1712" s="103">
        <v>8</v>
      </c>
      <c r="F1712" t="str">
        <f t="shared" si="53"/>
        <v>НЕТ</v>
      </c>
    </row>
    <row r="1713" spans="1:6">
      <c r="A1713" t="str">
        <f t="shared" si="52"/>
        <v>160Tolibanych</v>
      </c>
      <c r="B1713" s="103" t="s">
        <v>9</v>
      </c>
      <c r="C1713" s="103">
        <v>160</v>
      </c>
      <c r="D1713" s="103">
        <v>8</v>
      </c>
      <c r="F1713" t="str">
        <f t="shared" si="53"/>
        <v>НЕТ</v>
      </c>
    </row>
    <row r="1714" spans="1:6">
      <c r="A1714" t="str">
        <f t="shared" si="52"/>
        <v>80Tolibanych</v>
      </c>
      <c r="B1714" s="103" t="s">
        <v>9</v>
      </c>
      <c r="C1714" s="103">
        <v>80</v>
      </c>
      <c r="D1714" s="103">
        <v>7</v>
      </c>
      <c r="F1714" t="str">
        <f t="shared" si="53"/>
        <v>НЕТ</v>
      </c>
    </row>
    <row r="1715" spans="1:6">
      <c r="A1715" t="str">
        <f t="shared" si="52"/>
        <v>140Tolibanych</v>
      </c>
      <c r="B1715" s="103" t="s">
        <v>9</v>
      </c>
      <c r="C1715" s="103">
        <v>140</v>
      </c>
      <c r="D1715" s="103">
        <v>9</v>
      </c>
      <c r="F1715" t="str">
        <f t="shared" si="53"/>
        <v>НЕТ</v>
      </c>
    </row>
    <row r="1716" spans="1:6">
      <c r="A1716" t="str">
        <f t="shared" si="52"/>
        <v>100Tolibanych</v>
      </c>
      <c r="B1716" s="103" t="s">
        <v>9</v>
      </c>
      <c r="C1716" s="103">
        <v>100</v>
      </c>
      <c r="D1716" s="103">
        <v>9</v>
      </c>
      <c r="F1716" t="str">
        <f t="shared" si="53"/>
        <v>НЕТ</v>
      </c>
    </row>
    <row r="1717" spans="1:6">
      <c r="A1717" t="str">
        <f t="shared" si="52"/>
        <v>68Tolibanych</v>
      </c>
      <c r="B1717" s="103" t="s">
        <v>9</v>
      </c>
      <c r="C1717" s="103">
        <v>68</v>
      </c>
      <c r="D1717" s="103">
        <v>10</v>
      </c>
      <c r="E1717" s="103" t="s">
        <v>835</v>
      </c>
      <c r="F1717" t="str">
        <f t="shared" si="53"/>
        <v>ДА</v>
      </c>
    </row>
    <row r="1718" spans="1:6">
      <c r="A1718" t="str">
        <f t="shared" si="52"/>
        <v>187Tolibanych</v>
      </c>
      <c r="B1718" s="103" t="s">
        <v>9</v>
      </c>
      <c r="C1718" s="103">
        <v>187</v>
      </c>
      <c r="D1718" s="103">
        <v>8</v>
      </c>
      <c r="F1718" t="str">
        <f t="shared" si="53"/>
        <v>НЕТ</v>
      </c>
    </row>
    <row r="1719" spans="1:6">
      <c r="A1719" t="str">
        <f t="shared" si="52"/>
        <v>82Tolibanych</v>
      </c>
      <c r="B1719" s="103" t="s">
        <v>9</v>
      </c>
      <c r="C1719" s="103">
        <v>82</v>
      </c>
      <c r="D1719" s="103">
        <v>8</v>
      </c>
      <c r="F1719" t="str">
        <f t="shared" si="53"/>
        <v>НЕТ</v>
      </c>
    </row>
    <row r="1720" spans="1:6">
      <c r="A1720" t="str">
        <f t="shared" si="52"/>
        <v>126Tolibanych</v>
      </c>
      <c r="B1720" s="103" t="s">
        <v>9</v>
      </c>
      <c r="C1720" s="103">
        <v>126</v>
      </c>
      <c r="D1720" s="103">
        <v>8</v>
      </c>
      <c r="F1720" t="str">
        <f t="shared" si="53"/>
        <v>НЕТ</v>
      </c>
    </row>
    <row r="1721" spans="1:6">
      <c r="A1721" t="str">
        <f t="shared" si="52"/>
        <v>105Tolibanych</v>
      </c>
      <c r="B1721" s="103" t="s">
        <v>9</v>
      </c>
      <c r="C1721" s="103">
        <v>105</v>
      </c>
      <c r="D1721" s="103">
        <v>9</v>
      </c>
      <c r="F1721" t="str">
        <f t="shared" si="53"/>
        <v>НЕТ</v>
      </c>
    </row>
    <row r="1722" spans="1:6">
      <c r="A1722" t="str">
        <f t="shared" si="52"/>
        <v>39Tolibanych</v>
      </c>
      <c r="B1722" s="103" t="s">
        <v>9</v>
      </c>
      <c r="C1722" s="103">
        <v>39</v>
      </c>
      <c r="D1722" s="103">
        <v>9</v>
      </c>
      <c r="F1722" t="str">
        <f t="shared" si="53"/>
        <v>НЕТ</v>
      </c>
    </row>
    <row r="1723" spans="1:6">
      <c r="A1723" t="str">
        <f t="shared" si="52"/>
        <v>137Tolibanych</v>
      </c>
      <c r="B1723" s="103" t="s">
        <v>9</v>
      </c>
      <c r="C1723" s="103">
        <v>137</v>
      </c>
      <c r="D1723" s="103">
        <v>9</v>
      </c>
      <c r="F1723" t="str">
        <f t="shared" si="53"/>
        <v>НЕТ</v>
      </c>
    </row>
    <row r="1724" spans="1:6">
      <c r="A1724" t="str">
        <f t="shared" si="52"/>
        <v>19Tolibanych</v>
      </c>
      <c r="B1724" s="103" t="s">
        <v>9</v>
      </c>
      <c r="C1724" s="103">
        <v>19</v>
      </c>
      <c r="D1724" s="103">
        <v>7</v>
      </c>
      <c r="F1724" t="str">
        <f t="shared" si="53"/>
        <v>НЕТ</v>
      </c>
    </row>
    <row r="1725" spans="1:6">
      <c r="A1725" t="str">
        <f t="shared" si="52"/>
        <v>101Tolibanych</v>
      </c>
      <c r="B1725" s="103" t="s">
        <v>9</v>
      </c>
      <c r="C1725" s="103">
        <v>101</v>
      </c>
      <c r="D1725" s="103">
        <v>7</v>
      </c>
      <c r="F1725" t="str">
        <f t="shared" si="53"/>
        <v>НЕТ</v>
      </c>
    </row>
    <row r="1726" spans="1:6">
      <c r="A1726" t="str">
        <f t="shared" si="52"/>
        <v>168Tolibanych</v>
      </c>
      <c r="B1726" s="103" t="s">
        <v>9</v>
      </c>
      <c r="C1726" s="103">
        <v>168</v>
      </c>
      <c r="D1726" s="103">
        <v>8</v>
      </c>
      <c r="F1726" t="str">
        <f t="shared" si="53"/>
        <v>НЕТ</v>
      </c>
    </row>
    <row r="1727" spans="1:6">
      <c r="A1727" t="str">
        <f t="shared" si="52"/>
        <v>142Tolibanych</v>
      </c>
      <c r="B1727" s="103" t="s">
        <v>9</v>
      </c>
      <c r="C1727" s="103">
        <v>142</v>
      </c>
      <c r="D1727" s="103">
        <v>9</v>
      </c>
      <c r="F1727" t="str">
        <f t="shared" si="53"/>
        <v>НЕТ</v>
      </c>
    </row>
    <row r="1728" spans="1:6">
      <c r="A1728" t="str">
        <f t="shared" si="52"/>
        <v>113Tolibanych</v>
      </c>
      <c r="B1728" s="103" t="s">
        <v>9</v>
      </c>
      <c r="C1728" s="103">
        <v>113</v>
      </c>
      <c r="D1728" s="103">
        <v>9</v>
      </c>
      <c r="F1728" t="str">
        <f t="shared" si="53"/>
        <v>НЕТ</v>
      </c>
    </row>
    <row r="1729" spans="1:6">
      <c r="A1729" t="str">
        <f t="shared" si="52"/>
        <v>35Tolibanych</v>
      </c>
      <c r="B1729" s="103" t="s">
        <v>9</v>
      </c>
      <c r="C1729" s="103">
        <v>35</v>
      </c>
      <c r="D1729" s="103">
        <v>5</v>
      </c>
      <c r="F1729" t="str">
        <f t="shared" si="53"/>
        <v>НЕТ</v>
      </c>
    </row>
    <row r="1730" spans="1:6">
      <c r="A1730" t="str">
        <f t="shared" si="52"/>
        <v>171Tolibanych</v>
      </c>
      <c r="B1730" s="103" t="s">
        <v>9</v>
      </c>
      <c r="C1730" s="103">
        <v>171</v>
      </c>
      <c r="D1730" s="103">
        <v>10</v>
      </c>
      <c r="E1730" s="103" t="s">
        <v>836</v>
      </c>
      <c r="F1730" t="str">
        <f t="shared" si="53"/>
        <v>ДА</v>
      </c>
    </row>
    <row r="1731" spans="1:6">
      <c r="A1731" t="str">
        <f t="shared" ref="A1731:A1794" si="54">CONCATENATE(C1731,B1731)</f>
        <v>45Tolibanych</v>
      </c>
      <c r="B1731" s="103" t="s">
        <v>9</v>
      </c>
      <c r="C1731" s="103">
        <v>45</v>
      </c>
      <c r="D1731" s="103">
        <v>9</v>
      </c>
      <c r="F1731" t="str">
        <f t="shared" ref="F1731:F1794" si="55">IF(ISBLANK(E1731),"НЕТ","ДА")</f>
        <v>НЕТ</v>
      </c>
    </row>
    <row r="1732" spans="1:6">
      <c r="A1732" t="str">
        <f t="shared" si="54"/>
        <v>37Tolibanych</v>
      </c>
      <c r="B1732" s="103" t="s">
        <v>9</v>
      </c>
      <c r="C1732" s="103">
        <v>37</v>
      </c>
      <c r="D1732" s="103">
        <v>7</v>
      </c>
      <c r="F1732" t="str">
        <f t="shared" si="55"/>
        <v>НЕТ</v>
      </c>
    </row>
    <row r="1733" spans="1:6">
      <c r="A1733" t="str">
        <f t="shared" si="54"/>
        <v>12Tolibanych</v>
      </c>
      <c r="B1733" s="103" t="s">
        <v>9</v>
      </c>
      <c r="C1733" s="103">
        <v>12</v>
      </c>
      <c r="D1733" s="103">
        <v>7</v>
      </c>
      <c r="F1733" t="str">
        <f t="shared" si="55"/>
        <v>НЕТ</v>
      </c>
    </row>
    <row r="1734" spans="1:6">
      <c r="A1734" t="str">
        <f t="shared" si="54"/>
        <v>178Tolibanych</v>
      </c>
      <c r="B1734" s="103" t="s">
        <v>9</v>
      </c>
      <c r="C1734" s="103">
        <v>178</v>
      </c>
      <c r="D1734" s="103">
        <v>11</v>
      </c>
      <c r="E1734" s="103" t="s">
        <v>837</v>
      </c>
      <c r="F1734" t="str">
        <f t="shared" si="55"/>
        <v>ДА</v>
      </c>
    </row>
    <row r="1735" spans="1:6">
      <c r="A1735" t="str">
        <f t="shared" si="54"/>
        <v>127Tolibanych</v>
      </c>
      <c r="B1735" s="103" t="s">
        <v>9</v>
      </c>
      <c r="C1735" s="103">
        <v>127</v>
      </c>
      <c r="D1735" s="103">
        <v>7</v>
      </c>
      <c r="F1735" t="str">
        <f t="shared" si="55"/>
        <v>НЕТ</v>
      </c>
    </row>
    <row r="1736" spans="1:6">
      <c r="A1736" t="str">
        <f t="shared" si="54"/>
        <v>22Tolibanych</v>
      </c>
      <c r="B1736" s="103" t="s">
        <v>9</v>
      </c>
      <c r="C1736" s="103">
        <v>22</v>
      </c>
      <c r="D1736" s="103">
        <v>7</v>
      </c>
      <c r="F1736" t="str">
        <f t="shared" si="55"/>
        <v>НЕТ</v>
      </c>
    </row>
    <row r="1737" spans="1:6">
      <c r="A1737" t="str">
        <f t="shared" si="54"/>
        <v>165Tolibanych</v>
      </c>
      <c r="B1737" s="103" t="s">
        <v>9</v>
      </c>
      <c r="C1737" s="103">
        <v>165</v>
      </c>
      <c r="D1737" s="103">
        <v>9</v>
      </c>
      <c r="E1737" s="103" t="s">
        <v>838</v>
      </c>
      <c r="F1737" t="str">
        <f t="shared" si="55"/>
        <v>ДА</v>
      </c>
    </row>
    <row r="1738" spans="1:6">
      <c r="A1738" t="str">
        <f t="shared" si="54"/>
        <v>1Tolibanych</v>
      </c>
      <c r="B1738" s="103" t="s">
        <v>9</v>
      </c>
      <c r="C1738" s="103">
        <v>1</v>
      </c>
      <c r="D1738" s="103">
        <v>7</v>
      </c>
      <c r="F1738" t="str">
        <f t="shared" si="55"/>
        <v>НЕТ</v>
      </c>
    </row>
    <row r="1739" spans="1:6">
      <c r="A1739" t="str">
        <f t="shared" si="54"/>
        <v>65Tolibanych</v>
      </c>
      <c r="B1739" s="103" t="s">
        <v>9</v>
      </c>
      <c r="C1739" s="103">
        <v>65</v>
      </c>
      <c r="D1739" s="103">
        <v>7</v>
      </c>
      <c r="F1739" t="str">
        <f t="shared" si="55"/>
        <v>НЕТ</v>
      </c>
    </row>
    <row r="1740" spans="1:6">
      <c r="A1740" t="str">
        <f t="shared" si="54"/>
        <v>158Tolibanych</v>
      </c>
      <c r="B1740" s="103" t="s">
        <v>9</v>
      </c>
      <c r="C1740" s="103">
        <v>158</v>
      </c>
      <c r="D1740" s="103">
        <v>9</v>
      </c>
      <c r="E1740" s="103" t="s">
        <v>839</v>
      </c>
      <c r="F1740" t="str">
        <f t="shared" si="55"/>
        <v>ДА</v>
      </c>
    </row>
    <row r="1741" spans="1:6">
      <c r="A1741" t="str">
        <f t="shared" si="54"/>
        <v>51Tolibanych</v>
      </c>
      <c r="B1741" s="103" t="s">
        <v>9</v>
      </c>
      <c r="C1741" s="103">
        <v>51</v>
      </c>
      <c r="D1741" s="103">
        <v>7</v>
      </c>
      <c r="F1741" t="str">
        <f t="shared" si="55"/>
        <v>НЕТ</v>
      </c>
    </row>
    <row r="1742" spans="1:6">
      <c r="A1742" t="str">
        <f t="shared" si="54"/>
        <v>58Tolibanych</v>
      </c>
      <c r="B1742" s="103" t="s">
        <v>9</v>
      </c>
      <c r="C1742" s="103">
        <v>58</v>
      </c>
      <c r="D1742" s="103">
        <v>7</v>
      </c>
      <c r="F1742" t="str">
        <f t="shared" si="55"/>
        <v>НЕТ</v>
      </c>
    </row>
    <row r="1743" spans="1:6">
      <c r="A1743" t="str">
        <f t="shared" si="54"/>
        <v>31Tolibanych</v>
      </c>
      <c r="B1743" s="103" t="s">
        <v>9</v>
      </c>
      <c r="C1743" s="103">
        <v>31</v>
      </c>
      <c r="D1743" s="103">
        <v>10</v>
      </c>
      <c r="E1743" s="103" t="s">
        <v>840</v>
      </c>
      <c r="F1743" t="str">
        <f t="shared" si="55"/>
        <v>ДА</v>
      </c>
    </row>
    <row r="1744" spans="1:6">
      <c r="A1744" t="str">
        <f t="shared" si="54"/>
        <v>95Tolibanych</v>
      </c>
      <c r="B1744" s="103" t="s">
        <v>9</v>
      </c>
      <c r="C1744" s="103">
        <v>95</v>
      </c>
      <c r="D1744" s="103">
        <v>7</v>
      </c>
      <c r="F1744" t="str">
        <f t="shared" si="55"/>
        <v>НЕТ</v>
      </c>
    </row>
    <row r="1745" spans="1:6">
      <c r="A1745" t="str">
        <f t="shared" si="54"/>
        <v>34Tolibanych</v>
      </c>
      <c r="B1745" s="103" t="s">
        <v>9</v>
      </c>
      <c r="C1745" s="103">
        <v>34</v>
      </c>
      <c r="D1745" s="103">
        <v>9</v>
      </c>
      <c r="F1745" t="str">
        <f t="shared" si="55"/>
        <v>НЕТ</v>
      </c>
    </row>
    <row r="1746" spans="1:6">
      <c r="A1746" t="str">
        <f t="shared" si="54"/>
        <v>8Tolibanych</v>
      </c>
      <c r="B1746" s="103" t="s">
        <v>9</v>
      </c>
      <c r="C1746" s="103">
        <v>8</v>
      </c>
      <c r="D1746" s="103">
        <v>8</v>
      </c>
      <c r="F1746" t="str">
        <f t="shared" si="55"/>
        <v>НЕТ</v>
      </c>
    </row>
    <row r="1747" spans="1:6">
      <c r="A1747" t="str">
        <f t="shared" si="54"/>
        <v>57Tolibanych</v>
      </c>
      <c r="B1747" s="103" t="s">
        <v>9</v>
      </c>
      <c r="C1747" s="103">
        <v>57</v>
      </c>
      <c r="D1747" s="103">
        <v>8</v>
      </c>
      <c r="F1747" t="str">
        <f t="shared" si="55"/>
        <v>НЕТ</v>
      </c>
    </row>
    <row r="1748" spans="1:6">
      <c r="A1748" t="str">
        <f t="shared" si="54"/>
        <v>123Tolibanych</v>
      </c>
      <c r="B1748" s="103" t="s">
        <v>9</v>
      </c>
      <c r="C1748" s="103">
        <v>123</v>
      </c>
      <c r="D1748" s="103">
        <v>9</v>
      </c>
      <c r="E1748" s="103" t="s">
        <v>841</v>
      </c>
      <c r="F1748" t="str">
        <f t="shared" si="55"/>
        <v>ДА</v>
      </c>
    </row>
    <row r="1749" spans="1:6">
      <c r="A1749" t="str">
        <f t="shared" si="54"/>
        <v>60Tolibanych</v>
      </c>
      <c r="B1749" s="103" t="s">
        <v>9</v>
      </c>
      <c r="C1749" s="103">
        <v>60</v>
      </c>
      <c r="D1749" s="103">
        <v>8</v>
      </c>
      <c r="F1749" t="str">
        <f t="shared" si="55"/>
        <v>НЕТ</v>
      </c>
    </row>
    <row r="1750" spans="1:6">
      <c r="A1750" t="str">
        <f t="shared" si="54"/>
        <v>191Tolibanych</v>
      </c>
      <c r="B1750" s="103" t="s">
        <v>9</v>
      </c>
      <c r="C1750" s="103">
        <v>191</v>
      </c>
      <c r="D1750" s="103">
        <v>7</v>
      </c>
      <c r="F1750" t="str">
        <f t="shared" si="55"/>
        <v>НЕТ</v>
      </c>
    </row>
    <row r="1751" spans="1:6">
      <c r="A1751" t="str">
        <f t="shared" si="54"/>
        <v>130Tolibanych</v>
      </c>
      <c r="B1751" s="103" t="s">
        <v>9</v>
      </c>
      <c r="C1751" s="103">
        <v>130</v>
      </c>
      <c r="D1751" s="103">
        <v>7</v>
      </c>
      <c r="F1751" t="str">
        <f t="shared" si="55"/>
        <v>НЕТ</v>
      </c>
    </row>
    <row r="1752" spans="1:6">
      <c r="A1752" t="str">
        <f t="shared" si="54"/>
        <v>41Tolibanych</v>
      </c>
      <c r="B1752" s="103" t="s">
        <v>9</v>
      </c>
      <c r="C1752" s="103">
        <v>41</v>
      </c>
      <c r="D1752" s="103">
        <v>8</v>
      </c>
      <c r="F1752" t="str">
        <f t="shared" si="55"/>
        <v>НЕТ</v>
      </c>
    </row>
    <row r="1753" spans="1:6">
      <c r="A1753" t="str">
        <f t="shared" si="54"/>
        <v>160udav</v>
      </c>
      <c r="B1753" s="103" t="s">
        <v>53</v>
      </c>
      <c r="C1753" s="103">
        <v>160</v>
      </c>
      <c r="D1753" s="103">
        <v>8</v>
      </c>
      <c r="E1753" s="103" t="s">
        <v>842</v>
      </c>
      <c r="F1753" t="str">
        <f t="shared" si="55"/>
        <v>ДА</v>
      </c>
    </row>
    <row r="1754" spans="1:6">
      <c r="A1754" t="str">
        <f t="shared" si="54"/>
        <v>123udav</v>
      </c>
      <c r="B1754" s="103" t="s">
        <v>53</v>
      </c>
      <c r="C1754" s="103">
        <v>123</v>
      </c>
      <c r="D1754" s="103">
        <v>9</v>
      </c>
      <c r="F1754" t="str">
        <f t="shared" si="55"/>
        <v>НЕТ</v>
      </c>
    </row>
    <row r="1755" spans="1:6">
      <c r="A1755" t="str">
        <f t="shared" si="54"/>
        <v>36udav</v>
      </c>
      <c r="B1755" s="103" t="s">
        <v>53</v>
      </c>
      <c r="C1755" s="103">
        <v>36</v>
      </c>
      <c r="D1755" s="103">
        <v>11</v>
      </c>
      <c r="E1755" s="103" t="s">
        <v>843</v>
      </c>
      <c r="F1755" t="str">
        <f t="shared" si="55"/>
        <v>ДА</v>
      </c>
    </row>
    <row r="1756" spans="1:6">
      <c r="A1756" t="str">
        <f t="shared" si="54"/>
        <v>136udav</v>
      </c>
      <c r="B1756" s="103" t="s">
        <v>53</v>
      </c>
      <c r="C1756" s="103">
        <v>136</v>
      </c>
      <c r="D1756" s="103">
        <v>2</v>
      </c>
      <c r="E1756" s="103" t="s">
        <v>844</v>
      </c>
      <c r="F1756" t="str">
        <f t="shared" si="55"/>
        <v>ДА</v>
      </c>
    </row>
    <row r="1757" spans="1:6">
      <c r="A1757" t="str">
        <f t="shared" si="54"/>
        <v>115udav</v>
      </c>
      <c r="B1757" s="103" t="s">
        <v>53</v>
      </c>
      <c r="C1757" s="103">
        <v>115</v>
      </c>
      <c r="D1757" s="103">
        <v>5</v>
      </c>
      <c r="E1757" s="103" t="s">
        <v>845</v>
      </c>
      <c r="F1757" t="str">
        <f t="shared" si="55"/>
        <v>ДА</v>
      </c>
    </row>
    <row r="1758" spans="1:6">
      <c r="A1758" t="str">
        <f t="shared" si="54"/>
        <v>43udav</v>
      </c>
      <c r="B1758" s="103" t="s">
        <v>53</v>
      </c>
      <c r="C1758" s="103">
        <v>43</v>
      </c>
      <c r="D1758" s="103">
        <v>10</v>
      </c>
      <c r="E1758" s="103" t="s">
        <v>846</v>
      </c>
      <c r="F1758" t="str">
        <f t="shared" si="55"/>
        <v>ДА</v>
      </c>
    </row>
    <row r="1759" spans="1:6">
      <c r="A1759" t="str">
        <f t="shared" si="54"/>
        <v>144udav</v>
      </c>
      <c r="B1759" s="103" t="s">
        <v>53</v>
      </c>
      <c r="C1759" s="103">
        <v>144</v>
      </c>
      <c r="D1759" s="103">
        <v>10</v>
      </c>
      <c r="E1759" s="103" t="s">
        <v>847</v>
      </c>
      <c r="F1759" t="str">
        <f t="shared" si="55"/>
        <v>ДА</v>
      </c>
    </row>
    <row r="1760" spans="1:6">
      <c r="A1760" t="str">
        <f t="shared" si="54"/>
        <v>110udav</v>
      </c>
      <c r="B1760" s="103" t="s">
        <v>53</v>
      </c>
      <c r="C1760" s="103">
        <v>110</v>
      </c>
      <c r="D1760" s="103">
        <v>7</v>
      </c>
      <c r="F1760" t="str">
        <f t="shared" si="55"/>
        <v>НЕТ</v>
      </c>
    </row>
    <row r="1761" spans="1:6">
      <c r="A1761" t="str">
        <f t="shared" si="54"/>
        <v>10udav</v>
      </c>
      <c r="B1761" s="103" t="s">
        <v>53</v>
      </c>
      <c r="C1761" s="103">
        <v>10</v>
      </c>
      <c r="D1761" s="103">
        <v>10</v>
      </c>
      <c r="E1761" s="103" t="s">
        <v>848</v>
      </c>
      <c r="F1761" t="str">
        <f t="shared" si="55"/>
        <v>ДА</v>
      </c>
    </row>
    <row r="1762" spans="1:6">
      <c r="A1762" t="str">
        <f t="shared" si="54"/>
        <v>37udav</v>
      </c>
      <c r="B1762" s="103" t="s">
        <v>53</v>
      </c>
      <c r="C1762" s="103">
        <v>37</v>
      </c>
      <c r="D1762" s="103">
        <v>8</v>
      </c>
      <c r="F1762" t="str">
        <f t="shared" si="55"/>
        <v>НЕТ</v>
      </c>
    </row>
    <row r="1763" spans="1:6">
      <c r="A1763" t="str">
        <f t="shared" si="54"/>
        <v>42udav</v>
      </c>
      <c r="B1763" s="103" t="s">
        <v>53</v>
      </c>
      <c r="C1763" s="103">
        <v>42</v>
      </c>
      <c r="D1763" s="103">
        <v>6</v>
      </c>
      <c r="E1763" s="103" t="s">
        <v>849</v>
      </c>
      <c r="F1763" t="str">
        <f t="shared" si="55"/>
        <v>ДА</v>
      </c>
    </row>
    <row r="1764" spans="1:6">
      <c r="A1764" t="str">
        <f t="shared" si="54"/>
        <v>35udav</v>
      </c>
      <c r="B1764" s="103" t="s">
        <v>53</v>
      </c>
      <c r="C1764" s="103">
        <v>35</v>
      </c>
      <c r="D1764" s="103">
        <v>1</v>
      </c>
      <c r="E1764" s="103" t="s">
        <v>850</v>
      </c>
      <c r="F1764" t="str">
        <f t="shared" si="55"/>
        <v>ДА</v>
      </c>
    </row>
    <row r="1765" spans="1:6">
      <c r="A1765" t="str">
        <f t="shared" si="54"/>
        <v>170udav</v>
      </c>
      <c r="B1765" s="103" t="s">
        <v>53</v>
      </c>
      <c r="C1765" s="103">
        <v>170</v>
      </c>
      <c r="D1765" s="103">
        <v>9</v>
      </c>
      <c r="E1765" s="103" t="s">
        <v>851</v>
      </c>
      <c r="F1765" t="str">
        <f t="shared" si="55"/>
        <v>ДА</v>
      </c>
    </row>
    <row r="1766" spans="1:6">
      <c r="A1766" t="str">
        <f t="shared" si="54"/>
        <v>5udav</v>
      </c>
      <c r="B1766" s="103" t="s">
        <v>53</v>
      </c>
      <c r="C1766" s="103">
        <v>5</v>
      </c>
      <c r="D1766" s="103">
        <v>12</v>
      </c>
      <c r="E1766" s="103" t="s">
        <v>852</v>
      </c>
      <c r="F1766" t="str">
        <f t="shared" si="55"/>
        <v>ДА</v>
      </c>
    </row>
    <row r="1767" spans="1:6">
      <c r="A1767" t="str">
        <f t="shared" si="54"/>
        <v>184udav</v>
      </c>
      <c r="B1767" s="103" t="s">
        <v>53</v>
      </c>
      <c r="C1767" s="103">
        <v>184</v>
      </c>
      <c r="D1767" s="103">
        <v>9</v>
      </c>
      <c r="E1767" s="103" t="s">
        <v>853</v>
      </c>
      <c r="F1767" t="str">
        <f t="shared" si="55"/>
        <v>ДА</v>
      </c>
    </row>
    <row r="1768" spans="1:6">
      <c r="A1768" t="str">
        <f t="shared" si="54"/>
        <v>188udav</v>
      </c>
      <c r="B1768" s="103" t="s">
        <v>53</v>
      </c>
      <c r="C1768" s="103">
        <v>188</v>
      </c>
      <c r="D1768" s="103">
        <v>6</v>
      </c>
      <c r="E1768" s="103" t="s">
        <v>854</v>
      </c>
      <c r="F1768" t="str">
        <f t="shared" si="55"/>
        <v>ДА</v>
      </c>
    </row>
    <row r="1769" spans="1:6">
      <c r="A1769" t="str">
        <f t="shared" si="54"/>
        <v>6udav</v>
      </c>
      <c r="B1769" s="103" t="s">
        <v>53</v>
      </c>
      <c r="C1769" s="103">
        <v>6</v>
      </c>
      <c r="D1769" s="103">
        <v>10</v>
      </c>
      <c r="E1769" s="103" t="s">
        <v>855</v>
      </c>
      <c r="F1769" t="str">
        <f t="shared" si="55"/>
        <v>ДА</v>
      </c>
    </row>
    <row r="1770" spans="1:6">
      <c r="A1770" t="str">
        <f t="shared" si="54"/>
        <v>4udav</v>
      </c>
      <c r="B1770" s="103" t="s">
        <v>53</v>
      </c>
      <c r="C1770" s="103">
        <v>4</v>
      </c>
      <c r="D1770" s="103">
        <v>10</v>
      </c>
      <c r="E1770" s="103" t="s">
        <v>856</v>
      </c>
      <c r="F1770" t="str">
        <f t="shared" si="55"/>
        <v>ДА</v>
      </c>
    </row>
    <row r="1771" spans="1:6">
      <c r="A1771" t="str">
        <f t="shared" si="54"/>
        <v>67udav</v>
      </c>
      <c r="B1771" s="103" t="s">
        <v>53</v>
      </c>
      <c r="C1771" s="103">
        <v>67</v>
      </c>
      <c r="D1771" s="103">
        <v>10</v>
      </c>
      <c r="E1771" s="103" t="s">
        <v>857</v>
      </c>
      <c r="F1771" t="str">
        <f t="shared" si="55"/>
        <v>ДА</v>
      </c>
    </row>
    <row r="1772" spans="1:6">
      <c r="A1772" t="str">
        <f t="shared" si="54"/>
        <v>118udav</v>
      </c>
      <c r="B1772" s="103" t="s">
        <v>53</v>
      </c>
      <c r="C1772" s="103">
        <v>118</v>
      </c>
      <c r="D1772" s="103">
        <v>5</v>
      </c>
      <c r="F1772" t="str">
        <f t="shared" si="55"/>
        <v>НЕТ</v>
      </c>
    </row>
    <row r="1773" spans="1:6">
      <c r="A1773" t="str">
        <f t="shared" si="54"/>
        <v>59udav</v>
      </c>
      <c r="B1773" s="103" t="s">
        <v>53</v>
      </c>
      <c r="C1773" s="103">
        <v>59</v>
      </c>
      <c r="D1773" s="103">
        <v>12</v>
      </c>
      <c r="E1773" s="103" t="s">
        <v>858</v>
      </c>
      <c r="F1773" t="str">
        <f t="shared" si="55"/>
        <v>ДА</v>
      </c>
    </row>
    <row r="1774" spans="1:6">
      <c r="A1774" t="str">
        <f t="shared" si="54"/>
        <v>120udav</v>
      </c>
      <c r="B1774" s="103" t="s">
        <v>53</v>
      </c>
      <c r="C1774" s="103">
        <v>120</v>
      </c>
      <c r="D1774" s="103">
        <v>12</v>
      </c>
      <c r="E1774" s="103" t="s">
        <v>859</v>
      </c>
      <c r="F1774" t="str">
        <f t="shared" si="55"/>
        <v>ДА</v>
      </c>
    </row>
    <row r="1775" spans="1:6">
      <c r="A1775" t="str">
        <f t="shared" si="54"/>
        <v>61udav</v>
      </c>
      <c r="B1775" s="103" t="s">
        <v>53</v>
      </c>
      <c r="C1775" s="103">
        <v>61</v>
      </c>
      <c r="D1775" s="103">
        <v>2</v>
      </c>
      <c r="E1775" s="103" t="s">
        <v>860</v>
      </c>
      <c r="F1775" t="str">
        <f t="shared" si="55"/>
        <v>ДА</v>
      </c>
    </row>
    <row r="1776" spans="1:6">
      <c r="A1776" t="str">
        <f t="shared" si="54"/>
        <v>76udav</v>
      </c>
      <c r="B1776" s="103" t="s">
        <v>53</v>
      </c>
      <c r="C1776" s="103">
        <v>76</v>
      </c>
      <c r="D1776" s="103">
        <v>10</v>
      </c>
      <c r="E1776" s="103" t="s">
        <v>861</v>
      </c>
      <c r="F1776" t="str">
        <f t="shared" si="55"/>
        <v>ДА</v>
      </c>
    </row>
    <row r="1777" spans="1:6">
      <c r="A1777" t="str">
        <f t="shared" si="54"/>
        <v>103udav</v>
      </c>
      <c r="B1777" s="103" t="s">
        <v>53</v>
      </c>
      <c r="C1777" s="103">
        <v>103</v>
      </c>
      <c r="D1777" s="103">
        <v>3</v>
      </c>
      <c r="E1777" s="103" t="s">
        <v>862</v>
      </c>
      <c r="F1777" t="str">
        <f t="shared" si="55"/>
        <v>ДА</v>
      </c>
    </row>
    <row r="1778" spans="1:6">
      <c r="A1778" t="str">
        <f t="shared" si="54"/>
        <v>32udav</v>
      </c>
      <c r="B1778" s="103" t="s">
        <v>53</v>
      </c>
      <c r="C1778" s="103">
        <v>32</v>
      </c>
      <c r="D1778" s="103">
        <v>8</v>
      </c>
      <c r="E1778" s="103" t="s">
        <v>863</v>
      </c>
      <c r="F1778" t="str">
        <f t="shared" si="55"/>
        <v>ДА</v>
      </c>
    </row>
    <row r="1779" spans="1:6">
      <c r="A1779" t="str">
        <f t="shared" si="54"/>
        <v>111udav</v>
      </c>
      <c r="B1779" s="103" t="s">
        <v>53</v>
      </c>
      <c r="C1779" s="103">
        <v>111</v>
      </c>
      <c r="D1779" s="103">
        <v>8</v>
      </c>
      <c r="E1779" s="103" t="s">
        <v>864</v>
      </c>
      <c r="F1779" t="str">
        <f t="shared" si="55"/>
        <v>ДА</v>
      </c>
    </row>
    <row r="1780" spans="1:6">
      <c r="A1780" t="str">
        <f t="shared" si="54"/>
        <v>156udav</v>
      </c>
      <c r="B1780" s="103" t="s">
        <v>53</v>
      </c>
      <c r="C1780" s="103">
        <v>156</v>
      </c>
      <c r="D1780" s="103">
        <v>11</v>
      </c>
      <c r="E1780" s="103" t="s">
        <v>865</v>
      </c>
      <c r="F1780" t="str">
        <f t="shared" si="55"/>
        <v>ДА</v>
      </c>
    </row>
    <row r="1781" spans="1:6">
      <c r="A1781" t="str">
        <f t="shared" si="54"/>
        <v>62udav</v>
      </c>
      <c r="B1781" s="103" t="s">
        <v>53</v>
      </c>
      <c r="C1781" s="103">
        <v>62</v>
      </c>
      <c r="D1781" s="103">
        <v>6</v>
      </c>
      <c r="E1781" s="103" t="s">
        <v>866</v>
      </c>
      <c r="F1781" t="str">
        <f t="shared" si="55"/>
        <v>ДА</v>
      </c>
    </row>
    <row r="1782" spans="1:6">
      <c r="A1782" t="str">
        <f t="shared" si="54"/>
        <v>166udav</v>
      </c>
      <c r="B1782" s="103" t="s">
        <v>53</v>
      </c>
      <c r="C1782" s="103">
        <v>166</v>
      </c>
      <c r="D1782" s="103">
        <v>4</v>
      </c>
      <c r="F1782" t="str">
        <f t="shared" si="55"/>
        <v>НЕТ</v>
      </c>
    </row>
    <row r="1783" spans="1:6">
      <c r="A1783" t="str">
        <f t="shared" si="54"/>
        <v>169udav</v>
      </c>
      <c r="B1783" s="103" t="s">
        <v>53</v>
      </c>
      <c r="C1783" s="103">
        <v>169</v>
      </c>
      <c r="D1783" s="103">
        <v>6</v>
      </c>
      <c r="F1783" t="str">
        <f t="shared" si="55"/>
        <v>НЕТ</v>
      </c>
    </row>
    <row r="1784" spans="1:6">
      <c r="A1784" t="str">
        <f t="shared" si="54"/>
        <v>117udav</v>
      </c>
      <c r="B1784" s="103" t="s">
        <v>53</v>
      </c>
      <c r="C1784" s="103">
        <v>117</v>
      </c>
      <c r="D1784" s="103">
        <v>8</v>
      </c>
      <c r="F1784" t="str">
        <f t="shared" si="55"/>
        <v>НЕТ</v>
      </c>
    </row>
    <row r="1785" spans="1:6">
      <c r="A1785" t="str">
        <f t="shared" si="54"/>
        <v>162udav</v>
      </c>
      <c r="B1785" s="103" t="s">
        <v>53</v>
      </c>
      <c r="C1785" s="103">
        <v>162</v>
      </c>
      <c r="D1785" s="103">
        <v>9</v>
      </c>
      <c r="F1785" t="str">
        <f t="shared" si="55"/>
        <v>НЕТ</v>
      </c>
    </row>
    <row r="1786" spans="1:6">
      <c r="A1786" t="str">
        <f t="shared" si="54"/>
        <v>100udav</v>
      </c>
      <c r="B1786" s="103" t="s">
        <v>53</v>
      </c>
      <c r="C1786" s="103">
        <v>100</v>
      </c>
      <c r="D1786" s="103">
        <v>11</v>
      </c>
      <c r="E1786" s="103" t="s">
        <v>867</v>
      </c>
      <c r="F1786" t="str">
        <f t="shared" si="55"/>
        <v>ДА</v>
      </c>
    </row>
    <row r="1787" spans="1:6">
      <c r="A1787" t="str">
        <f t="shared" si="54"/>
        <v>12udav</v>
      </c>
      <c r="B1787" s="103" t="s">
        <v>53</v>
      </c>
      <c r="C1787" s="103">
        <v>12</v>
      </c>
      <c r="D1787" s="103">
        <v>5</v>
      </c>
      <c r="E1787" s="103" t="s">
        <v>868</v>
      </c>
      <c r="F1787" t="str">
        <f t="shared" si="55"/>
        <v>ДА</v>
      </c>
    </row>
    <row r="1788" spans="1:6">
      <c r="A1788" t="str">
        <f t="shared" si="54"/>
        <v>48udav</v>
      </c>
      <c r="B1788" s="103" t="s">
        <v>53</v>
      </c>
      <c r="C1788" s="103">
        <v>48</v>
      </c>
      <c r="D1788" s="103">
        <v>5</v>
      </c>
      <c r="E1788" s="103" t="s">
        <v>869</v>
      </c>
      <c r="F1788" t="str">
        <f t="shared" si="55"/>
        <v>ДА</v>
      </c>
    </row>
    <row r="1789" spans="1:6">
      <c r="A1789" t="str">
        <f t="shared" si="54"/>
        <v>65udav</v>
      </c>
      <c r="B1789" s="103" t="s">
        <v>53</v>
      </c>
      <c r="C1789" s="103">
        <v>65</v>
      </c>
      <c r="D1789" s="103">
        <v>3</v>
      </c>
      <c r="E1789" s="103" t="s">
        <v>870</v>
      </c>
      <c r="F1789" t="str">
        <f t="shared" si="55"/>
        <v>ДА</v>
      </c>
    </row>
    <row r="1790" spans="1:6">
      <c r="A1790" t="str">
        <f t="shared" si="54"/>
        <v>134udav</v>
      </c>
      <c r="B1790" s="103" t="s">
        <v>53</v>
      </c>
      <c r="C1790" s="103">
        <v>134</v>
      </c>
      <c r="D1790" s="103">
        <v>3</v>
      </c>
      <c r="E1790" s="103" t="s">
        <v>871</v>
      </c>
      <c r="F1790" t="str">
        <f t="shared" si="55"/>
        <v>ДА</v>
      </c>
    </row>
    <row r="1791" spans="1:6">
      <c r="A1791" t="str">
        <f t="shared" si="54"/>
        <v>175udav</v>
      </c>
      <c r="B1791" s="103" t="s">
        <v>53</v>
      </c>
      <c r="C1791" s="103">
        <v>175</v>
      </c>
      <c r="D1791" s="103">
        <v>8</v>
      </c>
      <c r="E1791" s="103" t="s">
        <v>872</v>
      </c>
      <c r="F1791" t="str">
        <f t="shared" si="55"/>
        <v>ДА</v>
      </c>
    </row>
    <row r="1792" spans="1:6">
      <c r="A1792" t="str">
        <f t="shared" si="54"/>
        <v>185udav</v>
      </c>
      <c r="B1792" s="103" t="s">
        <v>53</v>
      </c>
      <c r="C1792" s="103">
        <v>185</v>
      </c>
      <c r="D1792" s="103">
        <v>6</v>
      </c>
      <c r="E1792" s="103" t="s">
        <v>873</v>
      </c>
      <c r="F1792" t="str">
        <f t="shared" si="55"/>
        <v>ДА</v>
      </c>
    </row>
    <row r="1793" spans="1:6">
      <c r="A1793" t="str">
        <f t="shared" si="54"/>
        <v>81udav</v>
      </c>
      <c r="B1793" s="103" t="s">
        <v>53</v>
      </c>
      <c r="C1793" s="103">
        <v>81</v>
      </c>
      <c r="D1793" s="103">
        <v>4</v>
      </c>
      <c r="E1793" s="103" t="s">
        <v>874</v>
      </c>
      <c r="F1793" t="str">
        <f t="shared" si="55"/>
        <v>ДА</v>
      </c>
    </row>
    <row r="1794" spans="1:6">
      <c r="A1794" t="str">
        <f t="shared" si="54"/>
        <v>159udav</v>
      </c>
      <c r="B1794" s="103" t="s">
        <v>53</v>
      </c>
      <c r="C1794" s="103">
        <v>159</v>
      </c>
      <c r="D1794" s="103">
        <v>4</v>
      </c>
      <c r="E1794" s="103" t="s">
        <v>875</v>
      </c>
      <c r="F1794" t="str">
        <f t="shared" si="55"/>
        <v>ДА</v>
      </c>
    </row>
    <row r="1795" spans="1:6">
      <c r="A1795" t="str">
        <f t="shared" ref="A1795:A1858" si="56">CONCATENATE(C1795,B1795)</f>
        <v>130udav</v>
      </c>
      <c r="B1795" s="103" t="s">
        <v>53</v>
      </c>
      <c r="C1795" s="103">
        <v>130</v>
      </c>
      <c r="D1795" s="103">
        <v>4</v>
      </c>
      <c r="F1795" t="str">
        <f t="shared" ref="F1795:F1858" si="57">IF(ISBLANK(E1795),"НЕТ","ДА")</f>
        <v>НЕТ</v>
      </c>
    </row>
    <row r="1796" spans="1:6">
      <c r="A1796" t="str">
        <f t="shared" si="56"/>
        <v>23udav</v>
      </c>
      <c r="B1796" s="103" t="s">
        <v>53</v>
      </c>
      <c r="C1796" s="103">
        <v>23</v>
      </c>
      <c r="D1796" s="103">
        <v>3</v>
      </c>
      <c r="F1796" t="str">
        <f t="shared" si="57"/>
        <v>НЕТ</v>
      </c>
    </row>
    <row r="1797" spans="1:6">
      <c r="A1797" t="str">
        <f t="shared" si="56"/>
        <v>3udav</v>
      </c>
      <c r="B1797" s="103" t="s">
        <v>53</v>
      </c>
      <c r="C1797" s="103">
        <v>3</v>
      </c>
      <c r="D1797" s="103">
        <v>11</v>
      </c>
      <c r="E1797" s="103" t="s">
        <v>876</v>
      </c>
      <c r="F1797" t="str">
        <f t="shared" si="57"/>
        <v>ДА</v>
      </c>
    </row>
    <row r="1798" spans="1:6">
      <c r="A1798" t="str">
        <f t="shared" si="56"/>
        <v>124udav</v>
      </c>
      <c r="B1798" s="103" t="s">
        <v>53</v>
      </c>
      <c r="C1798" s="103">
        <v>124</v>
      </c>
      <c r="D1798" s="103">
        <v>2</v>
      </c>
      <c r="E1798" s="103" t="s">
        <v>877</v>
      </c>
      <c r="F1798" t="str">
        <f t="shared" si="57"/>
        <v>ДА</v>
      </c>
    </row>
    <row r="1799" spans="1:6">
      <c r="A1799" t="str">
        <f t="shared" si="56"/>
        <v>91udav</v>
      </c>
      <c r="B1799" s="103" t="s">
        <v>53</v>
      </c>
      <c r="C1799" s="103">
        <v>91</v>
      </c>
      <c r="D1799" s="103">
        <v>9</v>
      </c>
      <c r="E1799" s="103" t="s">
        <v>878</v>
      </c>
      <c r="F1799" t="str">
        <f t="shared" si="57"/>
        <v>ДА</v>
      </c>
    </row>
    <row r="1800" spans="1:6">
      <c r="A1800" t="str">
        <f t="shared" si="56"/>
        <v>39udav</v>
      </c>
      <c r="B1800" s="103" t="s">
        <v>53</v>
      </c>
      <c r="C1800" s="103">
        <v>39</v>
      </c>
      <c r="D1800" s="103">
        <v>6</v>
      </c>
      <c r="E1800" s="103" t="s">
        <v>879</v>
      </c>
      <c r="F1800" t="str">
        <f t="shared" si="57"/>
        <v>ДА</v>
      </c>
    </row>
    <row r="1801" spans="1:6">
      <c r="A1801" t="str">
        <f t="shared" si="56"/>
        <v>93udav</v>
      </c>
      <c r="B1801" s="103" t="s">
        <v>53</v>
      </c>
      <c r="C1801" s="103">
        <v>93</v>
      </c>
      <c r="D1801" s="103">
        <v>1</v>
      </c>
      <c r="E1801" s="103" t="s">
        <v>880</v>
      </c>
      <c r="F1801" t="str">
        <f t="shared" si="57"/>
        <v>ДА</v>
      </c>
    </row>
    <row r="1802" spans="1:6">
      <c r="A1802" t="str">
        <f t="shared" si="56"/>
        <v>70udav</v>
      </c>
      <c r="B1802" s="103" t="s">
        <v>53</v>
      </c>
      <c r="C1802" s="103">
        <v>70</v>
      </c>
      <c r="D1802" s="103">
        <v>3</v>
      </c>
      <c r="F1802" t="str">
        <f t="shared" si="57"/>
        <v>НЕТ</v>
      </c>
    </row>
    <row r="1803" spans="1:6">
      <c r="A1803" t="str">
        <f t="shared" si="56"/>
        <v>18udav</v>
      </c>
      <c r="B1803" s="103" t="s">
        <v>53</v>
      </c>
      <c r="C1803" s="103">
        <v>18</v>
      </c>
      <c r="D1803" s="103">
        <v>10</v>
      </c>
      <c r="E1803" s="103" t="s">
        <v>842</v>
      </c>
      <c r="F1803" t="str">
        <f t="shared" si="57"/>
        <v>ДА</v>
      </c>
    </row>
    <row r="1804" spans="1:6">
      <c r="A1804" t="str">
        <f t="shared" si="56"/>
        <v>112udav</v>
      </c>
      <c r="B1804" s="103" t="s">
        <v>53</v>
      </c>
      <c r="C1804" s="103">
        <v>112</v>
      </c>
      <c r="D1804" s="103">
        <v>9</v>
      </c>
      <c r="E1804" s="103" t="s">
        <v>881</v>
      </c>
      <c r="F1804" t="str">
        <f t="shared" si="57"/>
        <v>ДА</v>
      </c>
    </row>
    <row r="1805" spans="1:6">
      <c r="A1805" t="str">
        <f t="shared" si="56"/>
        <v>104udav</v>
      </c>
      <c r="B1805" s="103" t="s">
        <v>53</v>
      </c>
      <c r="C1805" s="103">
        <v>104</v>
      </c>
      <c r="D1805" s="103">
        <v>10</v>
      </c>
      <c r="E1805" s="103" t="s">
        <v>882</v>
      </c>
      <c r="F1805" t="str">
        <f t="shared" si="57"/>
        <v>ДА</v>
      </c>
    </row>
    <row r="1806" spans="1:6">
      <c r="A1806" t="str">
        <f t="shared" si="56"/>
        <v>77udav</v>
      </c>
      <c r="B1806" s="103" t="s">
        <v>53</v>
      </c>
      <c r="C1806" s="103">
        <v>77</v>
      </c>
      <c r="D1806" s="103">
        <v>9</v>
      </c>
      <c r="F1806" t="str">
        <f t="shared" si="57"/>
        <v>НЕТ</v>
      </c>
    </row>
    <row r="1807" spans="1:6">
      <c r="A1807" t="str">
        <f t="shared" si="56"/>
        <v>154udav</v>
      </c>
      <c r="B1807" s="103" t="s">
        <v>53</v>
      </c>
      <c r="C1807" s="103">
        <v>154</v>
      </c>
      <c r="D1807" s="103">
        <v>11</v>
      </c>
      <c r="E1807" s="103" t="s">
        <v>883</v>
      </c>
      <c r="F1807" t="str">
        <f t="shared" si="57"/>
        <v>ДА</v>
      </c>
    </row>
    <row r="1808" spans="1:6">
      <c r="A1808" t="str">
        <f t="shared" si="56"/>
        <v>113udav</v>
      </c>
      <c r="B1808" s="103" t="s">
        <v>53</v>
      </c>
      <c r="C1808" s="103">
        <v>113</v>
      </c>
      <c r="D1808" s="103">
        <v>9</v>
      </c>
      <c r="E1808" s="103" t="s">
        <v>884</v>
      </c>
      <c r="F1808" t="str">
        <f t="shared" si="57"/>
        <v>ДА</v>
      </c>
    </row>
    <row r="1809" spans="1:6">
      <c r="A1809" t="str">
        <f t="shared" si="56"/>
        <v>157udav</v>
      </c>
      <c r="B1809" s="103" t="s">
        <v>53</v>
      </c>
      <c r="C1809" s="103">
        <v>157</v>
      </c>
      <c r="D1809" s="103">
        <v>7</v>
      </c>
      <c r="E1809" s="103" t="s">
        <v>885</v>
      </c>
      <c r="F1809" t="str">
        <f t="shared" si="57"/>
        <v>ДА</v>
      </c>
    </row>
    <row r="1810" spans="1:6">
      <c r="A1810" t="str">
        <f t="shared" si="56"/>
        <v>127udav</v>
      </c>
      <c r="B1810" s="103" t="s">
        <v>53</v>
      </c>
      <c r="C1810" s="103">
        <v>127</v>
      </c>
      <c r="D1810" s="103">
        <v>8</v>
      </c>
      <c r="E1810" s="103" t="s">
        <v>886</v>
      </c>
      <c r="F1810" t="str">
        <f t="shared" si="57"/>
        <v>ДА</v>
      </c>
    </row>
    <row r="1811" spans="1:6">
      <c r="A1811" t="str">
        <f t="shared" si="56"/>
        <v>172udav</v>
      </c>
      <c r="B1811" s="103" t="s">
        <v>53</v>
      </c>
      <c r="C1811" s="103">
        <v>172</v>
      </c>
      <c r="D1811" s="103">
        <v>10</v>
      </c>
      <c r="E1811" s="103" t="s">
        <v>887</v>
      </c>
      <c r="F1811" t="str">
        <f t="shared" si="57"/>
        <v>ДА</v>
      </c>
    </row>
    <row r="1812" spans="1:6">
      <c r="A1812" t="str">
        <f t="shared" si="56"/>
        <v>171udav</v>
      </c>
      <c r="B1812" s="103" t="s">
        <v>53</v>
      </c>
      <c r="C1812" s="103">
        <v>171</v>
      </c>
      <c r="D1812" s="103">
        <v>4</v>
      </c>
      <c r="E1812" s="103" t="s">
        <v>888</v>
      </c>
      <c r="F1812" t="str">
        <f t="shared" si="57"/>
        <v>ДА</v>
      </c>
    </row>
    <row r="1813" spans="1:6">
      <c r="A1813" t="str">
        <f t="shared" si="56"/>
        <v>51udav</v>
      </c>
      <c r="B1813" s="103" t="s">
        <v>53</v>
      </c>
      <c r="C1813" s="103">
        <v>51</v>
      </c>
      <c r="D1813" s="103">
        <v>4</v>
      </c>
      <c r="E1813" s="103" t="s">
        <v>889</v>
      </c>
      <c r="F1813" t="str">
        <f t="shared" si="57"/>
        <v>ДА</v>
      </c>
    </row>
    <row r="1814" spans="1:6">
      <c r="A1814" t="str">
        <f t="shared" si="56"/>
        <v>60udav</v>
      </c>
      <c r="B1814" s="103" t="s">
        <v>53</v>
      </c>
      <c r="C1814" s="103">
        <v>60</v>
      </c>
      <c r="D1814" s="103">
        <v>12</v>
      </c>
      <c r="E1814" s="103" t="s">
        <v>890</v>
      </c>
      <c r="F1814" t="str">
        <f t="shared" si="57"/>
        <v>ДА</v>
      </c>
    </row>
    <row r="1815" spans="1:6">
      <c r="A1815" t="str">
        <f t="shared" si="56"/>
        <v>27udav</v>
      </c>
      <c r="B1815" s="103" t="s">
        <v>53</v>
      </c>
      <c r="C1815" s="103">
        <v>27</v>
      </c>
      <c r="D1815" s="103">
        <v>7</v>
      </c>
      <c r="F1815" t="str">
        <f t="shared" si="57"/>
        <v>НЕТ</v>
      </c>
    </row>
    <row r="1816" spans="1:6">
      <c r="A1816" t="str">
        <f t="shared" si="56"/>
        <v>52udav</v>
      </c>
      <c r="B1816" s="103" t="s">
        <v>53</v>
      </c>
      <c r="C1816" s="103">
        <v>52</v>
      </c>
      <c r="D1816" s="103">
        <v>1</v>
      </c>
      <c r="E1816" s="103" t="s">
        <v>891</v>
      </c>
      <c r="F1816" t="str">
        <f t="shared" si="57"/>
        <v>ДА</v>
      </c>
    </row>
    <row r="1817" spans="1:6">
      <c r="A1817" t="str">
        <f t="shared" si="56"/>
        <v>133udav</v>
      </c>
      <c r="B1817" s="103" t="s">
        <v>53</v>
      </c>
      <c r="C1817" s="103">
        <v>133</v>
      </c>
      <c r="D1817" s="103">
        <v>10</v>
      </c>
      <c r="E1817" s="103" t="s">
        <v>892</v>
      </c>
      <c r="F1817" t="str">
        <f t="shared" si="57"/>
        <v>ДА</v>
      </c>
    </row>
    <row r="1818" spans="1:6">
      <c r="A1818" t="str">
        <f t="shared" si="56"/>
        <v>82udav</v>
      </c>
      <c r="B1818" s="103" t="s">
        <v>53</v>
      </c>
      <c r="C1818" s="103">
        <v>82</v>
      </c>
      <c r="D1818" s="103">
        <v>12</v>
      </c>
      <c r="E1818" s="103" t="s">
        <v>893</v>
      </c>
      <c r="F1818" t="str">
        <f t="shared" si="57"/>
        <v>ДА</v>
      </c>
    </row>
    <row r="1819" spans="1:6">
      <c r="A1819" t="str">
        <f t="shared" si="56"/>
        <v>66udav</v>
      </c>
      <c r="B1819" s="103" t="s">
        <v>53</v>
      </c>
      <c r="C1819" s="103">
        <v>66</v>
      </c>
      <c r="D1819" s="103">
        <v>8</v>
      </c>
      <c r="E1819" s="103" t="s">
        <v>894</v>
      </c>
      <c r="F1819" t="str">
        <f t="shared" si="57"/>
        <v>ДА</v>
      </c>
    </row>
    <row r="1820" spans="1:6">
      <c r="A1820" t="str">
        <f t="shared" si="56"/>
        <v>73udav</v>
      </c>
      <c r="B1820" s="103" t="s">
        <v>53</v>
      </c>
      <c r="C1820" s="103">
        <v>73</v>
      </c>
      <c r="D1820" s="103">
        <v>9</v>
      </c>
      <c r="E1820" s="103" t="s">
        <v>895</v>
      </c>
      <c r="F1820" t="str">
        <f t="shared" si="57"/>
        <v>ДА</v>
      </c>
    </row>
    <row r="1821" spans="1:6">
      <c r="A1821" t="str">
        <f t="shared" si="56"/>
        <v>92udav</v>
      </c>
      <c r="B1821" s="103" t="s">
        <v>53</v>
      </c>
      <c r="C1821" s="103">
        <v>92</v>
      </c>
      <c r="D1821" s="103">
        <v>1</v>
      </c>
      <c r="E1821" s="103" t="s">
        <v>896</v>
      </c>
      <c r="F1821" t="str">
        <f t="shared" si="57"/>
        <v>ДА</v>
      </c>
    </row>
    <row r="1822" spans="1:6">
      <c r="A1822" t="str">
        <f t="shared" si="56"/>
        <v>57udav</v>
      </c>
      <c r="B1822" s="103" t="s">
        <v>53</v>
      </c>
      <c r="C1822" s="103">
        <v>57</v>
      </c>
      <c r="D1822" s="103">
        <v>9</v>
      </c>
      <c r="E1822" s="103" t="s">
        <v>897</v>
      </c>
      <c r="F1822" t="str">
        <f t="shared" si="57"/>
        <v>ДА</v>
      </c>
    </row>
    <row r="1823" spans="1:6">
      <c r="A1823" t="str">
        <f t="shared" si="56"/>
        <v>192udav</v>
      </c>
      <c r="B1823" s="103" t="s">
        <v>53</v>
      </c>
      <c r="C1823" s="103">
        <v>192</v>
      </c>
      <c r="D1823" s="103">
        <v>9</v>
      </c>
      <c r="E1823" s="103" t="s">
        <v>898</v>
      </c>
      <c r="F1823" t="str">
        <f t="shared" si="57"/>
        <v>ДА</v>
      </c>
    </row>
    <row r="1824" spans="1:6">
      <c r="A1824" t="str">
        <f t="shared" si="56"/>
        <v>33udav</v>
      </c>
      <c r="B1824" s="103" t="s">
        <v>53</v>
      </c>
      <c r="C1824" s="103">
        <v>33</v>
      </c>
      <c r="D1824" s="103">
        <v>8</v>
      </c>
      <c r="E1824" s="103" t="s">
        <v>899</v>
      </c>
      <c r="F1824" t="str">
        <f t="shared" si="57"/>
        <v>ДА</v>
      </c>
    </row>
    <row r="1825" spans="1:6">
      <c r="A1825" t="str">
        <f t="shared" si="56"/>
        <v>44udav</v>
      </c>
      <c r="B1825" s="103" t="s">
        <v>53</v>
      </c>
      <c r="C1825" s="103">
        <v>44</v>
      </c>
      <c r="D1825" s="103">
        <v>4</v>
      </c>
      <c r="F1825" t="str">
        <f t="shared" si="57"/>
        <v>НЕТ</v>
      </c>
    </row>
    <row r="1826" spans="1:6">
      <c r="A1826" t="str">
        <f t="shared" si="56"/>
        <v>83udav</v>
      </c>
      <c r="B1826" s="103" t="s">
        <v>53</v>
      </c>
      <c r="C1826" s="103">
        <v>83</v>
      </c>
      <c r="D1826" s="103">
        <v>6</v>
      </c>
      <c r="F1826" t="str">
        <f t="shared" si="57"/>
        <v>НЕТ</v>
      </c>
    </row>
    <row r="1827" spans="1:6">
      <c r="A1827" t="str">
        <f t="shared" si="56"/>
        <v>34udav</v>
      </c>
      <c r="B1827" s="103" t="s">
        <v>53</v>
      </c>
      <c r="C1827" s="103">
        <v>34</v>
      </c>
      <c r="D1827" s="103">
        <v>8</v>
      </c>
      <c r="F1827" t="str">
        <f t="shared" si="57"/>
        <v>НЕТ</v>
      </c>
    </row>
    <row r="1828" spans="1:6">
      <c r="A1828" t="str">
        <f t="shared" si="56"/>
        <v>87udav</v>
      </c>
      <c r="B1828" s="103" t="s">
        <v>53</v>
      </c>
      <c r="C1828" s="103">
        <v>87</v>
      </c>
      <c r="D1828" s="103">
        <v>5</v>
      </c>
      <c r="F1828" t="str">
        <f t="shared" si="57"/>
        <v>НЕТ</v>
      </c>
    </row>
    <row r="1829" spans="1:6">
      <c r="A1829" t="str">
        <f t="shared" si="56"/>
        <v>165udav</v>
      </c>
      <c r="B1829" s="103" t="s">
        <v>53</v>
      </c>
      <c r="C1829" s="103">
        <v>165</v>
      </c>
      <c r="D1829" s="103">
        <v>4</v>
      </c>
      <c r="E1829" s="103" t="s">
        <v>900</v>
      </c>
      <c r="F1829" t="str">
        <f t="shared" si="57"/>
        <v>ДА</v>
      </c>
    </row>
    <row r="1830" spans="1:6">
      <c r="A1830" t="str">
        <f t="shared" si="56"/>
        <v>68udav</v>
      </c>
      <c r="B1830" s="103" t="s">
        <v>53</v>
      </c>
      <c r="C1830" s="103">
        <v>68</v>
      </c>
      <c r="D1830" s="103">
        <v>11</v>
      </c>
      <c r="E1830" s="103" t="s">
        <v>901</v>
      </c>
      <c r="F1830" t="str">
        <f t="shared" si="57"/>
        <v>ДА</v>
      </c>
    </row>
    <row r="1831" spans="1:6">
      <c r="A1831" t="str">
        <f t="shared" si="56"/>
        <v>181udav</v>
      </c>
      <c r="B1831" s="103" t="s">
        <v>53</v>
      </c>
      <c r="C1831" s="103">
        <v>181</v>
      </c>
      <c r="D1831" s="103">
        <v>11</v>
      </c>
      <c r="E1831" s="103" t="s">
        <v>902</v>
      </c>
      <c r="F1831" t="str">
        <f t="shared" si="57"/>
        <v>ДА</v>
      </c>
    </row>
    <row r="1832" spans="1:6">
      <c r="A1832" t="str">
        <f t="shared" si="56"/>
        <v>148udav</v>
      </c>
      <c r="B1832" s="103" t="s">
        <v>53</v>
      </c>
      <c r="C1832" s="103">
        <v>148</v>
      </c>
      <c r="D1832" s="103">
        <v>11</v>
      </c>
      <c r="E1832" s="103" t="s">
        <v>903</v>
      </c>
      <c r="F1832" t="str">
        <f t="shared" si="57"/>
        <v>ДА</v>
      </c>
    </row>
    <row r="1833" spans="1:6">
      <c r="A1833" t="str">
        <f t="shared" si="56"/>
        <v>125udav</v>
      </c>
      <c r="B1833" s="103" t="s">
        <v>53</v>
      </c>
      <c r="C1833" s="103">
        <v>125</v>
      </c>
      <c r="D1833" s="103">
        <v>7</v>
      </c>
      <c r="E1833" s="103" t="s">
        <v>904</v>
      </c>
      <c r="F1833" t="str">
        <f t="shared" si="57"/>
        <v>ДА</v>
      </c>
    </row>
    <row r="1834" spans="1:6">
      <c r="A1834" t="str">
        <f t="shared" si="56"/>
        <v>178udav</v>
      </c>
      <c r="B1834" s="103" t="s">
        <v>53</v>
      </c>
      <c r="C1834" s="103">
        <v>178</v>
      </c>
      <c r="D1834" s="103">
        <v>10</v>
      </c>
      <c r="E1834" s="103" t="s">
        <v>905</v>
      </c>
      <c r="F1834" t="str">
        <f t="shared" si="57"/>
        <v>ДА</v>
      </c>
    </row>
    <row r="1835" spans="1:6">
      <c r="A1835" t="str">
        <f t="shared" si="56"/>
        <v>54udav</v>
      </c>
      <c r="B1835" s="103" t="s">
        <v>53</v>
      </c>
      <c r="C1835" s="103">
        <v>54</v>
      </c>
      <c r="D1835" s="103">
        <v>2</v>
      </c>
      <c r="E1835" s="103" t="s">
        <v>906</v>
      </c>
      <c r="F1835" t="str">
        <f t="shared" si="57"/>
        <v>ДА</v>
      </c>
    </row>
    <row r="1836" spans="1:6">
      <c r="A1836" t="str">
        <f t="shared" si="56"/>
        <v>158udav</v>
      </c>
      <c r="B1836" s="103" t="s">
        <v>53</v>
      </c>
      <c r="C1836" s="103">
        <v>158</v>
      </c>
      <c r="D1836" s="103">
        <v>7</v>
      </c>
      <c r="F1836" t="str">
        <f t="shared" si="57"/>
        <v>НЕТ</v>
      </c>
    </row>
    <row r="1837" spans="1:6">
      <c r="A1837" t="str">
        <f t="shared" si="56"/>
        <v>88udav</v>
      </c>
      <c r="B1837" s="103" t="s">
        <v>53</v>
      </c>
      <c r="C1837" s="103">
        <v>88</v>
      </c>
      <c r="D1837" s="103">
        <v>1</v>
      </c>
      <c r="E1837" s="103" t="s">
        <v>907</v>
      </c>
      <c r="F1837" t="str">
        <f t="shared" si="57"/>
        <v>ДА</v>
      </c>
    </row>
    <row r="1838" spans="1:6">
      <c r="A1838" t="str">
        <f t="shared" si="56"/>
        <v>90udav</v>
      </c>
      <c r="B1838" s="103" t="s">
        <v>53</v>
      </c>
      <c r="C1838" s="103">
        <v>90</v>
      </c>
      <c r="D1838" s="103">
        <v>10</v>
      </c>
      <c r="E1838" s="103" t="s">
        <v>908</v>
      </c>
      <c r="F1838" t="str">
        <f t="shared" si="57"/>
        <v>ДА</v>
      </c>
    </row>
    <row r="1839" spans="1:6">
      <c r="A1839" t="str">
        <f t="shared" si="56"/>
        <v>152udav</v>
      </c>
      <c r="B1839" s="103" t="s">
        <v>53</v>
      </c>
      <c r="C1839" s="103">
        <v>152</v>
      </c>
      <c r="D1839" s="103">
        <v>7</v>
      </c>
      <c r="F1839" t="str">
        <f t="shared" si="57"/>
        <v>НЕТ</v>
      </c>
    </row>
    <row r="1840" spans="1:6">
      <c r="A1840" t="str">
        <f t="shared" si="56"/>
        <v>9udav</v>
      </c>
      <c r="B1840" s="103" t="s">
        <v>53</v>
      </c>
      <c r="C1840" s="103">
        <v>9</v>
      </c>
      <c r="D1840" s="103">
        <v>1</v>
      </c>
      <c r="E1840" s="103" t="s">
        <v>909</v>
      </c>
      <c r="F1840" t="str">
        <f t="shared" si="57"/>
        <v>ДА</v>
      </c>
    </row>
    <row r="1841" spans="1:6">
      <c r="A1841" t="str">
        <f t="shared" si="56"/>
        <v>179udav</v>
      </c>
      <c r="B1841" s="103" t="s">
        <v>53</v>
      </c>
      <c r="C1841" s="103">
        <v>179</v>
      </c>
      <c r="D1841" s="103">
        <v>10</v>
      </c>
      <c r="E1841" s="103" t="s">
        <v>910</v>
      </c>
      <c r="F1841" t="str">
        <f t="shared" si="57"/>
        <v>ДА</v>
      </c>
    </row>
    <row r="1842" spans="1:6">
      <c r="A1842" t="str">
        <f t="shared" si="56"/>
        <v>149udav</v>
      </c>
      <c r="B1842" s="103" t="s">
        <v>53</v>
      </c>
      <c r="C1842" s="103">
        <v>149</v>
      </c>
      <c r="D1842" s="103">
        <v>11</v>
      </c>
      <c r="E1842" s="103" t="s">
        <v>911</v>
      </c>
      <c r="F1842" t="str">
        <f t="shared" si="57"/>
        <v>ДА</v>
      </c>
    </row>
    <row r="1843" spans="1:6">
      <c r="A1843" t="str">
        <f t="shared" si="56"/>
        <v>16udav</v>
      </c>
      <c r="B1843" s="103" t="s">
        <v>53</v>
      </c>
      <c r="C1843" s="103">
        <v>16</v>
      </c>
      <c r="D1843" s="103">
        <v>2</v>
      </c>
      <c r="E1843" s="103" t="s">
        <v>912</v>
      </c>
      <c r="F1843" t="str">
        <f t="shared" si="57"/>
        <v>ДА</v>
      </c>
    </row>
    <row r="1844" spans="1:6">
      <c r="A1844" t="str">
        <f t="shared" si="56"/>
        <v>128udav</v>
      </c>
      <c r="B1844" s="103" t="s">
        <v>53</v>
      </c>
      <c r="C1844" s="103">
        <v>128</v>
      </c>
      <c r="D1844" s="103">
        <v>6</v>
      </c>
      <c r="E1844" s="103" t="s">
        <v>913</v>
      </c>
      <c r="F1844" t="str">
        <f t="shared" si="57"/>
        <v>ДА</v>
      </c>
    </row>
    <row r="1845" spans="1:6">
      <c r="A1845" t="str">
        <f t="shared" si="56"/>
        <v>94udav</v>
      </c>
      <c r="B1845" s="103" t="s">
        <v>53</v>
      </c>
      <c r="C1845" s="103">
        <v>94</v>
      </c>
      <c r="D1845" s="103">
        <v>1</v>
      </c>
      <c r="E1845" s="103" t="s">
        <v>914</v>
      </c>
      <c r="F1845" t="str">
        <f t="shared" si="57"/>
        <v>ДА</v>
      </c>
    </row>
    <row r="1846" spans="1:6">
      <c r="A1846" t="str">
        <f t="shared" si="56"/>
        <v>140udav</v>
      </c>
      <c r="B1846" s="103" t="s">
        <v>53</v>
      </c>
      <c r="C1846" s="103">
        <v>140</v>
      </c>
      <c r="D1846" s="103">
        <v>9</v>
      </c>
      <c r="F1846" t="str">
        <f t="shared" si="57"/>
        <v>НЕТ</v>
      </c>
    </row>
    <row r="1847" spans="1:6">
      <c r="A1847" t="str">
        <f t="shared" si="56"/>
        <v>186udav</v>
      </c>
      <c r="B1847" s="103" t="s">
        <v>53</v>
      </c>
      <c r="C1847" s="103">
        <v>186</v>
      </c>
      <c r="D1847" s="103">
        <v>7</v>
      </c>
      <c r="F1847" t="str">
        <f t="shared" si="57"/>
        <v>НЕТ</v>
      </c>
    </row>
    <row r="1848" spans="1:6">
      <c r="A1848" t="str">
        <f t="shared" si="56"/>
        <v>86udav</v>
      </c>
      <c r="B1848" s="103" t="s">
        <v>53</v>
      </c>
      <c r="C1848" s="103">
        <v>86</v>
      </c>
      <c r="D1848" s="103">
        <v>5</v>
      </c>
      <c r="E1848" s="103" t="s">
        <v>915</v>
      </c>
      <c r="F1848" t="str">
        <f t="shared" si="57"/>
        <v>ДА</v>
      </c>
    </row>
    <row r="1849" spans="1:6">
      <c r="A1849" t="str">
        <f t="shared" si="56"/>
        <v>131udav</v>
      </c>
      <c r="B1849" s="103" t="s">
        <v>53</v>
      </c>
      <c r="C1849" s="103">
        <v>131</v>
      </c>
      <c r="D1849" s="103">
        <v>9</v>
      </c>
      <c r="F1849" t="str">
        <f t="shared" si="57"/>
        <v>НЕТ</v>
      </c>
    </row>
    <row r="1850" spans="1:6">
      <c r="A1850" t="str">
        <f t="shared" si="56"/>
        <v>105udav</v>
      </c>
      <c r="B1850" s="103" t="s">
        <v>53</v>
      </c>
      <c r="C1850" s="103">
        <v>105</v>
      </c>
      <c r="D1850" s="103">
        <v>9</v>
      </c>
      <c r="E1850" s="103" t="s">
        <v>916</v>
      </c>
      <c r="F1850" t="str">
        <f t="shared" si="57"/>
        <v>ДА</v>
      </c>
    </row>
    <row r="1851" spans="1:6">
      <c r="A1851" t="str">
        <f t="shared" si="56"/>
        <v>38udav</v>
      </c>
      <c r="B1851" s="103" t="s">
        <v>53</v>
      </c>
      <c r="C1851" s="103">
        <v>38</v>
      </c>
      <c r="D1851" s="103">
        <v>10</v>
      </c>
      <c r="E1851" s="103" t="s">
        <v>917</v>
      </c>
      <c r="F1851" t="str">
        <f t="shared" si="57"/>
        <v>ДА</v>
      </c>
    </row>
    <row r="1852" spans="1:6">
      <c r="A1852" t="str">
        <f t="shared" si="56"/>
        <v>106udav</v>
      </c>
      <c r="B1852" s="103" t="s">
        <v>53</v>
      </c>
      <c r="C1852" s="103">
        <v>106</v>
      </c>
      <c r="D1852" s="103">
        <v>10</v>
      </c>
      <c r="E1852" s="103" t="s">
        <v>918</v>
      </c>
      <c r="F1852" t="str">
        <f t="shared" si="57"/>
        <v>ДА</v>
      </c>
    </row>
    <row r="1853" spans="1:6">
      <c r="A1853" t="str">
        <f t="shared" si="56"/>
        <v>97udav</v>
      </c>
      <c r="B1853" s="103" t="s">
        <v>53</v>
      </c>
      <c r="C1853" s="103">
        <v>97</v>
      </c>
      <c r="D1853" s="103">
        <v>8</v>
      </c>
      <c r="E1853" s="103" t="s">
        <v>919</v>
      </c>
      <c r="F1853" t="str">
        <f t="shared" si="57"/>
        <v>ДА</v>
      </c>
    </row>
    <row r="1854" spans="1:6">
      <c r="A1854" t="str">
        <f t="shared" si="56"/>
        <v>29udav</v>
      </c>
      <c r="B1854" s="103" t="s">
        <v>53</v>
      </c>
      <c r="C1854" s="103">
        <v>29</v>
      </c>
      <c r="D1854" s="103">
        <v>6</v>
      </c>
      <c r="E1854" s="103" t="s">
        <v>920</v>
      </c>
      <c r="F1854" t="str">
        <f t="shared" si="57"/>
        <v>ДА</v>
      </c>
    </row>
    <row r="1855" spans="1:6">
      <c r="A1855" t="str">
        <f t="shared" si="56"/>
        <v>135udav</v>
      </c>
      <c r="B1855" s="103" t="s">
        <v>53</v>
      </c>
      <c r="C1855" s="103">
        <v>135</v>
      </c>
      <c r="D1855" s="103">
        <v>10</v>
      </c>
      <c r="E1855" s="103" t="s">
        <v>921</v>
      </c>
      <c r="F1855" t="str">
        <f t="shared" si="57"/>
        <v>ДА</v>
      </c>
    </row>
    <row r="1856" spans="1:6">
      <c r="A1856" t="str">
        <f t="shared" si="56"/>
        <v>1udav</v>
      </c>
      <c r="B1856" s="103" t="s">
        <v>53</v>
      </c>
      <c r="C1856" s="103">
        <v>1</v>
      </c>
      <c r="D1856" s="103">
        <v>7</v>
      </c>
      <c r="F1856" t="str">
        <f t="shared" si="57"/>
        <v>НЕТ</v>
      </c>
    </row>
    <row r="1857" spans="1:6">
      <c r="A1857" t="str">
        <f t="shared" si="56"/>
        <v>80udav</v>
      </c>
      <c r="B1857" s="103" t="s">
        <v>53</v>
      </c>
      <c r="C1857" s="103">
        <v>80</v>
      </c>
      <c r="D1857" s="103">
        <v>5</v>
      </c>
      <c r="E1857" s="103" t="s">
        <v>922</v>
      </c>
      <c r="F1857" t="str">
        <f t="shared" si="57"/>
        <v>ДА</v>
      </c>
    </row>
    <row r="1858" spans="1:6">
      <c r="A1858" t="str">
        <f t="shared" si="56"/>
        <v>14udav</v>
      </c>
      <c r="B1858" s="103" t="s">
        <v>53</v>
      </c>
      <c r="C1858" s="103">
        <v>14</v>
      </c>
      <c r="D1858" s="103">
        <v>6</v>
      </c>
      <c r="E1858" s="103" t="s">
        <v>923</v>
      </c>
      <c r="F1858" t="str">
        <f t="shared" si="57"/>
        <v>ДА</v>
      </c>
    </row>
    <row r="1859" spans="1:6">
      <c r="A1859" t="str">
        <f t="shared" ref="A1859:A1922" si="58">CONCATENATE(C1859,B1859)</f>
        <v>22udav</v>
      </c>
      <c r="B1859" s="103" t="s">
        <v>53</v>
      </c>
      <c r="C1859" s="103">
        <v>22</v>
      </c>
      <c r="D1859" s="103">
        <v>2</v>
      </c>
      <c r="E1859" s="103" t="s">
        <v>924</v>
      </c>
      <c r="F1859" t="str">
        <f t="shared" ref="F1859:F1922" si="59">IF(ISBLANK(E1859),"НЕТ","ДА")</f>
        <v>ДА</v>
      </c>
    </row>
    <row r="1860" spans="1:6">
      <c r="A1860" t="str">
        <f t="shared" si="58"/>
        <v>21udav</v>
      </c>
      <c r="B1860" s="103" t="s">
        <v>53</v>
      </c>
      <c r="C1860" s="103">
        <v>21</v>
      </c>
      <c r="D1860" s="103">
        <v>3</v>
      </c>
      <c r="E1860" s="103" t="s">
        <v>925</v>
      </c>
      <c r="F1860" t="str">
        <f t="shared" si="59"/>
        <v>ДА</v>
      </c>
    </row>
    <row r="1861" spans="1:6">
      <c r="A1861" t="str">
        <f t="shared" si="58"/>
        <v>116udav</v>
      </c>
      <c r="B1861" s="103" t="s">
        <v>53</v>
      </c>
      <c r="C1861" s="103">
        <v>116</v>
      </c>
      <c r="D1861" s="103">
        <v>1</v>
      </c>
      <c r="E1861" s="103" t="s">
        <v>926</v>
      </c>
      <c r="F1861" t="str">
        <f t="shared" si="59"/>
        <v>ДА</v>
      </c>
    </row>
    <row r="1862" spans="1:6">
      <c r="A1862" t="str">
        <f t="shared" si="58"/>
        <v>8udav</v>
      </c>
      <c r="B1862" s="103" t="s">
        <v>53</v>
      </c>
      <c r="C1862" s="103">
        <v>8</v>
      </c>
      <c r="D1862" s="103">
        <v>5</v>
      </c>
      <c r="E1862" s="103" t="s">
        <v>927</v>
      </c>
      <c r="F1862" t="str">
        <f t="shared" si="59"/>
        <v>ДА</v>
      </c>
    </row>
    <row r="1863" spans="1:6">
      <c r="A1863" t="str">
        <f t="shared" si="58"/>
        <v>98udav</v>
      </c>
      <c r="B1863" s="103" t="s">
        <v>53</v>
      </c>
      <c r="C1863" s="103">
        <v>98</v>
      </c>
      <c r="D1863" s="103">
        <v>10</v>
      </c>
      <c r="E1863" s="103" t="s">
        <v>928</v>
      </c>
      <c r="F1863" t="str">
        <f t="shared" si="59"/>
        <v>ДА</v>
      </c>
    </row>
    <row r="1864" spans="1:6">
      <c r="A1864" t="str">
        <f t="shared" si="58"/>
        <v>85udav</v>
      </c>
      <c r="B1864" s="103" t="s">
        <v>53</v>
      </c>
      <c r="C1864" s="103">
        <v>85</v>
      </c>
      <c r="D1864" s="103">
        <v>1</v>
      </c>
      <c r="E1864" s="103" t="s">
        <v>929</v>
      </c>
      <c r="F1864" t="str">
        <f t="shared" si="59"/>
        <v>ДА</v>
      </c>
    </row>
    <row r="1865" spans="1:6">
      <c r="A1865" t="str">
        <f t="shared" si="58"/>
        <v>40udav</v>
      </c>
      <c r="B1865" s="103" t="s">
        <v>53</v>
      </c>
      <c r="C1865" s="103">
        <v>40</v>
      </c>
      <c r="D1865" s="103">
        <v>3</v>
      </c>
      <c r="F1865" t="str">
        <f t="shared" si="59"/>
        <v>НЕТ</v>
      </c>
    </row>
    <row r="1866" spans="1:6">
      <c r="A1866" t="str">
        <f t="shared" si="58"/>
        <v>11udav</v>
      </c>
      <c r="B1866" s="103" t="s">
        <v>53</v>
      </c>
      <c r="C1866" s="103">
        <v>11</v>
      </c>
      <c r="D1866" s="103">
        <v>8</v>
      </c>
      <c r="F1866" t="str">
        <f t="shared" si="59"/>
        <v>НЕТ</v>
      </c>
    </row>
    <row r="1867" spans="1:6">
      <c r="A1867" t="str">
        <f t="shared" si="58"/>
        <v>26udav</v>
      </c>
      <c r="B1867" s="103" t="s">
        <v>53</v>
      </c>
      <c r="C1867" s="103">
        <v>26</v>
      </c>
      <c r="D1867" s="103">
        <v>5</v>
      </c>
      <c r="F1867" t="str">
        <f t="shared" si="59"/>
        <v>НЕТ</v>
      </c>
    </row>
    <row r="1868" spans="1:6">
      <c r="A1868" t="str">
        <f t="shared" si="58"/>
        <v>50udav</v>
      </c>
      <c r="B1868" s="103" t="s">
        <v>53</v>
      </c>
      <c r="C1868" s="103">
        <v>50</v>
      </c>
      <c r="D1868" s="103">
        <v>10</v>
      </c>
      <c r="E1868" s="103" t="s">
        <v>930</v>
      </c>
      <c r="F1868" t="str">
        <f t="shared" si="59"/>
        <v>ДА</v>
      </c>
    </row>
    <row r="1869" spans="1:6">
      <c r="A1869" t="str">
        <f t="shared" si="58"/>
        <v>182udav</v>
      </c>
      <c r="B1869" s="103" t="s">
        <v>53</v>
      </c>
      <c r="C1869" s="103">
        <v>182</v>
      </c>
      <c r="D1869" s="103">
        <v>11</v>
      </c>
      <c r="E1869" s="103" t="s">
        <v>931</v>
      </c>
      <c r="F1869" t="str">
        <f t="shared" si="59"/>
        <v>ДА</v>
      </c>
    </row>
    <row r="1870" spans="1:6">
      <c r="A1870" t="str">
        <f t="shared" si="58"/>
        <v>121udav</v>
      </c>
      <c r="B1870" s="103" t="s">
        <v>53</v>
      </c>
      <c r="C1870" s="103">
        <v>121</v>
      </c>
      <c r="D1870" s="103">
        <v>1</v>
      </c>
      <c r="E1870" s="103" t="s">
        <v>932</v>
      </c>
      <c r="F1870" t="str">
        <f t="shared" si="59"/>
        <v>ДА</v>
      </c>
    </row>
    <row r="1871" spans="1:6">
      <c r="A1871" t="str">
        <f t="shared" si="58"/>
        <v>28udav</v>
      </c>
      <c r="B1871" s="103" t="s">
        <v>53</v>
      </c>
      <c r="C1871" s="103">
        <v>28</v>
      </c>
      <c r="D1871" s="103">
        <v>7</v>
      </c>
      <c r="F1871" t="str">
        <f t="shared" si="59"/>
        <v>НЕТ</v>
      </c>
    </row>
    <row r="1872" spans="1:6">
      <c r="A1872" t="str">
        <f t="shared" si="58"/>
        <v>168udav</v>
      </c>
      <c r="B1872" s="103" t="s">
        <v>53</v>
      </c>
      <c r="C1872" s="103">
        <v>168</v>
      </c>
      <c r="D1872" s="103">
        <v>5</v>
      </c>
      <c r="F1872" t="str">
        <f t="shared" si="59"/>
        <v>НЕТ</v>
      </c>
    </row>
    <row r="1873" spans="1:6">
      <c r="A1873" t="str">
        <f t="shared" si="58"/>
        <v>145udav</v>
      </c>
      <c r="B1873" s="103" t="s">
        <v>53</v>
      </c>
      <c r="C1873" s="103">
        <v>145</v>
      </c>
      <c r="D1873" s="103">
        <v>9</v>
      </c>
      <c r="E1873" s="103" t="s">
        <v>933</v>
      </c>
      <c r="F1873" t="str">
        <f t="shared" si="59"/>
        <v>ДА</v>
      </c>
    </row>
    <row r="1874" spans="1:6">
      <c r="A1874" t="str">
        <f t="shared" si="58"/>
        <v>102udav</v>
      </c>
      <c r="B1874" s="103" t="s">
        <v>53</v>
      </c>
      <c r="C1874" s="103">
        <v>102</v>
      </c>
      <c r="D1874" s="103">
        <v>9</v>
      </c>
      <c r="E1874" s="103" t="s">
        <v>934</v>
      </c>
      <c r="F1874" t="str">
        <f t="shared" si="59"/>
        <v>ДА</v>
      </c>
    </row>
    <row r="1875" spans="1:6">
      <c r="A1875" t="str">
        <f t="shared" si="58"/>
        <v>138udav</v>
      </c>
      <c r="B1875" s="103" t="s">
        <v>53</v>
      </c>
      <c r="C1875" s="103">
        <v>138</v>
      </c>
      <c r="D1875" s="103">
        <v>5</v>
      </c>
      <c r="F1875" t="str">
        <f t="shared" si="59"/>
        <v>НЕТ</v>
      </c>
    </row>
    <row r="1876" spans="1:6">
      <c r="A1876" t="str">
        <f t="shared" si="58"/>
        <v>79udav</v>
      </c>
      <c r="B1876" s="103" t="s">
        <v>53</v>
      </c>
      <c r="C1876" s="103">
        <v>79</v>
      </c>
      <c r="D1876" s="103">
        <v>1</v>
      </c>
      <c r="E1876" s="103" t="s">
        <v>935</v>
      </c>
      <c r="F1876" t="str">
        <f t="shared" si="59"/>
        <v>ДА</v>
      </c>
    </row>
    <row r="1877" spans="1:6">
      <c r="A1877" t="str">
        <f t="shared" si="58"/>
        <v>58udav</v>
      </c>
      <c r="B1877" s="103" t="s">
        <v>53</v>
      </c>
      <c r="C1877" s="103">
        <v>58</v>
      </c>
      <c r="D1877" s="103">
        <v>2</v>
      </c>
      <c r="E1877" s="103" t="s">
        <v>936</v>
      </c>
      <c r="F1877" t="str">
        <f t="shared" si="59"/>
        <v>ДА</v>
      </c>
    </row>
    <row r="1878" spans="1:6">
      <c r="A1878" t="str">
        <f t="shared" si="58"/>
        <v>78udav</v>
      </c>
      <c r="B1878" s="103" t="s">
        <v>53</v>
      </c>
      <c r="C1878" s="103">
        <v>78</v>
      </c>
      <c r="D1878" s="103">
        <v>8</v>
      </c>
      <c r="E1878" s="103" t="s">
        <v>937</v>
      </c>
      <c r="F1878" t="str">
        <f t="shared" si="59"/>
        <v>ДА</v>
      </c>
    </row>
    <row r="1879" spans="1:6">
      <c r="A1879" t="str">
        <f t="shared" si="58"/>
        <v>20udav</v>
      </c>
      <c r="B1879" s="103" t="s">
        <v>53</v>
      </c>
      <c r="C1879" s="103">
        <v>20</v>
      </c>
      <c r="D1879" s="103">
        <v>11</v>
      </c>
      <c r="E1879" s="103" t="s">
        <v>938</v>
      </c>
      <c r="F1879" t="str">
        <f t="shared" si="59"/>
        <v>ДА</v>
      </c>
    </row>
    <row r="1880" spans="1:6">
      <c r="A1880" t="str">
        <f t="shared" si="58"/>
        <v>137udav</v>
      </c>
      <c r="B1880" s="103" t="s">
        <v>53</v>
      </c>
      <c r="C1880" s="103">
        <v>137</v>
      </c>
      <c r="D1880" s="103">
        <v>8</v>
      </c>
      <c r="F1880" t="str">
        <f t="shared" si="59"/>
        <v>НЕТ</v>
      </c>
    </row>
    <row r="1881" spans="1:6">
      <c r="A1881" t="str">
        <f t="shared" si="58"/>
        <v>74udav</v>
      </c>
      <c r="B1881" s="103" t="s">
        <v>53</v>
      </c>
      <c r="C1881" s="103">
        <v>74</v>
      </c>
      <c r="D1881" s="103">
        <v>1</v>
      </c>
      <c r="E1881" s="103" t="s">
        <v>939</v>
      </c>
      <c r="F1881" t="str">
        <f t="shared" si="59"/>
        <v>ДА</v>
      </c>
    </row>
    <row r="1882" spans="1:6">
      <c r="A1882" t="str">
        <f t="shared" si="58"/>
        <v>180udav</v>
      </c>
      <c r="B1882" s="103" t="s">
        <v>53</v>
      </c>
      <c r="C1882" s="103">
        <v>180</v>
      </c>
      <c r="D1882" s="103">
        <v>8</v>
      </c>
      <c r="F1882" t="str">
        <f t="shared" si="59"/>
        <v>НЕТ</v>
      </c>
    </row>
    <row r="1883" spans="1:6">
      <c r="A1883" t="str">
        <f t="shared" si="58"/>
        <v>71udav</v>
      </c>
      <c r="B1883" s="103" t="s">
        <v>53</v>
      </c>
      <c r="C1883" s="103">
        <v>71</v>
      </c>
      <c r="D1883" s="103">
        <v>5</v>
      </c>
      <c r="E1883" s="103" t="s">
        <v>940</v>
      </c>
      <c r="F1883" t="str">
        <f t="shared" si="59"/>
        <v>ДА</v>
      </c>
    </row>
    <row r="1884" spans="1:6">
      <c r="A1884" t="str">
        <f t="shared" si="58"/>
        <v>173udav</v>
      </c>
      <c r="B1884" s="103" t="s">
        <v>53</v>
      </c>
      <c r="C1884" s="103">
        <v>173</v>
      </c>
      <c r="D1884" s="103">
        <v>8</v>
      </c>
      <c r="E1884" s="103" t="s">
        <v>941</v>
      </c>
      <c r="F1884" t="str">
        <f t="shared" si="59"/>
        <v>ДА</v>
      </c>
    </row>
    <row r="1885" spans="1:6">
      <c r="A1885" t="str">
        <f t="shared" si="58"/>
        <v>142udav</v>
      </c>
      <c r="B1885" s="103" t="s">
        <v>53</v>
      </c>
      <c r="C1885" s="103">
        <v>142</v>
      </c>
      <c r="D1885" s="103">
        <v>7</v>
      </c>
      <c r="E1885" s="103" t="s">
        <v>942</v>
      </c>
      <c r="F1885" t="str">
        <f t="shared" si="59"/>
        <v>ДА</v>
      </c>
    </row>
    <row r="1886" spans="1:6">
      <c r="A1886" t="str">
        <f t="shared" si="58"/>
        <v>191udav</v>
      </c>
      <c r="B1886" s="103" t="s">
        <v>53</v>
      </c>
      <c r="C1886" s="103">
        <v>191</v>
      </c>
      <c r="D1886" s="103">
        <v>1</v>
      </c>
      <c r="E1886" s="103" t="s">
        <v>943</v>
      </c>
      <c r="F1886" t="str">
        <f t="shared" si="59"/>
        <v>ДА</v>
      </c>
    </row>
    <row r="1887" spans="1:6">
      <c r="A1887" t="str">
        <f t="shared" si="58"/>
        <v>99udav</v>
      </c>
      <c r="B1887" s="103" t="s">
        <v>53</v>
      </c>
      <c r="C1887" s="103">
        <v>99</v>
      </c>
      <c r="D1887" s="103">
        <v>10</v>
      </c>
      <c r="E1887" s="103" t="s">
        <v>944</v>
      </c>
      <c r="F1887" t="str">
        <f t="shared" si="59"/>
        <v>ДА</v>
      </c>
    </row>
    <row r="1888" spans="1:6">
      <c r="A1888" t="str">
        <f t="shared" si="58"/>
        <v>69udav</v>
      </c>
      <c r="B1888" s="103" t="s">
        <v>53</v>
      </c>
      <c r="C1888" s="103">
        <v>69</v>
      </c>
      <c r="D1888" s="103">
        <v>1</v>
      </c>
      <c r="E1888" s="103" t="s">
        <v>945</v>
      </c>
      <c r="F1888" t="str">
        <f t="shared" si="59"/>
        <v>ДА</v>
      </c>
    </row>
    <row r="1889" spans="1:6">
      <c r="A1889" t="str">
        <f t="shared" si="58"/>
        <v>126udav</v>
      </c>
      <c r="B1889" s="103" t="s">
        <v>53</v>
      </c>
      <c r="C1889" s="103">
        <v>126</v>
      </c>
      <c r="D1889" s="103">
        <v>4</v>
      </c>
      <c r="E1889" s="103" t="s">
        <v>946</v>
      </c>
      <c r="F1889" t="str">
        <f t="shared" si="59"/>
        <v>ДА</v>
      </c>
    </row>
    <row r="1890" spans="1:6">
      <c r="A1890" t="str">
        <f t="shared" si="58"/>
        <v>129udav</v>
      </c>
      <c r="B1890" s="103" t="s">
        <v>53</v>
      </c>
      <c r="C1890" s="103">
        <v>129</v>
      </c>
      <c r="D1890" s="103">
        <v>5</v>
      </c>
      <c r="E1890" s="103" t="s">
        <v>947</v>
      </c>
      <c r="F1890" t="str">
        <f t="shared" si="59"/>
        <v>ДА</v>
      </c>
    </row>
    <row r="1891" spans="1:6">
      <c r="A1891" t="str">
        <f t="shared" si="58"/>
        <v>108udav</v>
      </c>
      <c r="B1891" s="103" t="s">
        <v>53</v>
      </c>
      <c r="C1891" s="103">
        <v>108</v>
      </c>
      <c r="D1891" s="103">
        <v>3</v>
      </c>
      <c r="E1891" s="103" t="s">
        <v>948</v>
      </c>
      <c r="F1891" t="str">
        <f t="shared" si="59"/>
        <v>ДА</v>
      </c>
    </row>
    <row r="1892" spans="1:6">
      <c r="A1892" t="str">
        <f t="shared" si="58"/>
        <v>84udav</v>
      </c>
      <c r="B1892" s="103" t="s">
        <v>53</v>
      </c>
      <c r="C1892" s="103">
        <v>84</v>
      </c>
      <c r="D1892" s="103">
        <v>8</v>
      </c>
      <c r="E1892" s="103" t="s">
        <v>949</v>
      </c>
      <c r="F1892" t="str">
        <f t="shared" si="59"/>
        <v>ДА</v>
      </c>
    </row>
    <row r="1893" spans="1:6">
      <c r="A1893" t="str">
        <f t="shared" si="58"/>
        <v>139udav</v>
      </c>
      <c r="B1893" s="103" t="s">
        <v>53</v>
      </c>
      <c r="C1893" s="103">
        <v>139</v>
      </c>
      <c r="D1893" s="103">
        <v>8</v>
      </c>
      <c r="E1893" s="103" t="s">
        <v>950</v>
      </c>
      <c r="F1893" t="str">
        <f t="shared" si="59"/>
        <v>ДА</v>
      </c>
    </row>
    <row r="1894" spans="1:6">
      <c r="A1894" t="str">
        <f t="shared" si="58"/>
        <v>151udav</v>
      </c>
      <c r="B1894" s="103" t="s">
        <v>53</v>
      </c>
      <c r="C1894" s="103">
        <v>151</v>
      </c>
      <c r="D1894" s="103">
        <v>10</v>
      </c>
      <c r="E1894" s="103" t="s">
        <v>951</v>
      </c>
      <c r="F1894" t="str">
        <f t="shared" si="59"/>
        <v>ДА</v>
      </c>
    </row>
    <row r="1895" spans="1:6">
      <c r="A1895" t="str">
        <f t="shared" si="58"/>
        <v>53udav</v>
      </c>
      <c r="B1895" s="103" t="s">
        <v>53</v>
      </c>
      <c r="C1895" s="103">
        <v>53</v>
      </c>
      <c r="D1895" s="103">
        <v>2</v>
      </c>
      <c r="E1895" s="103" t="s">
        <v>952</v>
      </c>
      <c r="F1895" t="str">
        <f t="shared" si="59"/>
        <v>ДА</v>
      </c>
    </row>
    <row r="1896" spans="1:6">
      <c r="A1896" t="str">
        <f t="shared" si="58"/>
        <v>49udav</v>
      </c>
      <c r="B1896" s="103" t="s">
        <v>53</v>
      </c>
      <c r="C1896" s="103">
        <v>49</v>
      </c>
      <c r="D1896" s="103">
        <v>9</v>
      </c>
      <c r="E1896" s="103" t="s">
        <v>953</v>
      </c>
      <c r="F1896" t="str">
        <f t="shared" si="59"/>
        <v>ДА</v>
      </c>
    </row>
    <row r="1897" spans="1:6">
      <c r="A1897" t="str">
        <f t="shared" si="58"/>
        <v>72udav</v>
      </c>
      <c r="B1897" s="103" t="s">
        <v>53</v>
      </c>
      <c r="C1897" s="103">
        <v>72</v>
      </c>
      <c r="D1897" s="103">
        <v>10</v>
      </c>
      <c r="E1897" s="103" t="s">
        <v>954</v>
      </c>
      <c r="F1897" t="str">
        <f t="shared" si="59"/>
        <v>ДА</v>
      </c>
    </row>
    <row r="1898" spans="1:6">
      <c r="A1898" t="str">
        <f t="shared" si="58"/>
        <v>24udav</v>
      </c>
      <c r="B1898" s="103" t="s">
        <v>53</v>
      </c>
      <c r="C1898" s="103">
        <v>24</v>
      </c>
      <c r="D1898" s="103">
        <v>7</v>
      </c>
      <c r="E1898" s="103" t="s">
        <v>955</v>
      </c>
      <c r="F1898" t="str">
        <f t="shared" si="59"/>
        <v>ДА</v>
      </c>
    </row>
    <row r="1899" spans="1:6">
      <c r="A1899" t="str">
        <f t="shared" si="58"/>
        <v>107udav</v>
      </c>
      <c r="B1899" s="103" t="s">
        <v>53</v>
      </c>
      <c r="C1899" s="103">
        <v>107</v>
      </c>
      <c r="D1899" s="103">
        <v>1</v>
      </c>
      <c r="E1899" s="103" t="s">
        <v>956</v>
      </c>
      <c r="F1899" t="str">
        <f t="shared" si="59"/>
        <v>ДА</v>
      </c>
    </row>
    <row r="1900" spans="1:6">
      <c r="A1900" t="str">
        <f t="shared" si="58"/>
        <v>13udav</v>
      </c>
      <c r="B1900" s="103" t="s">
        <v>53</v>
      </c>
      <c r="C1900" s="103">
        <v>13</v>
      </c>
      <c r="D1900" s="103">
        <v>6</v>
      </c>
      <c r="E1900" s="103" t="s">
        <v>957</v>
      </c>
      <c r="F1900" t="str">
        <f t="shared" si="59"/>
        <v>ДА</v>
      </c>
    </row>
    <row r="1901" spans="1:6">
      <c r="A1901" t="str">
        <f t="shared" si="58"/>
        <v>31udav</v>
      </c>
      <c r="B1901" s="103" t="s">
        <v>53</v>
      </c>
      <c r="C1901" s="103">
        <v>31</v>
      </c>
      <c r="D1901" s="103">
        <v>10</v>
      </c>
      <c r="E1901" s="103" t="s">
        <v>958</v>
      </c>
      <c r="F1901" t="str">
        <f t="shared" si="59"/>
        <v>ДА</v>
      </c>
    </row>
    <row r="1902" spans="1:6">
      <c r="A1902" t="str">
        <f t="shared" si="58"/>
        <v>176udav</v>
      </c>
      <c r="B1902" s="103" t="s">
        <v>53</v>
      </c>
      <c r="C1902" s="103">
        <v>176</v>
      </c>
      <c r="D1902" s="103">
        <v>9</v>
      </c>
      <c r="F1902" t="str">
        <f t="shared" si="59"/>
        <v>НЕТ</v>
      </c>
    </row>
    <row r="1903" spans="1:6">
      <c r="A1903" t="str">
        <f t="shared" si="58"/>
        <v>96udav</v>
      </c>
      <c r="B1903" s="103" t="s">
        <v>53</v>
      </c>
      <c r="C1903" s="103">
        <v>96</v>
      </c>
      <c r="D1903" s="103">
        <v>7</v>
      </c>
      <c r="F1903" t="str">
        <f t="shared" si="59"/>
        <v>НЕТ</v>
      </c>
    </row>
    <row r="1904" spans="1:6">
      <c r="A1904" t="str">
        <f t="shared" si="58"/>
        <v>141udav</v>
      </c>
      <c r="B1904" s="103" t="s">
        <v>53</v>
      </c>
      <c r="C1904" s="103">
        <v>141</v>
      </c>
      <c r="D1904" s="103">
        <v>8</v>
      </c>
      <c r="E1904" s="103" t="s">
        <v>959</v>
      </c>
      <c r="F1904" t="str">
        <f t="shared" si="59"/>
        <v>ДА</v>
      </c>
    </row>
    <row r="1905" spans="1:6">
      <c r="A1905" t="str">
        <f t="shared" si="58"/>
        <v>17udav</v>
      </c>
      <c r="B1905" s="103" t="s">
        <v>53</v>
      </c>
      <c r="C1905" s="103">
        <v>17</v>
      </c>
      <c r="D1905" s="103">
        <v>5</v>
      </c>
      <c r="F1905" t="str">
        <f t="shared" si="59"/>
        <v>НЕТ</v>
      </c>
    </row>
    <row r="1906" spans="1:6">
      <c r="A1906" t="str">
        <f t="shared" si="58"/>
        <v>147udav</v>
      </c>
      <c r="B1906" s="103" t="s">
        <v>53</v>
      </c>
      <c r="C1906" s="103">
        <v>147</v>
      </c>
      <c r="D1906" s="103">
        <v>11</v>
      </c>
      <c r="E1906" s="103" t="s">
        <v>960</v>
      </c>
      <c r="F1906" t="str">
        <f t="shared" si="59"/>
        <v>ДА</v>
      </c>
    </row>
    <row r="1907" spans="1:6">
      <c r="A1907" t="str">
        <f t="shared" si="58"/>
        <v>63udav</v>
      </c>
      <c r="B1907" s="103" t="s">
        <v>53</v>
      </c>
      <c r="C1907" s="103">
        <v>63</v>
      </c>
      <c r="D1907" s="103">
        <v>5</v>
      </c>
      <c r="E1907" s="103" t="s">
        <v>961</v>
      </c>
      <c r="F1907" t="str">
        <f t="shared" si="59"/>
        <v>ДА</v>
      </c>
    </row>
    <row r="1908" spans="1:6">
      <c r="A1908" t="str">
        <f t="shared" si="58"/>
        <v>101udav</v>
      </c>
      <c r="B1908" s="103" t="s">
        <v>53</v>
      </c>
      <c r="C1908" s="103">
        <v>101</v>
      </c>
      <c r="D1908" s="103">
        <v>1</v>
      </c>
      <c r="E1908" s="103" t="s">
        <v>962</v>
      </c>
      <c r="F1908" t="str">
        <f t="shared" si="59"/>
        <v>ДА</v>
      </c>
    </row>
    <row r="1909" spans="1:6">
      <c r="A1909" t="str">
        <f t="shared" si="58"/>
        <v>119udav</v>
      </c>
      <c r="B1909" s="103" t="s">
        <v>53</v>
      </c>
      <c r="C1909" s="103">
        <v>119</v>
      </c>
      <c r="D1909" s="103">
        <v>8</v>
      </c>
      <c r="F1909" t="str">
        <f t="shared" si="59"/>
        <v>НЕТ</v>
      </c>
    </row>
    <row r="1910" spans="1:6">
      <c r="A1910" t="str">
        <f t="shared" si="58"/>
        <v>122udav</v>
      </c>
      <c r="B1910" s="103" t="s">
        <v>53</v>
      </c>
      <c r="C1910" s="103">
        <v>122</v>
      </c>
      <c r="D1910" s="103">
        <v>9</v>
      </c>
      <c r="E1910" s="103" t="s">
        <v>963</v>
      </c>
      <c r="F1910" t="str">
        <f t="shared" si="59"/>
        <v>ДА</v>
      </c>
    </row>
    <row r="1911" spans="1:6">
      <c r="A1911" t="str">
        <f t="shared" si="58"/>
        <v>163udav</v>
      </c>
      <c r="B1911" s="103" t="s">
        <v>53</v>
      </c>
      <c r="C1911" s="103">
        <v>163</v>
      </c>
      <c r="D1911" s="103">
        <v>2</v>
      </c>
      <c r="E1911" s="103" t="s">
        <v>964</v>
      </c>
      <c r="F1911" t="str">
        <f t="shared" si="59"/>
        <v>ДА</v>
      </c>
    </row>
    <row r="1912" spans="1:6">
      <c r="A1912" t="str">
        <f t="shared" si="58"/>
        <v>25udav</v>
      </c>
      <c r="B1912" s="103" t="s">
        <v>53</v>
      </c>
      <c r="C1912" s="103">
        <v>25</v>
      </c>
      <c r="D1912" s="103">
        <v>8</v>
      </c>
      <c r="E1912" s="103" t="s">
        <v>965</v>
      </c>
      <c r="F1912" t="str">
        <f t="shared" si="59"/>
        <v>ДА</v>
      </c>
    </row>
    <row r="1913" spans="1:6">
      <c r="A1913" t="str">
        <f t="shared" si="58"/>
        <v>164udav</v>
      </c>
      <c r="B1913" s="103" t="s">
        <v>53</v>
      </c>
      <c r="C1913" s="103">
        <v>164</v>
      </c>
      <c r="D1913" s="103">
        <v>10</v>
      </c>
      <c r="E1913" s="103" t="s">
        <v>966</v>
      </c>
      <c r="F1913" t="str">
        <f t="shared" si="59"/>
        <v>ДА</v>
      </c>
    </row>
    <row r="1914" spans="1:6">
      <c r="A1914" t="str">
        <f t="shared" si="58"/>
        <v>7udav</v>
      </c>
      <c r="B1914" s="103" t="s">
        <v>53</v>
      </c>
      <c r="C1914" s="103">
        <v>7</v>
      </c>
      <c r="D1914" s="103">
        <v>1</v>
      </c>
      <c r="E1914" s="103" t="s">
        <v>967</v>
      </c>
      <c r="F1914" t="str">
        <f t="shared" si="59"/>
        <v>ДА</v>
      </c>
    </row>
    <row r="1915" spans="1:6">
      <c r="A1915" t="str">
        <f t="shared" si="58"/>
        <v>150udav</v>
      </c>
      <c r="B1915" s="103" t="s">
        <v>53</v>
      </c>
      <c r="C1915" s="103">
        <v>150</v>
      </c>
      <c r="D1915" s="103">
        <v>9</v>
      </c>
      <c r="F1915" t="str">
        <f t="shared" si="59"/>
        <v>НЕТ</v>
      </c>
    </row>
    <row r="1916" spans="1:6">
      <c r="A1916" t="str">
        <f t="shared" si="58"/>
        <v>183udav</v>
      </c>
      <c r="B1916" s="103" t="s">
        <v>53</v>
      </c>
      <c r="C1916" s="103">
        <v>183</v>
      </c>
      <c r="D1916" s="103">
        <v>10</v>
      </c>
      <c r="E1916" s="103" t="s">
        <v>968</v>
      </c>
      <c r="F1916" t="str">
        <f t="shared" si="59"/>
        <v>ДА</v>
      </c>
    </row>
    <row r="1917" spans="1:6">
      <c r="A1917" t="str">
        <f t="shared" si="58"/>
        <v>45udav</v>
      </c>
      <c r="B1917" s="103" t="s">
        <v>53</v>
      </c>
      <c r="C1917" s="103">
        <v>45</v>
      </c>
      <c r="D1917" s="103">
        <v>9</v>
      </c>
      <c r="E1917" s="103" t="s">
        <v>969</v>
      </c>
      <c r="F1917" t="str">
        <f t="shared" si="59"/>
        <v>ДА</v>
      </c>
    </row>
    <row r="1918" spans="1:6">
      <c r="A1918" t="str">
        <f t="shared" si="58"/>
        <v>95udav</v>
      </c>
      <c r="B1918" s="103" t="s">
        <v>53</v>
      </c>
      <c r="C1918" s="103">
        <v>95</v>
      </c>
      <c r="D1918" s="103">
        <v>1</v>
      </c>
      <c r="E1918" s="103" t="s">
        <v>970</v>
      </c>
      <c r="F1918" t="str">
        <f t="shared" si="59"/>
        <v>ДА</v>
      </c>
    </row>
    <row r="1919" spans="1:6">
      <c r="A1919" t="str">
        <f t="shared" si="58"/>
        <v>46udav</v>
      </c>
      <c r="B1919" s="103" t="s">
        <v>53</v>
      </c>
      <c r="C1919" s="103">
        <v>46</v>
      </c>
      <c r="D1919" s="103">
        <v>6</v>
      </c>
      <c r="E1919" s="103" t="s">
        <v>971</v>
      </c>
      <c r="F1919" t="str">
        <f t="shared" si="59"/>
        <v>ДА</v>
      </c>
    </row>
    <row r="1920" spans="1:6">
      <c r="A1920" t="str">
        <f t="shared" si="58"/>
        <v>47udav</v>
      </c>
      <c r="B1920" s="103" t="s">
        <v>53</v>
      </c>
      <c r="C1920" s="103">
        <v>47</v>
      </c>
      <c r="D1920" s="103">
        <v>8</v>
      </c>
      <c r="E1920" s="103" t="s">
        <v>972</v>
      </c>
      <c r="F1920" t="str">
        <f t="shared" si="59"/>
        <v>ДА</v>
      </c>
    </row>
    <row r="1921" spans="1:6">
      <c r="A1921" t="str">
        <f t="shared" si="58"/>
        <v>190udav</v>
      </c>
      <c r="B1921" s="103" t="s">
        <v>53</v>
      </c>
      <c r="C1921" s="103">
        <v>190</v>
      </c>
      <c r="D1921" s="103">
        <v>1</v>
      </c>
      <c r="E1921" s="103" t="s">
        <v>973</v>
      </c>
      <c r="F1921" t="str">
        <f t="shared" si="59"/>
        <v>ДА</v>
      </c>
    </row>
    <row r="1922" spans="1:6">
      <c r="A1922" t="str">
        <f t="shared" si="58"/>
        <v>143udav</v>
      </c>
      <c r="B1922" s="103" t="s">
        <v>53</v>
      </c>
      <c r="C1922" s="103">
        <v>143</v>
      </c>
      <c r="D1922" s="103">
        <v>4</v>
      </c>
      <c r="E1922" s="103" t="s">
        <v>974</v>
      </c>
      <c r="F1922" t="str">
        <f t="shared" si="59"/>
        <v>ДА</v>
      </c>
    </row>
    <row r="1923" spans="1:6">
      <c r="A1923" t="str">
        <f t="shared" ref="A1923:A1986" si="60">CONCATENATE(C1923,B1923)</f>
        <v>30udav</v>
      </c>
      <c r="B1923" s="103" t="s">
        <v>53</v>
      </c>
      <c r="C1923" s="103">
        <v>30</v>
      </c>
      <c r="D1923" s="103">
        <v>12</v>
      </c>
      <c r="E1923" s="103" t="s">
        <v>975</v>
      </c>
      <c r="F1923" t="str">
        <f t="shared" ref="F1923:F1986" si="61">IF(ISBLANK(E1923),"НЕТ","ДА")</f>
        <v>ДА</v>
      </c>
    </row>
    <row r="1924" spans="1:6">
      <c r="A1924" t="str">
        <f t="shared" si="60"/>
        <v>146udav</v>
      </c>
      <c r="B1924" s="103" t="s">
        <v>53</v>
      </c>
      <c r="C1924" s="103">
        <v>146</v>
      </c>
      <c r="D1924" s="103">
        <v>6</v>
      </c>
      <c r="E1924" s="103" t="s">
        <v>976</v>
      </c>
      <c r="F1924" t="str">
        <f t="shared" si="61"/>
        <v>ДА</v>
      </c>
    </row>
    <row r="1925" spans="1:6">
      <c r="A1925" t="str">
        <f t="shared" si="60"/>
        <v>41udav</v>
      </c>
      <c r="B1925" s="103" t="s">
        <v>53</v>
      </c>
      <c r="C1925" s="103">
        <v>41</v>
      </c>
      <c r="D1925" s="103">
        <v>7</v>
      </c>
      <c r="F1925" t="str">
        <f t="shared" si="61"/>
        <v>НЕТ</v>
      </c>
    </row>
    <row r="1926" spans="1:6">
      <c r="A1926" t="str">
        <f t="shared" si="60"/>
        <v>155udav</v>
      </c>
      <c r="B1926" s="103" t="s">
        <v>53</v>
      </c>
      <c r="C1926" s="103">
        <v>155</v>
      </c>
      <c r="D1926" s="103">
        <v>11</v>
      </c>
      <c r="E1926" s="103" t="s">
        <v>977</v>
      </c>
      <c r="F1926" t="str">
        <f t="shared" si="61"/>
        <v>ДА</v>
      </c>
    </row>
    <row r="1927" spans="1:6">
      <c r="A1927" t="str">
        <f t="shared" si="60"/>
        <v>161udav</v>
      </c>
      <c r="B1927" s="103" t="s">
        <v>53</v>
      </c>
      <c r="C1927" s="103">
        <v>161</v>
      </c>
      <c r="D1927" s="103">
        <v>10</v>
      </c>
      <c r="E1927" s="103" t="s">
        <v>978</v>
      </c>
      <c r="F1927" t="str">
        <f t="shared" si="61"/>
        <v>ДА</v>
      </c>
    </row>
    <row r="1928" spans="1:6">
      <c r="A1928" t="str">
        <f t="shared" si="60"/>
        <v>55udav</v>
      </c>
      <c r="B1928" s="103" t="s">
        <v>53</v>
      </c>
      <c r="C1928" s="103">
        <v>55</v>
      </c>
      <c r="D1928" s="103">
        <v>1</v>
      </c>
      <c r="E1928" s="103" t="s">
        <v>979</v>
      </c>
      <c r="F1928" t="str">
        <f t="shared" si="61"/>
        <v>ДА</v>
      </c>
    </row>
    <row r="1929" spans="1:6">
      <c r="A1929" t="str">
        <f t="shared" si="60"/>
        <v>167udav</v>
      </c>
      <c r="B1929" s="103" t="s">
        <v>53</v>
      </c>
      <c r="C1929" s="103">
        <v>167</v>
      </c>
      <c r="D1929" s="103">
        <v>7</v>
      </c>
      <c r="F1929" t="str">
        <f t="shared" si="61"/>
        <v>НЕТ</v>
      </c>
    </row>
    <row r="1930" spans="1:6">
      <c r="A1930" t="str">
        <f t="shared" si="60"/>
        <v>114udav</v>
      </c>
      <c r="B1930" s="103" t="s">
        <v>53</v>
      </c>
      <c r="C1930" s="103">
        <v>114</v>
      </c>
      <c r="D1930" s="103">
        <v>1</v>
      </c>
      <c r="E1930" s="103" t="s">
        <v>980</v>
      </c>
      <c r="F1930" t="str">
        <f t="shared" si="61"/>
        <v>ДА</v>
      </c>
    </row>
    <row r="1931" spans="1:6">
      <c r="A1931" t="str">
        <f t="shared" si="60"/>
        <v>64udav</v>
      </c>
      <c r="B1931" s="103" t="s">
        <v>53</v>
      </c>
      <c r="C1931" s="103">
        <v>64</v>
      </c>
      <c r="D1931" s="103">
        <v>7</v>
      </c>
      <c r="E1931" s="103" t="s">
        <v>981</v>
      </c>
      <c r="F1931" t="str">
        <f t="shared" si="61"/>
        <v>ДА</v>
      </c>
    </row>
    <row r="1932" spans="1:6">
      <c r="A1932" t="str">
        <f t="shared" si="60"/>
        <v>75udav</v>
      </c>
      <c r="B1932" s="103" t="s">
        <v>53</v>
      </c>
      <c r="C1932" s="103">
        <v>75</v>
      </c>
      <c r="D1932" s="103">
        <v>2</v>
      </c>
      <c r="E1932" s="103" t="s">
        <v>982</v>
      </c>
      <c r="F1932" t="str">
        <f t="shared" si="61"/>
        <v>ДА</v>
      </c>
    </row>
    <row r="1933" spans="1:6">
      <c r="A1933" t="str">
        <f t="shared" si="60"/>
        <v>187udav</v>
      </c>
      <c r="B1933" s="103" t="s">
        <v>53</v>
      </c>
      <c r="C1933" s="103">
        <v>187</v>
      </c>
      <c r="D1933" s="103">
        <v>6</v>
      </c>
      <c r="E1933" s="103" t="s">
        <v>983</v>
      </c>
      <c r="F1933" t="str">
        <f t="shared" si="61"/>
        <v>ДА</v>
      </c>
    </row>
    <row r="1934" spans="1:6">
      <c r="A1934" t="str">
        <f t="shared" si="60"/>
        <v>15udav</v>
      </c>
      <c r="B1934" s="103" t="s">
        <v>53</v>
      </c>
      <c r="C1934" s="103">
        <v>15</v>
      </c>
      <c r="D1934" s="103">
        <v>9</v>
      </c>
      <c r="F1934" t="str">
        <f t="shared" si="61"/>
        <v>НЕТ</v>
      </c>
    </row>
    <row r="1935" spans="1:6">
      <c r="A1935" t="str">
        <f t="shared" si="60"/>
        <v>132udav</v>
      </c>
      <c r="B1935" s="103" t="s">
        <v>53</v>
      </c>
      <c r="C1935" s="103">
        <v>132</v>
      </c>
      <c r="D1935" s="103">
        <v>10</v>
      </c>
      <c r="E1935" s="103" t="s">
        <v>984</v>
      </c>
      <c r="F1935" t="str">
        <f t="shared" si="61"/>
        <v>ДА</v>
      </c>
    </row>
    <row r="1936" spans="1:6">
      <c r="A1936" t="str">
        <f t="shared" si="60"/>
        <v>174udav</v>
      </c>
      <c r="B1936" s="103" t="s">
        <v>53</v>
      </c>
      <c r="C1936" s="103">
        <v>174</v>
      </c>
      <c r="D1936" s="103">
        <v>5</v>
      </c>
      <c r="E1936" s="103" t="s">
        <v>985</v>
      </c>
      <c r="F1936" t="str">
        <f t="shared" si="61"/>
        <v>ДА</v>
      </c>
    </row>
    <row r="1937" spans="1:6">
      <c r="A1937" t="str">
        <f t="shared" si="60"/>
        <v>89udav</v>
      </c>
      <c r="B1937" s="103" t="s">
        <v>53</v>
      </c>
      <c r="C1937" s="103">
        <v>89</v>
      </c>
      <c r="D1937" s="103">
        <v>10</v>
      </c>
      <c r="E1937" s="103" t="s">
        <v>986</v>
      </c>
      <c r="F1937" t="str">
        <f t="shared" si="61"/>
        <v>ДА</v>
      </c>
    </row>
    <row r="1938" spans="1:6">
      <c r="A1938" t="str">
        <f t="shared" si="60"/>
        <v>177udav</v>
      </c>
      <c r="B1938" s="103" t="s">
        <v>53</v>
      </c>
      <c r="C1938" s="103">
        <v>177</v>
      </c>
      <c r="D1938" s="103">
        <v>12</v>
      </c>
      <c r="E1938" s="103" t="s">
        <v>987</v>
      </c>
      <c r="F1938" t="str">
        <f t="shared" si="61"/>
        <v>ДА</v>
      </c>
    </row>
    <row r="1939" spans="1:6">
      <c r="A1939" t="str">
        <f t="shared" si="60"/>
        <v>2udav</v>
      </c>
      <c r="B1939" s="103" t="s">
        <v>53</v>
      </c>
      <c r="C1939" s="103">
        <v>2</v>
      </c>
      <c r="D1939" s="103">
        <v>9</v>
      </c>
      <c r="F1939" t="str">
        <f t="shared" si="61"/>
        <v>НЕТ</v>
      </c>
    </row>
    <row r="1940" spans="1:6">
      <c r="A1940" t="str">
        <f t="shared" si="60"/>
        <v>189udav</v>
      </c>
      <c r="B1940" s="103" t="s">
        <v>53</v>
      </c>
      <c r="C1940" s="103">
        <v>189</v>
      </c>
      <c r="D1940" s="103">
        <v>11</v>
      </c>
      <c r="E1940" s="103" t="s">
        <v>988</v>
      </c>
      <c r="F1940" t="str">
        <f t="shared" si="61"/>
        <v>ДА</v>
      </c>
    </row>
    <row r="1941" spans="1:6">
      <c r="A1941" t="str">
        <f t="shared" si="60"/>
        <v>56udav</v>
      </c>
      <c r="B1941" s="103" t="s">
        <v>53</v>
      </c>
      <c r="C1941" s="103">
        <v>56</v>
      </c>
      <c r="D1941" s="103">
        <v>1</v>
      </c>
      <c r="E1941" s="103" t="s">
        <v>989</v>
      </c>
      <c r="F1941" t="str">
        <f t="shared" si="61"/>
        <v>ДА</v>
      </c>
    </row>
    <row r="1942" spans="1:6">
      <c r="A1942" t="str">
        <f t="shared" si="60"/>
        <v>19udav</v>
      </c>
      <c r="B1942" s="103" t="s">
        <v>53</v>
      </c>
      <c r="C1942" s="103">
        <v>19</v>
      </c>
      <c r="D1942" s="103">
        <v>2</v>
      </c>
      <c r="E1942" s="103" t="s">
        <v>990</v>
      </c>
      <c r="F1942" t="str">
        <f t="shared" si="61"/>
        <v>ДА</v>
      </c>
    </row>
    <row r="1943" spans="1:6">
      <c r="A1943" t="str">
        <f t="shared" si="60"/>
        <v>153udav</v>
      </c>
      <c r="B1943" s="103" t="s">
        <v>53</v>
      </c>
      <c r="C1943" s="103">
        <v>153</v>
      </c>
      <c r="D1943" s="103">
        <v>3</v>
      </c>
      <c r="E1943" s="103" t="s">
        <v>991</v>
      </c>
      <c r="F1943" t="str">
        <f t="shared" si="61"/>
        <v>ДА</v>
      </c>
    </row>
    <row r="1944" spans="1:6">
      <c r="A1944" t="str">
        <f t="shared" si="60"/>
        <v>109udav</v>
      </c>
      <c r="B1944" s="103" t="s">
        <v>53</v>
      </c>
      <c r="C1944" s="103">
        <v>109</v>
      </c>
      <c r="D1944" s="103">
        <v>2</v>
      </c>
      <c r="E1944" s="103" t="s">
        <v>992</v>
      </c>
      <c r="F1944" t="str">
        <f t="shared" si="61"/>
        <v>ДА</v>
      </c>
    </row>
    <row r="1945" spans="1:6">
      <c r="A1945" t="str">
        <f t="shared" si="60"/>
        <v>81vitaliy</v>
      </c>
      <c r="B1945" s="103" t="s">
        <v>69</v>
      </c>
      <c r="C1945" s="103">
        <v>81</v>
      </c>
      <c r="D1945" s="103">
        <v>9</v>
      </c>
      <c r="F1945" t="str">
        <f t="shared" si="61"/>
        <v>НЕТ</v>
      </c>
    </row>
    <row r="1946" spans="1:6">
      <c r="A1946" t="str">
        <f t="shared" si="60"/>
        <v>178vitaliy</v>
      </c>
      <c r="B1946" s="103" t="s">
        <v>69</v>
      </c>
      <c r="C1946" s="103">
        <v>178</v>
      </c>
      <c r="D1946" s="103">
        <v>9</v>
      </c>
      <c r="F1946" t="str">
        <f t="shared" si="61"/>
        <v>НЕТ</v>
      </c>
    </row>
    <row r="1947" spans="1:6">
      <c r="A1947" t="str">
        <f t="shared" si="60"/>
        <v>90vitasiq</v>
      </c>
      <c r="B1947" s="103" t="s">
        <v>61</v>
      </c>
      <c r="C1947" s="103">
        <v>90</v>
      </c>
      <c r="D1947" s="103">
        <v>9</v>
      </c>
      <c r="F1947" t="str">
        <f t="shared" si="61"/>
        <v>НЕТ</v>
      </c>
    </row>
    <row r="1948" spans="1:6">
      <c r="A1948" t="str">
        <f t="shared" si="60"/>
        <v>175vitasiq</v>
      </c>
      <c r="B1948" s="103" t="s">
        <v>61</v>
      </c>
      <c r="C1948" s="103">
        <v>175</v>
      </c>
      <c r="D1948" s="103">
        <v>10</v>
      </c>
      <c r="F1948" t="str">
        <f t="shared" si="61"/>
        <v>НЕТ</v>
      </c>
    </row>
    <row r="1949" spans="1:6">
      <c r="A1949" t="str">
        <f t="shared" si="60"/>
        <v>5vitasiq</v>
      </c>
      <c r="B1949" s="103" t="s">
        <v>61</v>
      </c>
      <c r="C1949" s="103">
        <v>5</v>
      </c>
      <c r="D1949" s="103">
        <v>12</v>
      </c>
      <c r="F1949" t="str">
        <f t="shared" si="61"/>
        <v>НЕТ</v>
      </c>
    </row>
    <row r="1950" spans="1:6">
      <c r="A1950" t="str">
        <f t="shared" si="60"/>
        <v>179vitasiq</v>
      </c>
      <c r="B1950" s="103" t="s">
        <v>61</v>
      </c>
      <c r="C1950" s="103">
        <v>179</v>
      </c>
      <c r="D1950" s="103">
        <v>12</v>
      </c>
      <c r="F1950" t="str">
        <f t="shared" si="61"/>
        <v>НЕТ</v>
      </c>
    </row>
    <row r="1951" spans="1:6">
      <c r="A1951" t="str">
        <f t="shared" si="60"/>
        <v>1vitasiq</v>
      </c>
      <c r="B1951" s="103" t="s">
        <v>61</v>
      </c>
      <c r="C1951" s="103">
        <v>1</v>
      </c>
      <c r="D1951" s="103">
        <v>11</v>
      </c>
      <c r="F1951" t="str">
        <f t="shared" si="61"/>
        <v>НЕТ</v>
      </c>
    </row>
    <row r="1952" spans="1:6">
      <c r="A1952" t="str">
        <f t="shared" si="60"/>
        <v>189vitasiq</v>
      </c>
      <c r="B1952" s="103" t="s">
        <v>61</v>
      </c>
      <c r="C1952" s="103">
        <v>189</v>
      </c>
      <c r="D1952" s="103">
        <v>10</v>
      </c>
      <c r="F1952" t="str">
        <f t="shared" si="61"/>
        <v>НЕТ</v>
      </c>
    </row>
    <row r="1953" spans="1:6">
      <c r="A1953" t="str">
        <f t="shared" si="60"/>
        <v>128vitasiq</v>
      </c>
      <c r="B1953" s="103" t="s">
        <v>61</v>
      </c>
      <c r="C1953" s="103">
        <v>128</v>
      </c>
      <c r="D1953" s="103">
        <v>11</v>
      </c>
      <c r="F1953" t="str">
        <f t="shared" si="61"/>
        <v>НЕТ</v>
      </c>
    </row>
    <row r="1954" spans="1:6">
      <c r="A1954" t="str">
        <f t="shared" si="60"/>
        <v>62vitasiq</v>
      </c>
      <c r="B1954" s="103" t="s">
        <v>61</v>
      </c>
      <c r="C1954" s="103">
        <v>62</v>
      </c>
      <c r="D1954" s="103">
        <v>8</v>
      </c>
      <c r="F1954" t="str">
        <f t="shared" si="61"/>
        <v>НЕТ</v>
      </c>
    </row>
    <row r="1955" spans="1:6">
      <c r="A1955" t="str">
        <f t="shared" si="60"/>
        <v>113vitasiq</v>
      </c>
      <c r="B1955" s="103" t="s">
        <v>61</v>
      </c>
      <c r="C1955" s="103">
        <v>113</v>
      </c>
      <c r="D1955" s="103">
        <v>10</v>
      </c>
      <c r="F1955" t="str">
        <f t="shared" si="61"/>
        <v>НЕТ</v>
      </c>
    </row>
    <row r="1956" spans="1:6">
      <c r="A1956" t="str">
        <f t="shared" si="60"/>
        <v>6vitasiq</v>
      </c>
      <c r="B1956" s="103" t="s">
        <v>61</v>
      </c>
      <c r="C1956" s="103">
        <v>6</v>
      </c>
      <c r="D1956" s="103">
        <v>10</v>
      </c>
      <c r="F1956" t="str">
        <f t="shared" si="61"/>
        <v>НЕТ</v>
      </c>
    </row>
    <row r="1957" spans="1:6">
      <c r="A1957" t="str">
        <f t="shared" si="60"/>
        <v>130vitasiq</v>
      </c>
      <c r="B1957" s="103" t="s">
        <v>61</v>
      </c>
      <c r="C1957" s="103">
        <v>130</v>
      </c>
      <c r="D1957" s="103">
        <v>11</v>
      </c>
      <c r="F1957" t="str">
        <f t="shared" si="61"/>
        <v>НЕТ</v>
      </c>
    </row>
    <row r="1958" spans="1:6">
      <c r="A1958" t="str">
        <f t="shared" si="60"/>
        <v>91vitasiq</v>
      </c>
      <c r="B1958" s="103" t="s">
        <v>61</v>
      </c>
      <c r="C1958" s="103">
        <v>91</v>
      </c>
      <c r="D1958" s="103">
        <v>10</v>
      </c>
      <c r="F1958" t="str">
        <f t="shared" si="61"/>
        <v>НЕТ</v>
      </c>
    </row>
    <row r="1959" spans="1:6">
      <c r="A1959" t="str">
        <f t="shared" si="60"/>
        <v>17vitasiq</v>
      </c>
      <c r="B1959" s="103" t="s">
        <v>61</v>
      </c>
      <c r="C1959" s="103">
        <v>17</v>
      </c>
      <c r="D1959" s="103">
        <v>8</v>
      </c>
      <c r="F1959" t="str">
        <f t="shared" si="61"/>
        <v>НЕТ</v>
      </c>
    </row>
    <row r="1960" spans="1:6">
      <c r="A1960" t="str">
        <f t="shared" si="60"/>
        <v>41vitasiq</v>
      </c>
      <c r="B1960" s="103" t="s">
        <v>61</v>
      </c>
      <c r="C1960" s="103">
        <v>41</v>
      </c>
      <c r="D1960" s="103">
        <v>9</v>
      </c>
      <c r="F1960" t="str">
        <f t="shared" si="61"/>
        <v>НЕТ</v>
      </c>
    </row>
    <row r="1961" spans="1:6">
      <c r="A1961" t="str">
        <f t="shared" si="60"/>
        <v>63vitasiq</v>
      </c>
      <c r="B1961" s="103" t="s">
        <v>61</v>
      </c>
      <c r="C1961" s="103">
        <v>63</v>
      </c>
      <c r="D1961" s="103">
        <v>8</v>
      </c>
      <c r="F1961" t="str">
        <f t="shared" si="61"/>
        <v>НЕТ</v>
      </c>
    </row>
    <row r="1962" spans="1:6">
      <c r="A1962" t="str">
        <f t="shared" si="60"/>
        <v>142vitasiq</v>
      </c>
      <c r="B1962" s="103" t="s">
        <v>61</v>
      </c>
      <c r="C1962" s="103">
        <v>142</v>
      </c>
      <c r="D1962" s="103">
        <v>11</v>
      </c>
      <c r="F1962" t="str">
        <f t="shared" si="61"/>
        <v>НЕТ</v>
      </c>
    </row>
    <row r="1963" spans="1:6">
      <c r="A1963" t="str">
        <f t="shared" si="60"/>
        <v>134vitasiq</v>
      </c>
      <c r="B1963" s="103" t="s">
        <v>61</v>
      </c>
      <c r="C1963" s="103">
        <v>134</v>
      </c>
      <c r="D1963" s="103">
        <v>10</v>
      </c>
      <c r="F1963" t="str">
        <f t="shared" si="61"/>
        <v>НЕТ</v>
      </c>
    </row>
    <row r="1964" spans="1:6">
      <c r="A1964" t="str">
        <f t="shared" si="60"/>
        <v>106vitasiq</v>
      </c>
      <c r="B1964" s="103" t="s">
        <v>61</v>
      </c>
      <c r="C1964" s="103">
        <v>106</v>
      </c>
      <c r="D1964" s="103">
        <v>11</v>
      </c>
      <c r="F1964" t="str">
        <f t="shared" si="61"/>
        <v>НЕТ</v>
      </c>
    </row>
    <row r="1965" spans="1:6">
      <c r="A1965" t="str">
        <f t="shared" si="60"/>
        <v>30vitasiq</v>
      </c>
      <c r="B1965" s="103" t="s">
        <v>61</v>
      </c>
      <c r="C1965" s="103">
        <v>30</v>
      </c>
      <c r="D1965" s="103">
        <v>12</v>
      </c>
      <c r="F1965" t="str">
        <f t="shared" si="61"/>
        <v>НЕТ</v>
      </c>
    </row>
    <row r="1966" spans="1:6">
      <c r="A1966" t="str">
        <f t="shared" si="60"/>
        <v>192vitasiq</v>
      </c>
      <c r="B1966" s="103" t="s">
        <v>61</v>
      </c>
      <c r="C1966" s="103">
        <v>192</v>
      </c>
      <c r="D1966" s="103">
        <v>9</v>
      </c>
      <c r="F1966" t="str">
        <f t="shared" si="61"/>
        <v>НЕТ</v>
      </c>
    </row>
    <row r="1967" spans="1:6">
      <c r="A1967" t="str">
        <f t="shared" si="60"/>
        <v>157vitasiq</v>
      </c>
      <c r="B1967" s="103" t="s">
        <v>61</v>
      </c>
      <c r="C1967" s="103">
        <v>157</v>
      </c>
      <c r="D1967" s="103">
        <v>10</v>
      </c>
      <c r="F1967" t="str">
        <f t="shared" si="61"/>
        <v>НЕТ</v>
      </c>
    </row>
    <row r="1968" spans="1:6">
      <c r="A1968" t="str">
        <f t="shared" si="60"/>
        <v>176vitasiq</v>
      </c>
      <c r="B1968" s="103" t="s">
        <v>61</v>
      </c>
      <c r="C1968" s="103">
        <v>176</v>
      </c>
      <c r="D1968" s="103">
        <v>11</v>
      </c>
      <c r="F1968" t="str">
        <f t="shared" si="61"/>
        <v>НЕТ</v>
      </c>
    </row>
    <row r="1969" spans="1:6">
      <c r="A1969" t="str">
        <f t="shared" si="60"/>
        <v>88vitasiq</v>
      </c>
      <c r="B1969" s="103" t="s">
        <v>61</v>
      </c>
      <c r="C1969" s="103">
        <v>88</v>
      </c>
      <c r="D1969" s="103">
        <v>10</v>
      </c>
      <c r="F1969" t="str">
        <f t="shared" si="61"/>
        <v>НЕТ</v>
      </c>
    </row>
    <row r="1970" spans="1:6">
      <c r="A1970" t="str">
        <f t="shared" si="60"/>
        <v>47vitasiq</v>
      </c>
      <c r="B1970" s="103" t="s">
        <v>61</v>
      </c>
      <c r="C1970" s="103">
        <v>47</v>
      </c>
      <c r="D1970" s="103">
        <v>12</v>
      </c>
      <c r="F1970" t="str">
        <f t="shared" si="61"/>
        <v>НЕТ</v>
      </c>
    </row>
    <row r="1971" spans="1:6">
      <c r="A1971" t="str">
        <f t="shared" si="60"/>
        <v>104vitasiq</v>
      </c>
      <c r="B1971" s="103" t="s">
        <v>61</v>
      </c>
      <c r="C1971" s="103">
        <v>104</v>
      </c>
      <c r="D1971" s="103">
        <v>11</v>
      </c>
      <c r="F1971" t="str">
        <f t="shared" si="61"/>
        <v>НЕТ</v>
      </c>
    </row>
    <row r="1972" spans="1:6">
      <c r="A1972" t="str">
        <f t="shared" si="60"/>
        <v>20vitasiq</v>
      </c>
      <c r="B1972" s="103" t="s">
        <v>61</v>
      </c>
      <c r="C1972" s="103">
        <v>20</v>
      </c>
      <c r="D1972" s="103">
        <v>11</v>
      </c>
      <c r="F1972" t="str">
        <f t="shared" si="61"/>
        <v>НЕТ</v>
      </c>
    </row>
    <row r="1973" spans="1:6">
      <c r="A1973" t="str">
        <f t="shared" si="60"/>
        <v>123vitasiq</v>
      </c>
      <c r="B1973" s="103" t="s">
        <v>61</v>
      </c>
      <c r="C1973" s="103">
        <v>123</v>
      </c>
      <c r="D1973" s="103">
        <v>12</v>
      </c>
      <c r="F1973" t="str">
        <f t="shared" si="61"/>
        <v>НЕТ</v>
      </c>
    </row>
    <row r="1974" spans="1:6">
      <c r="A1974" t="str">
        <f t="shared" si="60"/>
        <v>3vitasiq</v>
      </c>
      <c r="B1974" s="103" t="s">
        <v>61</v>
      </c>
      <c r="C1974" s="103">
        <v>3</v>
      </c>
      <c r="D1974" s="103">
        <v>11</v>
      </c>
      <c r="F1974" t="str">
        <f t="shared" si="61"/>
        <v>НЕТ</v>
      </c>
    </row>
    <row r="1975" spans="1:6">
      <c r="A1975" t="str">
        <f t="shared" si="60"/>
        <v>121vitasiq</v>
      </c>
      <c r="B1975" s="103" t="s">
        <v>61</v>
      </c>
      <c r="C1975" s="103">
        <v>121</v>
      </c>
      <c r="D1975" s="103">
        <v>9</v>
      </c>
      <c r="F1975" t="str">
        <f t="shared" si="61"/>
        <v>НЕТ</v>
      </c>
    </row>
    <row r="1976" spans="1:6">
      <c r="A1976" t="str">
        <f t="shared" si="60"/>
        <v>89vitasiq</v>
      </c>
      <c r="B1976" s="103" t="s">
        <v>61</v>
      </c>
      <c r="C1976" s="103">
        <v>89</v>
      </c>
      <c r="D1976" s="103">
        <v>12</v>
      </c>
      <c r="F1976" t="str">
        <f t="shared" si="61"/>
        <v>НЕТ</v>
      </c>
    </row>
    <row r="1977" spans="1:6">
      <c r="A1977" t="str">
        <f t="shared" si="60"/>
        <v>78vitasiq</v>
      </c>
      <c r="B1977" s="103" t="s">
        <v>61</v>
      </c>
      <c r="C1977" s="103">
        <v>78</v>
      </c>
      <c r="D1977" s="103">
        <v>9</v>
      </c>
      <c r="F1977" t="str">
        <f t="shared" si="61"/>
        <v>НЕТ</v>
      </c>
    </row>
    <row r="1978" spans="1:6">
      <c r="A1978" t="str">
        <f t="shared" si="60"/>
        <v>151vitasiq</v>
      </c>
      <c r="B1978" s="103" t="s">
        <v>61</v>
      </c>
      <c r="C1978" s="103">
        <v>151</v>
      </c>
      <c r="D1978" s="103">
        <v>10</v>
      </c>
      <c r="F1978" t="str">
        <f t="shared" si="61"/>
        <v>НЕТ</v>
      </c>
    </row>
    <row r="1979" spans="1:6">
      <c r="A1979" t="str">
        <f t="shared" si="60"/>
        <v>86vitasiq</v>
      </c>
      <c r="B1979" s="103" t="s">
        <v>61</v>
      </c>
      <c r="C1979" s="103">
        <v>86</v>
      </c>
      <c r="D1979" s="103">
        <v>11</v>
      </c>
      <c r="F1979" t="str">
        <f t="shared" si="61"/>
        <v>НЕТ</v>
      </c>
    </row>
    <row r="1980" spans="1:6">
      <c r="A1980" t="str">
        <f t="shared" si="60"/>
        <v>143vitasiq</v>
      </c>
      <c r="B1980" s="103" t="s">
        <v>61</v>
      </c>
      <c r="C1980" s="103">
        <v>143</v>
      </c>
      <c r="D1980" s="103">
        <v>11</v>
      </c>
      <c r="F1980" t="str">
        <f t="shared" si="61"/>
        <v>НЕТ</v>
      </c>
    </row>
    <row r="1981" spans="1:6">
      <c r="A1981" t="str">
        <f t="shared" si="60"/>
        <v>152vitasiq</v>
      </c>
      <c r="B1981" s="103" t="s">
        <v>61</v>
      </c>
      <c r="C1981" s="103">
        <v>152</v>
      </c>
      <c r="D1981" s="103">
        <v>8</v>
      </c>
      <c r="F1981" t="str">
        <f t="shared" si="61"/>
        <v>НЕТ</v>
      </c>
    </row>
    <row r="1982" spans="1:6">
      <c r="A1982" t="str">
        <f t="shared" si="60"/>
        <v>2vitasiq</v>
      </c>
      <c r="B1982" s="103" t="s">
        <v>61</v>
      </c>
      <c r="C1982" s="103">
        <v>2</v>
      </c>
      <c r="D1982" s="103">
        <v>12</v>
      </c>
      <c r="F1982" t="str">
        <f t="shared" si="61"/>
        <v>НЕТ</v>
      </c>
    </row>
    <row r="1983" spans="1:6">
      <c r="A1983" t="str">
        <f t="shared" si="60"/>
        <v>183vitasiq</v>
      </c>
      <c r="B1983" s="103" t="s">
        <v>61</v>
      </c>
      <c r="C1983" s="103">
        <v>183</v>
      </c>
      <c r="D1983" s="103">
        <v>12</v>
      </c>
      <c r="F1983" t="str">
        <f t="shared" si="61"/>
        <v>НЕТ</v>
      </c>
    </row>
    <row r="1984" spans="1:6">
      <c r="A1984" t="str">
        <f t="shared" si="60"/>
        <v>105vitasiq</v>
      </c>
      <c r="B1984" s="103" t="s">
        <v>61</v>
      </c>
      <c r="C1984" s="103">
        <v>105</v>
      </c>
      <c r="D1984" s="103">
        <v>11</v>
      </c>
      <c r="F1984" t="str">
        <f t="shared" si="61"/>
        <v>НЕТ</v>
      </c>
    </row>
    <row r="1985" spans="1:6">
      <c r="A1985" t="str">
        <f t="shared" si="60"/>
        <v>42vitasiq</v>
      </c>
      <c r="B1985" s="103" t="s">
        <v>61</v>
      </c>
      <c r="C1985" s="103">
        <v>42</v>
      </c>
      <c r="D1985" s="103">
        <v>10</v>
      </c>
      <c r="F1985" t="str">
        <f t="shared" si="61"/>
        <v>НЕТ</v>
      </c>
    </row>
    <row r="1986" spans="1:6">
      <c r="A1986" t="str">
        <f t="shared" si="60"/>
        <v>173vitasiq</v>
      </c>
      <c r="B1986" s="103" t="s">
        <v>61</v>
      </c>
      <c r="C1986" s="103">
        <v>173</v>
      </c>
      <c r="D1986" s="103">
        <v>12</v>
      </c>
      <c r="F1986" t="str">
        <f t="shared" si="61"/>
        <v>НЕТ</v>
      </c>
    </row>
    <row r="1987" spans="1:6">
      <c r="A1987" t="str">
        <f t="shared" ref="A1987:A2050" si="62">CONCATENATE(C1987,B1987)</f>
        <v>122wowanbezbash</v>
      </c>
      <c r="B1987" s="103" t="s">
        <v>67</v>
      </c>
      <c r="C1987" s="103">
        <v>122</v>
      </c>
      <c r="D1987" s="103">
        <v>12</v>
      </c>
      <c r="E1987" s="103" t="s">
        <v>993</v>
      </c>
      <c r="F1987" t="str">
        <f t="shared" ref="F1987:F2020" si="63">IF(ISBLANK(E1987),"НЕТ","ДА")</f>
        <v>ДА</v>
      </c>
    </row>
    <row r="1988" spans="1:6">
      <c r="A1988" t="str">
        <f t="shared" si="62"/>
        <v>154wowanbezbash</v>
      </c>
      <c r="B1988" s="103" t="s">
        <v>67</v>
      </c>
      <c r="C1988" s="103">
        <v>154</v>
      </c>
      <c r="D1988" s="103">
        <v>10</v>
      </c>
      <c r="F1988" t="str">
        <f t="shared" si="63"/>
        <v>НЕТ</v>
      </c>
    </row>
    <row r="1989" spans="1:6">
      <c r="A1989" t="str">
        <f t="shared" si="62"/>
        <v>123wowanbezbash</v>
      </c>
      <c r="B1989" s="103" t="s">
        <v>67</v>
      </c>
      <c r="C1989" s="103">
        <v>123</v>
      </c>
      <c r="D1989" s="103">
        <v>12</v>
      </c>
      <c r="F1989" t="str">
        <f t="shared" si="63"/>
        <v>НЕТ</v>
      </c>
    </row>
    <row r="1990" spans="1:6">
      <c r="A1990" t="str">
        <f t="shared" si="62"/>
        <v>133wowanbezbash</v>
      </c>
      <c r="B1990" s="103" t="s">
        <v>67</v>
      </c>
      <c r="C1990" s="103">
        <v>133</v>
      </c>
      <c r="D1990" s="103">
        <v>10</v>
      </c>
      <c r="F1990" t="str">
        <f t="shared" si="63"/>
        <v>НЕТ</v>
      </c>
    </row>
    <row r="1991" spans="1:6">
      <c r="A1991" t="str">
        <f t="shared" si="62"/>
        <v>171wowanbezbash</v>
      </c>
      <c r="B1991" s="103" t="s">
        <v>67</v>
      </c>
      <c r="C1991" s="103">
        <v>171</v>
      </c>
      <c r="D1991" s="103">
        <v>12</v>
      </c>
      <c r="F1991" t="str">
        <f t="shared" si="63"/>
        <v>НЕТ</v>
      </c>
    </row>
    <row r="1992" spans="1:6">
      <c r="A1992" t="str">
        <f t="shared" si="62"/>
        <v>180wowanbezbash</v>
      </c>
      <c r="B1992" s="103" t="s">
        <v>67</v>
      </c>
      <c r="C1992" s="103">
        <v>180</v>
      </c>
      <c r="D1992" s="103">
        <v>12</v>
      </c>
      <c r="F1992" t="str">
        <f t="shared" si="63"/>
        <v>НЕТ</v>
      </c>
    </row>
    <row r="1993" spans="1:6">
      <c r="A1993" t="str">
        <f t="shared" si="62"/>
        <v>179wowanbezbash</v>
      </c>
      <c r="B1993" s="103" t="s">
        <v>67</v>
      </c>
      <c r="C1993" s="103">
        <v>179</v>
      </c>
      <c r="D1993" s="103">
        <v>12</v>
      </c>
      <c r="F1993" t="str">
        <f t="shared" si="63"/>
        <v>НЕТ</v>
      </c>
    </row>
    <row r="1994" spans="1:6">
      <c r="A1994" t="str">
        <f t="shared" si="62"/>
        <v>132wowanbezbash</v>
      </c>
      <c r="B1994" s="103" t="s">
        <v>67</v>
      </c>
      <c r="C1994" s="103">
        <v>132</v>
      </c>
      <c r="D1994" s="103">
        <v>12</v>
      </c>
      <c r="F1994" t="str">
        <f t="shared" si="63"/>
        <v>НЕТ</v>
      </c>
    </row>
    <row r="1995" spans="1:6">
      <c r="A1995" t="str">
        <f t="shared" si="62"/>
        <v>42wowanbezbash</v>
      </c>
      <c r="B1995" s="103" t="s">
        <v>67</v>
      </c>
      <c r="C1995" s="103">
        <v>42</v>
      </c>
      <c r="D1995" s="103">
        <v>12</v>
      </c>
      <c r="F1995" t="str">
        <f t="shared" si="63"/>
        <v>НЕТ</v>
      </c>
    </row>
    <row r="1996" spans="1:6">
      <c r="A1996" t="str">
        <f t="shared" si="62"/>
        <v>130wowanbezbash</v>
      </c>
      <c r="B1996" s="103" t="s">
        <v>67</v>
      </c>
      <c r="C1996" s="103">
        <v>130</v>
      </c>
      <c r="D1996" s="103">
        <v>12</v>
      </c>
      <c r="F1996" t="str">
        <f t="shared" si="63"/>
        <v>НЕТ</v>
      </c>
    </row>
    <row r="1997" spans="1:6">
      <c r="A1997" t="str">
        <f t="shared" si="62"/>
        <v>178wowanbezbash</v>
      </c>
      <c r="B1997" s="103" t="s">
        <v>67</v>
      </c>
      <c r="C1997" s="103">
        <v>178</v>
      </c>
      <c r="D1997" s="103">
        <v>12</v>
      </c>
      <c r="F1997" t="str">
        <f t="shared" si="63"/>
        <v>НЕТ</v>
      </c>
    </row>
    <row r="1998" spans="1:6">
      <c r="A1998" t="str">
        <f t="shared" si="62"/>
        <v>113wowanbezbash</v>
      </c>
      <c r="B1998" s="103" t="s">
        <v>67</v>
      </c>
      <c r="C1998" s="103">
        <v>113</v>
      </c>
      <c r="D1998" s="103">
        <v>12</v>
      </c>
      <c r="F1998" t="str">
        <f t="shared" si="63"/>
        <v>НЕТ</v>
      </c>
    </row>
    <row r="1999" spans="1:6">
      <c r="A1999" t="str">
        <f t="shared" si="62"/>
        <v>1wowanbezbash</v>
      </c>
      <c r="B1999" s="103" t="s">
        <v>67</v>
      </c>
      <c r="C1999" s="103">
        <v>1</v>
      </c>
      <c r="D1999" s="103">
        <v>12</v>
      </c>
      <c r="F1999" t="str">
        <f t="shared" si="63"/>
        <v>НЕТ</v>
      </c>
    </row>
    <row r="2000" spans="1:6">
      <c r="A2000" t="str">
        <f t="shared" si="62"/>
        <v>182wowanbezbash</v>
      </c>
      <c r="B2000" s="103" t="s">
        <v>67</v>
      </c>
      <c r="C2000" s="103">
        <v>182</v>
      </c>
      <c r="D2000" s="103">
        <v>12</v>
      </c>
      <c r="F2000" t="str">
        <f t="shared" si="63"/>
        <v>НЕТ</v>
      </c>
    </row>
    <row r="2001" spans="1:6">
      <c r="A2001" t="str">
        <f t="shared" si="62"/>
        <v>120wowanbezbash</v>
      </c>
      <c r="B2001" s="103" t="s">
        <v>67</v>
      </c>
      <c r="C2001" s="103">
        <v>120</v>
      </c>
      <c r="D2001" s="103">
        <v>12</v>
      </c>
      <c r="F2001" t="str">
        <f t="shared" si="63"/>
        <v>НЕТ</v>
      </c>
    </row>
    <row r="2002" spans="1:6">
      <c r="A2002" t="str">
        <f t="shared" si="62"/>
        <v>32Виолетта</v>
      </c>
      <c r="B2002" s="103" t="s">
        <v>10</v>
      </c>
      <c r="C2002" s="103">
        <v>32</v>
      </c>
      <c r="D2002" s="103">
        <v>12</v>
      </c>
      <c r="F2002" t="str">
        <f t="shared" si="63"/>
        <v>НЕТ</v>
      </c>
    </row>
    <row r="2003" spans="1:6">
      <c r="A2003" t="str">
        <f t="shared" si="62"/>
        <v>144Виолетта</v>
      </c>
      <c r="B2003" s="103" t="s">
        <v>10</v>
      </c>
      <c r="C2003" s="103">
        <v>144</v>
      </c>
      <c r="D2003" s="103">
        <v>6</v>
      </c>
      <c r="F2003" t="str">
        <f t="shared" si="63"/>
        <v>НЕТ</v>
      </c>
    </row>
    <row r="2004" spans="1:6">
      <c r="A2004" t="str">
        <f t="shared" si="62"/>
        <v>143Виолетта</v>
      </c>
      <c r="B2004" s="103" t="s">
        <v>10</v>
      </c>
      <c r="C2004" s="103">
        <v>143</v>
      </c>
      <c r="D2004" s="103">
        <v>5</v>
      </c>
      <c r="F2004" t="str">
        <f t="shared" si="63"/>
        <v>НЕТ</v>
      </c>
    </row>
    <row r="2005" spans="1:6">
      <c r="A2005" t="str">
        <f t="shared" si="62"/>
        <v>150Виолетта</v>
      </c>
      <c r="B2005" s="103" t="s">
        <v>10</v>
      </c>
      <c r="C2005" s="103">
        <v>150</v>
      </c>
      <c r="D2005" s="103">
        <v>3</v>
      </c>
      <c r="F2005" t="str">
        <f t="shared" si="63"/>
        <v>НЕТ</v>
      </c>
    </row>
    <row r="2006" spans="1:6">
      <c r="A2006" t="str">
        <f t="shared" si="62"/>
        <v>179Виолетта</v>
      </c>
      <c r="B2006" s="103" t="s">
        <v>10</v>
      </c>
      <c r="C2006" s="103">
        <v>179</v>
      </c>
      <c r="D2006" s="103">
        <v>4</v>
      </c>
      <c r="F2006" t="str">
        <f t="shared" si="63"/>
        <v>НЕТ</v>
      </c>
    </row>
    <row r="2007" spans="1:6">
      <c r="A2007" t="str">
        <f t="shared" si="62"/>
        <v>183Виолетта</v>
      </c>
      <c r="B2007" s="103" t="s">
        <v>10</v>
      </c>
      <c r="C2007" s="103">
        <v>183</v>
      </c>
      <c r="D2007" s="103">
        <v>2</v>
      </c>
      <c r="F2007" t="str">
        <f t="shared" si="63"/>
        <v>НЕТ</v>
      </c>
    </row>
    <row r="2008" spans="1:6">
      <c r="A2008" t="str">
        <f t="shared" si="62"/>
        <v>171Виолетта</v>
      </c>
      <c r="B2008" s="103" t="s">
        <v>10</v>
      </c>
      <c r="C2008" s="103">
        <v>171</v>
      </c>
      <c r="D2008" s="103">
        <v>1</v>
      </c>
      <c r="F2008" t="str">
        <f t="shared" si="63"/>
        <v>НЕТ</v>
      </c>
    </row>
    <row r="2009" spans="1:6">
      <c r="A2009" t="str">
        <f t="shared" si="62"/>
        <v>175Виолетта</v>
      </c>
      <c r="B2009" s="103" t="s">
        <v>10</v>
      </c>
      <c r="C2009" s="103">
        <v>175</v>
      </c>
      <c r="D2009" s="103">
        <v>1</v>
      </c>
      <c r="F2009" t="str">
        <f t="shared" si="63"/>
        <v>НЕТ</v>
      </c>
    </row>
    <row r="2010" spans="1:6">
      <c r="A2010" t="str">
        <f t="shared" si="62"/>
        <v>178Виолетта</v>
      </c>
      <c r="B2010" s="103" t="s">
        <v>10</v>
      </c>
      <c r="C2010" s="103">
        <v>178</v>
      </c>
      <c r="D2010" s="103">
        <v>7</v>
      </c>
      <c r="F2010" t="str">
        <f t="shared" si="63"/>
        <v>НЕТ</v>
      </c>
    </row>
    <row r="2011" spans="1:6">
      <c r="A2011" t="str">
        <f t="shared" si="62"/>
        <v>60Виолетта</v>
      </c>
      <c r="B2011" s="103" t="s">
        <v>10</v>
      </c>
      <c r="C2011" s="103">
        <v>60</v>
      </c>
      <c r="D2011" s="103">
        <v>8</v>
      </c>
      <c r="F2011" t="str">
        <f t="shared" si="63"/>
        <v>НЕТ</v>
      </c>
    </row>
    <row r="2012" spans="1:6">
      <c r="A2012" t="str">
        <f t="shared" si="62"/>
        <v>170Виолетта</v>
      </c>
      <c r="B2012" s="103" t="s">
        <v>10</v>
      </c>
      <c r="C2012" s="103">
        <v>170</v>
      </c>
      <c r="D2012" s="103">
        <v>9</v>
      </c>
      <c r="F2012" t="str">
        <f t="shared" si="63"/>
        <v>НЕТ</v>
      </c>
    </row>
    <row r="2013" spans="1:6">
      <c r="A2013" t="str">
        <f t="shared" si="62"/>
        <v>162Виолетта</v>
      </c>
      <c r="B2013" s="103" t="s">
        <v>10</v>
      </c>
      <c r="C2013" s="103">
        <v>162</v>
      </c>
      <c r="D2013" s="103">
        <v>11</v>
      </c>
      <c r="F2013" t="str">
        <f t="shared" si="63"/>
        <v>НЕТ</v>
      </c>
    </row>
    <row r="2014" spans="1:6">
      <c r="A2014" t="str">
        <f t="shared" si="62"/>
        <v>5Виолетта</v>
      </c>
      <c r="B2014" s="103" t="s">
        <v>10</v>
      </c>
      <c r="C2014" s="103">
        <v>5</v>
      </c>
      <c r="D2014" s="103">
        <v>10</v>
      </c>
      <c r="F2014" t="str">
        <f t="shared" si="63"/>
        <v>НЕТ</v>
      </c>
    </row>
    <row r="2015" spans="1:6">
      <c r="A2015" t="str">
        <f t="shared" si="62"/>
        <v>187Евгений</v>
      </c>
      <c r="B2015" s="103" t="s">
        <v>70</v>
      </c>
      <c r="C2015" s="103">
        <v>187</v>
      </c>
      <c r="D2015" s="103">
        <v>9</v>
      </c>
      <c r="F2015" t="str">
        <f t="shared" si="63"/>
        <v>НЕТ</v>
      </c>
    </row>
    <row r="2016" spans="1:6">
      <c r="A2016" t="str">
        <f t="shared" si="62"/>
        <v>56Евгений</v>
      </c>
      <c r="B2016" s="103" t="s">
        <v>70</v>
      </c>
      <c r="C2016" s="103">
        <v>56</v>
      </c>
      <c r="D2016" s="103">
        <v>4</v>
      </c>
      <c r="F2016" t="str">
        <f t="shared" si="63"/>
        <v>НЕТ</v>
      </c>
    </row>
    <row r="2017" spans="1:6">
      <c r="A2017" t="str">
        <f t="shared" si="62"/>
        <v>124Евгений</v>
      </c>
      <c r="B2017" s="103" t="s">
        <v>70</v>
      </c>
      <c r="C2017" s="103">
        <v>124</v>
      </c>
      <c r="D2017" s="103">
        <v>5</v>
      </c>
      <c r="F2017" t="str">
        <f t="shared" si="63"/>
        <v>НЕТ</v>
      </c>
    </row>
    <row r="2018" spans="1:6">
      <c r="A2018" t="str">
        <f t="shared" si="62"/>
        <v>177Евгений</v>
      </c>
      <c r="B2018" s="103" t="s">
        <v>70</v>
      </c>
      <c r="C2018" s="103">
        <v>177</v>
      </c>
      <c r="D2018" s="103">
        <v>9</v>
      </c>
      <c r="F2018" t="str">
        <f t="shared" si="63"/>
        <v>НЕТ</v>
      </c>
    </row>
    <row r="2019" spans="1:6">
      <c r="A2019" t="str">
        <f t="shared" si="62"/>
        <v>39Евгений</v>
      </c>
      <c r="B2019" s="103" t="s">
        <v>70</v>
      </c>
      <c r="C2019" s="103">
        <v>39</v>
      </c>
      <c r="D2019" s="103">
        <v>5</v>
      </c>
      <c r="F2019" t="str">
        <f t="shared" si="63"/>
        <v>НЕТ</v>
      </c>
    </row>
    <row r="2020" spans="1:6">
      <c r="A2020" t="str">
        <f t="shared" si="62"/>
        <v>37Евгений</v>
      </c>
      <c r="B2020" s="103" t="s">
        <v>70</v>
      </c>
      <c r="C2020" s="103">
        <v>37</v>
      </c>
      <c r="D2020" s="103">
        <v>9</v>
      </c>
      <c r="F2020" t="str">
        <f t="shared" si="63"/>
        <v>НЕТ</v>
      </c>
    </row>
    <row r="2021" spans="1:6">
      <c r="A2021" t="str">
        <f t="shared" si="62"/>
        <v>125Евгений</v>
      </c>
      <c r="B2021" s="103" t="s">
        <v>70</v>
      </c>
      <c r="C2021" s="103">
        <v>125</v>
      </c>
      <c r="D2021" s="103">
        <v>4</v>
      </c>
      <c r="F2021" t="b">
        <f t="shared" ref="F2021:F2022" si="64">ISBLANK(E2021)</f>
        <v>1</v>
      </c>
    </row>
    <row r="2022" spans="1:6">
      <c r="A2022" t="str">
        <f t="shared" si="62"/>
        <v>47Евгений</v>
      </c>
      <c r="B2022" s="103" t="s">
        <v>70</v>
      </c>
      <c r="C2022" s="103">
        <v>47</v>
      </c>
      <c r="D2022" s="103">
        <v>5</v>
      </c>
      <c r="F2022" t="b">
        <f t="shared" si="64"/>
        <v>1</v>
      </c>
    </row>
    <row r="2023" spans="1:6">
      <c r="A2023" t="str">
        <f t="shared" si="62"/>
        <v>98Евгений</v>
      </c>
      <c r="B2023" s="103" t="s">
        <v>70</v>
      </c>
      <c r="C2023" s="103">
        <v>98</v>
      </c>
      <c r="D2023" s="103">
        <v>7</v>
      </c>
    </row>
    <row r="2024" spans="1:6">
      <c r="A2024" t="str">
        <f t="shared" si="62"/>
        <v>49Евгений</v>
      </c>
      <c r="B2024" s="103" t="s">
        <v>70</v>
      </c>
      <c r="C2024" s="103">
        <v>49</v>
      </c>
      <c r="D2024" s="103">
        <v>7</v>
      </c>
    </row>
    <row r="2025" spans="1:6">
      <c r="A2025" t="str">
        <f t="shared" si="62"/>
        <v>131Евгений</v>
      </c>
      <c r="B2025" s="103" t="s">
        <v>70</v>
      </c>
      <c r="C2025" s="103">
        <v>131</v>
      </c>
      <c r="D2025" s="103">
        <v>4</v>
      </c>
    </row>
    <row r="2026" spans="1:6">
      <c r="A2026" t="str">
        <f t="shared" si="62"/>
        <v>122Евгений</v>
      </c>
      <c r="B2026" s="103" t="s">
        <v>70</v>
      </c>
      <c r="C2026" s="103">
        <v>122</v>
      </c>
      <c r="D2026" s="103">
        <v>4</v>
      </c>
    </row>
    <row r="2027" spans="1:6">
      <c r="A2027" t="str">
        <f t="shared" si="62"/>
        <v>154Евгений</v>
      </c>
      <c r="B2027" s="103" t="s">
        <v>70</v>
      </c>
      <c r="C2027" s="103">
        <v>154</v>
      </c>
      <c r="D2027" s="103">
        <v>4</v>
      </c>
    </row>
    <row r="2028" spans="1:6">
      <c r="A2028" t="str">
        <f t="shared" si="62"/>
        <v>17Евгений</v>
      </c>
      <c r="B2028" s="103" t="s">
        <v>70</v>
      </c>
      <c r="C2028" s="103">
        <v>17</v>
      </c>
      <c r="D2028" s="103">
        <v>5</v>
      </c>
    </row>
    <row r="2029" spans="1:6">
      <c r="A2029" t="str">
        <f t="shared" si="62"/>
        <v>63Евгений</v>
      </c>
      <c r="B2029" s="103" t="s">
        <v>70</v>
      </c>
      <c r="C2029" s="103">
        <v>63</v>
      </c>
      <c r="D2029" s="103">
        <v>4</v>
      </c>
    </row>
    <row r="2030" spans="1:6">
      <c r="A2030" t="str">
        <f t="shared" si="62"/>
        <v>97Евгений</v>
      </c>
      <c r="B2030" s="103" t="s">
        <v>70</v>
      </c>
      <c r="C2030" s="103">
        <v>97</v>
      </c>
      <c r="D2030" s="103">
        <v>6</v>
      </c>
    </row>
    <row r="2031" spans="1:6">
      <c r="A2031" t="str">
        <f t="shared" si="62"/>
        <v>127Евгений</v>
      </c>
      <c r="B2031" s="103" t="s">
        <v>70</v>
      </c>
      <c r="C2031" s="103">
        <v>127</v>
      </c>
      <c r="D2031" s="103">
        <v>6</v>
      </c>
    </row>
    <row r="2032" spans="1:6">
      <c r="A2032" t="str">
        <f t="shared" si="62"/>
        <v>135Евгений</v>
      </c>
      <c r="B2032" s="103" t="s">
        <v>70</v>
      </c>
      <c r="C2032" s="103">
        <v>135</v>
      </c>
      <c r="D2032" s="103">
        <v>7</v>
      </c>
    </row>
    <row r="2033" spans="1:5">
      <c r="A2033" t="str">
        <f t="shared" si="62"/>
        <v>149Евгений</v>
      </c>
      <c r="B2033" s="103" t="s">
        <v>70</v>
      </c>
      <c r="C2033" s="103">
        <v>149</v>
      </c>
      <c r="D2033" s="103">
        <v>7</v>
      </c>
    </row>
    <row r="2034" spans="1:5">
      <c r="A2034" t="str">
        <f t="shared" si="62"/>
        <v>70Евгений</v>
      </c>
      <c r="B2034" s="103" t="s">
        <v>70</v>
      </c>
      <c r="C2034" s="103">
        <v>70</v>
      </c>
      <c r="D2034" s="103">
        <v>8</v>
      </c>
    </row>
    <row r="2035" spans="1:5">
      <c r="A2035" t="str">
        <f t="shared" si="62"/>
        <v>65Евгений</v>
      </c>
      <c r="B2035" s="103" t="s">
        <v>70</v>
      </c>
      <c r="C2035" s="103">
        <v>65</v>
      </c>
      <c r="D2035" s="103">
        <v>6</v>
      </c>
    </row>
    <row r="2036" spans="1:5">
      <c r="A2036" t="str">
        <f t="shared" si="62"/>
        <v>119Евгений</v>
      </c>
      <c r="B2036" s="103" t="s">
        <v>70</v>
      </c>
      <c r="C2036" s="103">
        <v>119</v>
      </c>
      <c r="D2036" s="103">
        <v>9</v>
      </c>
    </row>
    <row r="2037" spans="1:5">
      <c r="A2037" t="str">
        <f t="shared" si="62"/>
        <v>113Евгений</v>
      </c>
      <c r="B2037" s="103" t="s">
        <v>70</v>
      </c>
      <c r="C2037" s="103">
        <v>113</v>
      </c>
      <c r="D2037" s="103">
        <v>12</v>
      </c>
      <c r="E2037" s="103" t="s">
        <v>994</v>
      </c>
    </row>
    <row r="2038" spans="1:5">
      <c r="A2038" t="str">
        <f t="shared" si="62"/>
        <v>134Евгений</v>
      </c>
      <c r="B2038" s="103" t="s">
        <v>70</v>
      </c>
      <c r="C2038" s="103">
        <v>134</v>
      </c>
      <c r="D2038" s="103">
        <v>9</v>
      </c>
    </row>
    <row r="2039" spans="1:5">
      <c r="A2039" t="str">
        <f t="shared" si="62"/>
        <v>172Евгений</v>
      </c>
      <c r="B2039" s="103" t="s">
        <v>70</v>
      </c>
      <c r="C2039" s="103">
        <v>172</v>
      </c>
      <c r="D2039" s="103">
        <v>9</v>
      </c>
    </row>
    <row r="2040" spans="1:5">
      <c r="A2040" t="str">
        <f t="shared" si="62"/>
        <v>108Евгений</v>
      </c>
      <c r="B2040" s="103" t="s">
        <v>70</v>
      </c>
      <c r="C2040" s="103">
        <v>108</v>
      </c>
      <c r="D2040" s="103">
        <v>4</v>
      </c>
    </row>
    <row r="2041" spans="1:5">
      <c r="A2041" t="str">
        <f t="shared" si="62"/>
        <v>45Евгений</v>
      </c>
      <c r="B2041" s="103" t="s">
        <v>70</v>
      </c>
      <c r="C2041" s="103">
        <v>45</v>
      </c>
      <c r="D2041" s="103">
        <v>12</v>
      </c>
      <c r="E2041" s="103" t="s">
        <v>995</v>
      </c>
    </row>
    <row r="2042" spans="1:5">
      <c r="A2042" t="str">
        <f t="shared" si="62"/>
        <v>50Евгений</v>
      </c>
      <c r="B2042" s="103" t="s">
        <v>70</v>
      </c>
      <c r="C2042" s="103">
        <v>50</v>
      </c>
      <c r="D2042" s="103">
        <v>5</v>
      </c>
    </row>
    <row r="2043" spans="1:5">
      <c r="A2043" t="str">
        <f t="shared" si="62"/>
        <v>78Евгений</v>
      </c>
      <c r="B2043" s="103" t="s">
        <v>70</v>
      </c>
      <c r="C2043" s="103">
        <v>78</v>
      </c>
      <c r="D2043" s="103">
        <v>7</v>
      </c>
    </row>
    <row r="2044" spans="1:5">
      <c r="A2044" t="str">
        <f t="shared" si="62"/>
        <v>8Евгений</v>
      </c>
      <c r="B2044" s="103" t="s">
        <v>70</v>
      </c>
      <c r="C2044" s="103">
        <v>8</v>
      </c>
      <c r="D2044" s="103">
        <v>4</v>
      </c>
    </row>
    <row r="2045" spans="1:5">
      <c r="A2045" t="str">
        <f t="shared" si="62"/>
        <v>128Евгений</v>
      </c>
      <c r="B2045" s="103" t="s">
        <v>70</v>
      </c>
      <c r="C2045" s="103">
        <v>128</v>
      </c>
      <c r="D2045" s="103">
        <v>6</v>
      </c>
    </row>
    <row r="2046" spans="1:5">
      <c r="A2046" t="str">
        <f t="shared" si="62"/>
        <v>168Евгений</v>
      </c>
      <c r="B2046" s="103" t="s">
        <v>70</v>
      </c>
      <c r="C2046" s="103">
        <v>168</v>
      </c>
      <c r="D2046" s="103">
        <v>9</v>
      </c>
    </row>
    <row r="2047" spans="1:5">
      <c r="A2047" t="str">
        <f t="shared" si="62"/>
        <v>64Евгений</v>
      </c>
      <c r="B2047" s="103" t="s">
        <v>70</v>
      </c>
      <c r="C2047" s="103">
        <v>64</v>
      </c>
      <c r="D2047" s="103">
        <v>4</v>
      </c>
    </row>
    <row r="2048" spans="1:5">
      <c r="A2048" t="str">
        <f t="shared" si="62"/>
        <v>115Евгений</v>
      </c>
      <c r="B2048" s="103" t="s">
        <v>70</v>
      </c>
      <c r="C2048" s="103">
        <v>115</v>
      </c>
      <c r="D2048" s="103">
        <v>8</v>
      </c>
    </row>
    <row r="2049" spans="1:4">
      <c r="A2049" t="str">
        <f t="shared" si="62"/>
        <v>36Евгений</v>
      </c>
      <c r="B2049" s="103" t="s">
        <v>70</v>
      </c>
      <c r="C2049" s="103">
        <v>36</v>
      </c>
      <c r="D2049" s="103">
        <v>9</v>
      </c>
    </row>
    <row r="2050" spans="1:4">
      <c r="A2050" t="str">
        <f t="shared" si="62"/>
        <v>182Евгений</v>
      </c>
      <c r="B2050" s="103" t="s">
        <v>70</v>
      </c>
      <c r="C2050" s="103">
        <v>182</v>
      </c>
      <c r="D2050" s="103">
        <v>9</v>
      </c>
    </row>
    <row r="2051" spans="1:4">
      <c r="A2051" t="str">
        <f t="shared" ref="A2051:A2114" si="65">CONCATENATE(C2051,B2051)</f>
        <v>132Евгений</v>
      </c>
      <c r="B2051" s="103" t="s">
        <v>70</v>
      </c>
      <c r="C2051" s="103">
        <v>132</v>
      </c>
      <c r="D2051" s="103">
        <v>8</v>
      </c>
    </row>
    <row r="2052" spans="1:4">
      <c r="A2052" t="str">
        <f t="shared" si="65"/>
        <v>6Евгений</v>
      </c>
      <c r="B2052" s="103" t="s">
        <v>70</v>
      </c>
      <c r="C2052" s="103">
        <v>6</v>
      </c>
      <c r="D2052" s="103">
        <v>8</v>
      </c>
    </row>
    <row r="2053" spans="1:4">
      <c r="A2053" t="str">
        <f t="shared" si="65"/>
        <v>13Евгений</v>
      </c>
      <c r="B2053" s="103" t="s">
        <v>70</v>
      </c>
      <c r="C2053" s="103">
        <v>13</v>
      </c>
      <c r="D2053" s="103">
        <v>4</v>
      </c>
    </row>
    <row r="2054" spans="1:4">
      <c r="A2054" t="str">
        <f t="shared" si="65"/>
        <v>192Евгений</v>
      </c>
      <c r="B2054" s="103" t="s">
        <v>70</v>
      </c>
      <c r="C2054" s="103">
        <v>192</v>
      </c>
      <c r="D2054" s="103">
        <v>6</v>
      </c>
    </row>
    <row r="2055" spans="1:4">
      <c r="A2055" t="str">
        <f t="shared" si="65"/>
        <v>28Евгений</v>
      </c>
      <c r="B2055" s="103" t="s">
        <v>70</v>
      </c>
      <c r="C2055" s="103">
        <v>28</v>
      </c>
      <c r="D2055" s="103">
        <v>8</v>
      </c>
    </row>
    <row r="2056" spans="1:4">
      <c r="A2056" t="str">
        <f t="shared" si="65"/>
        <v>144Евгений</v>
      </c>
      <c r="B2056" s="103" t="s">
        <v>70</v>
      </c>
      <c r="C2056" s="103">
        <v>144</v>
      </c>
      <c r="D2056" s="103">
        <v>9</v>
      </c>
    </row>
    <row r="2057" spans="1:4">
      <c r="A2057" t="str">
        <f t="shared" si="65"/>
        <v>72Евгений</v>
      </c>
      <c r="B2057" s="103" t="s">
        <v>70</v>
      </c>
      <c r="C2057" s="103">
        <v>72</v>
      </c>
      <c r="D2057" s="103">
        <v>5</v>
      </c>
    </row>
    <row r="2058" spans="1:4">
      <c r="A2058" t="str">
        <f t="shared" si="65"/>
        <v>87Евгений</v>
      </c>
      <c r="B2058" s="103" t="s">
        <v>70</v>
      </c>
      <c r="C2058" s="103">
        <v>87</v>
      </c>
      <c r="D2058" s="103">
        <v>4</v>
      </c>
    </row>
    <row r="2059" spans="1:4">
      <c r="A2059" t="str">
        <f t="shared" si="65"/>
        <v>52Евгений</v>
      </c>
      <c r="B2059" s="103" t="s">
        <v>70</v>
      </c>
      <c r="C2059" s="103">
        <v>52</v>
      </c>
      <c r="D2059" s="103">
        <v>4</v>
      </c>
    </row>
    <row r="2060" spans="1:4">
      <c r="A2060" t="str">
        <f t="shared" si="65"/>
        <v>57Евгений</v>
      </c>
      <c r="B2060" s="103" t="s">
        <v>70</v>
      </c>
      <c r="C2060" s="103">
        <v>57</v>
      </c>
      <c r="D2060" s="103">
        <v>6</v>
      </c>
    </row>
    <row r="2061" spans="1:4">
      <c r="A2061" t="str">
        <f t="shared" si="65"/>
        <v>69Евгений</v>
      </c>
      <c r="B2061" s="103" t="s">
        <v>70</v>
      </c>
      <c r="C2061" s="103">
        <v>69</v>
      </c>
      <c r="D2061" s="103">
        <v>7</v>
      </c>
    </row>
    <row r="2062" spans="1:4">
      <c r="A2062" t="str">
        <f t="shared" si="65"/>
        <v>31Евгений</v>
      </c>
      <c r="B2062" s="103" t="s">
        <v>70</v>
      </c>
      <c r="C2062" s="103">
        <v>31</v>
      </c>
      <c r="D2062" s="103">
        <v>9</v>
      </c>
    </row>
    <row r="2063" spans="1:4">
      <c r="A2063" t="str">
        <f t="shared" si="65"/>
        <v>147Евгений</v>
      </c>
      <c r="B2063" s="103" t="s">
        <v>70</v>
      </c>
      <c r="C2063" s="103">
        <v>147</v>
      </c>
      <c r="D2063" s="103">
        <v>6</v>
      </c>
    </row>
    <row r="2064" spans="1:4">
      <c r="A2064" t="str">
        <f t="shared" si="65"/>
        <v>164Евгений</v>
      </c>
      <c r="B2064" s="103" t="s">
        <v>70</v>
      </c>
      <c r="C2064" s="103">
        <v>164</v>
      </c>
      <c r="D2064" s="103">
        <v>9</v>
      </c>
    </row>
    <row r="2065" spans="1:5">
      <c r="A2065" t="str">
        <f t="shared" si="65"/>
        <v>60Евгений</v>
      </c>
      <c r="B2065" s="103" t="s">
        <v>70</v>
      </c>
      <c r="C2065" s="103">
        <v>60</v>
      </c>
      <c r="D2065" s="103">
        <v>6</v>
      </c>
    </row>
    <row r="2066" spans="1:5">
      <c r="A2066" t="str">
        <f t="shared" si="65"/>
        <v>35Евгений</v>
      </c>
      <c r="B2066" s="103" t="s">
        <v>70</v>
      </c>
      <c r="C2066" s="103">
        <v>35</v>
      </c>
      <c r="D2066" s="103">
        <v>4</v>
      </c>
    </row>
    <row r="2067" spans="1:5">
      <c r="A2067" t="str">
        <f t="shared" si="65"/>
        <v>76Евгений</v>
      </c>
      <c r="B2067" s="103" t="s">
        <v>70</v>
      </c>
      <c r="C2067" s="103">
        <v>76</v>
      </c>
      <c r="D2067" s="103">
        <v>5</v>
      </c>
    </row>
    <row r="2068" spans="1:5">
      <c r="A2068" t="str">
        <f t="shared" si="65"/>
        <v>67Евгений</v>
      </c>
      <c r="B2068" s="103" t="s">
        <v>70</v>
      </c>
      <c r="C2068" s="103">
        <v>67</v>
      </c>
      <c r="D2068" s="103">
        <v>5</v>
      </c>
    </row>
    <row r="2069" spans="1:5">
      <c r="A2069" t="str">
        <f t="shared" si="65"/>
        <v>71Евгений</v>
      </c>
      <c r="B2069" s="103" t="s">
        <v>70</v>
      </c>
      <c r="C2069" s="103">
        <v>71</v>
      </c>
      <c r="D2069" s="103">
        <v>10</v>
      </c>
      <c r="E2069" s="103" t="s">
        <v>996</v>
      </c>
    </row>
    <row r="2070" spans="1:5">
      <c r="A2070" t="str">
        <f t="shared" si="65"/>
        <v>138Евгений</v>
      </c>
      <c r="B2070" s="103" t="s">
        <v>70</v>
      </c>
      <c r="C2070" s="103">
        <v>138</v>
      </c>
      <c r="D2070" s="103">
        <v>9</v>
      </c>
    </row>
    <row r="2071" spans="1:5">
      <c r="A2071" t="str">
        <f t="shared" si="65"/>
        <v>43Евгений</v>
      </c>
      <c r="B2071" s="103" t="s">
        <v>70</v>
      </c>
      <c r="C2071" s="103">
        <v>43</v>
      </c>
      <c r="D2071" s="103">
        <v>11</v>
      </c>
      <c r="E2071" s="103" t="s">
        <v>997</v>
      </c>
    </row>
    <row r="2072" spans="1:5">
      <c r="A2072" t="str">
        <f t="shared" si="65"/>
        <v>145Евгений</v>
      </c>
      <c r="B2072" s="103" t="s">
        <v>70</v>
      </c>
      <c r="C2072" s="103">
        <v>145</v>
      </c>
      <c r="D2072" s="103">
        <v>6</v>
      </c>
    </row>
    <row r="2073" spans="1:5">
      <c r="A2073" t="str">
        <f t="shared" si="65"/>
        <v>29Евгений</v>
      </c>
      <c r="B2073" s="103" t="s">
        <v>70</v>
      </c>
      <c r="C2073" s="103">
        <v>29</v>
      </c>
      <c r="D2073" s="103">
        <v>4</v>
      </c>
    </row>
    <row r="2074" spans="1:5">
      <c r="A2074" t="str">
        <f t="shared" si="65"/>
        <v>5Евгений</v>
      </c>
      <c r="B2074" s="103" t="s">
        <v>70</v>
      </c>
      <c r="C2074" s="103">
        <v>5</v>
      </c>
      <c r="D2074" s="103">
        <v>4</v>
      </c>
    </row>
    <row r="2075" spans="1:5">
      <c r="A2075" t="str">
        <f t="shared" si="65"/>
        <v>191Евгений</v>
      </c>
      <c r="B2075" s="103" t="s">
        <v>70</v>
      </c>
      <c r="C2075" s="103">
        <v>191</v>
      </c>
      <c r="D2075" s="103">
        <v>4</v>
      </c>
    </row>
    <row r="2076" spans="1:5">
      <c r="A2076" t="str">
        <f t="shared" si="65"/>
        <v>10Евгений</v>
      </c>
      <c r="B2076" s="103" t="s">
        <v>70</v>
      </c>
      <c r="C2076" s="103">
        <v>10</v>
      </c>
      <c r="D2076" s="103">
        <v>4</v>
      </c>
    </row>
    <row r="2077" spans="1:5">
      <c r="A2077" t="str">
        <f t="shared" si="65"/>
        <v>34Евгений</v>
      </c>
      <c r="B2077" s="103" t="s">
        <v>70</v>
      </c>
      <c r="C2077" s="103">
        <v>34</v>
      </c>
      <c r="D2077" s="103">
        <v>4</v>
      </c>
    </row>
    <row r="2078" spans="1:5">
      <c r="A2078" t="str">
        <f t="shared" si="65"/>
        <v>19Евгений</v>
      </c>
      <c r="B2078" s="103" t="s">
        <v>70</v>
      </c>
      <c r="C2078" s="103">
        <v>19</v>
      </c>
      <c r="D2078" s="103">
        <v>6</v>
      </c>
    </row>
    <row r="2079" spans="1:5">
      <c r="A2079" t="str">
        <f t="shared" si="65"/>
        <v>158Евгений</v>
      </c>
      <c r="B2079" s="103" t="s">
        <v>70</v>
      </c>
      <c r="C2079" s="103">
        <v>158</v>
      </c>
      <c r="D2079" s="103">
        <v>5</v>
      </c>
    </row>
    <row r="2080" spans="1:5">
      <c r="A2080" t="str">
        <f t="shared" si="65"/>
        <v>181Евгений</v>
      </c>
      <c r="B2080" s="103" t="s">
        <v>70</v>
      </c>
      <c r="C2080" s="103">
        <v>181</v>
      </c>
      <c r="D2080" s="103">
        <v>9</v>
      </c>
    </row>
    <row r="2081" spans="1:4">
      <c r="A2081" t="str">
        <f t="shared" si="65"/>
        <v>3Евгений</v>
      </c>
      <c r="B2081" s="103" t="s">
        <v>70</v>
      </c>
      <c r="C2081" s="103">
        <v>3</v>
      </c>
      <c r="D2081" s="103">
        <v>8</v>
      </c>
    </row>
    <row r="2082" spans="1:4">
      <c r="A2082" t="str">
        <f t="shared" si="65"/>
        <v>20Евгений</v>
      </c>
      <c r="B2082" s="103" t="s">
        <v>70</v>
      </c>
      <c r="C2082" s="103">
        <v>20</v>
      </c>
      <c r="D2082" s="103">
        <v>8</v>
      </c>
    </row>
    <row r="2083" spans="1:4">
      <c r="A2083" t="str">
        <f t="shared" si="65"/>
        <v>117Евгений</v>
      </c>
      <c r="B2083" s="103" t="s">
        <v>70</v>
      </c>
      <c r="C2083" s="103">
        <v>117</v>
      </c>
      <c r="D2083" s="103">
        <v>4</v>
      </c>
    </row>
    <row r="2084" spans="1:4">
      <c r="A2084" t="str">
        <f t="shared" si="65"/>
        <v>179Евгений</v>
      </c>
      <c r="B2084" s="103" t="s">
        <v>70</v>
      </c>
      <c r="C2084" s="103">
        <v>179</v>
      </c>
      <c r="D2084" s="103">
        <v>5</v>
      </c>
    </row>
    <row r="2085" spans="1:4">
      <c r="A2085" t="str">
        <f t="shared" si="65"/>
        <v>66Евгений</v>
      </c>
      <c r="B2085" s="103" t="s">
        <v>70</v>
      </c>
      <c r="C2085" s="103">
        <v>66</v>
      </c>
      <c r="D2085" s="103">
        <v>4</v>
      </c>
    </row>
    <row r="2086" spans="1:4">
      <c r="A2086" t="str">
        <f t="shared" si="65"/>
        <v>9Евгений</v>
      </c>
      <c r="B2086" s="103" t="s">
        <v>70</v>
      </c>
      <c r="C2086" s="103">
        <v>9</v>
      </c>
      <c r="D2086" s="103">
        <v>4</v>
      </c>
    </row>
    <row r="2087" spans="1:4">
      <c r="A2087" t="str">
        <f t="shared" si="65"/>
        <v>40Евгений</v>
      </c>
      <c r="B2087" s="103" t="s">
        <v>70</v>
      </c>
      <c r="C2087" s="103">
        <v>40</v>
      </c>
      <c r="D2087" s="103">
        <v>4</v>
      </c>
    </row>
    <row r="2088" spans="1:4">
      <c r="A2088" t="str">
        <f t="shared" si="65"/>
        <v>159Евгений</v>
      </c>
      <c r="B2088" s="103" t="s">
        <v>70</v>
      </c>
      <c r="C2088" s="103">
        <v>159</v>
      </c>
      <c r="D2088" s="103">
        <v>4</v>
      </c>
    </row>
    <row r="2089" spans="1:4">
      <c r="A2089" t="str">
        <f t="shared" si="65"/>
        <v>94Евгений</v>
      </c>
      <c r="B2089" s="103" t="s">
        <v>70</v>
      </c>
      <c r="C2089" s="103">
        <v>94</v>
      </c>
      <c r="D2089" s="103">
        <v>4</v>
      </c>
    </row>
    <row r="2090" spans="1:4">
      <c r="A2090" t="str">
        <f t="shared" si="65"/>
        <v>126Евгений</v>
      </c>
      <c r="B2090" s="103" t="s">
        <v>70</v>
      </c>
      <c r="C2090" s="103">
        <v>126</v>
      </c>
      <c r="D2090" s="103">
        <v>4</v>
      </c>
    </row>
    <row r="2091" spans="1:4">
      <c r="A2091" t="str">
        <f t="shared" si="65"/>
        <v>53Евгений</v>
      </c>
      <c r="B2091" s="103" t="s">
        <v>70</v>
      </c>
      <c r="C2091" s="103">
        <v>53</v>
      </c>
      <c r="D2091" s="103">
        <v>4</v>
      </c>
    </row>
    <row r="2092" spans="1:4">
      <c r="A2092" t="str">
        <f t="shared" si="65"/>
        <v>109Евгений</v>
      </c>
      <c r="B2092" s="103" t="s">
        <v>70</v>
      </c>
      <c r="C2092" s="103">
        <v>109</v>
      </c>
      <c r="D2092" s="103">
        <v>4</v>
      </c>
    </row>
    <row r="2093" spans="1:4">
      <c r="A2093" t="str">
        <f t="shared" si="65"/>
        <v>54Евгений</v>
      </c>
      <c r="B2093" s="103" t="s">
        <v>70</v>
      </c>
      <c r="C2093" s="103">
        <v>54</v>
      </c>
      <c r="D2093" s="103">
        <v>4</v>
      </c>
    </row>
    <row r="2094" spans="1:4">
      <c r="A2094" t="str">
        <f t="shared" si="65"/>
        <v>7Евгений</v>
      </c>
      <c r="B2094" s="103" t="s">
        <v>70</v>
      </c>
      <c r="C2094" s="103">
        <v>7</v>
      </c>
      <c r="D2094" s="103">
        <v>4</v>
      </c>
    </row>
    <row r="2095" spans="1:4">
      <c r="A2095" t="str">
        <f t="shared" si="65"/>
        <v>163Евгений</v>
      </c>
      <c r="B2095" s="103" t="s">
        <v>70</v>
      </c>
      <c r="C2095" s="103">
        <v>163</v>
      </c>
      <c r="D2095" s="103">
        <v>4</v>
      </c>
    </row>
    <row r="2096" spans="1:4">
      <c r="A2096" t="str">
        <f t="shared" si="65"/>
        <v>111Евгений</v>
      </c>
      <c r="B2096" s="103" t="s">
        <v>70</v>
      </c>
      <c r="C2096" s="103">
        <v>111</v>
      </c>
      <c r="D2096" s="103">
        <v>5</v>
      </c>
    </row>
    <row r="2097" spans="1:5">
      <c r="A2097" t="str">
        <f t="shared" si="65"/>
        <v>180Евгений</v>
      </c>
      <c r="B2097" s="103" t="s">
        <v>70</v>
      </c>
      <c r="C2097" s="103">
        <v>180</v>
      </c>
      <c r="D2097" s="103">
        <v>6</v>
      </c>
    </row>
    <row r="2098" spans="1:5">
      <c r="A2098" t="str">
        <f t="shared" si="65"/>
        <v>33Евгений</v>
      </c>
      <c r="B2098" s="103" t="s">
        <v>70</v>
      </c>
      <c r="C2098" s="103">
        <v>33</v>
      </c>
      <c r="D2098" s="103">
        <v>6</v>
      </c>
    </row>
    <row r="2099" spans="1:5">
      <c r="A2099" t="str">
        <f t="shared" si="65"/>
        <v>139Евгений</v>
      </c>
      <c r="B2099" s="103" t="s">
        <v>70</v>
      </c>
      <c r="C2099" s="103">
        <v>139</v>
      </c>
      <c r="D2099" s="103">
        <v>5</v>
      </c>
    </row>
    <row r="2100" spans="1:5">
      <c r="A2100" t="str">
        <f t="shared" si="65"/>
        <v>186Евгений</v>
      </c>
      <c r="B2100" s="103" t="s">
        <v>70</v>
      </c>
      <c r="C2100" s="103">
        <v>186</v>
      </c>
      <c r="D2100" s="103">
        <v>5</v>
      </c>
    </row>
    <row r="2101" spans="1:5">
      <c r="A2101" t="str">
        <f t="shared" si="65"/>
        <v>55Евгений</v>
      </c>
      <c r="B2101" s="103" t="s">
        <v>70</v>
      </c>
      <c r="C2101" s="103">
        <v>55</v>
      </c>
      <c r="D2101" s="103">
        <v>4</v>
      </c>
    </row>
    <row r="2102" spans="1:5">
      <c r="A2102" t="str">
        <f t="shared" si="65"/>
        <v>99Евгений</v>
      </c>
      <c r="B2102" s="103" t="s">
        <v>70</v>
      </c>
      <c r="C2102" s="103">
        <v>99</v>
      </c>
      <c r="D2102" s="103">
        <v>8</v>
      </c>
    </row>
    <row r="2103" spans="1:5">
      <c r="A2103" t="str">
        <f t="shared" si="65"/>
        <v>174Евгений</v>
      </c>
      <c r="B2103" s="103" t="s">
        <v>70</v>
      </c>
      <c r="C2103" s="103">
        <v>174</v>
      </c>
      <c r="D2103" s="103">
        <v>4</v>
      </c>
    </row>
    <row r="2104" spans="1:5">
      <c r="A2104" t="str">
        <f t="shared" si="65"/>
        <v>51Евгений</v>
      </c>
      <c r="B2104" s="103" t="s">
        <v>70</v>
      </c>
      <c r="C2104" s="103">
        <v>51</v>
      </c>
      <c r="D2104" s="103">
        <v>6</v>
      </c>
    </row>
    <row r="2105" spans="1:5">
      <c r="A2105" t="str">
        <f t="shared" si="65"/>
        <v>41Евгений</v>
      </c>
      <c r="B2105" s="103" t="s">
        <v>70</v>
      </c>
      <c r="C2105" s="103">
        <v>41</v>
      </c>
      <c r="D2105" s="103">
        <v>9</v>
      </c>
    </row>
    <row r="2106" spans="1:5">
      <c r="A2106" t="str">
        <f t="shared" si="65"/>
        <v>18Евгений</v>
      </c>
      <c r="B2106" s="103" t="s">
        <v>70</v>
      </c>
      <c r="C2106" s="103">
        <v>18</v>
      </c>
      <c r="D2106" s="103">
        <v>11</v>
      </c>
      <c r="E2106" s="103" t="s">
        <v>998</v>
      </c>
    </row>
    <row r="2107" spans="1:5">
      <c r="A2107" t="str">
        <f t="shared" si="65"/>
        <v>175Евгений</v>
      </c>
      <c r="B2107" s="103" t="s">
        <v>70</v>
      </c>
      <c r="C2107" s="103">
        <v>175</v>
      </c>
      <c r="D2107" s="103">
        <v>9</v>
      </c>
      <c r="E2107" s="103" t="s">
        <v>999</v>
      </c>
    </row>
    <row r="2108" spans="1:5">
      <c r="A2108" t="str">
        <f t="shared" si="65"/>
        <v>143Евгений</v>
      </c>
      <c r="B2108" s="103" t="s">
        <v>70</v>
      </c>
      <c r="C2108" s="103">
        <v>143</v>
      </c>
      <c r="D2108" s="103">
        <v>10</v>
      </c>
      <c r="E2108" s="103" t="s">
        <v>1000</v>
      </c>
    </row>
    <row r="2109" spans="1:5">
      <c r="A2109" t="str">
        <f t="shared" si="65"/>
        <v>26Евгений</v>
      </c>
      <c r="B2109" s="103" t="s">
        <v>70</v>
      </c>
      <c r="C2109" s="103">
        <v>26</v>
      </c>
      <c r="D2109" s="103">
        <v>7</v>
      </c>
    </row>
    <row r="2110" spans="1:5">
      <c r="A2110" t="str">
        <f t="shared" si="65"/>
        <v>100Евгений</v>
      </c>
      <c r="B2110" s="103" t="s">
        <v>70</v>
      </c>
      <c r="C2110" s="103">
        <v>100</v>
      </c>
      <c r="D2110" s="103">
        <v>9</v>
      </c>
    </row>
    <row r="2111" spans="1:5">
      <c r="A2111" t="str">
        <f t="shared" si="65"/>
        <v>133Евгений</v>
      </c>
      <c r="B2111" s="103" t="s">
        <v>70</v>
      </c>
      <c r="C2111" s="103">
        <v>133</v>
      </c>
      <c r="D2111" s="103">
        <v>9</v>
      </c>
    </row>
    <row r="2112" spans="1:5">
      <c r="A2112" t="str">
        <f t="shared" si="65"/>
        <v>129Евгений</v>
      </c>
      <c r="B2112" s="103" t="s">
        <v>70</v>
      </c>
      <c r="C2112" s="103">
        <v>129</v>
      </c>
      <c r="D2112" s="103">
        <v>4</v>
      </c>
    </row>
    <row r="2113" spans="1:5">
      <c r="A2113" t="str">
        <f t="shared" si="65"/>
        <v>118Евгений</v>
      </c>
      <c r="B2113" s="103" t="s">
        <v>70</v>
      </c>
      <c r="C2113" s="103">
        <v>118</v>
      </c>
      <c r="D2113" s="103">
        <v>6</v>
      </c>
    </row>
    <row r="2114" spans="1:5">
      <c r="A2114" t="str">
        <f t="shared" si="65"/>
        <v>73Евгений</v>
      </c>
      <c r="B2114" s="103" t="s">
        <v>70</v>
      </c>
      <c r="C2114" s="103">
        <v>73</v>
      </c>
      <c r="D2114" s="103">
        <v>6</v>
      </c>
    </row>
    <row r="2115" spans="1:5">
      <c r="A2115" t="str">
        <f t="shared" ref="A2115:A2178" si="66">CONCATENATE(C2115,B2115)</f>
        <v>86Евгений</v>
      </c>
      <c r="B2115" s="103" t="s">
        <v>70</v>
      </c>
      <c r="C2115" s="103">
        <v>86</v>
      </c>
      <c r="D2115" s="103">
        <v>6</v>
      </c>
    </row>
    <row r="2116" spans="1:5">
      <c r="A2116" t="str">
        <f t="shared" si="66"/>
        <v>16Евгений</v>
      </c>
      <c r="B2116" s="103" t="s">
        <v>70</v>
      </c>
      <c r="C2116" s="103">
        <v>16</v>
      </c>
      <c r="D2116" s="103">
        <v>5</v>
      </c>
    </row>
    <row r="2117" spans="1:5">
      <c r="A2117" t="str">
        <f t="shared" si="66"/>
        <v>156Евгений</v>
      </c>
      <c r="B2117" s="103" t="s">
        <v>70</v>
      </c>
      <c r="C2117" s="103">
        <v>156</v>
      </c>
      <c r="D2117" s="103">
        <v>6</v>
      </c>
    </row>
    <row r="2118" spans="1:5">
      <c r="A2118" t="str">
        <f t="shared" si="66"/>
        <v>136Евгений</v>
      </c>
      <c r="B2118" s="103" t="s">
        <v>70</v>
      </c>
      <c r="C2118" s="103">
        <v>136</v>
      </c>
      <c r="D2118" s="103">
        <v>4</v>
      </c>
    </row>
    <row r="2119" spans="1:5">
      <c r="A2119" t="str">
        <f t="shared" si="66"/>
        <v>74Евгений</v>
      </c>
      <c r="B2119" s="103" t="s">
        <v>70</v>
      </c>
      <c r="C2119" s="103">
        <v>74</v>
      </c>
      <c r="D2119" s="103">
        <v>4</v>
      </c>
    </row>
    <row r="2120" spans="1:5">
      <c r="A2120" t="str">
        <f t="shared" si="66"/>
        <v>171Евгений</v>
      </c>
      <c r="B2120" s="103" t="s">
        <v>70</v>
      </c>
      <c r="C2120" s="103">
        <v>171</v>
      </c>
      <c r="D2120" s="103">
        <v>10</v>
      </c>
    </row>
    <row r="2121" spans="1:5">
      <c r="A2121" t="str">
        <f t="shared" si="66"/>
        <v>170Евгений</v>
      </c>
      <c r="B2121" s="103" t="s">
        <v>70</v>
      </c>
      <c r="C2121" s="103">
        <v>170</v>
      </c>
      <c r="D2121" s="103">
        <v>11</v>
      </c>
      <c r="E2121" s="103" t="s">
        <v>85</v>
      </c>
    </row>
    <row r="2122" spans="1:5">
      <c r="A2122" t="str">
        <f t="shared" si="66"/>
        <v>83Евгений</v>
      </c>
      <c r="B2122" s="103" t="s">
        <v>70</v>
      </c>
      <c r="C2122" s="103">
        <v>83</v>
      </c>
      <c r="D2122" s="103">
        <v>6</v>
      </c>
    </row>
    <row r="2123" spans="1:5">
      <c r="A2123" t="str">
        <f t="shared" si="66"/>
        <v>123Евгений</v>
      </c>
      <c r="B2123" s="103" t="s">
        <v>70</v>
      </c>
      <c r="C2123" s="103">
        <v>123</v>
      </c>
      <c r="D2123" s="103">
        <v>7</v>
      </c>
    </row>
    <row r="2124" spans="1:5">
      <c r="A2124" t="str">
        <f t="shared" si="66"/>
        <v>130Евгений</v>
      </c>
      <c r="B2124" s="103" t="s">
        <v>70</v>
      </c>
      <c r="C2124" s="103">
        <v>130</v>
      </c>
      <c r="D2124" s="103">
        <v>5</v>
      </c>
    </row>
    <row r="2125" spans="1:5">
      <c r="A2125" t="str">
        <f t="shared" si="66"/>
        <v>75Евгений</v>
      </c>
      <c r="B2125" s="103" t="s">
        <v>70</v>
      </c>
      <c r="C2125" s="103">
        <v>75</v>
      </c>
      <c r="D2125" s="103">
        <v>1</v>
      </c>
      <c r="E2125" s="103" t="s">
        <v>1001</v>
      </c>
    </row>
    <row r="2126" spans="1:5">
      <c r="A2126" t="str">
        <f t="shared" si="66"/>
        <v>88Евгений</v>
      </c>
      <c r="B2126" s="103" t="s">
        <v>70</v>
      </c>
      <c r="C2126" s="103">
        <v>88</v>
      </c>
      <c r="D2126" s="103">
        <v>1</v>
      </c>
      <c r="E2126" s="103" t="s">
        <v>1002</v>
      </c>
    </row>
    <row r="2127" spans="1:5">
      <c r="A2127" t="str">
        <f t="shared" si="66"/>
        <v>110Евгений</v>
      </c>
      <c r="B2127" s="103" t="s">
        <v>70</v>
      </c>
      <c r="C2127" s="103">
        <v>110</v>
      </c>
      <c r="D2127" s="103">
        <v>6</v>
      </c>
    </row>
    <row r="2128" spans="1:5">
      <c r="A2128" t="str">
        <f t="shared" si="66"/>
        <v>91Евгений</v>
      </c>
      <c r="B2128" s="103" t="s">
        <v>70</v>
      </c>
      <c r="C2128" s="103">
        <v>91</v>
      </c>
      <c r="D2128" s="103">
        <v>5</v>
      </c>
    </row>
    <row r="2129" spans="1:5">
      <c r="A2129" t="str">
        <f t="shared" si="66"/>
        <v>176Евгений</v>
      </c>
      <c r="B2129" s="103" t="s">
        <v>70</v>
      </c>
      <c r="C2129" s="103">
        <v>176</v>
      </c>
      <c r="D2129" s="103">
        <v>11</v>
      </c>
      <c r="E2129" s="103" t="s">
        <v>1003</v>
      </c>
    </row>
    <row r="2130" spans="1:5">
      <c r="A2130" t="str">
        <f t="shared" si="66"/>
        <v>68Евгений</v>
      </c>
      <c r="B2130" s="103" t="s">
        <v>70</v>
      </c>
      <c r="C2130" s="103">
        <v>68</v>
      </c>
      <c r="D2130" s="103">
        <v>6</v>
      </c>
    </row>
    <row r="2131" spans="1:5">
      <c r="A2131" t="str">
        <f t="shared" si="66"/>
        <v>90Евгений</v>
      </c>
      <c r="B2131" s="103" t="s">
        <v>70</v>
      </c>
      <c r="C2131" s="103">
        <v>90</v>
      </c>
      <c r="D2131" s="103">
        <v>6</v>
      </c>
    </row>
    <row r="2132" spans="1:5">
      <c r="A2132" t="str">
        <f t="shared" si="66"/>
        <v>169Евгений</v>
      </c>
      <c r="B2132" s="103" t="s">
        <v>70</v>
      </c>
      <c r="C2132" s="103">
        <v>169</v>
      </c>
      <c r="D2132" s="103">
        <v>6</v>
      </c>
      <c r="E2132" s="103" t="s">
        <v>1004</v>
      </c>
    </row>
    <row r="2133" spans="1:5">
      <c r="A2133" t="str">
        <f t="shared" si="66"/>
        <v>105Евгений</v>
      </c>
      <c r="B2133" s="103" t="s">
        <v>70</v>
      </c>
      <c r="C2133" s="103">
        <v>105</v>
      </c>
      <c r="D2133" s="103">
        <v>6</v>
      </c>
    </row>
    <row r="2134" spans="1:5">
      <c r="A2134" t="str">
        <f t="shared" si="66"/>
        <v>32Евгений</v>
      </c>
      <c r="B2134" s="103" t="s">
        <v>70</v>
      </c>
      <c r="C2134" s="103">
        <v>32</v>
      </c>
      <c r="D2134" s="103">
        <v>5</v>
      </c>
    </row>
    <row r="2135" spans="1:5">
      <c r="A2135" t="str">
        <f t="shared" si="66"/>
        <v>112Евгений</v>
      </c>
      <c r="B2135" s="103" t="s">
        <v>70</v>
      </c>
      <c r="C2135" s="103">
        <v>112</v>
      </c>
      <c r="D2135" s="103">
        <v>5</v>
      </c>
    </row>
    <row r="2136" spans="1:5">
      <c r="A2136" t="str">
        <f t="shared" si="66"/>
        <v>166Евгений</v>
      </c>
      <c r="B2136" s="103" t="s">
        <v>70</v>
      </c>
      <c r="C2136" s="103">
        <v>166</v>
      </c>
      <c r="D2136" s="103">
        <v>5</v>
      </c>
    </row>
    <row r="2137" spans="1:5">
      <c r="A2137" t="str">
        <f t="shared" si="66"/>
        <v>58Евгений</v>
      </c>
      <c r="B2137" s="103" t="s">
        <v>70</v>
      </c>
      <c r="C2137" s="103">
        <v>58</v>
      </c>
      <c r="D2137" s="103">
        <v>5</v>
      </c>
    </row>
    <row r="2138" spans="1:5">
      <c r="A2138" t="str">
        <f t="shared" si="66"/>
        <v>140Евгений</v>
      </c>
      <c r="B2138" s="103" t="s">
        <v>70</v>
      </c>
      <c r="C2138" s="103">
        <v>140</v>
      </c>
      <c r="D2138" s="103">
        <v>4</v>
      </c>
    </row>
    <row r="2139" spans="1:5">
      <c r="A2139" t="str">
        <f t="shared" si="66"/>
        <v>190Евгений</v>
      </c>
      <c r="B2139" s="103" t="s">
        <v>70</v>
      </c>
      <c r="C2139" s="103">
        <v>190</v>
      </c>
      <c r="D2139" s="103">
        <v>4</v>
      </c>
    </row>
    <row r="2140" spans="1:5">
      <c r="A2140" t="str">
        <f t="shared" si="66"/>
        <v>22Евгений</v>
      </c>
      <c r="B2140" s="103" t="s">
        <v>70</v>
      </c>
      <c r="C2140" s="103">
        <v>22</v>
      </c>
      <c r="D2140" s="103">
        <v>5</v>
      </c>
    </row>
    <row r="2141" spans="1:5">
      <c r="A2141" t="str">
        <f t="shared" si="66"/>
        <v>80Евгений</v>
      </c>
      <c r="B2141" s="103" t="s">
        <v>70</v>
      </c>
      <c r="C2141" s="103">
        <v>80</v>
      </c>
      <c r="D2141" s="103">
        <v>4</v>
      </c>
    </row>
    <row r="2142" spans="1:5">
      <c r="A2142" t="str">
        <f t="shared" si="66"/>
        <v>44Евгений</v>
      </c>
      <c r="B2142" s="103" t="s">
        <v>70</v>
      </c>
      <c r="C2142" s="103">
        <v>44</v>
      </c>
      <c r="D2142" s="103">
        <v>9</v>
      </c>
    </row>
    <row r="2143" spans="1:5">
      <c r="A2143" t="str">
        <f t="shared" si="66"/>
        <v>15Евгений</v>
      </c>
      <c r="B2143" s="103" t="s">
        <v>70</v>
      </c>
      <c r="C2143" s="103">
        <v>15</v>
      </c>
      <c r="D2143" s="103">
        <v>6</v>
      </c>
    </row>
    <row r="2144" spans="1:5">
      <c r="A2144" t="str">
        <f t="shared" si="66"/>
        <v>101Евгений</v>
      </c>
      <c r="B2144" s="103" t="s">
        <v>70</v>
      </c>
      <c r="C2144" s="103">
        <v>101</v>
      </c>
      <c r="D2144" s="103">
        <v>2</v>
      </c>
      <c r="E2144" s="103" t="s">
        <v>1005</v>
      </c>
    </row>
    <row r="2145" spans="1:4">
      <c r="A2145" t="str">
        <f t="shared" si="66"/>
        <v>185Евгений</v>
      </c>
      <c r="B2145" s="103" t="s">
        <v>70</v>
      </c>
      <c r="C2145" s="103">
        <v>185</v>
      </c>
      <c r="D2145" s="103">
        <v>5</v>
      </c>
    </row>
    <row r="2146" spans="1:4">
      <c r="A2146" t="str">
        <f t="shared" si="66"/>
        <v>155Евгений</v>
      </c>
      <c r="B2146" s="103" t="s">
        <v>70</v>
      </c>
      <c r="C2146" s="103">
        <v>155</v>
      </c>
      <c r="D2146" s="103">
        <v>4</v>
      </c>
    </row>
    <row r="2147" spans="1:4">
      <c r="A2147" t="str">
        <f t="shared" si="66"/>
        <v>152Евгений</v>
      </c>
      <c r="B2147" s="103" t="s">
        <v>70</v>
      </c>
      <c r="C2147" s="103">
        <v>152</v>
      </c>
      <c r="D2147" s="103">
        <v>5</v>
      </c>
    </row>
    <row r="2148" spans="1:4">
      <c r="A2148" t="str">
        <f t="shared" si="66"/>
        <v>173Евгений</v>
      </c>
      <c r="B2148" s="103" t="s">
        <v>70</v>
      </c>
      <c r="C2148" s="103">
        <v>173</v>
      </c>
      <c r="D2148" s="103">
        <v>4</v>
      </c>
    </row>
    <row r="2149" spans="1:4">
      <c r="A2149" t="str">
        <f t="shared" si="66"/>
        <v>79Евгений</v>
      </c>
      <c r="B2149" s="103" t="s">
        <v>70</v>
      </c>
      <c r="C2149" s="103">
        <v>79</v>
      </c>
      <c r="D2149" s="103">
        <v>4</v>
      </c>
    </row>
    <row r="2150" spans="1:4">
      <c r="A2150" t="str">
        <f t="shared" si="66"/>
        <v>184Евгений</v>
      </c>
      <c r="B2150" s="103" t="s">
        <v>70</v>
      </c>
      <c r="C2150" s="103">
        <v>184</v>
      </c>
      <c r="D2150" s="103">
        <v>4</v>
      </c>
    </row>
    <row r="2151" spans="1:4">
      <c r="A2151" t="str">
        <f t="shared" si="66"/>
        <v>120Евгений</v>
      </c>
      <c r="B2151" s="103" t="s">
        <v>70</v>
      </c>
      <c r="C2151" s="103">
        <v>120</v>
      </c>
      <c r="D2151" s="103">
        <v>4</v>
      </c>
    </row>
    <row r="2152" spans="1:4">
      <c r="A2152" t="str">
        <f t="shared" si="66"/>
        <v>96Евгений</v>
      </c>
      <c r="B2152" s="103" t="s">
        <v>70</v>
      </c>
      <c r="C2152" s="103">
        <v>96</v>
      </c>
      <c r="D2152" s="103">
        <v>5</v>
      </c>
    </row>
    <row r="2153" spans="1:4">
      <c r="A2153" t="str">
        <f t="shared" si="66"/>
        <v>21Евгений</v>
      </c>
      <c r="B2153" s="103" t="s">
        <v>70</v>
      </c>
      <c r="C2153" s="103">
        <v>21</v>
      </c>
      <c r="D2153" s="103">
        <v>5</v>
      </c>
    </row>
    <row r="2154" spans="1:4">
      <c r="A2154" t="str">
        <f t="shared" si="66"/>
        <v>160Евгений</v>
      </c>
      <c r="B2154" s="103" t="s">
        <v>70</v>
      </c>
      <c r="C2154" s="103">
        <v>160</v>
      </c>
      <c r="D2154" s="103">
        <v>4</v>
      </c>
    </row>
    <row r="2155" spans="1:4">
      <c r="A2155" t="str">
        <f t="shared" si="66"/>
        <v>23Евгений</v>
      </c>
      <c r="B2155" s="103" t="s">
        <v>70</v>
      </c>
      <c r="C2155" s="103">
        <v>23</v>
      </c>
      <c r="D2155" s="103">
        <v>5</v>
      </c>
    </row>
    <row r="2156" spans="1:4">
      <c r="A2156" t="str">
        <f t="shared" si="66"/>
        <v>167Евгений</v>
      </c>
      <c r="B2156" s="103" t="s">
        <v>70</v>
      </c>
      <c r="C2156" s="103">
        <v>167</v>
      </c>
      <c r="D2156" s="103">
        <v>4</v>
      </c>
    </row>
    <row r="2157" spans="1:4">
      <c r="A2157" t="str">
        <f t="shared" si="66"/>
        <v>93Евгений</v>
      </c>
      <c r="B2157" s="103" t="s">
        <v>70</v>
      </c>
      <c r="C2157" s="103">
        <v>93</v>
      </c>
      <c r="D2157" s="103">
        <v>4</v>
      </c>
    </row>
    <row r="2158" spans="1:4">
      <c r="A2158" t="str">
        <f t="shared" si="66"/>
        <v>14Евгений</v>
      </c>
      <c r="B2158" s="103" t="s">
        <v>70</v>
      </c>
      <c r="C2158" s="103">
        <v>14</v>
      </c>
      <c r="D2158" s="103">
        <v>4</v>
      </c>
    </row>
    <row r="2159" spans="1:4">
      <c r="A2159" t="str">
        <f t="shared" si="66"/>
        <v>30Евгений</v>
      </c>
      <c r="B2159" s="103" t="s">
        <v>70</v>
      </c>
      <c r="C2159" s="103">
        <v>30</v>
      </c>
      <c r="D2159" s="103">
        <v>8</v>
      </c>
    </row>
    <row r="2160" spans="1:4">
      <c r="A2160" t="str">
        <f t="shared" si="66"/>
        <v>178Евгений</v>
      </c>
      <c r="B2160" s="103" t="s">
        <v>70</v>
      </c>
      <c r="C2160" s="103">
        <v>178</v>
      </c>
      <c r="D2160" s="103">
        <v>9</v>
      </c>
    </row>
    <row r="2161" spans="1:4">
      <c r="A2161" t="str">
        <f t="shared" si="66"/>
        <v>150Евгений</v>
      </c>
      <c r="B2161" s="103" t="s">
        <v>70</v>
      </c>
      <c r="C2161" s="103">
        <v>150</v>
      </c>
      <c r="D2161" s="103">
        <v>4</v>
      </c>
    </row>
    <row r="2162" spans="1:4">
      <c r="A2162" t="str">
        <f t="shared" si="66"/>
        <v>141Евгений</v>
      </c>
      <c r="B2162" s="103" t="s">
        <v>70</v>
      </c>
      <c r="C2162" s="103">
        <v>141</v>
      </c>
      <c r="D2162" s="103">
        <v>9</v>
      </c>
    </row>
    <row r="2163" spans="1:4">
      <c r="A2163" t="str">
        <f t="shared" si="66"/>
        <v>89Евгений</v>
      </c>
      <c r="B2163" s="103" t="s">
        <v>70</v>
      </c>
      <c r="C2163" s="103">
        <v>89</v>
      </c>
      <c r="D2163" s="103">
        <v>7</v>
      </c>
    </row>
    <row r="2164" spans="1:4">
      <c r="A2164" t="str">
        <f t="shared" si="66"/>
        <v>183Евгений</v>
      </c>
      <c r="B2164" s="103" t="s">
        <v>70</v>
      </c>
      <c r="C2164" s="103">
        <v>183</v>
      </c>
      <c r="D2164" s="103">
        <v>6</v>
      </c>
    </row>
    <row r="2165" spans="1:4">
      <c r="A2165" t="str">
        <f t="shared" si="66"/>
        <v>82Евгений</v>
      </c>
      <c r="B2165" s="103" t="s">
        <v>70</v>
      </c>
      <c r="C2165" s="103">
        <v>82</v>
      </c>
      <c r="D2165" s="103">
        <v>8</v>
      </c>
    </row>
    <row r="2166" spans="1:4">
      <c r="A2166" t="str">
        <f t="shared" si="66"/>
        <v>59Евгений</v>
      </c>
      <c r="B2166" s="103" t="s">
        <v>70</v>
      </c>
      <c r="C2166" s="103">
        <v>59</v>
      </c>
      <c r="D2166" s="103">
        <v>7</v>
      </c>
    </row>
    <row r="2167" spans="1:4">
      <c r="A2167" t="str">
        <f t="shared" si="66"/>
        <v>189Евгений</v>
      </c>
      <c r="B2167" s="103" t="s">
        <v>70</v>
      </c>
      <c r="C2167" s="103">
        <v>189</v>
      </c>
      <c r="D2167" s="103">
        <v>8</v>
      </c>
    </row>
    <row r="2168" spans="1:4">
      <c r="A2168" t="str">
        <f t="shared" si="66"/>
        <v>116Евгений</v>
      </c>
      <c r="B2168" s="103" t="s">
        <v>70</v>
      </c>
      <c r="C2168" s="103">
        <v>116</v>
      </c>
      <c r="D2168" s="103">
        <v>4</v>
      </c>
    </row>
    <row r="2169" spans="1:4">
      <c r="A2169" t="str">
        <f t="shared" si="66"/>
        <v>95Евгений</v>
      </c>
      <c r="B2169" s="103" t="s">
        <v>70</v>
      </c>
      <c r="C2169" s="103">
        <v>95</v>
      </c>
      <c r="D2169" s="103">
        <v>4</v>
      </c>
    </row>
    <row r="2170" spans="1:4">
      <c r="A2170" t="str">
        <f t="shared" si="66"/>
        <v>151Евгений</v>
      </c>
      <c r="B2170" s="103" t="s">
        <v>70</v>
      </c>
      <c r="C2170" s="103">
        <v>151</v>
      </c>
      <c r="D2170" s="103">
        <v>8</v>
      </c>
    </row>
    <row r="2171" spans="1:4">
      <c r="A2171" t="str">
        <f t="shared" si="66"/>
        <v>121Евгений</v>
      </c>
      <c r="B2171" s="103" t="s">
        <v>70</v>
      </c>
      <c r="C2171" s="103">
        <v>121</v>
      </c>
      <c r="D2171" s="103">
        <v>8</v>
      </c>
    </row>
    <row r="2172" spans="1:4">
      <c r="A2172" t="str">
        <f t="shared" si="66"/>
        <v>48Евгений</v>
      </c>
      <c r="B2172" s="103" t="s">
        <v>70</v>
      </c>
      <c r="C2172" s="103">
        <v>48</v>
      </c>
      <c r="D2172" s="103">
        <v>6</v>
      </c>
    </row>
    <row r="2173" spans="1:4">
      <c r="A2173" t="str">
        <f t="shared" si="66"/>
        <v>161Евгений</v>
      </c>
      <c r="B2173" s="103" t="s">
        <v>70</v>
      </c>
      <c r="C2173" s="103">
        <v>161</v>
      </c>
      <c r="D2173" s="103">
        <v>5</v>
      </c>
    </row>
    <row r="2174" spans="1:4">
      <c r="A2174" t="str">
        <f t="shared" si="66"/>
        <v>114Евгений</v>
      </c>
      <c r="B2174" s="103" t="s">
        <v>70</v>
      </c>
      <c r="C2174" s="103">
        <v>114</v>
      </c>
      <c r="D2174" s="103">
        <v>5</v>
      </c>
    </row>
    <row r="2175" spans="1:4">
      <c r="A2175" t="str">
        <f t="shared" si="66"/>
        <v>103Евгений</v>
      </c>
      <c r="B2175" s="103" t="s">
        <v>70</v>
      </c>
      <c r="C2175" s="103">
        <v>103</v>
      </c>
      <c r="D2175" s="103">
        <v>4</v>
      </c>
    </row>
    <row r="2176" spans="1:4">
      <c r="A2176" t="str">
        <f t="shared" si="66"/>
        <v>146Евгений</v>
      </c>
      <c r="B2176" s="103" t="s">
        <v>70</v>
      </c>
      <c r="C2176" s="103">
        <v>146</v>
      </c>
      <c r="D2176" s="103">
        <v>5</v>
      </c>
    </row>
    <row r="2177" spans="1:4">
      <c r="A2177" t="str">
        <f t="shared" si="66"/>
        <v>62Евгений</v>
      </c>
      <c r="B2177" s="103" t="s">
        <v>70</v>
      </c>
      <c r="C2177" s="103">
        <v>62</v>
      </c>
      <c r="D2177" s="103">
        <v>4</v>
      </c>
    </row>
    <row r="2178" spans="1:4">
      <c r="A2178" t="str">
        <f t="shared" si="66"/>
        <v>25Евгений</v>
      </c>
      <c r="B2178" s="103" t="s">
        <v>70</v>
      </c>
      <c r="C2178" s="103">
        <v>25</v>
      </c>
      <c r="D2178" s="103">
        <v>5</v>
      </c>
    </row>
    <row r="2179" spans="1:4">
      <c r="A2179" t="str">
        <f t="shared" ref="A2179:A2242" si="67">CONCATENATE(C2179,B2179)</f>
        <v>85Евгений</v>
      </c>
      <c r="B2179" s="103" t="s">
        <v>70</v>
      </c>
      <c r="C2179" s="103">
        <v>85</v>
      </c>
      <c r="D2179" s="103">
        <v>5</v>
      </c>
    </row>
    <row r="2180" spans="1:4">
      <c r="A2180" t="str">
        <f t="shared" si="67"/>
        <v>2Евгений</v>
      </c>
      <c r="B2180" s="103" t="s">
        <v>70</v>
      </c>
      <c r="C2180" s="103">
        <v>2</v>
      </c>
      <c r="D2180" s="103">
        <v>9</v>
      </c>
    </row>
    <row r="2181" spans="1:4">
      <c r="A2181" t="str">
        <f t="shared" si="67"/>
        <v>165Евгений</v>
      </c>
      <c r="B2181" s="103" t="s">
        <v>70</v>
      </c>
      <c r="C2181" s="103">
        <v>165</v>
      </c>
      <c r="D2181" s="103">
        <v>8</v>
      </c>
    </row>
    <row r="2182" spans="1:4">
      <c r="A2182" t="str">
        <f t="shared" si="67"/>
        <v>153Евгений</v>
      </c>
      <c r="B2182" s="103" t="s">
        <v>70</v>
      </c>
      <c r="C2182" s="103">
        <v>153</v>
      </c>
      <c r="D2182" s="103">
        <v>5</v>
      </c>
    </row>
    <row r="2183" spans="1:4">
      <c r="A2183" t="str">
        <f t="shared" si="67"/>
        <v>148Евгений</v>
      </c>
      <c r="B2183" s="103" t="s">
        <v>70</v>
      </c>
      <c r="C2183" s="103">
        <v>148</v>
      </c>
      <c r="D2183" s="103">
        <v>6</v>
      </c>
    </row>
    <row r="2184" spans="1:4">
      <c r="A2184" t="str">
        <f t="shared" si="67"/>
        <v>77Евгений</v>
      </c>
      <c r="B2184" s="103" t="s">
        <v>70</v>
      </c>
      <c r="C2184" s="103">
        <v>77</v>
      </c>
      <c r="D2184" s="103">
        <v>5</v>
      </c>
    </row>
    <row r="2185" spans="1:4">
      <c r="A2185" t="str">
        <f t="shared" si="67"/>
        <v>61Евгений</v>
      </c>
      <c r="B2185" s="103" t="s">
        <v>70</v>
      </c>
      <c r="C2185" s="103">
        <v>61</v>
      </c>
      <c r="D2185" s="103">
        <v>5</v>
      </c>
    </row>
    <row r="2186" spans="1:4">
      <c r="A2186" t="str">
        <f t="shared" si="67"/>
        <v>4Евгений</v>
      </c>
      <c r="B2186" s="103" t="s">
        <v>70</v>
      </c>
      <c r="C2186" s="103">
        <v>4</v>
      </c>
      <c r="D2186" s="103">
        <v>5</v>
      </c>
    </row>
    <row r="2187" spans="1:4">
      <c r="A2187" t="str">
        <f t="shared" si="67"/>
        <v>104Евгений</v>
      </c>
      <c r="B2187" s="103" t="s">
        <v>70</v>
      </c>
      <c r="C2187" s="103">
        <v>104</v>
      </c>
      <c r="D2187" s="103">
        <v>4</v>
      </c>
    </row>
    <row r="2188" spans="1:4">
      <c r="A2188" t="str">
        <f t="shared" si="67"/>
        <v>81Евгений</v>
      </c>
      <c r="B2188" s="103" t="s">
        <v>70</v>
      </c>
      <c r="C2188" s="103">
        <v>81</v>
      </c>
      <c r="D2188" s="103">
        <v>4</v>
      </c>
    </row>
    <row r="2189" spans="1:4">
      <c r="A2189" t="str">
        <f t="shared" si="67"/>
        <v>157Евгений</v>
      </c>
      <c r="B2189" s="103" t="s">
        <v>70</v>
      </c>
      <c r="C2189" s="103">
        <v>157</v>
      </c>
      <c r="D2189" s="103">
        <v>6</v>
      </c>
    </row>
    <row r="2190" spans="1:4">
      <c r="A2190" t="str">
        <f t="shared" si="67"/>
        <v>46Евгений</v>
      </c>
      <c r="B2190" s="103" t="s">
        <v>70</v>
      </c>
      <c r="C2190" s="103">
        <v>46</v>
      </c>
      <c r="D2190" s="103">
        <v>7</v>
      </c>
    </row>
    <row r="2191" spans="1:4">
      <c r="A2191" t="str">
        <f t="shared" si="67"/>
        <v>107Евгений</v>
      </c>
      <c r="B2191" s="103" t="s">
        <v>70</v>
      </c>
      <c r="C2191" s="103">
        <v>107</v>
      </c>
      <c r="D2191" s="103">
        <v>4</v>
      </c>
    </row>
    <row r="2192" spans="1:4">
      <c r="A2192" t="str">
        <f t="shared" si="67"/>
        <v>12Евгений</v>
      </c>
      <c r="B2192" s="103" t="s">
        <v>70</v>
      </c>
      <c r="C2192" s="103">
        <v>12</v>
      </c>
      <c r="D2192" s="103">
        <v>4</v>
      </c>
    </row>
    <row r="2193" spans="1:5">
      <c r="A2193" t="str">
        <f t="shared" si="67"/>
        <v>38Евгений</v>
      </c>
      <c r="B2193" s="103" t="s">
        <v>70</v>
      </c>
      <c r="C2193" s="103">
        <v>38</v>
      </c>
      <c r="D2193" s="103">
        <v>4</v>
      </c>
    </row>
    <row r="2194" spans="1:5">
      <c r="A2194" t="str">
        <f t="shared" si="67"/>
        <v>142Евгений</v>
      </c>
      <c r="B2194" s="103" t="s">
        <v>70</v>
      </c>
      <c r="C2194" s="103">
        <v>142</v>
      </c>
      <c r="D2194" s="103">
        <v>9</v>
      </c>
    </row>
    <row r="2195" spans="1:5">
      <c r="A2195" t="str">
        <f t="shared" si="67"/>
        <v>11Евгений</v>
      </c>
      <c r="B2195" s="103" t="s">
        <v>70</v>
      </c>
      <c r="C2195" s="103">
        <v>11</v>
      </c>
      <c r="D2195" s="103">
        <v>5</v>
      </c>
    </row>
    <row r="2196" spans="1:5">
      <c r="A2196" t="str">
        <f t="shared" si="67"/>
        <v>27Евгений</v>
      </c>
      <c r="B2196" s="103" t="s">
        <v>70</v>
      </c>
      <c r="C2196" s="103">
        <v>27</v>
      </c>
      <c r="D2196" s="103">
        <v>7</v>
      </c>
    </row>
    <row r="2197" spans="1:5">
      <c r="A2197" t="str">
        <f t="shared" si="67"/>
        <v>84Евгений</v>
      </c>
      <c r="B2197" s="103" t="s">
        <v>70</v>
      </c>
      <c r="C2197" s="103">
        <v>84</v>
      </c>
      <c r="D2197" s="103">
        <v>4</v>
      </c>
    </row>
    <row r="2198" spans="1:5">
      <c r="A2198" t="str">
        <f t="shared" si="67"/>
        <v>92Евгений</v>
      </c>
      <c r="B2198" s="103" t="s">
        <v>70</v>
      </c>
      <c r="C2198" s="103">
        <v>92</v>
      </c>
      <c r="D2198" s="103">
        <v>4</v>
      </c>
    </row>
    <row r="2199" spans="1:5">
      <c r="A2199" t="str">
        <f t="shared" si="67"/>
        <v>188Евгений</v>
      </c>
      <c r="B2199" s="103" t="s">
        <v>70</v>
      </c>
      <c r="C2199" s="103">
        <v>188</v>
      </c>
      <c r="D2199" s="103">
        <v>4</v>
      </c>
    </row>
    <row r="2200" spans="1:5">
      <c r="A2200" t="str">
        <f t="shared" si="67"/>
        <v>137Евгений</v>
      </c>
      <c r="B2200" s="103" t="s">
        <v>70</v>
      </c>
      <c r="C2200" s="103">
        <v>137</v>
      </c>
      <c r="D2200" s="103">
        <v>4</v>
      </c>
    </row>
    <row r="2201" spans="1:5">
      <c r="A2201" t="str">
        <f t="shared" si="67"/>
        <v>1Евгений</v>
      </c>
      <c r="B2201" s="103" t="s">
        <v>70</v>
      </c>
      <c r="C2201" s="103">
        <v>1</v>
      </c>
      <c r="D2201" s="103">
        <v>9</v>
      </c>
    </row>
    <row r="2202" spans="1:5">
      <c r="A2202" t="str">
        <f t="shared" si="67"/>
        <v>42Евгений</v>
      </c>
      <c r="B2202" s="103" t="s">
        <v>70</v>
      </c>
      <c r="C2202" s="103">
        <v>42</v>
      </c>
      <c r="D2202" s="103">
        <v>4</v>
      </c>
    </row>
    <row r="2203" spans="1:5">
      <c r="A2203" t="str">
        <f t="shared" si="67"/>
        <v>162Евгений</v>
      </c>
      <c r="B2203" s="103" t="s">
        <v>70</v>
      </c>
      <c r="C2203" s="103">
        <v>162</v>
      </c>
      <c r="D2203" s="103">
        <v>10</v>
      </c>
      <c r="E2203" s="103" t="s">
        <v>1006</v>
      </c>
    </row>
    <row r="2204" spans="1:5">
      <c r="A2204" t="str">
        <f t="shared" si="67"/>
        <v>106Евгений</v>
      </c>
      <c r="B2204" s="103" t="s">
        <v>70</v>
      </c>
      <c r="C2204" s="103">
        <v>106</v>
      </c>
      <c r="D2204" s="103">
        <v>8</v>
      </c>
    </row>
    <row r="2205" spans="1:5">
      <c r="A2205" t="str">
        <f t="shared" si="67"/>
        <v>24Евгений</v>
      </c>
      <c r="B2205" s="103" t="s">
        <v>70</v>
      </c>
      <c r="C2205" s="103">
        <v>24</v>
      </c>
      <c r="D2205" s="103">
        <v>4</v>
      </c>
      <c r="E2205" s="103" t="s">
        <v>1007</v>
      </c>
    </row>
    <row r="2206" spans="1:5">
      <c r="A2206" t="str">
        <f t="shared" si="67"/>
        <v>102Евгений</v>
      </c>
      <c r="B2206" s="103" t="s">
        <v>70</v>
      </c>
      <c r="C2206" s="103">
        <v>102</v>
      </c>
      <c r="D2206" s="103">
        <v>1</v>
      </c>
      <c r="E2206" s="103" t="s">
        <v>1008</v>
      </c>
    </row>
    <row r="2207" spans="1:5">
      <c r="A2207" t="str">
        <f t="shared" si="67"/>
        <v>170Крылов Максим</v>
      </c>
      <c r="B2207" s="103" t="s">
        <v>63</v>
      </c>
      <c r="C2207" s="103">
        <v>170</v>
      </c>
      <c r="D2207" s="103">
        <v>12</v>
      </c>
      <c r="E2207" s="103" t="s">
        <v>1009</v>
      </c>
    </row>
    <row r="2208" spans="1:5">
      <c r="A2208" t="str">
        <f t="shared" si="67"/>
        <v>123Крылов Максим</v>
      </c>
      <c r="B2208" s="103" t="s">
        <v>63</v>
      </c>
      <c r="C2208" s="103">
        <v>123</v>
      </c>
      <c r="D2208" s="103">
        <v>12</v>
      </c>
      <c r="E2208" s="103" t="s">
        <v>1010</v>
      </c>
    </row>
    <row r="2209" spans="1:5">
      <c r="A2209" t="str">
        <f t="shared" si="67"/>
        <v>187Крылов Максим</v>
      </c>
      <c r="B2209" s="103" t="s">
        <v>63</v>
      </c>
      <c r="C2209" s="103">
        <v>187</v>
      </c>
      <c r="D2209" s="103">
        <v>10</v>
      </c>
      <c r="E2209" s="103" t="s">
        <v>1011</v>
      </c>
    </row>
    <row r="2210" spans="1:5">
      <c r="A2210" t="str">
        <f t="shared" si="67"/>
        <v>177Крылов Максим</v>
      </c>
      <c r="B2210" s="103" t="s">
        <v>63</v>
      </c>
      <c r="C2210" s="103">
        <v>177</v>
      </c>
      <c r="D2210" s="103">
        <v>12</v>
      </c>
      <c r="E2210" s="103" t="s">
        <v>1012</v>
      </c>
    </row>
    <row r="2211" spans="1:5">
      <c r="A2211" t="str">
        <f t="shared" si="67"/>
        <v>144Крылов Максим</v>
      </c>
      <c r="B2211" s="103" t="s">
        <v>63</v>
      </c>
      <c r="C2211" s="103">
        <v>144</v>
      </c>
      <c r="D2211" s="103">
        <v>12</v>
      </c>
      <c r="E2211" s="103" t="s">
        <v>1013</v>
      </c>
    </row>
    <row r="2212" spans="1:5">
      <c r="A2212" t="str">
        <f t="shared" si="67"/>
        <v>32Крылов Максим</v>
      </c>
      <c r="B2212" s="103" t="s">
        <v>63</v>
      </c>
      <c r="C2212" s="103">
        <v>32</v>
      </c>
      <c r="D2212" s="103">
        <v>10</v>
      </c>
    </row>
    <row r="2213" spans="1:5">
      <c r="A2213" t="str">
        <f t="shared" si="67"/>
        <v/>
      </c>
    </row>
    <row r="2214" spans="1:5">
      <c r="A2214" t="str">
        <f t="shared" si="67"/>
        <v/>
      </c>
    </row>
    <row r="2215" spans="1:5">
      <c r="A2215" t="str">
        <f t="shared" si="67"/>
        <v/>
      </c>
    </row>
    <row r="2216" spans="1:5">
      <c r="A2216" t="str">
        <f t="shared" si="67"/>
        <v/>
      </c>
    </row>
    <row r="2217" spans="1:5">
      <c r="A2217" t="str">
        <f t="shared" si="67"/>
        <v/>
      </c>
    </row>
    <row r="2218" spans="1:5">
      <c r="A2218" t="str">
        <f t="shared" si="67"/>
        <v/>
      </c>
    </row>
    <row r="2219" spans="1:5">
      <c r="A2219" t="str">
        <f t="shared" si="67"/>
        <v/>
      </c>
    </row>
    <row r="2220" spans="1:5">
      <c r="A2220" t="str">
        <f t="shared" si="67"/>
        <v/>
      </c>
    </row>
    <row r="2221" spans="1:5">
      <c r="A2221" t="str">
        <f t="shared" si="67"/>
        <v/>
      </c>
    </row>
    <row r="2222" spans="1:5">
      <c r="A2222" t="str">
        <f t="shared" si="67"/>
        <v/>
      </c>
    </row>
    <row r="2223" spans="1:5">
      <c r="A2223" t="str">
        <f t="shared" si="67"/>
        <v/>
      </c>
    </row>
    <row r="2224" spans="1:5">
      <c r="A2224" t="str">
        <f t="shared" si="67"/>
        <v/>
      </c>
    </row>
    <row r="2225" spans="1:1">
      <c r="A2225" t="str">
        <f t="shared" si="67"/>
        <v/>
      </c>
    </row>
    <row r="2226" spans="1:1">
      <c r="A2226" t="str">
        <f t="shared" si="67"/>
        <v/>
      </c>
    </row>
    <row r="2227" spans="1:1">
      <c r="A2227" t="str">
        <f t="shared" si="67"/>
        <v/>
      </c>
    </row>
    <row r="2228" spans="1:1">
      <c r="A2228" t="str">
        <f t="shared" si="67"/>
        <v/>
      </c>
    </row>
    <row r="2229" spans="1:1">
      <c r="A2229" t="str">
        <f t="shared" si="67"/>
        <v/>
      </c>
    </row>
    <row r="2230" spans="1:1">
      <c r="A2230" t="str">
        <f t="shared" si="67"/>
        <v/>
      </c>
    </row>
    <row r="2231" spans="1:1">
      <c r="A2231" t="str">
        <f t="shared" si="67"/>
        <v/>
      </c>
    </row>
    <row r="2232" spans="1:1">
      <c r="A2232" t="str">
        <f t="shared" si="67"/>
        <v/>
      </c>
    </row>
    <row r="2233" spans="1:1">
      <c r="A2233" t="str">
        <f t="shared" si="67"/>
        <v/>
      </c>
    </row>
    <row r="2234" spans="1:1">
      <c r="A2234" t="str">
        <f t="shared" si="67"/>
        <v/>
      </c>
    </row>
    <row r="2235" spans="1:1">
      <c r="A2235" t="str">
        <f t="shared" si="67"/>
        <v/>
      </c>
    </row>
    <row r="2236" spans="1:1">
      <c r="A2236" t="str">
        <f t="shared" si="67"/>
        <v/>
      </c>
    </row>
    <row r="2237" spans="1:1">
      <c r="A2237" t="str">
        <f t="shared" si="67"/>
        <v/>
      </c>
    </row>
    <row r="2238" spans="1:1">
      <c r="A2238" t="str">
        <f t="shared" si="67"/>
        <v/>
      </c>
    </row>
    <row r="2239" spans="1:1">
      <c r="A2239" t="str">
        <f t="shared" si="67"/>
        <v/>
      </c>
    </row>
    <row r="2240" spans="1:1">
      <c r="A2240" t="str">
        <f t="shared" si="67"/>
        <v/>
      </c>
    </row>
    <row r="2241" spans="1:1">
      <c r="A2241" t="str">
        <f t="shared" si="67"/>
        <v/>
      </c>
    </row>
    <row r="2242" spans="1:1">
      <c r="A2242" t="str">
        <f t="shared" si="67"/>
        <v/>
      </c>
    </row>
    <row r="2243" spans="1:1">
      <c r="A2243" t="str">
        <f t="shared" ref="A2243:A2306" si="68">CONCATENATE(C2243,B2243)</f>
        <v/>
      </c>
    </row>
    <row r="2244" spans="1:1">
      <c r="A2244" t="str">
        <f t="shared" si="68"/>
        <v/>
      </c>
    </row>
    <row r="2245" spans="1:1">
      <c r="A2245" t="str">
        <f t="shared" si="68"/>
        <v/>
      </c>
    </row>
    <row r="2246" spans="1:1">
      <c r="A2246" t="str">
        <f t="shared" si="68"/>
        <v/>
      </c>
    </row>
    <row r="2247" spans="1:1">
      <c r="A2247" t="str">
        <f t="shared" si="68"/>
        <v/>
      </c>
    </row>
    <row r="2248" spans="1:1">
      <c r="A2248" t="str">
        <f t="shared" si="68"/>
        <v/>
      </c>
    </row>
    <row r="2249" spans="1:1">
      <c r="A2249" t="str">
        <f t="shared" si="68"/>
        <v/>
      </c>
    </row>
    <row r="2250" spans="1:1">
      <c r="A2250" t="str">
        <f t="shared" si="68"/>
        <v/>
      </c>
    </row>
    <row r="2251" spans="1:1">
      <c r="A2251" t="str">
        <f t="shared" si="68"/>
        <v/>
      </c>
    </row>
    <row r="2252" spans="1:1">
      <c r="A2252" t="str">
        <f t="shared" si="68"/>
        <v/>
      </c>
    </row>
    <row r="2253" spans="1:1">
      <c r="A2253" t="str">
        <f t="shared" si="68"/>
        <v/>
      </c>
    </row>
    <row r="2254" spans="1:1">
      <c r="A2254" t="str">
        <f t="shared" si="68"/>
        <v/>
      </c>
    </row>
    <row r="2255" spans="1:1">
      <c r="A2255" t="str">
        <f t="shared" si="68"/>
        <v/>
      </c>
    </row>
    <row r="2256" spans="1:1">
      <c r="A2256" t="str">
        <f t="shared" si="68"/>
        <v/>
      </c>
    </row>
    <row r="2257" spans="1:1">
      <c r="A2257" t="str">
        <f t="shared" si="68"/>
        <v/>
      </c>
    </row>
    <row r="2258" spans="1:1">
      <c r="A2258" t="str">
        <f t="shared" si="68"/>
        <v/>
      </c>
    </row>
    <row r="2259" spans="1:1">
      <c r="A2259" t="str">
        <f t="shared" si="68"/>
        <v/>
      </c>
    </row>
    <row r="2260" spans="1:1">
      <c r="A2260" t="str">
        <f t="shared" si="68"/>
        <v/>
      </c>
    </row>
    <row r="2261" spans="1:1">
      <c r="A2261" t="str">
        <f t="shared" si="68"/>
        <v/>
      </c>
    </row>
    <row r="2262" spans="1:1">
      <c r="A2262" t="str">
        <f t="shared" si="68"/>
        <v/>
      </c>
    </row>
    <row r="2263" spans="1:1">
      <c r="A2263" t="str">
        <f t="shared" si="68"/>
        <v/>
      </c>
    </row>
    <row r="2264" spans="1:1">
      <c r="A2264" t="str">
        <f t="shared" si="68"/>
        <v/>
      </c>
    </row>
    <row r="2265" spans="1:1">
      <c r="A2265" t="str">
        <f t="shared" si="68"/>
        <v/>
      </c>
    </row>
    <row r="2266" spans="1:1">
      <c r="A2266" t="str">
        <f t="shared" si="68"/>
        <v/>
      </c>
    </row>
    <row r="2267" spans="1:1">
      <c r="A2267" t="str">
        <f t="shared" si="68"/>
        <v/>
      </c>
    </row>
    <row r="2268" spans="1:1">
      <c r="A2268" t="str">
        <f t="shared" si="68"/>
        <v/>
      </c>
    </row>
    <row r="2269" spans="1:1">
      <c r="A2269" t="str">
        <f t="shared" si="68"/>
        <v/>
      </c>
    </row>
    <row r="2270" spans="1:1">
      <c r="A2270" t="str">
        <f t="shared" si="68"/>
        <v/>
      </c>
    </row>
    <row r="2271" spans="1:1">
      <c r="A2271" t="str">
        <f t="shared" si="68"/>
        <v/>
      </c>
    </row>
    <row r="2272" spans="1:1">
      <c r="A2272" t="str">
        <f t="shared" si="68"/>
        <v/>
      </c>
    </row>
    <row r="2273" spans="1:1">
      <c r="A2273" t="str">
        <f t="shared" si="68"/>
        <v/>
      </c>
    </row>
    <row r="2274" spans="1:1">
      <c r="A2274" t="str">
        <f t="shared" si="68"/>
        <v/>
      </c>
    </row>
    <row r="2275" spans="1:1">
      <c r="A2275" t="str">
        <f t="shared" si="68"/>
        <v/>
      </c>
    </row>
    <row r="2276" spans="1:1">
      <c r="A2276" t="str">
        <f t="shared" si="68"/>
        <v/>
      </c>
    </row>
    <row r="2277" spans="1:1">
      <c r="A2277" t="str">
        <f t="shared" si="68"/>
        <v/>
      </c>
    </row>
    <row r="2278" spans="1:1">
      <c r="A2278" t="str">
        <f t="shared" si="68"/>
        <v/>
      </c>
    </row>
    <row r="2279" spans="1:1">
      <c r="A2279" t="str">
        <f t="shared" si="68"/>
        <v/>
      </c>
    </row>
    <row r="2280" spans="1:1">
      <c r="A2280" t="str">
        <f t="shared" si="68"/>
        <v/>
      </c>
    </row>
    <row r="2281" spans="1:1">
      <c r="A2281" t="str">
        <f t="shared" si="68"/>
        <v/>
      </c>
    </row>
    <row r="2282" spans="1:1">
      <c r="A2282" t="str">
        <f t="shared" si="68"/>
        <v/>
      </c>
    </row>
    <row r="2283" spans="1:1">
      <c r="A2283" t="str">
        <f t="shared" si="68"/>
        <v/>
      </c>
    </row>
    <row r="2284" spans="1:1">
      <c r="A2284" t="str">
        <f t="shared" si="68"/>
        <v/>
      </c>
    </row>
    <row r="2285" spans="1:1">
      <c r="A2285" t="str">
        <f t="shared" si="68"/>
        <v/>
      </c>
    </row>
    <row r="2286" spans="1:1">
      <c r="A2286" t="str">
        <f t="shared" si="68"/>
        <v/>
      </c>
    </row>
    <row r="2287" spans="1:1">
      <c r="A2287" t="str">
        <f t="shared" si="68"/>
        <v/>
      </c>
    </row>
    <row r="2288" spans="1:1">
      <c r="A2288" t="str">
        <f t="shared" si="68"/>
        <v/>
      </c>
    </row>
    <row r="2289" spans="1:1">
      <c r="A2289" t="str">
        <f t="shared" si="68"/>
        <v/>
      </c>
    </row>
    <row r="2290" spans="1:1">
      <c r="A2290" t="str">
        <f t="shared" si="68"/>
        <v/>
      </c>
    </row>
    <row r="2291" spans="1:1">
      <c r="A2291" t="str">
        <f t="shared" si="68"/>
        <v/>
      </c>
    </row>
    <row r="2292" spans="1:1">
      <c r="A2292" t="str">
        <f t="shared" si="68"/>
        <v/>
      </c>
    </row>
    <row r="2293" spans="1:1">
      <c r="A2293" t="str">
        <f t="shared" si="68"/>
        <v/>
      </c>
    </row>
    <row r="2294" spans="1:1">
      <c r="A2294" t="str">
        <f t="shared" si="68"/>
        <v/>
      </c>
    </row>
    <row r="2295" spans="1:1">
      <c r="A2295" t="str">
        <f t="shared" si="68"/>
        <v/>
      </c>
    </row>
    <row r="2296" spans="1:1">
      <c r="A2296" t="str">
        <f t="shared" si="68"/>
        <v/>
      </c>
    </row>
    <row r="2297" spans="1:1">
      <c r="A2297" t="str">
        <f t="shared" si="68"/>
        <v/>
      </c>
    </row>
    <row r="2298" spans="1:1">
      <c r="A2298" t="str">
        <f t="shared" si="68"/>
        <v/>
      </c>
    </row>
    <row r="2299" spans="1:1">
      <c r="A2299" t="str">
        <f t="shared" si="68"/>
        <v/>
      </c>
    </row>
    <row r="2300" spans="1:1">
      <c r="A2300" t="str">
        <f t="shared" si="68"/>
        <v/>
      </c>
    </row>
    <row r="2301" spans="1:1">
      <c r="A2301" t="str">
        <f t="shared" si="68"/>
        <v/>
      </c>
    </row>
    <row r="2302" spans="1:1">
      <c r="A2302" t="str">
        <f t="shared" si="68"/>
        <v/>
      </c>
    </row>
    <row r="2303" spans="1:1">
      <c r="A2303" t="str">
        <f t="shared" si="68"/>
        <v/>
      </c>
    </row>
    <row r="2304" spans="1:1">
      <c r="A2304" t="str">
        <f t="shared" si="68"/>
        <v/>
      </c>
    </row>
    <row r="2305" spans="1:1">
      <c r="A2305" t="str">
        <f t="shared" si="68"/>
        <v/>
      </c>
    </row>
    <row r="2306" spans="1:1">
      <c r="A2306" t="str">
        <f t="shared" si="68"/>
        <v/>
      </c>
    </row>
    <row r="2307" spans="1:1">
      <c r="A2307" t="str">
        <f t="shared" ref="A2307:A2370" si="69">CONCATENATE(C2307,B2307)</f>
        <v/>
      </c>
    </row>
    <row r="2308" spans="1:1">
      <c r="A2308" t="str">
        <f t="shared" si="69"/>
        <v/>
      </c>
    </row>
    <row r="2309" spans="1:1">
      <c r="A2309" t="str">
        <f t="shared" si="69"/>
        <v/>
      </c>
    </row>
    <row r="2310" spans="1:1">
      <c r="A2310" t="str">
        <f t="shared" si="69"/>
        <v/>
      </c>
    </row>
    <row r="2311" spans="1:1">
      <c r="A2311" t="str">
        <f t="shared" si="69"/>
        <v/>
      </c>
    </row>
    <row r="2312" spans="1:1">
      <c r="A2312" t="str">
        <f t="shared" si="69"/>
        <v/>
      </c>
    </row>
    <row r="2313" spans="1:1">
      <c r="A2313" t="str">
        <f t="shared" si="69"/>
        <v/>
      </c>
    </row>
    <row r="2314" spans="1:1">
      <c r="A2314" t="str">
        <f t="shared" si="69"/>
        <v/>
      </c>
    </row>
    <row r="2315" spans="1:1">
      <c r="A2315" t="str">
        <f t="shared" si="69"/>
        <v/>
      </c>
    </row>
    <row r="2316" spans="1:1">
      <c r="A2316" t="str">
        <f t="shared" si="69"/>
        <v/>
      </c>
    </row>
    <row r="2317" spans="1:1">
      <c r="A2317" t="str">
        <f t="shared" si="69"/>
        <v/>
      </c>
    </row>
    <row r="2318" spans="1:1">
      <c r="A2318" t="str">
        <f t="shared" si="69"/>
        <v/>
      </c>
    </row>
    <row r="2319" spans="1:1">
      <c r="A2319" t="str">
        <f t="shared" si="69"/>
        <v/>
      </c>
    </row>
    <row r="2320" spans="1:1">
      <c r="A2320" t="str">
        <f t="shared" si="69"/>
        <v/>
      </c>
    </row>
    <row r="2321" spans="1:1">
      <c r="A2321" t="str">
        <f t="shared" si="69"/>
        <v/>
      </c>
    </row>
    <row r="2322" spans="1:1">
      <c r="A2322" t="str">
        <f t="shared" si="69"/>
        <v/>
      </c>
    </row>
    <row r="2323" spans="1:1">
      <c r="A2323" t="str">
        <f t="shared" si="69"/>
        <v/>
      </c>
    </row>
    <row r="2324" spans="1:1">
      <c r="A2324" t="str">
        <f t="shared" si="69"/>
        <v/>
      </c>
    </row>
    <row r="2325" spans="1:1">
      <c r="A2325" t="str">
        <f t="shared" si="69"/>
        <v/>
      </c>
    </row>
    <row r="2326" spans="1:1">
      <c r="A2326" t="str">
        <f t="shared" si="69"/>
        <v/>
      </c>
    </row>
    <row r="2327" spans="1:1">
      <c r="A2327" t="str">
        <f t="shared" si="69"/>
        <v/>
      </c>
    </row>
    <row r="2328" spans="1:1">
      <c r="A2328" t="str">
        <f t="shared" si="69"/>
        <v/>
      </c>
    </row>
    <row r="2329" spans="1:1">
      <c r="A2329" t="str">
        <f t="shared" si="69"/>
        <v/>
      </c>
    </row>
    <row r="2330" spans="1:1">
      <c r="A2330" t="str">
        <f t="shared" si="69"/>
        <v/>
      </c>
    </row>
    <row r="2331" spans="1:1">
      <c r="A2331" t="str">
        <f t="shared" si="69"/>
        <v/>
      </c>
    </row>
    <row r="2332" spans="1:1">
      <c r="A2332" t="str">
        <f t="shared" si="69"/>
        <v/>
      </c>
    </row>
    <row r="2333" spans="1:1">
      <c r="A2333" t="str">
        <f t="shared" si="69"/>
        <v/>
      </c>
    </row>
    <row r="2334" spans="1:1">
      <c r="A2334" t="str">
        <f t="shared" si="69"/>
        <v/>
      </c>
    </row>
    <row r="2335" spans="1:1">
      <c r="A2335" t="str">
        <f t="shared" si="69"/>
        <v/>
      </c>
    </row>
    <row r="2336" spans="1:1">
      <c r="A2336" t="str">
        <f t="shared" si="69"/>
        <v/>
      </c>
    </row>
    <row r="2337" spans="1:1">
      <c r="A2337" t="str">
        <f t="shared" si="69"/>
        <v/>
      </c>
    </row>
    <row r="2338" spans="1:1">
      <c r="A2338" t="str">
        <f t="shared" si="69"/>
        <v/>
      </c>
    </row>
    <row r="2339" spans="1:1">
      <c r="A2339" t="str">
        <f t="shared" si="69"/>
        <v/>
      </c>
    </row>
    <row r="2340" spans="1:1">
      <c r="A2340" t="str">
        <f t="shared" si="69"/>
        <v/>
      </c>
    </row>
    <row r="2341" spans="1:1">
      <c r="A2341" t="str">
        <f t="shared" si="69"/>
        <v/>
      </c>
    </row>
    <row r="2342" spans="1:1">
      <c r="A2342" t="str">
        <f t="shared" si="69"/>
        <v/>
      </c>
    </row>
    <row r="2343" spans="1:1">
      <c r="A2343" t="str">
        <f t="shared" si="69"/>
        <v/>
      </c>
    </row>
    <row r="2344" spans="1:1">
      <c r="A2344" t="str">
        <f t="shared" si="69"/>
        <v/>
      </c>
    </row>
    <row r="2345" spans="1:1">
      <c r="A2345" t="str">
        <f t="shared" si="69"/>
        <v/>
      </c>
    </row>
    <row r="2346" spans="1:1">
      <c r="A2346" t="str">
        <f t="shared" si="69"/>
        <v/>
      </c>
    </row>
    <row r="2347" spans="1:1">
      <c r="A2347" t="str">
        <f t="shared" si="69"/>
        <v/>
      </c>
    </row>
    <row r="2348" spans="1:1">
      <c r="A2348" t="str">
        <f t="shared" si="69"/>
        <v/>
      </c>
    </row>
    <row r="2349" spans="1:1">
      <c r="A2349" t="str">
        <f t="shared" si="69"/>
        <v/>
      </c>
    </row>
    <row r="2350" spans="1:1">
      <c r="A2350" t="str">
        <f t="shared" si="69"/>
        <v/>
      </c>
    </row>
    <row r="2351" spans="1:1">
      <c r="A2351" t="str">
        <f t="shared" si="69"/>
        <v/>
      </c>
    </row>
    <row r="2352" spans="1:1">
      <c r="A2352" t="str">
        <f t="shared" si="69"/>
        <v/>
      </c>
    </row>
    <row r="2353" spans="1:1">
      <c r="A2353" t="str">
        <f t="shared" si="69"/>
        <v/>
      </c>
    </row>
    <row r="2354" spans="1:1">
      <c r="A2354" t="str">
        <f t="shared" si="69"/>
        <v/>
      </c>
    </row>
    <row r="2355" spans="1:1">
      <c r="A2355" t="str">
        <f t="shared" si="69"/>
        <v/>
      </c>
    </row>
    <row r="2356" spans="1:1">
      <c r="A2356" t="str">
        <f t="shared" si="69"/>
        <v/>
      </c>
    </row>
    <row r="2357" spans="1:1">
      <c r="A2357" t="str">
        <f t="shared" si="69"/>
        <v/>
      </c>
    </row>
    <row r="2358" spans="1:1">
      <c r="A2358" t="str">
        <f t="shared" si="69"/>
        <v/>
      </c>
    </row>
    <row r="2359" spans="1:1">
      <c r="A2359" t="str">
        <f t="shared" si="69"/>
        <v/>
      </c>
    </row>
    <row r="2360" spans="1:1">
      <c r="A2360" t="str">
        <f t="shared" si="69"/>
        <v/>
      </c>
    </row>
    <row r="2361" spans="1:1">
      <c r="A2361" t="str">
        <f t="shared" si="69"/>
        <v/>
      </c>
    </row>
    <row r="2362" spans="1:1">
      <c r="A2362" t="str">
        <f t="shared" si="69"/>
        <v/>
      </c>
    </row>
    <row r="2363" spans="1:1">
      <c r="A2363" t="str">
        <f t="shared" si="69"/>
        <v/>
      </c>
    </row>
    <row r="2364" spans="1:1">
      <c r="A2364" t="str">
        <f t="shared" si="69"/>
        <v/>
      </c>
    </row>
    <row r="2365" spans="1:1">
      <c r="A2365" t="str">
        <f t="shared" si="69"/>
        <v/>
      </c>
    </row>
    <row r="2366" spans="1:1">
      <c r="A2366" t="str">
        <f t="shared" si="69"/>
        <v/>
      </c>
    </row>
    <row r="2367" spans="1:1">
      <c r="A2367" t="str">
        <f t="shared" si="69"/>
        <v/>
      </c>
    </row>
    <row r="2368" spans="1:1">
      <c r="A2368" t="str">
        <f t="shared" si="69"/>
        <v/>
      </c>
    </row>
    <row r="2369" spans="1:1">
      <c r="A2369" t="str">
        <f t="shared" si="69"/>
        <v/>
      </c>
    </row>
    <row r="2370" spans="1:1">
      <c r="A2370" t="str">
        <f t="shared" si="69"/>
        <v/>
      </c>
    </row>
    <row r="2371" spans="1:1">
      <c r="A2371" t="str">
        <f t="shared" ref="A2371:A2434" si="70">CONCATENATE(C2371,B2371)</f>
        <v/>
      </c>
    </row>
    <row r="2372" spans="1:1">
      <c r="A2372" t="str">
        <f t="shared" si="70"/>
        <v/>
      </c>
    </row>
    <row r="2373" spans="1:1">
      <c r="A2373" t="str">
        <f t="shared" si="70"/>
        <v/>
      </c>
    </row>
    <row r="2374" spans="1:1">
      <c r="A2374" t="str">
        <f t="shared" si="70"/>
        <v/>
      </c>
    </row>
    <row r="2375" spans="1:1">
      <c r="A2375" t="str">
        <f t="shared" si="70"/>
        <v/>
      </c>
    </row>
    <row r="2376" spans="1:1">
      <c r="A2376" t="str">
        <f t="shared" si="70"/>
        <v/>
      </c>
    </row>
    <row r="2377" spans="1:1">
      <c r="A2377" t="str">
        <f t="shared" si="70"/>
        <v/>
      </c>
    </row>
    <row r="2378" spans="1:1">
      <c r="A2378" t="str">
        <f t="shared" si="70"/>
        <v/>
      </c>
    </row>
    <row r="2379" spans="1:1">
      <c r="A2379" t="str">
        <f t="shared" si="70"/>
        <v/>
      </c>
    </row>
    <row r="2380" spans="1:1">
      <c r="A2380" t="str">
        <f t="shared" si="70"/>
        <v/>
      </c>
    </row>
    <row r="2381" spans="1:1">
      <c r="A2381" t="str">
        <f t="shared" si="70"/>
        <v/>
      </c>
    </row>
    <row r="2382" spans="1:1">
      <c r="A2382" t="str">
        <f t="shared" si="70"/>
        <v/>
      </c>
    </row>
    <row r="2383" spans="1:1">
      <c r="A2383" t="str">
        <f t="shared" si="70"/>
        <v/>
      </c>
    </row>
    <row r="2384" spans="1:1">
      <c r="A2384" t="str">
        <f t="shared" si="70"/>
        <v/>
      </c>
    </row>
    <row r="2385" spans="1:1">
      <c r="A2385" t="str">
        <f t="shared" si="70"/>
        <v/>
      </c>
    </row>
    <row r="2386" spans="1:1">
      <c r="A2386" t="str">
        <f t="shared" si="70"/>
        <v/>
      </c>
    </row>
    <row r="2387" spans="1:1">
      <c r="A2387" t="str">
        <f t="shared" si="70"/>
        <v/>
      </c>
    </row>
    <row r="2388" spans="1:1">
      <c r="A2388" t="str">
        <f t="shared" si="70"/>
        <v/>
      </c>
    </row>
    <row r="2389" spans="1:1">
      <c r="A2389" t="str">
        <f t="shared" si="70"/>
        <v/>
      </c>
    </row>
    <row r="2390" spans="1:1">
      <c r="A2390" t="str">
        <f t="shared" si="70"/>
        <v/>
      </c>
    </row>
    <row r="2391" spans="1:1">
      <c r="A2391" t="str">
        <f t="shared" si="70"/>
        <v/>
      </c>
    </row>
    <row r="2392" spans="1:1">
      <c r="A2392" t="str">
        <f t="shared" si="70"/>
        <v/>
      </c>
    </row>
    <row r="2393" spans="1:1">
      <c r="A2393" t="str">
        <f t="shared" si="70"/>
        <v/>
      </c>
    </row>
    <row r="2394" spans="1:1">
      <c r="A2394" t="str">
        <f t="shared" si="70"/>
        <v/>
      </c>
    </row>
    <row r="2395" spans="1:1">
      <c r="A2395" t="str">
        <f t="shared" si="70"/>
        <v/>
      </c>
    </row>
    <row r="2396" spans="1:1">
      <c r="A2396" t="str">
        <f t="shared" si="70"/>
        <v/>
      </c>
    </row>
    <row r="2397" spans="1:1">
      <c r="A2397" t="str">
        <f t="shared" si="70"/>
        <v/>
      </c>
    </row>
    <row r="2398" spans="1:1">
      <c r="A2398" t="str">
        <f t="shared" si="70"/>
        <v/>
      </c>
    </row>
    <row r="2399" spans="1:1">
      <c r="A2399" t="str">
        <f t="shared" si="70"/>
        <v/>
      </c>
    </row>
    <row r="2400" spans="1:1">
      <c r="A2400" t="str">
        <f t="shared" si="70"/>
        <v/>
      </c>
    </row>
    <row r="2401" spans="1:1">
      <c r="A2401" t="str">
        <f t="shared" si="70"/>
        <v/>
      </c>
    </row>
    <row r="2402" spans="1:1">
      <c r="A2402" t="str">
        <f t="shared" si="70"/>
        <v/>
      </c>
    </row>
    <row r="2403" spans="1:1">
      <c r="A2403" t="str">
        <f t="shared" si="70"/>
        <v/>
      </c>
    </row>
    <row r="2404" spans="1:1">
      <c r="A2404" t="str">
        <f t="shared" si="70"/>
        <v/>
      </c>
    </row>
    <row r="2405" spans="1:1">
      <c r="A2405" t="str">
        <f t="shared" si="70"/>
        <v/>
      </c>
    </row>
    <row r="2406" spans="1:1">
      <c r="A2406" t="str">
        <f t="shared" si="70"/>
        <v/>
      </c>
    </row>
    <row r="2407" spans="1:1">
      <c r="A2407" t="str">
        <f t="shared" si="70"/>
        <v/>
      </c>
    </row>
    <row r="2408" spans="1:1">
      <c r="A2408" t="str">
        <f t="shared" si="70"/>
        <v/>
      </c>
    </row>
    <row r="2409" spans="1:1">
      <c r="A2409" t="str">
        <f t="shared" si="70"/>
        <v/>
      </c>
    </row>
    <row r="2410" spans="1:1">
      <c r="A2410" t="str">
        <f t="shared" si="70"/>
        <v/>
      </c>
    </row>
    <row r="2411" spans="1:1">
      <c r="A2411" t="str">
        <f t="shared" si="70"/>
        <v/>
      </c>
    </row>
    <row r="2412" spans="1:1">
      <c r="A2412" t="str">
        <f t="shared" si="70"/>
        <v/>
      </c>
    </row>
    <row r="2413" spans="1:1">
      <c r="A2413" t="str">
        <f t="shared" si="70"/>
        <v/>
      </c>
    </row>
    <row r="2414" spans="1:1">
      <c r="A2414" t="str">
        <f t="shared" si="70"/>
        <v/>
      </c>
    </row>
    <row r="2415" spans="1:1">
      <c r="A2415" t="str">
        <f t="shared" si="70"/>
        <v/>
      </c>
    </row>
    <row r="2416" spans="1:1">
      <c r="A2416" t="str">
        <f t="shared" si="70"/>
        <v/>
      </c>
    </row>
    <row r="2417" spans="1:1">
      <c r="A2417" t="str">
        <f t="shared" si="70"/>
        <v/>
      </c>
    </row>
    <row r="2418" spans="1:1">
      <c r="A2418" t="str">
        <f t="shared" si="70"/>
        <v/>
      </c>
    </row>
    <row r="2419" spans="1:1">
      <c r="A2419" t="str">
        <f t="shared" si="70"/>
        <v/>
      </c>
    </row>
    <row r="2420" spans="1:1">
      <c r="A2420" t="str">
        <f t="shared" si="70"/>
        <v/>
      </c>
    </row>
    <row r="2421" spans="1:1">
      <c r="A2421" t="str">
        <f t="shared" si="70"/>
        <v/>
      </c>
    </row>
    <row r="2422" spans="1:1">
      <c r="A2422" t="str">
        <f t="shared" si="70"/>
        <v/>
      </c>
    </row>
    <row r="2423" spans="1:1">
      <c r="A2423" t="str">
        <f t="shared" si="70"/>
        <v/>
      </c>
    </row>
    <row r="2424" spans="1:1">
      <c r="A2424" t="str">
        <f t="shared" si="70"/>
        <v/>
      </c>
    </row>
    <row r="2425" spans="1:1">
      <c r="A2425" t="str">
        <f t="shared" si="70"/>
        <v/>
      </c>
    </row>
    <row r="2426" spans="1:1">
      <c r="A2426" t="str">
        <f t="shared" si="70"/>
        <v/>
      </c>
    </row>
    <row r="2427" spans="1:1">
      <c r="A2427" t="str">
        <f t="shared" si="70"/>
        <v/>
      </c>
    </row>
    <row r="2428" spans="1:1">
      <c r="A2428" t="str">
        <f t="shared" si="70"/>
        <v/>
      </c>
    </row>
    <row r="2429" spans="1:1">
      <c r="A2429" t="str">
        <f t="shared" si="70"/>
        <v/>
      </c>
    </row>
    <row r="2430" spans="1:1">
      <c r="A2430" t="str">
        <f t="shared" si="70"/>
        <v/>
      </c>
    </row>
    <row r="2431" spans="1:1">
      <c r="A2431" t="str">
        <f t="shared" si="70"/>
        <v/>
      </c>
    </row>
    <row r="2432" spans="1:1">
      <c r="A2432" t="str">
        <f t="shared" si="70"/>
        <v/>
      </c>
    </row>
    <row r="2433" spans="1:1">
      <c r="A2433" t="str">
        <f t="shared" si="70"/>
        <v/>
      </c>
    </row>
    <row r="2434" spans="1:1">
      <c r="A2434" t="str">
        <f t="shared" si="70"/>
        <v/>
      </c>
    </row>
    <row r="2435" spans="1:1">
      <c r="A2435" t="str">
        <f t="shared" ref="A2435:A2498" si="71">CONCATENATE(C2435,B2435)</f>
        <v/>
      </c>
    </row>
    <row r="2436" spans="1:1">
      <c r="A2436" t="str">
        <f t="shared" si="71"/>
        <v/>
      </c>
    </row>
    <row r="2437" spans="1:1">
      <c r="A2437" t="str">
        <f t="shared" si="71"/>
        <v/>
      </c>
    </row>
    <row r="2438" spans="1:1">
      <c r="A2438" t="str">
        <f t="shared" si="71"/>
        <v/>
      </c>
    </row>
    <row r="2439" spans="1:1">
      <c r="A2439" t="str">
        <f t="shared" si="71"/>
        <v/>
      </c>
    </row>
    <row r="2440" spans="1:1">
      <c r="A2440" t="str">
        <f t="shared" si="71"/>
        <v/>
      </c>
    </row>
    <row r="2441" spans="1:1">
      <c r="A2441" t="str">
        <f t="shared" si="71"/>
        <v/>
      </c>
    </row>
    <row r="2442" spans="1:1">
      <c r="A2442" t="str">
        <f t="shared" si="71"/>
        <v/>
      </c>
    </row>
    <row r="2443" spans="1:1">
      <c r="A2443" t="str">
        <f t="shared" si="71"/>
        <v/>
      </c>
    </row>
    <row r="2444" spans="1:1">
      <c r="A2444" t="str">
        <f t="shared" si="71"/>
        <v/>
      </c>
    </row>
    <row r="2445" spans="1:1">
      <c r="A2445" t="str">
        <f t="shared" si="71"/>
        <v/>
      </c>
    </row>
    <row r="2446" spans="1:1">
      <c r="A2446" t="str">
        <f t="shared" si="71"/>
        <v/>
      </c>
    </row>
    <row r="2447" spans="1:1">
      <c r="A2447" t="str">
        <f t="shared" si="71"/>
        <v/>
      </c>
    </row>
    <row r="2448" spans="1:1">
      <c r="A2448" t="str">
        <f t="shared" si="71"/>
        <v/>
      </c>
    </row>
    <row r="2449" spans="1:1">
      <c r="A2449" t="str">
        <f t="shared" si="71"/>
        <v/>
      </c>
    </row>
    <row r="2450" spans="1:1">
      <c r="A2450" t="str">
        <f t="shared" si="71"/>
        <v/>
      </c>
    </row>
    <row r="2451" spans="1:1">
      <c r="A2451" t="str">
        <f t="shared" si="71"/>
        <v/>
      </c>
    </row>
    <row r="2452" spans="1:1">
      <c r="A2452" t="str">
        <f t="shared" si="71"/>
        <v/>
      </c>
    </row>
    <row r="2453" spans="1:1">
      <c r="A2453" t="str">
        <f t="shared" si="71"/>
        <v/>
      </c>
    </row>
    <row r="2454" spans="1:1">
      <c r="A2454" t="str">
        <f t="shared" si="71"/>
        <v/>
      </c>
    </row>
    <row r="2455" spans="1:1">
      <c r="A2455" t="str">
        <f t="shared" si="71"/>
        <v/>
      </c>
    </row>
    <row r="2456" spans="1:1">
      <c r="A2456" t="str">
        <f t="shared" si="71"/>
        <v/>
      </c>
    </row>
    <row r="2457" spans="1:1">
      <c r="A2457" t="str">
        <f t="shared" si="71"/>
        <v/>
      </c>
    </row>
    <row r="2458" spans="1:1">
      <c r="A2458" t="str">
        <f t="shared" si="71"/>
        <v/>
      </c>
    </row>
    <row r="2459" spans="1:1">
      <c r="A2459" t="str">
        <f t="shared" si="71"/>
        <v/>
      </c>
    </row>
    <row r="2460" spans="1:1">
      <c r="A2460" t="str">
        <f t="shared" si="71"/>
        <v/>
      </c>
    </row>
    <row r="2461" spans="1:1">
      <c r="A2461" t="str">
        <f t="shared" si="71"/>
        <v/>
      </c>
    </row>
    <row r="2462" spans="1:1">
      <c r="A2462" t="str">
        <f t="shared" si="71"/>
        <v/>
      </c>
    </row>
    <row r="2463" spans="1:1">
      <c r="A2463" t="str">
        <f t="shared" si="71"/>
        <v/>
      </c>
    </row>
    <row r="2464" spans="1:1">
      <c r="A2464" t="str">
        <f t="shared" si="71"/>
        <v/>
      </c>
    </row>
    <row r="2465" spans="1:1">
      <c r="A2465" t="str">
        <f t="shared" si="71"/>
        <v/>
      </c>
    </row>
    <row r="2466" spans="1:1">
      <c r="A2466" t="str">
        <f t="shared" si="71"/>
        <v/>
      </c>
    </row>
    <row r="2467" spans="1:1">
      <c r="A2467" t="str">
        <f t="shared" si="71"/>
        <v/>
      </c>
    </row>
    <row r="2468" spans="1:1">
      <c r="A2468" t="str">
        <f t="shared" si="71"/>
        <v/>
      </c>
    </row>
    <row r="2469" spans="1:1">
      <c r="A2469" t="str">
        <f t="shared" si="71"/>
        <v/>
      </c>
    </row>
    <row r="2470" spans="1:1">
      <c r="A2470" t="str">
        <f t="shared" si="71"/>
        <v/>
      </c>
    </row>
    <row r="2471" spans="1:1">
      <c r="A2471" t="str">
        <f t="shared" si="71"/>
        <v/>
      </c>
    </row>
    <row r="2472" spans="1:1">
      <c r="A2472" t="str">
        <f t="shared" si="71"/>
        <v/>
      </c>
    </row>
    <row r="2473" spans="1:1">
      <c r="A2473" t="str">
        <f t="shared" si="71"/>
        <v/>
      </c>
    </row>
    <row r="2474" spans="1:1">
      <c r="A2474" t="str">
        <f t="shared" si="71"/>
        <v/>
      </c>
    </row>
    <row r="2475" spans="1:1">
      <c r="A2475" t="str">
        <f t="shared" si="71"/>
        <v/>
      </c>
    </row>
    <row r="2476" spans="1:1">
      <c r="A2476" t="str">
        <f t="shared" si="71"/>
        <v/>
      </c>
    </row>
    <row r="2477" spans="1:1">
      <c r="A2477" t="str">
        <f t="shared" si="71"/>
        <v/>
      </c>
    </row>
    <row r="2478" spans="1:1">
      <c r="A2478" t="str">
        <f t="shared" si="71"/>
        <v/>
      </c>
    </row>
    <row r="2479" spans="1:1">
      <c r="A2479" t="str">
        <f t="shared" si="71"/>
        <v/>
      </c>
    </row>
    <row r="2480" spans="1:1">
      <c r="A2480" t="str">
        <f t="shared" si="71"/>
        <v/>
      </c>
    </row>
    <row r="2481" spans="1:1">
      <c r="A2481" t="str">
        <f t="shared" si="71"/>
        <v/>
      </c>
    </row>
    <row r="2482" spans="1:1">
      <c r="A2482" t="str">
        <f t="shared" si="71"/>
        <v/>
      </c>
    </row>
    <row r="2483" spans="1:1">
      <c r="A2483" t="str">
        <f t="shared" si="71"/>
        <v/>
      </c>
    </row>
    <row r="2484" spans="1:1">
      <c r="A2484" t="str">
        <f t="shared" si="71"/>
        <v/>
      </c>
    </row>
    <row r="2485" spans="1:1">
      <c r="A2485" t="str">
        <f t="shared" si="71"/>
        <v/>
      </c>
    </row>
    <row r="2486" spans="1:1">
      <c r="A2486" t="str">
        <f t="shared" si="71"/>
        <v/>
      </c>
    </row>
    <row r="2487" spans="1:1">
      <c r="A2487" t="str">
        <f t="shared" si="71"/>
        <v/>
      </c>
    </row>
    <row r="2488" spans="1:1">
      <c r="A2488" t="str">
        <f t="shared" si="71"/>
        <v/>
      </c>
    </row>
    <row r="2489" spans="1:1">
      <c r="A2489" t="str">
        <f t="shared" si="71"/>
        <v/>
      </c>
    </row>
    <row r="2490" spans="1:1">
      <c r="A2490" t="str">
        <f t="shared" si="71"/>
        <v/>
      </c>
    </row>
    <row r="2491" spans="1:1">
      <c r="A2491" t="str">
        <f t="shared" si="71"/>
        <v/>
      </c>
    </row>
    <row r="2492" spans="1:1">
      <c r="A2492" t="str">
        <f t="shared" si="71"/>
        <v/>
      </c>
    </row>
    <row r="2493" spans="1:1">
      <c r="A2493" t="str">
        <f t="shared" si="71"/>
        <v/>
      </c>
    </row>
    <row r="2494" spans="1:1">
      <c r="A2494" t="str">
        <f t="shared" si="71"/>
        <v/>
      </c>
    </row>
    <row r="2495" spans="1:1">
      <c r="A2495" t="str">
        <f t="shared" si="71"/>
        <v/>
      </c>
    </row>
    <row r="2496" spans="1:1">
      <c r="A2496" t="str">
        <f t="shared" si="71"/>
        <v/>
      </c>
    </row>
    <row r="2497" spans="1:1">
      <c r="A2497" t="str">
        <f t="shared" si="71"/>
        <v/>
      </c>
    </row>
    <row r="2498" spans="1:1">
      <c r="A2498" t="str">
        <f t="shared" si="71"/>
        <v/>
      </c>
    </row>
    <row r="2499" spans="1:1">
      <c r="A2499" t="str">
        <f t="shared" ref="A2499:A2562" si="72">CONCATENATE(C2499,B2499)</f>
        <v/>
      </c>
    </row>
    <row r="2500" spans="1:1">
      <c r="A2500" t="str">
        <f t="shared" si="72"/>
        <v/>
      </c>
    </row>
    <row r="2501" spans="1:1">
      <c r="A2501" t="str">
        <f t="shared" si="72"/>
        <v/>
      </c>
    </row>
    <row r="2502" spans="1:1">
      <c r="A2502" t="str">
        <f t="shared" si="72"/>
        <v/>
      </c>
    </row>
    <row r="2503" spans="1:1">
      <c r="A2503" t="str">
        <f t="shared" si="72"/>
        <v/>
      </c>
    </row>
    <row r="2504" spans="1:1">
      <c r="A2504" t="str">
        <f t="shared" si="72"/>
        <v/>
      </c>
    </row>
    <row r="2505" spans="1:1">
      <c r="A2505" t="str">
        <f t="shared" si="72"/>
        <v/>
      </c>
    </row>
    <row r="2506" spans="1:1">
      <c r="A2506" t="str">
        <f t="shared" si="72"/>
        <v/>
      </c>
    </row>
    <row r="2507" spans="1:1">
      <c r="A2507" t="str">
        <f t="shared" si="72"/>
        <v/>
      </c>
    </row>
    <row r="2508" spans="1:1">
      <c r="A2508" t="str">
        <f t="shared" si="72"/>
        <v/>
      </c>
    </row>
    <row r="2509" spans="1:1">
      <c r="A2509" t="str">
        <f t="shared" si="72"/>
        <v/>
      </c>
    </row>
    <row r="2510" spans="1:1">
      <c r="A2510" t="str">
        <f t="shared" si="72"/>
        <v/>
      </c>
    </row>
    <row r="2511" spans="1:1">
      <c r="A2511" t="str">
        <f t="shared" si="72"/>
        <v/>
      </c>
    </row>
    <row r="2512" spans="1:1">
      <c r="A2512" t="str">
        <f t="shared" si="72"/>
        <v/>
      </c>
    </row>
    <row r="2513" spans="1:1">
      <c r="A2513" t="str">
        <f t="shared" si="72"/>
        <v/>
      </c>
    </row>
    <row r="2514" spans="1:1">
      <c r="A2514" t="str">
        <f t="shared" si="72"/>
        <v/>
      </c>
    </row>
    <row r="2515" spans="1:1">
      <c r="A2515" t="str">
        <f t="shared" si="72"/>
        <v/>
      </c>
    </row>
    <row r="2516" spans="1:1">
      <c r="A2516" t="str">
        <f t="shared" si="72"/>
        <v/>
      </c>
    </row>
    <row r="2517" spans="1:1">
      <c r="A2517" t="str">
        <f t="shared" si="72"/>
        <v/>
      </c>
    </row>
    <row r="2518" spans="1:1">
      <c r="A2518" t="str">
        <f t="shared" si="72"/>
        <v/>
      </c>
    </row>
    <row r="2519" spans="1:1">
      <c r="A2519" t="str">
        <f t="shared" si="72"/>
        <v/>
      </c>
    </row>
    <row r="2520" spans="1:1">
      <c r="A2520" t="str">
        <f t="shared" si="72"/>
        <v/>
      </c>
    </row>
    <row r="2521" spans="1:1">
      <c r="A2521" t="str">
        <f t="shared" si="72"/>
        <v/>
      </c>
    </row>
    <row r="2522" spans="1:1">
      <c r="A2522" t="str">
        <f t="shared" si="72"/>
        <v/>
      </c>
    </row>
    <row r="2523" spans="1:1">
      <c r="A2523" t="str">
        <f t="shared" si="72"/>
        <v/>
      </c>
    </row>
    <row r="2524" spans="1:1">
      <c r="A2524" t="str">
        <f t="shared" si="72"/>
        <v/>
      </c>
    </row>
    <row r="2525" spans="1:1">
      <c r="A2525" t="str">
        <f t="shared" si="72"/>
        <v/>
      </c>
    </row>
    <row r="2526" spans="1:1">
      <c r="A2526" t="str">
        <f t="shared" si="72"/>
        <v/>
      </c>
    </row>
    <row r="2527" spans="1:1">
      <c r="A2527" t="str">
        <f t="shared" si="72"/>
        <v/>
      </c>
    </row>
    <row r="2528" spans="1:1">
      <c r="A2528" t="str">
        <f t="shared" si="72"/>
        <v/>
      </c>
    </row>
    <row r="2529" spans="1:1">
      <c r="A2529" t="str">
        <f t="shared" si="72"/>
        <v/>
      </c>
    </row>
    <row r="2530" spans="1:1">
      <c r="A2530" t="str">
        <f t="shared" si="72"/>
        <v/>
      </c>
    </row>
    <row r="2531" spans="1:1">
      <c r="A2531" t="str">
        <f t="shared" si="72"/>
        <v/>
      </c>
    </row>
    <row r="2532" spans="1:1">
      <c r="A2532" t="str">
        <f t="shared" si="72"/>
        <v/>
      </c>
    </row>
    <row r="2533" spans="1:1">
      <c r="A2533" t="str">
        <f t="shared" si="72"/>
        <v/>
      </c>
    </row>
    <row r="2534" spans="1:1">
      <c r="A2534" t="str">
        <f t="shared" si="72"/>
        <v/>
      </c>
    </row>
    <row r="2535" spans="1:1">
      <c r="A2535" t="str">
        <f t="shared" si="72"/>
        <v/>
      </c>
    </row>
    <row r="2536" spans="1:1">
      <c r="A2536" t="str">
        <f t="shared" si="72"/>
        <v/>
      </c>
    </row>
    <row r="2537" spans="1:1">
      <c r="A2537" t="str">
        <f t="shared" si="72"/>
        <v/>
      </c>
    </row>
    <row r="2538" spans="1:1">
      <c r="A2538" t="str">
        <f t="shared" si="72"/>
        <v/>
      </c>
    </row>
    <row r="2539" spans="1:1">
      <c r="A2539" t="str">
        <f t="shared" si="72"/>
        <v/>
      </c>
    </row>
    <row r="2540" spans="1:1">
      <c r="A2540" t="str">
        <f t="shared" si="72"/>
        <v/>
      </c>
    </row>
    <row r="2541" spans="1:1">
      <c r="A2541" t="str">
        <f t="shared" si="72"/>
        <v/>
      </c>
    </row>
    <row r="2542" spans="1:1">
      <c r="A2542" t="str">
        <f t="shared" si="72"/>
        <v/>
      </c>
    </row>
    <row r="2543" spans="1:1">
      <c r="A2543" t="str">
        <f t="shared" si="72"/>
        <v/>
      </c>
    </row>
    <row r="2544" spans="1:1">
      <c r="A2544" t="str">
        <f t="shared" si="72"/>
        <v/>
      </c>
    </row>
    <row r="2545" spans="1:1">
      <c r="A2545" t="str">
        <f t="shared" si="72"/>
        <v/>
      </c>
    </row>
    <row r="2546" spans="1:1">
      <c r="A2546" t="str">
        <f t="shared" si="72"/>
        <v/>
      </c>
    </row>
    <row r="2547" spans="1:1">
      <c r="A2547" t="str">
        <f t="shared" si="72"/>
        <v/>
      </c>
    </row>
    <row r="2548" spans="1:1">
      <c r="A2548" t="str">
        <f t="shared" si="72"/>
        <v/>
      </c>
    </row>
    <row r="2549" spans="1:1">
      <c r="A2549" t="str">
        <f t="shared" si="72"/>
        <v/>
      </c>
    </row>
    <row r="2550" spans="1:1">
      <c r="A2550" t="str">
        <f t="shared" si="72"/>
        <v/>
      </c>
    </row>
    <row r="2551" spans="1:1">
      <c r="A2551" t="str">
        <f t="shared" si="72"/>
        <v/>
      </c>
    </row>
    <row r="2552" spans="1:1">
      <c r="A2552" t="str">
        <f t="shared" si="72"/>
        <v/>
      </c>
    </row>
    <row r="2553" spans="1:1">
      <c r="A2553" t="str">
        <f t="shared" si="72"/>
        <v/>
      </c>
    </row>
    <row r="2554" spans="1:1">
      <c r="A2554" t="str">
        <f t="shared" si="72"/>
        <v/>
      </c>
    </row>
    <row r="2555" spans="1:1">
      <c r="A2555" t="str">
        <f t="shared" si="72"/>
        <v/>
      </c>
    </row>
    <row r="2556" spans="1:1">
      <c r="A2556" t="str">
        <f t="shared" si="72"/>
        <v/>
      </c>
    </row>
    <row r="2557" spans="1:1">
      <c r="A2557" t="str">
        <f t="shared" si="72"/>
        <v/>
      </c>
    </row>
    <row r="2558" spans="1:1">
      <c r="A2558" t="str">
        <f t="shared" si="72"/>
        <v/>
      </c>
    </row>
    <row r="2559" spans="1:1">
      <c r="A2559" t="str">
        <f t="shared" si="72"/>
        <v/>
      </c>
    </row>
    <row r="2560" spans="1:1">
      <c r="A2560" t="str">
        <f t="shared" si="72"/>
        <v/>
      </c>
    </row>
    <row r="2561" spans="1:1">
      <c r="A2561" t="str">
        <f t="shared" si="72"/>
        <v/>
      </c>
    </row>
    <row r="2562" spans="1:1">
      <c r="A2562" t="str">
        <f t="shared" si="72"/>
        <v/>
      </c>
    </row>
    <row r="2563" spans="1:1">
      <c r="A2563" t="str">
        <f t="shared" ref="A2563:A2626" si="73">CONCATENATE(C2563,B2563)</f>
        <v/>
      </c>
    </row>
    <row r="2564" spans="1:1">
      <c r="A2564" t="str">
        <f t="shared" si="73"/>
        <v/>
      </c>
    </row>
    <row r="2565" spans="1:1">
      <c r="A2565" t="str">
        <f t="shared" si="73"/>
        <v/>
      </c>
    </row>
    <row r="2566" spans="1:1">
      <c r="A2566" t="str">
        <f t="shared" si="73"/>
        <v/>
      </c>
    </row>
    <row r="2567" spans="1:1">
      <c r="A2567" t="str">
        <f t="shared" si="73"/>
        <v/>
      </c>
    </row>
    <row r="2568" spans="1:1">
      <c r="A2568" t="str">
        <f t="shared" si="73"/>
        <v/>
      </c>
    </row>
    <row r="2569" spans="1:1">
      <c r="A2569" t="str">
        <f t="shared" si="73"/>
        <v/>
      </c>
    </row>
    <row r="2570" spans="1:1">
      <c r="A2570" t="str">
        <f t="shared" si="73"/>
        <v/>
      </c>
    </row>
    <row r="2571" spans="1:1">
      <c r="A2571" t="str">
        <f t="shared" si="73"/>
        <v/>
      </c>
    </row>
    <row r="2572" spans="1:1">
      <c r="A2572" t="str">
        <f t="shared" si="73"/>
        <v/>
      </c>
    </row>
    <row r="2573" spans="1:1">
      <c r="A2573" t="str">
        <f t="shared" si="73"/>
        <v/>
      </c>
    </row>
    <row r="2574" spans="1:1">
      <c r="A2574" t="str">
        <f t="shared" si="73"/>
        <v/>
      </c>
    </row>
    <row r="2575" spans="1:1">
      <c r="A2575" t="str">
        <f t="shared" si="73"/>
        <v/>
      </c>
    </row>
    <row r="2576" spans="1:1">
      <c r="A2576" t="str">
        <f t="shared" si="73"/>
        <v/>
      </c>
    </row>
    <row r="2577" spans="1:1">
      <c r="A2577" t="str">
        <f t="shared" si="73"/>
        <v/>
      </c>
    </row>
    <row r="2578" spans="1:1">
      <c r="A2578" t="str">
        <f t="shared" si="73"/>
        <v/>
      </c>
    </row>
    <row r="2579" spans="1:1">
      <c r="A2579" t="str">
        <f t="shared" si="73"/>
        <v/>
      </c>
    </row>
    <row r="2580" spans="1:1">
      <c r="A2580" t="str">
        <f t="shared" si="73"/>
        <v/>
      </c>
    </row>
    <row r="2581" spans="1:1">
      <c r="A2581" t="str">
        <f t="shared" si="73"/>
        <v/>
      </c>
    </row>
    <row r="2582" spans="1:1">
      <c r="A2582" t="str">
        <f t="shared" si="73"/>
        <v/>
      </c>
    </row>
    <row r="2583" spans="1:1">
      <c r="A2583" t="str">
        <f t="shared" si="73"/>
        <v/>
      </c>
    </row>
    <row r="2584" spans="1:1">
      <c r="A2584" t="str">
        <f t="shared" si="73"/>
        <v/>
      </c>
    </row>
    <row r="2585" spans="1:1">
      <c r="A2585" t="str">
        <f t="shared" si="73"/>
        <v/>
      </c>
    </row>
    <row r="2586" spans="1:1">
      <c r="A2586" t="str">
        <f t="shared" si="73"/>
        <v/>
      </c>
    </row>
    <row r="2587" spans="1:1">
      <c r="A2587" t="str">
        <f t="shared" si="73"/>
        <v/>
      </c>
    </row>
    <row r="2588" spans="1:1">
      <c r="A2588" t="str">
        <f t="shared" si="73"/>
        <v/>
      </c>
    </row>
    <row r="2589" spans="1:1">
      <c r="A2589" t="str">
        <f t="shared" si="73"/>
        <v/>
      </c>
    </row>
    <row r="2590" spans="1:1">
      <c r="A2590" t="str">
        <f t="shared" si="73"/>
        <v/>
      </c>
    </row>
    <row r="2591" spans="1:1">
      <c r="A2591" t="str">
        <f t="shared" si="73"/>
        <v/>
      </c>
    </row>
    <row r="2592" spans="1:1">
      <c r="A2592" t="str">
        <f t="shared" si="73"/>
        <v/>
      </c>
    </row>
    <row r="2593" spans="1:1">
      <c r="A2593" t="str">
        <f t="shared" si="73"/>
        <v/>
      </c>
    </row>
    <row r="2594" spans="1:1">
      <c r="A2594" t="str">
        <f t="shared" si="73"/>
        <v/>
      </c>
    </row>
    <row r="2595" spans="1:1">
      <c r="A2595" t="str">
        <f t="shared" si="73"/>
        <v/>
      </c>
    </row>
    <row r="2596" spans="1:1">
      <c r="A2596" t="str">
        <f t="shared" si="73"/>
        <v/>
      </c>
    </row>
    <row r="2597" spans="1:1">
      <c r="A2597" t="str">
        <f t="shared" si="73"/>
        <v/>
      </c>
    </row>
    <row r="2598" spans="1:1">
      <c r="A2598" t="str">
        <f t="shared" si="73"/>
        <v/>
      </c>
    </row>
    <row r="2599" spans="1:1">
      <c r="A2599" t="str">
        <f t="shared" si="73"/>
        <v/>
      </c>
    </row>
    <row r="2600" spans="1:1">
      <c r="A2600" t="str">
        <f t="shared" si="73"/>
        <v/>
      </c>
    </row>
    <row r="2601" spans="1:1">
      <c r="A2601" t="str">
        <f t="shared" si="73"/>
        <v/>
      </c>
    </row>
    <row r="2602" spans="1:1">
      <c r="A2602" t="str">
        <f t="shared" si="73"/>
        <v/>
      </c>
    </row>
    <row r="2603" spans="1:1">
      <c r="A2603" t="str">
        <f t="shared" si="73"/>
        <v/>
      </c>
    </row>
    <row r="2604" spans="1:1">
      <c r="A2604" t="str">
        <f t="shared" si="73"/>
        <v/>
      </c>
    </row>
    <row r="2605" spans="1:1">
      <c r="A2605" t="str">
        <f t="shared" si="73"/>
        <v/>
      </c>
    </row>
    <row r="2606" spans="1:1">
      <c r="A2606" t="str">
        <f t="shared" si="73"/>
        <v/>
      </c>
    </row>
    <row r="2607" spans="1:1">
      <c r="A2607" t="str">
        <f t="shared" si="73"/>
        <v/>
      </c>
    </row>
    <row r="2608" spans="1:1">
      <c r="A2608" t="str">
        <f t="shared" si="73"/>
        <v/>
      </c>
    </row>
    <row r="2609" spans="1:1">
      <c r="A2609" t="str">
        <f t="shared" si="73"/>
        <v/>
      </c>
    </row>
    <row r="2610" spans="1:1">
      <c r="A2610" t="str">
        <f t="shared" si="73"/>
        <v/>
      </c>
    </row>
    <row r="2611" spans="1:1">
      <c r="A2611" t="str">
        <f t="shared" si="73"/>
        <v/>
      </c>
    </row>
    <row r="2612" spans="1:1">
      <c r="A2612" t="str">
        <f t="shared" si="73"/>
        <v/>
      </c>
    </row>
    <row r="2613" spans="1:1">
      <c r="A2613" t="str">
        <f t="shared" si="73"/>
        <v/>
      </c>
    </row>
    <row r="2614" spans="1:1">
      <c r="A2614" t="str">
        <f t="shared" si="73"/>
        <v/>
      </c>
    </row>
    <row r="2615" spans="1:1">
      <c r="A2615" t="str">
        <f t="shared" si="73"/>
        <v/>
      </c>
    </row>
    <row r="2616" spans="1:1">
      <c r="A2616" t="str">
        <f t="shared" si="73"/>
        <v/>
      </c>
    </row>
    <row r="2617" spans="1:1">
      <c r="A2617" t="str">
        <f t="shared" si="73"/>
        <v/>
      </c>
    </row>
    <row r="2618" spans="1:1">
      <c r="A2618" t="str">
        <f t="shared" si="73"/>
        <v/>
      </c>
    </row>
    <row r="2619" spans="1:1">
      <c r="A2619" t="str">
        <f t="shared" si="73"/>
        <v/>
      </c>
    </row>
    <row r="2620" spans="1:1">
      <c r="A2620" t="str">
        <f t="shared" si="73"/>
        <v/>
      </c>
    </row>
    <row r="2621" spans="1:1">
      <c r="A2621" t="str">
        <f t="shared" si="73"/>
        <v/>
      </c>
    </row>
    <row r="2622" spans="1:1">
      <c r="A2622" t="str">
        <f t="shared" si="73"/>
        <v/>
      </c>
    </row>
    <row r="2623" spans="1:1">
      <c r="A2623" t="str">
        <f t="shared" si="73"/>
        <v/>
      </c>
    </row>
    <row r="2624" spans="1:1">
      <c r="A2624" t="str">
        <f t="shared" si="73"/>
        <v/>
      </c>
    </row>
    <row r="2625" spans="1:1">
      <c r="A2625" t="str">
        <f t="shared" si="73"/>
        <v/>
      </c>
    </row>
    <row r="2626" spans="1:1">
      <c r="A2626" t="str">
        <f t="shared" si="73"/>
        <v/>
      </c>
    </row>
    <row r="2627" spans="1:1">
      <c r="A2627" t="str">
        <f t="shared" ref="A2627:A2690" si="74">CONCATENATE(C2627,B2627)</f>
        <v/>
      </c>
    </row>
    <row r="2628" spans="1:1">
      <c r="A2628" t="str">
        <f t="shared" si="74"/>
        <v/>
      </c>
    </row>
    <row r="2629" spans="1:1">
      <c r="A2629" t="str">
        <f t="shared" si="74"/>
        <v/>
      </c>
    </row>
    <row r="2630" spans="1:1">
      <c r="A2630" t="str">
        <f t="shared" si="74"/>
        <v/>
      </c>
    </row>
    <row r="2631" spans="1:1">
      <c r="A2631" t="str">
        <f t="shared" si="74"/>
        <v/>
      </c>
    </row>
    <row r="2632" spans="1:1">
      <c r="A2632" t="str">
        <f t="shared" si="74"/>
        <v/>
      </c>
    </row>
    <row r="2633" spans="1:1">
      <c r="A2633" t="str">
        <f t="shared" si="74"/>
        <v/>
      </c>
    </row>
    <row r="2634" spans="1:1">
      <c r="A2634" t="str">
        <f t="shared" si="74"/>
        <v/>
      </c>
    </row>
    <row r="2635" spans="1:1">
      <c r="A2635" t="str">
        <f t="shared" si="74"/>
        <v/>
      </c>
    </row>
    <row r="2636" spans="1:1">
      <c r="A2636" t="str">
        <f t="shared" si="74"/>
        <v/>
      </c>
    </row>
    <row r="2637" spans="1:1">
      <c r="A2637" t="str">
        <f t="shared" si="74"/>
        <v/>
      </c>
    </row>
    <row r="2638" spans="1:1">
      <c r="A2638" t="str">
        <f t="shared" si="74"/>
        <v/>
      </c>
    </row>
    <row r="2639" spans="1:1">
      <c r="A2639" t="str">
        <f t="shared" si="74"/>
        <v/>
      </c>
    </row>
    <row r="2640" spans="1:1">
      <c r="A2640" t="str">
        <f t="shared" si="74"/>
        <v/>
      </c>
    </row>
    <row r="2641" spans="1:1">
      <c r="A2641" t="str">
        <f t="shared" si="74"/>
        <v/>
      </c>
    </row>
    <row r="2642" spans="1:1">
      <c r="A2642" t="str">
        <f t="shared" si="74"/>
        <v/>
      </c>
    </row>
    <row r="2643" spans="1:1">
      <c r="A2643" t="str">
        <f t="shared" si="74"/>
        <v/>
      </c>
    </row>
    <row r="2644" spans="1:1">
      <c r="A2644" t="str">
        <f t="shared" si="74"/>
        <v/>
      </c>
    </row>
    <row r="2645" spans="1:1">
      <c r="A2645" t="str">
        <f t="shared" si="74"/>
        <v/>
      </c>
    </row>
    <row r="2646" spans="1:1">
      <c r="A2646" t="str">
        <f t="shared" si="74"/>
        <v/>
      </c>
    </row>
    <row r="2647" spans="1:1">
      <c r="A2647" t="str">
        <f t="shared" si="74"/>
        <v/>
      </c>
    </row>
    <row r="2648" spans="1:1">
      <c r="A2648" t="str">
        <f t="shared" si="74"/>
        <v/>
      </c>
    </row>
    <row r="2649" spans="1:1">
      <c r="A2649" t="str">
        <f t="shared" si="74"/>
        <v/>
      </c>
    </row>
    <row r="2650" spans="1:1">
      <c r="A2650" t="str">
        <f t="shared" si="74"/>
        <v/>
      </c>
    </row>
    <row r="2651" spans="1:1">
      <c r="A2651" t="str">
        <f t="shared" si="74"/>
        <v/>
      </c>
    </row>
    <row r="2652" spans="1:1">
      <c r="A2652" t="str">
        <f t="shared" si="74"/>
        <v/>
      </c>
    </row>
    <row r="2653" spans="1:1">
      <c r="A2653" t="str">
        <f t="shared" si="74"/>
        <v/>
      </c>
    </row>
    <row r="2654" spans="1:1">
      <c r="A2654" t="str">
        <f t="shared" si="74"/>
        <v/>
      </c>
    </row>
    <row r="2655" spans="1:1">
      <c r="A2655" t="str">
        <f t="shared" si="74"/>
        <v/>
      </c>
    </row>
    <row r="2656" spans="1:1">
      <c r="A2656" t="str">
        <f t="shared" si="74"/>
        <v/>
      </c>
    </row>
    <row r="2657" spans="1:1">
      <c r="A2657" t="str">
        <f t="shared" si="74"/>
        <v/>
      </c>
    </row>
    <row r="2658" spans="1:1">
      <c r="A2658" t="str">
        <f t="shared" si="74"/>
        <v/>
      </c>
    </row>
    <row r="2659" spans="1:1">
      <c r="A2659" t="str">
        <f t="shared" si="74"/>
        <v/>
      </c>
    </row>
    <row r="2660" spans="1:1">
      <c r="A2660" t="str">
        <f t="shared" si="74"/>
        <v/>
      </c>
    </row>
    <row r="2661" spans="1:1">
      <c r="A2661" t="str">
        <f t="shared" si="74"/>
        <v/>
      </c>
    </row>
    <row r="2662" spans="1:1">
      <c r="A2662" t="str">
        <f t="shared" si="74"/>
        <v/>
      </c>
    </row>
    <row r="2663" spans="1:1">
      <c r="A2663" t="str">
        <f t="shared" si="74"/>
        <v/>
      </c>
    </row>
    <row r="2664" spans="1:1">
      <c r="A2664" t="str">
        <f t="shared" si="74"/>
        <v/>
      </c>
    </row>
    <row r="2665" spans="1:1">
      <c r="A2665" t="str">
        <f t="shared" si="74"/>
        <v/>
      </c>
    </row>
    <row r="2666" spans="1:1">
      <c r="A2666" t="str">
        <f t="shared" si="74"/>
        <v/>
      </c>
    </row>
    <row r="2667" spans="1:1">
      <c r="A2667" t="str">
        <f t="shared" si="74"/>
        <v/>
      </c>
    </row>
    <row r="2668" spans="1:1">
      <c r="A2668" t="str">
        <f t="shared" si="74"/>
        <v/>
      </c>
    </row>
    <row r="2669" spans="1:1">
      <c r="A2669" t="str">
        <f t="shared" si="74"/>
        <v/>
      </c>
    </row>
    <row r="2670" spans="1:1">
      <c r="A2670" t="str">
        <f t="shared" si="74"/>
        <v/>
      </c>
    </row>
    <row r="2671" spans="1:1">
      <c r="A2671" t="str">
        <f t="shared" si="74"/>
        <v/>
      </c>
    </row>
    <row r="2672" spans="1:1">
      <c r="A2672" t="str">
        <f t="shared" si="74"/>
        <v/>
      </c>
    </row>
    <row r="2673" spans="1:1">
      <c r="A2673" t="str">
        <f t="shared" si="74"/>
        <v/>
      </c>
    </row>
    <row r="2674" spans="1:1">
      <c r="A2674" t="str">
        <f t="shared" si="74"/>
        <v/>
      </c>
    </row>
    <row r="2675" spans="1:1">
      <c r="A2675" t="str">
        <f t="shared" si="74"/>
        <v/>
      </c>
    </row>
    <row r="2676" spans="1:1">
      <c r="A2676" t="str">
        <f t="shared" si="74"/>
        <v/>
      </c>
    </row>
    <row r="2677" spans="1:1">
      <c r="A2677" t="str">
        <f t="shared" si="74"/>
        <v/>
      </c>
    </row>
    <row r="2678" spans="1:1">
      <c r="A2678" t="str">
        <f t="shared" si="74"/>
        <v/>
      </c>
    </row>
    <row r="2679" spans="1:1">
      <c r="A2679" t="str">
        <f t="shared" si="74"/>
        <v/>
      </c>
    </row>
    <row r="2680" spans="1:1">
      <c r="A2680" t="str">
        <f t="shared" si="74"/>
        <v/>
      </c>
    </row>
    <row r="2681" spans="1:1">
      <c r="A2681" t="str">
        <f t="shared" si="74"/>
        <v/>
      </c>
    </row>
    <row r="2682" spans="1:1">
      <c r="A2682" t="str">
        <f t="shared" si="74"/>
        <v/>
      </c>
    </row>
    <row r="2683" spans="1:1">
      <c r="A2683" t="str">
        <f t="shared" si="74"/>
        <v/>
      </c>
    </row>
    <row r="2684" spans="1:1">
      <c r="A2684" t="str">
        <f t="shared" si="74"/>
        <v/>
      </c>
    </row>
    <row r="2685" spans="1:1">
      <c r="A2685" t="str">
        <f t="shared" si="74"/>
        <v/>
      </c>
    </row>
    <row r="2686" spans="1:1">
      <c r="A2686" t="str">
        <f t="shared" si="74"/>
        <v/>
      </c>
    </row>
    <row r="2687" spans="1:1">
      <c r="A2687" t="str">
        <f t="shared" si="74"/>
        <v/>
      </c>
    </row>
    <row r="2688" spans="1:1">
      <c r="A2688" t="str">
        <f t="shared" si="74"/>
        <v/>
      </c>
    </row>
    <row r="2689" spans="1:1">
      <c r="A2689" t="str">
        <f t="shared" si="74"/>
        <v/>
      </c>
    </row>
    <row r="2690" spans="1:1">
      <c r="A2690" t="str">
        <f t="shared" si="74"/>
        <v/>
      </c>
    </row>
    <row r="2691" spans="1:1">
      <c r="A2691" t="str">
        <f t="shared" ref="A2691:A2754" si="75">CONCATENATE(C2691,B2691)</f>
        <v/>
      </c>
    </row>
    <row r="2692" spans="1:1">
      <c r="A2692" t="str">
        <f t="shared" si="75"/>
        <v/>
      </c>
    </row>
    <row r="2693" spans="1:1">
      <c r="A2693" t="str">
        <f t="shared" si="75"/>
        <v/>
      </c>
    </row>
    <row r="2694" spans="1:1">
      <c r="A2694" t="str">
        <f t="shared" si="75"/>
        <v/>
      </c>
    </row>
    <row r="2695" spans="1:1">
      <c r="A2695" t="str">
        <f t="shared" si="75"/>
        <v/>
      </c>
    </row>
    <row r="2696" spans="1:1">
      <c r="A2696" t="str">
        <f t="shared" si="75"/>
        <v/>
      </c>
    </row>
    <row r="2697" spans="1:1">
      <c r="A2697" t="str">
        <f t="shared" si="75"/>
        <v/>
      </c>
    </row>
    <row r="2698" spans="1:1">
      <c r="A2698" t="str">
        <f t="shared" si="75"/>
        <v/>
      </c>
    </row>
    <row r="2699" spans="1:1">
      <c r="A2699" t="str">
        <f t="shared" si="75"/>
        <v/>
      </c>
    </row>
    <row r="2700" spans="1:1">
      <c r="A2700" t="str">
        <f t="shared" si="75"/>
        <v/>
      </c>
    </row>
    <row r="2701" spans="1:1">
      <c r="A2701" t="str">
        <f t="shared" si="75"/>
        <v/>
      </c>
    </row>
    <row r="2702" spans="1:1">
      <c r="A2702" t="str">
        <f t="shared" si="75"/>
        <v/>
      </c>
    </row>
    <row r="2703" spans="1:1">
      <c r="A2703" t="str">
        <f t="shared" si="75"/>
        <v/>
      </c>
    </row>
    <row r="2704" spans="1:1">
      <c r="A2704" t="str">
        <f t="shared" si="75"/>
        <v/>
      </c>
    </row>
    <row r="2705" spans="1:1">
      <c r="A2705" t="str">
        <f t="shared" si="75"/>
        <v/>
      </c>
    </row>
    <row r="2706" spans="1:1">
      <c r="A2706" t="str">
        <f t="shared" si="75"/>
        <v/>
      </c>
    </row>
    <row r="2707" spans="1:1">
      <c r="A2707" t="str">
        <f t="shared" si="75"/>
        <v/>
      </c>
    </row>
    <row r="2708" spans="1:1">
      <c r="A2708" t="str">
        <f t="shared" si="75"/>
        <v/>
      </c>
    </row>
    <row r="2709" spans="1:1">
      <c r="A2709" t="str">
        <f t="shared" si="75"/>
        <v/>
      </c>
    </row>
    <row r="2710" spans="1:1">
      <c r="A2710" t="str">
        <f t="shared" si="75"/>
        <v/>
      </c>
    </row>
    <row r="2711" spans="1:1">
      <c r="A2711" t="str">
        <f t="shared" si="75"/>
        <v/>
      </c>
    </row>
    <row r="2712" spans="1:1">
      <c r="A2712" t="str">
        <f t="shared" si="75"/>
        <v/>
      </c>
    </row>
    <row r="2713" spans="1:1">
      <c r="A2713" t="str">
        <f t="shared" si="75"/>
        <v/>
      </c>
    </row>
    <row r="2714" spans="1:1">
      <c r="A2714" t="str">
        <f t="shared" si="75"/>
        <v/>
      </c>
    </row>
    <row r="2715" spans="1:1">
      <c r="A2715" t="str">
        <f t="shared" si="75"/>
        <v/>
      </c>
    </row>
    <row r="2716" spans="1:1">
      <c r="A2716" t="str">
        <f t="shared" si="75"/>
        <v/>
      </c>
    </row>
    <row r="2717" spans="1:1">
      <c r="A2717" t="str">
        <f t="shared" si="75"/>
        <v/>
      </c>
    </row>
    <row r="2718" spans="1:1">
      <c r="A2718" t="str">
        <f t="shared" si="75"/>
        <v/>
      </c>
    </row>
    <row r="2719" spans="1:1">
      <c r="A2719" t="str">
        <f t="shared" si="75"/>
        <v/>
      </c>
    </row>
    <row r="2720" spans="1:1">
      <c r="A2720" t="str">
        <f t="shared" si="75"/>
        <v/>
      </c>
    </row>
    <row r="2721" spans="1:1">
      <c r="A2721" t="str">
        <f t="shared" si="75"/>
        <v/>
      </c>
    </row>
    <row r="2722" spans="1:1">
      <c r="A2722" t="str">
        <f t="shared" si="75"/>
        <v/>
      </c>
    </row>
    <row r="2723" spans="1:1">
      <c r="A2723" t="str">
        <f t="shared" si="75"/>
        <v/>
      </c>
    </row>
    <row r="2724" spans="1:1">
      <c r="A2724" t="str">
        <f t="shared" si="75"/>
        <v/>
      </c>
    </row>
    <row r="2725" spans="1:1">
      <c r="A2725" t="str">
        <f t="shared" si="75"/>
        <v/>
      </c>
    </row>
    <row r="2726" spans="1:1">
      <c r="A2726" t="str">
        <f t="shared" si="75"/>
        <v/>
      </c>
    </row>
    <row r="2727" spans="1:1">
      <c r="A2727" t="str">
        <f t="shared" si="75"/>
        <v/>
      </c>
    </row>
    <row r="2728" spans="1:1">
      <c r="A2728" t="str">
        <f t="shared" si="75"/>
        <v/>
      </c>
    </row>
    <row r="2729" spans="1:1">
      <c r="A2729" t="str">
        <f t="shared" si="75"/>
        <v/>
      </c>
    </row>
    <row r="2730" spans="1:1">
      <c r="A2730" t="str">
        <f t="shared" si="75"/>
        <v/>
      </c>
    </row>
    <row r="2731" spans="1:1">
      <c r="A2731" t="str">
        <f t="shared" si="75"/>
        <v/>
      </c>
    </row>
    <row r="2732" spans="1:1">
      <c r="A2732" t="str">
        <f t="shared" si="75"/>
        <v/>
      </c>
    </row>
    <row r="2733" spans="1:1">
      <c r="A2733" t="str">
        <f t="shared" si="75"/>
        <v/>
      </c>
    </row>
    <row r="2734" spans="1:1">
      <c r="A2734" t="str">
        <f t="shared" si="75"/>
        <v/>
      </c>
    </row>
    <row r="2735" spans="1:1">
      <c r="A2735" t="str">
        <f t="shared" si="75"/>
        <v/>
      </c>
    </row>
    <row r="2736" spans="1:1">
      <c r="A2736" t="str">
        <f t="shared" si="75"/>
        <v/>
      </c>
    </row>
    <row r="2737" spans="1:1">
      <c r="A2737" t="str">
        <f t="shared" si="75"/>
        <v/>
      </c>
    </row>
    <row r="2738" spans="1:1">
      <c r="A2738" t="str">
        <f t="shared" si="75"/>
        <v/>
      </c>
    </row>
    <row r="2739" spans="1:1">
      <c r="A2739" t="str">
        <f t="shared" si="75"/>
        <v/>
      </c>
    </row>
    <row r="2740" spans="1:1">
      <c r="A2740" t="str">
        <f t="shared" si="75"/>
        <v/>
      </c>
    </row>
    <row r="2741" spans="1:1">
      <c r="A2741" t="str">
        <f t="shared" si="75"/>
        <v/>
      </c>
    </row>
    <row r="2742" spans="1:1">
      <c r="A2742" t="str">
        <f t="shared" si="75"/>
        <v/>
      </c>
    </row>
    <row r="2743" spans="1:1">
      <c r="A2743" t="str">
        <f t="shared" si="75"/>
        <v/>
      </c>
    </row>
    <row r="2744" spans="1:1">
      <c r="A2744" t="str">
        <f t="shared" si="75"/>
        <v/>
      </c>
    </row>
    <row r="2745" spans="1:1">
      <c r="A2745" t="str">
        <f t="shared" si="75"/>
        <v/>
      </c>
    </row>
    <row r="2746" spans="1:1">
      <c r="A2746" t="str">
        <f t="shared" si="75"/>
        <v/>
      </c>
    </row>
    <row r="2747" spans="1:1">
      <c r="A2747" t="str">
        <f t="shared" si="75"/>
        <v/>
      </c>
    </row>
    <row r="2748" spans="1:1">
      <c r="A2748" t="str">
        <f t="shared" si="75"/>
        <v/>
      </c>
    </row>
    <row r="2749" spans="1:1">
      <c r="A2749" t="str">
        <f t="shared" si="75"/>
        <v/>
      </c>
    </row>
    <row r="2750" spans="1:1">
      <c r="A2750" t="str">
        <f t="shared" si="75"/>
        <v/>
      </c>
    </row>
    <row r="2751" spans="1:1">
      <c r="A2751" t="str">
        <f t="shared" si="75"/>
        <v/>
      </c>
    </row>
    <row r="2752" spans="1:1">
      <c r="A2752" t="str">
        <f t="shared" si="75"/>
        <v/>
      </c>
    </row>
    <row r="2753" spans="1:1">
      <c r="A2753" t="str">
        <f t="shared" si="75"/>
        <v/>
      </c>
    </row>
    <row r="2754" spans="1:1">
      <c r="A2754" t="str">
        <f t="shared" si="75"/>
        <v/>
      </c>
    </row>
    <row r="2755" spans="1:1">
      <c r="A2755" t="str">
        <f t="shared" ref="A2755:A2818" si="76">CONCATENATE(C2755,B2755)</f>
        <v/>
      </c>
    </row>
    <row r="2756" spans="1:1">
      <c r="A2756" t="str">
        <f t="shared" si="76"/>
        <v/>
      </c>
    </row>
    <row r="2757" spans="1:1">
      <c r="A2757" t="str">
        <f t="shared" si="76"/>
        <v/>
      </c>
    </row>
    <row r="2758" spans="1:1">
      <c r="A2758" t="str">
        <f t="shared" si="76"/>
        <v/>
      </c>
    </row>
    <row r="2759" spans="1:1">
      <c r="A2759" t="str">
        <f t="shared" si="76"/>
        <v/>
      </c>
    </row>
    <row r="2760" spans="1:1">
      <c r="A2760" t="str">
        <f t="shared" si="76"/>
        <v/>
      </c>
    </row>
    <row r="2761" spans="1:1">
      <c r="A2761" t="str">
        <f t="shared" si="76"/>
        <v/>
      </c>
    </row>
    <row r="2762" spans="1:1">
      <c r="A2762" t="str">
        <f t="shared" si="76"/>
        <v/>
      </c>
    </row>
    <row r="2763" spans="1:1">
      <c r="A2763" t="str">
        <f t="shared" si="76"/>
        <v/>
      </c>
    </row>
    <row r="2764" spans="1:1">
      <c r="A2764" t="str">
        <f t="shared" si="76"/>
        <v/>
      </c>
    </row>
    <row r="2765" spans="1:1">
      <c r="A2765" t="str">
        <f t="shared" si="76"/>
        <v/>
      </c>
    </row>
    <row r="2766" spans="1:1">
      <c r="A2766" t="str">
        <f t="shared" si="76"/>
        <v/>
      </c>
    </row>
    <row r="2767" spans="1:1">
      <c r="A2767" t="str">
        <f t="shared" si="76"/>
        <v/>
      </c>
    </row>
    <row r="2768" spans="1:1">
      <c r="A2768" t="str">
        <f t="shared" si="76"/>
        <v/>
      </c>
    </row>
    <row r="2769" spans="1:1">
      <c r="A2769" t="str">
        <f t="shared" si="76"/>
        <v/>
      </c>
    </row>
    <row r="2770" spans="1:1">
      <c r="A2770" t="str">
        <f t="shared" si="76"/>
        <v/>
      </c>
    </row>
    <row r="2771" spans="1:1">
      <c r="A2771" t="str">
        <f t="shared" si="76"/>
        <v/>
      </c>
    </row>
    <row r="2772" spans="1:1">
      <c r="A2772" t="str">
        <f t="shared" si="76"/>
        <v/>
      </c>
    </row>
    <row r="2773" spans="1:1">
      <c r="A2773" t="str">
        <f t="shared" si="76"/>
        <v/>
      </c>
    </row>
    <row r="2774" spans="1:1">
      <c r="A2774" t="str">
        <f t="shared" si="76"/>
        <v/>
      </c>
    </row>
    <row r="2775" spans="1:1">
      <c r="A2775" t="str">
        <f t="shared" si="76"/>
        <v/>
      </c>
    </row>
    <row r="2776" spans="1:1">
      <c r="A2776" t="str">
        <f t="shared" si="76"/>
        <v/>
      </c>
    </row>
    <row r="2777" spans="1:1">
      <c r="A2777" t="str">
        <f t="shared" si="76"/>
        <v/>
      </c>
    </row>
    <row r="2778" spans="1:1">
      <c r="A2778" t="str">
        <f t="shared" si="76"/>
        <v/>
      </c>
    </row>
    <row r="2779" spans="1:1">
      <c r="A2779" t="str">
        <f t="shared" si="76"/>
        <v/>
      </c>
    </row>
    <row r="2780" spans="1:1">
      <c r="A2780" t="str">
        <f t="shared" si="76"/>
        <v/>
      </c>
    </row>
    <row r="2781" spans="1:1">
      <c r="A2781" t="str">
        <f t="shared" si="76"/>
        <v/>
      </c>
    </row>
    <row r="2782" spans="1:1">
      <c r="A2782" t="str">
        <f t="shared" si="76"/>
        <v/>
      </c>
    </row>
    <row r="2783" spans="1:1">
      <c r="A2783" t="str">
        <f t="shared" si="76"/>
        <v/>
      </c>
    </row>
    <row r="2784" spans="1:1">
      <c r="A2784" t="str">
        <f t="shared" si="76"/>
        <v/>
      </c>
    </row>
    <row r="2785" spans="1:1">
      <c r="A2785" t="str">
        <f t="shared" si="76"/>
        <v/>
      </c>
    </row>
    <row r="2786" spans="1:1">
      <c r="A2786" t="str">
        <f t="shared" si="76"/>
        <v/>
      </c>
    </row>
    <row r="2787" spans="1:1">
      <c r="A2787" t="str">
        <f t="shared" si="76"/>
        <v/>
      </c>
    </row>
    <row r="2788" spans="1:1">
      <c r="A2788" t="str">
        <f t="shared" si="76"/>
        <v/>
      </c>
    </row>
    <row r="2789" spans="1:1">
      <c r="A2789" t="str">
        <f t="shared" si="76"/>
        <v/>
      </c>
    </row>
    <row r="2790" spans="1:1">
      <c r="A2790" t="str">
        <f t="shared" si="76"/>
        <v/>
      </c>
    </row>
    <row r="2791" spans="1:1">
      <c r="A2791" t="str">
        <f t="shared" si="76"/>
        <v/>
      </c>
    </row>
    <row r="2792" spans="1:1">
      <c r="A2792" t="str">
        <f t="shared" si="76"/>
        <v/>
      </c>
    </row>
    <row r="2793" spans="1:1">
      <c r="A2793" t="str">
        <f t="shared" si="76"/>
        <v/>
      </c>
    </row>
    <row r="2794" spans="1:1">
      <c r="A2794" t="str">
        <f t="shared" si="76"/>
        <v/>
      </c>
    </row>
    <row r="2795" spans="1:1">
      <c r="A2795" t="str">
        <f t="shared" si="76"/>
        <v/>
      </c>
    </row>
    <row r="2796" spans="1:1">
      <c r="A2796" t="str">
        <f t="shared" si="76"/>
        <v/>
      </c>
    </row>
    <row r="2797" spans="1:1">
      <c r="A2797" t="str">
        <f t="shared" si="76"/>
        <v/>
      </c>
    </row>
    <row r="2798" spans="1:1">
      <c r="A2798" t="str">
        <f t="shared" si="76"/>
        <v/>
      </c>
    </row>
    <row r="2799" spans="1:1">
      <c r="A2799" t="str">
        <f t="shared" si="76"/>
        <v/>
      </c>
    </row>
    <row r="2800" spans="1:1">
      <c r="A2800" t="str">
        <f t="shared" si="76"/>
        <v/>
      </c>
    </row>
    <row r="2801" spans="1:1">
      <c r="A2801" t="str">
        <f t="shared" si="76"/>
        <v/>
      </c>
    </row>
    <row r="2802" spans="1:1">
      <c r="A2802" t="str">
        <f t="shared" si="76"/>
        <v/>
      </c>
    </row>
    <row r="2803" spans="1:1">
      <c r="A2803" t="str">
        <f t="shared" si="76"/>
        <v/>
      </c>
    </row>
    <row r="2804" spans="1:1">
      <c r="A2804" t="str">
        <f t="shared" si="76"/>
        <v/>
      </c>
    </row>
    <row r="2805" spans="1:1">
      <c r="A2805" t="str">
        <f t="shared" si="76"/>
        <v/>
      </c>
    </row>
    <row r="2806" spans="1:1">
      <c r="A2806" t="str">
        <f t="shared" si="76"/>
        <v/>
      </c>
    </row>
    <row r="2807" spans="1:1">
      <c r="A2807" t="str">
        <f t="shared" si="76"/>
        <v/>
      </c>
    </row>
    <row r="2808" spans="1:1">
      <c r="A2808" t="str">
        <f t="shared" si="76"/>
        <v/>
      </c>
    </row>
    <row r="2809" spans="1:1">
      <c r="A2809" t="str">
        <f t="shared" si="76"/>
        <v/>
      </c>
    </row>
    <row r="2810" spans="1:1">
      <c r="A2810" t="str">
        <f t="shared" si="76"/>
        <v/>
      </c>
    </row>
    <row r="2811" spans="1:1">
      <c r="A2811" t="str">
        <f t="shared" si="76"/>
        <v/>
      </c>
    </row>
    <row r="2812" spans="1:1">
      <c r="A2812" t="str">
        <f t="shared" si="76"/>
        <v/>
      </c>
    </row>
    <row r="2813" spans="1:1">
      <c r="A2813" t="str">
        <f t="shared" si="76"/>
        <v/>
      </c>
    </row>
    <row r="2814" spans="1:1">
      <c r="A2814" t="str">
        <f t="shared" si="76"/>
        <v/>
      </c>
    </row>
    <row r="2815" spans="1:1">
      <c r="A2815" t="str">
        <f t="shared" si="76"/>
        <v/>
      </c>
    </row>
    <row r="2816" spans="1:1">
      <c r="A2816" t="str">
        <f t="shared" si="76"/>
        <v/>
      </c>
    </row>
    <row r="2817" spans="1:1">
      <c r="A2817" t="str">
        <f t="shared" si="76"/>
        <v/>
      </c>
    </row>
    <row r="2818" spans="1:1">
      <c r="A2818" t="str">
        <f t="shared" si="76"/>
        <v/>
      </c>
    </row>
    <row r="2819" spans="1:1">
      <c r="A2819" t="str">
        <f t="shared" ref="A2819:A2882" si="77">CONCATENATE(C2819,B2819)</f>
        <v/>
      </c>
    </row>
    <row r="2820" spans="1:1">
      <c r="A2820" t="str">
        <f t="shared" si="77"/>
        <v/>
      </c>
    </row>
    <row r="2821" spans="1:1">
      <c r="A2821" t="str">
        <f t="shared" si="77"/>
        <v/>
      </c>
    </row>
    <row r="2822" spans="1:1">
      <c r="A2822" t="str">
        <f t="shared" si="77"/>
        <v/>
      </c>
    </row>
    <row r="2823" spans="1:1">
      <c r="A2823" t="str">
        <f t="shared" si="77"/>
        <v/>
      </c>
    </row>
    <row r="2824" spans="1:1">
      <c r="A2824" t="str">
        <f t="shared" si="77"/>
        <v/>
      </c>
    </row>
    <row r="2825" spans="1:1">
      <c r="A2825" t="str">
        <f t="shared" si="77"/>
        <v/>
      </c>
    </row>
    <row r="2826" spans="1:1">
      <c r="A2826" t="str">
        <f t="shared" si="77"/>
        <v/>
      </c>
    </row>
    <row r="2827" spans="1:1">
      <c r="A2827" t="str">
        <f t="shared" si="77"/>
        <v/>
      </c>
    </row>
    <row r="2828" spans="1:1">
      <c r="A2828" t="str">
        <f t="shared" si="77"/>
        <v/>
      </c>
    </row>
    <row r="2829" spans="1:1">
      <c r="A2829" t="str">
        <f t="shared" si="77"/>
        <v/>
      </c>
    </row>
    <row r="2830" spans="1:1">
      <c r="A2830" t="str">
        <f t="shared" si="77"/>
        <v/>
      </c>
    </row>
    <row r="2831" spans="1:1">
      <c r="A2831" t="str">
        <f t="shared" si="77"/>
        <v/>
      </c>
    </row>
    <row r="2832" spans="1:1">
      <c r="A2832" t="str">
        <f t="shared" si="77"/>
        <v/>
      </c>
    </row>
    <row r="2833" spans="1:1">
      <c r="A2833" t="str">
        <f t="shared" si="77"/>
        <v/>
      </c>
    </row>
    <row r="2834" spans="1:1">
      <c r="A2834" t="str">
        <f t="shared" si="77"/>
        <v/>
      </c>
    </row>
    <row r="2835" spans="1:1">
      <c r="A2835" t="str">
        <f t="shared" si="77"/>
        <v/>
      </c>
    </row>
    <row r="2836" spans="1:1">
      <c r="A2836" t="str">
        <f t="shared" si="77"/>
        <v/>
      </c>
    </row>
    <row r="2837" spans="1:1">
      <c r="A2837" t="str">
        <f t="shared" si="77"/>
        <v/>
      </c>
    </row>
    <row r="2838" spans="1:1">
      <c r="A2838" t="str">
        <f t="shared" si="77"/>
        <v/>
      </c>
    </row>
    <row r="2839" spans="1:1">
      <c r="A2839" t="str">
        <f t="shared" si="77"/>
        <v/>
      </c>
    </row>
    <row r="2840" spans="1:1">
      <c r="A2840" t="str">
        <f t="shared" si="77"/>
        <v/>
      </c>
    </row>
    <row r="2841" spans="1:1">
      <c r="A2841" t="str">
        <f t="shared" si="77"/>
        <v/>
      </c>
    </row>
    <row r="2842" spans="1:1">
      <c r="A2842" t="str">
        <f t="shared" si="77"/>
        <v/>
      </c>
    </row>
    <row r="2843" spans="1:1">
      <c r="A2843" t="str">
        <f t="shared" si="77"/>
        <v/>
      </c>
    </row>
    <row r="2844" spans="1:1">
      <c r="A2844" t="str">
        <f t="shared" si="77"/>
        <v/>
      </c>
    </row>
    <row r="2845" spans="1:1">
      <c r="A2845" t="str">
        <f t="shared" si="77"/>
        <v/>
      </c>
    </row>
    <row r="2846" spans="1:1">
      <c r="A2846" t="str">
        <f t="shared" si="77"/>
        <v/>
      </c>
    </row>
    <row r="2847" spans="1:1">
      <c r="A2847" t="str">
        <f t="shared" si="77"/>
        <v/>
      </c>
    </row>
    <row r="2848" spans="1:1">
      <c r="A2848" t="str">
        <f t="shared" si="77"/>
        <v/>
      </c>
    </row>
    <row r="2849" spans="1:1">
      <c r="A2849" t="str">
        <f t="shared" si="77"/>
        <v/>
      </c>
    </row>
    <row r="2850" spans="1:1">
      <c r="A2850" t="str">
        <f t="shared" si="77"/>
        <v/>
      </c>
    </row>
    <row r="2851" spans="1:1">
      <c r="A2851" t="str">
        <f t="shared" si="77"/>
        <v/>
      </c>
    </row>
    <row r="2852" spans="1:1">
      <c r="A2852" t="str">
        <f t="shared" si="77"/>
        <v/>
      </c>
    </row>
    <row r="2853" spans="1:1">
      <c r="A2853" t="str">
        <f t="shared" si="77"/>
        <v/>
      </c>
    </row>
    <row r="2854" spans="1:1">
      <c r="A2854" t="str">
        <f t="shared" si="77"/>
        <v/>
      </c>
    </row>
    <row r="2855" spans="1:1">
      <c r="A2855" t="str">
        <f t="shared" si="77"/>
        <v/>
      </c>
    </row>
    <row r="2856" spans="1:1">
      <c r="A2856" t="str">
        <f t="shared" si="77"/>
        <v/>
      </c>
    </row>
    <row r="2857" spans="1:1">
      <c r="A2857" t="str">
        <f t="shared" si="77"/>
        <v/>
      </c>
    </row>
    <row r="2858" spans="1:1">
      <c r="A2858" t="str">
        <f t="shared" si="77"/>
        <v/>
      </c>
    </row>
    <row r="2859" spans="1:1">
      <c r="A2859" t="str">
        <f t="shared" si="77"/>
        <v/>
      </c>
    </row>
    <row r="2860" spans="1:1">
      <c r="A2860" t="str">
        <f t="shared" si="77"/>
        <v/>
      </c>
    </row>
    <row r="2861" spans="1:1">
      <c r="A2861" t="str">
        <f t="shared" si="77"/>
        <v/>
      </c>
    </row>
    <row r="2862" spans="1:1">
      <c r="A2862" t="str">
        <f t="shared" si="77"/>
        <v/>
      </c>
    </row>
    <row r="2863" spans="1:1">
      <c r="A2863" t="str">
        <f t="shared" si="77"/>
        <v/>
      </c>
    </row>
    <row r="2864" spans="1:1">
      <c r="A2864" t="str">
        <f t="shared" si="77"/>
        <v/>
      </c>
    </row>
    <row r="2865" spans="1:1">
      <c r="A2865" t="str">
        <f t="shared" si="77"/>
        <v/>
      </c>
    </row>
    <row r="2866" spans="1:1">
      <c r="A2866" t="str">
        <f t="shared" si="77"/>
        <v/>
      </c>
    </row>
    <row r="2867" spans="1:1">
      <c r="A2867" t="str">
        <f t="shared" si="77"/>
        <v/>
      </c>
    </row>
    <row r="2868" spans="1:1">
      <c r="A2868" t="str">
        <f t="shared" si="77"/>
        <v/>
      </c>
    </row>
    <row r="2869" spans="1:1">
      <c r="A2869" t="str">
        <f t="shared" si="77"/>
        <v/>
      </c>
    </row>
    <row r="2870" spans="1:1">
      <c r="A2870" t="str">
        <f t="shared" si="77"/>
        <v/>
      </c>
    </row>
    <row r="2871" spans="1:1">
      <c r="A2871" t="str">
        <f t="shared" si="77"/>
        <v/>
      </c>
    </row>
    <row r="2872" spans="1:1">
      <c r="A2872" t="str">
        <f t="shared" si="77"/>
        <v/>
      </c>
    </row>
    <row r="2873" spans="1:1">
      <c r="A2873" t="str">
        <f t="shared" si="77"/>
        <v/>
      </c>
    </row>
    <row r="2874" spans="1:1">
      <c r="A2874" t="str">
        <f t="shared" si="77"/>
        <v/>
      </c>
    </row>
    <row r="2875" spans="1:1">
      <c r="A2875" t="str">
        <f t="shared" si="77"/>
        <v/>
      </c>
    </row>
    <row r="2876" spans="1:1">
      <c r="A2876" t="str">
        <f t="shared" si="77"/>
        <v/>
      </c>
    </row>
    <row r="2877" spans="1:1">
      <c r="A2877" t="str">
        <f t="shared" si="77"/>
        <v/>
      </c>
    </row>
    <row r="2878" spans="1:1">
      <c r="A2878" t="str">
        <f t="shared" si="77"/>
        <v/>
      </c>
    </row>
    <row r="2879" spans="1:1">
      <c r="A2879" t="str">
        <f t="shared" si="77"/>
        <v/>
      </c>
    </row>
    <row r="2880" spans="1:1">
      <c r="A2880" t="str">
        <f t="shared" si="77"/>
        <v/>
      </c>
    </row>
    <row r="2881" spans="1:1">
      <c r="A2881" t="str">
        <f t="shared" si="77"/>
        <v/>
      </c>
    </row>
    <row r="2882" spans="1:1">
      <c r="A2882" t="str">
        <f t="shared" si="77"/>
        <v/>
      </c>
    </row>
    <row r="2883" spans="1:1">
      <c r="A2883" t="str">
        <f t="shared" ref="A2883:A2946" si="78">CONCATENATE(C2883,B2883)</f>
        <v/>
      </c>
    </row>
    <row r="2884" spans="1:1">
      <c r="A2884" t="str">
        <f t="shared" si="78"/>
        <v/>
      </c>
    </row>
    <row r="2885" spans="1:1">
      <c r="A2885" t="str">
        <f t="shared" si="78"/>
        <v/>
      </c>
    </row>
    <row r="2886" spans="1:1">
      <c r="A2886" t="str">
        <f t="shared" si="78"/>
        <v/>
      </c>
    </row>
    <row r="2887" spans="1:1">
      <c r="A2887" t="str">
        <f t="shared" si="78"/>
        <v/>
      </c>
    </row>
    <row r="2888" spans="1:1">
      <c r="A2888" t="str">
        <f t="shared" si="78"/>
        <v/>
      </c>
    </row>
    <row r="2889" spans="1:1">
      <c r="A2889" t="str">
        <f t="shared" si="78"/>
        <v/>
      </c>
    </row>
    <row r="2890" spans="1:1">
      <c r="A2890" t="str">
        <f t="shared" si="78"/>
        <v/>
      </c>
    </row>
    <row r="2891" spans="1:1">
      <c r="A2891" t="str">
        <f t="shared" si="78"/>
        <v/>
      </c>
    </row>
    <row r="2892" spans="1:1">
      <c r="A2892" t="str">
        <f t="shared" si="78"/>
        <v/>
      </c>
    </row>
    <row r="2893" spans="1:1">
      <c r="A2893" t="str">
        <f t="shared" si="78"/>
        <v/>
      </c>
    </row>
    <row r="2894" spans="1:1">
      <c r="A2894" t="str">
        <f t="shared" si="78"/>
        <v/>
      </c>
    </row>
    <row r="2895" spans="1:1">
      <c r="A2895" t="str">
        <f t="shared" si="78"/>
        <v/>
      </c>
    </row>
    <row r="2896" spans="1:1">
      <c r="A2896" t="str">
        <f t="shared" si="78"/>
        <v/>
      </c>
    </row>
    <row r="2897" spans="1:1">
      <c r="A2897" t="str">
        <f t="shared" si="78"/>
        <v/>
      </c>
    </row>
    <row r="2898" spans="1:1">
      <c r="A2898" t="str">
        <f t="shared" si="78"/>
        <v/>
      </c>
    </row>
    <row r="2899" spans="1:1">
      <c r="A2899" t="str">
        <f t="shared" si="78"/>
        <v/>
      </c>
    </row>
    <row r="2900" spans="1:1">
      <c r="A2900" t="str">
        <f t="shared" si="78"/>
        <v/>
      </c>
    </row>
    <row r="2901" spans="1:1">
      <c r="A2901" t="str">
        <f t="shared" si="78"/>
        <v/>
      </c>
    </row>
    <row r="2902" spans="1:1">
      <c r="A2902" t="str">
        <f t="shared" si="78"/>
        <v/>
      </c>
    </row>
    <row r="2903" spans="1:1">
      <c r="A2903" t="str">
        <f t="shared" si="78"/>
        <v/>
      </c>
    </row>
    <row r="2904" spans="1:1">
      <c r="A2904" t="str">
        <f t="shared" si="78"/>
        <v/>
      </c>
    </row>
    <row r="2905" spans="1:1">
      <c r="A2905" t="str">
        <f t="shared" si="78"/>
        <v/>
      </c>
    </row>
    <row r="2906" spans="1:1">
      <c r="A2906" t="str">
        <f t="shared" si="78"/>
        <v/>
      </c>
    </row>
    <row r="2907" spans="1:1">
      <c r="A2907" t="str">
        <f t="shared" si="78"/>
        <v/>
      </c>
    </row>
    <row r="2908" spans="1:1">
      <c r="A2908" t="str">
        <f t="shared" si="78"/>
        <v/>
      </c>
    </row>
    <row r="2909" spans="1:1">
      <c r="A2909" t="str">
        <f t="shared" si="78"/>
        <v/>
      </c>
    </row>
    <row r="2910" spans="1:1">
      <c r="A2910" t="str">
        <f t="shared" si="78"/>
        <v/>
      </c>
    </row>
    <row r="2911" spans="1:1">
      <c r="A2911" t="str">
        <f t="shared" si="78"/>
        <v/>
      </c>
    </row>
    <row r="2912" spans="1:1">
      <c r="A2912" t="str">
        <f t="shared" si="78"/>
        <v/>
      </c>
    </row>
    <row r="2913" spans="1:1">
      <c r="A2913" t="str">
        <f t="shared" si="78"/>
        <v/>
      </c>
    </row>
    <row r="2914" spans="1:1">
      <c r="A2914" t="str">
        <f t="shared" si="78"/>
        <v/>
      </c>
    </row>
    <row r="2915" spans="1:1">
      <c r="A2915" t="str">
        <f t="shared" si="78"/>
        <v/>
      </c>
    </row>
    <row r="2916" spans="1:1">
      <c r="A2916" t="str">
        <f t="shared" si="78"/>
        <v/>
      </c>
    </row>
    <row r="2917" spans="1:1">
      <c r="A2917" t="str">
        <f t="shared" si="78"/>
        <v/>
      </c>
    </row>
    <row r="2918" spans="1:1">
      <c r="A2918" t="str">
        <f t="shared" si="78"/>
        <v/>
      </c>
    </row>
    <row r="2919" spans="1:1">
      <c r="A2919" t="str">
        <f t="shared" si="78"/>
        <v/>
      </c>
    </row>
    <row r="2920" spans="1:1">
      <c r="A2920" t="str">
        <f t="shared" si="78"/>
        <v/>
      </c>
    </row>
    <row r="2921" spans="1:1">
      <c r="A2921" t="str">
        <f t="shared" si="78"/>
        <v/>
      </c>
    </row>
    <row r="2922" spans="1:1">
      <c r="A2922" t="str">
        <f t="shared" si="78"/>
        <v/>
      </c>
    </row>
    <row r="2923" spans="1:1">
      <c r="A2923" t="str">
        <f t="shared" si="78"/>
        <v/>
      </c>
    </row>
    <row r="2924" spans="1:1">
      <c r="A2924" t="str">
        <f t="shared" si="78"/>
        <v/>
      </c>
    </row>
    <row r="2925" spans="1:1">
      <c r="A2925" t="str">
        <f t="shared" si="78"/>
        <v/>
      </c>
    </row>
    <row r="2926" spans="1:1">
      <c r="A2926" t="str">
        <f t="shared" si="78"/>
        <v/>
      </c>
    </row>
    <row r="2927" spans="1:1">
      <c r="A2927" t="str">
        <f t="shared" si="78"/>
        <v/>
      </c>
    </row>
    <row r="2928" spans="1:1">
      <c r="A2928" t="str">
        <f t="shared" si="78"/>
        <v/>
      </c>
    </row>
    <row r="2929" spans="1:1">
      <c r="A2929" t="str">
        <f t="shared" si="78"/>
        <v/>
      </c>
    </row>
    <row r="2930" spans="1:1">
      <c r="A2930" t="str">
        <f t="shared" si="78"/>
        <v/>
      </c>
    </row>
    <row r="2931" spans="1:1">
      <c r="A2931" t="str">
        <f t="shared" si="78"/>
        <v/>
      </c>
    </row>
    <row r="2932" spans="1:1">
      <c r="A2932" t="str">
        <f t="shared" si="78"/>
        <v/>
      </c>
    </row>
    <row r="2933" spans="1:1">
      <c r="A2933" t="str">
        <f t="shared" si="78"/>
        <v/>
      </c>
    </row>
    <row r="2934" spans="1:1">
      <c r="A2934" t="str">
        <f t="shared" si="78"/>
        <v/>
      </c>
    </row>
    <row r="2935" spans="1:1">
      <c r="A2935" t="str">
        <f t="shared" si="78"/>
        <v/>
      </c>
    </row>
    <row r="2936" spans="1:1">
      <c r="A2936" t="str">
        <f t="shared" si="78"/>
        <v/>
      </c>
    </row>
    <row r="2937" spans="1:1">
      <c r="A2937" t="str">
        <f t="shared" si="78"/>
        <v/>
      </c>
    </row>
    <row r="2938" spans="1:1">
      <c r="A2938" t="str">
        <f t="shared" si="78"/>
        <v/>
      </c>
    </row>
    <row r="2939" spans="1:1">
      <c r="A2939" t="str">
        <f t="shared" si="78"/>
        <v/>
      </c>
    </row>
    <row r="2940" spans="1:1">
      <c r="A2940" t="str">
        <f t="shared" si="78"/>
        <v/>
      </c>
    </row>
    <row r="2941" spans="1:1">
      <c r="A2941" t="str">
        <f t="shared" si="78"/>
        <v/>
      </c>
    </row>
    <row r="2942" spans="1:1">
      <c r="A2942" t="str">
        <f t="shared" si="78"/>
        <v/>
      </c>
    </row>
    <row r="2943" spans="1:1">
      <c r="A2943" t="str">
        <f t="shared" si="78"/>
        <v/>
      </c>
    </row>
    <row r="2944" spans="1:1">
      <c r="A2944" t="str">
        <f t="shared" si="78"/>
        <v/>
      </c>
    </row>
    <row r="2945" spans="1:1">
      <c r="A2945" t="str">
        <f t="shared" si="78"/>
        <v/>
      </c>
    </row>
    <row r="2946" spans="1:1">
      <c r="A2946" t="str">
        <f t="shared" si="78"/>
        <v/>
      </c>
    </row>
    <row r="2947" spans="1:1">
      <c r="A2947" t="str">
        <f t="shared" ref="A2947:A3006" si="79">CONCATENATE(C2947,B2947)</f>
        <v/>
      </c>
    </row>
    <row r="2948" spans="1:1">
      <c r="A2948" t="str">
        <f t="shared" si="79"/>
        <v/>
      </c>
    </row>
    <row r="2949" spans="1:1">
      <c r="A2949" t="str">
        <f t="shared" si="79"/>
        <v/>
      </c>
    </row>
    <row r="2950" spans="1:1">
      <c r="A2950" t="str">
        <f t="shared" si="79"/>
        <v/>
      </c>
    </row>
    <row r="2951" spans="1:1">
      <c r="A2951" t="str">
        <f t="shared" si="79"/>
        <v/>
      </c>
    </row>
    <row r="2952" spans="1:1">
      <c r="A2952" t="str">
        <f t="shared" si="79"/>
        <v/>
      </c>
    </row>
    <row r="2953" spans="1:1">
      <c r="A2953" t="str">
        <f t="shared" si="79"/>
        <v/>
      </c>
    </row>
    <row r="2954" spans="1:1">
      <c r="A2954" t="str">
        <f t="shared" si="79"/>
        <v/>
      </c>
    </row>
    <row r="2955" spans="1:1">
      <c r="A2955" t="str">
        <f t="shared" si="79"/>
        <v/>
      </c>
    </row>
    <row r="2956" spans="1:1">
      <c r="A2956" t="str">
        <f t="shared" si="79"/>
        <v/>
      </c>
    </row>
    <row r="2957" spans="1:1">
      <c r="A2957" t="str">
        <f t="shared" si="79"/>
        <v/>
      </c>
    </row>
    <row r="2958" spans="1:1">
      <c r="A2958" t="str">
        <f t="shared" si="79"/>
        <v/>
      </c>
    </row>
    <row r="2959" spans="1:1">
      <c r="A2959" t="str">
        <f t="shared" si="79"/>
        <v/>
      </c>
    </row>
    <row r="2960" spans="1:1">
      <c r="A2960" t="str">
        <f t="shared" si="79"/>
        <v/>
      </c>
    </row>
    <row r="2961" spans="1:1">
      <c r="A2961" t="str">
        <f t="shared" si="79"/>
        <v/>
      </c>
    </row>
    <row r="2962" spans="1:1">
      <c r="A2962" t="str">
        <f t="shared" si="79"/>
        <v/>
      </c>
    </row>
    <row r="2963" spans="1:1">
      <c r="A2963" t="str">
        <f t="shared" si="79"/>
        <v/>
      </c>
    </row>
    <row r="2964" spans="1:1">
      <c r="A2964" t="str">
        <f t="shared" si="79"/>
        <v/>
      </c>
    </row>
    <row r="2965" spans="1:1">
      <c r="A2965" t="str">
        <f t="shared" si="79"/>
        <v/>
      </c>
    </row>
    <row r="2966" spans="1:1">
      <c r="A2966" t="str">
        <f t="shared" si="79"/>
        <v/>
      </c>
    </row>
    <row r="2967" spans="1:1">
      <c r="A2967" t="str">
        <f t="shared" si="79"/>
        <v/>
      </c>
    </row>
    <row r="2968" spans="1:1">
      <c r="A2968" t="str">
        <f t="shared" si="79"/>
        <v/>
      </c>
    </row>
    <row r="2969" spans="1:1">
      <c r="A2969" t="str">
        <f t="shared" si="79"/>
        <v/>
      </c>
    </row>
    <row r="2970" spans="1:1">
      <c r="A2970" t="str">
        <f t="shared" si="79"/>
        <v/>
      </c>
    </row>
    <row r="2971" spans="1:1">
      <c r="A2971" t="str">
        <f t="shared" si="79"/>
        <v/>
      </c>
    </row>
    <row r="2972" spans="1:1">
      <c r="A2972" t="str">
        <f t="shared" si="79"/>
        <v/>
      </c>
    </row>
    <row r="2973" spans="1:1">
      <c r="A2973" t="str">
        <f t="shared" si="79"/>
        <v/>
      </c>
    </row>
    <row r="2974" spans="1:1">
      <c r="A2974" t="str">
        <f t="shared" si="79"/>
        <v/>
      </c>
    </row>
    <row r="2975" spans="1:1">
      <c r="A2975" t="str">
        <f t="shared" si="79"/>
        <v/>
      </c>
    </row>
    <row r="2976" spans="1:1">
      <c r="A2976" t="str">
        <f t="shared" si="79"/>
        <v/>
      </c>
    </row>
    <row r="2977" spans="1:1">
      <c r="A2977" t="str">
        <f t="shared" si="79"/>
        <v/>
      </c>
    </row>
    <row r="2978" spans="1:1">
      <c r="A2978" t="str">
        <f t="shared" si="79"/>
        <v/>
      </c>
    </row>
    <row r="2979" spans="1:1">
      <c r="A2979" t="str">
        <f t="shared" si="79"/>
        <v/>
      </c>
    </row>
    <row r="2980" spans="1:1">
      <c r="A2980" t="str">
        <f t="shared" si="79"/>
        <v/>
      </c>
    </row>
    <row r="2981" spans="1:1">
      <c r="A2981" t="str">
        <f t="shared" si="79"/>
        <v/>
      </c>
    </row>
    <row r="2982" spans="1:1">
      <c r="A2982" t="str">
        <f t="shared" si="79"/>
        <v/>
      </c>
    </row>
    <row r="2983" spans="1:1">
      <c r="A2983" t="str">
        <f t="shared" si="79"/>
        <v/>
      </c>
    </row>
    <row r="2984" spans="1:1">
      <c r="A2984" t="str">
        <f t="shared" si="79"/>
        <v/>
      </c>
    </row>
    <row r="2985" spans="1:1">
      <c r="A2985" t="str">
        <f t="shared" si="79"/>
        <v/>
      </c>
    </row>
    <row r="2986" spans="1:1">
      <c r="A2986" t="str">
        <f t="shared" si="79"/>
        <v/>
      </c>
    </row>
    <row r="2987" spans="1:1">
      <c r="A2987" t="str">
        <f t="shared" si="79"/>
        <v/>
      </c>
    </row>
    <row r="2988" spans="1:1">
      <c r="A2988" t="str">
        <f t="shared" si="79"/>
        <v/>
      </c>
    </row>
    <row r="2989" spans="1:1">
      <c r="A2989" t="str">
        <f t="shared" si="79"/>
        <v/>
      </c>
    </row>
    <row r="2990" spans="1:1">
      <c r="A2990" t="str">
        <f t="shared" si="79"/>
        <v/>
      </c>
    </row>
    <row r="2991" spans="1:1">
      <c r="A2991" t="str">
        <f t="shared" si="79"/>
        <v/>
      </c>
    </row>
    <row r="2992" spans="1:1">
      <c r="A2992" t="str">
        <f t="shared" si="79"/>
        <v/>
      </c>
    </row>
    <row r="2993" spans="1:1">
      <c r="A2993" t="str">
        <f t="shared" si="79"/>
        <v/>
      </c>
    </row>
    <row r="2994" spans="1:1">
      <c r="A2994" t="str">
        <f t="shared" si="79"/>
        <v/>
      </c>
    </row>
    <row r="2995" spans="1:1">
      <c r="A2995" t="str">
        <f t="shared" si="79"/>
        <v/>
      </c>
    </row>
    <row r="2996" spans="1:1">
      <c r="A2996" t="str">
        <f t="shared" si="79"/>
        <v/>
      </c>
    </row>
    <row r="2997" spans="1:1">
      <c r="A2997" t="str">
        <f t="shared" si="79"/>
        <v/>
      </c>
    </row>
    <row r="2998" spans="1:1">
      <c r="A2998" t="str">
        <f t="shared" si="79"/>
        <v/>
      </c>
    </row>
    <row r="2999" spans="1:1">
      <c r="A2999" t="str">
        <f t="shared" si="79"/>
        <v/>
      </c>
    </row>
    <row r="3000" spans="1:1">
      <c r="A3000" t="str">
        <f t="shared" si="79"/>
        <v/>
      </c>
    </row>
    <row r="3001" spans="1:1">
      <c r="A3001" t="str">
        <f t="shared" si="79"/>
        <v/>
      </c>
    </row>
    <row r="3002" spans="1:1">
      <c r="A3002" t="str">
        <f t="shared" si="79"/>
        <v/>
      </c>
    </row>
    <row r="3003" spans="1:1">
      <c r="A3003" t="str">
        <f t="shared" si="79"/>
        <v/>
      </c>
    </row>
    <row r="3004" spans="1:1">
      <c r="A3004" t="str">
        <f t="shared" si="79"/>
        <v/>
      </c>
    </row>
    <row r="3005" spans="1:1">
      <c r="A3005" t="str">
        <f t="shared" si="79"/>
        <v/>
      </c>
    </row>
    <row r="3006" spans="1:1">
      <c r="A3006" t="str">
        <f t="shared" si="79"/>
        <v/>
      </c>
    </row>
    <row r="3024" spans="4:4">
      <c r="D3024">
        <f>COUNT(D2:D3023)</f>
        <v>2211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C1:F196"/>
  <sheetViews>
    <sheetView topLeftCell="A45" workbookViewId="0">
      <selection activeCell="S47" sqref="S47"/>
    </sheetView>
  </sheetViews>
  <sheetFormatPr defaultRowHeight="15"/>
  <cols>
    <col min="3" max="3" width="18.7109375" customWidth="1"/>
  </cols>
  <sheetData>
    <row r="1" spans="3:6" ht="48" thickBot="1">
      <c r="C1" s="119" t="s">
        <v>1016</v>
      </c>
      <c r="D1" s="120" t="s">
        <v>1014</v>
      </c>
      <c r="E1" s="119" t="s">
        <v>1015</v>
      </c>
    </row>
    <row r="2" spans="3:6" ht="16.5" thickBot="1">
      <c r="C2" s="121">
        <v>1</v>
      </c>
      <c r="D2" s="121">
        <v>1</v>
      </c>
      <c r="E2" s="121">
        <v>1</v>
      </c>
      <c r="F2" s="118"/>
    </row>
    <row r="3" spans="3:6" ht="16.5" thickBot="1">
      <c r="C3" s="122">
        <v>2</v>
      </c>
      <c r="D3" s="123">
        <v>1</v>
      </c>
      <c r="E3" s="122">
        <v>2</v>
      </c>
    </row>
    <row r="4" spans="3:6" ht="16.5" thickBot="1">
      <c r="C4" s="124">
        <v>3</v>
      </c>
      <c r="D4" s="125">
        <v>1</v>
      </c>
      <c r="E4" s="124">
        <v>3</v>
      </c>
    </row>
    <row r="5" spans="3:6" ht="16.5" thickBot="1">
      <c r="C5" s="124">
        <v>4</v>
      </c>
      <c r="D5" s="125">
        <v>2</v>
      </c>
      <c r="E5" s="124">
        <v>1</v>
      </c>
    </row>
    <row r="6" spans="3:6" ht="16.5" thickBot="1">
      <c r="C6" s="124">
        <v>5</v>
      </c>
      <c r="D6" s="125">
        <v>2</v>
      </c>
      <c r="E6" s="124">
        <v>2</v>
      </c>
    </row>
    <row r="7" spans="3:6" ht="16.5" thickBot="1">
      <c r="C7" s="124">
        <v>6</v>
      </c>
      <c r="D7" s="125">
        <v>2</v>
      </c>
      <c r="E7" s="124">
        <v>3</v>
      </c>
    </row>
    <row r="8" spans="3:6" ht="16.5" thickBot="1">
      <c r="C8" s="124">
        <v>7</v>
      </c>
      <c r="D8" s="125">
        <v>5</v>
      </c>
      <c r="E8" s="124">
        <v>1</v>
      </c>
    </row>
    <row r="9" spans="3:6" ht="16.5" thickBot="1">
      <c r="C9" s="124">
        <v>8</v>
      </c>
      <c r="D9" s="125">
        <v>5</v>
      </c>
      <c r="E9" s="124">
        <v>2</v>
      </c>
    </row>
    <row r="10" spans="3:6" ht="16.5" thickBot="1">
      <c r="C10" s="124">
        <v>9</v>
      </c>
      <c r="D10" s="125">
        <v>5</v>
      </c>
      <c r="E10" s="124">
        <v>3</v>
      </c>
    </row>
    <row r="11" spans="3:6" ht="16.5" thickBot="1">
      <c r="C11" s="124">
        <v>10</v>
      </c>
      <c r="D11" s="125">
        <v>7</v>
      </c>
      <c r="E11" s="124">
        <v>1</v>
      </c>
    </row>
    <row r="12" spans="3:6" ht="16.5" thickBot="1">
      <c r="C12" s="124">
        <v>11</v>
      </c>
      <c r="D12" s="125">
        <v>7</v>
      </c>
      <c r="E12" s="124">
        <v>2</v>
      </c>
    </row>
    <row r="13" spans="3:6" ht="16.5" thickBot="1">
      <c r="C13" s="124">
        <v>12</v>
      </c>
      <c r="D13" s="125">
        <v>7</v>
      </c>
      <c r="E13" s="124">
        <v>3</v>
      </c>
    </row>
    <row r="14" spans="3:6" ht="16.5" thickBot="1">
      <c r="C14" s="124">
        <v>13</v>
      </c>
      <c r="D14" s="125">
        <v>8</v>
      </c>
      <c r="E14" s="124">
        <v>1</v>
      </c>
    </row>
    <row r="15" spans="3:6" ht="16.5" thickBot="1">
      <c r="C15" s="124">
        <v>14</v>
      </c>
      <c r="D15" s="125">
        <v>8</v>
      </c>
      <c r="E15" s="124">
        <v>2</v>
      </c>
    </row>
    <row r="16" spans="3:6" ht="16.5" thickBot="1">
      <c r="C16" s="124">
        <v>15</v>
      </c>
      <c r="D16" s="125">
        <v>8</v>
      </c>
      <c r="E16" s="124">
        <v>3</v>
      </c>
    </row>
    <row r="17" spans="3:5" ht="16.5" thickBot="1">
      <c r="C17" s="124">
        <v>16</v>
      </c>
      <c r="D17" s="125">
        <v>9</v>
      </c>
      <c r="E17" s="124">
        <v>1</v>
      </c>
    </row>
    <row r="18" spans="3:5" ht="16.5" thickBot="1">
      <c r="C18" s="124">
        <v>17</v>
      </c>
      <c r="D18" s="125">
        <v>9</v>
      </c>
      <c r="E18" s="124">
        <v>2</v>
      </c>
    </row>
    <row r="19" spans="3:5" ht="16.5" thickBot="1">
      <c r="C19" s="124">
        <v>18</v>
      </c>
      <c r="D19" s="125">
        <v>9</v>
      </c>
      <c r="E19" s="124">
        <v>3</v>
      </c>
    </row>
    <row r="20" spans="3:5" ht="16.5" thickBot="1">
      <c r="C20" s="124">
        <v>19</v>
      </c>
      <c r="D20" s="125">
        <v>10</v>
      </c>
      <c r="E20" s="124">
        <v>1</v>
      </c>
    </row>
    <row r="21" spans="3:5" ht="16.5" thickBot="1">
      <c r="C21" s="124">
        <v>20</v>
      </c>
      <c r="D21" s="125">
        <v>10</v>
      </c>
      <c r="E21" s="124">
        <v>2</v>
      </c>
    </row>
    <row r="22" spans="3:5" ht="16.5" thickBot="1">
      <c r="C22" s="124">
        <v>21</v>
      </c>
      <c r="D22" s="125">
        <v>10</v>
      </c>
      <c r="E22" s="124">
        <v>3</v>
      </c>
    </row>
    <row r="23" spans="3:5" ht="16.5" thickBot="1">
      <c r="C23" s="124">
        <v>22</v>
      </c>
      <c r="D23" s="125">
        <v>11</v>
      </c>
      <c r="E23" s="124">
        <v>1</v>
      </c>
    </row>
    <row r="24" spans="3:5" ht="16.5" thickBot="1">
      <c r="C24" s="124">
        <v>23</v>
      </c>
      <c r="D24" s="125">
        <v>11</v>
      </c>
      <c r="E24" s="124">
        <v>2</v>
      </c>
    </row>
    <row r="25" spans="3:5" ht="16.5" thickBot="1">
      <c r="C25" s="124">
        <v>24</v>
      </c>
      <c r="D25" s="125">
        <v>11</v>
      </c>
      <c r="E25" s="124">
        <v>3</v>
      </c>
    </row>
    <row r="26" spans="3:5" ht="16.5" thickBot="1">
      <c r="C26" s="124">
        <v>25</v>
      </c>
      <c r="D26" s="125">
        <v>12</v>
      </c>
      <c r="E26" s="124">
        <v>1</v>
      </c>
    </row>
    <row r="27" spans="3:5" ht="16.5" thickBot="1">
      <c r="C27" s="124">
        <v>26</v>
      </c>
      <c r="D27" s="125">
        <v>12</v>
      </c>
      <c r="E27" s="124">
        <v>2</v>
      </c>
    </row>
    <row r="28" spans="3:5" ht="16.5" thickBot="1">
      <c r="C28" s="124">
        <v>27</v>
      </c>
      <c r="D28" s="125">
        <v>12</v>
      </c>
      <c r="E28" s="124">
        <v>3</v>
      </c>
    </row>
    <row r="29" spans="3:5" ht="16.5" thickBot="1">
      <c r="C29" s="124">
        <v>28</v>
      </c>
      <c r="D29" s="125">
        <v>13</v>
      </c>
      <c r="E29" s="124">
        <v>1</v>
      </c>
    </row>
    <row r="30" spans="3:5" ht="16.5" thickBot="1">
      <c r="C30" s="124">
        <v>29</v>
      </c>
      <c r="D30" s="125">
        <v>13</v>
      </c>
      <c r="E30" s="124">
        <v>2</v>
      </c>
    </row>
    <row r="31" spans="3:5" ht="16.5" thickBot="1">
      <c r="C31" s="124">
        <v>30</v>
      </c>
      <c r="D31" s="125">
        <v>13</v>
      </c>
      <c r="E31" s="124">
        <v>3</v>
      </c>
    </row>
    <row r="32" spans="3:5" ht="16.5" thickBot="1">
      <c r="C32" s="124">
        <v>31</v>
      </c>
      <c r="D32" s="125">
        <v>14</v>
      </c>
      <c r="E32" s="124">
        <v>1</v>
      </c>
    </row>
    <row r="33" spans="3:5" ht="16.5" thickBot="1">
      <c r="C33" s="124">
        <v>32</v>
      </c>
      <c r="D33" s="125">
        <v>14</v>
      </c>
      <c r="E33" s="124">
        <v>2</v>
      </c>
    </row>
    <row r="34" spans="3:5" ht="16.5" thickBot="1">
      <c r="C34" s="124">
        <v>33</v>
      </c>
      <c r="D34" s="125">
        <v>14</v>
      </c>
      <c r="E34" s="124">
        <v>3</v>
      </c>
    </row>
    <row r="35" spans="3:5" ht="16.5" thickBot="1">
      <c r="C35" s="124">
        <v>34</v>
      </c>
      <c r="D35" s="125">
        <v>15</v>
      </c>
      <c r="E35" s="124">
        <v>1</v>
      </c>
    </row>
    <row r="36" spans="3:5" ht="16.5" thickBot="1">
      <c r="C36" s="124">
        <v>35</v>
      </c>
      <c r="D36" s="125">
        <v>15</v>
      </c>
      <c r="E36" s="124">
        <v>2</v>
      </c>
    </row>
    <row r="37" spans="3:5" ht="16.5" thickBot="1">
      <c r="C37" s="124">
        <v>36</v>
      </c>
      <c r="D37" s="125">
        <v>15</v>
      </c>
      <c r="E37" s="124">
        <v>3</v>
      </c>
    </row>
    <row r="38" spans="3:5" ht="16.5" thickBot="1">
      <c r="C38" s="124">
        <v>37</v>
      </c>
      <c r="D38" s="125">
        <v>16</v>
      </c>
      <c r="E38" s="124">
        <v>1</v>
      </c>
    </row>
    <row r="39" spans="3:5" ht="16.5" thickBot="1">
      <c r="C39" s="124">
        <v>38</v>
      </c>
      <c r="D39" s="125">
        <v>16</v>
      </c>
      <c r="E39" s="124">
        <v>2</v>
      </c>
    </row>
    <row r="40" spans="3:5" ht="16.5" thickBot="1">
      <c r="C40" s="124">
        <v>39</v>
      </c>
      <c r="D40" s="125">
        <v>16</v>
      </c>
      <c r="E40" s="124">
        <v>3</v>
      </c>
    </row>
    <row r="41" spans="3:5" ht="16.5" thickBot="1">
      <c r="C41" s="124">
        <v>40</v>
      </c>
      <c r="D41" s="125">
        <v>17</v>
      </c>
      <c r="E41" s="124">
        <v>1</v>
      </c>
    </row>
    <row r="42" spans="3:5" ht="16.5" thickBot="1">
      <c r="C42" s="124">
        <v>41</v>
      </c>
      <c r="D42" s="125">
        <v>17</v>
      </c>
      <c r="E42" s="124">
        <v>2</v>
      </c>
    </row>
    <row r="43" spans="3:5" ht="16.5" thickBot="1">
      <c r="C43" s="124">
        <v>42</v>
      </c>
      <c r="D43" s="125">
        <v>17</v>
      </c>
      <c r="E43" s="124">
        <v>3</v>
      </c>
    </row>
    <row r="44" spans="3:5" ht="16.5" thickBot="1">
      <c r="C44" s="124">
        <v>43</v>
      </c>
      <c r="D44" s="125">
        <v>18</v>
      </c>
      <c r="E44" s="124">
        <v>1</v>
      </c>
    </row>
    <row r="45" spans="3:5" ht="16.5" thickBot="1">
      <c r="C45" s="124">
        <v>44</v>
      </c>
      <c r="D45" s="125">
        <v>18</v>
      </c>
      <c r="E45" s="124">
        <v>2</v>
      </c>
    </row>
    <row r="46" spans="3:5" ht="16.5" thickBot="1">
      <c r="C46" s="124">
        <v>45</v>
      </c>
      <c r="D46" s="125">
        <v>18</v>
      </c>
      <c r="E46" s="124">
        <v>3</v>
      </c>
    </row>
    <row r="47" spans="3:5" ht="16.5" thickBot="1">
      <c r="C47" s="124">
        <v>46</v>
      </c>
      <c r="D47" s="125">
        <v>19</v>
      </c>
      <c r="E47" s="124">
        <v>1</v>
      </c>
    </row>
    <row r="48" spans="3:5" ht="16.5" thickBot="1">
      <c r="C48" s="124">
        <v>47</v>
      </c>
      <c r="D48" s="125">
        <v>19</v>
      </c>
      <c r="E48" s="124">
        <v>2</v>
      </c>
    </row>
    <row r="49" spans="3:5" ht="16.5" thickBot="1">
      <c r="C49" s="124">
        <v>48</v>
      </c>
      <c r="D49" s="125">
        <v>19</v>
      </c>
      <c r="E49" s="124">
        <v>3</v>
      </c>
    </row>
    <row r="50" spans="3:5" ht="16.5" thickBot="1">
      <c r="C50" s="124">
        <v>49</v>
      </c>
      <c r="D50" s="125">
        <v>20</v>
      </c>
      <c r="E50" s="124">
        <v>1</v>
      </c>
    </row>
    <row r="51" spans="3:5" ht="16.5" thickBot="1">
      <c r="C51" s="124">
        <v>50</v>
      </c>
      <c r="D51" s="125">
        <v>20</v>
      </c>
      <c r="E51" s="124">
        <v>2</v>
      </c>
    </row>
    <row r="52" spans="3:5" ht="16.5" thickBot="1">
      <c r="C52" s="124">
        <v>51</v>
      </c>
      <c r="D52" s="125">
        <v>20</v>
      </c>
      <c r="E52" s="124">
        <v>3</v>
      </c>
    </row>
    <row r="53" spans="3:5" ht="16.5" thickBot="1">
      <c r="C53" s="124">
        <v>52</v>
      </c>
      <c r="D53" s="125">
        <v>21</v>
      </c>
      <c r="E53" s="124">
        <v>1</v>
      </c>
    </row>
    <row r="54" spans="3:5" ht="16.5" thickBot="1">
      <c r="C54" s="124">
        <v>53</v>
      </c>
      <c r="D54" s="125">
        <v>21</v>
      </c>
      <c r="E54" s="124">
        <v>2</v>
      </c>
    </row>
    <row r="55" spans="3:5" ht="16.5" thickBot="1">
      <c r="C55" s="124">
        <v>54</v>
      </c>
      <c r="D55" s="125">
        <v>21</v>
      </c>
      <c r="E55" s="124">
        <v>3</v>
      </c>
    </row>
    <row r="56" spans="3:5" ht="16.5" thickBot="1">
      <c r="C56" s="124">
        <v>55</v>
      </c>
      <c r="D56" s="125">
        <v>22</v>
      </c>
      <c r="E56" s="124">
        <v>1</v>
      </c>
    </row>
    <row r="57" spans="3:5" ht="16.5" thickBot="1">
      <c r="C57" s="124">
        <v>56</v>
      </c>
      <c r="D57" s="125">
        <v>22</v>
      </c>
      <c r="E57" s="124">
        <v>2</v>
      </c>
    </row>
    <row r="58" spans="3:5" ht="16.5" thickBot="1">
      <c r="C58" s="124">
        <v>57</v>
      </c>
      <c r="D58" s="125">
        <v>22</v>
      </c>
      <c r="E58" s="124">
        <v>3</v>
      </c>
    </row>
    <row r="59" spans="3:5" ht="16.5" thickBot="1">
      <c r="C59" s="124">
        <v>58</v>
      </c>
      <c r="D59" s="125">
        <v>23</v>
      </c>
      <c r="E59" s="124">
        <v>1</v>
      </c>
    </row>
    <row r="60" spans="3:5" ht="16.5" thickBot="1">
      <c r="C60" s="124">
        <v>59</v>
      </c>
      <c r="D60" s="125">
        <v>23</v>
      </c>
      <c r="E60" s="124">
        <v>2</v>
      </c>
    </row>
    <row r="61" spans="3:5" ht="16.5" thickBot="1">
      <c r="C61" s="124">
        <v>60</v>
      </c>
      <c r="D61" s="125">
        <v>23</v>
      </c>
      <c r="E61" s="124">
        <v>3</v>
      </c>
    </row>
    <row r="62" spans="3:5" ht="16.5" thickBot="1">
      <c r="C62" s="124">
        <v>61</v>
      </c>
      <c r="D62" s="125">
        <v>24</v>
      </c>
      <c r="E62" s="124">
        <v>1</v>
      </c>
    </row>
    <row r="63" spans="3:5" ht="16.5" thickBot="1">
      <c r="C63" s="124">
        <v>62</v>
      </c>
      <c r="D63" s="125">
        <v>24</v>
      </c>
      <c r="E63" s="124">
        <v>2</v>
      </c>
    </row>
    <row r="64" spans="3:5" ht="16.5" thickBot="1">
      <c r="C64" s="124">
        <v>63</v>
      </c>
      <c r="D64" s="125">
        <v>24</v>
      </c>
      <c r="E64" s="124">
        <v>3</v>
      </c>
    </row>
    <row r="65" spans="3:5" ht="16.5" thickBot="1">
      <c r="C65" s="124">
        <v>64</v>
      </c>
      <c r="D65" s="125">
        <v>25</v>
      </c>
      <c r="E65" s="124">
        <v>1</v>
      </c>
    </row>
    <row r="66" spans="3:5" ht="16.5" thickBot="1">
      <c r="C66" s="124">
        <v>65</v>
      </c>
      <c r="D66" s="125">
        <v>25</v>
      </c>
      <c r="E66" s="124">
        <v>2</v>
      </c>
    </row>
    <row r="67" spans="3:5" ht="16.5" thickBot="1">
      <c r="C67" s="124">
        <v>66</v>
      </c>
      <c r="D67" s="125">
        <v>25</v>
      </c>
      <c r="E67" s="124">
        <v>3</v>
      </c>
    </row>
    <row r="68" spans="3:5" ht="16.5" thickBot="1">
      <c r="C68" s="124">
        <v>67</v>
      </c>
      <c r="D68" s="125">
        <v>26</v>
      </c>
      <c r="E68" s="124">
        <v>1</v>
      </c>
    </row>
    <row r="69" spans="3:5" ht="16.5" thickBot="1">
      <c r="C69" s="124">
        <v>68</v>
      </c>
      <c r="D69" s="125">
        <v>26</v>
      </c>
      <c r="E69" s="124">
        <v>2</v>
      </c>
    </row>
    <row r="70" spans="3:5" ht="16.5" thickBot="1">
      <c r="C70" s="124">
        <v>69</v>
      </c>
      <c r="D70" s="125">
        <v>27</v>
      </c>
      <c r="E70" s="124">
        <v>1</v>
      </c>
    </row>
    <row r="71" spans="3:5" ht="16.5" thickBot="1">
      <c r="C71" s="124">
        <v>70</v>
      </c>
      <c r="D71" s="125">
        <v>27</v>
      </c>
      <c r="E71" s="124">
        <v>2</v>
      </c>
    </row>
    <row r="72" spans="3:5" ht="16.5" thickBot="1">
      <c r="C72" s="124">
        <v>71</v>
      </c>
      <c r="D72" s="125">
        <v>27</v>
      </c>
      <c r="E72" s="124">
        <v>3</v>
      </c>
    </row>
    <row r="73" spans="3:5" ht="16.5" thickBot="1">
      <c r="C73" s="124">
        <v>72</v>
      </c>
      <c r="D73" s="125">
        <v>28</v>
      </c>
      <c r="E73" s="124">
        <v>1</v>
      </c>
    </row>
    <row r="74" spans="3:5" ht="16.5" thickBot="1">
      <c r="C74" s="124">
        <v>73</v>
      </c>
      <c r="D74" s="125">
        <v>28</v>
      </c>
      <c r="E74" s="124">
        <v>2</v>
      </c>
    </row>
    <row r="75" spans="3:5" ht="16.5" thickBot="1">
      <c r="C75" s="124">
        <v>74</v>
      </c>
      <c r="D75" s="125">
        <v>28</v>
      </c>
      <c r="E75" s="124">
        <v>3</v>
      </c>
    </row>
    <row r="76" spans="3:5" ht="16.5" thickBot="1">
      <c r="C76" s="124">
        <v>75</v>
      </c>
      <c r="D76" s="125">
        <v>29</v>
      </c>
      <c r="E76" s="124">
        <v>1</v>
      </c>
    </row>
    <row r="77" spans="3:5" ht="16.5" thickBot="1">
      <c r="C77" s="124">
        <v>76</v>
      </c>
      <c r="D77" s="125">
        <v>29</v>
      </c>
      <c r="E77" s="124">
        <v>2</v>
      </c>
    </row>
    <row r="78" spans="3:5" ht="16.5" thickBot="1">
      <c r="C78" s="124">
        <v>77</v>
      </c>
      <c r="D78" s="125">
        <v>29</v>
      </c>
      <c r="E78" s="124">
        <v>3</v>
      </c>
    </row>
    <row r="79" spans="3:5" ht="16.5" thickBot="1">
      <c r="C79" s="124">
        <v>78</v>
      </c>
      <c r="D79" s="125">
        <v>30</v>
      </c>
      <c r="E79" s="124">
        <v>1</v>
      </c>
    </row>
    <row r="80" spans="3:5" ht="16.5" thickBot="1">
      <c r="C80" s="124">
        <v>79</v>
      </c>
      <c r="D80" s="125">
        <v>30</v>
      </c>
      <c r="E80" s="124">
        <v>2</v>
      </c>
    </row>
    <row r="81" spans="3:5" ht="16.5" thickBot="1">
      <c r="C81" s="124">
        <v>80</v>
      </c>
      <c r="D81" s="125">
        <v>30</v>
      </c>
      <c r="E81" s="124">
        <v>3</v>
      </c>
    </row>
    <row r="82" spans="3:5" ht="16.5" thickBot="1">
      <c r="C82" s="124">
        <v>81</v>
      </c>
      <c r="D82" s="125">
        <v>31</v>
      </c>
      <c r="E82" s="124">
        <v>1</v>
      </c>
    </row>
    <row r="83" spans="3:5" ht="16.5" thickBot="1">
      <c r="C83" s="124">
        <v>82</v>
      </c>
      <c r="D83" s="125">
        <v>31</v>
      </c>
      <c r="E83" s="124">
        <v>2</v>
      </c>
    </row>
    <row r="84" spans="3:5" ht="16.5" thickBot="1">
      <c r="C84" s="124">
        <v>83</v>
      </c>
      <c r="D84" s="125">
        <v>31</v>
      </c>
      <c r="E84" s="124">
        <v>3</v>
      </c>
    </row>
    <row r="85" spans="3:5" ht="16.5" thickBot="1">
      <c r="C85" s="124">
        <v>84</v>
      </c>
      <c r="D85" s="125">
        <v>32</v>
      </c>
      <c r="E85" s="124">
        <v>1</v>
      </c>
    </row>
    <row r="86" spans="3:5" ht="16.5" thickBot="1">
      <c r="C86" s="124">
        <v>85</v>
      </c>
      <c r="D86" s="125">
        <v>32</v>
      </c>
      <c r="E86" s="124">
        <v>2</v>
      </c>
    </row>
    <row r="87" spans="3:5" ht="16.5" thickBot="1">
      <c r="C87" s="124">
        <v>86</v>
      </c>
      <c r="D87" s="125">
        <v>32</v>
      </c>
      <c r="E87" s="124">
        <v>3</v>
      </c>
    </row>
    <row r="88" spans="3:5" ht="16.5" thickBot="1">
      <c r="C88" s="124">
        <v>87</v>
      </c>
      <c r="D88" s="125">
        <v>35</v>
      </c>
      <c r="E88" s="124">
        <v>1</v>
      </c>
    </row>
    <row r="89" spans="3:5" ht="16.5" thickBot="1">
      <c r="C89" s="124">
        <v>88</v>
      </c>
      <c r="D89" s="125">
        <v>35</v>
      </c>
      <c r="E89" s="124">
        <v>2</v>
      </c>
    </row>
    <row r="90" spans="3:5" ht="16.5" thickBot="1">
      <c r="C90" s="124">
        <v>89</v>
      </c>
      <c r="D90" s="125">
        <v>35</v>
      </c>
      <c r="E90" s="124">
        <v>3</v>
      </c>
    </row>
    <row r="91" spans="3:5" ht="16.5" thickBot="1">
      <c r="C91" s="124">
        <v>90</v>
      </c>
      <c r="D91" s="125">
        <v>36</v>
      </c>
      <c r="E91" s="124">
        <v>1</v>
      </c>
    </row>
    <row r="92" spans="3:5" ht="16.5" thickBot="1">
      <c r="C92" s="124">
        <v>91</v>
      </c>
      <c r="D92" s="125">
        <v>36</v>
      </c>
      <c r="E92" s="124">
        <v>2</v>
      </c>
    </row>
    <row r="93" spans="3:5" ht="16.5" thickBot="1">
      <c r="C93" s="124">
        <v>92</v>
      </c>
      <c r="D93" s="125">
        <v>37</v>
      </c>
      <c r="E93" s="124">
        <v>1</v>
      </c>
    </row>
    <row r="94" spans="3:5" ht="16.5" thickBot="1">
      <c r="C94" s="124">
        <v>93</v>
      </c>
      <c r="D94" s="125">
        <v>37</v>
      </c>
      <c r="E94" s="124">
        <v>2</v>
      </c>
    </row>
    <row r="95" spans="3:5" ht="16.5" thickBot="1">
      <c r="C95" s="124">
        <v>94</v>
      </c>
      <c r="D95" s="125">
        <v>37</v>
      </c>
      <c r="E95" s="124">
        <v>3</v>
      </c>
    </row>
    <row r="96" spans="3:5" ht="16.5" thickBot="1">
      <c r="C96" s="124">
        <v>95</v>
      </c>
      <c r="D96" s="125">
        <v>38</v>
      </c>
      <c r="E96" s="124">
        <v>1</v>
      </c>
    </row>
    <row r="97" spans="3:5" ht="16.5" thickBot="1">
      <c r="C97" s="124">
        <v>96</v>
      </c>
      <c r="D97" s="125">
        <v>38</v>
      </c>
      <c r="E97" s="124">
        <v>2</v>
      </c>
    </row>
    <row r="98" spans="3:5" ht="16.5" thickBot="1">
      <c r="C98" s="124">
        <v>97</v>
      </c>
      <c r="D98" s="125">
        <v>38</v>
      </c>
      <c r="E98" s="124">
        <v>3</v>
      </c>
    </row>
    <row r="99" spans="3:5" ht="16.5" thickBot="1">
      <c r="C99" s="124">
        <v>98</v>
      </c>
      <c r="D99" s="125">
        <v>39</v>
      </c>
      <c r="E99" s="124">
        <v>1</v>
      </c>
    </row>
    <row r="100" spans="3:5" ht="16.5" thickBot="1">
      <c r="C100" s="124">
        <v>99</v>
      </c>
      <c r="D100" s="125">
        <v>39</v>
      </c>
      <c r="E100" s="124">
        <v>2</v>
      </c>
    </row>
    <row r="101" spans="3:5" ht="16.5" thickBot="1">
      <c r="C101" s="124">
        <v>100</v>
      </c>
      <c r="D101" s="125">
        <v>39</v>
      </c>
      <c r="E101" s="124">
        <v>3</v>
      </c>
    </row>
    <row r="102" spans="3:5" ht="16.5" thickBot="1">
      <c r="C102" s="124">
        <v>101</v>
      </c>
      <c r="D102" s="125">
        <v>40</v>
      </c>
      <c r="E102" s="124">
        <v>1</v>
      </c>
    </row>
    <row r="103" spans="3:5" ht="16.5" thickBot="1">
      <c r="C103" s="124">
        <v>102</v>
      </c>
      <c r="D103" s="125">
        <v>40</v>
      </c>
      <c r="E103" s="124">
        <v>2</v>
      </c>
    </row>
    <row r="104" spans="3:5" ht="16.5" thickBot="1">
      <c r="C104" s="124">
        <v>103</v>
      </c>
      <c r="D104" s="125">
        <v>40</v>
      </c>
      <c r="E104" s="124">
        <v>3</v>
      </c>
    </row>
    <row r="105" spans="3:5" ht="16.5" thickBot="1">
      <c r="C105" s="124">
        <v>104</v>
      </c>
      <c r="D105" s="125">
        <v>41</v>
      </c>
      <c r="E105" s="124">
        <v>1</v>
      </c>
    </row>
    <row r="106" spans="3:5" ht="16.5" thickBot="1">
      <c r="C106" s="124">
        <v>105</v>
      </c>
      <c r="D106" s="125">
        <v>41</v>
      </c>
      <c r="E106" s="124">
        <v>2</v>
      </c>
    </row>
    <row r="107" spans="3:5" ht="16.5" thickBot="1">
      <c r="C107" s="124">
        <v>106</v>
      </c>
      <c r="D107" s="125">
        <v>41</v>
      </c>
      <c r="E107" s="124">
        <v>3</v>
      </c>
    </row>
    <row r="108" spans="3:5" ht="16.5" thickBot="1">
      <c r="C108" s="124">
        <v>107</v>
      </c>
      <c r="D108" s="125">
        <v>42</v>
      </c>
      <c r="E108" s="124">
        <v>1</v>
      </c>
    </row>
    <row r="109" spans="3:5" ht="16.5" thickBot="1">
      <c r="C109" s="124">
        <v>108</v>
      </c>
      <c r="D109" s="125">
        <v>42</v>
      </c>
      <c r="E109" s="124">
        <v>2</v>
      </c>
    </row>
    <row r="110" spans="3:5" ht="16.5" thickBot="1">
      <c r="C110" s="124">
        <v>109</v>
      </c>
      <c r="D110" s="125">
        <v>42</v>
      </c>
      <c r="E110" s="124">
        <v>3</v>
      </c>
    </row>
    <row r="111" spans="3:5" ht="16.5" thickBot="1">
      <c r="C111" s="124">
        <v>110</v>
      </c>
      <c r="D111" s="125">
        <v>43</v>
      </c>
      <c r="E111" s="124">
        <v>1</v>
      </c>
    </row>
    <row r="112" spans="3:5" ht="16.5" thickBot="1">
      <c r="C112" s="124">
        <v>111</v>
      </c>
      <c r="D112" s="125">
        <v>43</v>
      </c>
      <c r="E112" s="124">
        <v>2</v>
      </c>
    </row>
    <row r="113" spans="3:5" ht="16.5" thickBot="1">
      <c r="C113" s="124">
        <v>112</v>
      </c>
      <c r="D113" s="125">
        <v>43</v>
      </c>
      <c r="E113" s="124">
        <v>3</v>
      </c>
    </row>
    <row r="114" spans="3:5" ht="16.5" thickBot="1">
      <c r="C114" s="124">
        <v>113</v>
      </c>
      <c r="D114" s="125">
        <v>44</v>
      </c>
      <c r="E114" s="124">
        <v>1</v>
      </c>
    </row>
    <row r="115" spans="3:5" ht="16.5" thickBot="1">
      <c r="C115" s="124">
        <v>114</v>
      </c>
      <c r="D115" s="125">
        <v>46</v>
      </c>
      <c r="E115" s="124">
        <v>1</v>
      </c>
    </row>
    <row r="116" spans="3:5" ht="16.5" thickBot="1">
      <c r="C116" s="124">
        <v>115</v>
      </c>
      <c r="D116" s="125">
        <v>46</v>
      </c>
      <c r="E116" s="124">
        <v>2</v>
      </c>
    </row>
    <row r="117" spans="3:5" ht="16.5" thickBot="1">
      <c r="C117" s="124">
        <v>116</v>
      </c>
      <c r="D117" s="125">
        <v>46</v>
      </c>
      <c r="E117" s="124">
        <v>3</v>
      </c>
    </row>
    <row r="118" spans="3:5" ht="16.5" thickBot="1">
      <c r="C118" s="124">
        <v>117</v>
      </c>
      <c r="D118" s="125">
        <v>49</v>
      </c>
      <c r="E118" s="124">
        <v>1</v>
      </c>
    </row>
    <row r="119" spans="3:5" ht="16.5" thickBot="1">
      <c r="C119" s="124">
        <v>118</v>
      </c>
      <c r="D119" s="125">
        <v>49</v>
      </c>
      <c r="E119" s="124">
        <v>2</v>
      </c>
    </row>
    <row r="120" spans="3:5" ht="16.5" thickBot="1">
      <c r="C120" s="124">
        <v>119</v>
      </c>
      <c r="D120" s="125">
        <v>49</v>
      </c>
      <c r="E120" s="124">
        <v>3</v>
      </c>
    </row>
    <row r="121" spans="3:5" ht="16.5" thickBot="1">
      <c r="C121" s="124">
        <v>120</v>
      </c>
      <c r="D121" s="125">
        <v>50</v>
      </c>
      <c r="E121" s="124">
        <v>1</v>
      </c>
    </row>
    <row r="122" spans="3:5" ht="16.5" thickBot="1">
      <c r="C122" s="124">
        <v>121</v>
      </c>
      <c r="D122" s="125">
        <v>50</v>
      </c>
      <c r="E122" s="124">
        <v>2</v>
      </c>
    </row>
    <row r="123" spans="3:5" ht="16.5" thickBot="1">
      <c r="C123" s="124">
        <v>122</v>
      </c>
      <c r="D123" s="125">
        <v>50</v>
      </c>
      <c r="E123" s="124">
        <v>3</v>
      </c>
    </row>
    <row r="124" spans="3:5" ht="16.5" thickBot="1">
      <c r="C124" s="124">
        <v>123</v>
      </c>
      <c r="D124" s="125">
        <v>51</v>
      </c>
      <c r="E124" s="124">
        <v>1</v>
      </c>
    </row>
    <row r="125" spans="3:5" ht="16.5" thickBot="1">
      <c r="C125" s="124">
        <v>124</v>
      </c>
      <c r="D125" s="125">
        <v>51</v>
      </c>
      <c r="E125" s="124">
        <v>2</v>
      </c>
    </row>
    <row r="126" spans="3:5" ht="16.5" thickBot="1">
      <c r="C126" s="124">
        <v>125</v>
      </c>
      <c r="D126" s="125">
        <v>51</v>
      </c>
      <c r="E126" s="124">
        <v>3</v>
      </c>
    </row>
    <row r="127" spans="3:5" ht="16.5" thickBot="1">
      <c r="C127" s="124">
        <v>126</v>
      </c>
      <c r="D127" s="125">
        <v>52</v>
      </c>
      <c r="E127" s="124">
        <v>1</v>
      </c>
    </row>
    <row r="128" spans="3:5" ht="16.5" thickBot="1">
      <c r="C128" s="124">
        <v>127</v>
      </c>
      <c r="D128" s="125">
        <v>53</v>
      </c>
      <c r="E128" s="124">
        <v>1</v>
      </c>
    </row>
    <row r="129" spans="3:5" ht="16.5" thickBot="1">
      <c r="C129" s="124">
        <v>128</v>
      </c>
      <c r="D129" s="125">
        <v>53</v>
      </c>
      <c r="E129" s="124">
        <v>2</v>
      </c>
    </row>
    <row r="130" spans="3:5" ht="16.5" thickBot="1">
      <c r="C130" s="124">
        <v>129</v>
      </c>
      <c r="D130" s="125">
        <v>53</v>
      </c>
      <c r="E130" s="124">
        <v>3</v>
      </c>
    </row>
    <row r="131" spans="3:5" ht="16.5" thickBot="1">
      <c r="C131" s="124">
        <v>130</v>
      </c>
      <c r="D131" s="125">
        <v>55</v>
      </c>
      <c r="E131" s="124">
        <v>1</v>
      </c>
    </row>
    <row r="132" spans="3:5" ht="16.5" thickBot="1">
      <c r="C132" s="124">
        <v>131</v>
      </c>
      <c r="D132" s="125">
        <v>55</v>
      </c>
      <c r="E132" s="124">
        <v>2</v>
      </c>
    </row>
    <row r="133" spans="3:5" ht="16.5" thickBot="1">
      <c r="C133" s="124">
        <v>132</v>
      </c>
      <c r="D133" s="125">
        <v>55</v>
      </c>
      <c r="E133" s="124">
        <v>3</v>
      </c>
    </row>
    <row r="134" spans="3:5" ht="16.5" thickBot="1">
      <c r="C134" s="124">
        <v>133</v>
      </c>
      <c r="D134" s="125">
        <v>56</v>
      </c>
      <c r="E134" s="124">
        <v>1</v>
      </c>
    </row>
    <row r="135" spans="3:5" ht="16.5" thickBot="1">
      <c r="C135" s="124">
        <v>134</v>
      </c>
      <c r="D135" s="125">
        <v>56</v>
      </c>
      <c r="E135" s="124">
        <v>2</v>
      </c>
    </row>
    <row r="136" spans="3:5" ht="16.5" thickBot="1">
      <c r="C136" s="124">
        <v>135</v>
      </c>
      <c r="D136" s="125">
        <v>56</v>
      </c>
      <c r="E136" s="124">
        <v>3</v>
      </c>
    </row>
    <row r="137" spans="3:5" ht="16.5" thickBot="1">
      <c r="C137" s="124">
        <v>136</v>
      </c>
      <c r="D137" s="125">
        <v>57</v>
      </c>
      <c r="E137" s="124">
        <v>1</v>
      </c>
    </row>
    <row r="138" spans="3:5" ht="16.5" thickBot="1">
      <c r="C138" s="124">
        <v>137</v>
      </c>
      <c r="D138" s="125">
        <v>57</v>
      </c>
      <c r="E138" s="124">
        <v>2</v>
      </c>
    </row>
    <row r="139" spans="3:5" ht="16.5" thickBot="1">
      <c r="C139" s="124">
        <v>138</v>
      </c>
      <c r="D139" s="125">
        <v>57</v>
      </c>
      <c r="E139" s="124">
        <v>3</v>
      </c>
    </row>
    <row r="140" spans="3:5" ht="16.5" thickBot="1">
      <c r="C140" s="124">
        <v>139</v>
      </c>
      <c r="D140" s="125">
        <v>58</v>
      </c>
      <c r="E140" s="124">
        <v>1</v>
      </c>
    </row>
    <row r="141" spans="3:5" ht="16.5" thickBot="1">
      <c r="C141" s="124">
        <v>140</v>
      </c>
      <c r="D141" s="125">
        <v>58</v>
      </c>
      <c r="E141" s="124">
        <v>2</v>
      </c>
    </row>
    <row r="142" spans="3:5" ht="16.5" thickBot="1">
      <c r="C142" s="124">
        <v>141</v>
      </c>
      <c r="D142" s="125">
        <v>58</v>
      </c>
      <c r="E142" s="124">
        <v>3</v>
      </c>
    </row>
    <row r="143" spans="3:5" ht="16.5" thickBot="1">
      <c r="C143" s="124">
        <v>142</v>
      </c>
      <c r="D143" s="125">
        <v>59</v>
      </c>
      <c r="E143" s="124">
        <v>1</v>
      </c>
    </row>
    <row r="144" spans="3:5" ht="16.5" thickBot="1">
      <c r="C144" s="124">
        <v>143</v>
      </c>
      <c r="D144" s="125">
        <v>59</v>
      </c>
      <c r="E144" s="124">
        <v>2</v>
      </c>
    </row>
    <row r="145" spans="3:5" ht="16.5" thickBot="1">
      <c r="C145" s="124">
        <v>144</v>
      </c>
      <c r="D145" s="125">
        <v>59</v>
      </c>
      <c r="E145" s="124">
        <v>3</v>
      </c>
    </row>
    <row r="146" spans="3:5" ht="16.5" thickBot="1">
      <c r="C146" s="124">
        <v>145</v>
      </c>
      <c r="D146" s="125">
        <v>60</v>
      </c>
      <c r="E146" s="124">
        <v>1</v>
      </c>
    </row>
    <row r="147" spans="3:5" ht="16.5" thickBot="1">
      <c r="C147" s="124">
        <v>146</v>
      </c>
      <c r="D147" s="125">
        <v>60</v>
      </c>
      <c r="E147" s="124">
        <v>2</v>
      </c>
    </row>
    <row r="148" spans="3:5" ht="16.5" thickBot="1">
      <c r="C148" s="124">
        <v>147</v>
      </c>
      <c r="D148" s="125">
        <v>60</v>
      </c>
      <c r="E148" s="124">
        <v>3</v>
      </c>
    </row>
    <row r="149" spans="3:5" ht="16.5" thickBot="1">
      <c r="C149" s="124">
        <v>148</v>
      </c>
      <c r="D149" s="125">
        <v>61</v>
      </c>
      <c r="E149" s="124">
        <v>1</v>
      </c>
    </row>
    <row r="150" spans="3:5" ht="16.5" thickBot="1">
      <c r="C150" s="124">
        <v>149</v>
      </c>
      <c r="D150" s="125">
        <v>61</v>
      </c>
      <c r="E150" s="124">
        <v>2</v>
      </c>
    </row>
    <row r="151" spans="3:5" ht="16.5" thickBot="1">
      <c r="C151" s="124">
        <v>150</v>
      </c>
      <c r="D151" s="125">
        <v>61</v>
      </c>
      <c r="E151" s="124">
        <v>3</v>
      </c>
    </row>
    <row r="152" spans="3:5" ht="16.5" thickBot="1">
      <c r="C152" s="124">
        <v>151</v>
      </c>
      <c r="D152" s="125">
        <v>62</v>
      </c>
      <c r="E152" s="124">
        <v>1</v>
      </c>
    </row>
    <row r="153" spans="3:5" ht="16.5" thickBot="1">
      <c r="C153" s="124">
        <v>152</v>
      </c>
      <c r="D153" s="125">
        <v>62</v>
      </c>
      <c r="E153" s="124">
        <v>2</v>
      </c>
    </row>
    <row r="154" spans="3:5" ht="16.5" thickBot="1">
      <c r="C154" s="124">
        <v>153</v>
      </c>
      <c r="D154" s="125">
        <v>62</v>
      </c>
      <c r="E154" s="124">
        <v>3</v>
      </c>
    </row>
    <row r="155" spans="3:5" ht="16.5" thickBot="1">
      <c r="C155" s="124">
        <v>154</v>
      </c>
      <c r="D155" s="125">
        <v>63</v>
      </c>
      <c r="E155" s="124">
        <v>1</v>
      </c>
    </row>
    <row r="156" spans="3:5" ht="16.5" thickBot="1">
      <c r="C156" s="124">
        <v>155</v>
      </c>
      <c r="D156" s="125">
        <v>63</v>
      </c>
      <c r="E156" s="124">
        <v>2</v>
      </c>
    </row>
    <row r="157" spans="3:5" ht="16.5" thickBot="1">
      <c r="C157" s="124">
        <v>156</v>
      </c>
      <c r="D157" s="125">
        <v>63</v>
      </c>
      <c r="E157" s="124">
        <v>3</v>
      </c>
    </row>
    <row r="158" spans="3:5" ht="16.5" thickBot="1">
      <c r="C158" s="124">
        <v>157</v>
      </c>
      <c r="D158" s="125">
        <v>65</v>
      </c>
      <c r="E158" s="124">
        <v>1</v>
      </c>
    </row>
    <row r="159" spans="3:5" ht="16.5" thickBot="1">
      <c r="C159" s="124">
        <v>158</v>
      </c>
      <c r="D159" s="125">
        <v>65</v>
      </c>
      <c r="E159" s="124">
        <v>2</v>
      </c>
    </row>
    <row r="160" spans="3:5" ht="16.5" thickBot="1">
      <c r="C160" s="124">
        <v>159</v>
      </c>
      <c r="D160" s="125">
        <v>66</v>
      </c>
      <c r="E160" s="124">
        <v>1</v>
      </c>
    </row>
    <row r="161" spans="3:5" ht="16.5" thickBot="1">
      <c r="C161" s="124">
        <v>160</v>
      </c>
      <c r="D161" s="125">
        <v>66</v>
      </c>
      <c r="E161" s="124">
        <v>2</v>
      </c>
    </row>
    <row r="162" spans="3:5" ht="16.5" thickBot="1">
      <c r="C162" s="124">
        <v>161</v>
      </c>
      <c r="D162" s="125">
        <v>66</v>
      </c>
      <c r="E162" s="124">
        <v>3</v>
      </c>
    </row>
    <row r="163" spans="3:5" ht="16.5" thickBot="1">
      <c r="C163" s="124">
        <v>162</v>
      </c>
      <c r="D163" s="125">
        <v>67</v>
      </c>
      <c r="E163" s="124">
        <v>1</v>
      </c>
    </row>
    <row r="164" spans="3:5" ht="16.5" thickBot="1">
      <c r="C164" s="124">
        <v>163</v>
      </c>
      <c r="D164" s="125">
        <v>67</v>
      </c>
      <c r="E164" s="124">
        <v>2</v>
      </c>
    </row>
    <row r="165" spans="3:5" ht="16.5" thickBot="1">
      <c r="C165" s="124">
        <v>164</v>
      </c>
      <c r="D165" s="125">
        <v>67</v>
      </c>
      <c r="E165" s="124">
        <v>3</v>
      </c>
    </row>
    <row r="166" spans="3:5" ht="16.5" thickBot="1">
      <c r="C166" s="124">
        <v>165</v>
      </c>
      <c r="D166" s="125">
        <v>68</v>
      </c>
      <c r="E166" s="124">
        <v>1</v>
      </c>
    </row>
    <row r="167" spans="3:5" ht="16.5" thickBot="1">
      <c r="C167" s="124">
        <v>166</v>
      </c>
      <c r="D167" s="125">
        <v>68</v>
      </c>
      <c r="E167" s="124">
        <v>2</v>
      </c>
    </row>
    <row r="168" spans="3:5" ht="16.5" thickBot="1">
      <c r="C168" s="124">
        <v>167</v>
      </c>
      <c r="D168" s="125">
        <v>68</v>
      </c>
      <c r="E168" s="124">
        <v>3</v>
      </c>
    </row>
    <row r="169" spans="3:5" ht="16.5" thickBot="1">
      <c r="C169" s="124">
        <v>168</v>
      </c>
      <c r="D169" s="125">
        <v>69</v>
      </c>
      <c r="E169" s="124">
        <v>1</v>
      </c>
    </row>
    <row r="170" spans="3:5" ht="16.5" thickBot="1">
      <c r="C170" s="124">
        <v>169</v>
      </c>
      <c r="D170" s="125">
        <v>69</v>
      </c>
      <c r="E170" s="124">
        <v>2</v>
      </c>
    </row>
    <row r="171" spans="3:5" ht="16.5" thickBot="1">
      <c r="C171" s="124">
        <v>170</v>
      </c>
      <c r="D171" s="125">
        <v>70</v>
      </c>
      <c r="E171" s="124">
        <v>1</v>
      </c>
    </row>
    <row r="172" spans="3:5" ht="16.5" thickBot="1">
      <c r="C172" s="124">
        <v>171</v>
      </c>
      <c r="D172" s="125">
        <v>70</v>
      </c>
      <c r="E172" s="124">
        <v>2</v>
      </c>
    </row>
    <row r="173" spans="3:5" ht="16.5" thickBot="1">
      <c r="C173" s="124">
        <v>172</v>
      </c>
      <c r="D173" s="125">
        <v>71</v>
      </c>
      <c r="E173" s="124">
        <v>1</v>
      </c>
    </row>
    <row r="174" spans="3:5" ht="16.5" thickBot="1">
      <c r="C174" s="124">
        <v>173</v>
      </c>
      <c r="D174" s="125">
        <v>71</v>
      </c>
      <c r="E174" s="124">
        <v>2</v>
      </c>
    </row>
    <row r="175" spans="3:5" ht="16.5" thickBot="1">
      <c r="C175" s="124">
        <v>174</v>
      </c>
      <c r="D175" s="125">
        <v>71</v>
      </c>
      <c r="E175" s="124">
        <v>3</v>
      </c>
    </row>
    <row r="176" spans="3:5" ht="16.5" thickBot="1">
      <c r="C176" s="124">
        <v>175</v>
      </c>
      <c r="D176" s="125">
        <v>72</v>
      </c>
      <c r="E176" s="124">
        <v>1</v>
      </c>
    </row>
    <row r="177" spans="3:5" ht="16.5" thickBot="1">
      <c r="C177" s="124">
        <v>176</v>
      </c>
      <c r="D177" s="125">
        <v>72</v>
      </c>
      <c r="E177" s="124">
        <v>2</v>
      </c>
    </row>
    <row r="178" spans="3:5" ht="16.5" thickBot="1">
      <c r="C178" s="124">
        <v>177</v>
      </c>
      <c r="D178" s="125">
        <v>72</v>
      </c>
      <c r="E178" s="124">
        <v>3</v>
      </c>
    </row>
    <row r="179" spans="3:5" ht="16.5" thickBot="1">
      <c r="C179" s="124">
        <v>178</v>
      </c>
      <c r="D179" s="125">
        <v>73</v>
      </c>
      <c r="E179" s="124">
        <v>1</v>
      </c>
    </row>
    <row r="180" spans="3:5" ht="16.5" thickBot="1">
      <c r="C180" s="124">
        <v>179</v>
      </c>
      <c r="D180" s="125">
        <v>73</v>
      </c>
      <c r="E180" s="124">
        <v>2</v>
      </c>
    </row>
    <row r="181" spans="3:5" ht="16.5" thickBot="1">
      <c r="C181" s="124">
        <v>180</v>
      </c>
      <c r="D181" s="125">
        <v>73</v>
      </c>
      <c r="E181" s="124">
        <v>3</v>
      </c>
    </row>
    <row r="182" spans="3:5" ht="16.5" thickBot="1">
      <c r="C182" s="124">
        <v>181</v>
      </c>
      <c r="D182" s="125">
        <v>74</v>
      </c>
      <c r="E182" s="124">
        <v>1</v>
      </c>
    </row>
    <row r="183" spans="3:5" ht="16.5" thickBot="1">
      <c r="C183" s="124">
        <v>182</v>
      </c>
      <c r="D183" s="125">
        <v>74</v>
      </c>
      <c r="E183" s="124">
        <v>2</v>
      </c>
    </row>
    <row r="184" spans="3:5" ht="16.5" thickBot="1">
      <c r="C184" s="124">
        <v>183</v>
      </c>
      <c r="D184" s="125">
        <v>74</v>
      </c>
      <c r="E184" s="124">
        <v>3</v>
      </c>
    </row>
    <row r="185" spans="3:5" ht="16.5" thickBot="1">
      <c r="C185" s="124">
        <v>184</v>
      </c>
      <c r="D185" s="125">
        <v>75</v>
      </c>
      <c r="E185" s="124">
        <v>1</v>
      </c>
    </row>
    <row r="186" spans="3:5" ht="16.5" thickBot="1">
      <c r="C186" s="124">
        <v>185</v>
      </c>
      <c r="D186" s="125">
        <v>75</v>
      </c>
      <c r="E186" s="124">
        <v>2</v>
      </c>
    </row>
    <row r="187" spans="3:5" ht="16.5" thickBot="1">
      <c r="C187" s="124">
        <v>186</v>
      </c>
      <c r="D187" s="125">
        <v>75</v>
      </c>
      <c r="E187" s="124">
        <v>3</v>
      </c>
    </row>
    <row r="188" spans="3:5" ht="16.5" thickBot="1">
      <c r="C188" s="124">
        <v>187</v>
      </c>
      <c r="D188" s="125">
        <v>77</v>
      </c>
      <c r="E188" s="124">
        <v>1</v>
      </c>
    </row>
    <row r="189" spans="3:5" ht="16.5" thickBot="1">
      <c r="C189" s="124">
        <v>188</v>
      </c>
      <c r="D189" s="125">
        <v>77</v>
      </c>
      <c r="E189" s="124">
        <v>2</v>
      </c>
    </row>
    <row r="190" spans="3:5" ht="16.5" thickBot="1">
      <c r="C190" s="124">
        <v>189</v>
      </c>
      <c r="D190" s="125">
        <v>77</v>
      </c>
      <c r="E190" s="124">
        <v>3</v>
      </c>
    </row>
    <row r="191" spans="3:5" ht="16.5" thickBot="1">
      <c r="C191" s="124">
        <v>190</v>
      </c>
      <c r="D191" s="125">
        <v>78</v>
      </c>
      <c r="E191" s="124">
        <v>1</v>
      </c>
    </row>
    <row r="192" spans="3:5" ht="16.5" thickBot="1">
      <c r="C192" s="124">
        <v>191</v>
      </c>
      <c r="D192" s="125">
        <v>78</v>
      </c>
      <c r="E192" s="124">
        <v>2</v>
      </c>
    </row>
    <row r="193" spans="3:5" ht="16.5" thickBot="1">
      <c r="C193" s="124">
        <v>192</v>
      </c>
      <c r="D193" s="125">
        <v>78</v>
      </c>
      <c r="E193" s="124">
        <v>3</v>
      </c>
    </row>
    <row r="194" spans="3:5" ht="48" thickBot="1">
      <c r="C194" s="119" t="s">
        <v>1016</v>
      </c>
      <c r="D194" s="120" t="s">
        <v>1014</v>
      </c>
      <c r="E194" s="119" t="s">
        <v>1015</v>
      </c>
    </row>
    <row r="195" spans="3:5" ht="15.75" thickBot="1">
      <c r="C195" s="116"/>
      <c r="D195" s="117"/>
      <c r="E195" s="116"/>
    </row>
    <row r="196" spans="3:5" ht="15.75">
      <c r="D196" s="115"/>
    </row>
  </sheetData>
  <sortState ref="A1:E195">
    <sortCondition ref="C2"/>
  </sortState>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2:E102"/>
  <sheetViews>
    <sheetView topLeftCell="A19" workbookViewId="0">
      <selection activeCell="G94" sqref="G94"/>
    </sheetView>
  </sheetViews>
  <sheetFormatPr defaultRowHeight="15"/>
  <cols>
    <col min="2" max="2" width="41.85546875" customWidth="1"/>
    <col min="3" max="3" width="38.85546875" customWidth="1"/>
    <col min="4" max="4" width="34.140625" customWidth="1"/>
  </cols>
  <sheetData>
    <row r="2" spans="1:5">
      <c r="A2" s="26"/>
      <c r="B2" s="140"/>
    </row>
    <row r="3" spans="1:5">
      <c r="A3" s="13" t="s">
        <v>1137</v>
      </c>
      <c r="B3" s="141" t="s">
        <v>1138</v>
      </c>
      <c r="C3" s="141" t="s">
        <v>1139</v>
      </c>
      <c r="D3" s="141" t="s">
        <v>1140</v>
      </c>
      <c r="E3" s="141" t="s">
        <v>1141</v>
      </c>
    </row>
    <row r="4" spans="1:5">
      <c r="A4" s="50">
        <v>3</v>
      </c>
      <c r="B4" s="50" t="s">
        <v>1142</v>
      </c>
      <c r="C4" s="50" t="s">
        <v>1143</v>
      </c>
      <c r="D4" s="50" t="s">
        <v>1144</v>
      </c>
      <c r="E4" s="142">
        <v>65</v>
      </c>
    </row>
    <row r="5" spans="1:5">
      <c r="A5" s="51">
        <v>6</v>
      </c>
      <c r="B5" s="51" t="s">
        <v>1145</v>
      </c>
      <c r="C5" s="51" t="s">
        <v>1146</v>
      </c>
      <c r="D5" s="51" t="s">
        <v>1147</v>
      </c>
      <c r="E5" s="142">
        <v>69</v>
      </c>
    </row>
    <row r="6" spans="1:5">
      <c r="A6" s="50">
        <v>9</v>
      </c>
      <c r="B6" s="50" t="s">
        <v>1148</v>
      </c>
      <c r="C6" s="50" t="s">
        <v>1149</v>
      </c>
      <c r="D6" s="50" t="s">
        <v>1144</v>
      </c>
      <c r="E6" s="142">
        <v>53</v>
      </c>
    </row>
    <row r="7" spans="1:5">
      <c r="A7" s="50">
        <v>11</v>
      </c>
      <c r="B7" s="50" t="s">
        <v>1150</v>
      </c>
      <c r="C7" s="50" t="s">
        <v>1151</v>
      </c>
      <c r="D7" s="50" t="s">
        <v>1152</v>
      </c>
      <c r="E7" s="142">
        <v>647</v>
      </c>
    </row>
    <row r="8" spans="1:5">
      <c r="A8" s="50">
        <v>13</v>
      </c>
      <c r="B8" s="50" t="s">
        <v>1153</v>
      </c>
      <c r="C8" s="50" t="s">
        <v>1154</v>
      </c>
      <c r="D8" s="50" t="s">
        <v>1155</v>
      </c>
      <c r="E8" s="142">
        <v>44</v>
      </c>
    </row>
    <row r="9" spans="1:5">
      <c r="A9" s="50">
        <v>19</v>
      </c>
      <c r="B9" s="50" t="s">
        <v>1156</v>
      </c>
      <c r="C9" s="50" t="s">
        <v>1157</v>
      </c>
      <c r="D9" s="50" t="s">
        <v>1158</v>
      </c>
      <c r="E9" s="142">
        <v>54</v>
      </c>
    </row>
    <row r="10" spans="1:5">
      <c r="A10" s="50">
        <v>26</v>
      </c>
      <c r="B10" s="50" t="s">
        <v>1159</v>
      </c>
      <c r="C10" s="50" t="s">
        <v>1154</v>
      </c>
      <c r="D10" s="50" t="s">
        <v>1158</v>
      </c>
      <c r="E10" s="142">
        <v>63</v>
      </c>
    </row>
    <row r="11" spans="1:5">
      <c r="A11" s="50">
        <v>28</v>
      </c>
      <c r="B11" s="50" t="s">
        <v>1160</v>
      </c>
      <c r="C11" s="50" t="s">
        <v>1154</v>
      </c>
      <c r="D11" s="50" t="s">
        <v>1144</v>
      </c>
      <c r="E11" s="142">
        <v>42</v>
      </c>
    </row>
    <row r="12" spans="1:5">
      <c r="A12" s="50">
        <v>29</v>
      </c>
      <c r="B12" s="50" t="s">
        <v>1161</v>
      </c>
      <c r="C12" s="50" t="s">
        <v>1154</v>
      </c>
      <c r="D12" s="50" t="s">
        <v>1162</v>
      </c>
      <c r="E12" s="142"/>
    </row>
    <row r="13" spans="1:5">
      <c r="A13" s="50">
        <v>30</v>
      </c>
      <c r="B13" s="50" t="s">
        <v>1163</v>
      </c>
      <c r="C13" s="50" t="s">
        <v>1164</v>
      </c>
      <c r="D13" s="50" t="s">
        <v>1144</v>
      </c>
      <c r="E13" s="142">
        <v>46</v>
      </c>
    </row>
    <row r="14" spans="1:5">
      <c r="A14" s="50">
        <v>31</v>
      </c>
      <c r="B14" s="50" t="s">
        <v>1165</v>
      </c>
      <c r="C14" s="50" t="s">
        <v>1166</v>
      </c>
      <c r="D14" s="50" t="s">
        <v>1144</v>
      </c>
      <c r="E14" s="142">
        <v>42</v>
      </c>
    </row>
    <row r="15" spans="1:5">
      <c r="A15" s="50">
        <v>34</v>
      </c>
      <c r="B15" s="50" t="s">
        <v>1167</v>
      </c>
      <c r="C15" s="50" t="s">
        <v>1168</v>
      </c>
      <c r="D15" s="50" t="s">
        <v>1147</v>
      </c>
      <c r="E15" s="142">
        <v>30</v>
      </c>
    </row>
    <row r="16" spans="1:5">
      <c r="A16" s="50">
        <v>36</v>
      </c>
      <c r="B16" s="50" t="s">
        <v>1169</v>
      </c>
      <c r="C16" s="50" t="s">
        <v>1146</v>
      </c>
      <c r="D16" s="50" t="s">
        <v>1147</v>
      </c>
      <c r="E16" s="142">
        <v>23</v>
      </c>
    </row>
    <row r="17" spans="1:5">
      <c r="A17" s="50">
        <v>37</v>
      </c>
      <c r="B17" s="50" t="s">
        <v>1170</v>
      </c>
      <c r="C17" s="50" t="s">
        <v>1171</v>
      </c>
      <c r="D17" s="50" t="s">
        <v>1144</v>
      </c>
      <c r="E17" s="142">
        <v>25</v>
      </c>
    </row>
    <row r="18" spans="1:5">
      <c r="A18" s="50">
        <v>40</v>
      </c>
      <c r="B18" s="50" t="s">
        <v>1150</v>
      </c>
      <c r="C18" s="50" t="s">
        <v>1151</v>
      </c>
      <c r="D18" s="50" t="s">
        <v>1152</v>
      </c>
      <c r="E18" s="142">
        <v>32</v>
      </c>
    </row>
    <row r="19" spans="1:5">
      <c r="A19" s="143">
        <v>42</v>
      </c>
      <c r="B19" s="50" t="s">
        <v>1172</v>
      </c>
      <c r="C19" s="50" t="s">
        <v>1173</v>
      </c>
      <c r="D19" s="50" t="s">
        <v>1152</v>
      </c>
      <c r="E19" s="142">
        <v>15</v>
      </c>
    </row>
    <row r="20" spans="1:5">
      <c r="A20" s="50">
        <v>46</v>
      </c>
      <c r="B20" s="50" t="s">
        <v>1174</v>
      </c>
      <c r="C20" s="50" t="s">
        <v>1146</v>
      </c>
      <c r="D20" s="50" t="s">
        <v>1144</v>
      </c>
      <c r="E20" s="142">
        <v>24</v>
      </c>
    </row>
    <row r="21" spans="1:5">
      <c r="A21" s="50">
        <v>57</v>
      </c>
      <c r="B21" s="50" t="s">
        <v>1175</v>
      </c>
      <c r="C21" s="50" t="s">
        <v>1146</v>
      </c>
      <c r="D21" s="50" t="s">
        <v>1176</v>
      </c>
      <c r="E21" s="142">
        <v>51</v>
      </c>
    </row>
    <row r="22" spans="1:5">
      <c r="A22" s="50">
        <v>60</v>
      </c>
      <c r="B22" s="50" t="s">
        <v>1177</v>
      </c>
      <c r="C22" s="50" t="s">
        <v>1178</v>
      </c>
      <c r="D22" s="50" t="s">
        <v>1179</v>
      </c>
      <c r="E22" s="142">
        <v>28</v>
      </c>
    </row>
    <row r="23" spans="1:5">
      <c r="A23" s="50">
        <v>62</v>
      </c>
      <c r="B23" s="50" t="s">
        <v>1175</v>
      </c>
      <c r="C23" s="50" t="s">
        <v>1146</v>
      </c>
      <c r="D23" s="50" t="s">
        <v>1180</v>
      </c>
      <c r="E23" s="142">
        <v>30</v>
      </c>
    </row>
    <row r="24" spans="1:5">
      <c r="A24" s="50">
        <v>80</v>
      </c>
      <c r="B24" s="50" t="s">
        <v>1181</v>
      </c>
      <c r="C24" s="50" t="s">
        <v>1146</v>
      </c>
      <c r="D24" s="50" t="s">
        <v>1147</v>
      </c>
      <c r="E24" s="142">
        <v>60</v>
      </c>
    </row>
    <row r="25" spans="1:5">
      <c r="A25" s="50"/>
      <c r="B25" s="50"/>
      <c r="C25" s="50"/>
      <c r="D25" s="50"/>
      <c r="E25" s="142"/>
    </row>
    <row r="26" spans="1:5">
      <c r="A26" s="50"/>
      <c r="B26" s="50"/>
      <c r="C26" s="50"/>
      <c r="D26" s="50"/>
      <c r="E26" s="142"/>
    </row>
    <row r="27" spans="1:5">
      <c r="A27" s="50"/>
      <c r="B27" s="50"/>
      <c r="C27" s="50"/>
      <c r="D27" s="50"/>
      <c r="E27" s="142"/>
    </row>
    <row r="28" spans="1:5">
      <c r="A28" s="12" t="s">
        <v>1182</v>
      </c>
      <c r="B28" s="25">
        <f>COUNTA(B4:B27)</f>
        <v>21</v>
      </c>
      <c r="C28" s="25"/>
      <c r="D28" s="25"/>
      <c r="E28" s="25"/>
    </row>
    <row r="29" spans="1:5">
      <c r="A29" s="26"/>
      <c r="B29" s="140"/>
      <c r="C29" s="140"/>
      <c r="D29" s="140"/>
      <c r="E29" s="140"/>
    </row>
    <row r="30" spans="1:5">
      <c r="A30" s="144" t="s">
        <v>1137</v>
      </c>
      <c r="B30" s="145" t="s">
        <v>1183</v>
      </c>
      <c r="C30" s="145" t="str">
        <f>C3</f>
        <v>Города участников</v>
      </c>
      <c r="D30" s="145" t="str">
        <f>D3</f>
        <v>Страны проведения походов</v>
      </c>
      <c r="E30" s="145" t="s">
        <v>1141</v>
      </c>
    </row>
    <row r="31" spans="1:5">
      <c r="A31" s="146">
        <v>1</v>
      </c>
      <c r="B31" s="147" t="s">
        <v>1184</v>
      </c>
      <c r="C31" s="147" t="s">
        <v>1185</v>
      </c>
      <c r="D31" s="146" t="s">
        <v>1186</v>
      </c>
      <c r="E31" s="148">
        <v>62</v>
      </c>
    </row>
    <row r="32" spans="1:5">
      <c r="A32" s="149">
        <v>4</v>
      </c>
      <c r="B32" s="149" t="s">
        <v>1187</v>
      </c>
      <c r="C32" s="149" t="s">
        <v>1154</v>
      </c>
      <c r="D32" s="149" t="s">
        <v>1188</v>
      </c>
      <c r="E32" s="148">
        <v>565</v>
      </c>
    </row>
    <row r="33" spans="1:5">
      <c r="A33" s="146">
        <v>7</v>
      </c>
      <c r="B33" s="147" t="s">
        <v>1159</v>
      </c>
      <c r="C33" s="147" t="s">
        <v>1154</v>
      </c>
      <c r="D33" s="146" t="s">
        <v>1155</v>
      </c>
      <c r="E33" s="148">
        <v>54</v>
      </c>
    </row>
    <row r="34" spans="1:5">
      <c r="A34" s="146">
        <v>12</v>
      </c>
      <c r="B34" s="147" t="s">
        <v>1153</v>
      </c>
      <c r="C34" s="147" t="s">
        <v>1154</v>
      </c>
      <c r="D34" s="146" t="s">
        <v>1155</v>
      </c>
      <c r="E34" s="148">
        <v>44</v>
      </c>
    </row>
    <row r="35" spans="1:5">
      <c r="A35" s="146">
        <v>17</v>
      </c>
      <c r="B35" s="147" t="s">
        <v>1189</v>
      </c>
      <c r="C35" s="147" t="s">
        <v>1146</v>
      </c>
      <c r="D35" s="146" t="s">
        <v>1190</v>
      </c>
      <c r="E35" s="148">
        <v>42</v>
      </c>
    </row>
    <row r="36" spans="1:5">
      <c r="A36" s="146">
        <v>20</v>
      </c>
      <c r="B36" s="147" t="s">
        <v>1156</v>
      </c>
      <c r="C36" s="147" t="s">
        <v>1157</v>
      </c>
      <c r="D36" s="146" t="s">
        <v>1158</v>
      </c>
      <c r="E36" s="148">
        <v>65</v>
      </c>
    </row>
    <row r="37" spans="1:5">
      <c r="A37" s="146">
        <v>21</v>
      </c>
      <c r="B37" s="147" t="s">
        <v>1191</v>
      </c>
      <c r="C37" s="150" t="s">
        <v>1192</v>
      </c>
      <c r="D37" s="146" t="s">
        <v>1193</v>
      </c>
      <c r="E37" s="148">
        <v>47</v>
      </c>
    </row>
    <row r="38" spans="1:5">
      <c r="A38" s="146">
        <v>32</v>
      </c>
      <c r="B38" s="151" t="s">
        <v>1165</v>
      </c>
      <c r="C38" s="152" t="s">
        <v>1166</v>
      </c>
      <c r="D38" s="146" t="s">
        <v>1144</v>
      </c>
      <c r="E38" s="148">
        <v>34</v>
      </c>
    </row>
    <row r="39" spans="1:5">
      <c r="A39" s="146">
        <v>35</v>
      </c>
      <c r="B39" s="146" t="s">
        <v>1194</v>
      </c>
      <c r="C39" s="146" t="s">
        <v>1146</v>
      </c>
      <c r="D39" s="146" t="s">
        <v>1144</v>
      </c>
      <c r="E39" s="148">
        <v>39</v>
      </c>
    </row>
    <row r="40" spans="1:5">
      <c r="A40" s="146">
        <v>47</v>
      </c>
      <c r="B40" s="146" t="s">
        <v>1195</v>
      </c>
      <c r="C40" s="146" t="s">
        <v>1154</v>
      </c>
      <c r="D40" s="146" t="s">
        <v>1196</v>
      </c>
      <c r="E40" s="148">
        <v>42</v>
      </c>
    </row>
    <row r="41" spans="1:5">
      <c r="A41" s="146">
        <v>53</v>
      </c>
      <c r="B41" s="146" t="s">
        <v>1197</v>
      </c>
      <c r="C41" s="146" t="s">
        <v>1146</v>
      </c>
      <c r="D41" s="146" t="s">
        <v>1144</v>
      </c>
      <c r="E41" s="148">
        <v>315</v>
      </c>
    </row>
    <row r="42" spans="1:5">
      <c r="A42" s="146">
        <v>58</v>
      </c>
      <c r="B42" s="147" t="s">
        <v>1175</v>
      </c>
      <c r="C42" s="147" t="s">
        <v>1146</v>
      </c>
      <c r="D42" s="146" t="s">
        <v>1198</v>
      </c>
      <c r="E42" s="148">
        <v>33</v>
      </c>
    </row>
    <row r="43" spans="1:5">
      <c r="A43" s="146">
        <v>59</v>
      </c>
      <c r="B43" s="147" t="s">
        <v>1175</v>
      </c>
      <c r="C43" s="147" t="s">
        <v>1146</v>
      </c>
      <c r="D43" s="146" t="s">
        <v>1199</v>
      </c>
      <c r="E43" s="148">
        <v>30</v>
      </c>
    </row>
    <row r="44" spans="1:5">
      <c r="A44" s="146">
        <v>66</v>
      </c>
      <c r="B44" s="150" t="s">
        <v>1200</v>
      </c>
      <c r="C44" s="150" t="s">
        <v>1146</v>
      </c>
      <c r="D44" s="146" t="s">
        <v>1201</v>
      </c>
      <c r="E44" s="148">
        <v>35</v>
      </c>
    </row>
    <row r="45" spans="1:5">
      <c r="A45" s="146">
        <v>71</v>
      </c>
      <c r="B45" s="147" t="s">
        <v>1202</v>
      </c>
      <c r="C45" s="147" t="s">
        <v>1203</v>
      </c>
      <c r="D45" s="146" t="s">
        <v>1204</v>
      </c>
      <c r="E45" s="148">
        <v>49</v>
      </c>
    </row>
    <row r="46" spans="1:5">
      <c r="A46" s="146">
        <v>74</v>
      </c>
      <c r="B46" s="150" t="s">
        <v>1205</v>
      </c>
      <c r="C46" s="150" t="s">
        <v>1206</v>
      </c>
      <c r="D46" s="146" t="s">
        <v>1190</v>
      </c>
      <c r="E46" s="148">
        <v>40</v>
      </c>
    </row>
    <row r="47" spans="1:5">
      <c r="A47" s="146">
        <v>75</v>
      </c>
      <c r="B47" s="147" t="s">
        <v>1207</v>
      </c>
      <c r="C47" s="150" t="s">
        <v>1173</v>
      </c>
      <c r="D47" s="146" t="s">
        <v>1152</v>
      </c>
      <c r="E47" s="148">
        <v>42</v>
      </c>
    </row>
    <row r="48" spans="1:5">
      <c r="A48" s="146">
        <v>78</v>
      </c>
      <c r="B48" s="147" t="s">
        <v>1208</v>
      </c>
      <c r="C48" s="147" t="s">
        <v>1209</v>
      </c>
      <c r="D48" s="146" t="s">
        <v>1162</v>
      </c>
      <c r="E48" s="148">
        <v>54</v>
      </c>
    </row>
    <row r="49" spans="1:5">
      <c r="A49" s="146"/>
      <c r="B49" s="147"/>
      <c r="C49" s="147"/>
      <c r="D49" s="146"/>
      <c r="E49" s="148"/>
    </row>
    <row r="50" spans="1:5">
      <c r="A50" s="146"/>
      <c r="B50" s="146"/>
      <c r="C50" s="146"/>
      <c r="D50" s="146"/>
      <c r="E50" s="148"/>
    </row>
    <row r="51" spans="1:5">
      <c r="A51" s="146"/>
      <c r="B51" s="146"/>
      <c r="C51" s="146"/>
      <c r="D51" s="146"/>
      <c r="E51" s="148"/>
    </row>
    <row r="52" spans="1:5">
      <c r="A52" s="12" t="s">
        <v>1182</v>
      </c>
      <c r="B52" s="25">
        <f>COUNTA(B31:B51)</f>
        <v>18</v>
      </c>
      <c r="C52" s="25"/>
      <c r="D52" s="25"/>
      <c r="E52" s="25"/>
    </row>
    <row r="54" spans="1:5">
      <c r="A54" s="153" t="s">
        <v>1137</v>
      </c>
      <c r="B54" s="153" t="s">
        <v>1210</v>
      </c>
      <c r="C54" s="153" t="str">
        <f>C3</f>
        <v>Города участников</v>
      </c>
      <c r="D54" s="153" t="str">
        <f>D3</f>
        <v>Страны проведения походов</v>
      </c>
      <c r="E54" s="153" t="s">
        <v>1141</v>
      </c>
    </row>
    <row r="55" spans="1:5">
      <c r="A55" s="154">
        <v>2</v>
      </c>
      <c r="B55" s="155" t="s">
        <v>1211</v>
      </c>
      <c r="C55" s="156" t="s">
        <v>1212</v>
      </c>
      <c r="D55" s="156" t="s">
        <v>1144</v>
      </c>
      <c r="E55" s="157">
        <v>119</v>
      </c>
    </row>
    <row r="56" spans="1:5">
      <c r="A56" s="154">
        <v>10</v>
      </c>
      <c r="B56" s="155" t="s">
        <v>1213</v>
      </c>
      <c r="C56" s="156" t="s">
        <v>1214</v>
      </c>
      <c r="D56" s="156" t="s">
        <v>1144</v>
      </c>
      <c r="E56" s="157">
        <v>61</v>
      </c>
    </row>
    <row r="57" spans="1:5">
      <c r="A57" s="154">
        <v>22</v>
      </c>
      <c r="B57" s="155" t="s">
        <v>1215</v>
      </c>
      <c r="C57" s="156" t="s">
        <v>1216</v>
      </c>
      <c r="D57" s="156" t="s">
        <v>1217</v>
      </c>
      <c r="E57" s="157">
        <v>42</v>
      </c>
    </row>
    <row r="58" spans="1:5">
      <c r="A58" s="154">
        <v>23</v>
      </c>
      <c r="B58" s="155" t="s">
        <v>1218</v>
      </c>
      <c r="C58" s="156" t="s">
        <v>1203</v>
      </c>
      <c r="D58" s="156" t="s">
        <v>1219</v>
      </c>
      <c r="E58" s="157">
        <v>61</v>
      </c>
    </row>
    <row r="59" spans="1:5">
      <c r="A59" s="154">
        <v>25</v>
      </c>
      <c r="B59" s="155" t="s">
        <v>1220</v>
      </c>
      <c r="C59" s="156" t="s">
        <v>1221</v>
      </c>
      <c r="D59" s="156" t="s">
        <v>1144</v>
      </c>
      <c r="E59" s="157">
        <v>33</v>
      </c>
    </row>
    <row r="60" spans="1:5">
      <c r="A60" s="154">
        <v>27</v>
      </c>
      <c r="B60" s="155" t="s">
        <v>1222</v>
      </c>
      <c r="C60" s="156" t="s">
        <v>1171</v>
      </c>
      <c r="D60" s="156" t="s">
        <v>1223</v>
      </c>
      <c r="E60" s="157">
        <v>44</v>
      </c>
    </row>
    <row r="61" spans="1:5">
      <c r="A61" s="154">
        <v>39</v>
      </c>
      <c r="B61" s="155" t="s">
        <v>1224</v>
      </c>
      <c r="C61" s="156" t="s">
        <v>1225</v>
      </c>
      <c r="D61" s="156" t="s">
        <v>1193</v>
      </c>
      <c r="E61" s="157">
        <v>33</v>
      </c>
    </row>
    <row r="62" spans="1:5">
      <c r="A62" s="154">
        <v>48</v>
      </c>
      <c r="B62" s="155" t="s">
        <v>1226</v>
      </c>
      <c r="C62" s="156" t="s">
        <v>1227</v>
      </c>
      <c r="D62" s="156" t="s">
        <v>1228</v>
      </c>
      <c r="E62" s="158">
        <v>34</v>
      </c>
    </row>
    <row r="63" spans="1:5">
      <c r="A63" s="154">
        <v>55</v>
      </c>
      <c r="B63" s="155" t="s">
        <v>1229</v>
      </c>
      <c r="C63" s="156" t="s">
        <v>1157</v>
      </c>
      <c r="D63" s="156" t="s">
        <v>1230</v>
      </c>
      <c r="E63" s="157">
        <v>65</v>
      </c>
    </row>
    <row r="64" spans="1:5">
      <c r="A64" s="154">
        <v>56</v>
      </c>
      <c r="B64" s="155" t="s">
        <v>1229</v>
      </c>
      <c r="C64" s="156" t="s">
        <v>1157</v>
      </c>
      <c r="D64" s="156" t="s">
        <v>1190</v>
      </c>
      <c r="E64" s="157">
        <v>53</v>
      </c>
    </row>
    <row r="65" spans="1:5">
      <c r="A65" s="154">
        <v>61</v>
      </c>
      <c r="B65" s="155" t="s">
        <v>1231</v>
      </c>
      <c r="C65" s="156" t="s">
        <v>1178</v>
      </c>
      <c r="D65" s="156" t="s">
        <v>1232</v>
      </c>
      <c r="E65" s="157"/>
    </row>
    <row r="66" spans="1:5">
      <c r="A66" s="154">
        <v>63</v>
      </c>
      <c r="B66" s="155" t="s">
        <v>1233</v>
      </c>
      <c r="C66" s="156" t="s">
        <v>1146</v>
      </c>
      <c r="D66" s="156" t="s">
        <v>1234</v>
      </c>
      <c r="E66" s="157"/>
    </row>
    <row r="67" spans="1:5">
      <c r="A67" s="154">
        <v>69</v>
      </c>
      <c r="B67" s="155" t="s">
        <v>1235</v>
      </c>
      <c r="C67" s="156" t="s">
        <v>1146</v>
      </c>
      <c r="D67" s="156" t="s">
        <v>1236</v>
      </c>
      <c r="E67" s="157">
        <v>31</v>
      </c>
    </row>
    <row r="68" spans="1:5">
      <c r="A68" s="154">
        <v>72</v>
      </c>
      <c r="B68" s="155" t="s">
        <v>1237</v>
      </c>
      <c r="C68" s="156" t="s">
        <v>1238</v>
      </c>
      <c r="D68" s="156" t="s">
        <v>1230</v>
      </c>
      <c r="E68" s="157">
        <v>49</v>
      </c>
    </row>
    <row r="69" spans="1:5">
      <c r="A69" s="154">
        <v>73</v>
      </c>
      <c r="B69" s="155" t="s">
        <v>1205</v>
      </c>
      <c r="C69" s="156" t="s">
        <v>1206</v>
      </c>
      <c r="D69" s="156" t="s">
        <v>1193</v>
      </c>
      <c r="E69" s="157">
        <v>63</v>
      </c>
    </row>
    <row r="70" spans="1:5">
      <c r="A70" s="154"/>
      <c r="B70" s="155"/>
      <c r="C70" s="156"/>
      <c r="D70" s="156"/>
      <c r="E70" s="157"/>
    </row>
    <row r="71" spans="1:5">
      <c r="A71" s="154"/>
      <c r="B71" s="155"/>
      <c r="C71" s="156"/>
      <c r="D71" s="156"/>
      <c r="E71" s="157"/>
    </row>
    <row r="72" spans="1:5">
      <c r="A72" s="154"/>
      <c r="B72" s="155"/>
      <c r="C72" s="156"/>
      <c r="D72" s="156"/>
      <c r="E72" s="157"/>
    </row>
    <row r="73" spans="1:5">
      <c r="A73" s="156"/>
      <c r="B73" s="155"/>
      <c r="C73" s="156"/>
      <c r="D73" s="156"/>
      <c r="E73" s="157"/>
    </row>
    <row r="74" spans="1:5">
      <c r="A74" s="12" t="s">
        <v>1182</v>
      </c>
      <c r="B74" s="25">
        <f>COUNTA(B55:B73)</f>
        <v>15</v>
      </c>
      <c r="C74" s="25"/>
      <c r="D74" s="25"/>
      <c r="E74" s="25"/>
    </row>
    <row r="76" spans="1:5">
      <c r="A76" s="159" t="s">
        <v>1137</v>
      </c>
      <c r="B76" s="159" t="s">
        <v>1239</v>
      </c>
      <c r="C76" s="159" t="str">
        <f>C3</f>
        <v>Города участников</v>
      </c>
      <c r="D76" s="159" t="str">
        <f>D3</f>
        <v>Страны проведения походов</v>
      </c>
      <c r="E76" s="159" t="s">
        <v>1141</v>
      </c>
    </row>
    <row r="77" spans="1:5">
      <c r="A77" s="160">
        <v>18</v>
      </c>
      <c r="B77" s="161" t="s">
        <v>1240</v>
      </c>
      <c r="C77" s="162" t="s">
        <v>1241</v>
      </c>
      <c r="D77" s="162" t="s">
        <v>1242</v>
      </c>
      <c r="E77" s="163">
        <v>63</v>
      </c>
    </row>
    <row r="78" spans="1:5">
      <c r="A78" s="160">
        <v>24</v>
      </c>
      <c r="B78" s="161" t="s">
        <v>1243</v>
      </c>
      <c r="C78" s="162" t="s">
        <v>1244</v>
      </c>
      <c r="D78" s="162" t="s">
        <v>1144</v>
      </c>
      <c r="E78" s="163">
        <v>162</v>
      </c>
    </row>
    <row r="79" spans="1:5">
      <c r="A79" s="160">
        <v>67</v>
      </c>
      <c r="B79" s="161" t="s">
        <v>1200</v>
      </c>
      <c r="C79" s="162" t="s">
        <v>1146</v>
      </c>
      <c r="D79" s="162" t="s">
        <v>1245</v>
      </c>
      <c r="E79" s="163">
        <v>38</v>
      </c>
    </row>
    <row r="80" spans="1:5">
      <c r="A80" s="160">
        <v>68</v>
      </c>
      <c r="B80" s="161" t="s">
        <v>1246</v>
      </c>
      <c r="C80" s="162" t="s">
        <v>1154</v>
      </c>
      <c r="D80" s="162" t="s">
        <v>1247</v>
      </c>
      <c r="E80" s="163">
        <v>36</v>
      </c>
    </row>
    <row r="81" spans="1:5">
      <c r="A81" s="160">
        <v>70</v>
      </c>
      <c r="B81" s="161" t="s">
        <v>1235</v>
      </c>
      <c r="C81" s="162" t="s">
        <v>1146</v>
      </c>
      <c r="D81" s="162" t="s">
        <v>1248</v>
      </c>
      <c r="E81" s="163">
        <v>29</v>
      </c>
    </row>
    <row r="82" spans="1:5">
      <c r="A82" s="160"/>
      <c r="B82" s="161"/>
      <c r="C82" s="162"/>
      <c r="D82" s="162"/>
      <c r="E82" s="163"/>
    </row>
    <row r="83" spans="1:5">
      <c r="A83" s="160"/>
      <c r="B83" s="161"/>
      <c r="C83" s="162"/>
      <c r="D83" s="162"/>
      <c r="E83" s="163"/>
    </row>
    <row r="84" spans="1:5">
      <c r="A84" s="160"/>
      <c r="B84" s="161"/>
      <c r="C84" s="162"/>
      <c r="D84" s="162"/>
      <c r="E84" s="163"/>
    </row>
    <row r="85" spans="1:5">
      <c r="A85" s="160"/>
      <c r="B85" s="161"/>
      <c r="C85" s="162"/>
      <c r="D85" s="162"/>
      <c r="E85" s="163"/>
    </row>
    <row r="86" spans="1:5">
      <c r="A86" s="12" t="s">
        <v>1182</v>
      </c>
      <c r="B86" s="25">
        <f>COUNTA(B77:B85)</f>
        <v>5</v>
      </c>
      <c r="C86" s="12"/>
      <c r="D86" s="12"/>
      <c r="E86" s="12"/>
    </row>
    <row r="87" spans="1:5">
      <c r="A87" s="31" t="s">
        <v>1252</v>
      </c>
    </row>
    <row r="88" spans="1:5">
      <c r="A88" s="12">
        <v>5</v>
      </c>
      <c r="B88" s="12" t="s">
        <v>1254</v>
      </c>
      <c r="C88" s="12" t="s">
        <v>1154</v>
      </c>
      <c r="D88" s="12" t="s">
        <v>1144</v>
      </c>
      <c r="E88" s="12"/>
    </row>
    <row r="89" spans="1:5">
      <c r="A89" s="12">
        <v>8</v>
      </c>
      <c r="B89" s="12" t="s">
        <v>1254</v>
      </c>
      <c r="C89" s="12" t="s">
        <v>1154</v>
      </c>
      <c r="D89" s="12" t="s">
        <v>1144</v>
      </c>
      <c r="E89" s="12"/>
    </row>
    <row r="90" spans="1:5">
      <c r="A90" s="12">
        <v>14</v>
      </c>
      <c r="B90" s="12" t="s">
        <v>1255</v>
      </c>
      <c r="C90" s="12" t="s">
        <v>1256</v>
      </c>
      <c r="D90" s="12" t="s">
        <v>1144</v>
      </c>
      <c r="E90" s="12"/>
    </row>
    <row r="91" spans="1:5">
      <c r="A91" s="12">
        <v>15</v>
      </c>
      <c r="B91" s="12" t="s">
        <v>1213</v>
      </c>
      <c r="C91" s="12" t="s">
        <v>1214</v>
      </c>
      <c r="D91" s="12" t="s">
        <v>1144</v>
      </c>
      <c r="E91" s="12"/>
    </row>
    <row r="92" spans="1:5">
      <c r="A92" s="12">
        <v>16</v>
      </c>
      <c r="B92" s="12" t="s">
        <v>1213</v>
      </c>
      <c r="C92" s="12" t="s">
        <v>1214</v>
      </c>
      <c r="D92" s="12" t="s">
        <v>1144</v>
      </c>
      <c r="E92" s="12"/>
    </row>
    <row r="93" spans="1:5">
      <c r="A93" s="12">
        <v>38</v>
      </c>
      <c r="B93" s="12" t="s">
        <v>1170</v>
      </c>
      <c r="C93" s="12" t="s">
        <v>1171</v>
      </c>
      <c r="D93" s="12" t="s">
        <v>1144</v>
      </c>
      <c r="E93" s="12"/>
    </row>
    <row r="94" spans="1:5">
      <c r="A94" s="12">
        <v>41</v>
      </c>
      <c r="B94" s="12" t="s">
        <v>1224</v>
      </c>
      <c r="C94" s="12" t="s">
        <v>1225</v>
      </c>
      <c r="D94" s="12" t="s">
        <v>1158</v>
      </c>
      <c r="E94" s="12"/>
    </row>
    <row r="95" spans="1:5">
      <c r="A95" s="12">
        <v>43</v>
      </c>
      <c r="B95" s="12" t="s">
        <v>1257</v>
      </c>
      <c r="C95" s="12" t="s">
        <v>1238</v>
      </c>
      <c r="D95" s="12" t="s">
        <v>1190</v>
      </c>
      <c r="E95" s="12"/>
    </row>
    <row r="96" spans="1:5">
      <c r="A96" s="12">
        <v>44</v>
      </c>
      <c r="B96" s="12" t="s">
        <v>1258</v>
      </c>
      <c r="C96" s="12" t="s">
        <v>1259</v>
      </c>
      <c r="D96" s="12" t="s">
        <v>1144</v>
      </c>
      <c r="E96" s="12"/>
    </row>
    <row r="97" spans="1:5">
      <c r="A97" s="12">
        <v>49</v>
      </c>
      <c r="B97" s="12" t="s">
        <v>1165</v>
      </c>
      <c r="C97" s="12" t="s">
        <v>1166</v>
      </c>
      <c r="D97" s="12" t="s">
        <v>1144</v>
      </c>
      <c r="E97" s="12"/>
    </row>
    <row r="98" spans="1:5">
      <c r="A98" s="12">
        <v>50</v>
      </c>
      <c r="B98" s="12" t="s">
        <v>1260</v>
      </c>
      <c r="C98" s="12" t="s">
        <v>1261</v>
      </c>
      <c r="D98" s="12" t="s">
        <v>1144</v>
      </c>
      <c r="E98" s="12"/>
    </row>
    <row r="99" spans="1:5">
      <c r="A99" s="12">
        <v>51</v>
      </c>
      <c r="B99" s="12" t="s">
        <v>1249</v>
      </c>
      <c r="C99" s="12" t="s">
        <v>1250</v>
      </c>
      <c r="D99" s="12" t="s">
        <v>1251</v>
      </c>
      <c r="E99" s="12"/>
    </row>
    <row r="100" spans="1:5">
      <c r="A100" s="12">
        <v>52</v>
      </c>
      <c r="B100" s="12" t="s">
        <v>1262</v>
      </c>
      <c r="C100" s="12" t="s">
        <v>1263</v>
      </c>
      <c r="D100" s="12" t="s">
        <v>1144</v>
      </c>
      <c r="E100" s="12"/>
    </row>
    <row r="101" spans="1:5">
      <c r="A101" s="12">
        <v>65</v>
      </c>
      <c r="B101" s="12" t="s">
        <v>1264</v>
      </c>
      <c r="C101" s="12" t="s">
        <v>1146</v>
      </c>
      <c r="D101" s="12" t="s">
        <v>1230</v>
      </c>
      <c r="E101" s="12"/>
    </row>
    <row r="102" spans="1:5">
      <c r="A102" s="12">
        <v>77</v>
      </c>
      <c r="B102" s="12" t="s">
        <v>1165</v>
      </c>
      <c r="C102" s="12" t="s">
        <v>1166</v>
      </c>
      <c r="D102" s="12" t="s">
        <v>1144</v>
      </c>
      <c r="E102" s="12"/>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F2022"/>
  <sheetViews>
    <sheetView workbookViewId="0">
      <selection activeCell="A34" sqref="A1:F2022"/>
    </sheetView>
  </sheetViews>
  <sheetFormatPr defaultRowHeight="15"/>
  <cols>
    <col min="1" max="1" width="33" customWidth="1"/>
    <col min="5" max="5" width="64.7109375" customWidth="1"/>
  </cols>
  <sheetData>
    <row r="1" spans="1:6">
      <c r="B1" t="s">
        <v>11</v>
      </c>
      <c r="C1" t="s">
        <v>12</v>
      </c>
      <c r="D1" t="s">
        <v>13</v>
      </c>
      <c r="E1" t="s">
        <v>14</v>
      </c>
    </row>
    <row r="2" spans="1:6">
      <c r="A2" t="str">
        <f>CONCATENATE(C2,B2)</f>
        <v>12aaa</v>
      </c>
      <c r="B2" s="103" t="s">
        <v>81</v>
      </c>
      <c r="C2" s="103">
        <v>12</v>
      </c>
      <c r="D2" s="103">
        <v>4</v>
      </c>
      <c r="E2" s="103" t="s">
        <v>1</v>
      </c>
      <c r="F2" t="str">
        <f>IF(ISBLANK(E2),"НЕТ","ДА")</f>
        <v>ДА</v>
      </c>
    </row>
    <row r="3" spans="1:6">
      <c r="A3" t="str">
        <f t="shared" ref="A3:A66" si="0">CONCATENATE(C3,B3)</f>
        <v>13aaa</v>
      </c>
      <c r="B3" s="103" t="s">
        <v>81</v>
      </c>
      <c r="C3" s="103">
        <v>13</v>
      </c>
      <c r="D3" s="103">
        <v>5</v>
      </c>
      <c r="E3" s="103" t="s">
        <v>84</v>
      </c>
      <c r="F3" t="str">
        <f t="shared" ref="F3:F66" si="1">IF(ISBLANK(E3),"НЕТ","ДА")</f>
        <v>ДА</v>
      </c>
    </row>
    <row r="4" spans="1:6">
      <c r="A4" t="str">
        <f t="shared" si="0"/>
        <v>7aaa</v>
      </c>
      <c r="B4" s="103" t="s">
        <v>81</v>
      </c>
      <c r="C4" s="103">
        <v>7</v>
      </c>
      <c r="D4" s="103">
        <v>11</v>
      </c>
      <c r="E4" s="103" t="s">
        <v>85</v>
      </c>
      <c r="F4" t="str">
        <f t="shared" si="1"/>
        <v>ДА</v>
      </c>
    </row>
    <row r="5" spans="1:6">
      <c r="A5" t="str">
        <f t="shared" si="0"/>
        <v>26aaa</v>
      </c>
      <c r="B5" s="103" t="s">
        <v>81</v>
      </c>
      <c r="C5" s="103">
        <v>26</v>
      </c>
      <c r="D5" s="103">
        <v>5</v>
      </c>
      <c r="E5" s="103" t="s">
        <v>86</v>
      </c>
      <c r="F5" t="str">
        <f t="shared" si="1"/>
        <v>ДА</v>
      </c>
    </row>
    <row r="6" spans="1:6">
      <c r="A6" t="str">
        <f t="shared" si="0"/>
        <v>43aaa</v>
      </c>
      <c r="B6" s="103" t="s">
        <v>81</v>
      </c>
      <c r="C6" s="103">
        <v>43</v>
      </c>
      <c r="D6" s="103">
        <v>12</v>
      </c>
      <c r="E6" s="103" t="s">
        <v>87</v>
      </c>
      <c r="F6" t="str">
        <f t="shared" si="1"/>
        <v>ДА</v>
      </c>
    </row>
    <row r="7" spans="1:6">
      <c r="A7" t="str">
        <f t="shared" si="0"/>
        <v>72aaa</v>
      </c>
      <c r="B7" s="103" t="s">
        <v>81</v>
      </c>
      <c r="C7" s="103">
        <v>72</v>
      </c>
      <c r="D7" s="103">
        <v>12</v>
      </c>
      <c r="E7" s="103" t="s">
        <v>88</v>
      </c>
      <c r="F7" t="str">
        <f t="shared" si="1"/>
        <v>ДА</v>
      </c>
    </row>
    <row r="8" spans="1:6">
      <c r="A8" t="str">
        <f t="shared" si="0"/>
        <v>66aaa</v>
      </c>
      <c r="B8" s="103" t="s">
        <v>81</v>
      </c>
      <c r="C8" s="103">
        <v>66</v>
      </c>
      <c r="D8" s="103">
        <v>12</v>
      </c>
      <c r="E8" s="103" t="s">
        <v>89</v>
      </c>
      <c r="F8" t="str">
        <f t="shared" si="1"/>
        <v>ДА</v>
      </c>
    </row>
    <row r="9" spans="1:6">
      <c r="A9" t="str">
        <f t="shared" si="0"/>
        <v>67aaa</v>
      </c>
      <c r="B9" s="103" t="s">
        <v>81</v>
      </c>
      <c r="C9" s="103">
        <v>67</v>
      </c>
      <c r="D9" s="103">
        <v>11</v>
      </c>
      <c r="E9" s="103" t="s">
        <v>84</v>
      </c>
      <c r="F9" t="str">
        <f t="shared" si="1"/>
        <v>ДА</v>
      </c>
    </row>
    <row r="10" spans="1:6">
      <c r="A10" t="str">
        <f t="shared" si="0"/>
        <v>72aksveradus</v>
      </c>
      <c r="B10" s="103" t="s">
        <v>74</v>
      </c>
      <c r="C10" s="103">
        <v>72</v>
      </c>
      <c r="D10" s="103">
        <v>12</v>
      </c>
      <c r="E10" s="103" t="s">
        <v>90</v>
      </c>
      <c r="F10" t="str">
        <f t="shared" si="1"/>
        <v>ДА</v>
      </c>
    </row>
    <row r="11" spans="1:6">
      <c r="A11" t="str">
        <f t="shared" si="0"/>
        <v>67aksveradus</v>
      </c>
      <c r="B11" s="103" t="s">
        <v>74</v>
      </c>
      <c r="C11" s="103">
        <v>67</v>
      </c>
      <c r="D11" s="103">
        <v>11</v>
      </c>
      <c r="E11" s="103" t="s">
        <v>91</v>
      </c>
      <c r="F11" t="str">
        <f t="shared" si="1"/>
        <v>ДА</v>
      </c>
    </row>
    <row r="12" spans="1:6">
      <c r="A12" t="str">
        <f t="shared" si="0"/>
        <v>66aksveradus</v>
      </c>
      <c r="B12" s="103" t="s">
        <v>74</v>
      </c>
      <c r="C12" s="103">
        <v>66</v>
      </c>
      <c r="D12" s="103">
        <v>11</v>
      </c>
      <c r="E12" s="103" t="s">
        <v>92</v>
      </c>
      <c r="F12" t="str">
        <f t="shared" si="1"/>
        <v>ДА</v>
      </c>
    </row>
    <row r="13" spans="1:6">
      <c r="A13" t="str">
        <f t="shared" si="0"/>
        <v>26aksveradus</v>
      </c>
      <c r="B13" s="103" t="s">
        <v>74</v>
      </c>
      <c r="C13" s="103">
        <v>26</v>
      </c>
      <c r="D13" s="103">
        <v>5</v>
      </c>
      <c r="F13" t="str">
        <f t="shared" si="1"/>
        <v>НЕТ</v>
      </c>
    </row>
    <row r="14" spans="1:6">
      <c r="A14" t="str">
        <f t="shared" si="0"/>
        <v>27aksveradus</v>
      </c>
      <c r="B14" s="103" t="s">
        <v>74</v>
      </c>
      <c r="C14" s="103">
        <v>27</v>
      </c>
      <c r="D14" s="103">
        <v>9</v>
      </c>
      <c r="F14" t="str">
        <f t="shared" si="1"/>
        <v>НЕТ</v>
      </c>
    </row>
    <row r="15" spans="1:6">
      <c r="A15" t="str">
        <f t="shared" si="0"/>
        <v>34aksveradus</v>
      </c>
      <c r="B15" s="103" t="s">
        <v>74</v>
      </c>
      <c r="C15" s="103">
        <v>34</v>
      </c>
      <c r="D15" s="103">
        <v>4</v>
      </c>
      <c r="E15" s="103" t="s">
        <v>93</v>
      </c>
      <c r="F15" t="str">
        <f t="shared" si="1"/>
        <v>ДА</v>
      </c>
    </row>
    <row r="16" spans="1:6">
      <c r="A16" t="str">
        <f t="shared" si="0"/>
        <v>43aksveradus</v>
      </c>
      <c r="B16" s="103" t="s">
        <v>74</v>
      </c>
      <c r="C16" s="103">
        <v>43</v>
      </c>
      <c r="D16" s="103">
        <v>11</v>
      </c>
      <c r="F16" t="str">
        <f t="shared" si="1"/>
        <v>НЕТ</v>
      </c>
    </row>
    <row r="17" spans="1:6">
      <c r="A17" t="str">
        <f t="shared" si="0"/>
        <v>13aksveradus</v>
      </c>
      <c r="B17" s="103" t="s">
        <v>74</v>
      </c>
      <c r="C17" s="103">
        <v>13</v>
      </c>
      <c r="D17" s="103">
        <v>9</v>
      </c>
      <c r="F17" t="str">
        <f t="shared" si="1"/>
        <v>НЕТ</v>
      </c>
    </row>
    <row r="18" spans="1:6">
      <c r="A18" t="str">
        <f t="shared" si="0"/>
        <v>66AlexTrub</v>
      </c>
      <c r="B18" s="103" t="s">
        <v>0</v>
      </c>
      <c r="C18" s="103">
        <v>66</v>
      </c>
      <c r="D18" s="103">
        <v>11</v>
      </c>
      <c r="E18" s="103" t="s">
        <v>94</v>
      </c>
      <c r="F18" t="str">
        <f t="shared" si="1"/>
        <v>ДА</v>
      </c>
    </row>
    <row r="19" spans="1:6">
      <c r="A19" t="str">
        <f t="shared" si="0"/>
        <v>67AlexTrub</v>
      </c>
      <c r="B19" s="103" t="s">
        <v>0</v>
      </c>
      <c r="C19" s="103">
        <v>67</v>
      </c>
      <c r="D19" s="103">
        <v>10</v>
      </c>
      <c r="E19" s="103" t="s">
        <v>95</v>
      </c>
      <c r="F19" t="str">
        <f t="shared" si="1"/>
        <v>ДА</v>
      </c>
    </row>
    <row r="20" spans="1:6">
      <c r="A20" t="str">
        <f t="shared" si="0"/>
        <v>72AlexTrub</v>
      </c>
      <c r="B20" s="103" t="s">
        <v>0</v>
      </c>
      <c r="C20" s="103">
        <v>72</v>
      </c>
      <c r="D20" s="103">
        <v>12</v>
      </c>
      <c r="E20" s="103" t="s">
        <v>96</v>
      </c>
      <c r="F20" t="str">
        <f t="shared" si="1"/>
        <v>ДА</v>
      </c>
    </row>
    <row r="21" spans="1:6">
      <c r="A21" t="str">
        <f t="shared" si="0"/>
        <v>38AlexTrub</v>
      </c>
      <c r="B21" s="103" t="s">
        <v>0</v>
      </c>
      <c r="C21" s="103">
        <v>38</v>
      </c>
      <c r="D21" s="103">
        <v>8</v>
      </c>
      <c r="E21" s="103" t="s">
        <v>97</v>
      </c>
      <c r="F21" t="str">
        <f t="shared" si="1"/>
        <v>ДА</v>
      </c>
    </row>
    <row r="22" spans="1:6">
      <c r="A22" t="str">
        <f t="shared" si="0"/>
        <v>37AlexTrub</v>
      </c>
      <c r="B22" s="103" t="s">
        <v>0</v>
      </c>
      <c r="C22" s="103">
        <v>37</v>
      </c>
      <c r="D22" s="103">
        <v>5</v>
      </c>
      <c r="E22" s="103" t="s">
        <v>98</v>
      </c>
      <c r="F22" t="str">
        <f t="shared" si="1"/>
        <v>ДА</v>
      </c>
    </row>
    <row r="23" spans="1:6">
      <c r="A23" t="str">
        <f t="shared" si="0"/>
        <v>30AlexTrub</v>
      </c>
      <c r="B23" s="103" t="s">
        <v>0</v>
      </c>
      <c r="C23" s="103">
        <v>30</v>
      </c>
      <c r="D23" s="103">
        <v>6</v>
      </c>
      <c r="F23" t="str">
        <f t="shared" si="1"/>
        <v>НЕТ</v>
      </c>
    </row>
    <row r="24" spans="1:6">
      <c r="A24" t="str">
        <f t="shared" si="0"/>
        <v>34AlexTrub</v>
      </c>
      <c r="B24" s="103" t="s">
        <v>0</v>
      </c>
      <c r="C24" s="103">
        <v>34</v>
      </c>
      <c r="D24" s="103">
        <v>7</v>
      </c>
      <c r="E24" s="103" t="s">
        <v>99</v>
      </c>
      <c r="F24" t="str">
        <f t="shared" si="1"/>
        <v>ДА</v>
      </c>
    </row>
    <row r="25" spans="1:6">
      <c r="A25" t="str">
        <f t="shared" si="0"/>
        <v>29AlexTrub</v>
      </c>
      <c r="B25" s="103" t="s">
        <v>0</v>
      </c>
      <c r="C25" s="103">
        <v>29</v>
      </c>
      <c r="D25" s="103">
        <v>10</v>
      </c>
      <c r="E25" s="103" t="s">
        <v>100</v>
      </c>
      <c r="F25" t="str">
        <f t="shared" si="1"/>
        <v>ДА</v>
      </c>
    </row>
    <row r="26" spans="1:6">
      <c r="A26" t="str">
        <f t="shared" si="0"/>
        <v>26AlexTrub</v>
      </c>
      <c r="B26" s="103" t="s">
        <v>0</v>
      </c>
      <c r="C26" s="103">
        <v>26</v>
      </c>
      <c r="D26" s="103">
        <v>7</v>
      </c>
      <c r="E26" s="103" t="s">
        <v>101</v>
      </c>
      <c r="F26" t="str">
        <f t="shared" si="1"/>
        <v>ДА</v>
      </c>
    </row>
    <row r="27" spans="1:6">
      <c r="A27" t="str">
        <f t="shared" si="0"/>
        <v>27AlexTrub</v>
      </c>
      <c r="B27" s="103" t="s">
        <v>0</v>
      </c>
      <c r="C27" s="103">
        <v>27</v>
      </c>
      <c r="D27" s="103">
        <v>5</v>
      </c>
      <c r="E27" s="103" t="s">
        <v>102</v>
      </c>
      <c r="F27" t="str">
        <f t="shared" si="1"/>
        <v>ДА</v>
      </c>
    </row>
    <row r="28" spans="1:6">
      <c r="A28" t="str">
        <f t="shared" si="0"/>
        <v>11AlexTrub</v>
      </c>
      <c r="B28" s="103" t="s">
        <v>0</v>
      </c>
      <c r="C28" s="103">
        <v>11</v>
      </c>
      <c r="D28" s="103">
        <v>4</v>
      </c>
      <c r="F28" t="str">
        <f t="shared" si="1"/>
        <v>НЕТ</v>
      </c>
    </row>
    <row r="29" spans="1:6">
      <c r="A29" t="str">
        <f t="shared" si="0"/>
        <v>21AlexTrub</v>
      </c>
      <c r="B29" s="103" t="s">
        <v>0</v>
      </c>
      <c r="C29" s="103">
        <v>21</v>
      </c>
      <c r="D29" s="103">
        <v>3</v>
      </c>
      <c r="E29" s="103" t="s">
        <v>103</v>
      </c>
      <c r="F29" t="str">
        <f t="shared" si="1"/>
        <v>ДА</v>
      </c>
    </row>
    <row r="30" spans="1:6">
      <c r="A30" t="str">
        <f t="shared" si="0"/>
        <v>6AlexTrub</v>
      </c>
      <c r="B30" s="103" t="s">
        <v>0</v>
      </c>
      <c r="C30" s="103">
        <v>6</v>
      </c>
      <c r="D30" s="103">
        <v>10</v>
      </c>
      <c r="E30" s="103" t="s">
        <v>104</v>
      </c>
      <c r="F30" t="str">
        <f t="shared" si="1"/>
        <v>ДА</v>
      </c>
    </row>
    <row r="31" spans="1:6">
      <c r="A31" t="str">
        <f t="shared" si="0"/>
        <v>7AlexTrub</v>
      </c>
      <c r="B31" s="103" t="s">
        <v>0</v>
      </c>
      <c r="C31" s="103">
        <v>7</v>
      </c>
      <c r="D31" s="103">
        <v>11</v>
      </c>
      <c r="E31" s="103" t="s">
        <v>105</v>
      </c>
      <c r="F31" t="str">
        <f t="shared" si="1"/>
        <v>ДА</v>
      </c>
    </row>
    <row r="32" spans="1:6">
      <c r="A32" t="str">
        <f t="shared" si="0"/>
        <v>9AlexTrub</v>
      </c>
      <c r="B32" s="103" t="s">
        <v>0</v>
      </c>
      <c r="C32" s="103">
        <v>9</v>
      </c>
      <c r="D32" s="103">
        <v>6</v>
      </c>
      <c r="E32" s="103" t="s">
        <v>106</v>
      </c>
      <c r="F32" t="str">
        <f t="shared" si="1"/>
        <v>ДА</v>
      </c>
    </row>
    <row r="33" spans="1:6">
      <c r="A33" t="str">
        <f t="shared" si="0"/>
        <v>3AlexTrub</v>
      </c>
      <c r="B33" s="103" t="s">
        <v>0</v>
      </c>
      <c r="C33" s="103">
        <v>3</v>
      </c>
      <c r="D33" s="103">
        <v>6</v>
      </c>
      <c r="E33" s="103" t="s">
        <v>107</v>
      </c>
      <c r="F33" t="str">
        <f t="shared" si="1"/>
        <v>ДА</v>
      </c>
    </row>
    <row r="34" spans="1:6">
      <c r="A34" t="str">
        <f t="shared" si="0"/>
        <v>6Andrey Necheporenko</v>
      </c>
      <c r="B34" s="103" t="s">
        <v>39</v>
      </c>
      <c r="C34" s="103">
        <v>6</v>
      </c>
      <c r="D34" s="103">
        <v>4</v>
      </c>
      <c r="E34" s="103" t="s">
        <v>108</v>
      </c>
      <c r="F34" t="str">
        <f t="shared" si="1"/>
        <v>ДА</v>
      </c>
    </row>
    <row r="35" spans="1:6">
      <c r="A35" t="str">
        <f t="shared" si="0"/>
        <v>7Andrey Necheporenko</v>
      </c>
      <c r="B35" s="103" t="s">
        <v>39</v>
      </c>
      <c r="C35" s="103">
        <v>7</v>
      </c>
      <c r="D35" s="103">
        <v>6</v>
      </c>
      <c r="E35" s="103" t="s">
        <v>109</v>
      </c>
      <c r="F35" t="str">
        <f t="shared" si="1"/>
        <v>ДА</v>
      </c>
    </row>
    <row r="36" spans="1:6">
      <c r="A36" t="str">
        <f t="shared" si="0"/>
        <v>9Andrey Necheporenko</v>
      </c>
      <c r="B36" s="103" t="s">
        <v>39</v>
      </c>
      <c r="C36" s="103">
        <v>9</v>
      </c>
      <c r="D36" s="103">
        <v>5</v>
      </c>
      <c r="E36" s="103" t="s">
        <v>110</v>
      </c>
      <c r="F36" t="str">
        <f t="shared" si="1"/>
        <v>ДА</v>
      </c>
    </row>
    <row r="37" spans="1:6">
      <c r="A37" t="str">
        <f t="shared" si="0"/>
        <v>11Andrey Necheporenko</v>
      </c>
      <c r="B37" s="103" t="s">
        <v>39</v>
      </c>
      <c r="C37" s="103">
        <v>11</v>
      </c>
      <c r="D37" s="103">
        <v>9</v>
      </c>
      <c r="E37" s="103" t="s">
        <v>111</v>
      </c>
      <c r="F37" t="str">
        <f t="shared" si="1"/>
        <v>ДА</v>
      </c>
    </row>
    <row r="38" spans="1:6">
      <c r="A38" t="str">
        <f t="shared" si="0"/>
        <v>13Andrey Necheporenko</v>
      </c>
      <c r="B38" s="103" t="s">
        <v>39</v>
      </c>
      <c r="C38" s="103">
        <v>13</v>
      </c>
      <c r="D38" s="103">
        <v>8</v>
      </c>
      <c r="E38" s="103" t="s">
        <v>112</v>
      </c>
      <c r="F38" t="str">
        <f t="shared" si="1"/>
        <v>ДА</v>
      </c>
    </row>
    <row r="39" spans="1:6">
      <c r="A39" t="str">
        <f t="shared" si="0"/>
        <v>12Andrey Necheporenko</v>
      </c>
      <c r="B39" s="103" t="s">
        <v>39</v>
      </c>
      <c r="C39" s="103">
        <v>12</v>
      </c>
      <c r="D39" s="103">
        <v>9</v>
      </c>
      <c r="E39" s="103" t="s">
        <v>113</v>
      </c>
      <c r="F39" t="str">
        <f t="shared" si="1"/>
        <v>ДА</v>
      </c>
    </row>
    <row r="40" spans="1:6">
      <c r="A40" t="str">
        <f t="shared" si="0"/>
        <v>21Andrey Necheporenko</v>
      </c>
      <c r="B40" s="103" t="s">
        <v>39</v>
      </c>
      <c r="C40" s="103">
        <v>21</v>
      </c>
      <c r="D40" s="103">
        <v>7</v>
      </c>
      <c r="E40" s="103" t="s">
        <v>114</v>
      </c>
      <c r="F40" t="str">
        <f t="shared" si="1"/>
        <v>ДА</v>
      </c>
    </row>
    <row r="41" spans="1:6">
      <c r="A41" t="str">
        <f t="shared" si="0"/>
        <v>72Andrey Necheporenko</v>
      </c>
      <c r="B41" s="103" t="s">
        <v>39</v>
      </c>
      <c r="C41" s="103">
        <v>72</v>
      </c>
      <c r="D41" s="103">
        <v>10</v>
      </c>
      <c r="E41" s="103" t="s">
        <v>115</v>
      </c>
      <c r="F41" t="str">
        <f t="shared" si="1"/>
        <v>ДА</v>
      </c>
    </row>
    <row r="42" spans="1:6">
      <c r="A42" t="str">
        <f t="shared" si="0"/>
        <v>26Andrey Necheporenko</v>
      </c>
      <c r="B42" s="103" t="s">
        <v>39</v>
      </c>
      <c r="C42" s="103">
        <v>26</v>
      </c>
      <c r="D42" s="103">
        <v>8</v>
      </c>
      <c r="E42" s="103" t="s">
        <v>116</v>
      </c>
      <c r="F42" t="str">
        <f t="shared" si="1"/>
        <v>ДА</v>
      </c>
    </row>
    <row r="43" spans="1:6">
      <c r="A43" t="str">
        <f t="shared" si="0"/>
        <v>27Andrey Necheporenko</v>
      </c>
      <c r="B43" s="103" t="s">
        <v>39</v>
      </c>
      <c r="C43" s="103">
        <v>27</v>
      </c>
      <c r="D43" s="103">
        <v>7</v>
      </c>
      <c r="E43" s="103" t="s">
        <v>117</v>
      </c>
      <c r="F43" t="str">
        <f t="shared" si="1"/>
        <v>ДА</v>
      </c>
    </row>
    <row r="44" spans="1:6">
      <c r="A44" t="str">
        <f t="shared" si="0"/>
        <v>29Andrey Necheporenko</v>
      </c>
      <c r="B44" s="103" t="s">
        <v>39</v>
      </c>
      <c r="C44" s="103">
        <v>29</v>
      </c>
      <c r="D44" s="103">
        <v>6</v>
      </c>
      <c r="E44" s="103" t="s">
        <v>118</v>
      </c>
      <c r="F44" t="str">
        <f t="shared" si="1"/>
        <v>ДА</v>
      </c>
    </row>
    <row r="45" spans="1:6">
      <c r="A45" t="str">
        <f t="shared" si="0"/>
        <v>30Andrey Necheporenko</v>
      </c>
      <c r="B45" s="103" t="s">
        <v>39</v>
      </c>
      <c r="C45" s="103">
        <v>30</v>
      </c>
      <c r="D45" s="103">
        <v>5</v>
      </c>
      <c r="E45" s="103" t="s">
        <v>119</v>
      </c>
      <c r="F45" t="str">
        <f t="shared" si="1"/>
        <v>ДА</v>
      </c>
    </row>
    <row r="46" spans="1:6">
      <c r="A46" t="str">
        <f t="shared" si="0"/>
        <v>34Andrey Necheporenko</v>
      </c>
      <c r="B46" s="103" t="s">
        <v>39</v>
      </c>
      <c r="C46" s="103">
        <v>34</v>
      </c>
      <c r="D46" s="103">
        <v>4</v>
      </c>
      <c r="E46" s="103" t="s">
        <v>120</v>
      </c>
      <c r="F46" t="str">
        <f t="shared" si="1"/>
        <v>ДА</v>
      </c>
    </row>
    <row r="47" spans="1:6">
      <c r="A47" t="str">
        <f t="shared" si="0"/>
        <v>37Andrey Necheporenko</v>
      </c>
      <c r="B47" s="103" t="s">
        <v>39</v>
      </c>
      <c r="C47" s="103">
        <v>37</v>
      </c>
      <c r="D47" s="103">
        <v>5</v>
      </c>
      <c r="E47" s="103" t="s">
        <v>121</v>
      </c>
      <c r="F47" t="str">
        <f t="shared" si="1"/>
        <v>ДА</v>
      </c>
    </row>
    <row r="48" spans="1:6">
      <c r="A48" t="str">
        <f t="shared" si="0"/>
        <v>38Andrey Necheporenko</v>
      </c>
      <c r="B48" s="103" t="s">
        <v>39</v>
      </c>
      <c r="C48" s="103">
        <v>38</v>
      </c>
      <c r="D48" s="103">
        <v>6</v>
      </c>
      <c r="E48" s="103" t="s">
        <v>122</v>
      </c>
      <c r="F48" t="str">
        <f t="shared" si="1"/>
        <v>ДА</v>
      </c>
    </row>
    <row r="49" spans="1:6">
      <c r="A49" t="str">
        <f t="shared" si="0"/>
        <v>40Andrey Necheporenko</v>
      </c>
      <c r="B49" s="103" t="s">
        <v>39</v>
      </c>
      <c r="C49" s="103">
        <v>40</v>
      </c>
      <c r="D49" s="103">
        <v>8</v>
      </c>
      <c r="E49" s="103" t="s">
        <v>123</v>
      </c>
      <c r="F49" t="str">
        <f t="shared" si="1"/>
        <v>ДА</v>
      </c>
    </row>
    <row r="50" spans="1:6">
      <c r="A50" t="str">
        <f t="shared" si="0"/>
        <v>43Andrey Necheporenko</v>
      </c>
      <c r="B50" s="103" t="s">
        <v>39</v>
      </c>
      <c r="C50" s="103">
        <v>43</v>
      </c>
      <c r="D50" s="103">
        <v>9</v>
      </c>
      <c r="E50" s="103" t="s">
        <v>124</v>
      </c>
      <c r="F50" t="str">
        <f t="shared" si="1"/>
        <v>ДА</v>
      </c>
    </row>
    <row r="51" spans="1:6">
      <c r="A51" t="str">
        <f t="shared" si="0"/>
        <v>46Andrey Necheporenko</v>
      </c>
      <c r="B51" s="103" t="s">
        <v>39</v>
      </c>
      <c r="C51" s="103">
        <v>46</v>
      </c>
      <c r="D51" s="103">
        <v>8</v>
      </c>
      <c r="E51" s="103" t="s">
        <v>125</v>
      </c>
      <c r="F51" t="str">
        <f t="shared" si="1"/>
        <v>ДА</v>
      </c>
    </row>
    <row r="52" spans="1:6">
      <c r="A52" t="str">
        <f t="shared" si="0"/>
        <v>51Andrey Necheporenko</v>
      </c>
      <c r="B52" s="103" t="s">
        <v>39</v>
      </c>
      <c r="C52" s="103">
        <v>51</v>
      </c>
      <c r="D52" s="103">
        <v>6</v>
      </c>
      <c r="E52" s="103" t="s">
        <v>126</v>
      </c>
      <c r="F52" t="str">
        <f t="shared" si="1"/>
        <v>ДА</v>
      </c>
    </row>
    <row r="53" spans="1:6">
      <c r="A53" t="str">
        <f t="shared" si="0"/>
        <v>66Andrey Necheporenko</v>
      </c>
      <c r="B53" s="103" t="s">
        <v>39</v>
      </c>
      <c r="C53" s="103">
        <v>66</v>
      </c>
      <c r="D53" s="103">
        <v>8</v>
      </c>
      <c r="E53" s="103" t="s">
        <v>127</v>
      </c>
      <c r="F53" t="str">
        <f t="shared" si="1"/>
        <v>ДА</v>
      </c>
    </row>
    <row r="54" spans="1:6">
      <c r="A54" t="str">
        <f t="shared" si="0"/>
        <v>67Andrey Necheporenko</v>
      </c>
      <c r="B54" s="103" t="s">
        <v>39</v>
      </c>
      <c r="C54" s="103">
        <v>67</v>
      </c>
      <c r="D54" s="103">
        <v>10</v>
      </c>
      <c r="E54" s="103" t="s">
        <v>128</v>
      </c>
      <c r="F54" t="str">
        <f t="shared" si="1"/>
        <v>ДА</v>
      </c>
    </row>
    <row r="55" spans="1:6">
      <c r="A55" t="str">
        <f t="shared" si="0"/>
        <v>71Andrey Necheporenko</v>
      </c>
      <c r="B55" s="103" t="s">
        <v>39</v>
      </c>
      <c r="C55" s="103">
        <v>71</v>
      </c>
      <c r="D55" s="103">
        <v>7</v>
      </c>
      <c r="E55" s="103" t="s">
        <v>129</v>
      </c>
      <c r="F55" t="str">
        <f t="shared" si="1"/>
        <v>ДА</v>
      </c>
    </row>
    <row r="56" spans="1:6">
      <c r="A56" t="str">
        <f t="shared" si="0"/>
        <v>3Andrey Necheporenko</v>
      </c>
      <c r="B56" s="103" t="s">
        <v>39</v>
      </c>
      <c r="C56" s="103">
        <v>3</v>
      </c>
      <c r="D56" s="103">
        <v>6</v>
      </c>
      <c r="E56" s="103" t="s">
        <v>130</v>
      </c>
      <c r="F56" t="str">
        <f t="shared" si="1"/>
        <v>ДА</v>
      </c>
    </row>
    <row r="57" spans="1:6">
      <c r="A57" t="str">
        <f t="shared" si="0"/>
        <v>43ElectroQbik</v>
      </c>
      <c r="B57" s="103" t="s">
        <v>82</v>
      </c>
      <c r="C57" s="103">
        <v>43</v>
      </c>
      <c r="D57" s="103">
        <v>10</v>
      </c>
      <c r="E57" s="103" t="s">
        <v>131</v>
      </c>
      <c r="F57" t="str">
        <f t="shared" si="1"/>
        <v>ДА</v>
      </c>
    </row>
    <row r="58" spans="1:6">
      <c r="A58" t="str">
        <f t="shared" si="0"/>
        <v>3ElectroQbik</v>
      </c>
      <c r="B58" s="103" t="s">
        <v>82</v>
      </c>
      <c r="C58" s="103">
        <v>3</v>
      </c>
      <c r="D58" s="103">
        <v>7</v>
      </c>
      <c r="F58" t="str">
        <f t="shared" si="1"/>
        <v>НЕТ</v>
      </c>
    </row>
    <row r="59" spans="1:6">
      <c r="A59" t="str">
        <f t="shared" si="0"/>
        <v>6ElectroQbik</v>
      </c>
      <c r="B59" s="103" t="s">
        <v>82</v>
      </c>
      <c r="C59" s="103">
        <v>6</v>
      </c>
      <c r="D59" s="103">
        <v>4</v>
      </c>
      <c r="F59" t="str">
        <f t="shared" si="1"/>
        <v>НЕТ</v>
      </c>
    </row>
    <row r="60" spans="1:6">
      <c r="A60" t="str">
        <f t="shared" si="0"/>
        <v>7ElectroQbik</v>
      </c>
      <c r="B60" s="103" t="s">
        <v>82</v>
      </c>
      <c r="C60" s="103">
        <v>7</v>
      </c>
      <c r="D60" s="103">
        <v>8</v>
      </c>
      <c r="F60" t="str">
        <f t="shared" si="1"/>
        <v>НЕТ</v>
      </c>
    </row>
    <row r="61" spans="1:6">
      <c r="A61" t="str">
        <f t="shared" si="0"/>
        <v>9ElectroQbik</v>
      </c>
      <c r="B61" s="103" t="s">
        <v>82</v>
      </c>
      <c r="C61" s="103">
        <v>9</v>
      </c>
      <c r="D61" s="103">
        <v>5</v>
      </c>
      <c r="F61" t="str">
        <f t="shared" si="1"/>
        <v>НЕТ</v>
      </c>
    </row>
    <row r="62" spans="1:6">
      <c r="A62" t="str">
        <f t="shared" si="0"/>
        <v>51ElectroQbik</v>
      </c>
      <c r="B62" s="103" t="s">
        <v>82</v>
      </c>
      <c r="C62" s="103">
        <v>51</v>
      </c>
      <c r="D62" s="103">
        <v>9</v>
      </c>
      <c r="F62" t="str">
        <f t="shared" si="1"/>
        <v>НЕТ</v>
      </c>
    </row>
    <row r="63" spans="1:6">
      <c r="A63" t="str">
        <f t="shared" si="0"/>
        <v>66ElectroQbik</v>
      </c>
      <c r="B63" s="103" t="s">
        <v>82</v>
      </c>
      <c r="C63" s="103">
        <v>66</v>
      </c>
      <c r="D63" s="103">
        <v>12</v>
      </c>
      <c r="E63" s="103" t="s">
        <v>132</v>
      </c>
      <c r="F63" t="str">
        <f t="shared" si="1"/>
        <v>ДА</v>
      </c>
    </row>
    <row r="64" spans="1:6">
      <c r="A64" t="str">
        <f t="shared" si="0"/>
        <v>46ElectroQbik</v>
      </c>
      <c r="B64" s="103" t="s">
        <v>82</v>
      </c>
      <c r="C64" s="103">
        <v>46</v>
      </c>
      <c r="D64" s="103">
        <v>7</v>
      </c>
      <c r="F64" t="str">
        <f t="shared" si="1"/>
        <v>НЕТ</v>
      </c>
    </row>
    <row r="65" spans="1:6">
      <c r="A65" t="str">
        <f t="shared" si="0"/>
        <v>12ElectroQbik</v>
      </c>
      <c r="B65" s="103" t="s">
        <v>82</v>
      </c>
      <c r="C65" s="103">
        <v>12</v>
      </c>
      <c r="D65" s="103">
        <v>3</v>
      </c>
      <c r="F65" t="str">
        <f t="shared" si="1"/>
        <v>НЕТ</v>
      </c>
    </row>
    <row r="66" spans="1:6">
      <c r="A66" t="str">
        <f t="shared" si="0"/>
        <v>13ElectroQbik</v>
      </c>
      <c r="B66" s="103" t="s">
        <v>82</v>
      </c>
      <c r="C66" s="103">
        <v>13</v>
      </c>
      <c r="D66" s="103">
        <v>4</v>
      </c>
      <c r="F66" t="str">
        <f t="shared" si="1"/>
        <v>НЕТ</v>
      </c>
    </row>
    <row r="67" spans="1:6">
      <c r="A67" t="str">
        <f t="shared" ref="A67:A130" si="2">CONCATENATE(C67,B67)</f>
        <v>21ElectroQbik</v>
      </c>
      <c r="B67" s="103" t="s">
        <v>82</v>
      </c>
      <c r="C67" s="103">
        <v>21</v>
      </c>
      <c r="D67" s="103">
        <v>6</v>
      </c>
      <c r="F67" t="str">
        <f t="shared" ref="F67:F130" si="3">IF(ISBLANK(E67),"НЕТ","ДА")</f>
        <v>НЕТ</v>
      </c>
    </row>
    <row r="68" spans="1:6">
      <c r="A68" t="str">
        <f t="shared" si="2"/>
        <v>26ElectroQbik</v>
      </c>
      <c r="B68" s="103" t="s">
        <v>82</v>
      </c>
      <c r="C68" s="103">
        <v>26</v>
      </c>
      <c r="D68" s="103">
        <v>5</v>
      </c>
      <c r="F68" t="str">
        <f t="shared" si="3"/>
        <v>НЕТ</v>
      </c>
    </row>
    <row r="69" spans="1:6">
      <c r="A69" t="str">
        <f t="shared" si="2"/>
        <v>27ElectroQbik</v>
      </c>
      <c r="B69" s="103" t="s">
        <v>82</v>
      </c>
      <c r="C69" s="103">
        <v>27</v>
      </c>
      <c r="D69" s="103">
        <v>3</v>
      </c>
      <c r="F69" t="str">
        <f t="shared" si="3"/>
        <v>НЕТ</v>
      </c>
    </row>
    <row r="70" spans="1:6">
      <c r="A70" t="str">
        <f t="shared" si="2"/>
        <v>29ElectroQbik</v>
      </c>
      <c r="B70" s="103" t="s">
        <v>82</v>
      </c>
      <c r="C70" s="103">
        <v>29</v>
      </c>
      <c r="D70" s="103">
        <v>6</v>
      </c>
      <c r="F70" t="str">
        <f t="shared" si="3"/>
        <v>НЕТ</v>
      </c>
    </row>
    <row r="71" spans="1:6">
      <c r="A71" t="str">
        <f t="shared" si="2"/>
        <v>30ElectroQbik</v>
      </c>
      <c r="B71" s="103" t="s">
        <v>82</v>
      </c>
      <c r="C71" s="103">
        <v>30</v>
      </c>
      <c r="D71" s="103">
        <v>8</v>
      </c>
      <c r="F71" t="str">
        <f t="shared" si="3"/>
        <v>НЕТ</v>
      </c>
    </row>
    <row r="72" spans="1:6">
      <c r="A72" t="str">
        <f t="shared" si="2"/>
        <v>34ElectroQbik</v>
      </c>
      <c r="B72" s="103" t="s">
        <v>82</v>
      </c>
      <c r="C72" s="103">
        <v>34</v>
      </c>
      <c r="D72" s="103">
        <v>5</v>
      </c>
      <c r="F72" t="str">
        <f t="shared" si="3"/>
        <v>НЕТ</v>
      </c>
    </row>
    <row r="73" spans="1:6">
      <c r="A73" t="str">
        <f t="shared" si="2"/>
        <v>37ElectroQbik</v>
      </c>
      <c r="B73" s="103" t="s">
        <v>82</v>
      </c>
      <c r="C73" s="103">
        <v>37</v>
      </c>
      <c r="D73" s="103">
        <v>4</v>
      </c>
      <c r="F73" t="str">
        <f t="shared" si="3"/>
        <v>НЕТ</v>
      </c>
    </row>
    <row r="74" spans="1:6">
      <c r="A74" t="str">
        <f t="shared" si="2"/>
        <v>38ElectroQbik</v>
      </c>
      <c r="B74" s="103" t="s">
        <v>82</v>
      </c>
      <c r="C74" s="103">
        <v>38</v>
      </c>
      <c r="D74" s="103">
        <v>5</v>
      </c>
      <c r="F74" t="str">
        <f t="shared" si="3"/>
        <v>НЕТ</v>
      </c>
    </row>
    <row r="75" spans="1:6">
      <c r="A75" t="str">
        <f t="shared" si="2"/>
        <v>40ElectroQbik</v>
      </c>
      <c r="B75" s="103" t="s">
        <v>82</v>
      </c>
      <c r="C75" s="103">
        <v>40</v>
      </c>
      <c r="D75" s="103">
        <v>4</v>
      </c>
      <c r="F75" t="str">
        <f t="shared" si="3"/>
        <v>НЕТ</v>
      </c>
    </row>
    <row r="76" spans="1:6">
      <c r="A76" t="str">
        <f t="shared" si="2"/>
        <v>11ElectroQbik</v>
      </c>
      <c r="B76" s="103" t="s">
        <v>82</v>
      </c>
      <c r="C76" s="103">
        <v>11</v>
      </c>
      <c r="D76" s="103">
        <v>11</v>
      </c>
      <c r="E76" s="103" t="s">
        <v>133</v>
      </c>
      <c r="F76" t="str">
        <f t="shared" si="3"/>
        <v>ДА</v>
      </c>
    </row>
    <row r="77" spans="1:6">
      <c r="A77" t="str">
        <f t="shared" si="2"/>
        <v>67ElectroQbik</v>
      </c>
      <c r="B77" s="103" t="s">
        <v>82</v>
      </c>
      <c r="C77" s="103">
        <v>67</v>
      </c>
      <c r="D77" s="103">
        <v>11</v>
      </c>
      <c r="F77" t="str">
        <f t="shared" si="3"/>
        <v>НЕТ</v>
      </c>
    </row>
    <row r="78" spans="1:6">
      <c r="A78" t="str">
        <f t="shared" si="2"/>
        <v>71ElectroQbik</v>
      </c>
      <c r="B78" s="103" t="s">
        <v>82</v>
      </c>
      <c r="C78" s="103">
        <v>71</v>
      </c>
      <c r="D78" s="103">
        <v>3</v>
      </c>
      <c r="F78" t="str">
        <f t="shared" si="3"/>
        <v>НЕТ</v>
      </c>
    </row>
    <row r="79" spans="1:6">
      <c r="A79" t="str">
        <f t="shared" si="2"/>
        <v>72ElectroQbik</v>
      </c>
      <c r="B79" s="103" t="s">
        <v>82</v>
      </c>
      <c r="C79" s="103">
        <v>72</v>
      </c>
      <c r="D79" s="103">
        <v>12</v>
      </c>
      <c r="E79" s="103" t="s">
        <v>134</v>
      </c>
      <c r="F79" t="str">
        <f t="shared" si="3"/>
        <v>ДА</v>
      </c>
    </row>
    <row r="80" spans="1:6">
      <c r="A80" t="str">
        <f t="shared" si="2"/>
        <v>66Favorit</v>
      </c>
      <c r="B80" s="103" t="s">
        <v>60</v>
      </c>
      <c r="C80" s="103">
        <v>66</v>
      </c>
      <c r="D80" s="103">
        <v>10</v>
      </c>
      <c r="E80" s="103" t="s">
        <v>135</v>
      </c>
      <c r="F80" t="str">
        <f t="shared" si="3"/>
        <v>ДА</v>
      </c>
    </row>
    <row r="81" spans="1:6">
      <c r="A81" t="str">
        <f t="shared" si="2"/>
        <v>72Favorit</v>
      </c>
      <c r="B81" s="103" t="s">
        <v>60</v>
      </c>
      <c r="C81" s="103">
        <v>72</v>
      </c>
      <c r="D81" s="103">
        <v>12</v>
      </c>
      <c r="E81" s="103" t="s">
        <v>136</v>
      </c>
      <c r="F81" t="str">
        <f t="shared" si="3"/>
        <v>ДА</v>
      </c>
    </row>
    <row r="82" spans="1:6">
      <c r="A82" t="str">
        <f t="shared" si="2"/>
        <v>71Favorit</v>
      </c>
      <c r="B82" s="103" t="s">
        <v>60</v>
      </c>
      <c r="C82" s="103">
        <v>71</v>
      </c>
      <c r="D82" s="103">
        <v>8</v>
      </c>
      <c r="F82" t="str">
        <f t="shared" si="3"/>
        <v>НЕТ</v>
      </c>
    </row>
    <row r="83" spans="1:6">
      <c r="A83" t="str">
        <f t="shared" si="2"/>
        <v>67Favorit</v>
      </c>
      <c r="B83" s="103" t="s">
        <v>60</v>
      </c>
      <c r="C83" s="103">
        <v>67</v>
      </c>
      <c r="D83" s="103">
        <v>12</v>
      </c>
      <c r="E83" s="103" t="s">
        <v>137</v>
      </c>
      <c r="F83" t="str">
        <f t="shared" si="3"/>
        <v>ДА</v>
      </c>
    </row>
    <row r="84" spans="1:6">
      <c r="A84" t="str">
        <f t="shared" si="2"/>
        <v>3Favorit</v>
      </c>
      <c r="B84" s="103" t="s">
        <v>60</v>
      </c>
      <c r="C84" s="103">
        <v>3</v>
      </c>
      <c r="D84" s="103">
        <v>5</v>
      </c>
      <c r="F84" t="str">
        <f t="shared" si="3"/>
        <v>НЕТ</v>
      </c>
    </row>
    <row r="85" spans="1:6">
      <c r="A85" t="str">
        <f t="shared" si="2"/>
        <v>6Favorit</v>
      </c>
      <c r="B85" s="103" t="s">
        <v>60</v>
      </c>
      <c r="C85" s="103">
        <v>6</v>
      </c>
      <c r="D85" s="103">
        <v>6</v>
      </c>
      <c r="F85" t="str">
        <f t="shared" si="3"/>
        <v>НЕТ</v>
      </c>
    </row>
    <row r="86" spans="1:6">
      <c r="A86" t="str">
        <f t="shared" si="2"/>
        <v>7Favorit</v>
      </c>
      <c r="B86" s="103" t="s">
        <v>60</v>
      </c>
      <c r="C86" s="103">
        <v>7</v>
      </c>
      <c r="D86" s="103">
        <v>7</v>
      </c>
      <c r="F86" t="str">
        <f t="shared" si="3"/>
        <v>НЕТ</v>
      </c>
    </row>
    <row r="87" spans="1:6">
      <c r="A87" t="str">
        <f t="shared" si="2"/>
        <v>9Favorit</v>
      </c>
      <c r="B87" s="103" t="s">
        <v>60</v>
      </c>
      <c r="C87" s="103">
        <v>9</v>
      </c>
      <c r="D87" s="103">
        <v>6</v>
      </c>
      <c r="F87" t="str">
        <f t="shared" si="3"/>
        <v>НЕТ</v>
      </c>
    </row>
    <row r="88" spans="1:6">
      <c r="A88" t="str">
        <f t="shared" si="2"/>
        <v>11Favorit</v>
      </c>
      <c r="B88" s="103" t="s">
        <v>60</v>
      </c>
      <c r="C88" s="103">
        <v>11</v>
      </c>
      <c r="D88" s="103">
        <v>5</v>
      </c>
      <c r="F88" t="str">
        <f t="shared" si="3"/>
        <v>НЕТ</v>
      </c>
    </row>
    <row r="89" spans="1:6">
      <c r="A89" t="str">
        <f t="shared" si="2"/>
        <v>51Favorit</v>
      </c>
      <c r="B89" s="103" t="s">
        <v>60</v>
      </c>
      <c r="C89" s="103">
        <v>51</v>
      </c>
      <c r="D89" s="103">
        <v>4</v>
      </c>
      <c r="F89" t="str">
        <f t="shared" si="3"/>
        <v>НЕТ</v>
      </c>
    </row>
    <row r="90" spans="1:6">
      <c r="A90" t="str">
        <f t="shared" si="2"/>
        <v>46Favorit</v>
      </c>
      <c r="B90" s="103" t="s">
        <v>60</v>
      </c>
      <c r="C90" s="103">
        <v>46</v>
      </c>
      <c r="D90" s="103">
        <v>5</v>
      </c>
      <c r="F90" t="str">
        <f t="shared" si="3"/>
        <v>НЕТ</v>
      </c>
    </row>
    <row r="91" spans="1:6">
      <c r="A91" t="str">
        <f t="shared" si="2"/>
        <v>43Favorit</v>
      </c>
      <c r="B91" s="103" t="s">
        <v>60</v>
      </c>
      <c r="C91" s="103">
        <v>43</v>
      </c>
      <c r="D91" s="103">
        <v>10</v>
      </c>
      <c r="E91" s="103" t="s">
        <v>138</v>
      </c>
      <c r="F91" t="str">
        <f t="shared" si="3"/>
        <v>ДА</v>
      </c>
    </row>
    <row r="92" spans="1:6">
      <c r="A92" t="str">
        <f t="shared" si="2"/>
        <v>13Favorit</v>
      </c>
      <c r="B92" s="103" t="s">
        <v>60</v>
      </c>
      <c r="C92" s="103">
        <v>13</v>
      </c>
      <c r="D92" s="103">
        <v>5</v>
      </c>
      <c r="F92" t="str">
        <f t="shared" si="3"/>
        <v>НЕТ</v>
      </c>
    </row>
    <row r="93" spans="1:6">
      <c r="A93" t="str">
        <f t="shared" si="2"/>
        <v>26Favorit</v>
      </c>
      <c r="B93" s="103" t="s">
        <v>60</v>
      </c>
      <c r="C93" s="103">
        <v>26</v>
      </c>
      <c r="D93" s="103">
        <v>4</v>
      </c>
      <c r="F93" t="str">
        <f t="shared" si="3"/>
        <v>НЕТ</v>
      </c>
    </row>
    <row r="94" spans="1:6">
      <c r="A94" t="str">
        <f t="shared" si="2"/>
        <v>27Favorit</v>
      </c>
      <c r="B94" s="103" t="s">
        <v>60</v>
      </c>
      <c r="C94" s="103">
        <v>27</v>
      </c>
      <c r="D94" s="103">
        <v>8</v>
      </c>
      <c r="F94" t="str">
        <f t="shared" si="3"/>
        <v>НЕТ</v>
      </c>
    </row>
    <row r="95" spans="1:6">
      <c r="A95" t="str">
        <f t="shared" si="2"/>
        <v>29Favorit</v>
      </c>
      <c r="B95" s="103" t="s">
        <v>60</v>
      </c>
      <c r="C95" s="103">
        <v>29</v>
      </c>
      <c r="D95" s="103">
        <v>6</v>
      </c>
      <c r="F95" t="str">
        <f t="shared" si="3"/>
        <v>НЕТ</v>
      </c>
    </row>
    <row r="96" spans="1:6">
      <c r="A96" t="str">
        <f t="shared" si="2"/>
        <v>30Favorit</v>
      </c>
      <c r="B96" s="103" t="s">
        <v>60</v>
      </c>
      <c r="C96" s="103">
        <v>30</v>
      </c>
      <c r="D96" s="103">
        <v>4</v>
      </c>
      <c r="F96" t="str">
        <f t="shared" si="3"/>
        <v>НЕТ</v>
      </c>
    </row>
    <row r="97" spans="1:6">
      <c r="A97" t="str">
        <f t="shared" si="2"/>
        <v>34Favorit</v>
      </c>
      <c r="B97" s="103" t="s">
        <v>60</v>
      </c>
      <c r="C97" s="103">
        <v>34</v>
      </c>
      <c r="D97" s="103">
        <v>4</v>
      </c>
      <c r="F97" t="str">
        <f t="shared" si="3"/>
        <v>НЕТ</v>
      </c>
    </row>
    <row r="98" spans="1:6">
      <c r="A98" t="str">
        <f t="shared" si="2"/>
        <v>37Favorit</v>
      </c>
      <c r="B98" s="103" t="s">
        <v>60</v>
      </c>
      <c r="C98" s="103">
        <v>37</v>
      </c>
      <c r="D98" s="103">
        <v>6</v>
      </c>
      <c r="F98" t="str">
        <f t="shared" si="3"/>
        <v>НЕТ</v>
      </c>
    </row>
    <row r="99" spans="1:6">
      <c r="A99" t="str">
        <f t="shared" si="2"/>
        <v>38Favorit</v>
      </c>
      <c r="B99" s="103" t="s">
        <v>60</v>
      </c>
      <c r="C99" s="103">
        <v>38</v>
      </c>
      <c r="D99" s="103">
        <v>5</v>
      </c>
      <c r="F99" t="str">
        <f t="shared" si="3"/>
        <v>НЕТ</v>
      </c>
    </row>
    <row r="100" spans="1:6">
      <c r="A100" t="str">
        <f t="shared" si="2"/>
        <v>40Favorit</v>
      </c>
      <c r="B100" s="103" t="s">
        <v>60</v>
      </c>
      <c r="C100" s="103">
        <v>40</v>
      </c>
      <c r="D100" s="103">
        <v>5</v>
      </c>
      <c r="F100" t="str">
        <f t="shared" si="3"/>
        <v>НЕТ</v>
      </c>
    </row>
    <row r="101" spans="1:6">
      <c r="A101" t="str">
        <f t="shared" si="2"/>
        <v>12Favorit</v>
      </c>
      <c r="B101" s="103" t="s">
        <v>60</v>
      </c>
      <c r="C101" s="103">
        <v>12</v>
      </c>
      <c r="D101" s="103">
        <v>6</v>
      </c>
      <c r="F101" t="str">
        <f t="shared" si="3"/>
        <v>НЕТ</v>
      </c>
    </row>
    <row r="102" spans="1:6">
      <c r="A102" t="str">
        <f t="shared" si="2"/>
        <v>67Katunchick</v>
      </c>
      <c r="B102" s="103" t="s">
        <v>80</v>
      </c>
      <c r="C102" s="103">
        <v>67</v>
      </c>
      <c r="D102" s="103">
        <v>10</v>
      </c>
      <c r="E102" s="103" t="s">
        <v>139</v>
      </c>
      <c r="F102" t="str">
        <f t="shared" si="3"/>
        <v>ДА</v>
      </c>
    </row>
    <row r="103" spans="1:6">
      <c r="A103" t="str">
        <f t="shared" si="2"/>
        <v>6Katunchick</v>
      </c>
      <c r="B103" s="103" t="s">
        <v>80</v>
      </c>
      <c r="C103" s="103">
        <v>6</v>
      </c>
      <c r="D103" s="103">
        <v>9</v>
      </c>
      <c r="E103" s="103" t="s">
        <v>140</v>
      </c>
      <c r="F103" t="str">
        <f t="shared" si="3"/>
        <v>ДА</v>
      </c>
    </row>
    <row r="104" spans="1:6">
      <c r="A104" t="str">
        <f t="shared" si="2"/>
        <v>66Katunchick</v>
      </c>
      <c r="B104" s="103" t="s">
        <v>80</v>
      </c>
      <c r="C104" s="103">
        <v>66</v>
      </c>
      <c r="D104" s="103">
        <v>10</v>
      </c>
      <c r="E104" s="103" t="s">
        <v>141</v>
      </c>
      <c r="F104" t="str">
        <f t="shared" si="3"/>
        <v>ДА</v>
      </c>
    </row>
    <row r="105" spans="1:6">
      <c r="A105" t="str">
        <f t="shared" si="2"/>
        <v>38Katunchick</v>
      </c>
      <c r="B105" s="103" t="s">
        <v>80</v>
      </c>
      <c r="C105" s="103">
        <v>38</v>
      </c>
      <c r="D105" s="103">
        <v>9</v>
      </c>
      <c r="E105" s="103" t="s">
        <v>142</v>
      </c>
      <c r="F105" t="str">
        <f t="shared" si="3"/>
        <v>ДА</v>
      </c>
    </row>
    <row r="106" spans="1:6">
      <c r="A106" t="str">
        <f t="shared" si="2"/>
        <v>7Katunchick</v>
      </c>
      <c r="B106" s="103" t="s">
        <v>80</v>
      </c>
      <c r="C106" s="103">
        <v>7</v>
      </c>
      <c r="D106" s="103">
        <v>9</v>
      </c>
      <c r="E106" s="103" t="s">
        <v>143</v>
      </c>
      <c r="F106" t="str">
        <f t="shared" si="3"/>
        <v>ДА</v>
      </c>
    </row>
    <row r="107" spans="1:6">
      <c r="A107" t="str">
        <f t="shared" si="2"/>
        <v>43Katunchick</v>
      </c>
      <c r="B107" s="103" t="s">
        <v>80</v>
      </c>
      <c r="C107" s="103">
        <v>43</v>
      </c>
      <c r="D107" s="103">
        <v>11</v>
      </c>
      <c r="E107" s="103" t="s">
        <v>144</v>
      </c>
      <c r="F107" t="str">
        <f t="shared" si="3"/>
        <v>ДА</v>
      </c>
    </row>
    <row r="108" spans="1:6">
      <c r="A108" t="str">
        <f t="shared" si="2"/>
        <v>72Katunchick</v>
      </c>
      <c r="B108" s="103" t="s">
        <v>80</v>
      </c>
      <c r="C108" s="103">
        <v>72</v>
      </c>
      <c r="D108" s="103">
        <v>12</v>
      </c>
      <c r="E108" s="103" t="s">
        <v>145</v>
      </c>
      <c r="F108" t="str">
        <f t="shared" si="3"/>
        <v>ДА</v>
      </c>
    </row>
    <row r="109" spans="1:6">
      <c r="A109" t="str">
        <f t="shared" si="2"/>
        <v>72kobza</v>
      </c>
      <c r="B109" s="103" t="s">
        <v>2</v>
      </c>
      <c r="C109" s="103">
        <v>72</v>
      </c>
      <c r="D109" s="103">
        <v>11</v>
      </c>
      <c r="E109" s="103" t="s">
        <v>146</v>
      </c>
      <c r="F109" t="str">
        <f t="shared" si="3"/>
        <v>ДА</v>
      </c>
    </row>
    <row r="110" spans="1:6">
      <c r="A110" t="str">
        <f t="shared" si="2"/>
        <v>71kobza</v>
      </c>
      <c r="B110" s="103" t="s">
        <v>2</v>
      </c>
      <c r="C110" s="103">
        <v>71</v>
      </c>
      <c r="D110" s="103">
        <v>8</v>
      </c>
      <c r="E110" s="103" t="s">
        <v>147</v>
      </c>
      <c r="F110" t="str">
        <f t="shared" si="3"/>
        <v>ДА</v>
      </c>
    </row>
    <row r="111" spans="1:6">
      <c r="A111" t="str">
        <f t="shared" si="2"/>
        <v>46kobza</v>
      </c>
      <c r="B111" s="103" t="s">
        <v>2</v>
      </c>
      <c r="C111" s="103">
        <v>46</v>
      </c>
      <c r="D111" s="103">
        <v>8</v>
      </c>
      <c r="E111" s="103" t="s">
        <v>148</v>
      </c>
      <c r="F111" t="str">
        <f t="shared" si="3"/>
        <v>ДА</v>
      </c>
    </row>
    <row r="112" spans="1:6">
      <c r="A112" t="str">
        <f t="shared" si="2"/>
        <v>51kobza</v>
      </c>
      <c r="B112" s="103" t="s">
        <v>2</v>
      </c>
      <c r="C112" s="103">
        <v>51</v>
      </c>
      <c r="D112" s="103">
        <v>4</v>
      </c>
      <c r="E112" s="103" t="s">
        <v>149</v>
      </c>
      <c r="F112" t="str">
        <f t="shared" si="3"/>
        <v>ДА</v>
      </c>
    </row>
    <row r="113" spans="1:6">
      <c r="A113" t="str">
        <f t="shared" si="2"/>
        <v>66kobza</v>
      </c>
      <c r="B113" s="103" t="s">
        <v>2</v>
      </c>
      <c r="C113" s="103">
        <v>66</v>
      </c>
      <c r="D113" s="103">
        <v>10</v>
      </c>
      <c r="E113" s="103" t="s">
        <v>150</v>
      </c>
      <c r="F113" t="str">
        <f t="shared" si="3"/>
        <v>ДА</v>
      </c>
    </row>
    <row r="114" spans="1:6">
      <c r="A114" t="str">
        <f t="shared" si="2"/>
        <v>67kobza</v>
      </c>
      <c r="B114" s="103" t="s">
        <v>2</v>
      </c>
      <c r="C114" s="103">
        <v>67</v>
      </c>
      <c r="D114" s="103">
        <v>10</v>
      </c>
      <c r="E114" s="103" t="s">
        <v>151</v>
      </c>
      <c r="F114" t="str">
        <f t="shared" si="3"/>
        <v>ДА</v>
      </c>
    </row>
    <row r="115" spans="1:6">
      <c r="A115" t="str">
        <f t="shared" si="2"/>
        <v>43kobza</v>
      </c>
      <c r="B115" s="103" t="s">
        <v>2</v>
      </c>
      <c r="C115" s="103">
        <v>43</v>
      </c>
      <c r="D115" s="103">
        <v>11</v>
      </c>
      <c r="E115" s="103" t="s">
        <v>152</v>
      </c>
      <c r="F115" t="str">
        <f t="shared" si="3"/>
        <v>ДА</v>
      </c>
    </row>
    <row r="116" spans="1:6">
      <c r="A116" t="str">
        <f t="shared" si="2"/>
        <v>40kobza</v>
      </c>
      <c r="B116" s="103" t="s">
        <v>2</v>
      </c>
      <c r="C116" s="103">
        <v>40</v>
      </c>
      <c r="D116" s="103">
        <v>8</v>
      </c>
      <c r="E116" s="103" t="s">
        <v>153</v>
      </c>
      <c r="F116" t="str">
        <f t="shared" si="3"/>
        <v>ДА</v>
      </c>
    </row>
    <row r="117" spans="1:6">
      <c r="A117" t="str">
        <f t="shared" si="2"/>
        <v>37kobza</v>
      </c>
      <c r="B117" s="103" t="s">
        <v>2</v>
      </c>
      <c r="C117" s="103">
        <v>37</v>
      </c>
      <c r="D117" s="103">
        <v>8</v>
      </c>
      <c r="E117" s="103" t="s">
        <v>154</v>
      </c>
      <c r="F117" t="str">
        <f t="shared" si="3"/>
        <v>ДА</v>
      </c>
    </row>
    <row r="118" spans="1:6">
      <c r="A118" t="str">
        <f t="shared" si="2"/>
        <v>38kobza</v>
      </c>
      <c r="B118" s="103" t="s">
        <v>2</v>
      </c>
      <c r="C118" s="103">
        <v>38</v>
      </c>
      <c r="D118" s="103">
        <v>7</v>
      </c>
      <c r="E118" s="103" t="s">
        <v>155</v>
      </c>
      <c r="F118" t="str">
        <f t="shared" si="3"/>
        <v>ДА</v>
      </c>
    </row>
    <row r="119" spans="1:6">
      <c r="A119" t="str">
        <f t="shared" si="2"/>
        <v>30kobza</v>
      </c>
      <c r="B119" s="103" t="s">
        <v>2</v>
      </c>
      <c r="C119" s="103">
        <v>30</v>
      </c>
      <c r="D119" s="103">
        <v>7</v>
      </c>
      <c r="E119" s="103" t="s">
        <v>156</v>
      </c>
      <c r="F119" t="str">
        <f t="shared" si="3"/>
        <v>ДА</v>
      </c>
    </row>
    <row r="120" spans="1:6">
      <c r="A120" t="str">
        <f t="shared" si="2"/>
        <v>34kobza</v>
      </c>
      <c r="B120" s="103" t="s">
        <v>2</v>
      </c>
      <c r="C120" s="103">
        <v>34</v>
      </c>
      <c r="D120" s="103">
        <v>10</v>
      </c>
      <c r="E120" s="103" t="s">
        <v>157</v>
      </c>
      <c r="F120" t="str">
        <f t="shared" si="3"/>
        <v>ДА</v>
      </c>
    </row>
    <row r="121" spans="1:6">
      <c r="A121" t="str">
        <f t="shared" si="2"/>
        <v>27kobza</v>
      </c>
      <c r="B121" s="103" t="s">
        <v>2</v>
      </c>
      <c r="C121" s="103">
        <v>27</v>
      </c>
      <c r="D121" s="103">
        <v>12</v>
      </c>
      <c r="E121" s="103" t="s">
        <v>158</v>
      </c>
      <c r="F121" t="str">
        <f t="shared" si="3"/>
        <v>ДА</v>
      </c>
    </row>
    <row r="122" spans="1:6">
      <c r="A122" t="str">
        <f t="shared" si="2"/>
        <v>29kobza</v>
      </c>
      <c r="B122" s="103" t="s">
        <v>2</v>
      </c>
      <c r="C122" s="103">
        <v>29</v>
      </c>
      <c r="D122" s="103">
        <v>7</v>
      </c>
      <c r="E122" s="103" t="s">
        <v>159</v>
      </c>
      <c r="F122" t="str">
        <f t="shared" si="3"/>
        <v>ДА</v>
      </c>
    </row>
    <row r="123" spans="1:6">
      <c r="A123" t="str">
        <f t="shared" si="2"/>
        <v>26kobza</v>
      </c>
      <c r="B123" s="103" t="s">
        <v>2</v>
      </c>
      <c r="C123" s="103">
        <v>26</v>
      </c>
      <c r="D123" s="103">
        <v>7</v>
      </c>
      <c r="E123" s="103" t="s">
        <v>160</v>
      </c>
      <c r="F123" t="str">
        <f t="shared" si="3"/>
        <v>ДА</v>
      </c>
    </row>
    <row r="124" spans="1:6">
      <c r="A124" t="str">
        <f t="shared" si="2"/>
        <v>21kobza</v>
      </c>
      <c r="B124" s="103" t="s">
        <v>2</v>
      </c>
      <c r="C124" s="103">
        <v>21</v>
      </c>
      <c r="D124" s="103">
        <v>9</v>
      </c>
      <c r="E124" s="103" t="s">
        <v>161</v>
      </c>
      <c r="F124" t="str">
        <f t="shared" si="3"/>
        <v>ДА</v>
      </c>
    </row>
    <row r="125" spans="1:6">
      <c r="A125" t="str">
        <f t="shared" si="2"/>
        <v>13kobza</v>
      </c>
      <c r="B125" s="103" t="s">
        <v>2</v>
      </c>
      <c r="C125" s="103">
        <v>13</v>
      </c>
      <c r="D125" s="103">
        <v>8</v>
      </c>
      <c r="E125" s="103" t="s">
        <v>162</v>
      </c>
      <c r="F125" t="str">
        <f t="shared" si="3"/>
        <v>ДА</v>
      </c>
    </row>
    <row r="126" spans="1:6">
      <c r="A126" t="str">
        <f t="shared" si="2"/>
        <v>7kobza</v>
      </c>
      <c r="B126" s="103" t="s">
        <v>2</v>
      </c>
      <c r="C126" s="103">
        <v>7</v>
      </c>
      <c r="D126" s="103">
        <v>10</v>
      </c>
      <c r="E126" s="103" t="s">
        <v>163</v>
      </c>
      <c r="F126" t="str">
        <f t="shared" si="3"/>
        <v>ДА</v>
      </c>
    </row>
    <row r="127" spans="1:6">
      <c r="A127" t="str">
        <f t="shared" si="2"/>
        <v>9kobza</v>
      </c>
      <c r="B127" s="103" t="s">
        <v>2</v>
      </c>
      <c r="C127" s="103">
        <v>9</v>
      </c>
      <c r="D127" s="103">
        <v>6</v>
      </c>
      <c r="E127" s="103" t="s">
        <v>164</v>
      </c>
      <c r="F127" t="str">
        <f t="shared" si="3"/>
        <v>ДА</v>
      </c>
    </row>
    <row r="128" spans="1:6">
      <c r="A128" t="str">
        <f t="shared" si="2"/>
        <v>11kobza</v>
      </c>
      <c r="B128" s="103" t="s">
        <v>2</v>
      </c>
      <c r="C128" s="103">
        <v>11</v>
      </c>
      <c r="D128" s="103">
        <v>10</v>
      </c>
      <c r="E128" s="103" t="s">
        <v>165</v>
      </c>
      <c r="F128" t="str">
        <f t="shared" si="3"/>
        <v>ДА</v>
      </c>
    </row>
    <row r="129" spans="1:6">
      <c r="A129" t="str">
        <f t="shared" si="2"/>
        <v>12kobza</v>
      </c>
      <c r="B129" s="103" t="s">
        <v>2</v>
      </c>
      <c r="C129" s="103">
        <v>12</v>
      </c>
      <c r="D129" s="103">
        <v>11</v>
      </c>
      <c r="E129" s="103" t="s">
        <v>166</v>
      </c>
      <c r="F129" t="str">
        <f t="shared" si="3"/>
        <v>ДА</v>
      </c>
    </row>
    <row r="130" spans="1:6">
      <c r="A130" t="str">
        <f t="shared" si="2"/>
        <v>6kobza</v>
      </c>
      <c r="B130" s="103" t="s">
        <v>2</v>
      </c>
      <c r="C130" s="103">
        <v>6</v>
      </c>
      <c r="D130" s="103">
        <v>8</v>
      </c>
      <c r="F130" t="str">
        <f t="shared" si="3"/>
        <v>НЕТ</v>
      </c>
    </row>
    <row r="131" spans="1:6">
      <c r="A131" t="str">
        <f t="shared" ref="A131:A194" si="4">CONCATENATE(C131,B131)</f>
        <v>3kobza</v>
      </c>
      <c r="B131" s="103" t="s">
        <v>2</v>
      </c>
      <c r="C131" s="103">
        <v>3</v>
      </c>
      <c r="D131" s="103">
        <v>7</v>
      </c>
      <c r="E131" s="103" t="s">
        <v>167</v>
      </c>
      <c r="F131" t="str">
        <f t="shared" ref="F131:F194" si="5">IF(ISBLANK(E131),"НЕТ","ДА")</f>
        <v>ДА</v>
      </c>
    </row>
    <row r="132" spans="1:6">
      <c r="A132" t="str">
        <f t="shared" si="4"/>
        <v>9Lion</v>
      </c>
      <c r="B132" s="103" t="s">
        <v>3</v>
      </c>
      <c r="C132" s="103">
        <v>9</v>
      </c>
      <c r="D132" s="103">
        <v>8</v>
      </c>
      <c r="E132" s="103" t="s">
        <v>168</v>
      </c>
      <c r="F132" t="str">
        <f t="shared" si="5"/>
        <v>ДА</v>
      </c>
    </row>
    <row r="133" spans="1:6">
      <c r="A133" t="str">
        <f t="shared" si="4"/>
        <v>37Lion</v>
      </c>
      <c r="B133" s="103" t="s">
        <v>3</v>
      </c>
      <c r="C133" s="103">
        <v>37</v>
      </c>
      <c r="D133" s="103">
        <v>7</v>
      </c>
      <c r="F133" t="str">
        <f t="shared" si="5"/>
        <v>НЕТ</v>
      </c>
    </row>
    <row r="134" spans="1:6">
      <c r="A134" t="str">
        <f t="shared" si="4"/>
        <v>38Lion</v>
      </c>
      <c r="B134" s="103" t="s">
        <v>3</v>
      </c>
      <c r="C134" s="103">
        <v>38</v>
      </c>
      <c r="D134" s="103">
        <v>7</v>
      </c>
      <c r="F134" t="str">
        <f t="shared" si="5"/>
        <v>НЕТ</v>
      </c>
    </row>
    <row r="135" spans="1:6">
      <c r="A135" t="str">
        <f t="shared" si="4"/>
        <v>40Lion</v>
      </c>
      <c r="B135" s="103" t="s">
        <v>3</v>
      </c>
      <c r="C135" s="103">
        <v>40</v>
      </c>
      <c r="D135" s="103">
        <v>8</v>
      </c>
      <c r="F135" t="str">
        <f t="shared" si="5"/>
        <v>НЕТ</v>
      </c>
    </row>
    <row r="136" spans="1:6">
      <c r="A136" t="str">
        <f t="shared" si="4"/>
        <v>46Lion</v>
      </c>
      <c r="B136" s="103" t="s">
        <v>3</v>
      </c>
      <c r="C136" s="103">
        <v>46</v>
      </c>
      <c r="D136" s="103">
        <v>7</v>
      </c>
      <c r="F136" t="str">
        <f t="shared" si="5"/>
        <v>НЕТ</v>
      </c>
    </row>
    <row r="137" spans="1:6">
      <c r="A137" t="str">
        <f t="shared" si="4"/>
        <v>51Lion</v>
      </c>
      <c r="B137" s="103" t="s">
        <v>3</v>
      </c>
      <c r="C137" s="103">
        <v>51</v>
      </c>
      <c r="D137" s="103">
        <v>6</v>
      </c>
      <c r="F137" t="str">
        <f t="shared" si="5"/>
        <v>НЕТ</v>
      </c>
    </row>
    <row r="138" spans="1:6">
      <c r="A138" t="str">
        <f t="shared" si="4"/>
        <v>66Lion</v>
      </c>
      <c r="B138" s="103" t="s">
        <v>3</v>
      </c>
      <c r="C138" s="103">
        <v>66</v>
      </c>
      <c r="D138" s="103">
        <v>9</v>
      </c>
      <c r="F138" t="str">
        <f t="shared" si="5"/>
        <v>НЕТ</v>
      </c>
    </row>
    <row r="139" spans="1:6">
      <c r="A139" t="str">
        <f t="shared" si="4"/>
        <v>72Lion</v>
      </c>
      <c r="B139" s="103" t="s">
        <v>3</v>
      </c>
      <c r="C139" s="103">
        <v>72</v>
      </c>
      <c r="D139" s="103">
        <v>10</v>
      </c>
      <c r="E139" s="103" t="s">
        <v>169</v>
      </c>
      <c r="F139" t="str">
        <f t="shared" si="5"/>
        <v>ДА</v>
      </c>
    </row>
    <row r="140" spans="1:6">
      <c r="A140" t="str">
        <f t="shared" si="4"/>
        <v>71Lion</v>
      </c>
      <c r="B140" s="103" t="s">
        <v>3</v>
      </c>
      <c r="C140" s="103">
        <v>71</v>
      </c>
      <c r="D140" s="103">
        <v>7</v>
      </c>
      <c r="F140" t="str">
        <f t="shared" si="5"/>
        <v>НЕТ</v>
      </c>
    </row>
    <row r="141" spans="1:6">
      <c r="A141" t="str">
        <f t="shared" si="4"/>
        <v>13Lion</v>
      </c>
      <c r="B141" s="103" t="s">
        <v>3</v>
      </c>
      <c r="C141" s="103">
        <v>13</v>
      </c>
      <c r="D141" s="103">
        <v>7</v>
      </c>
      <c r="F141" t="str">
        <f t="shared" si="5"/>
        <v>НЕТ</v>
      </c>
    </row>
    <row r="142" spans="1:6">
      <c r="A142" t="str">
        <f t="shared" si="4"/>
        <v>21Lion</v>
      </c>
      <c r="B142" s="103" t="s">
        <v>3</v>
      </c>
      <c r="C142" s="103">
        <v>21</v>
      </c>
      <c r="D142" s="103">
        <v>10</v>
      </c>
      <c r="E142" s="103" t="s">
        <v>170</v>
      </c>
      <c r="F142" t="str">
        <f t="shared" si="5"/>
        <v>ДА</v>
      </c>
    </row>
    <row r="143" spans="1:6">
      <c r="A143" t="str">
        <f t="shared" si="4"/>
        <v>26Lion</v>
      </c>
      <c r="B143" s="103" t="s">
        <v>3</v>
      </c>
      <c r="C143" s="103">
        <v>26</v>
      </c>
      <c r="D143" s="103">
        <v>8</v>
      </c>
      <c r="E143" s="103" t="s">
        <v>171</v>
      </c>
      <c r="F143" t="str">
        <f t="shared" si="5"/>
        <v>ДА</v>
      </c>
    </row>
    <row r="144" spans="1:6">
      <c r="A144" t="str">
        <f t="shared" si="4"/>
        <v>34Lion</v>
      </c>
      <c r="B144" s="103" t="s">
        <v>3</v>
      </c>
      <c r="C144" s="103">
        <v>34</v>
      </c>
      <c r="D144" s="103">
        <v>5</v>
      </c>
      <c r="E144" s="103" t="s">
        <v>172</v>
      </c>
      <c r="F144" t="str">
        <f t="shared" si="5"/>
        <v>ДА</v>
      </c>
    </row>
    <row r="145" spans="1:6">
      <c r="A145" t="str">
        <f t="shared" si="4"/>
        <v>27Lion</v>
      </c>
      <c r="B145" s="103" t="s">
        <v>3</v>
      </c>
      <c r="C145" s="103">
        <v>27</v>
      </c>
      <c r="D145" s="103">
        <v>8</v>
      </c>
      <c r="F145" t="str">
        <f t="shared" si="5"/>
        <v>НЕТ</v>
      </c>
    </row>
    <row r="146" spans="1:6">
      <c r="A146" t="str">
        <f t="shared" si="4"/>
        <v>29Lion</v>
      </c>
      <c r="B146" s="103" t="s">
        <v>3</v>
      </c>
      <c r="C146" s="103">
        <v>29</v>
      </c>
      <c r="D146" s="103">
        <v>7</v>
      </c>
      <c r="F146" t="str">
        <f t="shared" si="5"/>
        <v>НЕТ</v>
      </c>
    </row>
    <row r="147" spans="1:6">
      <c r="A147" t="str">
        <f t="shared" si="4"/>
        <v>30Lion</v>
      </c>
      <c r="B147" s="103" t="s">
        <v>3</v>
      </c>
      <c r="C147" s="103">
        <v>30</v>
      </c>
      <c r="D147" s="103">
        <v>6</v>
      </c>
      <c r="F147" t="str">
        <f t="shared" si="5"/>
        <v>НЕТ</v>
      </c>
    </row>
    <row r="148" spans="1:6">
      <c r="A148" t="str">
        <f t="shared" si="4"/>
        <v>11Lion</v>
      </c>
      <c r="B148" s="103" t="s">
        <v>3</v>
      </c>
      <c r="C148" s="103">
        <v>11</v>
      </c>
      <c r="D148" s="103">
        <v>8</v>
      </c>
      <c r="F148" t="str">
        <f t="shared" si="5"/>
        <v>НЕТ</v>
      </c>
    </row>
    <row r="149" spans="1:6">
      <c r="A149" t="str">
        <f t="shared" si="4"/>
        <v>12Lion</v>
      </c>
      <c r="B149" s="103" t="s">
        <v>3</v>
      </c>
      <c r="C149" s="103">
        <v>12</v>
      </c>
      <c r="D149" s="103">
        <v>7</v>
      </c>
      <c r="E149" s="103" t="s">
        <v>173</v>
      </c>
      <c r="F149" t="str">
        <f t="shared" si="5"/>
        <v>ДА</v>
      </c>
    </row>
    <row r="150" spans="1:6">
      <c r="A150" t="str">
        <f t="shared" si="4"/>
        <v>67Lion</v>
      </c>
      <c r="B150" s="103" t="s">
        <v>3</v>
      </c>
      <c r="C150" s="103">
        <v>67</v>
      </c>
      <c r="D150" s="103">
        <v>10</v>
      </c>
      <c r="E150" s="103" t="s">
        <v>174</v>
      </c>
      <c r="F150" t="str">
        <f t="shared" si="5"/>
        <v>ДА</v>
      </c>
    </row>
    <row r="151" spans="1:6">
      <c r="A151" t="str">
        <f t="shared" si="4"/>
        <v>3Lion</v>
      </c>
      <c r="B151" s="103" t="s">
        <v>3</v>
      </c>
      <c r="C151" s="103">
        <v>3</v>
      </c>
      <c r="D151" s="103">
        <v>7</v>
      </c>
      <c r="F151" t="str">
        <f t="shared" si="5"/>
        <v>НЕТ</v>
      </c>
    </row>
    <row r="152" spans="1:6">
      <c r="A152" t="str">
        <f t="shared" si="4"/>
        <v>6Lion</v>
      </c>
      <c r="B152" s="103" t="s">
        <v>3</v>
      </c>
      <c r="C152" s="103">
        <v>6</v>
      </c>
      <c r="D152" s="103">
        <v>11</v>
      </c>
      <c r="E152" s="103" t="s">
        <v>175</v>
      </c>
      <c r="F152" t="str">
        <f t="shared" si="5"/>
        <v>ДА</v>
      </c>
    </row>
    <row r="153" spans="1:6">
      <c r="A153" t="str">
        <f t="shared" si="4"/>
        <v>7Lion</v>
      </c>
      <c r="B153" s="103" t="s">
        <v>3</v>
      </c>
      <c r="C153" s="103">
        <v>7</v>
      </c>
      <c r="D153" s="103">
        <v>12</v>
      </c>
      <c r="E153" s="103" t="s">
        <v>176</v>
      </c>
      <c r="F153" t="str">
        <f t="shared" si="5"/>
        <v>ДА</v>
      </c>
    </row>
    <row r="154" spans="1:6">
      <c r="A154" t="str">
        <f t="shared" si="4"/>
        <v>43Lion</v>
      </c>
      <c r="B154" s="103" t="s">
        <v>3</v>
      </c>
      <c r="C154" s="103">
        <v>43</v>
      </c>
      <c r="D154" s="103">
        <v>8</v>
      </c>
      <c r="F154" t="str">
        <f t="shared" si="5"/>
        <v>НЕТ</v>
      </c>
    </row>
    <row r="155" spans="1:6">
      <c r="A155" t="str">
        <f t="shared" si="4"/>
        <v>67Ludmila</v>
      </c>
      <c r="B155" s="103" t="s">
        <v>75</v>
      </c>
      <c r="C155" s="103">
        <v>67</v>
      </c>
      <c r="D155" s="103">
        <v>11</v>
      </c>
      <c r="E155" s="103" t="s">
        <v>177</v>
      </c>
      <c r="F155" t="str">
        <f t="shared" si="5"/>
        <v>ДА</v>
      </c>
    </row>
    <row r="156" spans="1:6">
      <c r="A156" t="str">
        <f t="shared" si="4"/>
        <v>66Ludmila</v>
      </c>
      <c r="B156" s="103" t="s">
        <v>75</v>
      </c>
      <c r="C156" s="103">
        <v>66</v>
      </c>
      <c r="D156" s="103">
        <v>10</v>
      </c>
      <c r="E156" s="103" t="s">
        <v>178</v>
      </c>
      <c r="F156" t="str">
        <f t="shared" si="5"/>
        <v>ДА</v>
      </c>
    </row>
    <row r="157" spans="1:6">
      <c r="A157" t="str">
        <f t="shared" si="4"/>
        <v>51Ludmila</v>
      </c>
      <c r="B157" s="103" t="s">
        <v>75</v>
      </c>
      <c r="C157" s="103">
        <v>51</v>
      </c>
      <c r="D157" s="103">
        <v>8</v>
      </c>
      <c r="F157" t="str">
        <f t="shared" si="5"/>
        <v>НЕТ</v>
      </c>
    </row>
    <row r="158" spans="1:6">
      <c r="A158" t="str">
        <f t="shared" si="4"/>
        <v>46Ludmila</v>
      </c>
      <c r="B158" s="103" t="s">
        <v>75</v>
      </c>
      <c r="C158" s="103">
        <v>46</v>
      </c>
      <c r="D158" s="103">
        <v>7</v>
      </c>
      <c r="F158" t="str">
        <f t="shared" si="5"/>
        <v>НЕТ</v>
      </c>
    </row>
    <row r="159" spans="1:6">
      <c r="A159" t="str">
        <f t="shared" si="4"/>
        <v>38Ludmila</v>
      </c>
      <c r="B159" s="103" t="s">
        <v>75</v>
      </c>
      <c r="C159" s="103">
        <v>38</v>
      </c>
      <c r="D159" s="103">
        <v>7</v>
      </c>
      <c r="F159" t="str">
        <f t="shared" si="5"/>
        <v>НЕТ</v>
      </c>
    </row>
    <row r="160" spans="1:6">
      <c r="A160" t="str">
        <f t="shared" si="4"/>
        <v>40Ludmila</v>
      </c>
      <c r="B160" s="103" t="s">
        <v>75</v>
      </c>
      <c r="C160" s="103">
        <v>40</v>
      </c>
      <c r="D160" s="103">
        <v>7</v>
      </c>
      <c r="F160" t="str">
        <f t="shared" si="5"/>
        <v>НЕТ</v>
      </c>
    </row>
    <row r="161" spans="1:6">
      <c r="A161" t="str">
        <f t="shared" si="4"/>
        <v>43Ludmila</v>
      </c>
      <c r="B161" s="103" t="s">
        <v>75</v>
      </c>
      <c r="C161" s="103">
        <v>43</v>
      </c>
      <c r="D161" s="103">
        <v>10</v>
      </c>
      <c r="E161" s="103" t="s">
        <v>179</v>
      </c>
      <c r="F161" t="str">
        <f t="shared" si="5"/>
        <v>ДА</v>
      </c>
    </row>
    <row r="162" spans="1:6">
      <c r="A162" t="str">
        <f t="shared" si="4"/>
        <v>37Ludmila</v>
      </c>
      <c r="B162" s="103" t="s">
        <v>75</v>
      </c>
      <c r="C162" s="103">
        <v>37</v>
      </c>
      <c r="D162" s="103">
        <v>6</v>
      </c>
      <c r="F162" t="str">
        <f t="shared" si="5"/>
        <v>НЕТ</v>
      </c>
    </row>
    <row r="163" spans="1:6">
      <c r="A163" t="str">
        <f t="shared" si="4"/>
        <v>34Ludmila</v>
      </c>
      <c r="B163" s="103" t="s">
        <v>75</v>
      </c>
      <c r="C163" s="103">
        <v>34</v>
      </c>
      <c r="D163" s="103">
        <v>7</v>
      </c>
      <c r="F163" t="str">
        <f t="shared" si="5"/>
        <v>НЕТ</v>
      </c>
    </row>
    <row r="164" spans="1:6">
      <c r="A164" t="str">
        <f t="shared" si="4"/>
        <v>3Ludmila</v>
      </c>
      <c r="B164" s="103" t="s">
        <v>75</v>
      </c>
      <c r="C164" s="103">
        <v>3</v>
      </c>
      <c r="D164" s="103">
        <v>7</v>
      </c>
      <c r="F164" t="str">
        <f t="shared" si="5"/>
        <v>НЕТ</v>
      </c>
    </row>
    <row r="165" spans="1:6">
      <c r="A165" t="str">
        <f t="shared" si="4"/>
        <v>6Ludmila</v>
      </c>
      <c r="B165" s="103" t="s">
        <v>75</v>
      </c>
      <c r="C165" s="103">
        <v>6</v>
      </c>
      <c r="D165" s="103">
        <v>6</v>
      </c>
      <c r="F165" t="str">
        <f t="shared" si="5"/>
        <v>НЕТ</v>
      </c>
    </row>
    <row r="166" spans="1:6">
      <c r="A166" t="str">
        <f t="shared" si="4"/>
        <v>7Ludmila</v>
      </c>
      <c r="B166" s="103" t="s">
        <v>75</v>
      </c>
      <c r="C166" s="103">
        <v>7</v>
      </c>
      <c r="D166" s="103">
        <v>10</v>
      </c>
      <c r="E166" s="103" t="s">
        <v>180</v>
      </c>
      <c r="F166" t="str">
        <f t="shared" si="5"/>
        <v>ДА</v>
      </c>
    </row>
    <row r="167" spans="1:6">
      <c r="A167" t="str">
        <f t="shared" si="4"/>
        <v>9Ludmila</v>
      </c>
      <c r="B167" s="103" t="s">
        <v>75</v>
      </c>
      <c r="C167" s="103">
        <v>9</v>
      </c>
      <c r="D167" s="103">
        <v>5</v>
      </c>
      <c r="F167" t="str">
        <f t="shared" si="5"/>
        <v>НЕТ</v>
      </c>
    </row>
    <row r="168" spans="1:6">
      <c r="A168" t="str">
        <f t="shared" si="4"/>
        <v>11Ludmila</v>
      </c>
      <c r="B168" s="103" t="s">
        <v>75</v>
      </c>
      <c r="C168" s="103">
        <v>11</v>
      </c>
      <c r="D168" s="103">
        <v>6</v>
      </c>
      <c r="E168" s="103" t="s">
        <v>181</v>
      </c>
      <c r="F168" t="str">
        <f t="shared" si="5"/>
        <v>ДА</v>
      </c>
    </row>
    <row r="169" spans="1:6">
      <c r="A169" t="str">
        <f t="shared" si="4"/>
        <v>12Ludmila</v>
      </c>
      <c r="B169" s="103" t="s">
        <v>75</v>
      </c>
      <c r="C169" s="103">
        <v>12</v>
      </c>
      <c r="D169" s="103">
        <v>6</v>
      </c>
      <c r="F169" t="str">
        <f t="shared" si="5"/>
        <v>НЕТ</v>
      </c>
    </row>
    <row r="170" spans="1:6">
      <c r="A170" t="str">
        <f t="shared" si="4"/>
        <v>13Ludmila</v>
      </c>
      <c r="B170" s="103" t="s">
        <v>75</v>
      </c>
      <c r="C170" s="103">
        <v>13</v>
      </c>
      <c r="D170" s="103">
        <v>7</v>
      </c>
      <c r="F170" t="str">
        <f t="shared" si="5"/>
        <v>НЕТ</v>
      </c>
    </row>
    <row r="171" spans="1:6">
      <c r="A171" t="str">
        <f t="shared" si="4"/>
        <v>21Ludmila</v>
      </c>
      <c r="B171" s="103" t="s">
        <v>75</v>
      </c>
      <c r="C171" s="103">
        <v>21</v>
      </c>
      <c r="D171" s="103">
        <v>8</v>
      </c>
      <c r="E171" s="103" t="s">
        <v>182</v>
      </c>
      <c r="F171" t="str">
        <f t="shared" si="5"/>
        <v>ДА</v>
      </c>
    </row>
    <row r="172" spans="1:6">
      <c r="A172" t="str">
        <f t="shared" si="4"/>
        <v>26Ludmila</v>
      </c>
      <c r="B172" s="103" t="s">
        <v>75</v>
      </c>
      <c r="C172" s="103">
        <v>26</v>
      </c>
      <c r="D172" s="103">
        <v>8</v>
      </c>
      <c r="E172" s="103" t="s">
        <v>183</v>
      </c>
      <c r="F172" t="str">
        <f t="shared" si="5"/>
        <v>ДА</v>
      </c>
    </row>
    <row r="173" spans="1:6">
      <c r="A173" t="str">
        <f t="shared" si="4"/>
        <v>27Ludmila</v>
      </c>
      <c r="B173" s="103" t="s">
        <v>75</v>
      </c>
      <c r="C173" s="103">
        <v>27</v>
      </c>
      <c r="D173" s="103">
        <v>7</v>
      </c>
      <c r="F173" t="str">
        <f t="shared" si="5"/>
        <v>НЕТ</v>
      </c>
    </row>
    <row r="174" spans="1:6">
      <c r="A174" t="str">
        <f t="shared" si="4"/>
        <v>29Ludmila</v>
      </c>
      <c r="B174" s="103" t="s">
        <v>75</v>
      </c>
      <c r="C174" s="103">
        <v>29</v>
      </c>
      <c r="D174" s="103">
        <v>9</v>
      </c>
      <c r="F174" t="str">
        <f t="shared" si="5"/>
        <v>НЕТ</v>
      </c>
    </row>
    <row r="175" spans="1:6">
      <c r="A175" t="str">
        <f t="shared" si="4"/>
        <v>30Ludmila</v>
      </c>
      <c r="B175" s="103" t="s">
        <v>75</v>
      </c>
      <c r="C175" s="103">
        <v>30</v>
      </c>
      <c r="D175" s="103">
        <v>6</v>
      </c>
      <c r="F175" t="str">
        <f t="shared" si="5"/>
        <v>НЕТ</v>
      </c>
    </row>
    <row r="176" spans="1:6">
      <c r="A176" t="str">
        <f t="shared" si="4"/>
        <v>71Ludmila</v>
      </c>
      <c r="B176" s="103" t="s">
        <v>75</v>
      </c>
      <c r="C176" s="103">
        <v>71</v>
      </c>
      <c r="D176" s="103">
        <v>7</v>
      </c>
      <c r="E176" s="103" t="s">
        <v>184</v>
      </c>
      <c r="F176" t="str">
        <f t="shared" si="5"/>
        <v>ДА</v>
      </c>
    </row>
    <row r="177" spans="1:6">
      <c r="A177" t="str">
        <f t="shared" si="4"/>
        <v>72Ludmila</v>
      </c>
      <c r="B177" s="103" t="s">
        <v>75</v>
      </c>
      <c r="C177" s="103">
        <v>72</v>
      </c>
      <c r="D177" s="103">
        <v>12</v>
      </c>
      <c r="E177" s="103" t="s">
        <v>185</v>
      </c>
      <c r="F177" t="str">
        <f t="shared" si="5"/>
        <v>ДА</v>
      </c>
    </row>
    <row r="178" spans="1:6">
      <c r="A178" t="str">
        <f t="shared" si="4"/>
        <v>51Masterboy-skald</v>
      </c>
      <c r="B178" s="103" t="s">
        <v>62</v>
      </c>
      <c r="C178" s="103">
        <v>51</v>
      </c>
      <c r="D178" s="103">
        <v>4</v>
      </c>
      <c r="F178" t="str">
        <f t="shared" si="5"/>
        <v>НЕТ</v>
      </c>
    </row>
    <row r="179" spans="1:6">
      <c r="A179" t="str">
        <f t="shared" si="4"/>
        <v>66Masterboy-skald</v>
      </c>
      <c r="B179" s="103" t="s">
        <v>62</v>
      </c>
      <c r="C179" s="103">
        <v>66</v>
      </c>
      <c r="D179" s="103">
        <v>9</v>
      </c>
      <c r="F179" t="str">
        <f t="shared" si="5"/>
        <v>НЕТ</v>
      </c>
    </row>
    <row r="180" spans="1:6">
      <c r="A180" t="str">
        <f t="shared" si="4"/>
        <v>67Masterboy-skald</v>
      </c>
      <c r="B180" s="103" t="s">
        <v>62</v>
      </c>
      <c r="C180" s="103">
        <v>67</v>
      </c>
      <c r="D180" s="103">
        <v>10</v>
      </c>
      <c r="E180" s="103" t="s">
        <v>186</v>
      </c>
      <c r="F180" t="str">
        <f t="shared" si="5"/>
        <v>ДА</v>
      </c>
    </row>
    <row r="181" spans="1:6">
      <c r="A181" t="str">
        <f t="shared" si="4"/>
        <v>46Masterboy-skald</v>
      </c>
      <c r="B181" s="103" t="s">
        <v>62</v>
      </c>
      <c r="C181" s="103">
        <v>46</v>
      </c>
      <c r="D181" s="103">
        <v>6</v>
      </c>
      <c r="F181" t="str">
        <f t="shared" si="5"/>
        <v>НЕТ</v>
      </c>
    </row>
    <row r="182" spans="1:6">
      <c r="A182" t="str">
        <f t="shared" si="4"/>
        <v>37Masterboy-skald</v>
      </c>
      <c r="B182" s="103" t="s">
        <v>62</v>
      </c>
      <c r="C182" s="103">
        <v>37</v>
      </c>
      <c r="D182" s="103">
        <v>4</v>
      </c>
      <c r="F182" t="str">
        <f t="shared" si="5"/>
        <v>НЕТ</v>
      </c>
    </row>
    <row r="183" spans="1:6">
      <c r="A183" t="str">
        <f t="shared" si="4"/>
        <v>38Masterboy-skald</v>
      </c>
      <c r="B183" s="103" t="s">
        <v>62</v>
      </c>
      <c r="C183" s="103">
        <v>38</v>
      </c>
      <c r="D183" s="103">
        <v>6</v>
      </c>
      <c r="F183" t="str">
        <f t="shared" si="5"/>
        <v>НЕТ</v>
      </c>
    </row>
    <row r="184" spans="1:6">
      <c r="A184" t="str">
        <f t="shared" si="4"/>
        <v>40Masterboy-skald</v>
      </c>
      <c r="B184" s="103" t="s">
        <v>62</v>
      </c>
      <c r="C184" s="103">
        <v>40</v>
      </c>
      <c r="D184" s="103">
        <v>6</v>
      </c>
      <c r="F184" t="str">
        <f t="shared" si="5"/>
        <v>НЕТ</v>
      </c>
    </row>
    <row r="185" spans="1:6">
      <c r="A185" t="str">
        <f t="shared" si="4"/>
        <v>43Masterboy-skald</v>
      </c>
      <c r="B185" s="103" t="s">
        <v>62</v>
      </c>
      <c r="C185" s="103">
        <v>43</v>
      </c>
      <c r="D185" s="103">
        <v>9</v>
      </c>
      <c r="E185" s="103" t="s">
        <v>187</v>
      </c>
      <c r="F185" t="str">
        <f t="shared" si="5"/>
        <v>ДА</v>
      </c>
    </row>
    <row r="186" spans="1:6">
      <c r="A186" t="str">
        <f t="shared" si="4"/>
        <v>30Masterboy-skald</v>
      </c>
      <c r="B186" s="103" t="s">
        <v>62</v>
      </c>
      <c r="C186" s="103">
        <v>30</v>
      </c>
      <c r="D186" s="103">
        <v>3</v>
      </c>
      <c r="F186" t="str">
        <f t="shared" si="5"/>
        <v>НЕТ</v>
      </c>
    </row>
    <row r="187" spans="1:6">
      <c r="A187" t="str">
        <f t="shared" si="4"/>
        <v>29Masterboy-skald</v>
      </c>
      <c r="B187" s="103" t="s">
        <v>62</v>
      </c>
      <c r="C187" s="103">
        <v>29</v>
      </c>
      <c r="D187" s="103">
        <v>5</v>
      </c>
      <c r="F187" t="str">
        <f t="shared" si="5"/>
        <v>НЕТ</v>
      </c>
    </row>
    <row r="188" spans="1:6">
      <c r="A188" t="str">
        <f t="shared" si="4"/>
        <v>26Masterboy-skald</v>
      </c>
      <c r="B188" s="103" t="s">
        <v>62</v>
      </c>
      <c r="C188" s="103">
        <v>26</v>
      </c>
      <c r="D188" s="103">
        <v>7</v>
      </c>
      <c r="F188" t="str">
        <f t="shared" si="5"/>
        <v>НЕТ</v>
      </c>
    </row>
    <row r="189" spans="1:6">
      <c r="A189" t="str">
        <f t="shared" si="4"/>
        <v>27Masterboy-skald</v>
      </c>
      <c r="B189" s="103" t="s">
        <v>62</v>
      </c>
      <c r="C189" s="103">
        <v>27</v>
      </c>
      <c r="D189" s="103">
        <v>4</v>
      </c>
      <c r="F189" t="str">
        <f t="shared" si="5"/>
        <v>НЕТ</v>
      </c>
    </row>
    <row r="190" spans="1:6">
      <c r="A190" t="str">
        <f t="shared" si="4"/>
        <v>21Masterboy-skald</v>
      </c>
      <c r="B190" s="103" t="s">
        <v>62</v>
      </c>
      <c r="C190" s="103">
        <v>21</v>
      </c>
      <c r="D190" s="103">
        <v>5</v>
      </c>
      <c r="F190" t="str">
        <f t="shared" si="5"/>
        <v>НЕТ</v>
      </c>
    </row>
    <row r="191" spans="1:6">
      <c r="A191" t="str">
        <f t="shared" si="4"/>
        <v>13Masterboy-skald</v>
      </c>
      <c r="B191" s="103" t="s">
        <v>62</v>
      </c>
      <c r="C191" s="103">
        <v>13</v>
      </c>
      <c r="D191" s="103">
        <v>4</v>
      </c>
      <c r="F191" t="str">
        <f t="shared" si="5"/>
        <v>НЕТ</v>
      </c>
    </row>
    <row r="192" spans="1:6">
      <c r="A192" t="str">
        <f t="shared" si="4"/>
        <v>12Masterboy-skald</v>
      </c>
      <c r="B192" s="103" t="s">
        <v>62</v>
      </c>
      <c r="C192" s="103">
        <v>12</v>
      </c>
      <c r="D192" s="103">
        <v>4</v>
      </c>
      <c r="F192" t="str">
        <f t="shared" si="5"/>
        <v>НЕТ</v>
      </c>
    </row>
    <row r="193" spans="1:6">
      <c r="A193" t="str">
        <f t="shared" si="4"/>
        <v>11Masterboy-skald</v>
      </c>
      <c r="B193" s="103" t="s">
        <v>62</v>
      </c>
      <c r="C193" s="103">
        <v>11</v>
      </c>
      <c r="D193" s="103">
        <v>7</v>
      </c>
      <c r="F193" t="str">
        <f t="shared" si="5"/>
        <v>НЕТ</v>
      </c>
    </row>
    <row r="194" spans="1:6">
      <c r="A194" t="str">
        <f t="shared" si="4"/>
        <v>9Masterboy-skald</v>
      </c>
      <c r="B194" s="103" t="s">
        <v>62</v>
      </c>
      <c r="C194" s="103">
        <v>9</v>
      </c>
      <c r="D194" s="103">
        <v>6</v>
      </c>
      <c r="F194" t="str">
        <f t="shared" si="5"/>
        <v>НЕТ</v>
      </c>
    </row>
    <row r="195" spans="1:6">
      <c r="A195" t="str">
        <f t="shared" ref="A195:A258" si="6">CONCATENATE(C195,B195)</f>
        <v>7Masterboy-skald</v>
      </c>
      <c r="B195" s="103" t="s">
        <v>62</v>
      </c>
      <c r="C195" s="103">
        <v>7</v>
      </c>
      <c r="D195" s="103">
        <v>10</v>
      </c>
      <c r="E195" s="103" t="s">
        <v>188</v>
      </c>
      <c r="F195" t="str">
        <f t="shared" ref="F195:F258" si="7">IF(ISBLANK(E195),"НЕТ","ДА")</f>
        <v>ДА</v>
      </c>
    </row>
    <row r="196" spans="1:6">
      <c r="A196" t="str">
        <f t="shared" si="6"/>
        <v>6Masterboy-skald</v>
      </c>
      <c r="B196" s="103" t="s">
        <v>62</v>
      </c>
      <c r="C196" s="103">
        <v>6</v>
      </c>
      <c r="D196" s="103">
        <v>6</v>
      </c>
      <c r="F196" t="str">
        <f t="shared" si="7"/>
        <v>НЕТ</v>
      </c>
    </row>
    <row r="197" spans="1:6">
      <c r="A197" t="str">
        <f t="shared" si="6"/>
        <v>72Masterboy-skald</v>
      </c>
      <c r="B197" s="103" t="s">
        <v>62</v>
      </c>
      <c r="C197" s="103">
        <v>72</v>
      </c>
      <c r="D197" s="103">
        <v>12</v>
      </c>
      <c r="E197" s="103" t="s">
        <v>189</v>
      </c>
      <c r="F197" t="str">
        <f t="shared" si="7"/>
        <v>ДА</v>
      </c>
    </row>
    <row r="198" spans="1:6">
      <c r="A198" t="str">
        <f t="shared" si="6"/>
        <v>66mesier</v>
      </c>
      <c r="B198" s="103" t="s">
        <v>68</v>
      </c>
      <c r="C198" s="103">
        <v>66</v>
      </c>
      <c r="D198" s="103">
        <v>10</v>
      </c>
      <c r="E198" s="103" t="s">
        <v>190</v>
      </c>
      <c r="F198" t="str">
        <f t="shared" si="7"/>
        <v>ДА</v>
      </c>
    </row>
    <row r="199" spans="1:6">
      <c r="A199" t="str">
        <f t="shared" si="6"/>
        <v>51mesier</v>
      </c>
      <c r="B199" s="103" t="s">
        <v>68</v>
      </c>
      <c r="C199" s="103">
        <v>51</v>
      </c>
      <c r="D199" s="103">
        <v>2</v>
      </c>
      <c r="E199" s="103" t="s">
        <v>191</v>
      </c>
      <c r="F199" t="str">
        <f t="shared" si="7"/>
        <v>ДА</v>
      </c>
    </row>
    <row r="200" spans="1:6">
      <c r="A200" t="str">
        <f t="shared" si="6"/>
        <v>46mesier</v>
      </c>
      <c r="B200" s="103" t="s">
        <v>68</v>
      </c>
      <c r="C200" s="103">
        <v>46</v>
      </c>
      <c r="D200" s="103">
        <v>10</v>
      </c>
      <c r="E200" s="103" t="s">
        <v>192</v>
      </c>
      <c r="F200" t="str">
        <f t="shared" si="7"/>
        <v>ДА</v>
      </c>
    </row>
    <row r="201" spans="1:6">
      <c r="A201" t="str">
        <f t="shared" si="6"/>
        <v>43mesier</v>
      </c>
      <c r="B201" s="103" t="s">
        <v>68</v>
      </c>
      <c r="C201" s="103">
        <v>43</v>
      </c>
      <c r="D201" s="103">
        <v>5</v>
      </c>
      <c r="F201" t="str">
        <f t="shared" si="7"/>
        <v>НЕТ</v>
      </c>
    </row>
    <row r="202" spans="1:6">
      <c r="A202" t="str">
        <f t="shared" si="6"/>
        <v>40mesier</v>
      </c>
      <c r="B202" s="103" t="s">
        <v>68</v>
      </c>
      <c r="C202" s="103">
        <v>40</v>
      </c>
      <c r="D202" s="103">
        <v>4</v>
      </c>
      <c r="F202" t="str">
        <f t="shared" si="7"/>
        <v>НЕТ</v>
      </c>
    </row>
    <row r="203" spans="1:6">
      <c r="A203" t="str">
        <f t="shared" si="6"/>
        <v>38mesier</v>
      </c>
      <c r="B203" s="103" t="s">
        <v>68</v>
      </c>
      <c r="C203" s="103">
        <v>38</v>
      </c>
      <c r="D203" s="103">
        <v>9</v>
      </c>
      <c r="E203" s="103" t="s">
        <v>193</v>
      </c>
      <c r="F203" t="str">
        <f t="shared" si="7"/>
        <v>ДА</v>
      </c>
    </row>
    <row r="204" spans="1:6">
      <c r="A204" t="str">
        <f t="shared" si="6"/>
        <v>37mesier</v>
      </c>
      <c r="B204" s="103" t="s">
        <v>68</v>
      </c>
      <c r="C204" s="103">
        <v>37</v>
      </c>
      <c r="D204" s="103">
        <v>6</v>
      </c>
      <c r="E204" s="103" t="s">
        <v>194</v>
      </c>
      <c r="F204" t="str">
        <f t="shared" si="7"/>
        <v>ДА</v>
      </c>
    </row>
    <row r="205" spans="1:6">
      <c r="A205" t="str">
        <f t="shared" si="6"/>
        <v>34mesier</v>
      </c>
      <c r="B205" s="103" t="s">
        <v>68</v>
      </c>
      <c r="C205" s="103">
        <v>34</v>
      </c>
      <c r="D205" s="103">
        <v>3</v>
      </c>
      <c r="E205" s="103" t="s">
        <v>195</v>
      </c>
      <c r="F205" t="str">
        <f t="shared" si="7"/>
        <v>ДА</v>
      </c>
    </row>
    <row r="206" spans="1:6">
      <c r="A206" t="str">
        <f t="shared" si="6"/>
        <v>26mesier</v>
      </c>
      <c r="B206" s="103" t="s">
        <v>68</v>
      </c>
      <c r="C206" s="103">
        <v>26</v>
      </c>
      <c r="D206" s="103">
        <v>7</v>
      </c>
      <c r="F206" t="str">
        <f t="shared" si="7"/>
        <v>НЕТ</v>
      </c>
    </row>
    <row r="207" spans="1:6">
      <c r="A207" t="str">
        <f t="shared" si="6"/>
        <v>27mesier</v>
      </c>
      <c r="B207" s="103" t="s">
        <v>68</v>
      </c>
      <c r="C207" s="103">
        <v>27</v>
      </c>
      <c r="D207" s="103">
        <v>8</v>
      </c>
      <c r="F207" t="str">
        <f t="shared" si="7"/>
        <v>НЕТ</v>
      </c>
    </row>
    <row r="208" spans="1:6">
      <c r="A208" t="str">
        <f t="shared" si="6"/>
        <v>29mesier</v>
      </c>
      <c r="B208" s="103" t="s">
        <v>68</v>
      </c>
      <c r="C208" s="103">
        <v>29</v>
      </c>
      <c r="D208" s="103">
        <v>7</v>
      </c>
      <c r="F208" t="str">
        <f t="shared" si="7"/>
        <v>НЕТ</v>
      </c>
    </row>
    <row r="209" spans="1:6">
      <c r="A209" t="str">
        <f t="shared" si="6"/>
        <v>30mesier</v>
      </c>
      <c r="B209" s="103" t="s">
        <v>68</v>
      </c>
      <c r="C209" s="103">
        <v>30</v>
      </c>
      <c r="D209" s="103">
        <v>9</v>
      </c>
      <c r="F209" t="str">
        <f t="shared" si="7"/>
        <v>НЕТ</v>
      </c>
    </row>
    <row r="210" spans="1:6">
      <c r="A210" t="str">
        <f t="shared" si="6"/>
        <v>21mesier</v>
      </c>
      <c r="B210" s="103" t="s">
        <v>68</v>
      </c>
      <c r="C210" s="103">
        <v>21</v>
      </c>
      <c r="D210" s="103">
        <v>2</v>
      </c>
      <c r="E210" s="103" t="s">
        <v>196</v>
      </c>
      <c r="F210" t="str">
        <f t="shared" si="7"/>
        <v>ДА</v>
      </c>
    </row>
    <row r="211" spans="1:6">
      <c r="A211" t="str">
        <f t="shared" si="6"/>
        <v>11mesier</v>
      </c>
      <c r="B211" s="103" t="s">
        <v>68</v>
      </c>
      <c r="C211" s="103">
        <v>11</v>
      </c>
      <c r="D211" s="103">
        <v>5</v>
      </c>
      <c r="F211" t="str">
        <f t="shared" si="7"/>
        <v>НЕТ</v>
      </c>
    </row>
    <row r="212" spans="1:6">
      <c r="A212" t="str">
        <f t="shared" si="6"/>
        <v>12mesier</v>
      </c>
      <c r="B212" s="103" t="s">
        <v>68</v>
      </c>
      <c r="C212" s="103">
        <v>12</v>
      </c>
      <c r="D212" s="103">
        <v>2</v>
      </c>
      <c r="E212" s="103" t="s">
        <v>197</v>
      </c>
      <c r="F212" t="str">
        <f t="shared" si="7"/>
        <v>ДА</v>
      </c>
    </row>
    <row r="213" spans="1:6">
      <c r="A213" t="str">
        <f t="shared" si="6"/>
        <v>9mesier</v>
      </c>
      <c r="B213" s="103" t="s">
        <v>68</v>
      </c>
      <c r="C213" s="103">
        <v>9</v>
      </c>
      <c r="D213" s="103">
        <v>4</v>
      </c>
      <c r="F213" t="str">
        <f t="shared" si="7"/>
        <v>НЕТ</v>
      </c>
    </row>
    <row r="214" spans="1:6">
      <c r="A214" t="str">
        <f t="shared" si="6"/>
        <v>7mesier</v>
      </c>
      <c r="B214" s="103" t="s">
        <v>68</v>
      </c>
      <c r="C214" s="103">
        <v>7</v>
      </c>
      <c r="D214" s="103">
        <v>9</v>
      </c>
      <c r="F214" t="str">
        <f t="shared" si="7"/>
        <v>НЕТ</v>
      </c>
    </row>
    <row r="215" spans="1:6">
      <c r="A215" t="str">
        <f t="shared" si="6"/>
        <v>6mesier</v>
      </c>
      <c r="B215" s="103" t="s">
        <v>68</v>
      </c>
      <c r="C215" s="103">
        <v>6</v>
      </c>
      <c r="D215" s="103">
        <v>6</v>
      </c>
      <c r="F215" t="str">
        <f t="shared" si="7"/>
        <v>НЕТ</v>
      </c>
    </row>
    <row r="216" spans="1:6">
      <c r="A216" t="str">
        <f t="shared" si="6"/>
        <v>3mesier</v>
      </c>
      <c r="B216" s="103" t="s">
        <v>68</v>
      </c>
      <c r="C216" s="103">
        <v>3</v>
      </c>
      <c r="D216" s="103">
        <v>7</v>
      </c>
      <c r="F216" t="str">
        <f t="shared" si="7"/>
        <v>НЕТ</v>
      </c>
    </row>
    <row r="217" spans="1:6">
      <c r="A217" t="str">
        <f t="shared" si="6"/>
        <v>67mesier</v>
      </c>
      <c r="B217" s="103" t="s">
        <v>68</v>
      </c>
      <c r="C217" s="103">
        <v>67</v>
      </c>
      <c r="D217" s="103">
        <v>9</v>
      </c>
      <c r="F217" t="str">
        <f t="shared" si="7"/>
        <v>НЕТ</v>
      </c>
    </row>
    <row r="218" spans="1:6">
      <c r="A218" t="str">
        <f t="shared" si="6"/>
        <v>71mesier</v>
      </c>
      <c r="B218" s="103" t="s">
        <v>68</v>
      </c>
      <c r="C218" s="103">
        <v>71</v>
      </c>
      <c r="D218" s="103">
        <v>9</v>
      </c>
      <c r="F218" t="str">
        <f t="shared" si="7"/>
        <v>НЕТ</v>
      </c>
    </row>
    <row r="219" spans="1:6">
      <c r="A219" t="str">
        <f t="shared" si="6"/>
        <v>72mesier</v>
      </c>
      <c r="B219" s="103" t="s">
        <v>68</v>
      </c>
      <c r="C219" s="103">
        <v>72</v>
      </c>
      <c r="D219" s="103">
        <v>6</v>
      </c>
      <c r="F219" t="str">
        <f t="shared" si="7"/>
        <v>НЕТ</v>
      </c>
    </row>
    <row r="220" spans="1:6">
      <c r="A220" t="str">
        <f t="shared" si="6"/>
        <v>72Nastya</v>
      </c>
      <c r="B220" s="103" t="s">
        <v>71</v>
      </c>
      <c r="C220" s="103">
        <v>72</v>
      </c>
      <c r="D220" s="103">
        <v>12</v>
      </c>
      <c r="F220" t="str">
        <f t="shared" si="7"/>
        <v>НЕТ</v>
      </c>
    </row>
    <row r="221" spans="1:6">
      <c r="A221" t="str">
        <f t="shared" si="6"/>
        <v>67Nastya</v>
      </c>
      <c r="B221" s="103" t="s">
        <v>71</v>
      </c>
      <c r="C221" s="103">
        <v>67</v>
      </c>
      <c r="D221" s="103">
        <v>7</v>
      </c>
      <c r="F221" t="str">
        <f t="shared" si="7"/>
        <v>НЕТ</v>
      </c>
    </row>
    <row r="222" spans="1:6">
      <c r="A222" t="str">
        <f t="shared" si="6"/>
        <v>66Nastya</v>
      </c>
      <c r="B222" s="103" t="s">
        <v>71</v>
      </c>
      <c r="C222" s="103">
        <v>66</v>
      </c>
      <c r="D222" s="103">
        <v>7</v>
      </c>
      <c r="F222" t="str">
        <f t="shared" si="7"/>
        <v>НЕТ</v>
      </c>
    </row>
    <row r="223" spans="1:6">
      <c r="A223" t="str">
        <f t="shared" si="6"/>
        <v>43Nastya</v>
      </c>
      <c r="B223" s="103" t="s">
        <v>71</v>
      </c>
      <c r="C223" s="103">
        <v>43</v>
      </c>
      <c r="D223" s="103">
        <v>12</v>
      </c>
      <c r="F223" t="str">
        <f t="shared" si="7"/>
        <v>НЕТ</v>
      </c>
    </row>
    <row r="224" spans="1:6">
      <c r="A224" t="str">
        <f t="shared" si="6"/>
        <v>34Nastya</v>
      </c>
      <c r="B224" s="103" t="s">
        <v>71</v>
      </c>
      <c r="C224" s="103">
        <v>34</v>
      </c>
      <c r="D224" s="103">
        <v>10</v>
      </c>
      <c r="F224" t="str">
        <f t="shared" si="7"/>
        <v>НЕТ</v>
      </c>
    </row>
    <row r="225" spans="1:6">
      <c r="A225" t="str">
        <f t="shared" si="6"/>
        <v>21Nastya</v>
      </c>
      <c r="B225" s="103" t="s">
        <v>71</v>
      </c>
      <c r="C225" s="103">
        <v>21</v>
      </c>
      <c r="D225" s="103">
        <v>12</v>
      </c>
      <c r="F225" t="str">
        <f t="shared" si="7"/>
        <v>НЕТ</v>
      </c>
    </row>
    <row r="226" spans="1:6">
      <c r="A226" t="str">
        <f t="shared" si="6"/>
        <v>13Nastya</v>
      </c>
      <c r="B226" s="103" t="s">
        <v>71</v>
      </c>
      <c r="C226" s="103">
        <v>13</v>
      </c>
      <c r="D226" s="103">
        <v>8</v>
      </c>
      <c r="F226" t="str">
        <f t="shared" si="7"/>
        <v>НЕТ</v>
      </c>
    </row>
    <row r="227" spans="1:6">
      <c r="A227" t="str">
        <f t="shared" si="6"/>
        <v>71Persona_I_B</v>
      </c>
      <c r="B227" s="103" t="s">
        <v>65</v>
      </c>
      <c r="C227" s="103">
        <v>71</v>
      </c>
      <c r="D227" s="103">
        <v>9</v>
      </c>
      <c r="E227" s="103" t="s">
        <v>198</v>
      </c>
      <c r="F227" t="str">
        <f t="shared" si="7"/>
        <v>ДА</v>
      </c>
    </row>
    <row r="228" spans="1:6">
      <c r="A228" t="str">
        <f t="shared" si="6"/>
        <v>72Persona_I_B</v>
      </c>
      <c r="B228" s="103" t="s">
        <v>65</v>
      </c>
      <c r="C228" s="103">
        <v>72</v>
      </c>
      <c r="D228" s="103">
        <v>11</v>
      </c>
      <c r="E228" s="103" t="s">
        <v>199</v>
      </c>
      <c r="F228" t="str">
        <f t="shared" si="7"/>
        <v>ДА</v>
      </c>
    </row>
    <row r="229" spans="1:6">
      <c r="A229" t="str">
        <f t="shared" si="6"/>
        <v>66Persona_I_B</v>
      </c>
      <c r="B229" s="103" t="s">
        <v>65</v>
      </c>
      <c r="C229" s="103">
        <v>66</v>
      </c>
      <c r="D229" s="103">
        <v>11</v>
      </c>
      <c r="E229" s="103" t="s">
        <v>200</v>
      </c>
      <c r="F229" t="str">
        <f t="shared" si="7"/>
        <v>ДА</v>
      </c>
    </row>
    <row r="230" spans="1:6">
      <c r="A230" t="str">
        <f t="shared" si="6"/>
        <v>67Persona_I_B</v>
      </c>
      <c r="B230" s="103" t="s">
        <v>65</v>
      </c>
      <c r="C230" s="103">
        <v>67</v>
      </c>
      <c r="D230" s="103">
        <v>10</v>
      </c>
      <c r="E230" s="103" t="s">
        <v>201</v>
      </c>
      <c r="F230" t="str">
        <f t="shared" si="7"/>
        <v>ДА</v>
      </c>
    </row>
    <row r="231" spans="1:6">
      <c r="A231" t="str">
        <f t="shared" si="6"/>
        <v>29Persona_I_B</v>
      </c>
      <c r="B231" s="103" t="s">
        <v>65</v>
      </c>
      <c r="C231" s="103">
        <v>29</v>
      </c>
      <c r="D231" s="103">
        <v>5</v>
      </c>
      <c r="E231" s="103" t="s">
        <v>202</v>
      </c>
      <c r="F231" t="str">
        <f t="shared" si="7"/>
        <v>ДА</v>
      </c>
    </row>
    <row r="232" spans="1:6">
      <c r="A232" t="str">
        <f t="shared" si="6"/>
        <v>30Persona_I_B</v>
      </c>
      <c r="B232" s="103" t="s">
        <v>65</v>
      </c>
      <c r="C232" s="103">
        <v>30</v>
      </c>
      <c r="D232" s="103">
        <v>5</v>
      </c>
      <c r="E232" s="103" t="s">
        <v>203</v>
      </c>
      <c r="F232" t="str">
        <f t="shared" si="7"/>
        <v>ДА</v>
      </c>
    </row>
    <row r="233" spans="1:6">
      <c r="A233" t="str">
        <f t="shared" si="6"/>
        <v>34Persona_I_B</v>
      </c>
      <c r="B233" s="103" t="s">
        <v>65</v>
      </c>
      <c r="C233" s="103">
        <v>34</v>
      </c>
      <c r="D233" s="103">
        <v>4</v>
      </c>
      <c r="E233" s="103" t="s">
        <v>204</v>
      </c>
      <c r="F233" t="str">
        <f t="shared" si="7"/>
        <v>ДА</v>
      </c>
    </row>
    <row r="234" spans="1:6">
      <c r="A234" t="str">
        <f t="shared" si="6"/>
        <v>37Persona_I_B</v>
      </c>
      <c r="B234" s="103" t="s">
        <v>65</v>
      </c>
      <c r="C234" s="103">
        <v>37</v>
      </c>
      <c r="D234" s="103">
        <v>4</v>
      </c>
      <c r="E234" s="103" t="s">
        <v>205</v>
      </c>
      <c r="F234" t="str">
        <f t="shared" si="7"/>
        <v>ДА</v>
      </c>
    </row>
    <row r="235" spans="1:6">
      <c r="A235" t="str">
        <f t="shared" si="6"/>
        <v>38Persona_I_B</v>
      </c>
      <c r="B235" s="103" t="s">
        <v>65</v>
      </c>
      <c r="C235" s="103">
        <v>38</v>
      </c>
      <c r="D235" s="103">
        <v>5</v>
      </c>
      <c r="E235" s="103" t="s">
        <v>206</v>
      </c>
      <c r="F235" t="str">
        <f t="shared" si="7"/>
        <v>ДА</v>
      </c>
    </row>
    <row r="236" spans="1:6">
      <c r="A236" t="str">
        <f t="shared" si="6"/>
        <v>40Persona_I_B</v>
      </c>
      <c r="B236" s="103" t="s">
        <v>65</v>
      </c>
      <c r="C236" s="103">
        <v>40</v>
      </c>
      <c r="D236" s="103">
        <v>5</v>
      </c>
      <c r="E236" s="103" t="s">
        <v>207</v>
      </c>
      <c r="F236" t="str">
        <f t="shared" si="7"/>
        <v>ДА</v>
      </c>
    </row>
    <row r="237" spans="1:6">
      <c r="A237" t="str">
        <f t="shared" si="6"/>
        <v>43Persona_I_B</v>
      </c>
      <c r="B237" s="103" t="s">
        <v>65</v>
      </c>
      <c r="C237" s="103">
        <v>43</v>
      </c>
      <c r="D237" s="103">
        <v>7</v>
      </c>
      <c r="E237" s="103" t="s">
        <v>208</v>
      </c>
      <c r="F237" t="str">
        <f t="shared" si="7"/>
        <v>ДА</v>
      </c>
    </row>
    <row r="238" spans="1:6">
      <c r="A238" t="str">
        <f t="shared" si="6"/>
        <v>46Persona_I_B</v>
      </c>
      <c r="B238" s="103" t="s">
        <v>65</v>
      </c>
      <c r="C238" s="103">
        <v>46</v>
      </c>
      <c r="D238" s="103">
        <v>8</v>
      </c>
      <c r="E238" s="103" t="s">
        <v>209</v>
      </c>
      <c r="F238" t="str">
        <f t="shared" si="7"/>
        <v>ДА</v>
      </c>
    </row>
    <row r="239" spans="1:6">
      <c r="A239" t="str">
        <f t="shared" si="6"/>
        <v>51Persona_I_B</v>
      </c>
      <c r="B239" s="103" t="s">
        <v>65</v>
      </c>
      <c r="C239" s="103">
        <v>51</v>
      </c>
      <c r="D239" s="103">
        <v>8</v>
      </c>
      <c r="E239" s="103" t="s">
        <v>210</v>
      </c>
      <c r="F239" t="str">
        <f t="shared" si="7"/>
        <v>ДА</v>
      </c>
    </row>
    <row r="240" spans="1:6">
      <c r="A240" t="str">
        <f t="shared" si="6"/>
        <v>26Persona_I_B</v>
      </c>
      <c r="B240" s="103" t="s">
        <v>65</v>
      </c>
      <c r="C240" s="103">
        <v>26</v>
      </c>
      <c r="D240" s="103">
        <v>8</v>
      </c>
      <c r="E240" s="103" t="s">
        <v>211</v>
      </c>
      <c r="F240" t="str">
        <f t="shared" si="7"/>
        <v>ДА</v>
      </c>
    </row>
    <row r="241" spans="1:6">
      <c r="A241" t="str">
        <f t="shared" si="6"/>
        <v>27Persona_I_B</v>
      </c>
      <c r="B241" s="103" t="s">
        <v>65</v>
      </c>
      <c r="C241" s="103">
        <v>27</v>
      </c>
      <c r="D241" s="103">
        <v>8</v>
      </c>
      <c r="E241" s="103" t="s">
        <v>212</v>
      </c>
      <c r="F241" t="str">
        <f t="shared" si="7"/>
        <v>ДА</v>
      </c>
    </row>
    <row r="242" spans="1:6">
      <c r="A242" t="str">
        <f t="shared" si="6"/>
        <v>3Persona_I_B</v>
      </c>
      <c r="B242" s="103" t="s">
        <v>65</v>
      </c>
      <c r="C242" s="103">
        <v>3</v>
      </c>
      <c r="D242" s="103">
        <v>7</v>
      </c>
      <c r="E242" s="103" t="s">
        <v>213</v>
      </c>
      <c r="F242" t="str">
        <f t="shared" si="7"/>
        <v>ДА</v>
      </c>
    </row>
    <row r="243" spans="1:6">
      <c r="A243" t="str">
        <f t="shared" si="6"/>
        <v>21Persona_I_B</v>
      </c>
      <c r="B243" s="103" t="s">
        <v>65</v>
      </c>
      <c r="C243" s="103">
        <v>21</v>
      </c>
      <c r="D243" s="103">
        <v>4</v>
      </c>
      <c r="E243" s="103" t="s">
        <v>214</v>
      </c>
      <c r="F243" t="str">
        <f t="shared" si="7"/>
        <v>ДА</v>
      </c>
    </row>
    <row r="244" spans="1:6">
      <c r="A244" t="str">
        <f t="shared" si="6"/>
        <v>13Persona_I_B</v>
      </c>
      <c r="B244" s="103" t="s">
        <v>65</v>
      </c>
      <c r="C244" s="103">
        <v>13</v>
      </c>
      <c r="D244" s="103">
        <v>5</v>
      </c>
      <c r="E244" s="103" t="s">
        <v>215</v>
      </c>
      <c r="F244" t="str">
        <f t="shared" si="7"/>
        <v>ДА</v>
      </c>
    </row>
    <row r="245" spans="1:6">
      <c r="A245" t="str">
        <f t="shared" si="6"/>
        <v>9Persona_I_B</v>
      </c>
      <c r="B245" s="103" t="s">
        <v>65</v>
      </c>
      <c r="C245" s="103">
        <v>9</v>
      </c>
      <c r="D245" s="103">
        <v>5</v>
      </c>
      <c r="E245" s="103" t="s">
        <v>216</v>
      </c>
      <c r="F245" t="str">
        <f t="shared" si="7"/>
        <v>ДА</v>
      </c>
    </row>
    <row r="246" spans="1:6">
      <c r="A246" t="str">
        <f t="shared" si="6"/>
        <v>11Persona_I_B</v>
      </c>
      <c r="B246" s="103" t="s">
        <v>65</v>
      </c>
      <c r="C246" s="103">
        <v>11</v>
      </c>
      <c r="D246" s="103">
        <v>7</v>
      </c>
      <c r="E246" s="103" t="s">
        <v>217</v>
      </c>
      <c r="F246" t="str">
        <f t="shared" si="7"/>
        <v>ДА</v>
      </c>
    </row>
    <row r="247" spans="1:6">
      <c r="A247" t="str">
        <f t="shared" si="6"/>
        <v>12Persona_I_B</v>
      </c>
      <c r="B247" s="103" t="s">
        <v>65</v>
      </c>
      <c r="C247" s="103">
        <v>12</v>
      </c>
      <c r="D247" s="103">
        <v>5</v>
      </c>
      <c r="E247" s="103" t="s">
        <v>218</v>
      </c>
      <c r="F247" t="str">
        <f t="shared" si="7"/>
        <v>ДА</v>
      </c>
    </row>
    <row r="248" spans="1:6">
      <c r="A248" t="str">
        <f t="shared" si="6"/>
        <v>7Persona_I_B</v>
      </c>
      <c r="B248" s="103" t="s">
        <v>65</v>
      </c>
      <c r="C248" s="103">
        <v>7</v>
      </c>
      <c r="D248" s="103">
        <v>6</v>
      </c>
      <c r="E248" s="103" t="s">
        <v>219</v>
      </c>
      <c r="F248" t="str">
        <f t="shared" si="7"/>
        <v>ДА</v>
      </c>
    </row>
    <row r="249" spans="1:6">
      <c r="A249" t="str">
        <f t="shared" si="6"/>
        <v>6Persona_I_B</v>
      </c>
      <c r="B249" s="103" t="s">
        <v>65</v>
      </c>
      <c r="C249" s="103">
        <v>6</v>
      </c>
      <c r="D249" s="103">
        <v>6</v>
      </c>
      <c r="E249" s="103" t="s">
        <v>220</v>
      </c>
      <c r="F249" t="str">
        <f t="shared" si="7"/>
        <v>ДА</v>
      </c>
    </row>
    <row r="250" spans="1:6">
      <c r="A250" t="str">
        <f t="shared" si="6"/>
        <v>72serfris</v>
      </c>
      <c r="B250" s="103" t="s">
        <v>4</v>
      </c>
      <c r="C250" s="103">
        <v>72</v>
      </c>
      <c r="D250" s="103">
        <v>8</v>
      </c>
      <c r="F250" t="str">
        <f t="shared" si="7"/>
        <v>НЕТ</v>
      </c>
    </row>
    <row r="251" spans="1:6">
      <c r="A251" t="str">
        <f t="shared" si="6"/>
        <v>71serfris</v>
      </c>
      <c r="B251" s="103" t="s">
        <v>4</v>
      </c>
      <c r="C251" s="103">
        <v>71</v>
      </c>
      <c r="D251" s="103">
        <v>5</v>
      </c>
      <c r="F251" t="str">
        <f t="shared" si="7"/>
        <v>НЕТ</v>
      </c>
    </row>
    <row r="252" spans="1:6">
      <c r="A252" t="str">
        <f t="shared" si="6"/>
        <v>66serfris</v>
      </c>
      <c r="B252" s="103" t="s">
        <v>4</v>
      </c>
      <c r="C252" s="103">
        <v>66</v>
      </c>
      <c r="D252" s="103">
        <v>6</v>
      </c>
      <c r="F252" t="str">
        <f t="shared" si="7"/>
        <v>НЕТ</v>
      </c>
    </row>
    <row r="253" spans="1:6">
      <c r="A253" t="str">
        <f t="shared" si="6"/>
        <v>43serfris</v>
      </c>
      <c r="B253" s="103" t="s">
        <v>4</v>
      </c>
      <c r="C253" s="103">
        <v>43</v>
      </c>
      <c r="D253" s="103">
        <v>5</v>
      </c>
      <c r="F253" t="str">
        <f t="shared" si="7"/>
        <v>НЕТ</v>
      </c>
    </row>
    <row r="254" spans="1:6">
      <c r="A254" t="str">
        <f t="shared" si="6"/>
        <v>40serfris</v>
      </c>
      <c r="B254" s="103" t="s">
        <v>4</v>
      </c>
      <c r="C254" s="103">
        <v>40</v>
      </c>
      <c r="D254" s="103">
        <v>5</v>
      </c>
      <c r="F254" t="str">
        <f t="shared" si="7"/>
        <v>НЕТ</v>
      </c>
    </row>
    <row r="255" spans="1:6">
      <c r="A255" t="str">
        <f t="shared" si="6"/>
        <v>37serfris</v>
      </c>
      <c r="B255" s="103" t="s">
        <v>4</v>
      </c>
      <c r="C255" s="103">
        <v>37</v>
      </c>
      <c r="D255" s="103">
        <v>5</v>
      </c>
      <c r="F255" t="str">
        <f t="shared" si="7"/>
        <v>НЕТ</v>
      </c>
    </row>
    <row r="256" spans="1:6">
      <c r="A256" t="str">
        <f t="shared" si="6"/>
        <v>29serfris</v>
      </c>
      <c r="B256" s="103" t="s">
        <v>4</v>
      </c>
      <c r="C256" s="103">
        <v>29</v>
      </c>
      <c r="D256" s="103">
        <v>7</v>
      </c>
      <c r="F256" t="str">
        <f t="shared" si="7"/>
        <v>НЕТ</v>
      </c>
    </row>
    <row r="257" spans="1:6">
      <c r="A257" t="str">
        <f t="shared" si="6"/>
        <v>27serfris</v>
      </c>
      <c r="B257" s="103" t="s">
        <v>4</v>
      </c>
      <c r="C257" s="103">
        <v>27</v>
      </c>
      <c r="D257" s="103">
        <v>9</v>
      </c>
      <c r="F257" t="str">
        <f t="shared" si="7"/>
        <v>НЕТ</v>
      </c>
    </row>
    <row r="258" spans="1:6">
      <c r="A258" t="str">
        <f t="shared" si="6"/>
        <v>26serfris</v>
      </c>
      <c r="B258" s="103" t="s">
        <v>4</v>
      </c>
      <c r="C258" s="103">
        <v>26</v>
      </c>
      <c r="D258" s="103">
        <v>3</v>
      </c>
      <c r="F258" t="str">
        <f t="shared" si="7"/>
        <v>НЕТ</v>
      </c>
    </row>
    <row r="259" spans="1:6">
      <c r="A259" t="str">
        <f t="shared" ref="A259:A322" si="8">CONCATENATE(C259,B259)</f>
        <v>21serfris</v>
      </c>
      <c r="B259" s="103" t="s">
        <v>4</v>
      </c>
      <c r="C259" s="103">
        <v>21</v>
      </c>
      <c r="D259" s="103">
        <v>6</v>
      </c>
      <c r="F259" t="str">
        <f t="shared" ref="F259:F322" si="9">IF(ISBLANK(E259),"НЕТ","ДА")</f>
        <v>НЕТ</v>
      </c>
    </row>
    <row r="260" spans="1:6">
      <c r="A260" t="str">
        <f t="shared" si="8"/>
        <v>13serfris</v>
      </c>
      <c r="B260" s="103" t="s">
        <v>4</v>
      </c>
      <c r="C260" s="103">
        <v>13</v>
      </c>
      <c r="D260" s="103">
        <v>3</v>
      </c>
      <c r="F260" t="str">
        <f t="shared" si="9"/>
        <v>НЕТ</v>
      </c>
    </row>
    <row r="261" spans="1:6">
      <c r="A261" t="str">
        <f t="shared" si="8"/>
        <v>12serfris</v>
      </c>
      <c r="B261" s="103" t="s">
        <v>4</v>
      </c>
      <c r="C261" s="103">
        <v>12</v>
      </c>
      <c r="D261" s="103">
        <v>4</v>
      </c>
      <c r="F261" t="str">
        <f t="shared" si="9"/>
        <v>НЕТ</v>
      </c>
    </row>
    <row r="262" spans="1:6">
      <c r="A262" t="str">
        <f t="shared" si="8"/>
        <v>9serfris</v>
      </c>
      <c r="B262" s="103" t="s">
        <v>4</v>
      </c>
      <c r="C262" s="103">
        <v>9</v>
      </c>
      <c r="D262" s="103">
        <v>4</v>
      </c>
      <c r="F262" t="str">
        <f t="shared" si="9"/>
        <v>НЕТ</v>
      </c>
    </row>
    <row r="263" spans="1:6">
      <c r="A263" t="str">
        <f t="shared" si="8"/>
        <v>7serfris</v>
      </c>
      <c r="B263" s="103" t="s">
        <v>4</v>
      </c>
      <c r="C263" s="103">
        <v>7</v>
      </c>
      <c r="D263" s="103">
        <v>7</v>
      </c>
      <c r="F263" t="str">
        <f t="shared" si="9"/>
        <v>НЕТ</v>
      </c>
    </row>
    <row r="264" spans="1:6">
      <c r="A264" t="str">
        <f t="shared" si="8"/>
        <v>6serfris</v>
      </c>
      <c r="B264" s="103" t="s">
        <v>4</v>
      </c>
      <c r="C264" s="103">
        <v>6</v>
      </c>
      <c r="D264" s="103">
        <v>5</v>
      </c>
      <c r="F264" t="str">
        <f t="shared" si="9"/>
        <v>НЕТ</v>
      </c>
    </row>
    <row r="265" spans="1:6">
      <c r="A265" t="str">
        <f t="shared" si="8"/>
        <v>3serfris</v>
      </c>
      <c r="B265" s="103" t="s">
        <v>4</v>
      </c>
      <c r="C265" s="103">
        <v>3</v>
      </c>
      <c r="D265" s="103">
        <v>6</v>
      </c>
      <c r="F265" t="str">
        <f t="shared" si="9"/>
        <v>НЕТ</v>
      </c>
    </row>
    <row r="266" spans="1:6">
      <c r="A266" t="str">
        <f t="shared" si="8"/>
        <v>3Serhio</v>
      </c>
      <c r="B266" s="103" t="s">
        <v>5</v>
      </c>
      <c r="C266" s="103">
        <v>3</v>
      </c>
      <c r="D266" s="103">
        <v>12</v>
      </c>
      <c r="F266" t="str">
        <f t="shared" si="9"/>
        <v>НЕТ</v>
      </c>
    </row>
    <row r="267" spans="1:6">
      <c r="A267" t="str">
        <f t="shared" si="8"/>
        <v>9SSV_1983j</v>
      </c>
      <c r="B267" s="103" t="s">
        <v>6</v>
      </c>
      <c r="C267" s="103">
        <v>9</v>
      </c>
      <c r="D267" s="103">
        <v>5</v>
      </c>
      <c r="E267" s="103" t="s">
        <v>221</v>
      </c>
      <c r="F267" t="str">
        <f t="shared" si="9"/>
        <v>ДА</v>
      </c>
    </row>
    <row r="268" spans="1:6">
      <c r="A268" t="str">
        <f t="shared" si="8"/>
        <v>11SSV_1983j</v>
      </c>
      <c r="B268" s="103" t="s">
        <v>6</v>
      </c>
      <c r="C268" s="103">
        <v>11</v>
      </c>
      <c r="D268" s="103">
        <v>5</v>
      </c>
      <c r="E268" s="103" t="s">
        <v>222</v>
      </c>
      <c r="F268" t="str">
        <f t="shared" si="9"/>
        <v>ДА</v>
      </c>
    </row>
    <row r="269" spans="1:6">
      <c r="A269" t="str">
        <f t="shared" si="8"/>
        <v>51SSV_1983j</v>
      </c>
      <c r="B269" s="103" t="s">
        <v>6</v>
      </c>
      <c r="C269" s="103">
        <v>51</v>
      </c>
      <c r="D269" s="103">
        <v>3</v>
      </c>
      <c r="F269" t="str">
        <f t="shared" si="9"/>
        <v>НЕТ</v>
      </c>
    </row>
    <row r="270" spans="1:6">
      <c r="A270" t="str">
        <f t="shared" si="8"/>
        <v>66SSV_1983j</v>
      </c>
      <c r="B270" s="103" t="s">
        <v>6</v>
      </c>
      <c r="C270" s="103">
        <v>66</v>
      </c>
      <c r="D270" s="103">
        <v>12</v>
      </c>
      <c r="E270" s="103" t="s">
        <v>223</v>
      </c>
      <c r="F270" t="str">
        <f t="shared" si="9"/>
        <v>ДА</v>
      </c>
    </row>
    <row r="271" spans="1:6">
      <c r="A271" t="str">
        <f t="shared" si="8"/>
        <v>67SSV_1983j</v>
      </c>
      <c r="B271" s="103" t="s">
        <v>6</v>
      </c>
      <c r="C271" s="103">
        <v>67</v>
      </c>
      <c r="D271" s="103">
        <v>11</v>
      </c>
      <c r="E271" s="103" t="s">
        <v>224</v>
      </c>
      <c r="F271" t="str">
        <f t="shared" si="9"/>
        <v>ДА</v>
      </c>
    </row>
    <row r="272" spans="1:6">
      <c r="A272" t="str">
        <f t="shared" si="8"/>
        <v>12SSV_1983j</v>
      </c>
      <c r="B272" s="103" t="s">
        <v>6</v>
      </c>
      <c r="C272" s="103">
        <v>12</v>
      </c>
      <c r="D272" s="103">
        <v>7</v>
      </c>
      <c r="E272" s="103" t="s">
        <v>225</v>
      </c>
      <c r="F272" t="str">
        <f t="shared" si="9"/>
        <v>ДА</v>
      </c>
    </row>
    <row r="273" spans="1:6">
      <c r="A273" t="str">
        <f t="shared" si="8"/>
        <v>13SSV_1983j</v>
      </c>
      <c r="B273" s="103" t="s">
        <v>6</v>
      </c>
      <c r="C273" s="103">
        <v>13</v>
      </c>
      <c r="D273" s="103">
        <v>6</v>
      </c>
      <c r="E273" s="103" t="s">
        <v>226</v>
      </c>
      <c r="F273" t="str">
        <f t="shared" si="9"/>
        <v>ДА</v>
      </c>
    </row>
    <row r="274" spans="1:6">
      <c r="A274" t="str">
        <f t="shared" si="8"/>
        <v>21SSV_1983j</v>
      </c>
      <c r="B274" s="103" t="s">
        <v>6</v>
      </c>
      <c r="C274" s="103">
        <v>21</v>
      </c>
      <c r="D274" s="103">
        <v>6</v>
      </c>
      <c r="E274" s="103" t="s">
        <v>227</v>
      </c>
      <c r="F274" t="str">
        <f t="shared" si="9"/>
        <v>ДА</v>
      </c>
    </row>
    <row r="275" spans="1:6">
      <c r="A275" t="str">
        <f t="shared" si="8"/>
        <v>27SSV_1983j</v>
      </c>
      <c r="B275" s="103" t="s">
        <v>6</v>
      </c>
      <c r="C275" s="103">
        <v>27</v>
      </c>
      <c r="D275" s="103">
        <v>7</v>
      </c>
      <c r="E275" s="103" t="s">
        <v>228</v>
      </c>
      <c r="F275" t="str">
        <f t="shared" si="9"/>
        <v>ДА</v>
      </c>
    </row>
    <row r="276" spans="1:6">
      <c r="A276" t="str">
        <f t="shared" si="8"/>
        <v>29SSV_1983j</v>
      </c>
      <c r="B276" s="103" t="s">
        <v>6</v>
      </c>
      <c r="C276" s="103">
        <v>29</v>
      </c>
      <c r="D276" s="103">
        <v>7</v>
      </c>
      <c r="E276" s="103" t="s">
        <v>229</v>
      </c>
      <c r="F276" t="str">
        <f t="shared" si="9"/>
        <v>ДА</v>
      </c>
    </row>
    <row r="277" spans="1:6">
      <c r="A277" t="str">
        <f t="shared" si="8"/>
        <v>30SSV_1983j</v>
      </c>
      <c r="B277" s="103" t="s">
        <v>6</v>
      </c>
      <c r="C277" s="103">
        <v>30</v>
      </c>
      <c r="D277" s="103">
        <v>4</v>
      </c>
      <c r="F277" t="str">
        <f t="shared" si="9"/>
        <v>НЕТ</v>
      </c>
    </row>
    <row r="278" spans="1:6">
      <c r="A278" t="str">
        <f t="shared" si="8"/>
        <v>34SSV_1983j</v>
      </c>
      <c r="B278" s="103" t="s">
        <v>6</v>
      </c>
      <c r="C278" s="103">
        <v>34</v>
      </c>
      <c r="D278" s="103">
        <v>4</v>
      </c>
      <c r="F278" t="str">
        <f t="shared" si="9"/>
        <v>НЕТ</v>
      </c>
    </row>
    <row r="279" spans="1:6">
      <c r="A279" t="str">
        <f t="shared" si="8"/>
        <v>37SSV_1983j</v>
      </c>
      <c r="B279" s="103" t="s">
        <v>6</v>
      </c>
      <c r="C279" s="103">
        <v>37</v>
      </c>
      <c r="D279" s="103">
        <v>4</v>
      </c>
      <c r="F279" t="str">
        <f t="shared" si="9"/>
        <v>НЕТ</v>
      </c>
    </row>
    <row r="280" spans="1:6">
      <c r="A280" t="str">
        <f t="shared" si="8"/>
        <v>38SSV_1983j</v>
      </c>
      <c r="B280" s="103" t="s">
        <v>6</v>
      </c>
      <c r="C280" s="103">
        <v>38</v>
      </c>
      <c r="D280" s="103">
        <v>6</v>
      </c>
      <c r="E280" s="103" t="s">
        <v>230</v>
      </c>
      <c r="F280" t="str">
        <f t="shared" si="9"/>
        <v>ДА</v>
      </c>
    </row>
    <row r="281" spans="1:6">
      <c r="A281" t="str">
        <f t="shared" si="8"/>
        <v>40SSV_1983j</v>
      </c>
      <c r="B281" s="103" t="s">
        <v>6</v>
      </c>
      <c r="C281" s="103">
        <v>40</v>
      </c>
      <c r="D281" s="103">
        <v>4</v>
      </c>
      <c r="E281" s="103" t="s">
        <v>231</v>
      </c>
      <c r="F281" t="str">
        <f t="shared" si="9"/>
        <v>ДА</v>
      </c>
    </row>
    <row r="282" spans="1:6">
      <c r="A282" t="str">
        <f t="shared" si="8"/>
        <v>43SSV_1983j</v>
      </c>
      <c r="B282" s="103" t="s">
        <v>6</v>
      </c>
      <c r="C282" s="103">
        <v>43</v>
      </c>
      <c r="D282" s="103">
        <v>8</v>
      </c>
      <c r="E282" s="103" t="s">
        <v>232</v>
      </c>
      <c r="F282" t="str">
        <f t="shared" si="9"/>
        <v>ДА</v>
      </c>
    </row>
    <row r="283" spans="1:6">
      <c r="A283" t="str">
        <f t="shared" si="8"/>
        <v>46SSV_1983j</v>
      </c>
      <c r="B283" s="103" t="s">
        <v>6</v>
      </c>
      <c r="C283" s="103">
        <v>46</v>
      </c>
      <c r="D283" s="103">
        <v>3</v>
      </c>
      <c r="E283" s="103" t="s">
        <v>233</v>
      </c>
      <c r="F283" t="str">
        <f t="shared" si="9"/>
        <v>ДА</v>
      </c>
    </row>
    <row r="284" spans="1:6">
      <c r="A284" t="str">
        <f t="shared" si="8"/>
        <v>6SSV_1983j</v>
      </c>
      <c r="B284" s="103" t="s">
        <v>6</v>
      </c>
      <c r="C284" s="103">
        <v>6</v>
      </c>
      <c r="D284" s="103">
        <v>4</v>
      </c>
      <c r="E284" s="103" t="s">
        <v>234</v>
      </c>
      <c r="F284" t="str">
        <f t="shared" si="9"/>
        <v>ДА</v>
      </c>
    </row>
    <row r="285" spans="1:6">
      <c r="A285" t="str">
        <f t="shared" si="8"/>
        <v>3SSV_1983j</v>
      </c>
      <c r="B285" s="103" t="s">
        <v>6</v>
      </c>
      <c r="C285" s="103">
        <v>3</v>
      </c>
      <c r="D285" s="103">
        <v>5</v>
      </c>
      <c r="E285" s="103" t="s">
        <v>235</v>
      </c>
      <c r="F285" t="str">
        <f t="shared" si="9"/>
        <v>ДА</v>
      </c>
    </row>
    <row r="286" spans="1:6">
      <c r="A286" t="str">
        <f t="shared" si="8"/>
        <v>71SSV_1983j</v>
      </c>
      <c r="B286" s="103" t="s">
        <v>6</v>
      </c>
      <c r="C286" s="103">
        <v>71</v>
      </c>
      <c r="D286" s="103">
        <v>2</v>
      </c>
      <c r="E286" s="103" t="s">
        <v>236</v>
      </c>
      <c r="F286" t="str">
        <f t="shared" si="9"/>
        <v>ДА</v>
      </c>
    </row>
    <row r="287" spans="1:6">
      <c r="A287" t="str">
        <f t="shared" si="8"/>
        <v>72SSV_1983j</v>
      </c>
      <c r="B287" s="103" t="s">
        <v>6</v>
      </c>
      <c r="C287" s="103">
        <v>72</v>
      </c>
      <c r="D287" s="103">
        <v>11</v>
      </c>
      <c r="E287" s="103" t="s">
        <v>237</v>
      </c>
      <c r="F287" t="str">
        <f t="shared" si="9"/>
        <v>ДА</v>
      </c>
    </row>
    <row r="288" spans="1:6">
      <c r="A288" t="str">
        <f t="shared" si="8"/>
        <v>71Tolibanych</v>
      </c>
      <c r="B288" s="103" t="s">
        <v>9</v>
      </c>
      <c r="C288" s="103">
        <v>71</v>
      </c>
      <c r="D288" s="103">
        <v>4</v>
      </c>
      <c r="E288" s="103" t="s">
        <v>238</v>
      </c>
      <c r="F288" t="str">
        <f t="shared" si="9"/>
        <v>ДА</v>
      </c>
    </row>
    <row r="289" spans="1:6">
      <c r="A289" t="str">
        <f t="shared" si="8"/>
        <v>67Tolibanych</v>
      </c>
      <c r="B289" s="103" t="s">
        <v>9</v>
      </c>
      <c r="C289" s="103">
        <v>67</v>
      </c>
      <c r="D289" s="103">
        <v>11</v>
      </c>
      <c r="E289" s="103" t="s">
        <v>239</v>
      </c>
      <c r="F289" t="str">
        <f t="shared" si="9"/>
        <v>ДА</v>
      </c>
    </row>
    <row r="290" spans="1:6">
      <c r="A290" t="str">
        <f t="shared" si="8"/>
        <v>66Tolibanych</v>
      </c>
      <c r="B290" s="103" t="s">
        <v>9</v>
      </c>
      <c r="C290" s="103">
        <v>66</v>
      </c>
      <c r="D290" s="103">
        <v>9</v>
      </c>
      <c r="E290" s="103" t="s">
        <v>240</v>
      </c>
      <c r="F290" t="str">
        <f t="shared" si="9"/>
        <v>ДА</v>
      </c>
    </row>
    <row r="291" spans="1:6">
      <c r="A291" t="str">
        <f t="shared" si="8"/>
        <v>46Tolibanych</v>
      </c>
      <c r="B291" s="103" t="s">
        <v>9</v>
      </c>
      <c r="C291" s="103">
        <v>46</v>
      </c>
      <c r="D291" s="103">
        <v>5</v>
      </c>
      <c r="E291" s="103" t="s">
        <v>241</v>
      </c>
      <c r="F291" t="str">
        <f t="shared" si="9"/>
        <v>ДА</v>
      </c>
    </row>
    <row r="292" spans="1:6">
      <c r="A292" t="str">
        <f t="shared" si="8"/>
        <v>51Tolibanych</v>
      </c>
      <c r="B292" s="103" t="s">
        <v>9</v>
      </c>
      <c r="C292" s="103">
        <v>51</v>
      </c>
      <c r="D292" s="103">
        <v>4</v>
      </c>
      <c r="E292" s="103" t="s">
        <v>242</v>
      </c>
      <c r="F292" t="str">
        <f t="shared" si="9"/>
        <v>ДА</v>
      </c>
    </row>
    <row r="293" spans="1:6">
      <c r="A293" t="str">
        <f t="shared" si="8"/>
        <v>29Tolibanych</v>
      </c>
      <c r="B293" s="103" t="s">
        <v>9</v>
      </c>
      <c r="C293" s="103">
        <v>29</v>
      </c>
      <c r="D293" s="103">
        <v>7</v>
      </c>
      <c r="E293" s="103" t="s">
        <v>243</v>
      </c>
      <c r="F293" t="str">
        <f t="shared" si="9"/>
        <v>ДА</v>
      </c>
    </row>
    <row r="294" spans="1:6">
      <c r="A294" t="str">
        <f t="shared" si="8"/>
        <v>30Tolibanych</v>
      </c>
      <c r="B294" s="103" t="s">
        <v>9</v>
      </c>
      <c r="C294" s="103">
        <v>30</v>
      </c>
      <c r="D294" s="103">
        <v>4</v>
      </c>
      <c r="E294" s="103" t="s">
        <v>244</v>
      </c>
      <c r="F294" t="str">
        <f t="shared" si="9"/>
        <v>ДА</v>
      </c>
    </row>
    <row r="295" spans="1:6">
      <c r="A295" t="str">
        <f t="shared" si="8"/>
        <v>34Tolibanych</v>
      </c>
      <c r="B295" s="103" t="s">
        <v>9</v>
      </c>
      <c r="C295" s="103">
        <v>34</v>
      </c>
      <c r="D295" s="103">
        <v>4</v>
      </c>
      <c r="E295" s="103" t="s">
        <v>245</v>
      </c>
      <c r="F295" t="str">
        <f t="shared" si="9"/>
        <v>ДА</v>
      </c>
    </row>
    <row r="296" spans="1:6">
      <c r="A296" t="str">
        <f t="shared" si="8"/>
        <v>37Tolibanych</v>
      </c>
      <c r="B296" s="103" t="s">
        <v>9</v>
      </c>
      <c r="C296" s="103">
        <v>37</v>
      </c>
      <c r="D296" s="103">
        <v>5</v>
      </c>
      <c r="E296" s="103" t="s">
        <v>246</v>
      </c>
      <c r="F296" t="str">
        <f t="shared" si="9"/>
        <v>ДА</v>
      </c>
    </row>
    <row r="297" spans="1:6">
      <c r="A297" t="str">
        <f t="shared" si="8"/>
        <v>38Tolibanych</v>
      </c>
      <c r="B297" s="103" t="s">
        <v>9</v>
      </c>
      <c r="C297" s="103">
        <v>38</v>
      </c>
      <c r="D297" s="103">
        <v>6</v>
      </c>
      <c r="E297" s="103" t="s">
        <v>247</v>
      </c>
      <c r="F297" t="str">
        <f t="shared" si="9"/>
        <v>ДА</v>
      </c>
    </row>
    <row r="298" spans="1:6">
      <c r="A298" t="str">
        <f t="shared" si="8"/>
        <v>40Tolibanych</v>
      </c>
      <c r="B298" s="103" t="s">
        <v>9</v>
      </c>
      <c r="C298" s="103">
        <v>40</v>
      </c>
      <c r="D298" s="103">
        <v>4</v>
      </c>
      <c r="E298" s="103" t="s">
        <v>248</v>
      </c>
      <c r="F298" t="str">
        <f t="shared" si="9"/>
        <v>ДА</v>
      </c>
    </row>
    <row r="299" spans="1:6">
      <c r="A299" t="str">
        <f t="shared" si="8"/>
        <v>26Tolibanych</v>
      </c>
      <c r="B299" s="103" t="s">
        <v>9</v>
      </c>
      <c r="C299" s="103">
        <v>26</v>
      </c>
      <c r="D299" s="103">
        <v>6</v>
      </c>
      <c r="E299" s="103" t="s">
        <v>249</v>
      </c>
      <c r="F299" t="str">
        <f t="shared" si="9"/>
        <v>ДА</v>
      </c>
    </row>
    <row r="300" spans="1:6">
      <c r="A300" t="str">
        <f t="shared" si="8"/>
        <v>27Tolibanych</v>
      </c>
      <c r="B300" s="103" t="s">
        <v>9</v>
      </c>
      <c r="C300" s="103">
        <v>27</v>
      </c>
      <c r="D300" s="103">
        <v>7</v>
      </c>
      <c r="E300" s="103" t="s">
        <v>250</v>
      </c>
      <c r="F300" t="str">
        <f t="shared" si="9"/>
        <v>ДА</v>
      </c>
    </row>
    <row r="301" spans="1:6">
      <c r="A301" t="str">
        <f t="shared" si="8"/>
        <v>21Tolibanych</v>
      </c>
      <c r="B301" s="103" t="s">
        <v>9</v>
      </c>
      <c r="C301" s="103">
        <v>21</v>
      </c>
      <c r="D301" s="103">
        <v>6</v>
      </c>
      <c r="E301" s="103" t="s">
        <v>251</v>
      </c>
      <c r="F301" t="str">
        <f t="shared" si="9"/>
        <v>ДА</v>
      </c>
    </row>
    <row r="302" spans="1:6">
      <c r="A302" t="str">
        <f t="shared" si="8"/>
        <v>13Tolibanych</v>
      </c>
      <c r="B302" s="103" t="s">
        <v>9</v>
      </c>
      <c r="C302" s="103">
        <v>13</v>
      </c>
      <c r="D302" s="103">
        <v>6</v>
      </c>
      <c r="E302" s="103" t="s">
        <v>252</v>
      </c>
      <c r="F302" t="str">
        <f t="shared" si="9"/>
        <v>ДА</v>
      </c>
    </row>
    <row r="303" spans="1:6">
      <c r="A303" t="str">
        <f t="shared" si="8"/>
        <v>11Tolibanych</v>
      </c>
      <c r="B303" s="103" t="s">
        <v>9</v>
      </c>
      <c r="C303" s="103">
        <v>11</v>
      </c>
      <c r="D303" s="103">
        <v>5</v>
      </c>
      <c r="E303" s="103" t="s">
        <v>253</v>
      </c>
      <c r="F303" t="str">
        <f t="shared" si="9"/>
        <v>ДА</v>
      </c>
    </row>
    <row r="304" spans="1:6">
      <c r="A304" t="str">
        <f t="shared" si="8"/>
        <v>12Tolibanych</v>
      </c>
      <c r="B304" s="103" t="s">
        <v>9</v>
      </c>
      <c r="C304" s="103">
        <v>12</v>
      </c>
      <c r="D304" s="103">
        <v>5</v>
      </c>
      <c r="E304" s="103" t="s">
        <v>254</v>
      </c>
      <c r="F304" t="str">
        <f t="shared" si="9"/>
        <v>ДА</v>
      </c>
    </row>
    <row r="305" spans="1:6">
      <c r="A305" t="str">
        <f t="shared" si="8"/>
        <v>7Tolibanych</v>
      </c>
      <c r="B305" s="103" t="s">
        <v>9</v>
      </c>
      <c r="C305" s="103">
        <v>7</v>
      </c>
      <c r="D305" s="103">
        <v>11</v>
      </c>
      <c r="E305" s="103" t="s">
        <v>255</v>
      </c>
      <c r="F305" t="str">
        <f t="shared" si="9"/>
        <v>ДА</v>
      </c>
    </row>
    <row r="306" spans="1:6">
      <c r="A306" t="str">
        <f t="shared" si="8"/>
        <v>9Tolibanych</v>
      </c>
      <c r="B306" s="103" t="s">
        <v>9</v>
      </c>
      <c r="C306" s="103">
        <v>9</v>
      </c>
      <c r="D306" s="103">
        <v>6</v>
      </c>
      <c r="E306" s="103" t="s">
        <v>256</v>
      </c>
      <c r="F306" t="str">
        <f t="shared" si="9"/>
        <v>ДА</v>
      </c>
    </row>
    <row r="307" spans="1:6">
      <c r="A307" t="str">
        <f t="shared" si="8"/>
        <v>3Tolibanych</v>
      </c>
      <c r="B307" s="103" t="s">
        <v>9</v>
      </c>
      <c r="C307" s="103">
        <v>3</v>
      </c>
      <c r="D307" s="103">
        <v>6</v>
      </c>
      <c r="E307" s="103" t="s">
        <v>257</v>
      </c>
      <c r="F307" t="str">
        <f t="shared" si="9"/>
        <v>ДА</v>
      </c>
    </row>
    <row r="308" spans="1:6">
      <c r="A308" t="str">
        <f t="shared" si="8"/>
        <v>6Tolibanych</v>
      </c>
      <c r="B308" s="103" t="s">
        <v>9</v>
      </c>
      <c r="C308" s="103">
        <v>6</v>
      </c>
      <c r="D308" s="103">
        <v>5</v>
      </c>
      <c r="E308" s="103" t="s">
        <v>258</v>
      </c>
      <c r="F308" t="str">
        <f t="shared" si="9"/>
        <v>ДА</v>
      </c>
    </row>
    <row r="309" spans="1:6">
      <c r="A309" t="str">
        <f t="shared" si="8"/>
        <v>72Xilonus</v>
      </c>
      <c r="B309" s="103" t="s">
        <v>83</v>
      </c>
      <c r="C309" s="103">
        <v>72</v>
      </c>
      <c r="D309" s="103">
        <v>12</v>
      </c>
      <c r="E309" s="103" t="s">
        <v>259</v>
      </c>
      <c r="F309" t="str">
        <f t="shared" si="9"/>
        <v>ДА</v>
      </c>
    </row>
    <row r="310" spans="1:6">
      <c r="A310" t="str">
        <f t="shared" si="8"/>
        <v>7Xilonus</v>
      </c>
      <c r="B310" s="103" t="s">
        <v>83</v>
      </c>
      <c r="C310" s="103">
        <v>7</v>
      </c>
      <c r="D310" s="103">
        <v>5</v>
      </c>
      <c r="E310" s="103" t="s">
        <v>260</v>
      </c>
      <c r="F310" t="str">
        <f t="shared" si="9"/>
        <v>ДА</v>
      </c>
    </row>
    <row r="311" spans="1:6">
      <c r="A311" t="str">
        <f t="shared" si="8"/>
        <v>11Xilonus</v>
      </c>
      <c r="B311" s="103" t="s">
        <v>83</v>
      </c>
      <c r="C311" s="103">
        <v>11</v>
      </c>
      <c r="D311" s="103">
        <v>5</v>
      </c>
      <c r="E311" s="103" t="s">
        <v>261</v>
      </c>
      <c r="F311" t="str">
        <f t="shared" si="9"/>
        <v>ДА</v>
      </c>
    </row>
    <row r="312" spans="1:6">
      <c r="A312" t="str">
        <f t="shared" si="8"/>
        <v>27Xilonus</v>
      </c>
      <c r="B312" s="103" t="s">
        <v>83</v>
      </c>
      <c r="C312" s="103">
        <v>27</v>
      </c>
      <c r="D312" s="103">
        <v>5</v>
      </c>
      <c r="E312" s="103" t="s">
        <v>262</v>
      </c>
      <c r="F312" t="str">
        <f t="shared" si="9"/>
        <v>ДА</v>
      </c>
    </row>
    <row r="313" spans="1:6">
      <c r="A313" t="str">
        <f t="shared" si="8"/>
        <v>43Xilonus</v>
      </c>
      <c r="B313" s="103" t="s">
        <v>83</v>
      </c>
      <c r="C313" s="103">
        <v>43</v>
      </c>
      <c r="D313" s="103">
        <v>12</v>
      </c>
      <c r="E313" s="103" t="s">
        <v>263</v>
      </c>
      <c r="F313" t="str">
        <f t="shared" si="9"/>
        <v>ДА</v>
      </c>
    </row>
    <row r="314" spans="1:6">
      <c r="A314" t="str">
        <f t="shared" si="8"/>
        <v>66Xilonus</v>
      </c>
      <c r="B314" s="103" t="s">
        <v>83</v>
      </c>
      <c r="C314" s="103">
        <v>66</v>
      </c>
      <c r="D314" s="103">
        <v>5</v>
      </c>
      <c r="E314" s="103" t="s">
        <v>264</v>
      </c>
      <c r="F314" t="str">
        <f t="shared" si="9"/>
        <v>ДА</v>
      </c>
    </row>
    <row r="315" spans="1:6">
      <c r="A315" t="str">
        <f t="shared" si="8"/>
        <v>67Xilonus</v>
      </c>
      <c r="B315" s="103" t="s">
        <v>83</v>
      </c>
      <c r="C315" s="103">
        <v>67</v>
      </c>
      <c r="D315" s="103">
        <v>5</v>
      </c>
      <c r="E315" s="103" t="s">
        <v>265</v>
      </c>
      <c r="F315" t="str">
        <f t="shared" si="9"/>
        <v>ДА</v>
      </c>
    </row>
    <row r="316" spans="1:6">
      <c r="A316" t="str">
        <f t="shared" si="8"/>
        <v>43Zhanna2017</v>
      </c>
      <c r="B316" s="103" t="s">
        <v>76</v>
      </c>
      <c r="C316" s="103">
        <v>43</v>
      </c>
      <c r="D316" s="103">
        <v>12</v>
      </c>
      <c r="F316" t="str">
        <f t="shared" si="9"/>
        <v>НЕТ</v>
      </c>
    </row>
    <row r="317" spans="1:6">
      <c r="A317" t="str">
        <f t="shared" si="8"/>
        <v>26крамар</v>
      </c>
      <c r="B317" s="103" t="s">
        <v>56</v>
      </c>
      <c r="C317" s="103">
        <v>26</v>
      </c>
      <c r="D317" s="103">
        <v>6</v>
      </c>
      <c r="E317" s="103" t="s">
        <v>266</v>
      </c>
      <c r="F317" t="str">
        <f t="shared" si="9"/>
        <v>ДА</v>
      </c>
    </row>
    <row r="318" spans="1:6">
      <c r="A318" t="str">
        <f t="shared" si="8"/>
        <v>30крамар</v>
      </c>
      <c r="B318" s="103" t="s">
        <v>56</v>
      </c>
      <c r="C318" s="103">
        <v>30</v>
      </c>
      <c r="D318" s="103">
        <v>9</v>
      </c>
      <c r="E318" s="103" t="s">
        <v>267</v>
      </c>
      <c r="F318" t="str">
        <f t="shared" si="9"/>
        <v>ДА</v>
      </c>
    </row>
    <row r="319" spans="1:6">
      <c r="A319" t="str">
        <f t="shared" si="8"/>
        <v>34крамар</v>
      </c>
      <c r="B319" s="103" t="s">
        <v>56</v>
      </c>
      <c r="C319" s="103">
        <v>34</v>
      </c>
      <c r="D319" s="103">
        <v>9</v>
      </c>
      <c r="E319" s="103" t="s">
        <v>268</v>
      </c>
      <c r="F319" t="str">
        <f t="shared" si="9"/>
        <v>ДА</v>
      </c>
    </row>
    <row r="320" spans="1:6">
      <c r="A320" t="str">
        <f t="shared" si="8"/>
        <v>37крамар</v>
      </c>
      <c r="B320" s="103" t="s">
        <v>56</v>
      </c>
      <c r="C320" s="103">
        <v>37</v>
      </c>
      <c r="D320" s="103">
        <v>7</v>
      </c>
      <c r="E320" s="103" t="s">
        <v>269</v>
      </c>
      <c r="F320" t="str">
        <f t="shared" si="9"/>
        <v>ДА</v>
      </c>
    </row>
    <row r="321" spans="1:6">
      <c r="A321" t="str">
        <f t="shared" si="8"/>
        <v>38крамар</v>
      </c>
      <c r="B321" s="103" t="s">
        <v>56</v>
      </c>
      <c r="C321" s="103">
        <v>38</v>
      </c>
      <c r="D321" s="103">
        <v>8</v>
      </c>
      <c r="E321" s="103" t="s">
        <v>270</v>
      </c>
      <c r="F321" t="str">
        <f t="shared" si="9"/>
        <v>ДА</v>
      </c>
    </row>
    <row r="322" spans="1:6">
      <c r="A322" t="str">
        <f t="shared" si="8"/>
        <v>43крамар</v>
      </c>
      <c r="B322" s="103" t="s">
        <v>56</v>
      </c>
      <c r="C322" s="103">
        <v>43</v>
      </c>
      <c r="D322" s="103">
        <v>10</v>
      </c>
      <c r="E322" s="103" t="s">
        <v>271</v>
      </c>
      <c r="F322" t="str">
        <f t="shared" si="9"/>
        <v>ДА</v>
      </c>
    </row>
    <row r="323" spans="1:6">
      <c r="A323" t="str">
        <f t="shared" ref="A323:A386" si="10">CONCATENATE(C323,B323)</f>
        <v>46крамар</v>
      </c>
      <c r="B323" s="103" t="s">
        <v>56</v>
      </c>
      <c r="C323" s="103">
        <v>46</v>
      </c>
      <c r="D323" s="103">
        <v>7</v>
      </c>
      <c r="E323" s="103" t="s">
        <v>272</v>
      </c>
      <c r="F323" t="str">
        <f t="shared" ref="F323:F386" si="11">IF(ISBLANK(E323),"НЕТ","ДА")</f>
        <v>ДА</v>
      </c>
    </row>
    <row r="324" spans="1:6">
      <c r="A324" t="str">
        <f t="shared" si="10"/>
        <v>51крамар</v>
      </c>
      <c r="B324" s="103" t="s">
        <v>56</v>
      </c>
      <c r="C324" s="103">
        <v>51</v>
      </c>
      <c r="D324" s="103">
        <v>5</v>
      </c>
      <c r="E324" s="103" t="s">
        <v>273</v>
      </c>
      <c r="F324" t="str">
        <f t="shared" si="11"/>
        <v>ДА</v>
      </c>
    </row>
    <row r="325" spans="1:6">
      <c r="A325" t="str">
        <f t="shared" si="10"/>
        <v>29крамар</v>
      </c>
      <c r="B325" s="103" t="s">
        <v>56</v>
      </c>
      <c r="C325" s="103">
        <v>29</v>
      </c>
      <c r="D325" s="103">
        <v>9</v>
      </c>
      <c r="E325" s="103" t="s">
        <v>274</v>
      </c>
      <c r="F325" t="str">
        <f t="shared" si="11"/>
        <v>ДА</v>
      </c>
    </row>
    <row r="326" spans="1:6">
      <c r="A326" t="str">
        <f t="shared" si="10"/>
        <v>27крамар</v>
      </c>
      <c r="B326" s="103" t="s">
        <v>56</v>
      </c>
      <c r="C326" s="103">
        <v>27</v>
      </c>
      <c r="D326" s="103">
        <v>11</v>
      </c>
      <c r="E326" s="103" t="s">
        <v>275</v>
      </c>
      <c r="F326" t="str">
        <f t="shared" si="11"/>
        <v>ДА</v>
      </c>
    </row>
    <row r="327" spans="1:6">
      <c r="A327" t="str">
        <f t="shared" si="10"/>
        <v>66крамар</v>
      </c>
      <c r="B327" s="103" t="s">
        <v>56</v>
      </c>
      <c r="C327" s="103">
        <v>66</v>
      </c>
      <c r="D327" s="103">
        <v>11</v>
      </c>
      <c r="E327" s="103" t="s">
        <v>276</v>
      </c>
      <c r="F327" t="str">
        <f t="shared" si="11"/>
        <v>ДА</v>
      </c>
    </row>
    <row r="328" spans="1:6">
      <c r="A328" t="str">
        <f t="shared" si="10"/>
        <v>67крамар</v>
      </c>
      <c r="B328" s="103" t="s">
        <v>56</v>
      </c>
      <c r="C328" s="103">
        <v>67</v>
      </c>
      <c r="D328" s="103">
        <v>12</v>
      </c>
      <c r="E328" s="103" t="s">
        <v>277</v>
      </c>
      <c r="F328" t="str">
        <f t="shared" si="11"/>
        <v>ДА</v>
      </c>
    </row>
    <row r="329" spans="1:6">
      <c r="A329" t="str">
        <f t="shared" si="10"/>
        <v>71крамар</v>
      </c>
      <c r="B329" s="103" t="s">
        <v>56</v>
      </c>
      <c r="C329" s="103">
        <v>71</v>
      </c>
      <c r="D329" s="103">
        <v>5</v>
      </c>
      <c r="E329" s="103" t="s">
        <v>278</v>
      </c>
      <c r="F329" t="str">
        <f t="shared" si="11"/>
        <v>ДА</v>
      </c>
    </row>
    <row r="330" spans="1:6">
      <c r="A330" t="str">
        <f t="shared" si="10"/>
        <v>72крамар</v>
      </c>
      <c r="B330" s="103" t="s">
        <v>56</v>
      </c>
      <c r="C330" s="103">
        <v>72</v>
      </c>
      <c r="D330" s="103">
        <v>11</v>
      </c>
      <c r="E330" s="103" t="s">
        <v>279</v>
      </c>
      <c r="F330" t="str">
        <f t="shared" si="11"/>
        <v>ДА</v>
      </c>
    </row>
    <row r="331" spans="1:6">
      <c r="A331" t="str">
        <f t="shared" si="10"/>
        <v>7крамар</v>
      </c>
      <c r="B331" s="103" t="s">
        <v>56</v>
      </c>
      <c r="C331" s="103">
        <v>7</v>
      </c>
      <c r="D331" s="103">
        <v>10</v>
      </c>
      <c r="E331" s="103" t="s">
        <v>280</v>
      </c>
      <c r="F331" t="str">
        <f t="shared" si="11"/>
        <v>ДА</v>
      </c>
    </row>
    <row r="332" spans="1:6">
      <c r="A332" t="str">
        <f t="shared" si="10"/>
        <v>9крамар</v>
      </c>
      <c r="B332" s="103" t="s">
        <v>56</v>
      </c>
      <c r="C332" s="103">
        <v>9</v>
      </c>
      <c r="D332" s="103">
        <v>4</v>
      </c>
      <c r="E332" s="103" t="s">
        <v>281</v>
      </c>
      <c r="F332" t="str">
        <f t="shared" si="11"/>
        <v>ДА</v>
      </c>
    </row>
    <row r="333" spans="1:6">
      <c r="A333" t="str">
        <f t="shared" si="10"/>
        <v>12крамар</v>
      </c>
      <c r="B333" s="103" t="s">
        <v>56</v>
      </c>
      <c r="C333" s="103">
        <v>12</v>
      </c>
      <c r="D333" s="103">
        <v>9</v>
      </c>
      <c r="E333" s="103" t="s">
        <v>282</v>
      </c>
      <c r="F333" t="str">
        <f t="shared" si="11"/>
        <v>ДА</v>
      </c>
    </row>
    <row r="334" spans="1:6">
      <c r="A334" t="str">
        <f t="shared" si="10"/>
        <v>13крамар</v>
      </c>
      <c r="B334" s="103" t="s">
        <v>56</v>
      </c>
      <c r="C334" s="103">
        <v>13</v>
      </c>
      <c r="D334" s="103">
        <v>7</v>
      </c>
      <c r="E334" s="103" t="s">
        <v>283</v>
      </c>
      <c r="F334" t="str">
        <f t="shared" si="11"/>
        <v>ДА</v>
      </c>
    </row>
    <row r="335" spans="1:6">
      <c r="A335" t="str">
        <f t="shared" si="10"/>
        <v>21крамар</v>
      </c>
      <c r="B335" s="103" t="s">
        <v>56</v>
      </c>
      <c r="C335" s="103">
        <v>21</v>
      </c>
      <c r="D335" s="103">
        <v>12</v>
      </c>
      <c r="E335" s="103" t="s">
        <v>284</v>
      </c>
      <c r="F335" t="str">
        <f t="shared" si="11"/>
        <v>ДА</v>
      </c>
    </row>
    <row r="336" spans="1:6">
      <c r="A336" t="str">
        <f t="shared" si="10"/>
        <v>6крамар</v>
      </c>
      <c r="B336" s="103" t="s">
        <v>56</v>
      </c>
      <c r="C336" s="103">
        <v>6</v>
      </c>
      <c r="D336" s="103">
        <v>8</v>
      </c>
      <c r="E336" s="103" t="s">
        <v>285</v>
      </c>
      <c r="F336" t="str">
        <f t="shared" si="11"/>
        <v>ДА</v>
      </c>
    </row>
    <row r="337" spans="1:6">
      <c r="A337" t="str">
        <f t="shared" si="10"/>
        <v>3крамар</v>
      </c>
      <c r="B337" s="103" t="s">
        <v>56</v>
      </c>
      <c r="C337" s="103">
        <v>3</v>
      </c>
      <c r="D337" s="103">
        <v>8</v>
      </c>
      <c r="E337" s="103" t="s">
        <v>286</v>
      </c>
      <c r="F337" t="str">
        <f t="shared" si="11"/>
        <v>ДА</v>
      </c>
    </row>
    <row r="338" spans="1:6">
      <c r="A338" t="str">
        <f t="shared" si="10"/>
        <v/>
      </c>
      <c r="F338" t="str">
        <f t="shared" si="11"/>
        <v>НЕТ</v>
      </c>
    </row>
    <row r="339" spans="1:6">
      <c r="A339" t="str">
        <f t="shared" si="10"/>
        <v/>
      </c>
      <c r="F339" t="str">
        <f t="shared" si="11"/>
        <v>НЕТ</v>
      </c>
    </row>
    <row r="340" spans="1:6">
      <c r="A340" t="str">
        <f t="shared" si="10"/>
        <v/>
      </c>
      <c r="F340" t="str">
        <f t="shared" si="11"/>
        <v>НЕТ</v>
      </c>
    </row>
    <row r="341" spans="1:6">
      <c r="A341" t="str">
        <f t="shared" si="10"/>
        <v/>
      </c>
      <c r="F341" t="str">
        <f t="shared" si="11"/>
        <v>НЕТ</v>
      </c>
    </row>
    <row r="342" spans="1:6">
      <c r="A342" t="str">
        <f t="shared" si="10"/>
        <v/>
      </c>
      <c r="F342" t="str">
        <f t="shared" si="11"/>
        <v>НЕТ</v>
      </c>
    </row>
    <row r="343" spans="1:6">
      <c r="A343" t="str">
        <f t="shared" si="10"/>
        <v/>
      </c>
      <c r="F343" t="str">
        <f t="shared" si="11"/>
        <v>НЕТ</v>
      </c>
    </row>
    <row r="344" spans="1:6">
      <c r="A344" t="str">
        <f t="shared" si="10"/>
        <v/>
      </c>
      <c r="F344" t="str">
        <f t="shared" si="11"/>
        <v>НЕТ</v>
      </c>
    </row>
    <row r="345" spans="1:6">
      <c r="A345" t="str">
        <f t="shared" si="10"/>
        <v/>
      </c>
      <c r="F345" t="str">
        <f t="shared" si="11"/>
        <v>НЕТ</v>
      </c>
    </row>
    <row r="346" spans="1:6">
      <c r="A346" t="str">
        <f t="shared" si="10"/>
        <v/>
      </c>
      <c r="F346" t="str">
        <f t="shared" si="11"/>
        <v>НЕТ</v>
      </c>
    </row>
    <row r="347" spans="1:6">
      <c r="A347" t="str">
        <f t="shared" si="10"/>
        <v/>
      </c>
      <c r="F347" t="str">
        <f t="shared" si="11"/>
        <v>НЕТ</v>
      </c>
    </row>
    <row r="348" spans="1:6">
      <c r="A348" t="str">
        <f t="shared" si="10"/>
        <v/>
      </c>
      <c r="F348" t="str">
        <f t="shared" si="11"/>
        <v>НЕТ</v>
      </c>
    </row>
    <row r="349" spans="1:6">
      <c r="A349" t="str">
        <f t="shared" si="10"/>
        <v/>
      </c>
      <c r="F349" t="str">
        <f t="shared" si="11"/>
        <v>НЕТ</v>
      </c>
    </row>
    <row r="350" spans="1:6">
      <c r="A350" t="str">
        <f t="shared" si="10"/>
        <v/>
      </c>
      <c r="F350" t="str">
        <f t="shared" si="11"/>
        <v>НЕТ</v>
      </c>
    </row>
    <row r="351" spans="1:6">
      <c r="A351" t="str">
        <f t="shared" si="10"/>
        <v/>
      </c>
      <c r="F351" t="str">
        <f t="shared" si="11"/>
        <v>НЕТ</v>
      </c>
    </row>
    <row r="352" spans="1:6">
      <c r="A352" t="str">
        <f t="shared" si="10"/>
        <v/>
      </c>
      <c r="F352" t="str">
        <f t="shared" si="11"/>
        <v>НЕТ</v>
      </c>
    </row>
    <row r="353" spans="1:6">
      <c r="A353" t="str">
        <f t="shared" si="10"/>
        <v/>
      </c>
      <c r="F353" t="str">
        <f t="shared" si="11"/>
        <v>НЕТ</v>
      </c>
    </row>
    <row r="354" spans="1:6">
      <c r="A354" t="str">
        <f t="shared" si="10"/>
        <v/>
      </c>
      <c r="F354" t="str">
        <f t="shared" si="11"/>
        <v>НЕТ</v>
      </c>
    </row>
    <row r="355" spans="1:6">
      <c r="A355" t="str">
        <f t="shared" si="10"/>
        <v/>
      </c>
      <c r="F355" t="str">
        <f t="shared" si="11"/>
        <v>НЕТ</v>
      </c>
    </row>
    <row r="356" spans="1:6">
      <c r="A356" t="str">
        <f t="shared" si="10"/>
        <v/>
      </c>
      <c r="F356" t="str">
        <f t="shared" si="11"/>
        <v>НЕТ</v>
      </c>
    </row>
    <row r="357" spans="1:6">
      <c r="A357" t="str">
        <f t="shared" si="10"/>
        <v/>
      </c>
      <c r="F357" t="str">
        <f t="shared" si="11"/>
        <v>НЕТ</v>
      </c>
    </row>
    <row r="358" spans="1:6">
      <c r="A358" t="str">
        <f t="shared" si="10"/>
        <v/>
      </c>
      <c r="F358" t="str">
        <f t="shared" si="11"/>
        <v>НЕТ</v>
      </c>
    </row>
    <row r="359" spans="1:6">
      <c r="A359" t="str">
        <f t="shared" si="10"/>
        <v/>
      </c>
      <c r="F359" t="str">
        <f t="shared" si="11"/>
        <v>НЕТ</v>
      </c>
    </row>
    <row r="360" spans="1:6">
      <c r="A360" t="str">
        <f t="shared" si="10"/>
        <v/>
      </c>
      <c r="F360" t="str">
        <f t="shared" si="11"/>
        <v>НЕТ</v>
      </c>
    </row>
    <row r="361" spans="1:6">
      <c r="A361" t="str">
        <f t="shared" si="10"/>
        <v/>
      </c>
      <c r="F361" t="str">
        <f t="shared" si="11"/>
        <v>НЕТ</v>
      </c>
    </row>
    <row r="362" spans="1:6">
      <c r="A362" t="str">
        <f t="shared" si="10"/>
        <v/>
      </c>
      <c r="F362" t="str">
        <f t="shared" si="11"/>
        <v>НЕТ</v>
      </c>
    </row>
    <row r="363" spans="1:6">
      <c r="A363" t="str">
        <f t="shared" si="10"/>
        <v/>
      </c>
      <c r="F363" t="str">
        <f t="shared" si="11"/>
        <v>НЕТ</v>
      </c>
    </row>
    <row r="364" spans="1:6">
      <c r="A364" t="str">
        <f t="shared" si="10"/>
        <v/>
      </c>
      <c r="F364" t="str">
        <f t="shared" si="11"/>
        <v>НЕТ</v>
      </c>
    </row>
    <row r="365" spans="1:6">
      <c r="A365" t="str">
        <f t="shared" si="10"/>
        <v/>
      </c>
      <c r="F365" t="str">
        <f t="shared" si="11"/>
        <v>НЕТ</v>
      </c>
    </row>
    <row r="366" spans="1:6">
      <c r="A366" t="str">
        <f t="shared" si="10"/>
        <v/>
      </c>
      <c r="F366" t="str">
        <f t="shared" si="11"/>
        <v>НЕТ</v>
      </c>
    </row>
    <row r="367" spans="1:6">
      <c r="A367" t="str">
        <f t="shared" si="10"/>
        <v/>
      </c>
      <c r="F367" t="str">
        <f t="shared" si="11"/>
        <v>НЕТ</v>
      </c>
    </row>
    <row r="368" spans="1:6">
      <c r="A368" t="str">
        <f t="shared" si="10"/>
        <v/>
      </c>
      <c r="F368" t="str">
        <f t="shared" si="11"/>
        <v>НЕТ</v>
      </c>
    </row>
    <row r="369" spans="1:6">
      <c r="A369" t="str">
        <f t="shared" si="10"/>
        <v/>
      </c>
      <c r="F369" t="str">
        <f t="shared" si="11"/>
        <v>НЕТ</v>
      </c>
    </row>
    <row r="370" spans="1:6">
      <c r="A370" t="str">
        <f t="shared" si="10"/>
        <v/>
      </c>
      <c r="F370" t="str">
        <f t="shared" si="11"/>
        <v>НЕТ</v>
      </c>
    </row>
    <row r="371" spans="1:6">
      <c r="A371" t="str">
        <f t="shared" si="10"/>
        <v/>
      </c>
      <c r="E371" s="1"/>
      <c r="F371" t="str">
        <f t="shared" si="11"/>
        <v>НЕТ</v>
      </c>
    </row>
    <row r="372" spans="1:6">
      <c r="A372" t="str">
        <f t="shared" si="10"/>
        <v/>
      </c>
      <c r="F372" t="str">
        <f t="shared" si="11"/>
        <v>НЕТ</v>
      </c>
    </row>
    <row r="373" spans="1:6">
      <c r="A373" t="str">
        <f t="shared" si="10"/>
        <v/>
      </c>
      <c r="F373" t="str">
        <f t="shared" si="11"/>
        <v>НЕТ</v>
      </c>
    </row>
    <row r="374" spans="1:6">
      <c r="A374" t="str">
        <f t="shared" si="10"/>
        <v/>
      </c>
      <c r="F374" t="str">
        <f t="shared" si="11"/>
        <v>НЕТ</v>
      </c>
    </row>
    <row r="375" spans="1:6">
      <c r="A375" t="str">
        <f t="shared" si="10"/>
        <v/>
      </c>
      <c r="F375" t="str">
        <f t="shared" si="11"/>
        <v>НЕТ</v>
      </c>
    </row>
    <row r="376" spans="1:6">
      <c r="A376" t="str">
        <f t="shared" si="10"/>
        <v/>
      </c>
      <c r="F376" t="str">
        <f t="shared" si="11"/>
        <v>НЕТ</v>
      </c>
    </row>
    <row r="377" spans="1:6">
      <c r="A377" t="str">
        <f t="shared" si="10"/>
        <v/>
      </c>
      <c r="F377" t="str">
        <f t="shared" si="11"/>
        <v>НЕТ</v>
      </c>
    </row>
    <row r="378" spans="1:6">
      <c r="A378" t="str">
        <f t="shared" si="10"/>
        <v/>
      </c>
      <c r="F378" t="str">
        <f t="shared" si="11"/>
        <v>НЕТ</v>
      </c>
    </row>
    <row r="379" spans="1:6">
      <c r="A379" t="str">
        <f t="shared" si="10"/>
        <v/>
      </c>
      <c r="F379" t="str">
        <f t="shared" si="11"/>
        <v>НЕТ</v>
      </c>
    </row>
    <row r="380" spans="1:6">
      <c r="A380" t="str">
        <f t="shared" si="10"/>
        <v/>
      </c>
      <c r="F380" t="str">
        <f t="shared" si="11"/>
        <v>НЕТ</v>
      </c>
    </row>
    <row r="381" spans="1:6">
      <c r="A381" t="str">
        <f t="shared" si="10"/>
        <v/>
      </c>
      <c r="F381" t="str">
        <f t="shared" si="11"/>
        <v>НЕТ</v>
      </c>
    </row>
    <row r="382" spans="1:6">
      <c r="A382" t="str">
        <f t="shared" si="10"/>
        <v/>
      </c>
      <c r="F382" t="str">
        <f t="shared" si="11"/>
        <v>НЕТ</v>
      </c>
    </row>
    <row r="383" spans="1:6">
      <c r="A383" t="str">
        <f t="shared" si="10"/>
        <v/>
      </c>
      <c r="F383" t="str">
        <f t="shared" si="11"/>
        <v>НЕТ</v>
      </c>
    </row>
    <row r="384" spans="1:6">
      <c r="A384" t="str">
        <f t="shared" si="10"/>
        <v/>
      </c>
      <c r="F384" t="str">
        <f t="shared" si="11"/>
        <v>НЕТ</v>
      </c>
    </row>
    <row r="385" spans="1:6">
      <c r="A385" t="str">
        <f t="shared" si="10"/>
        <v/>
      </c>
      <c r="F385" t="str">
        <f t="shared" si="11"/>
        <v>НЕТ</v>
      </c>
    </row>
    <row r="386" spans="1:6">
      <c r="A386" t="str">
        <f t="shared" si="10"/>
        <v/>
      </c>
      <c r="F386" t="str">
        <f t="shared" si="11"/>
        <v>НЕТ</v>
      </c>
    </row>
    <row r="387" spans="1:6">
      <c r="A387" t="str">
        <f t="shared" ref="A387:A450" si="12">CONCATENATE(C387,B387)</f>
        <v/>
      </c>
      <c r="F387" t="str">
        <f t="shared" ref="F387:F450" si="13">IF(ISBLANK(E387),"НЕТ","ДА")</f>
        <v>НЕТ</v>
      </c>
    </row>
    <row r="388" spans="1:6">
      <c r="A388" t="str">
        <f t="shared" si="12"/>
        <v/>
      </c>
      <c r="F388" t="str">
        <f t="shared" si="13"/>
        <v>НЕТ</v>
      </c>
    </row>
    <row r="389" spans="1:6">
      <c r="A389" t="str">
        <f t="shared" si="12"/>
        <v/>
      </c>
      <c r="F389" t="str">
        <f t="shared" si="13"/>
        <v>НЕТ</v>
      </c>
    </row>
    <row r="390" spans="1:6">
      <c r="A390" t="str">
        <f t="shared" si="12"/>
        <v/>
      </c>
      <c r="F390" t="str">
        <f t="shared" si="13"/>
        <v>НЕТ</v>
      </c>
    </row>
    <row r="391" spans="1:6">
      <c r="A391" t="str">
        <f t="shared" si="12"/>
        <v/>
      </c>
      <c r="F391" t="str">
        <f t="shared" si="13"/>
        <v>НЕТ</v>
      </c>
    </row>
    <row r="392" spans="1:6">
      <c r="A392" t="str">
        <f t="shared" si="12"/>
        <v/>
      </c>
      <c r="F392" t="str">
        <f t="shared" si="13"/>
        <v>НЕТ</v>
      </c>
    </row>
    <row r="393" spans="1:6">
      <c r="A393" t="str">
        <f t="shared" si="12"/>
        <v/>
      </c>
      <c r="F393" t="str">
        <f t="shared" si="13"/>
        <v>НЕТ</v>
      </c>
    </row>
    <row r="394" spans="1:6">
      <c r="A394" t="str">
        <f t="shared" si="12"/>
        <v/>
      </c>
      <c r="E394" s="1"/>
      <c r="F394" t="str">
        <f t="shared" si="13"/>
        <v>НЕТ</v>
      </c>
    </row>
    <row r="395" spans="1:6">
      <c r="A395" t="str">
        <f t="shared" si="12"/>
        <v/>
      </c>
      <c r="F395" t="str">
        <f t="shared" si="13"/>
        <v>НЕТ</v>
      </c>
    </row>
    <row r="396" spans="1:6">
      <c r="A396" t="str">
        <f t="shared" si="12"/>
        <v/>
      </c>
      <c r="F396" t="str">
        <f t="shared" si="13"/>
        <v>НЕТ</v>
      </c>
    </row>
    <row r="397" spans="1:6">
      <c r="A397" t="str">
        <f t="shared" si="12"/>
        <v/>
      </c>
      <c r="F397" t="str">
        <f t="shared" si="13"/>
        <v>НЕТ</v>
      </c>
    </row>
    <row r="398" spans="1:6">
      <c r="A398" t="str">
        <f t="shared" si="12"/>
        <v/>
      </c>
      <c r="F398" t="str">
        <f t="shared" si="13"/>
        <v>НЕТ</v>
      </c>
    </row>
    <row r="399" spans="1:6">
      <c r="A399" t="str">
        <f t="shared" si="12"/>
        <v/>
      </c>
      <c r="F399" t="str">
        <f t="shared" si="13"/>
        <v>НЕТ</v>
      </c>
    </row>
    <row r="400" spans="1:6">
      <c r="A400" t="str">
        <f t="shared" si="12"/>
        <v/>
      </c>
      <c r="F400" t="str">
        <f t="shared" si="13"/>
        <v>НЕТ</v>
      </c>
    </row>
    <row r="401" spans="1:6">
      <c r="A401" t="str">
        <f t="shared" si="12"/>
        <v/>
      </c>
      <c r="F401" t="str">
        <f t="shared" si="13"/>
        <v>НЕТ</v>
      </c>
    </row>
    <row r="402" spans="1:6">
      <c r="A402" t="str">
        <f t="shared" si="12"/>
        <v/>
      </c>
      <c r="F402" t="str">
        <f t="shared" si="13"/>
        <v>НЕТ</v>
      </c>
    </row>
    <row r="403" spans="1:6">
      <c r="A403" t="str">
        <f t="shared" si="12"/>
        <v/>
      </c>
      <c r="F403" t="str">
        <f t="shared" si="13"/>
        <v>НЕТ</v>
      </c>
    </row>
    <row r="404" spans="1:6">
      <c r="A404" t="str">
        <f t="shared" si="12"/>
        <v/>
      </c>
      <c r="F404" t="str">
        <f t="shared" si="13"/>
        <v>НЕТ</v>
      </c>
    </row>
    <row r="405" spans="1:6">
      <c r="A405" t="str">
        <f t="shared" si="12"/>
        <v/>
      </c>
      <c r="F405" t="str">
        <f t="shared" si="13"/>
        <v>НЕТ</v>
      </c>
    </row>
    <row r="406" spans="1:6">
      <c r="A406" t="str">
        <f t="shared" si="12"/>
        <v/>
      </c>
      <c r="F406" t="str">
        <f t="shared" si="13"/>
        <v>НЕТ</v>
      </c>
    </row>
    <row r="407" spans="1:6">
      <c r="A407" t="str">
        <f t="shared" si="12"/>
        <v/>
      </c>
      <c r="F407" t="str">
        <f t="shared" si="13"/>
        <v>НЕТ</v>
      </c>
    </row>
    <row r="408" spans="1:6">
      <c r="A408" t="str">
        <f t="shared" si="12"/>
        <v/>
      </c>
      <c r="F408" t="str">
        <f t="shared" si="13"/>
        <v>НЕТ</v>
      </c>
    </row>
    <row r="409" spans="1:6">
      <c r="A409" t="str">
        <f t="shared" si="12"/>
        <v/>
      </c>
      <c r="F409" t="str">
        <f t="shared" si="13"/>
        <v>НЕТ</v>
      </c>
    </row>
    <row r="410" spans="1:6">
      <c r="A410" t="str">
        <f t="shared" si="12"/>
        <v/>
      </c>
      <c r="F410" t="str">
        <f t="shared" si="13"/>
        <v>НЕТ</v>
      </c>
    </row>
    <row r="411" spans="1:6">
      <c r="A411" t="str">
        <f t="shared" si="12"/>
        <v/>
      </c>
      <c r="F411" t="str">
        <f t="shared" si="13"/>
        <v>НЕТ</v>
      </c>
    </row>
    <row r="412" spans="1:6">
      <c r="A412" t="str">
        <f t="shared" si="12"/>
        <v/>
      </c>
      <c r="F412" t="str">
        <f t="shared" si="13"/>
        <v>НЕТ</v>
      </c>
    </row>
    <row r="413" spans="1:6">
      <c r="A413" t="str">
        <f t="shared" si="12"/>
        <v/>
      </c>
      <c r="F413" t="str">
        <f t="shared" si="13"/>
        <v>НЕТ</v>
      </c>
    </row>
    <row r="414" spans="1:6">
      <c r="A414" t="str">
        <f t="shared" si="12"/>
        <v/>
      </c>
      <c r="F414" t="str">
        <f t="shared" si="13"/>
        <v>НЕТ</v>
      </c>
    </row>
    <row r="415" spans="1:6">
      <c r="A415" t="str">
        <f t="shared" si="12"/>
        <v/>
      </c>
      <c r="F415" t="str">
        <f t="shared" si="13"/>
        <v>НЕТ</v>
      </c>
    </row>
    <row r="416" spans="1:6">
      <c r="A416" t="str">
        <f t="shared" si="12"/>
        <v/>
      </c>
      <c r="F416" t="str">
        <f t="shared" si="13"/>
        <v>НЕТ</v>
      </c>
    </row>
    <row r="417" spans="1:6">
      <c r="A417" t="str">
        <f t="shared" si="12"/>
        <v/>
      </c>
      <c r="F417" t="str">
        <f t="shared" si="13"/>
        <v>НЕТ</v>
      </c>
    </row>
    <row r="418" spans="1:6">
      <c r="A418" t="str">
        <f t="shared" si="12"/>
        <v/>
      </c>
      <c r="F418" t="str">
        <f t="shared" si="13"/>
        <v>НЕТ</v>
      </c>
    </row>
    <row r="419" spans="1:6">
      <c r="A419" t="str">
        <f t="shared" si="12"/>
        <v/>
      </c>
      <c r="F419" t="str">
        <f t="shared" si="13"/>
        <v>НЕТ</v>
      </c>
    </row>
    <row r="420" spans="1:6">
      <c r="A420" t="str">
        <f t="shared" si="12"/>
        <v/>
      </c>
      <c r="F420" t="str">
        <f t="shared" si="13"/>
        <v>НЕТ</v>
      </c>
    </row>
    <row r="421" spans="1:6">
      <c r="A421" t="str">
        <f t="shared" si="12"/>
        <v/>
      </c>
      <c r="F421" t="str">
        <f t="shared" si="13"/>
        <v>НЕТ</v>
      </c>
    </row>
    <row r="422" spans="1:6">
      <c r="A422" t="str">
        <f t="shared" si="12"/>
        <v/>
      </c>
      <c r="F422" t="str">
        <f t="shared" si="13"/>
        <v>НЕТ</v>
      </c>
    </row>
    <row r="423" spans="1:6">
      <c r="A423" t="str">
        <f t="shared" si="12"/>
        <v/>
      </c>
      <c r="F423" t="str">
        <f t="shared" si="13"/>
        <v>НЕТ</v>
      </c>
    </row>
    <row r="424" spans="1:6">
      <c r="A424" t="str">
        <f t="shared" si="12"/>
        <v/>
      </c>
      <c r="F424" t="str">
        <f t="shared" si="13"/>
        <v>НЕТ</v>
      </c>
    </row>
    <row r="425" spans="1:6">
      <c r="A425" t="str">
        <f t="shared" si="12"/>
        <v/>
      </c>
      <c r="F425" t="str">
        <f t="shared" si="13"/>
        <v>НЕТ</v>
      </c>
    </row>
    <row r="426" spans="1:6">
      <c r="A426" t="str">
        <f t="shared" si="12"/>
        <v/>
      </c>
      <c r="F426" t="str">
        <f t="shared" si="13"/>
        <v>НЕТ</v>
      </c>
    </row>
    <row r="427" spans="1:6">
      <c r="A427" t="str">
        <f t="shared" si="12"/>
        <v/>
      </c>
      <c r="F427" t="str">
        <f t="shared" si="13"/>
        <v>НЕТ</v>
      </c>
    </row>
    <row r="428" spans="1:6">
      <c r="A428" t="str">
        <f t="shared" si="12"/>
        <v/>
      </c>
      <c r="F428" t="str">
        <f t="shared" si="13"/>
        <v>НЕТ</v>
      </c>
    </row>
    <row r="429" spans="1:6">
      <c r="A429" t="str">
        <f t="shared" si="12"/>
        <v/>
      </c>
      <c r="F429" t="str">
        <f t="shared" si="13"/>
        <v>НЕТ</v>
      </c>
    </row>
    <row r="430" spans="1:6">
      <c r="A430" t="str">
        <f t="shared" si="12"/>
        <v/>
      </c>
      <c r="F430" t="str">
        <f t="shared" si="13"/>
        <v>НЕТ</v>
      </c>
    </row>
    <row r="431" spans="1:6">
      <c r="A431" t="str">
        <f t="shared" si="12"/>
        <v/>
      </c>
      <c r="F431" t="str">
        <f t="shared" si="13"/>
        <v>НЕТ</v>
      </c>
    </row>
    <row r="432" spans="1:6">
      <c r="A432" t="str">
        <f t="shared" si="12"/>
        <v/>
      </c>
      <c r="F432" t="str">
        <f t="shared" si="13"/>
        <v>НЕТ</v>
      </c>
    </row>
    <row r="433" spans="1:6">
      <c r="A433" t="str">
        <f t="shared" si="12"/>
        <v/>
      </c>
      <c r="F433" t="str">
        <f t="shared" si="13"/>
        <v>НЕТ</v>
      </c>
    </row>
    <row r="434" spans="1:6">
      <c r="A434" t="str">
        <f t="shared" si="12"/>
        <v/>
      </c>
      <c r="F434" t="str">
        <f t="shared" si="13"/>
        <v>НЕТ</v>
      </c>
    </row>
    <row r="435" spans="1:6">
      <c r="A435" t="str">
        <f t="shared" si="12"/>
        <v/>
      </c>
      <c r="F435" t="str">
        <f t="shared" si="13"/>
        <v>НЕТ</v>
      </c>
    </row>
    <row r="436" spans="1:6">
      <c r="A436" t="str">
        <f t="shared" si="12"/>
        <v/>
      </c>
      <c r="F436" t="str">
        <f t="shared" si="13"/>
        <v>НЕТ</v>
      </c>
    </row>
    <row r="437" spans="1:6">
      <c r="A437" t="str">
        <f t="shared" si="12"/>
        <v/>
      </c>
      <c r="F437" t="str">
        <f t="shared" si="13"/>
        <v>НЕТ</v>
      </c>
    </row>
    <row r="438" spans="1:6">
      <c r="A438" t="str">
        <f t="shared" si="12"/>
        <v/>
      </c>
      <c r="F438" t="str">
        <f t="shared" si="13"/>
        <v>НЕТ</v>
      </c>
    </row>
    <row r="439" spans="1:6">
      <c r="A439" t="str">
        <f t="shared" si="12"/>
        <v/>
      </c>
      <c r="F439" t="str">
        <f t="shared" si="13"/>
        <v>НЕТ</v>
      </c>
    </row>
    <row r="440" spans="1:6">
      <c r="A440" t="str">
        <f t="shared" si="12"/>
        <v/>
      </c>
      <c r="F440" t="str">
        <f t="shared" si="13"/>
        <v>НЕТ</v>
      </c>
    </row>
    <row r="441" spans="1:6">
      <c r="A441" t="str">
        <f t="shared" si="12"/>
        <v/>
      </c>
      <c r="F441" t="str">
        <f t="shared" si="13"/>
        <v>НЕТ</v>
      </c>
    </row>
    <row r="442" spans="1:6">
      <c r="A442" t="str">
        <f t="shared" si="12"/>
        <v/>
      </c>
      <c r="F442" t="str">
        <f t="shared" si="13"/>
        <v>НЕТ</v>
      </c>
    </row>
    <row r="443" spans="1:6">
      <c r="A443" t="str">
        <f t="shared" si="12"/>
        <v/>
      </c>
      <c r="F443" t="str">
        <f t="shared" si="13"/>
        <v>НЕТ</v>
      </c>
    </row>
    <row r="444" spans="1:6">
      <c r="A444" t="str">
        <f t="shared" si="12"/>
        <v/>
      </c>
      <c r="F444" t="str">
        <f t="shared" si="13"/>
        <v>НЕТ</v>
      </c>
    </row>
    <row r="445" spans="1:6">
      <c r="A445" t="str">
        <f t="shared" si="12"/>
        <v/>
      </c>
      <c r="F445" t="str">
        <f t="shared" si="13"/>
        <v>НЕТ</v>
      </c>
    </row>
    <row r="446" spans="1:6">
      <c r="A446" t="str">
        <f t="shared" si="12"/>
        <v/>
      </c>
      <c r="F446" t="str">
        <f t="shared" si="13"/>
        <v>НЕТ</v>
      </c>
    </row>
    <row r="447" spans="1:6">
      <c r="A447" t="str">
        <f t="shared" si="12"/>
        <v/>
      </c>
      <c r="F447" t="str">
        <f t="shared" si="13"/>
        <v>НЕТ</v>
      </c>
    </row>
    <row r="448" spans="1:6">
      <c r="A448" t="str">
        <f t="shared" si="12"/>
        <v/>
      </c>
      <c r="F448" t="str">
        <f t="shared" si="13"/>
        <v>НЕТ</v>
      </c>
    </row>
    <row r="449" spans="1:6">
      <c r="A449" t="str">
        <f t="shared" si="12"/>
        <v/>
      </c>
      <c r="F449" t="str">
        <f t="shared" si="13"/>
        <v>НЕТ</v>
      </c>
    </row>
    <row r="450" spans="1:6">
      <c r="A450" t="str">
        <f t="shared" si="12"/>
        <v/>
      </c>
      <c r="F450" t="str">
        <f t="shared" si="13"/>
        <v>НЕТ</v>
      </c>
    </row>
    <row r="451" spans="1:6">
      <c r="A451" t="str">
        <f t="shared" ref="A451:A514" si="14">CONCATENATE(C451,B451)</f>
        <v/>
      </c>
      <c r="F451" t="str">
        <f t="shared" ref="F451:F514" si="15">IF(ISBLANK(E451),"НЕТ","ДА")</f>
        <v>НЕТ</v>
      </c>
    </row>
    <row r="452" spans="1:6">
      <c r="A452" t="str">
        <f t="shared" si="14"/>
        <v/>
      </c>
      <c r="F452" t="str">
        <f t="shared" si="15"/>
        <v>НЕТ</v>
      </c>
    </row>
    <row r="453" spans="1:6">
      <c r="A453" t="str">
        <f t="shared" si="14"/>
        <v/>
      </c>
      <c r="F453" t="str">
        <f t="shared" si="15"/>
        <v>НЕТ</v>
      </c>
    </row>
    <row r="454" spans="1:6">
      <c r="A454" t="str">
        <f t="shared" si="14"/>
        <v/>
      </c>
      <c r="F454" t="str">
        <f t="shared" si="15"/>
        <v>НЕТ</v>
      </c>
    </row>
    <row r="455" spans="1:6">
      <c r="A455" t="str">
        <f t="shared" si="14"/>
        <v/>
      </c>
      <c r="F455" t="str">
        <f t="shared" si="15"/>
        <v>НЕТ</v>
      </c>
    </row>
    <row r="456" spans="1:6">
      <c r="A456" t="str">
        <f t="shared" si="14"/>
        <v/>
      </c>
      <c r="F456" t="str">
        <f t="shared" si="15"/>
        <v>НЕТ</v>
      </c>
    </row>
    <row r="457" spans="1:6">
      <c r="A457" t="str">
        <f t="shared" si="14"/>
        <v/>
      </c>
      <c r="F457" t="str">
        <f t="shared" si="15"/>
        <v>НЕТ</v>
      </c>
    </row>
    <row r="458" spans="1:6">
      <c r="A458" t="str">
        <f t="shared" si="14"/>
        <v/>
      </c>
      <c r="F458" t="str">
        <f t="shared" si="15"/>
        <v>НЕТ</v>
      </c>
    </row>
    <row r="459" spans="1:6">
      <c r="A459" t="str">
        <f t="shared" si="14"/>
        <v/>
      </c>
      <c r="F459" t="str">
        <f t="shared" si="15"/>
        <v>НЕТ</v>
      </c>
    </row>
    <row r="460" spans="1:6">
      <c r="A460" t="str">
        <f t="shared" si="14"/>
        <v/>
      </c>
      <c r="F460" t="str">
        <f t="shared" si="15"/>
        <v>НЕТ</v>
      </c>
    </row>
    <row r="461" spans="1:6">
      <c r="A461" t="str">
        <f t="shared" si="14"/>
        <v/>
      </c>
      <c r="F461" t="str">
        <f t="shared" si="15"/>
        <v>НЕТ</v>
      </c>
    </row>
    <row r="462" spans="1:6">
      <c r="A462" t="str">
        <f t="shared" si="14"/>
        <v/>
      </c>
      <c r="F462" t="str">
        <f t="shared" si="15"/>
        <v>НЕТ</v>
      </c>
    </row>
    <row r="463" spans="1:6">
      <c r="A463" t="str">
        <f t="shared" si="14"/>
        <v/>
      </c>
      <c r="F463" t="str">
        <f t="shared" si="15"/>
        <v>НЕТ</v>
      </c>
    </row>
    <row r="464" spans="1:6">
      <c r="A464" t="str">
        <f t="shared" si="14"/>
        <v/>
      </c>
      <c r="F464" t="str">
        <f t="shared" si="15"/>
        <v>НЕТ</v>
      </c>
    </row>
    <row r="465" spans="1:6">
      <c r="A465" t="str">
        <f t="shared" si="14"/>
        <v/>
      </c>
      <c r="F465" t="str">
        <f t="shared" si="15"/>
        <v>НЕТ</v>
      </c>
    </row>
    <row r="466" spans="1:6">
      <c r="A466" t="str">
        <f t="shared" si="14"/>
        <v/>
      </c>
      <c r="F466" t="str">
        <f t="shared" si="15"/>
        <v>НЕТ</v>
      </c>
    </row>
    <row r="467" spans="1:6">
      <c r="A467" t="str">
        <f t="shared" si="14"/>
        <v/>
      </c>
      <c r="F467" t="str">
        <f t="shared" si="15"/>
        <v>НЕТ</v>
      </c>
    </row>
    <row r="468" spans="1:6">
      <c r="A468" t="str">
        <f t="shared" si="14"/>
        <v/>
      </c>
      <c r="F468" t="str">
        <f t="shared" si="15"/>
        <v>НЕТ</v>
      </c>
    </row>
    <row r="469" spans="1:6">
      <c r="A469" t="str">
        <f t="shared" si="14"/>
        <v/>
      </c>
      <c r="F469" t="str">
        <f t="shared" si="15"/>
        <v>НЕТ</v>
      </c>
    </row>
    <row r="470" spans="1:6">
      <c r="A470" t="str">
        <f t="shared" si="14"/>
        <v/>
      </c>
      <c r="F470" t="str">
        <f t="shared" si="15"/>
        <v>НЕТ</v>
      </c>
    </row>
    <row r="471" spans="1:6">
      <c r="A471" t="str">
        <f t="shared" si="14"/>
        <v/>
      </c>
      <c r="F471" t="str">
        <f t="shared" si="15"/>
        <v>НЕТ</v>
      </c>
    </row>
    <row r="472" spans="1:6">
      <c r="A472" t="str">
        <f t="shared" si="14"/>
        <v/>
      </c>
      <c r="F472" t="str">
        <f t="shared" si="15"/>
        <v>НЕТ</v>
      </c>
    </row>
    <row r="473" spans="1:6">
      <c r="A473" t="str">
        <f t="shared" si="14"/>
        <v/>
      </c>
      <c r="F473" t="str">
        <f t="shared" si="15"/>
        <v>НЕТ</v>
      </c>
    </row>
    <row r="474" spans="1:6">
      <c r="A474" t="str">
        <f t="shared" si="14"/>
        <v/>
      </c>
      <c r="F474" t="str">
        <f t="shared" si="15"/>
        <v>НЕТ</v>
      </c>
    </row>
    <row r="475" spans="1:6">
      <c r="A475" t="str">
        <f t="shared" si="14"/>
        <v/>
      </c>
      <c r="F475" t="str">
        <f t="shared" si="15"/>
        <v>НЕТ</v>
      </c>
    </row>
    <row r="476" spans="1:6">
      <c r="A476" t="str">
        <f t="shared" si="14"/>
        <v/>
      </c>
      <c r="F476" t="str">
        <f t="shared" si="15"/>
        <v>НЕТ</v>
      </c>
    </row>
    <row r="477" spans="1:6">
      <c r="A477" t="str">
        <f t="shared" si="14"/>
        <v/>
      </c>
      <c r="F477" t="str">
        <f t="shared" si="15"/>
        <v>НЕТ</v>
      </c>
    </row>
    <row r="478" spans="1:6">
      <c r="A478" t="str">
        <f t="shared" si="14"/>
        <v/>
      </c>
      <c r="F478" t="str">
        <f t="shared" si="15"/>
        <v>НЕТ</v>
      </c>
    </row>
    <row r="479" spans="1:6">
      <c r="A479" t="str">
        <f t="shared" si="14"/>
        <v/>
      </c>
      <c r="F479" t="str">
        <f t="shared" si="15"/>
        <v>НЕТ</v>
      </c>
    </row>
    <row r="480" spans="1:6">
      <c r="A480" t="str">
        <f t="shared" si="14"/>
        <v/>
      </c>
      <c r="F480" t="str">
        <f t="shared" si="15"/>
        <v>НЕТ</v>
      </c>
    </row>
    <row r="481" spans="1:6">
      <c r="A481" t="str">
        <f t="shared" si="14"/>
        <v/>
      </c>
      <c r="F481" t="str">
        <f t="shared" si="15"/>
        <v>НЕТ</v>
      </c>
    </row>
    <row r="482" spans="1:6">
      <c r="A482" t="str">
        <f t="shared" si="14"/>
        <v/>
      </c>
      <c r="F482" t="str">
        <f t="shared" si="15"/>
        <v>НЕТ</v>
      </c>
    </row>
    <row r="483" spans="1:6">
      <c r="A483" t="str">
        <f t="shared" si="14"/>
        <v/>
      </c>
      <c r="F483" t="str">
        <f t="shared" si="15"/>
        <v>НЕТ</v>
      </c>
    </row>
    <row r="484" spans="1:6">
      <c r="A484" t="str">
        <f t="shared" si="14"/>
        <v/>
      </c>
      <c r="F484" t="str">
        <f t="shared" si="15"/>
        <v>НЕТ</v>
      </c>
    </row>
    <row r="485" spans="1:6">
      <c r="A485" t="str">
        <f t="shared" si="14"/>
        <v/>
      </c>
      <c r="F485" t="str">
        <f t="shared" si="15"/>
        <v>НЕТ</v>
      </c>
    </row>
    <row r="486" spans="1:6">
      <c r="A486" t="str">
        <f t="shared" si="14"/>
        <v/>
      </c>
      <c r="F486" t="str">
        <f t="shared" si="15"/>
        <v>НЕТ</v>
      </c>
    </row>
    <row r="487" spans="1:6">
      <c r="A487" t="str">
        <f t="shared" si="14"/>
        <v/>
      </c>
      <c r="F487" t="str">
        <f t="shared" si="15"/>
        <v>НЕТ</v>
      </c>
    </row>
    <row r="488" spans="1:6">
      <c r="A488" t="str">
        <f t="shared" si="14"/>
        <v/>
      </c>
      <c r="F488" t="str">
        <f t="shared" si="15"/>
        <v>НЕТ</v>
      </c>
    </row>
    <row r="489" spans="1:6">
      <c r="A489" t="str">
        <f t="shared" si="14"/>
        <v/>
      </c>
      <c r="F489" t="str">
        <f t="shared" si="15"/>
        <v>НЕТ</v>
      </c>
    </row>
    <row r="490" spans="1:6">
      <c r="A490" t="str">
        <f t="shared" si="14"/>
        <v/>
      </c>
      <c r="F490" t="str">
        <f t="shared" si="15"/>
        <v>НЕТ</v>
      </c>
    </row>
    <row r="491" spans="1:6">
      <c r="A491" t="str">
        <f t="shared" si="14"/>
        <v/>
      </c>
      <c r="F491" t="str">
        <f t="shared" si="15"/>
        <v>НЕТ</v>
      </c>
    </row>
    <row r="492" spans="1:6">
      <c r="A492" t="str">
        <f t="shared" si="14"/>
        <v/>
      </c>
      <c r="F492" t="str">
        <f t="shared" si="15"/>
        <v>НЕТ</v>
      </c>
    </row>
    <row r="493" spans="1:6">
      <c r="A493" t="str">
        <f t="shared" si="14"/>
        <v/>
      </c>
      <c r="F493" t="str">
        <f t="shared" si="15"/>
        <v>НЕТ</v>
      </c>
    </row>
    <row r="494" spans="1:6">
      <c r="A494" t="str">
        <f t="shared" si="14"/>
        <v/>
      </c>
      <c r="F494" t="str">
        <f t="shared" si="15"/>
        <v>НЕТ</v>
      </c>
    </row>
    <row r="495" spans="1:6">
      <c r="A495" t="str">
        <f t="shared" si="14"/>
        <v/>
      </c>
      <c r="F495" t="str">
        <f t="shared" si="15"/>
        <v>НЕТ</v>
      </c>
    </row>
    <row r="496" spans="1:6">
      <c r="A496" t="str">
        <f t="shared" si="14"/>
        <v/>
      </c>
      <c r="F496" t="str">
        <f t="shared" si="15"/>
        <v>НЕТ</v>
      </c>
    </row>
    <row r="497" spans="1:6">
      <c r="A497" t="str">
        <f t="shared" si="14"/>
        <v/>
      </c>
      <c r="F497" t="str">
        <f t="shared" si="15"/>
        <v>НЕТ</v>
      </c>
    </row>
    <row r="498" spans="1:6">
      <c r="A498" t="str">
        <f t="shared" si="14"/>
        <v/>
      </c>
      <c r="F498" t="str">
        <f t="shared" si="15"/>
        <v>НЕТ</v>
      </c>
    </row>
    <row r="499" spans="1:6">
      <c r="A499" t="str">
        <f t="shared" si="14"/>
        <v/>
      </c>
      <c r="F499" t="str">
        <f t="shared" si="15"/>
        <v>НЕТ</v>
      </c>
    </row>
    <row r="500" spans="1:6">
      <c r="A500" t="str">
        <f t="shared" si="14"/>
        <v/>
      </c>
      <c r="F500" t="str">
        <f t="shared" si="15"/>
        <v>НЕТ</v>
      </c>
    </row>
    <row r="501" spans="1:6">
      <c r="A501" t="str">
        <f t="shared" si="14"/>
        <v/>
      </c>
      <c r="F501" t="str">
        <f t="shared" si="15"/>
        <v>НЕТ</v>
      </c>
    </row>
    <row r="502" spans="1:6">
      <c r="A502" t="str">
        <f t="shared" si="14"/>
        <v/>
      </c>
      <c r="F502" t="str">
        <f t="shared" si="15"/>
        <v>НЕТ</v>
      </c>
    </row>
    <row r="503" spans="1:6">
      <c r="A503" t="str">
        <f t="shared" si="14"/>
        <v/>
      </c>
      <c r="F503" t="str">
        <f t="shared" si="15"/>
        <v>НЕТ</v>
      </c>
    </row>
    <row r="504" spans="1:6">
      <c r="A504" t="str">
        <f t="shared" si="14"/>
        <v/>
      </c>
      <c r="F504" t="str">
        <f t="shared" si="15"/>
        <v>НЕТ</v>
      </c>
    </row>
    <row r="505" spans="1:6">
      <c r="A505" t="str">
        <f t="shared" si="14"/>
        <v/>
      </c>
      <c r="F505" t="str">
        <f t="shared" si="15"/>
        <v>НЕТ</v>
      </c>
    </row>
    <row r="506" spans="1:6">
      <c r="A506" t="str">
        <f t="shared" si="14"/>
        <v/>
      </c>
      <c r="F506" t="str">
        <f t="shared" si="15"/>
        <v>НЕТ</v>
      </c>
    </row>
    <row r="507" spans="1:6">
      <c r="A507" t="str">
        <f t="shared" si="14"/>
        <v/>
      </c>
      <c r="F507" t="str">
        <f t="shared" si="15"/>
        <v>НЕТ</v>
      </c>
    </row>
    <row r="508" spans="1:6">
      <c r="A508" t="str">
        <f t="shared" si="14"/>
        <v/>
      </c>
      <c r="F508" t="str">
        <f t="shared" si="15"/>
        <v>НЕТ</v>
      </c>
    </row>
    <row r="509" spans="1:6">
      <c r="A509" t="str">
        <f t="shared" si="14"/>
        <v/>
      </c>
      <c r="F509" t="str">
        <f t="shared" si="15"/>
        <v>НЕТ</v>
      </c>
    </row>
    <row r="510" spans="1:6">
      <c r="A510" t="str">
        <f t="shared" si="14"/>
        <v/>
      </c>
      <c r="F510" t="str">
        <f t="shared" si="15"/>
        <v>НЕТ</v>
      </c>
    </row>
    <row r="511" spans="1:6">
      <c r="A511" t="str">
        <f t="shared" si="14"/>
        <v/>
      </c>
      <c r="F511" t="str">
        <f t="shared" si="15"/>
        <v>НЕТ</v>
      </c>
    </row>
    <row r="512" spans="1:6">
      <c r="A512" t="str">
        <f t="shared" si="14"/>
        <v/>
      </c>
      <c r="F512" t="str">
        <f t="shared" si="15"/>
        <v>НЕТ</v>
      </c>
    </row>
    <row r="513" spans="1:6">
      <c r="A513" t="str">
        <f t="shared" si="14"/>
        <v/>
      </c>
      <c r="F513" t="str">
        <f t="shared" si="15"/>
        <v>НЕТ</v>
      </c>
    </row>
    <row r="514" spans="1:6">
      <c r="A514" t="str">
        <f t="shared" si="14"/>
        <v/>
      </c>
      <c r="F514" t="str">
        <f t="shared" si="15"/>
        <v>НЕТ</v>
      </c>
    </row>
    <row r="515" spans="1:6">
      <c r="A515" t="str">
        <f t="shared" ref="A515:A578" si="16">CONCATENATE(C515,B515)</f>
        <v/>
      </c>
      <c r="F515" t="str">
        <f t="shared" ref="F515:F578" si="17">IF(ISBLANK(E515),"НЕТ","ДА")</f>
        <v>НЕТ</v>
      </c>
    </row>
    <row r="516" spans="1:6">
      <c r="A516" t="str">
        <f t="shared" si="16"/>
        <v/>
      </c>
      <c r="F516" t="str">
        <f t="shared" si="17"/>
        <v>НЕТ</v>
      </c>
    </row>
    <row r="517" spans="1:6">
      <c r="A517" t="str">
        <f t="shared" si="16"/>
        <v/>
      </c>
      <c r="F517" t="str">
        <f t="shared" si="17"/>
        <v>НЕТ</v>
      </c>
    </row>
    <row r="518" spans="1:6">
      <c r="A518" t="str">
        <f t="shared" si="16"/>
        <v/>
      </c>
      <c r="F518" t="str">
        <f t="shared" si="17"/>
        <v>НЕТ</v>
      </c>
    </row>
    <row r="519" spans="1:6">
      <c r="A519" t="str">
        <f t="shared" si="16"/>
        <v/>
      </c>
      <c r="F519" t="str">
        <f t="shared" si="17"/>
        <v>НЕТ</v>
      </c>
    </row>
    <row r="520" spans="1:6">
      <c r="A520" t="str">
        <f t="shared" si="16"/>
        <v/>
      </c>
      <c r="F520" t="str">
        <f t="shared" si="17"/>
        <v>НЕТ</v>
      </c>
    </row>
    <row r="521" spans="1:6">
      <c r="A521" t="str">
        <f t="shared" si="16"/>
        <v/>
      </c>
      <c r="F521" t="str">
        <f t="shared" si="17"/>
        <v>НЕТ</v>
      </c>
    </row>
    <row r="522" spans="1:6">
      <c r="A522" t="str">
        <f t="shared" si="16"/>
        <v/>
      </c>
      <c r="F522" t="str">
        <f t="shared" si="17"/>
        <v>НЕТ</v>
      </c>
    </row>
    <row r="523" spans="1:6">
      <c r="A523" t="str">
        <f t="shared" si="16"/>
        <v/>
      </c>
      <c r="F523" t="str">
        <f t="shared" si="17"/>
        <v>НЕТ</v>
      </c>
    </row>
    <row r="524" spans="1:6">
      <c r="A524" t="str">
        <f t="shared" si="16"/>
        <v/>
      </c>
      <c r="F524" t="str">
        <f t="shared" si="17"/>
        <v>НЕТ</v>
      </c>
    </row>
    <row r="525" spans="1:6">
      <c r="A525" t="str">
        <f t="shared" si="16"/>
        <v/>
      </c>
      <c r="F525" t="str">
        <f t="shared" si="17"/>
        <v>НЕТ</v>
      </c>
    </row>
    <row r="526" spans="1:6">
      <c r="A526" t="str">
        <f t="shared" si="16"/>
        <v/>
      </c>
      <c r="F526" t="str">
        <f t="shared" si="17"/>
        <v>НЕТ</v>
      </c>
    </row>
    <row r="527" spans="1:6">
      <c r="A527" t="str">
        <f t="shared" si="16"/>
        <v/>
      </c>
      <c r="F527" t="str">
        <f t="shared" si="17"/>
        <v>НЕТ</v>
      </c>
    </row>
    <row r="528" spans="1:6">
      <c r="A528" t="str">
        <f t="shared" si="16"/>
        <v/>
      </c>
      <c r="F528" t="str">
        <f t="shared" si="17"/>
        <v>НЕТ</v>
      </c>
    </row>
    <row r="529" spans="1:6">
      <c r="A529" t="str">
        <f t="shared" si="16"/>
        <v/>
      </c>
      <c r="F529" t="str">
        <f t="shared" si="17"/>
        <v>НЕТ</v>
      </c>
    </row>
    <row r="530" spans="1:6">
      <c r="A530" t="str">
        <f t="shared" si="16"/>
        <v/>
      </c>
      <c r="F530" t="str">
        <f t="shared" si="17"/>
        <v>НЕТ</v>
      </c>
    </row>
    <row r="531" spans="1:6">
      <c r="A531" t="str">
        <f t="shared" si="16"/>
        <v/>
      </c>
      <c r="F531" t="str">
        <f t="shared" si="17"/>
        <v>НЕТ</v>
      </c>
    </row>
    <row r="532" spans="1:6">
      <c r="A532" t="str">
        <f t="shared" si="16"/>
        <v/>
      </c>
      <c r="F532" t="str">
        <f t="shared" si="17"/>
        <v>НЕТ</v>
      </c>
    </row>
    <row r="533" spans="1:6">
      <c r="A533" t="str">
        <f t="shared" si="16"/>
        <v/>
      </c>
      <c r="F533" t="str">
        <f t="shared" si="17"/>
        <v>НЕТ</v>
      </c>
    </row>
    <row r="534" spans="1:6">
      <c r="A534" t="str">
        <f t="shared" si="16"/>
        <v/>
      </c>
      <c r="F534" t="str">
        <f t="shared" si="17"/>
        <v>НЕТ</v>
      </c>
    </row>
    <row r="535" spans="1:6">
      <c r="A535" t="str">
        <f t="shared" si="16"/>
        <v/>
      </c>
      <c r="F535" t="str">
        <f t="shared" si="17"/>
        <v>НЕТ</v>
      </c>
    </row>
    <row r="536" spans="1:6">
      <c r="A536" t="str">
        <f t="shared" si="16"/>
        <v/>
      </c>
      <c r="F536" t="str">
        <f t="shared" si="17"/>
        <v>НЕТ</v>
      </c>
    </row>
    <row r="537" spans="1:6">
      <c r="A537" t="str">
        <f t="shared" si="16"/>
        <v/>
      </c>
      <c r="F537" t="str">
        <f t="shared" si="17"/>
        <v>НЕТ</v>
      </c>
    </row>
    <row r="538" spans="1:6">
      <c r="A538" t="str">
        <f t="shared" si="16"/>
        <v/>
      </c>
      <c r="F538" t="str">
        <f t="shared" si="17"/>
        <v>НЕТ</v>
      </c>
    </row>
    <row r="539" spans="1:6">
      <c r="A539" t="str">
        <f t="shared" si="16"/>
        <v/>
      </c>
      <c r="F539" t="str">
        <f t="shared" si="17"/>
        <v>НЕТ</v>
      </c>
    </row>
    <row r="540" spans="1:6">
      <c r="A540" t="str">
        <f t="shared" si="16"/>
        <v/>
      </c>
      <c r="F540" t="str">
        <f t="shared" si="17"/>
        <v>НЕТ</v>
      </c>
    </row>
    <row r="541" spans="1:6">
      <c r="A541" t="str">
        <f t="shared" si="16"/>
        <v/>
      </c>
      <c r="F541" t="str">
        <f t="shared" si="17"/>
        <v>НЕТ</v>
      </c>
    </row>
    <row r="542" spans="1:6">
      <c r="A542" t="str">
        <f t="shared" si="16"/>
        <v/>
      </c>
      <c r="F542" t="str">
        <f t="shared" si="17"/>
        <v>НЕТ</v>
      </c>
    </row>
    <row r="543" spans="1:6">
      <c r="A543" t="str">
        <f t="shared" si="16"/>
        <v/>
      </c>
      <c r="F543" t="str">
        <f t="shared" si="17"/>
        <v>НЕТ</v>
      </c>
    </row>
    <row r="544" spans="1:6">
      <c r="A544" t="str">
        <f t="shared" si="16"/>
        <v/>
      </c>
      <c r="F544" t="str">
        <f t="shared" si="17"/>
        <v>НЕТ</v>
      </c>
    </row>
    <row r="545" spans="1:6">
      <c r="A545" t="str">
        <f t="shared" si="16"/>
        <v/>
      </c>
      <c r="F545" t="str">
        <f t="shared" si="17"/>
        <v>НЕТ</v>
      </c>
    </row>
    <row r="546" spans="1:6">
      <c r="A546" t="str">
        <f t="shared" si="16"/>
        <v/>
      </c>
      <c r="F546" t="str">
        <f t="shared" si="17"/>
        <v>НЕТ</v>
      </c>
    </row>
    <row r="547" spans="1:6">
      <c r="A547" t="str">
        <f t="shared" si="16"/>
        <v/>
      </c>
      <c r="F547" t="str">
        <f t="shared" si="17"/>
        <v>НЕТ</v>
      </c>
    </row>
    <row r="548" spans="1:6">
      <c r="A548" t="str">
        <f t="shared" si="16"/>
        <v/>
      </c>
      <c r="F548" t="str">
        <f t="shared" si="17"/>
        <v>НЕТ</v>
      </c>
    </row>
    <row r="549" spans="1:6">
      <c r="A549" t="str">
        <f t="shared" si="16"/>
        <v/>
      </c>
      <c r="F549" t="str">
        <f t="shared" si="17"/>
        <v>НЕТ</v>
      </c>
    </row>
    <row r="550" spans="1:6">
      <c r="A550" t="str">
        <f t="shared" si="16"/>
        <v/>
      </c>
      <c r="F550" t="str">
        <f t="shared" si="17"/>
        <v>НЕТ</v>
      </c>
    </row>
    <row r="551" spans="1:6">
      <c r="A551" t="str">
        <f t="shared" si="16"/>
        <v/>
      </c>
      <c r="F551" t="str">
        <f t="shared" si="17"/>
        <v>НЕТ</v>
      </c>
    </row>
    <row r="552" spans="1:6">
      <c r="A552" t="str">
        <f t="shared" si="16"/>
        <v/>
      </c>
      <c r="F552" t="str">
        <f t="shared" si="17"/>
        <v>НЕТ</v>
      </c>
    </row>
    <row r="553" spans="1:6">
      <c r="A553" t="str">
        <f t="shared" si="16"/>
        <v/>
      </c>
      <c r="F553" t="str">
        <f t="shared" si="17"/>
        <v>НЕТ</v>
      </c>
    </row>
    <row r="554" spans="1:6">
      <c r="A554" t="str">
        <f t="shared" si="16"/>
        <v/>
      </c>
      <c r="F554" t="str">
        <f t="shared" si="17"/>
        <v>НЕТ</v>
      </c>
    </row>
    <row r="555" spans="1:6">
      <c r="A555" t="str">
        <f t="shared" si="16"/>
        <v/>
      </c>
      <c r="F555" t="str">
        <f t="shared" si="17"/>
        <v>НЕТ</v>
      </c>
    </row>
    <row r="556" spans="1:6">
      <c r="A556" t="str">
        <f t="shared" si="16"/>
        <v/>
      </c>
      <c r="F556" t="str">
        <f t="shared" si="17"/>
        <v>НЕТ</v>
      </c>
    </row>
    <row r="557" spans="1:6">
      <c r="A557" t="str">
        <f t="shared" si="16"/>
        <v/>
      </c>
      <c r="F557" t="str">
        <f t="shared" si="17"/>
        <v>НЕТ</v>
      </c>
    </row>
    <row r="558" spans="1:6">
      <c r="A558" t="str">
        <f t="shared" si="16"/>
        <v/>
      </c>
      <c r="F558" t="str">
        <f t="shared" si="17"/>
        <v>НЕТ</v>
      </c>
    </row>
    <row r="559" spans="1:6">
      <c r="A559" t="str">
        <f t="shared" si="16"/>
        <v/>
      </c>
      <c r="F559" t="str">
        <f t="shared" si="17"/>
        <v>НЕТ</v>
      </c>
    </row>
    <row r="560" spans="1:6">
      <c r="A560" t="str">
        <f t="shared" si="16"/>
        <v/>
      </c>
      <c r="F560" t="str">
        <f t="shared" si="17"/>
        <v>НЕТ</v>
      </c>
    </row>
    <row r="561" spans="1:6">
      <c r="A561" t="str">
        <f t="shared" si="16"/>
        <v/>
      </c>
      <c r="F561" t="str">
        <f t="shared" si="17"/>
        <v>НЕТ</v>
      </c>
    </row>
    <row r="562" spans="1:6">
      <c r="A562" t="str">
        <f t="shared" si="16"/>
        <v/>
      </c>
      <c r="F562" t="str">
        <f t="shared" si="17"/>
        <v>НЕТ</v>
      </c>
    </row>
    <row r="563" spans="1:6">
      <c r="A563" t="str">
        <f t="shared" si="16"/>
        <v/>
      </c>
      <c r="F563" t="str">
        <f t="shared" si="17"/>
        <v>НЕТ</v>
      </c>
    </row>
    <row r="564" spans="1:6">
      <c r="A564" t="str">
        <f t="shared" si="16"/>
        <v/>
      </c>
      <c r="F564" t="str">
        <f t="shared" si="17"/>
        <v>НЕТ</v>
      </c>
    </row>
    <row r="565" spans="1:6">
      <c r="A565" t="str">
        <f t="shared" si="16"/>
        <v/>
      </c>
      <c r="F565" t="str">
        <f t="shared" si="17"/>
        <v>НЕТ</v>
      </c>
    </row>
    <row r="566" spans="1:6">
      <c r="A566" t="str">
        <f t="shared" si="16"/>
        <v/>
      </c>
      <c r="F566" t="str">
        <f t="shared" si="17"/>
        <v>НЕТ</v>
      </c>
    </row>
    <row r="567" spans="1:6">
      <c r="A567" t="str">
        <f t="shared" si="16"/>
        <v/>
      </c>
      <c r="F567" t="str">
        <f t="shared" si="17"/>
        <v>НЕТ</v>
      </c>
    </row>
    <row r="568" spans="1:6">
      <c r="A568" t="str">
        <f t="shared" si="16"/>
        <v/>
      </c>
      <c r="F568" t="str">
        <f t="shared" si="17"/>
        <v>НЕТ</v>
      </c>
    </row>
    <row r="569" spans="1:6">
      <c r="A569" t="str">
        <f t="shared" si="16"/>
        <v/>
      </c>
      <c r="F569" t="str">
        <f t="shared" si="17"/>
        <v>НЕТ</v>
      </c>
    </row>
    <row r="570" spans="1:6">
      <c r="A570" t="str">
        <f t="shared" si="16"/>
        <v/>
      </c>
      <c r="F570" t="str">
        <f t="shared" si="17"/>
        <v>НЕТ</v>
      </c>
    </row>
    <row r="571" spans="1:6">
      <c r="A571" t="str">
        <f t="shared" si="16"/>
        <v/>
      </c>
      <c r="F571" t="str">
        <f t="shared" si="17"/>
        <v>НЕТ</v>
      </c>
    </row>
    <row r="572" spans="1:6">
      <c r="A572" t="str">
        <f t="shared" si="16"/>
        <v/>
      </c>
      <c r="F572" t="str">
        <f t="shared" si="17"/>
        <v>НЕТ</v>
      </c>
    </row>
    <row r="573" spans="1:6">
      <c r="A573" t="str">
        <f t="shared" si="16"/>
        <v/>
      </c>
      <c r="F573" t="str">
        <f t="shared" si="17"/>
        <v>НЕТ</v>
      </c>
    </row>
    <row r="574" spans="1:6">
      <c r="A574" t="str">
        <f t="shared" si="16"/>
        <v/>
      </c>
      <c r="F574" t="str">
        <f t="shared" si="17"/>
        <v>НЕТ</v>
      </c>
    </row>
    <row r="575" spans="1:6">
      <c r="A575" t="str">
        <f t="shared" si="16"/>
        <v/>
      </c>
      <c r="F575" t="str">
        <f t="shared" si="17"/>
        <v>НЕТ</v>
      </c>
    </row>
    <row r="576" spans="1:6">
      <c r="A576" t="str">
        <f t="shared" si="16"/>
        <v/>
      </c>
      <c r="F576" t="str">
        <f t="shared" si="17"/>
        <v>НЕТ</v>
      </c>
    </row>
    <row r="577" spans="1:6">
      <c r="A577" t="str">
        <f t="shared" si="16"/>
        <v/>
      </c>
      <c r="F577" t="str">
        <f t="shared" si="17"/>
        <v>НЕТ</v>
      </c>
    </row>
    <row r="578" spans="1:6">
      <c r="A578" t="str">
        <f t="shared" si="16"/>
        <v/>
      </c>
      <c r="F578" t="str">
        <f t="shared" si="17"/>
        <v>НЕТ</v>
      </c>
    </row>
    <row r="579" spans="1:6">
      <c r="A579" t="str">
        <f t="shared" ref="A579:A642" si="18">CONCATENATE(C579,B579)</f>
        <v/>
      </c>
      <c r="F579" t="str">
        <f t="shared" ref="F579:F642" si="19">IF(ISBLANK(E579),"НЕТ","ДА")</f>
        <v>НЕТ</v>
      </c>
    </row>
    <row r="580" spans="1:6">
      <c r="A580" t="str">
        <f t="shared" si="18"/>
        <v/>
      </c>
      <c r="F580" t="str">
        <f t="shared" si="19"/>
        <v>НЕТ</v>
      </c>
    </row>
    <row r="581" spans="1:6">
      <c r="A581" t="str">
        <f t="shared" si="18"/>
        <v/>
      </c>
      <c r="F581" t="str">
        <f t="shared" si="19"/>
        <v>НЕТ</v>
      </c>
    </row>
    <row r="582" spans="1:6">
      <c r="A582" t="str">
        <f t="shared" si="18"/>
        <v/>
      </c>
      <c r="F582" t="str">
        <f t="shared" si="19"/>
        <v>НЕТ</v>
      </c>
    </row>
    <row r="583" spans="1:6">
      <c r="A583" t="str">
        <f t="shared" si="18"/>
        <v/>
      </c>
      <c r="F583" t="str">
        <f t="shared" si="19"/>
        <v>НЕТ</v>
      </c>
    </row>
    <row r="584" spans="1:6">
      <c r="A584" t="str">
        <f t="shared" si="18"/>
        <v/>
      </c>
      <c r="F584" t="str">
        <f t="shared" si="19"/>
        <v>НЕТ</v>
      </c>
    </row>
    <row r="585" spans="1:6">
      <c r="A585" t="str">
        <f t="shared" si="18"/>
        <v/>
      </c>
      <c r="F585" t="str">
        <f t="shared" si="19"/>
        <v>НЕТ</v>
      </c>
    </row>
    <row r="586" spans="1:6">
      <c r="A586" t="str">
        <f t="shared" si="18"/>
        <v/>
      </c>
      <c r="F586" t="str">
        <f t="shared" si="19"/>
        <v>НЕТ</v>
      </c>
    </row>
    <row r="587" spans="1:6">
      <c r="A587" t="str">
        <f t="shared" si="18"/>
        <v/>
      </c>
      <c r="F587" t="str">
        <f t="shared" si="19"/>
        <v>НЕТ</v>
      </c>
    </row>
    <row r="588" spans="1:6">
      <c r="A588" t="str">
        <f t="shared" si="18"/>
        <v/>
      </c>
      <c r="F588" t="str">
        <f t="shared" si="19"/>
        <v>НЕТ</v>
      </c>
    </row>
    <row r="589" spans="1:6">
      <c r="A589" t="str">
        <f t="shared" si="18"/>
        <v/>
      </c>
      <c r="F589" t="str">
        <f t="shared" si="19"/>
        <v>НЕТ</v>
      </c>
    </row>
    <row r="590" spans="1:6">
      <c r="A590" t="str">
        <f t="shared" si="18"/>
        <v/>
      </c>
      <c r="F590" t="str">
        <f t="shared" si="19"/>
        <v>НЕТ</v>
      </c>
    </row>
    <row r="591" spans="1:6">
      <c r="A591" t="str">
        <f t="shared" si="18"/>
        <v/>
      </c>
      <c r="F591" t="str">
        <f t="shared" si="19"/>
        <v>НЕТ</v>
      </c>
    </row>
    <row r="592" spans="1:6">
      <c r="A592" t="str">
        <f t="shared" si="18"/>
        <v/>
      </c>
      <c r="F592" t="str">
        <f t="shared" si="19"/>
        <v>НЕТ</v>
      </c>
    </row>
    <row r="593" spans="1:6">
      <c r="A593" t="str">
        <f t="shared" si="18"/>
        <v/>
      </c>
      <c r="F593" t="str">
        <f t="shared" si="19"/>
        <v>НЕТ</v>
      </c>
    </row>
    <row r="594" spans="1:6">
      <c r="A594" t="str">
        <f t="shared" si="18"/>
        <v/>
      </c>
      <c r="F594" t="str">
        <f t="shared" si="19"/>
        <v>НЕТ</v>
      </c>
    </row>
    <row r="595" spans="1:6">
      <c r="A595" t="str">
        <f t="shared" si="18"/>
        <v/>
      </c>
      <c r="F595" t="str">
        <f t="shared" si="19"/>
        <v>НЕТ</v>
      </c>
    </row>
    <row r="596" spans="1:6">
      <c r="A596" t="str">
        <f t="shared" si="18"/>
        <v/>
      </c>
      <c r="F596" t="str">
        <f t="shared" si="19"/>
        <v>НЕТ</v>
      </c>
    </row>
    <row r="597" spans="1:6">
      <c r="A597" t="str">
        <f t="shared" si="18"/>
        <v/>
      </c>
      <c r="F597" t="str">
        <f t="shared" si="19"/>
        <v>НЕТ</v>
      </c>
    </row>
    <row r="598" spans="1:6">
      <c r="A598" t="str">
        <f t="shared" si="18"/>
        <v/>
      </c>
      <c r="F598" t="str">
        <f t="shared" si="19"/>
        <v>НЕТ</v>
      </c>
    </row>
    <row r="599" spans="1:6">
      <c r="A599" t="str">
        <f t="shared" si="18"/>
        <v/>
      </c>
      <c r="F599" t="str">
        <f t="shared" si="19"/>
        <v>НЕТ</v>
      </c>
    </row>
    <row r="600" spans="1:6">
      <c r="A600" t="str">
        <f t="shared" si="18"/>
        <v/>
      </c>
      <c r="F600" t="str">
        <f t="shared" si="19"/>
        <v>НЕТ</v>
      </c>
    </row>
    <row r="601" spans="1:6">
      <c r="A601" t="str">
        <f t="shared" si="18"/>
        <v/>
      </c>
      <c r="F601" t="str">
        <f t="shared" si="19"/>
        <v>НЕТ</v>
      </c>
    </row>
    <row r="602" spans="1:6">
      <c r="A602" t="str">
        <f t="shared" si="18"/>
        <v/>
      </c>
      <c r="F602" t="str">
        <f t="shared" si="19"/>
        <v>НЕТ</v>
      </c>
    </row>
    <row r="603" spans="1:6">
      <c r="A603" t="str">
        <f t="shared" si="18"/>
        <v/>
      </c>
      <c r="F603" t="str">
        <f t="shared" si="19"/>
        <v>НЕТ</v>
      </c>
    </row>
    <row r="604" spans="1:6">
      <c r="A604" t="str">
        <f t="shared" si="18"/>
        <v/>
      </c>
      <c r="F604" t="str">
        <f t="shared" si="19"/>
        <v>НЕТ</v>
      </c>
    </row>
    <row r="605" spans="1:6">
      <c r="A605" t="str">
        <f t="shared" si="18"/>
        <v/>
      </c>
      <c r="F605" t="str">
        <f t="shared" si="19"/>
        <v>НЕТ</v>
      </c>
    </row>
    <row r="606" spans="1:6">
      <c r="A606" t="str">
        <f t="shared" si="18"/>
        <v/>
      </c>
      <c r="F606" t="str">
        <f t="shared" si="19"/>
        <v>НЕТ</v>
      </c>
    </row>
    <row r="607" spans="1:6">
      <c r="A607" t="str">
        <f t="shared" si="18"/>
        <v/>
      </c>
      <c r="F607" t="str">
        <f t="shared" si="19"/>
        <v>НЕТ</v>
      </c>
    </row>
    <row r="608" spans="1:6">
      <c r="A608" t="str">
        <f t="shared" si="18"/>
        <v/>
      </c>
      <c r="F608" t="str">
        <f t="shared" si="19"/>
        <v>НЕТ</v>
      </c>
    </row>
    <row r="609" spans="1:6">
      <c r="A609" t="str">
        <f t="shared" si="18"/>
        <v/>
      </c>
      <c r="F609" t="str">
        <f t="shared" si="19"/>
        <v>НЕТ</v>
      </c>
    </row>
    <row r="610" spans="1:6">
      <c r="A610" t="str">
        <f t="shared" si="18"/>
        <v/>
      </c>
      <c r="F610" t="str">
        <f t="shared" si="19"/>
        <v>НЕТ</v>
      </c>
    </row>
    <row r="611" spans="1:6">
      <c r="A611" t="str">
        <f t="shared" si="18"/>
        <v/>
      </c>
      <c r="F611" t="str">
        <f t="shared" si="19"/>
        <v>НЕТ</v>
      </c>
    </row>
    <row r="612" spans="1:6">
      <c r="A612" t="str">
        <f t="shared" si="18"/>
        <v/>
      </c>
      <c r="F612" t="str">
        <f t="shared" si="19"/>
        <v>НЕТ</v>
      </c>
    </row>
    <row r="613" spans="1:6">
      <c r="A613" t="str">
        <f t="shared" si="18"/>
        <v/>
      </c>
      <c r="F613" t="str">
        <f t="shared" si="19"/>
        <v>НЕТ</v>
      </c>
    </row>
    <row r="614" spans="1:6">
      <c r="A614" t="str">
        <f t="shared" si="18"/>
        <v/>
      </c>
      <c r="F614" t="str">
        <f t="shared" si="19"/>
        <v>НЕТ</v>
      </c>
    </row>
    <row r="615" spans="1:6">
      <c r="A615" t="str">
        <f t="shared" si="18"/>
        <v/>
      </c>
      <c r="F615" t="str">
        <f t="shared" si="19"/>
        <v>НЕТ</v>
      </c>
    </row>
    <row r="616" spans="1:6">
      <c r="A616" t="str">
        <f t="shared" si="18"/>
        <v/>
      </c>
      <c r="F616" t="str">
        <f t="shared" si="19"/>
        <v>НЕТ</v>
      </c>
    </row>
    <row r="617" spans="1:6">
      <c r="A617" t="str">
        <f t="shared" si="18"/>
        <v/>
      </c>
      <c r="F617" t="str">
        <f t="shared" si="19"/>
        <v>НЕТ</v>
      </c>
    </row>
    <row r="618" spans="1:6">
      <c r="A618" t="str">
        <f t="shared" si="18"/>
        <v/>
      </c>
      <c r="F618" t="str">
        <f t="shared" si="19"/>
        <v>НЕТ</v>
      </c>
    </row>
    <row r="619" spans="1:6">
      <c r="A619" t="str">
        <f t="shared" si="18"/>
        <v/>
      </c>
      <c r="F619" t="str">
        <f t="shared" si="19"/>
        <v>НЕТ</v>
      </c>
    </row>
    <row r="620" spans="1:6">
      <c r="A620" t="str">
        <f t="shared" si="18"/>
        <v/>
      </c>
      <c r="F620" t="str">
        <f t="shared" si="19"/>
        <v>НЕТ</v>
      </c>
    </row>
    <row r="621" spans="1:6">
      <c r="A621" t="str">
        <f t="shared" si="18"/>
        <v/>
      </c>
      <c r="F621" t="str">
        <f t="shared" si="19"/>
        <v>НЕТ</v>
      </c>
    </row>
    <row r="622" spans="1:6">
      <c r="A622" t="str">
        <f t="shared" si="18"/>
        <v/>
      </c>
      <c r="F622" t="str">
        <f t="shared" si="19"/>
        <v>НЕТ</v>
      </c>
    </row>
    <row r="623" spans="1:6">
      <c r="A623" t="str">
        <f t="shared" si="18"/>
        <v/>
      </c>
      <c r="F623" t="str">
        <f t="shared" si="19"/>
        <v>НЕТ</v>
      </c>
    </row>
    <row r="624" spans="1:6">
      <c r="A624" t="str">
        <f t="shared" si="18"/>
        <v/>
      </c>
      <c r="F624" t="str">
        <f t="shared" si="19"/>
        <v>НЕТ</v>
      </c>
    </row>
    <row r="625" spans="1:6">
      <c r="A625" t="str">
        <f t="shared" si="18"/>
        <v/>
      </c>
      <c r="F625" t="str">
        <f t="shared" si="19"/>
        <v>НЕТ</v>
      </c>
    </row>
    <row r="626" spans="1:6">
      <c r="A626" t="str">
        <f t="shared" si="18"/>
        <v/>
      </c>
      <c r="F626" t="str">
        <f t="shared" si="19"/>
        <v>НЕТ</v>
      </c>
    </row>
    <row r="627" spans="1:6">
      <c r="A627" t="str">
        <f t="shared" si="18"/>
        <v/>
      </c>
      <c r="F627" t="str">
        <f t="shared" si="19"/>
        <v>НЕТ</v>
      </c>
    </row>
    <row r="628" spans="1:6">
      <c r="A628" t="str">
        <f t="shared" si="18"/>
        <v/>
      </c>
      <c r="F628" t="str">
        <f t="shared" si="19"/>
        <v>НЕТ</v>
      </c>
    </row>
    <row r="629" spans="1:6">
      <c r="A629" t="str">
        <f t="shared" si="18"/>
        <v/>
      </c>
      <c r="F629" t="str">
        <f t="shared" si="19"/>
        <v>НЕТ</v>
      </c>
    </row>
    <row r="630" spans="1:6">
      <c r="A630" t="str">
        <f t="shared" si="18"/>
        <v/>
      </c>
      <c r="F630" t="str">
        <f t="shared" si="19"/>
        <v>НЕТ</v>
      </c>
    </row>
    <row r="631" spans="1:6">
      <c r="A631" t="str">
        <f t="shared" si="18"/>
        <v/>
      </c>
      <c r="F631" t="str">
        <f t="shared" si="19"/>
        <v>НЕТ</v>
      </c>
    </row>
    <row r="632" spans="1:6">
      <c r="A632" t="str">
        <f t="shared" si="18"/>
        <v/>
      </c>
      <c r="F632" t="str">
        <f t="shared" si="19"/>
        <v>НЕТ</v>
      </c>
    </row>
    <row r="633" spans="1:6">
      <c r="A633" t="str">
        <f t="shared" si="18"/>
        <v/>
      </c>
      <c r="F633" t="str">
        <f t="shared" si="19"/>
        <v>НЕТ</v>
      </c>
    </row>
    <row r="634" spans="1:6">
      <c r="A634" t="str">
        <f t="shared" si="18"/>
        <v/>
      </c>
      <c r="F634" t="str">
        <f t="shared" si="19"/>
        <v>НЕТ</v>
      </c>
    </row>
    <row r="635" spans="1:6">
      <c r="A635" t="str">
        <f t="shared" si="18"/>
        <v/>
      </c>
      <c r="F635" t="str">
        <f t="shared" si="19"/>
        <v>НЕТ</v>
      </c>
    </row>
    <row r="636" spans="1:6">
      <c r="A636" t="str">
        <f t="shared" si="18"/>
        <v/>
      </c>
      <c r="F636" t="str">
        <f t="shared" si="19"/>
        <v>НЕТ</v>
      </c>
    </row>
    <row r="637" spans="1:6">
      <c r="A637" t="str">
        <f t="shared" si="18"/>
        <v/>
      </c>
      <c r="F637" t="str">
        <f t="shared" si="19"/>
        <v>НЕТ</v>
      </c>
    </row>
    <row r="638" spans="1:6">
      <c r="A638" t="str">
        <f t="shared" si="18"/>
        <v/>
      </c>
      <c r="F638" t="str">
        <f t="shared" si="19"/>
        <v>НЕТ</v>
      </c>
    </row>
    <row r="639" spans="1:6">
      <c r="A639" t="str">
        <f t="shared" si="18"/>
        <v/>
      </c>
      <c r="F639" t="str">
        <f t="shared" si="19"/>
        <v>НЕТ</v>
      </c>
    </row>
    <row r="640" spans="1:6">
      <c r="A640" t="str">
        <f t="shared" si="18"/>
        <v/>
      </c>
      <c r="F640" t="str">
        <f t="shared" si="19"/>
        <v>НЕТ</v>
      </c>
    </row>
    <row r="641" spans="1:6">
      <c r="A641" t="str">
        <f t="shared" si="18"/>
        <v/>
      </c>
      <c r="F641" t="str">
        <f t="shared" si="19"/>
        <v>НЕТ</v>
      </c>
    </row>
    <row r="642" spans="1:6">
      <c r="A642" t="str">
        <f t="shared" si="18"/>
        <v/>
      </c>
      <c r="F642" t="str">
        <f t="shared" si="19"/>
        <v>НЕТ</v>
      </c>
    </row>
    <row r="643" spans="1:6">
      <c r="A643" t="str">
        <f t="shared" ref="A643:A706" si="20">CONCATENATE(C643,B643)</f>
        <v/>
      </c>
      <c r="F643" t="str">
        <f t="shared" ref="F643:F706" si="21">IF(ISBLANK(E643),"НЕТ","ДА")</f>
        <v>НЕТ</v>
      </c>
    </row>
    <row r="644" spans="1:6">
      <c r="A644" t="str">
        <f t="shared" si="20"/>
        <v/>
      </c>
      <c r="F644" t="str">
        <f t="shared" si="21"/>
        <v>НЕТ</v>
      </c>
    </row>
    <row r="645" spans="1:6">
      <c r="A645" t="str">
        <f t="shared" si="20"/>
        <v/>
      </c>
      <c r="F645" t="str">
        <f t="shared" si="21"/>
        <v>НЕТ</v>
      </c>
    </row>
    <row r="646" spans="1:6">
      <c r="A646" t="str">
        <f t="shared" si="20"/>
        <v/>
      </c>
      <c r="F646" t="str">
        <f t="shared" si="21"/>
        <v>НЕТ</v>
      </c>
    </row>
    <row r="647" spans="1:6">
      <c r="A647" t="str">
        <f t="shared" si="20"/>
        <v/>
      </c>
      <c r="F647" t="str">
        <f t="shared" si="21"/>
        <v>НЕТ</v>
      </c>
    </row>
    <row r="648" spans="1:6">
      <c r="A648" t="str">
        <f t="shared" si="20"/>
        <v/>
      </c>
      <c r="F648" t="str">
        <f t="shared" si="21"/>
        <v>НЕТ</v>
      </c>
    </row>
    <row r="649" spans="1:6">
      <c r="A649" t="str">
        <f t="shared" si="20"/>
        <v/>
      </c>
      <c r="F649" t="str">
        <f t="shared" si="21"/>
        <v>НЕТ</v>
      </c>
    </row>
    <row r="650" spans="1:6">
      <c r="A650" t="str">
        <f t="shared" si="20"/>
        <v/>
      </c>
      <c r="F650" t="str">
        <f t="shared" si="21"/>
        <v>НЕТ</v>
      </c>
    </row>
    <row r="651" spans="1:6">
      <c r="A651" t="str">
        <f t="shared" si="20"/>
        <v/>
      </c>
      <c r="F651" t="str">
        <f t="shared" si="21"/>
        <v>НЕТ</v>
      </c>
    </row>
    <row r="652" spans="1:6">
      <c r="A652" t="str">
        <f t="shared" si="20"/>
        <v/>
      </c>
      <c r="F652" t="str">
        <f t="shared" si="21"/>
        <v>НЕТ</v>
      </c>
    </row>
    <row r="653" spans="1:6">
      <c r="A653" t="str">
        <f t="shared" si="20"/>
        <v/>
      </c>
      <c r="F653" t="str">
        <f t="shared" si="21"/>
        <v>НЕТ</v>
      </c>
    </row>
    <row r="654" spans="1:6">
      <c r="A654" t="str">
        <f t="shared" si="20"/>
        <v/>
      </c>
      <c r="F654" t="str">
        <f t="shared" si="21"/>
        <v>НЕТ</v>
      </c>
    </row>
    <row r="655" spans="1:6">
      <c r="A655" t="str">
        <f t="shared" si="20"/>
        <v/>
      </c>
      <c r="F655" t="str">
        <f t="shared" si="21"/>
        <v>НЕТ</v>
      </c>
    </row>
    <row r="656" spans="1:6">
      <c r="A656" t="str">
        <f t="shared" si="20"/>
        <v/>
      </c>
      <c r="F656" t="str">
        <f t="shared" si="21"/>
        <v>НЕТ</v>
      </c>
    </row>
    <row r="657" spans="1:6">
      <c r="A657" t="str">
        <f t="shared" si="20"/>
        <v/>
      </c>
      <c r="F657" t="str">
        <f t="shared" si="21"/>
        <v>НЕТ</v>
      </c>
    </row>
    <row r="658" spans="1:6">
      <c r="A658" t="str">
        <f t="shared" si="20"/>
        <v/>
      </c>
      <c r="F658" t="str">
        <f t="shared" si="21"/>
        <v>НЕТ</v>
      </c>
    </row>
    <row r="659" spans="1:6">
      <c r="A659" t="str">
        <f t="shared" si="20"/>
        <v/>
      </c>
      <c r="F659" t="str">
        <f t="shared" si="21"/>
        <v>НЕТ</v>
      </c>
    </row>
    <row r="660" spans="1:6">
      <c r="A660" t="str">
        <f t="shared" si="20"/>
        <v/>
      </c>
      <c r="F660" t="str">
        <f t="shared" si="21"/>
        <v>НЕТ</v>
      </c>
    </row>
    <row r="661" spans="1:6">
      <c r="A661" t="str">
        <f t="shared" si="20"/>
        <v/>
      </c>
      <c r="F661" t="str">
        <f t="shared" si="21"/>
        <v>НЕТ</v>
      </c>
    </row>
    <row r="662" spans="1:6">
      <c r="A662" t="str">
        <f t="shared" si="20"/>
        <v/>
      </c>
      <c r="F662" t="str">
        <f t="shared" si="21"/>
        <v>НЕТ</v>
      </c>
    </row>
    <row r="663" spans="1:6">
      <c r="A663" t="str">
        <f t="shared" si="20"/>
        <v/>
      </c>
      <c r="F663" t="str">
        <f t="shared" si="21"/>
        <v>НЕТ</v>
      </c>
    </row>
    <row r="664" spans="1:6">
      <c r="A664" t="str">
        <f t="shared" si="20"/>
        <v/>
      </c>
      <c r="F664" t="str">
        <f t="shared" si="21"/>
        <v>НЕТ</v>
      </c>
    </row>
    <row r="665" spans="1:6">
      <c r="A665" t="str">
        <f t="shared" si="20"/>
        <v/>
      </c>
      <c r="F665" t="str">
        <f t="shared" si="21"/>
        <v>НЕТ</v>
      </c>
    </row>
    <row r="666" spans="1:6">
      <c r="A666" t="str">
        <f t="shared" si="20"/>
        <v/>
      </c>
      <c r="F666" t="str">
        <f t="shared" si="21"/>
        <v>НЕТ</v>
      </c>
    </row>
    <row r="667" spans="1:6">
      <c r="A667" t="str">
        <f t="shared" si="20"/>
        <v/>
      </c>
      <c r="F667" t="str">
        <f t="shared" si="21"/>
        <v>НЕТ</v>
      </c>
    </row>
    <row r="668" spans="1:6">
      <c r="A668" t="str">
        <f t="shared" si="20"/>
        <v/>
      </c>
      <c r="F668" t="str">
        <f t="shared" si="21"/>
        <v>НЕТ</v>
      </c>
    </row>
    <row r="669" spans="1:6">
      <c r="A669" t="str">
        <f t="shared" si="20"/>
        <v/>
      </c>
      <c r="F669" t="str">
        <f t="shared" si="21"/>
        <v>НЕТ</v>
      </c>
    </row>
    <row r="670" spans="1:6">
      <c r="A670" t="str">
        <f t="shared" si="20"/>
        <v/>
      </c>
      <c r="F670" t="str">
        <f t="shared" si="21"/>
        <v>НЕТ</v>
      </c>
    </row>
    <row r="671" spans="1:6">
      <c r="A671" t="str">
        <f t="shared" si="20"/>
        <v/>
      </c>
      <c r="F671" t="str">
        <f t="shared" si="21"/>
        <v>НЕТ</v>
      </c>
    </row>
    <row r="672" spans="1:6">
      <c r="A672" t="str">
        <f t="shared" si="20"/>
        <v/>
      </c>
      <c r="F672" t="str">
        <f t="shared" si="21"/>
        <v>НЕТ</v>
      </c>
    </row>
    <row r="673" spans="1:6">
      <c r="A673" t="str">
        <f t="shared" si="20"/>
        <v/>
      </c>
      <c r="F673" t="str">
        <f t="shared" si="21"/>
        <v>НЕТ</v>
      </c>
    </row>
    <row r="674" spans="1:6">
      <c r="A674" t="str">
        <f t="shared" si="20"/>
        <v/>
      </c>
      <c r="F674" t="str">
        <f t="shared" si="21"/>
        <v>НЕТ</v>
      </c>
    </row>
    <row r="675" spans="1:6">
      <c r="A675" t="str">
        <f t="shared" si="20"/>
        <v/>
      </c>
      <c r="F675" t="str">
        <f t="shared" si="21"/>
        <v>НЕТ</v>
      </c>
    </row>
    <row r="676" spans="1:6">
      <c r="A676" t="str">
        <f t="shared" si="20"/>
        <v/>
      </c>
      <c r="F676" t="str">
        <f t="shared" si="21"/>
        <v>НЕТ</v>
      </c>
    </row>
    <row r="677" spans="1:6">
      <c r="A677" t="str">
        <f t="shared" si="20"/>
        <v/>
      </c>
      <c r="F677" t="str">
        <f t="shared" si="21"/>
        <v>НЕТ</v>
      </c>
    </row>
    <row r="678" spans="1:6">
      <c r="A678" t="str">
        <f t="shared" si="20"/>
        <v/>
      </c>
      <c r="F678" t="str">
        <f t="shared" si="21"/>
        <v>НЕТ</v>
      </c>
    </row>
    <row r="679" spans="1:6">
      <c r="A679" t="str">
        <f t="shared" si="20"/>
        <v/>
      </c>
      <c r="F679" t="str">
        <f t="shared" si="21"/>
        <v>НЕТ</v>
      </c>
    </row>
    <row r="680" spans="1:6">
      <c r="A680" t="str">
        <f t="shared" si="20"/>
        <v/>
      </c>
      <c r="F680" t="str">
        <f t="shared" si="21"/>
        <v>НЕТ</v>
      </c>
    </row>
    <row r="681" spans="1:6">
      <c r="A681" t="str">
        <f t="shared" si="20"/>
        <v/>
      </c>
      <c r="F681" t="str">
        <f t="shared" si="21"/>
        <v>НЕТ</v>
      </c>
    </row>
    <row r="682" spans="1:6">
      <c r="A682" t="str">
        <f t="shared" si="20"/>
        <v/>
      </c>
      <c r="F682" t="str">
        <f t="shared" si="21"/>
        <v>НЕТ</v>
      </c>
    </row>
    <row r="683" spans="1:6">
      <c r="A683" t="str">
        <f t="shared" si="20"/>
        <v/>
      </c>
      <c r="F683" t="str">
        <f t="shared" si="21"/>
        <v>НЕТ</v>
      </c>
    </row>
    <row r="684" spans="1:6">
      <c r="A684" t="str">
        <f t="shared" si="20"/>
        <v/>
      </c>
      <c r="F684" t="str">
        <f t="shared" si="21"/>
        <v>НЕТ</v>
      </c>
    </row>
    <row r="685" spans="1:6">
      <c r="A685" t="str">
        <f t="shared" si="20"/>
        <v/>
      </c>
      <c r="F685" t="str">
        <f t="shared" si="21"/>
        <v>НЕТ</v>
      </c>
    </row>
    <row r="686" spans="1:6">
      <c r="A686" t="str">
        <f t="shared" si="20"/>
        <v/>
      </c>
      <c r="F686" t="str">
        <f t="shared" si="21"/>
        <v>НЕТ</v>
      </c>
    </row>
    <row r="687" spans="1:6">
      <c r="A687" t="str">
        <f t="shared" si="20"/>
        <v/>
      </c>
      <c r="F687" t="str">
        <f t="shared" si="21"/>
        <v>НЕТ</v>
      </c>
    </row>
    <row r="688" spans="1:6">
      <c r="A688" t="str">
        <f t="shared" si="20"/>
        <v/>
      </c>
      <c r="F688" t="str">
        <f t="shared" si="21"/>
        <v>НЕТ</v>
      </c>
    </row>
    <row r="689" spans="1:6">
      <c r="A689" t="str">
        <f t="shared" si="20"/>
        <v/>
      </c>
      <c r="F689" t="str">
        <f t="shared" si="21"/>
        <v>НЕТ</v>
      </c>
    </row>
    <row r="690" spans="1:6">
      <c r="A690" t="str">
        <f t="shared" si="20"/>
        <v/>
      </c>
      <c r="F690" t="str">
        <f t="shared" si="21"/>
        <v>НЕТ</v>
      </c>
    </row>
    <row r="691" spans="1:6">
      <c r="A691" t="str">
        <f t="shared" si="20"/>
        <v/>
      </c>
      <c r="F691" t="str">
        <f t="shared" si="21"/>
        <v>НЕТ</v>
      </c>
    </row>
    <row r="692" spans="1:6">
      <c r="A692" t="str">
        <f t="shared" si="20"/>
        <v/>
      </c>
      <c r="F692" t="str">
        <f t="shared" si="21"/>
        <v>НЕТ</v>
      </c>
    </row>
    <row r="693" spans="1:6">
      <c r="A693" t="str">
        <f t="shared" si="20"/>
        <v/>
      </c>
      <c r="F693" t="str">
        <f t="shared" si="21"/>
        <v>НЕТ</v>
      </c>
    </row>
    <row r="694" spans="1:6">
      <c r="A694" t="str">
        <f t="shared" si="20"/>
        <v/>
      </c>
      <c r="F694" t="str">
        <f t="shared" si="21"/>
        <v>НЕТ</v>
      </c>
    </row>
    <row r="695" spans="1:6">
      <c r="A695" t="str">
        <f t="shared" si="20"/>
        <v/>
      </c>
      <c r="F695" t="str">
        <f t="shared" si="21"/>
        <v>НЕТ</v>
      </c>
    </row>
    <row r="696" spans="1:6">
      <c r="A696" t="str">
        <f t="shared" si="20"/>
        <v/>
      </c>
      <c r="F696" t="str">
        <f t="shared" si="21"/>
        <v>НЕТ</v>
      </c>
    </row>
    <row r="697" spans="1:6">
      <c r="A697" t="str">
        <f t="shared" si="20"/>
        <v/>
      </c>
      <c r="F697" t="str">
        <f t="shared" si="21"/>
        <v>НЕТ</v>
      </c>
    </row>
    <row r="698" spans="1:6">
      <c r="A698" t="str">
        <f t="shared" si="20"/>
        <v/>
      </c>
      <c r="F698" t="str">
        <f t="shared" si="21"/>
        <v>НЕТ</v>
      </c>
    </row>
    <row r="699" spans="1:6">
      <c r="A699" t="str">
        <f t="shared" si="20"/>
        <v/>
      </c>
      <c r="F699" t="str">
        <f t="shared" si="21"/>
        <v>НЕТ</v>
      </c>
    </row>
    <row r="700" spans="1:6">
      <c r="A700" t="str">
        <f t="shared" si="20"/>
        <v/>
      </c>
      <c r="F700" t="str">
        <f t="shared" si="21"/>
        <v>НЕТ</v>
      </c>
    </row>
    <row r="701" spans="1:6">
      <c r="A701" t="str">
        <f t="shared" si="20"/>
        <v/>
      </c>
      <c r="F701" t="str">
        <f t="shared" si="21"/>
        <v>НЕТ</v>
      </c>
    </row>
    <row r="702" spans="1:6">
      <c r="A702" t="str">
        <f t="shared" si="20"/>
        <v/>
      </c>
      <c r="F702" t="str">
        <f t="shared" si="21"/>
        <v>НЕТ</v>
      </c>
    </row>
    <row r="703" spans="1:6">
      <c r="A703" t="str">
        <f t="shared" si="20"/>
        <v/>
      </c>
      <c r="F703" t="str">
        <f t="shared" si="21"/>
        <v>НЕТ</v>
      </c>
    </row>
    <row r="704" spans="1:6">
      <c r="A704" t="str">
        <f t="shared" si="20"/>
        <v/>
      </c>
      <c r="F704" t="str">
        <f t="shared" si="21"/>
        <v>НЕТ</v>
      </c>
    </row>
    <row r="705" spans="1:6">
      <c r="A705" t="str">
        <f t="shared" si="20"/>
        <v/>
      </c>
      <c r="F705" t="str">
        <f t="shared" si="21"/>
        <v>НЕТ</v>
      </c>
    </row>
    <row r="706" spans="1:6">
      <c r="A706" t="str">
        <f t="shared" si="20"/>
        <v/>
      </c>
      <c r="F706" t="str">
        <f t="shared" si="21"/>
        <v>НЕТ</v>
      </c>
    </row>
    <row r="707" spans="1:6">
      <c r="A707" t="str">
        <f t="shared" ref="A707:A770" si="22">CONCATENATE(C707,B707)</f>
        <v/>
      </c>
      <c r="F707" t="str">
        <f t="shared" ref="F707:F770" si="23">IF(ISBLANK(E707),"НЕТ","ДА")</f>
        <v>НЕТ</v>
      </c>
    </row>
    <row r="708" spans="1:6">
      <c r="A708" t="str">
        <f t="shared" si="22"/>
        <v/>
      </c>
      <c r="F708" t="str">
        <f t="shared" si="23"/>
        <v>НЕТ</v>
      </c>
    </row>
    <row r="709" spans="1:6">
      <c r="A709" t="str">
        <f t="shared" si="22"/>
        <v/>
      </c>
      <c r="F709" t="str">
        <f t="shared" si="23"/>
        <v>НЕТ</v>
      </c>
    </row>
    <row r="710" spans="1:6">
      <c r="A710" t="str">
        <f t="shared" si="22"/>
        <v/>
      </c>
      <c r="F710" t="str">
        <f t="shared" si="23"/>
        <v>НЕТ</v>
      </c>
    </row>
    <row r="711" spans="1:6">
      <c r="A711" t="str">
        <f t="shared" si="22"/>
        <v/>
      </c>
      <c r="F711" t="str">
        <f t="shared" si="23"/>
        <v>НЕТ</v>
      </c>
    </row>
    <row r="712" spans="1:6">
      <c r="A712" t="str">
        <f t="shared" si="22"/>
        <v/>
      </c>
      <c r="F712" t="str">
        <f t="shared" si="23"/>
        <v>НЕТ</v>
      </c>
    </row>
    <row r="713" spans="1:6">
      <c r="A713" t="str">
        <f t="shared" si="22"/>
        <v/>
      </c>
      <c r="F713" t="str">
        <f t="shared" si="23"/>
        <v>НЕТ</v>
      </c>
    </row>
    <row r="714" spans="1:6">
      <c r="A714" t="str">
        <f t="shared" si="22"/>
        <v/>
      </c>
      <c r="F714" t="str">
        <f t="shared" si="23"/>
        <v>НЕТ</v>
      </c>
    </row>
    <row r="715" spans="1:6">
      <c r="A715" t="str">
        <f t="shared" si="22"/>
        <v/>
      </c>
      <c r="F715" t="str">
        <f t="shared" si="23"/>
        <v>НЕТ</v>
      </c>
    </row>
    <row r="716" spans="1:6">
      <c r="A716" t="str">
        <f t="shared" si="22"/>
        <v/>
      </c>
      <c r="F716" t="str">
        <f t="shared" si="23"/>
        <v>НЕТ</v>
      </c>
    </row>
    <row r="717" spans="1:6">
      <c r="A717" t="str">
        <f t="shared" si="22"/>
        <v/>
      </c>
      <c r="F717" t="str">
        <f t="shared" si="23"/>
        <v>НЕТ</v>
      </c>
    </row>
    <row r="718" spans="1:6">
      <c r="A718" t="str">
        <f t="shared" si="22"/>
        <v/>
      </c>
      <c r="F718" t="str">
        <f t="shared" si="23"/>
        <v>НЕТ</v>
      </c>
    </row>
    <row r="719" spans="1:6">
      <c r="A719" t="str">
        <f t="shared" si="22"/>
        <v/>
      </c>
      <c r="F719" t="str">
        <f t="shared" si="23"/>
        <v>НЕТ</v>
      </c>
    </row>
    <row r="720" spans="1:6">
      <c r="A720" t="str">
        <f t="shared" si="22"/>
        <v/>
      </c>
      <c r="F720" t="str">
        <f t="shared" si="23"/>
        <v>НЕТ</v>
      </c>
    </row>
    <row r="721" spans="1:6">
      <c r="A721" t="str">
        <f t="shared" si="22"/>
        <v/>
      </c>
      <c r="F721" t="str">
        <f t="shared" si="23"/>
        <v>НЕТ</v>
      </c>
    </row>
    <row r="722" spans="1:6">
      <c r="A722" t="str">
        <f t="shared" si="22"/>
        <v/>
      </c>
      <c r="F722" t="str">
        <f t="shared" si="23"/>
        <v>НЕТ</v>
      </c>
    </row>
    <row r="723" spans="1:6">
      <c r="A723" t="str">
        <f t="shared" si="22"/>
        <v/>
      </c>
      <c r="F723" t="str">
        <f t="shared" si="23"/>
        <v>НЕТ</v>
      </c>
    </row>
    <row r="724" spans="1:6">
      <c r="A724" t="str">
        <f t="shared" si="22"/>
        <v/>
      </c>
      <c r="F724" t="str">
        <f t="shared" si="23"/>
        <v>НЕТ</v>
      </c>
    </row>
    <row r="725" spans="1:6">
      <c r="A725" t="str">
        <f t="shared" si="22"/>
        <v/>
      </c>
      <c r="F725" t="str">
        <f t="shared" si="23"/>
        <v>НЕТ</v>
      </c>
    </row>
    <row r="726" spans="1:6">
      <c r="A726" t="str">
        <f t="shared" si="22"/>
        <v/>
      </c>
      <c r="F726" t="str">
        <f t="shared" si="23"/>
        <v>НЕТ</v>
      </c>
    </row>
    <row r="727" spans="1:6">
      <c r="A727" t="str">
        <f t="shared" si="22"/>
        <v/>
      </c>
      <c r="F727" t="str">
        <f t="shared" si="23"/>
        <v>НЕТ</v>
      </c>
    </row>
    <row r="728" spans="1:6">
      <c r="A728" t="str">
        <f t="shared" si="22"/>
        <v/>
      </c>
      <c r="F728" t="str">
        <f t="shared" si="23"/>
        <v>НЕТ</v>
      </c>
    </row>
    <row r="729" spans="1:6">
      <c r="A729" t="str">
        <f t="shared" si="22"/>
        <v/>
      </c>
      <c r="F729" t="str">
        <f t="shared" si="23"/>
        <v>НЕТ</v>
      </c>
    </row>
    <row r="730" spans="1:6">
      <c r="A730" t="str">
        <f t="shared" si="22"/>
        <v/>
      </c>
      <c r="F730" t="str">
        <f t="shared" si="23"/>
        <v>НЕТ</v>
      </c>
    </row>
    <row r="731" spans="1:6">
      <c r="A731" t="str">
        <f t="shared" si="22"/>
        <v/>
      </c>
      <c r="F731" t="str">
        <f t="shared" si="23"/>
        <v>НЕТ</v>
      </c>
    </row>
    <row r="732" spans="1:6">
      <c r="A732" t="str">
        <f t="shared" si="22"/>
        <v/>
      </c>
      <c r="F732" t="str">
        <f t="shared" si="23"/>
        <v>НЕТ</v>
      </c>
    </row>
    <row r="733" spans="1:6">
      <c r="A733" t="str">
        <f t="shared" si="22"/>
        <v/>
      </c>
      <c r="F733" t="str">
        <f t="shared" si="23"/>
        <v>НЕТ</v>
      </c>
    </row>
    <row r="734" spans="1:6">
      <c r="A734" t="str">
        <f t="shared" si="22"/>
        <v/>
      </c>
      <c r="F734" t="str">
        <f t="shared" si="23"/>
        <v>НЕТ</v>
      </c>
    </row>
    <row r="735" spans="1:6">
      <c r="A735" t="str">
        <f t="shared" si="22"/>
        <v/>
      </c>
      <c r="F735" t="str">
        <f t="shared" si="23"/>
        <v>НЕТ</v>
      </c>
    </row>
    <row r="736" spans="1:6">
      <c r="A736" t="str">
        <f t="shared" si="22"/>
        <v/>
      </c>
      <c r="F736" t="str">
        <f t="shared" si="23"/>
        <v>НЕТ</v>
      </c>
    </row>
    <row r="737" spans="1:6">
      <c r="A737" t="str">
        <f t="shared" si="22"/>
        <v/>
      </c>
      <c r="F737" t="str">
        <f t="shared" si="23"/>
        <v>НЕТ</v>
      </c>
    </row>
    <row r="738" spans="1:6">
      <c r="A738" t="str">
        <f t="shared" si="22"/>
        <v/>
      </c>
      <c r="F738" t="str">
        <f t="shared" si="23"/>
        <v>НЕТ</v>
      </c>
    </row>
    <row r="739" spans="1:6">
      <c r="A739" t="str">
        <f t="shared" si="22"/>
        <v/>
      </c>
      <c r="F739" t="str">
        <f t="shared" si="23"/>
        <v>НЕТ</v>
      </c>
    </row>
    <row r="740" spans="1:6">
      <c r="A740" t="str">
        <f t="shared" si="22"/>
        <v/>
      </c>
      <c r="F740" t="str">
        <f t="shared" si="23"/>
        <v>НЕТ</v>
      </c>
    </row>
    <row r="741" spans="1:6">
      <c r="A741" t="str">
        <f t="shared" si="22"/>
        <v/>
      </c>
      <c r="F741" t="str">
        <f t="shared" si="23"/>
        <v>НЕТ</v>
      </c>
    </row>
    <row r="742" spans="1:6">
      <c r="A742" t="str">
        <f t="shared" si="22"/>
        <v/>
      </c>
      <c r="F742" t="str">
        <f t="shared" si="23"/>
        <v>НЕТ</v>
      </c>
    </row>
    <row r="743" spans="1:6">
      <c r="A743" t="str">
        <f t="shared" si="22"/>
        <v/>
      </c>
      <c r="F743" t="str">
        <f t="shared" si="23"/>
        <v>НЕТ</v>
      </c>
    </row>
    <row r="744" spans="1:6">
      <c r="A744" t="str">
        <f t="shared" si="22"/>
        <v/>
      </c>
      <c r="F744" t="str">
        <f t="shared" si="23"/>
        <v>НЕТ</v>
      </c>
    </row>
    <row r="745" spans="1:6">
      <c r="A745" t="str">
        <f t="shared" si="22"/>
        <v/>
      </c>
      <c r="F745" t="str">
        <f t="shared" si="23"/>
        <v>НЕТ</v>
      </c>
    </row>
    <row r="746" spans="1:6">
      <c r="A746" t="str">
        <f t="shared" si="22"/>
        <v/>
      </c>
      <c r="F746" t="str">
        <f t="shared" si="23"/>
        <v>НЕТ</v>
      </c>
    </row>
    <row r="747" spans="1:6">
      <c r="A747" t="str">
        <f t="shared" si="22"/>
        <v/>
      </c>
      <c r="F747" t="str">
        <f t="shared" si="23"/>
        <v>НЕТ</v>
      </c>
    </row>
    <row r="748" spans="1:6">
      <c r="A748" t="str">
        <f t="shared" si="22"/>
        <v/>
      </c>
      <c r="F748" t="str">
        <f t="shared" si="23"/>
        <v>НЕТ</v>
      </c>
    </row>
    <row r="749" spans="1:6">
      <c r="A749" t="str">
        <f t="shared" si="22"/>
        <v/>
      </c>
      <c r="F749" t="str">
        <f t="shared" si="23"/>
        <v>НЕТ</v>
      </c>
    </row>
    <row r="750" spans="1:6">
      <c r="A750" t="str">
        <f t="shared" si="22"/>
        <v/>
      </c>
      <c r="F750" t="str">
        <f t="shared" si="23"/>
        <v>НЕТ</v>
      </c>
    </row>
    <row r="751" spans="1:6">
      <c r="A751" t="str">
        <f t="shared" si="22"/>
        <v/>
      </c>
      <c r="F751" t="str">
        <f t="shared" si="23"/>
        <v>НЕТ</v>
      </c>
    </row>
    <row r="752" spans="1:6">
      <c r="A752" t="str">
        <f t="shared" si="22"/>
        <v/>
      </c>
      <c r="F752" t="str">
        <f t="shared" si="23"/>
        <v>НЕТ</v>
      </c>
    </row>
    <row r="753" spans="1:6">
      <c r="A753" t="str">
        <f t="shared" si="22"/>
        <v/>
      </c>
      <c r="F753" t="str">
        <f t="shared" si="23"/>
        <v>НЕТ</v>
      </c>
    </row>
    <row r="754" spans="1:6">
      <c r="A754" t="str">
        <f t="shared" si="22"/>
        <v/>
      </c>
      <c r="F754" t="str">
        <f t="shared" si="23"/>
        <v>НЕТ</v>
      </c>
    </row>
    <row r="755" spans="1:6">
      <c r="A755" t="str">
        <f t="shared" si="22"/>
        <v/>
      </c>
      <c r="F755" t="str">
        <f t="shared" si="23"/>
        <v>НЕТ</v>
      </c>
    </row>
    <row r="756" spans="1:6">
      <c r="A756" t="str">
        <f t="shared" si="22"/>
        <v/>
      </c>
      <c r="F756" t="str">
        <f t="shared" si="23"/>
        <v>НЕТ</v>
      </c>
    </row>
    <row r="757" spans="1:6">
      <c r="A757" t="str">
        <f t="shared" si="22"/>
        <v/>
      </c>
      <c r="F757" t="str">
        <f t="shared" si="23"/>
        <v>НЕТ</v>
      </c>
    </row>
    <row r="758" spans="1:6">
      <c r="A758" t="str">
        <f t="shared" si="22"/>
        <v/>
      </c>
      <c r="F758" t="str">
        <f t="shared" si="23"/>
        <v>НЕТ</v>
      </c>
    </row>
    <row r="759" spans="1:6">
      <c r="A759" t="str">
        <f t="shared" si="22"/>
        <v/>
      </c>
      <c r="F759" t="str">
        <f t="shared" si="23"/>
        <v>НЕТ</v>
      </c>
    </row>
    <row r="760" spans="1:6">
      <c r="A760" t="str">
        <f t="shared" si="22"/>
        <v/>
      </c>
      <c r="F760" t="str">
        <f t="shared" si="23"/>
        <v>НЕТ</v>
      </c>
    </row>
    <row r="761" spans="1:6">
      <c r="A761" t="str">
        <f t="shared" si="22"/>
        <v/>
      </c>
      <c r="F761" t="str">
        <f t="shared" si="23"/>
        <v>НЕТ</v>
      </c>
    </row>
    <row r="762" spans="1:6">
      <c r="A762" t="str">
        <f t="shared" si="22"/>
        <v/>
      </c>
      <c r="F762" t="str">
        <f t="shared" si="23"/>
        <v>НЕТ</v>
      </c>
    </row>
    <row r="763" spans="1:6">
      <c r="A763" t="str">
        <f t="shared" si="22"/>
        <v/>
      </c>
      <c r="F763" t="str">
        <f t="shared" si="23"/>
        <v>НЕТ</v>
      </c>
    </row>
    <row r="764" spans="1:6">
      <c r="A764" t="str">
        <f t="shared" si="22"/>
        <v/>
      </c>
      <c r="F764" t="str">
        <f t="shared" si="23"/>
        <v>НЕТ</v>
      </c>
    </row>
    <row r="765" spans="1:6">
      <c r="A765" t="str">
        <f t="shared" si="22"/>
        <v/>
      </c>
      <c r="F765" t="str">
        <f t="shared" si="23"/>
        <v>НЕТ</v>
      </c>
    </row>
    <row r="766" spans="1:6">
      <c r="A766" t="str">
        <f t="shared" si="22"/>
        <v/>
      </c>
      <c r="F766" t="str">
        <f t="shared" si="23"/>
        <v>НЕТ</v>
      </c>
    </row>
    <row r="767" spans="1:6">
      <c r="A767" t="str">
        <f t="shared" si="22"/>
        <v/>
      </c>
      <c r="F767" t="str">
        <f t="shared" si="23"/>
        <v>НЕТ</v>
      </c>
    </row>
    <row r="768" spans="1:6">
      <c r="A768" t="str">
        <f t="shared" si="22"/>
        <v/>
      </c>
      <c r="F768" t="str">
        <f t="shared" si="23"/>
        <v>НЕТ</v>
      </c>
    </row>
    <row r="769" spans="1:6">
      <c r="A769" t="str">
        <f t="shared" si="22"/>
        <v/>
      </c>
      <c r="F769" t="str">
        <f t="shared" si="23"/>
        <v>НЕТ</v>
      </c>
    </row>
    <row r="770" spans="1:6">
      <c r="A770" t="str">
        <f t="shared" si="22"/>
        <v/>
      </c>
      <c r="F770" t="str">
        <f t="shared" si="23"/>
        <v>НЕТ</v>
      </c>
    </row>
    <row r="771" spans="1:6">
      <c r="A771" t="str">
        <f t="shared" ref="A771:A834" si="24">CONCATENATE(C771,B771)</f>
        <v/>
      </c>
      <c r="F771" t="str">
        <f t="shared" ref="F771:F834" si="25">IF(ISBLANK(E771),"НЕТ","ДА")</f>
        <v>НЕТ</v>
      </c>
    </row>
    <row r="772" spans="1:6">
      <c r="A772" t="str">
        <f t="shared" si="24"/>
        <v/>
      </c>
      <c r="F772" t="str">
        <f t="shared" si="25"/>
        <v>НЕТ</v>
      </c>
    </row>
    <row r="773" spans="1:6">
      <c r="A773" t="str">
        <f t="shared" si="24"/>
        <v/>
      </c>
      <c r="F773" t="str">
        <f t="shared" si="25"/>
        <v>НЕТ</v>
      </c>
    </row>
    <row r="774" spans="1:6">
      <c r="A774" t="str">
        <f t="shared" si="24"/>
        <v/>
      </c>
      <c r="F774" t="str">
        <f t="shared" si="25"/>
        <v>НЕТ</v>
      </c>
    </row>
    <row r="775" spans="1:6">
      <c r="A775" t="str">
        <f t="shared" si="24"/>
        <v/>
      </c>
      <c r="F775" t="str">
        <f t="shared" si="25"/>
        <v>НЕТ</v>
      </c>
    </row>
    <row r="776" spans="1:6">
      <c r="A776" t="str">
        <f t="shared" si="24"/>
        <v/>
      </c>
      <c r="F776" t="str">
        <f t="shared" si="25"/>
        <v>НЕТ</v>
      </c>
    </row>
    <row r="777" spans="1:6">
      <c r="A777" t="str">
        <f t="shared" si="24"/>
        <v/>
      </c>
      <c r="F777" t="str">
        <f t="shared" si="25"/>
        <v>НЕТ</v>
      </c>
    </row>
    <row r="778" spans="1:6">
      <c r="A778" t="str">
        <f t="shared" si="24"/>
        <v/>
      </c>
      <c r="F778" t="str">
        <f t="shared" si="25"/>
        <v>НЕТ</v>
      </c>
    </row>
    <row r="779" spans="1:6">
      <c r="A779" t="str">
        <f t="shared" si="24"/>
        <v/>
      </c>
      <c r="F779" t="str">
        <f t="shared" si="25"/>
        <v>НЕТ</v>
      </c>
    </row>
    <row r="780" spans="1:6">
      <c r="A780" t="str">
        <f t="shared" si="24"/>
        <v/>
      </c>
      <c r="F780" t="str">
        <f t="shared" si="25"/>
        <v>НЕТ</v>
      </c>
    </row>
    <row r="781" spans="1:6">
      <c r="A781" t="str">
        <f t="shared" si="24"/>
        <v/>
      </c>
      <c r="F781" t="str">
        <f t="shared" si="25"/>
        <v>НЕТ</v>
      </c>
    </row>
    <row r="782" spans="1:6">
      <c r="A782" t="str">
        <f t="shared" si="24"/>
        <v/>
      </c>
      <c r="F782" t="str">
        <f t="shared" si="25"/>
        <v>НЕТ</v>
      </c>
    </row>
    <row r="783" spans="1:6">
      <c r="A783" t="str">
        <f t="shared" si="24"/>
        <v/>
      </c>
      <c r="F783" t="str">
        <f t="shared" si="25"/>
        <v>НЕТ</v>
      </c>
    </row>
    <row r="784" spans="1:6">
      <c r="A784" t="str">
        <f t="shared" si="24"/>
        <v/>
      </c>
      <c r="F784" t="str">
        <f t="shared" si="25"/>
        <v>НЕТ</v>
      </c>
    </row>
    <row r="785" spans="1:6">
      <c r="A785" t="str">
        <f t="shared" si="24"/>
        <v/>
      </c>
      <c r="F785" t="str">
        <f t="shared" si="25"/>
        <v>НЕТ</v>
      </c>
    </row>
    <row r="786" spans="1:6">
      <c r="A786" t="str">
        <f t="shared" si="24"/>
        <v/>
      </c>
      <c r="F786" t="str">
        <f t="shared" si="25"/>
        <v>НЕТ</v>
      </c>
    </row>
    <row r="787" spans="1:6">
      <c r="A787" t="str">
        <f t="shared" si="24"/>
        <v/>
      </c>
      <c r="F787" t="str">
        <f t="shared" si="25"/>
        <v>НЕТ</v>
      </c>
    </row>
    <row r="788" spans="1:6">
      <c r="A788" t="str">
        <f t="shared" si="24"/>
        <v/>
      </c>
      <c r="F788" t="str">
        <f t="shared" si="25"/>
        <v>НЕТ</v>
      </c>
    </row>
    <row r="789" spans="1:6">
      <c r="A789" t="str">
        <f t="shared" si="24"/>
        <v/>
      </c>
      <c r="F789" t="str">
        <f t="shared" si="25"/>
        <v>НЕТ</v>
      </c>
    </row>
    <row r="790" spans="1:6">
      <c r="A790" t="str">
        <f t="shared" si="24"/>
        <v/>
      </c>
      <c r="F790" t="str">
        <f t="shared" si="25"/>
        <v>НЕТ</v>
      </c>
    </row>
    <row r="791" spans="1:6">
      <c r="A791" t="str">
        <f t="shared" si="24"/>
        <v/>
      </c>
      <c r="F791" t="str">
        <f t="shared" si="25"/>
        <v>НЕТ</v>
      </c>
    </row>
    <row r="792" spans="1:6">
      <c r="A792" t="str">
        <f t="shared" si="24"/>
        <v/>
      </c>
      <c r="F792" t="str">
        <f t="shared" si="25"/>
        <v>НЕТ</v>
      </c>
    </row>
    <row r="793" spans="1:6">
      <c r="A793" t="str">
        <f t="shared" si="24"/>
        <v/>
      </c>
      <c r="F793" t="str">
        <f t="shared" si="25"/>
        <v>НЕТ</v>
      </c>
    </row>
    <row r="794" spans="1:6">
      <c r="A794" t="str">
        <f t="shared" si="24"/>
        <v/>
      </c>
      <c r="F794" t="str">
        <f t="shared" si="25"/>
        <v>НЕТ</v>
      </c>
    </row>
    <row r="795" spans="1:6">
      <c r="A795" t="str">
        <f t="shared" si="24"/>
        <v/>
      </c>
      <c r="F795" t="str">
        <f t="shared" si="25"/>
        <v>НЕТ</v>
      </c>
    </row>
    <row r="796" spans="1:6">
      <c r="A796" t="str">
        <f t="shared" si="24"/>
        <v/>
      </c>
      <c r="F796" t="str">
        <f t="shared" si="25"/>
        <v>НЕТ</v>
      </c>
    </row>
    <row r="797" spans="1:6">
      <c r="A797" t="str">
        <f t="shared" si="24"/>
        <v/>
      </c>
      <c r="F797" t="str">
        <f t="shared" si="25"/>
        <v>НЕТ</v>
      </c>
    </row>
    <row r="798" spans="1:6">
      <c r="A798" t="str">
        <f t="shared" si="24"/>
        <v/>
      </c>
      <c r="F798" t="str">
        <f t="shared" si="25"/>
        <v>НЕТ</v>
      </c>
    </row>
    <row r="799" spans="1:6">
      <c r="A799" t="str">
        <f t="shared" si="24"/>
        <v/>
      </c>
      <c r="F799" t="str">
        <f t="shared" si="25"/>
        <v>НЕТ</v>
      </c>
    </row>
    <row r="800" spans="1:6">
      <c r="A800" t="str">
        <f t="shared" si="24"/>
        <v/>
      </c>
      <c r="F800" t="str">
        <f t="shared" si="25"/>
        <v>НЕТ</v>
      </c>
    </row>
    <row r="801" spans="1:6">
      <c r="A801" t="str">
        <f t="shared" si="24"/>
        <v/>
      </c>
      <c r="F801" t="str">
        <f t="shared" si="25"/>
        <v>НЕТ</v>
      </c>
    </row>
    <row r="802" spans="1:6">
      <c r="A802" t="str">
        <f t="shared" si="24"/>
        <v/>
      </c>
      <c r="F802" t="str">
        <f t="shared" si="25"/>
        <v>НЕТ</v>
      </c>
    </row>
    <row r="803" spans="1:6">
      <c r="A803" t="str">
        <f t="shared" si="24"/>
        <v/>
      </c>
      <c r="F803" t="str">
        <f t="shared" si="25"/>
        <v>НЕТ</v>
      </c>
    </row>
    <row r="804" spans="1:6">
      <c r="A804" t="str">
        <f t="shared" si="24"/>
        <v/>
      </c>
      <c r="F804" t="str">
        <f t="shared" si="25"/>
        <v>НЕТ</v>
      </c>
    </row>
    <row r="805" spans="1:6">
      <c r="A805" t="str">
        <f t="shared" si="24"/>
        <v/>
      </c>
      <c r="F805" t="str">
        <f t="shared" si="25"/>
        <v>НЕТ</v>
      </c>
    </row>
    <row r="806" spans="1:6">
      <c r="A806" t="str">
        <f t="shared" si="24"/>
        <v/>
      </c>
      <c r="F806" t="str">
        <f t="shared" si="25"/>
        <v>НЕТ</v>
      </c>
    </row>
    <row r="807" spans="1:6">
      <c r="A807" t="str">
        <f t="shared" si="24"/>
        <v/>
      </c>
      <c r="F807" t="str">
        <f t="shared" si="25"/>
        <v>НЕТ</v>
      </c>
    </row>
    <row r="808" spans="1:6">
      <c r="A808" t="str">
        <f t="shared" si="24"/>
        <v/>
      </c>
      <c r="F808" t="str">
        <f t="shared" si="25"/>
        <v>НЕТ</v>
      </c>
    </row>
    <row r="809" spans="1:6">
      <c r="A809" t="str">
        <f t="shared" si="24"/>
        <v/>
      </c>
      <c r="F809" t="str">
        <f t="shared" si="25"/>
        <v>НЕТ</v>
      </c>
    </row>
    <row r="810" spans="1:6">
      <c r="A810" t="str">
        <f t="shared" si="24"/>
        <v/>
      </c>
      <c r="F810" t="str">
        <f t="shared" si="25"/>
        <v>НЕТ</v>
      </c>
    </row>
    <row r="811" spans="1:6">
      <c r="A811" t="str">
        <f t="shared" si="24"/>
        <v/>
      </c>
      <c r="F811" t="str">
        <f t="shared" si="25"/>
        <v>НЕТ</v>
      </c>
    </row>
    <row r="812" spans="1:6">
      <c r="A812" t="str">
        <f t="shared" si="24"/>
        <v/>
      </c>
      <c r="F812" t="str">
        <f t="shared" si="25"/>
        <v>НЕТ</v>
      </c>
    </row>
    <row r="813" spans="1:6">
      <c r="A813" t="str">
        <f t="shared" si="24"/>
        <v/>
      </c>
      <c r="F813" t="str">
        <f t="shared" si="25"/>
        <v>НЕТ</v>
      </c>
    </row>
    <row r="814" spans="1:6">
      <c r="A814" t="str">
        <f t="shared" si="24"/>
        <v/>
      </c>
      <c r="F814" t="str">
        <f t="shared" si="25"/>
        <v>НЕТ</v>
      </c>
    </row>
    <row r="815" spans="1:6">
      <c r="A815" t="str">
        <f t="shared" si="24"/>
        <v/>
      </c>
      <c r="F815" t="str">
        <f t="shared" si="25"/>
        <v>НЕТ</v>
      </c>
    </row>
    <row r="816" spans="1:6">
      <c r="A816" t="str">
        <f t="shared" si="24"/>
        <v/>
      </c>
      <c r="F816" t="str">
        <f t="shared" si="25"/>
        <v>НЕТ</v>
      </c>
    </row>
    <row r="817" spans="1:6">
      <c r="A817" t="str">
        <f t="shared" si="24"/>
        <v/>
      </c>
      <c r="F817" t="str">
        <f t="shared" si="25"/>
        <v>НЕТ</v>
      </c>
    </row>
    <row r="818" spans="1:6">
      <c r="A818" t="str">
        <f t="shared" si="24"/>
        <v/>
      </c>
      <c r="F818" t="str">
        <f t="shared" si="25"/>
        <v>НЕТ</v>
      </c>
    </row>
    <row r="819" spans="1:6">
      <c r="A819" t="str">
        <f t="shared" si="24"/>
        <v/>
      </c>
      <c r="F819" t="str">
        <f t="shared" si="25"/>
        <v>НЕТ</v>
      </c>
    </row>
    <row r="820" spans="1:6">
      <c r="A820" t="str">
        <f t="shared" si="24"/>
        <v/>
      </c>
      <c r="F820" t="str">
        <f t="shared" si="25"/>
        <v>НЕТ</v>
      </c>
    </row>
    <row r="821" spans="1:6">
      <c r="A821" t="str">
        <f t="shared" si="24"/>
        <v/>
      </c>
      <c r="F821" t="str">
        <f t="shared" si="25"/>
        <v>НЕТ</v>
      </c>
    </row>
    <row r="822" spans="1:6">
      <c r="A822" t="str">
        <f t="shared" si="24"/>
        <v/>
      </c>
      <c r="F822" t="str">
        <f t="shared" si="25"/>
        <v>НЕТ</v>
      </c>
    </row>
    <row r="823" spans="1:6">
      <c r="A823" t="str">
        <f t="shared" si="24"/>
        <v/>
      </c>
      <c r="F823" t="str">
        <f t="shared" si="25"/>
        <v>НЕТ</v>
      </c>
    </row>
    <row r="824" spans="1:6">
      <c r="A824" t="str">
        <f t="shared" si="24"/>
        <v/>
      </c>
      <c r="F824" t="str">
        <f t="shared" si="25"/>
        <v>НЕТ</v>
      </c>
    </row>
    <row r="825" spans="1:6">
      <c r="A825" t="str">
        <f t="shared" si="24"/>
        <v/>
      </c>
      <c r="F825" t="str">
        <f t="shared" si="25"/>
        <v>НЕТ</v>
      </c>
    </row>
    <row r="826" spans="1:6">
      <c r="A826" t="str">
        <f t="shared" si="24"/>
        <v/>
      </c>
      <c r="F826" t="str">
        <f t="shared" si="25"/>
        <v>НЕТ</v>
      </c>
    </row>
    <row r="827" spans="1:6">
      <c r="A827" t="str">
        <f t="shared" si="24"/>
        <v/>
      </c>
      <c r="F827" t="str">
        <f t="shared" si="25"/>
        <v>НЕТ</v>
      </c>
    </row>
    <row r="828" spans="1:6">
      <c r="A828" t="str">
        <f t="shared" si="24"/>
        <v/>
      </c>
      <c r="F828" t="str">
        <f t="shared" si="25"/>
        <v>НЕТ</v>
      </c>
    </row>
    <row r="829" spans="1:6">
      <c r="A829" t="str">
        <f t="shared" si="24"/>
        <v/>
      </c>
      <c r="F829" t="str">
        <f t="shared" si="25"/>
        <v>НЕТ</v>
      </c>
    </row>
    <row r="830" spans="1:6">
      <c r="A830" t="str">
        <f t="shared" si="24"/>
        <v/>
      </c>
      <c r="F830" t="str">
        <f t="shared" si="25"/>
        <v>НЕТ</v>
      </c>
    </row>
    <row r="831" spans="1:6">
      <c r="A831" t="str">
        <f t="shared" si="24"/>
        <v/>
      </c>
      <c r="F831" t="str">
        <f t="shared" si="25"/>
        <v>НЕТ</v>
      </c>
    </row>
    <row r="832" spans="1:6">
      <c r="A832" t="str">
        <f t="shared" si="24"/>
        <v/>
      </c>
      <c r="F832" t="str">
        <f t="shared" si="25"/>
        <v>НЕТ</v>
      </c>
    </row>
    <row r="833" spans="1:6">
      <c r="A833" t="str">
        <f t="shared" si="24"/>
        <v/>
      </c>
      <c r="F833" t="str">
        <f t="shared" si="25"/>
        <v>НЕТ</v>
      </c>
    </row>
    <row r="834" spans="1:6">
      <c r="A834" t="str">
        <f t="shared" si="24"/>
        <v/>
      </c>
      <c r="F834" t="str">
        <f t="shared" si="25"/>
        <v>НЕТ</v>
      </c>
    </row>
    <row r="835" spans="1:6">
      <c r="A835" t="str">
        <f t="shared" ref="A835:A898" si="26">CONCATENATE(C835,B835)</f>
        <v/>
      </c>
      <c r="F835" t="str">
        <f t="shared" ref="F835:F898" si="27">IF(ISBLANK(E835),"НЕТ","ДА")</f>
        <v>НЕТ</v>
      </c>
    </row>
    <row r="836" spans="1:6">
      <c r="A836" t="str">
        <f t="shared" si="26"/>
        <v/>
      </c>
      <c r="F836" t="str">
        <f t="shared" si="27"/>
        <v>НЕТ</v>
      </c>
    </row>
    <row r="837" spans="1:6">
      <c r="A837" t="str">
        <f t="shared" si="26"/>
        <v/>
      </c>
      <c r="F837" t="str">
        <f t="shared" si="27"/>
        <v>НЕТ</v>
      </c>
    </row>
    <row r="838" spans="1:6">
      <c r="A838" t="str">
        <f t="shared" si="26"/>
        <v/>
      </c>
      <c r="F838" t="str">
        <f t="shared" si="27"/>
        <v>НЕТ</v>
      </c>
    </row>
    <row r="839" spans="1:6">
      <c r="A839" t="str">
        <f t="shared" si="26"/>
        <v/>
      </c>
      <c r="F839" t="str">
        <f t="shared" si="27"/>
        <v>НЕТ</v>
      </c>
    </row>
    <row r="840" spans="1:6">
      <c r="A840" t="str">
        <f t="shared" si="26"/>
        <v/>
      </c>
      <c r="F840" t="str">
        <f t="shared" si="27"/>
        <v>НЕТ</v>
      </c>
    </row>
    <row r="841" spans="1:6">
      <c r="A841" t="str">
        <f t="shared" si="26"/>
        <v/>
      </c>
      <c r="F841" t="str">
        <f t="shared" si="27"/>
        <v>НЕТ</v>
      </c>
    </row>
    <row r="842" spans="1:6">
      <c r="A842" t="str">
        <f t="shared" si="26"/>
        <v/>
      </c>
      <c r="F842" t="str">
        <f t="shared" si="27"/>
        <v>НЕТ</v>
      </c>
    </row>
    <row r="843" spans="1:6">
      <c r="A843" t="str">
        <f t="shared" si="26"/>
        <v/>
      </c>
      <c r="F843" t="str">
        <f t="shared" si="27"/>
        <v>НЕТ</v>
      </c>
    </row>
    <row r="844" spans="1:6">
      <c r="A844" t="str">
        <f t="shared" si="26"/>
        <v/>
      </c>
      <c r="F844" t="str">
        <f t="shared" si="27"/>
        <v>НЕТ</v>
      </c>
    </row>
    <row r="845" spans="1:6">
      <c r="A845" t="str">
        <f t="shared" si="26"/>
        <v/>
      </c>
      <c r="F845" t="str">
        <f t="shared" si="27"/>
        <v>НЕТ</v>
      </c>
    </row>
    <row r="846" spans="1:6">
      <c r="A846" t="str">
        <f t="shared" si="26"/>
        <v/>
      </c>
      <c r="F846" t="str">
        <f t="shared" si="27"/>
        <v>НЕТ</v>
      </c>
    </row>
    <row r="847" spans="1:6">
      <c r="A847" t="str">
        <f t="shared" si="26"/>
        <v/>
      </c>
      <c r="F847" t="str">
        <f t="shared" si="27"/>
        <v>НЕТ</v>
      </c>
    </row>
    <row r="848" spans="1:6">
      <c r="A848" t="str">
        <f t="shared" si="26"/>
        <v/>
      </c>
      <c r="F848" t="str">
        <f t="shared" si="27"/>
        <v>НЕТ</v>
      </c>
    </row>
    <row r="849" spans="1:6">
      <c r="A849" t="str">
        <f t="shared" si="26"/>
        <v/>
      </c>
      <c r="F849" t="str">
        <f t="shared" si="27"/>
        <v>НЕТ</v>
      </c>
    </row>
    <row r="850" spans="1:6">
      <c r="A850" t="str">
        <f t="shared" si="26"/>
        <v/>
      </c>
      <c r="F850" t="str">
        <f t="shared" si="27"/>
        <v>НЕТ</v>
      </c>
    </row>
    <row r="851" spans="1:6">
      <c r="A851" t="str">
        <f t="shared" si="26"/>
        <v/>
      </c>
      <c r="F851" t="str">
        <f t="shared" si="27"/>
        <v>НЕТ</v>
      </c>
    </row>
    <row r="852" spans="1:6">
      <c r="A852" t="str">
        <f t="shared" si="26"/>
        <v/>
      </c>
      <c r="F852" t="str">
        <f t="shared" si="27"/>
        <v>НЕТ</v>
      </c>
    </row>
    <row r="853" spans="1:6">
      <c r="A853" t="str">
        <f t="shared" si="26"/>
        <v/>
      </c>
      <c r="F853" t="str">
        <f t="shared" si="27"/>
        <v>НЕТ</v>
      </c>
    </row>
    <row r="854" spans="1:6">
      <c r="A854" t="str">
        <f t="shared" si="26"/>
        <v/>
      </c>
      <c r="F854" t="str">
        <f t="shared" si="27"/>
        <v>НЕТ</v>
      </c>
    </row>
    <row r="855" spans="1:6">
      <c r="A855" t="str">
        <f t="shared" si="26"/>
        <v/>
      </c>
      <c r="F855" t="str">
        <f t="shared" si="27"/>
        <v>НЕТ</v>
      </c>
    </row>
    <row r="856" spans="1:6">
      <c r="A856" t="str">
        <f t="shared" si="26"/>
        <v/>
      </c>
      <c r="F856" t="str">
        <f t="shared" si="27"/>
        <v>НЕТ</v>
      </c>
    </row>
    <row r="857" spans="1:6">
      <c r="A857" t="str">
        <f t="shared" si="26"/>
        <v/>
      </c>
      <c r="F857" t="str">
        <f t="shared" si="27"/>
        <v>НЕТ</v>
      </c>
    </row>
    <row r="858" spans="1:6">
      <c r="A858" t="str">
        <f t="shared" si="26"/>
        <v/>
      </c>
      <c r="F858" t="str">
        <f t="shared" si="27"/>
        <v>НЕТ</v>
      </c>
    </row>
    <row r="859" spans="1:6">
      <c r="A859" t="str">
        <f t="shared" si="26"/>
        <v/>
      </c>
      <c r="F859" t="str">
        <f t="shared" si="27"/>
        <v>НЕТ</v>
      </c>
    </row>
    <row r="860" spans="1:6">
      <c r="A860" t="str">
        <f t="shared" si="26"/>
        <v/>
      </c>
      <c r="F860" t="str">
        <f t="shared" si="27"/>
        <v>НЕТ</v>
      </c>
    </row>
    <row r="861" spans="1:6">
      <c r="A861" t="str">
        <f t="shared" si="26"/>
        <v/>
      </c>
      <c r="F861" t="str">
        <f t="shared" si="27"/>
        <v>НЕТ</v>
      </c>
    </row>
    <row r="862" spans="1:6">
      <c r="A862" t="str">
        <f t="shared" si="26"/>
        <v/>
      </c>
      <c r="F862" t="str">
        <f t="shared" si="27"/>
        <v>НЕТ</v>
      </c>
    </row>
    <row r="863" spans="1:6">
      <c r="A863" t="str">
        <f t="shared" si="26"/>
        <v/>
      </c>
      <c r="F863" t="str">
        <f t="shared" si="27"/>
        <v>НЕТ</v>
      </c>
    </row>
    <row r="864" spans="1:6">
      <c r="A864" t="str">
        <f t="shared" si="26"/>
        <v/>
      </c>
      <c r="F864" t="str">
        <f t="shared" si="27"/>
        <v>НЕТ</v>
      </c>
    </row>
    <row r="865" spans="1:6">
      <c r="A865" t="str">
        <f t="shared" si="26"/>
        <v/>
      </c>
      <c r="F865" t="str">
        <f t="shared" si="27"/>
        <v>НЕТ</v>
      </c>
    </row>
    <row r="866" spans="1:6">
      <c r="A866" t="str">
        <f t="shared" si="26"/>
        <v/>
      </c>
      <c r="F866" t="str">
        <f t="shared" si="27"/>
        <v>НЕТ</v>
      </c>
    </row>
    <row r="867" spans="1:6">
      <c r="A867" t="str">
        <f t="shared" si="26"/>
        <v/>
      </c>
      <c r="F867" t="str">
        <f t="shared" si="27"/>
        <v>НЕТ</v>
      </c>
    </row>
    <row r="868" spans="1:6">
      <c r="A868" t="str">
        <f t="shared" si="26"/>
        <v/>
      </c>
      <c r="F868" t="str">
        <f t="shared" si="27"/>
        <v>НЕТ</v>
      </c>
    </row>
    <row r="869" spans="1:6">
      <c r="A869" t="str">
        <f t="shared" si="26"/>
        <v/>
      </c>
      <c r="F869" t="str">
        <f t="shared" si="27"/>
        <v>НЕТ</v>
      </c>
    </row>
    <row r="870" spans="1:6">
      <c r="A870" t="str">
        <f t="shared" si="26"/>
        <v/>
      </c>
      <c r="F870" t="str">
        <f t="shared" si="27"/>
        <v>НЕТ</v>
      </c>
    </row>
    <row r="871" spans="1:6">
      <c r="A871" t="str">
        <f t="shared" si="26"/>
        <v/>
      </c>
      <c r="F871" t="str">
        <f t="shared" si="27"/>
        <v>НЕТ</v>
      </c>
    </row>
    <row r="872" spans="1:6">
      <c r="A872" t="str">
        <f t="shared" si="26"/>
        <v/>
      </c>
      <c r="F872" t="str">
        <f t="shared" si="27"/>
        <v>НЕТ</v>
      </c>
    </row>
    <row r="873" spans="1:6">
      <c r="A873" t="str">
        <f t="shared" si="26"/>
        <v/>
      </c>
      <c r="F873" t="str">
        <f t="shared" si="27"/>
        <v>НЕТ</v>
      </c>
    </row>
    <row r="874" spans="1:6">
      <c r="A874" t="str">
        <f t="shared" si="26"/>
        <v/>
      </c>
      <c r="F874" t="str">
        <f t="shared" si="27"/>
        <v>НЕТ</v>
      </c>
    </row>
    <row r="875" spans="1:6">
      <c r="A875" t="str">
        <f t="shared" si="26"/>
        <v/>
      </c>
      <c r="F875" t="str">
        <f t="shared" si="27"/>
        <v>НЕТ</v>
      </c>
    </row>
    <row r="876" spans="1:6">
      <c r="A876" t="str">
        <f t="shared" si="26"/>
        <v/>
      </c>
      <c r="F876" t="str">
        <f t="shared" si="27"/>
        <v>НЕТ</v>
      </c>
    </row>
    <row r="877" spans="1:6">
      <c r="A877" t="str">
        <f t="shared" si="26"/>
        <v/>
      </c>
      <c r="F877" t="str">
        <f t="shared" si="27"/>
        <v>НЕТ</v>
      </c>
    </row>
    <row r="878" spans="1:6">
      <c r="A878" t="str">
        <f t="shared" si="26"/>
        <v/>
      </c>
      <c r="F878" t="str">
        <f t="shared" si="27"/>
        <v>НЕТ</v>
      </c>
    </row>
    <row r="879" spans="1:6">
      <c r="A879" t="str">
        <f t="shared" si="26"/>
        <v/>
      </c>
      <c r="F879" t="str">
        <f t="shared" si="27"/>
        <v>НЕТ</v>
      </c>
    </row>
    <row r="880" spans="1:6">
      <c r="A880" t="str">
        <f t="shared" si="26"/>
        <v/>
      </c>
      <c r="F880" t="str">
        <f t="shared" si="27"/>
        <v>НЕТ</v>
      </c>
    </row>
    <row r="881" spans="1:6">
      <c r="A881" t="str">
        <f t="shared" si="26"/>
        <v/>
      </c>
      <c r="F881" t="str">
        <f t="shared" si="27"/>
        <v>НЕТ</v>
      </c>
    </row>
    <row r="882" spans="1:6">
      <c r="A882" t="str">
        <f t="shared" si="26"/>
        <v/>
      </c>
      <c r="F882" t="str">
        <f t="shared" si="27"/>
        <v>НЕТ</v>
      </c>
    </row>
    <row r="883" spans="1:6">
      <c r="A883" t="str">
        <f t="shared" si="26"/>
        <v/>
      </c>
      <c r="F883" t="str">
        <f t="shared" si="27"/>
        <v>НЕТ</v>
      </c>
    </row>
    <row r="884" spans="1:6">
      <c r="A884" t="str">
        <f t="shared" si="26"/>
        <v/>
      </c>
      <c r="F884" t="str">
        <f t="shared" si="27"/>
        <v>НЕТ</v>
      </c>
    </row>
    <row r="885" spans="1:6">
      <c r="A885" t="str">
        <f t="shared" si="26"/>
        <v/>
      </c>
      <c r="F885" t="str">
        <f t="shared" si="27"/>
        <v>НЕТ</v>
      </c>
    </row>
    <row r="886" spans="1:6">
      <c r="A886" t="str">
        <f t="shared" si="26"/>
        <v/>
      </c>
      <c r="F886" t="str">
        <f t="shared" si="27"/>
        <v>НЕТ</v>
      </c>
    </row>
    <row r="887" spans="1:6">
      <c r="A887" t="str">
        <f t="shared" si="26"/>
        <v/>
      </c>
      <c r="F887" t="str">
        <f t="shared" si="27"/>
        <v>НЕТ</v>
      </c>
    </row>
    <row r="888" spans="1:6">
      <c r="A888" t="str">
        <f t="shared" si="26"/>
        <v/>
      </c>
      <c r="F888" t="str">
        <f t="shared" si="27"/>
        <v>НЕТ</v>
      </c>
    </row>
    <row r="889" spans="1:6">
      <c r="A889" t="str">
        <f t="shared" si="26"/>
        <v/>
      </c>
      <c r="F889" t="str">
        <f t="shared" si="27"/>
        <v>НЕТ</v>
      </c>
    </row>
    <row r="890" spans="1:6">
      <c r="A890" t="str">
        <f t="shared" si="26"/>
        <v/>
      </c>
      <c r="F890" t="str">
        <f t="shared" si="27"/>
        <v>НЕТ</v>
      </c>
    </row>
    <row r="891" spans="1:6">
      <c r="A891" t="str">
        <f t="shared" si="26"/>
        <v/>
      </c>
      <c r="F891" t="str">
        <f t="shared" si="27"/>
        <v>НЕТ</v>
      </c>
    </row>
    <row r="892" spans="1:6">
      <c r="A892" t="str">
        <f t="shared" si="26"/>
        <v/>
      </c>
      <c r="F892" t="str">
        <f t="shared" si="27"/>
        <v>НЕТ</v>
      </c>
    </row>
    <row r="893" spans="1:6">
      <c r="A893" t="str">
        <f t="shared" si="26"/>
        <v/>
      </c>
      <c r="F893" t="str">
        <f t="shared" si="27"/>
        <v>НЕТ</v>
      </c>
    </row>
    <row r="894" spans="1:6">
      <c r="A894" t="str">
        <f t="shared" si="26"/>
        <v/>
      </c>
      <c r="F894" t="str">
        <f t="shared" si="27"/>
        <v>НЕТ</v>
      </c>
    </row>
    <row r="895" spans="1:6">
      <c r="A895" t="str">
        <f t="shared" si="26"/>
        <v/>
      </c>
      <c r="F895" t="str">
        <f t="shared" si="27"/>
        <v>НЕТ</v>
      </c>
    </row>
    <row r="896" spans="1:6">
      <c r="A896" t="str">
        <f t="shared" si="26"/>
        <v/>
      </c>
      <c r="F896" t="str">
        <f t="shared" si="27"/>
        <v>НЕТ</v>
      </c>
    </row>
    <row r="897" spans="1:6">
      <c r="A897" t="str">
        <f t="shared" si="26"/>
        <v/>
      </c>
      <c r="F897" t="str">
        <f t="shared" si="27"/>
        <v>НЕТ</v>
      </c>
    </row>
    <row r="898" spans="1:6">
      <c r="A898" t="str">
        <f t="shared" si="26"/>
        <v/>
      </c>
      <c r="F898" t="str">
        <f t="shared" si="27"/>
        <v>НЕТ</v>
      </c>
    </row>
    <row r="899" spans="1:6">
      <c r="A899" t="str">
        <f t="shared" ref="A899:A962" si="28">CONCATENATE(C899,B899)</f>
        <v/>
      </c>
      <c r="F899" t="str">
        <f t="shared" ref="F899:F962" si="29">IF(ISBLANK(E899),"НЕТ","ДА")</f>
        <v>НЕТ</v>
      </c>
    </row>
    <row r="900" spans="1:6">
      <c r="A900" t="str">
        <f t="shared" si="28"/>
        <v/>
      </c>
      <c r="F900" t="str">
        <f t="shared" si="29"/>
        <v>НЕТ</v>
      </c>
    </row>
    <row r="901" spans="1:6">
      <c r="A901" t="str">
        <f t="shared" si="28"/>
        <v/>
      </c>
      <c r="F901" t="str">
        <f t="shared" si="29"/>
        <v>НЕТ</v>
      </c>
    </row>
    <row r="902" spans="1:6">
      <c r="A902" t="str">
        <f t="shared" si="28"/>
        <v/>
      </c>
      <c r="F902" t="str">
        <f t="shared" si="29"/>
        <v>НЕТ</v>
      </c>
    </row>
    <row r="903" spans="1:6">
      <c r="A903" t="str">
        <f t="shared" si="28"/>
        <v/>
      </c>
      <c r="F903" t="str">
        <f t="shared" si="29"/>
        <v>НЕТ</v>
      </c>
    </row>
    <row r="904" spans="1:6">
      <c r="A904" t="str">
        <f t="shared" si="28"/>
        <v/>
      </c>
      <c r="F904" t="str">
        <f t="shared" si="29"/>
        <v>НЕТ</v>
      </c>
    </row>
    <row r="905" spans="1:6">
      <c r="A905" t="str">
        <f t="shared" si="28"/>
        <v/>
      </c>
      <c r="F905" t="str">
        <f t="shared" si="29"/>
        <v>НЕТ</v>
      </c>
    </row>
    <row r="906" spans="1:6">
      <c r="A906" t="str">
        <f t="shared" si="28"/>
        <v/>
      </c>
      <c r="F906" t="str">
        <f t="shared" si="29"/>
        <v>НЕТ</v>
      </c>
    </row>
    <row r="907" spans="1:6">
      <c r="A907" t="str">
        <f t="shared" si="28"/>
        <v/>
      </c>
      <c r="F907" t="str">
        <f t="shared" si="29"/>
        <v>НЕТ</v>
      </c>
    </row>
    <row r="908" spans="1:6">
      <c r="A908" t="str">
        <f t="shared" si="28"/>
        <v/>
      </c>
      <c r="F908" t="str">
        <f t="shared" si="29"/>
        <v>НЕТ</v>
      </c>
    </row>
    <row r="909" spans="1:6">
      <c r="A909" t="str">
        <f t="shared" si="28"/>
        <v/>
      </c>
      <c r="F909" t="str">
        <f t="shared" si="29"/>
        <v>НЕТ</v>
      </c>
    </row>
    <row r="910" spans="1:6">
      <c r="A910" t="str">
        <f t="shared" si="28"/>
        <v/>
      </c>
      <c r="F910" t="str">
        <f t="shared" si="29"/>
        <v>НЕТ</v>
      </c>
    </row>
    <row r="911" spans="1:6">
      <c r="A911" t="str">
        <f t="shared" si="28"/>
        <v/>
      </c>
      <c r="F911" t="str">
        <f t="shared" si="29"/>
        <v>НЕТ</v>
      </c>
    </row>
    <row r="912" spans="1:6">
      <c r="A912" t="str">
        <f t="shared" si="28"/>
        <v/>
      </c>
      <c r="F912" t="str">
        <f t="shared" si="29"/>
        <v>НЕТ</v>
      </c>
    </row>
    <row r="913" spans="1:6">
      <c r="A913" t="str">
        <f t="shared" si="28"/>
        <v/>
      </c>
      <c r="F913" t="str">
        <f t="shared" si="29"/>
        <v>НЕТ</v>
      </c>
    </row>
    <row r="914" spans="1:6">
      <c r="A914" t="str">
        <f t="shared" si="28"/>
        <v/>
      </c>
      <c r="F914" t="str">
        <f t="shared" si="29"/>
        <v>НЕТ</v>
      </c>
    </row>
    <row r="915" spans="1:6">
      <c r="A915" t="str">
        <f t="shared" si="28"/>
        <v/>
      </c>
      <c r="F915" t="str">
        <f t="shared" si="29"/>
        <v>НЕТ</v>
      </c>
    </row>
    <row r="916" spans="1:6">
      <c r="A916" t="str">
        <f t="shared" si="28"/>
        <v/>
      </c>
      <c r="F916" t="str">
        <f t="shared" si="29"/>
        <v>НЕТ</v>
      </c>
    </row>
    <row r="917" spans="1:6">
      <c r="A917" t="str">
        <f t="shared" si="28"/>
        <v/>
      </c>
      <c r="F917" t="str">
        <f t="shared" si="29"/>
        <v>НЕТ</v>
      </c>
    </row>
    <row r="918" spans="1:6">
      <c r="A918" t="str">
        <f t="shared" si="28"/>
        <v/>
      </c>
      <c r="F918" t="str">
        <f t="shared" si="29"/>
        <v>НЕТ</v>
      </c>
    </row>
    <row r="919" spans="1:6">
      <c r="A919" t="str">
        <f t="shared" si="28"/>
        <v/>
      </c>
      <c r="F919" t="str">
        <f t="shared" si="29"/>
        <v>НЕТ</v>
      </c>
    </row>
    <row r="920" spans="1:6">
      <c r="A920" t="str">
        <f t="shared" si="28"/>
        <v/>
      </c>
      <c r="F920" t="str">
        <f t="shared" si="29"/>
        <v>НЕТ</v>
      </c>
    </row>
    <row r="921" spans="1:6">
      <c r="A921" t="str">
        <f t="shared" si="28"/>
        <v/>
      </c>
      <c r="F921" t="str">
        <f t="shared" si="29"/>
        <v>НЕТ</v>
      </c>
    </row>
    <row r="922" spans="1:6">
      <c r="A922" t="str">
        <f t="shared" si="28"/>
        <v/>
      </c>
      <c r="F922" t="str">
        <f t="shared" si="29"/>
        <v>НЕТ</v>
      </c>
    </row>
    <row r="923" spans="1:6">
      <c r="A923" t="str">
        <f t="shared" si="28"/>
        <v/>
      </c>
      <c r="F923" t="str">
        <f t="shared" si="29"/>
        <v>НЕТ</v>
      </c>
    </row>
    <row r="924" spans="1:6">
      <c r="A924" t="str">
        <f t="shared" si="28"/>
        <v/>
      </c>
      <c r="F924" t="str">
        <f t="shared" si="29"/>
        <v>НЕТ</v>
      </c>
    </row>
    <row r="925" spans="1:6">
      <c r="A925" t="str">
        <f t="shared" si="28"/>
        <v/>
      </c>
      <c r="F925" t="str">
        <f t="shared" si="29"/>
        <v>НЕТ</v>
      </c>
    </row>
    <row r="926" spans="1:6">
      <c r="A926" t="str">
        <f t="shared" si="28"/>
        <v/>
      </c>
      <c r="F926" t="str">
        <f t="shared" si="29"/>
        <v>НЕТ</v>
      </c>
    </row>
    <row r="927" spans="1:6">
      <c r="A927" t="str">
        <f t="shared" si="28"/>
        <v/>
      </c>
      <c r="F927" t="str">
        <f t="shared" si="29"/>
        <v>НЕТ</v>
      </c>
    </row>
    <row r="928" spans="1:6">
      <c r="A928" t="str">
        <f t="shared" si="28"/>
        <v/>
      </c>
      <c r="F928" t="str">
        <f t="shared" si="29"/>
        <v>НЕТ</v>
      </c>
    </row>
    <row r="929" spans="1:6">
      <c r="A929" t="str">
        <f t="shared" si="28"/>
        <v/>
      </c>
      <c r="F929" t="str">
        <f t="shared" si="29"/>
        <v>НЕТ</v>
      </c>
    </row>
    <row r="930" spans="1:6">
      <c r="A930" t="str">
        <f t="shared" si="28"/>
        <v/>
      </c>
      <c r="F930" t="str">
        <f t="shared" si="29"/>
        <v>НЕТ</v>
      </c>
    </row>
    <row r="931" spans="1:6">
      <c r="A931" t="str">
        <f t="shared" si="28"/>
        <v/>
      </c>
      <c r="F931" t="str">
        <f t="shared" si="29"/>
        <v>НЕТ</v>
      </c>
    </row>
    <row r="932" spans="1:6">
      <c r="A932" t="str">
        <f t="shared" si="28"/>
        <v/>
      </c>
      <c r="F932" t="str">
        <f t="shared" si="29"/>
        <v>НЕТ</v>
      </c>
    </row>
    <row r="933" spans="1:6">
      <c r="A933" t="str">
        <f t="shared" si="28"/>
        <v/>
      </c>
      <c r="F933" t="str">
        <f t="shared" si="29"/>
        <v>НЕТ</v>
      </c>
    </row>
    <row r="934" spans="1:6">
      <c r="A934" t="str">
        <f t="shared" si="28"/>
        <v/>
      </c>
      <c r="F934" t="str">
        <f t="shared" si="29"/>
        <v>НЕТ</v>
      </c>
    </row>
    <row r="935" spans="1:6">
      <c r="A935" t="str">
        <f t="shared" si="28"/>
        <v/>
      </c>
      <c r="F935" t="str">
        <f t="shared" si="29"/>
        <v>НЕТ</v>
      </c>
    </row>
    <row r="936" spans="1:6">
      <c r="A936" t="str">
        <f t="shared" si="28"/>
        <v/>
      </c>
      <c r="F936" t="str">
        <f t="shared" si="29"/>
        <v>НЕТ</v>
      </c>
    </row>
    <row r="937" spans="1:6">
      <c r="A937" t="str">
        <f t="shared" si="28"/>
        <v/>
      </c>
      <c r="F937" t="str">
        <f t="shared" si="29"/>
        <v>НЕТ</v>
      </c>
    </row>
    <row r="938" spans="1:6">
      <c r="A938" t="str">
        <f t="shared" si="28"/>
        <v/>
      </c>
      <c r="F938" t="str">
        <f t="shared" si="29"/>
        <v>НЕТ</v>
      </c>
    </row>
    <row r="939" spans="1:6">
      <c r="A939" t="str">
        <f t="shared" si="28"/>
        <v/>
      </c>
      <c r="F939" t="str">
        <f t="shared" si="29"/>
        <v>НЕТ</v>
      </c>
    </row>
    <row r="940" spans="1:6">
      <c r="A940" t="str">
        <f t="shared" si="28"/>
        <v/>
      </c>
      <c r="F940" t="str">
        <f t="shared" si="29"/>
        <v>НЕТ</v>
      </c>
    </row>
    <row r="941" spans="1:6">
      <c r="A941" t="str">
        <f t="shared" si="28"/>
        <v/>
      </c>
      <c r="F941" t="str">
        <f t="shared" si="29"/>
        <v>НЕТ</v>
      </c>
    </row>
    <row r="942" spans="1:6">
      <c r="A942" t="str">
        <f t="shared" si="28"/>
        <v/>
      </c>
      <c r="F942" t="str">
        <f t="shared" si="29"/>
        <v>НЕТ</v>
      </c>
    </row>
    <row r="943" spans="1:6">
      <c r="A943" t="str">
        <f t="shared" si="28"/>
        <v/>
      </c>
      <c r="F943" t="str">
        <f t="shared" si="29"/>
        <v>НЕТ</v>
      </c>
    </row>
    <row r="944" spans="1:6">
      <c r="A944" t="str">
        <f t="shared" si="28"/>
        <v/>
      </c>
      <c r="F944" t="str">
        <f t="shared" si="29"/>
        <v>НЕТ</v>
      </c>
    </row>
    <row r="945" spans="1:6">
      <c r="A945" t="str">
        <f t="shared" si="28"/>
        <v/>
      </c>
      <c r="F945" t="str">
        <f t="shared" si="29"/>
        <v>НЕТ</v>
      </c>
    </row>
    <row r="946" spans="1:6">
      <c r="A946" t="str">
        <f t="shared" si="28"/>
        <v/>
      </c>
      <c r="F946" t="str">
        <f t="shared" si="29"/>
        <v>НЕТ</v>
      </c>
    </row>
    <row r="947" spans="1:6">
      <c r="A947" t="str">
        <f t="shared" si="28"/>
        <v/>
      </c>
      <c r="F947" t="str">
        <f t="shared" si="29"/>
        <v>НЕТ</v>
      </c>
    </row>
    <row r="948" spans="1:6">
      <c r="A948" t="str">
        <f t="shared" si="28"/>
        <v/>
      </c>
      <c r="F948" t="str">
        <f t="shared" si="29"/>
        <v>НЕТ</v>
      </c>
    </row>
    <row r="949" spans="1:6">
      <c r="A949" t="str">
        <f t="shared" si="28"/>
        <v/>
      </c>
      <c r="F949" t="str">
        <f t="shared" si="29"/>
        <v>НЕТ</v>
      </c>
    </row>
    <row r="950" spans="1:6">
      <c r="A950" t="str">
        <f t="shared" si="28"/>
        <v/>
      </c>
      <c r="F950" t="str">
        <f t="shared" si="29"/>
        <v>НЕТ</v>
      </c>
    </row>
    <row r="951" spans="1:6">
      <c r="A951" t="str">
        <f t="shared" si="28"/>
        <v/>
      </c>
      <c r="F951" t="str">
        <f t="shared" si="29"/>
        <v>НЕТ</v>
      </c>
    </row>
    <row r="952" spans="1:6">
      <c r="A952" t="str">
        <f t="shared" si="28"/>
        <v/>
      </c>
      <c r="F952" t="str">
        <f t="shared" si="29"/>
        <v>НЕТ</v>
      </c>
    </row>
    <row r="953" spans="1:6">
      <c r="A953" t="str">
        <f t="shared" si="28"/>
        <v/>
      </c>
      <c r="F953" t="str">
        <f t="shared" si="29"/>
        <v>НЕТ</v>
      </c>
    </row>
    <row r="954" spans="1:6">
      <c r="A954" t="str">
        <f t="shared" si="28"/>
        <v/>
      </c>
      <c r="F954" t="str">
        <f t="shared" si="29"/>
        <v>НЕТ</v>
      </c>
    </row>
    <row r="955" spans="1:6">
      <c r="A955" t="str">
        <f t="shared" si="28"/>
        <v/>
      </c>
      <c r="F955" t="str">
        <f t="shared" si="29"/>
        <v>НЕТ</v>
      </c>
    </row>
    <row r="956" spans="1:6">
      <c r="A956" t="str">
        <f t="shared" si="28"/>
        <v/>
      </c>
      <c r="F956" t="str">
        <f t="shared" si="29"/>
        <v>НЕТ</v>
      </c>
    </row>
    <row r="957" spans="1:6">
      <c r="A957" t="str">
        <f t="shared" si="28"/>
        <v/>
      </c>
      <c r="F957" t="str">
        <f t="shared" si="29"/>
        <v>НЕТ</v>
      </c>
    </row>
    <row r="958" spans="1:6">
      <c r="A958" t="str">
        <f t="shared" si="28"/>
        <v/>
      </c>
      <c r="F958" t="str">
        <f t="shared" si="29"/>
        <v>НЕТ</v>
      </c>
    </row>
    <row r="959" spans="1:6">
      <c r="A959" t="str">
        <f t="shared" si="28"/>
        <v/>
      </c>
      <c r="F959" t="str">
        <f t="shared" si="29"/>
        <v>НЕТ</v>
      </c>
    </row>
    <row r="960" spans="1:6">
      <c r="A960" t="str">
        <f t="shared" si="28"/>
        <v/>
      </c>
      <c r="F960" t="str">
        <f t="shared" si="29"/>
        <v>НЕТ</v>
      </c>
    </row>
    <row r="961" spans="1:6">
      <c r="A961" t="str">
        <f t="shared" si="28"/>
        <v/>
      </c>
      <c r="F961" t="str">
        <f t="shared" si="29"/>
        <v>НЕТ</v>
      </c>
    </row>
    <row r="962" spans="1:6">
      <c r="A962" t="str">
        <f t="shared" si="28"/>
        <v/>
      </c>
      <c r="F962" t="str">
        <f t="shared" si="29"/>
        <v>НЕТ</v>
      </c>
    </row>
    <row r="963" spans="1:6">
      <c r="A963" t="str">
        <f t="shared" ref="A963:A1026" si="30">CONCATENATE(C963,B963)</f>
        <v/>
      </c>
      <c r="F963" t="str">
        <f t="shared" ref="F963:F1026" si="31">IF(ISBLANK(E963),"НЕТ","ДА")</f>
        <v>НЕТ</v>
      </c>
    </row>
    <row r="964" spans="1:6">
      <c r="A964" t="str">
        <f t="shared" si="30"/>
        <v/>
      </c>
      <c r="F964" t="str">
        <f t="shared" si="31"/>
        <v>НЕТ</v>
      </c>
    </row>
    <row r="965" spans="1:6">
      <c r="A965" t="str">
        <f t="shared" si="30"/>
        <v/>
      </c>
      <c r="F965" t="str">
        <f t="shared" si="31"/>
        <v>НЕТ</v>
      </c>
    </row>
    <row r="966" spans="1:6">
      <c r="A966" t="str">
        <f t="shared" si="30"/>
        <v/>
      </c>
      <c r="F966" t="str">
        <f t="shared" si="31"/>
        <v>НЕТ</v>
      </c>
    </row>
    <row r="967" spans="1:6">
      <c r="A967" t="str">
        <f t="shared" si="30"/>
        <v/>
      </c>
      <c r="F967" t="str">
        <f t="shared" si="31"/>
        <v>НЕТ</v>
      </c>
    </row>
    <row r="968" spans="1:6">
      <c r="A968" t="str">
        <f t="shared" si="30"/>
        <v/>
      </c>
      <c r="F968" t="str">
        <f t="shared" si="31"/>
        <v>НЕТ</v>
      </c>
    </row>
    <row r="969" spans="1:6">
      <c r="A969" t="str">
        <f t="shared" si="30"/>
        <v/>
      </c>
      <c r="F969" t="str">
        <f t="shared" si="31"/>
        <v>НЕТ</v>
      </c>
    </row>
    <row r="970" spans="1:6">
      <c r="A970" t="str">
        <f t="shared" si="30"/>
        <v/>
      </c>
      <c r="F970" t="str">
        <f t="shared" si="31"/>
        <v>НЕТ</v>
      </c>
    </row>
    <row r="971" spans="1:6">
      <c r="A971" t="str">
        <f t="shared" si="30"/>
        <v/>
      </c>
      <c r="F971" t="str">
        <f t="shared" si="31"/>
        <v>НЕТ</v>
      </c>
    </row>
    <row r="972" spans="1:6">
      <c r="A972" t="str">
        <f t="shared" si="30"/>
        <v/>
      </c>
      <c r="F972" t="str">
        <f t="shared" si="31"/>
        <v>НЕТ</v>
      </c>
    </row>
    <row r="973" spans="1:6">
      <c r="A973" t="str">
        <f t="shared" si="30"/>
        <v/>
      </c>
      <c r="F973" t="str">
        <f t="shared" si="31"/>
        <v>НЕТ</v>
      </c>
    </row>
    <row r="974" spans="1:6">
      <c r="A974" t="str">
        <f t="shared" si="30"/>
        <v/>
      </c>
      <c r="F974" t="str">
        <f t="shared" si="31"/>
        <v>НЕТ</v>
      </c>
    </row>
    <row r="975" spans="1:6">
      <c r="A975" t="str">
        <f t="shared" si="30"/>
        <v/>
      </c>
      <c r="F975" t="str">
        <f t="shared" si="31"/>
        <v>НЕТ</v>
      </c>
    </row>
    <row r="976" spans="1:6">
      <c r="A976" t="str">
        <f t="shared" si="30"/>
        <v/>
      </c>
      <c r="F976" t="str">
        <f t="shared" si="31"/>
        <v>НЕТ</v>
      </c>
    </row>
    <row r="977" spans="1:6">
      <c r="A977" t="str">
        <f t="shared" si="30"/>
        <v/>
      </c>
      <c r="F977" t="str">
        <f t="shared" si="31"/>
        <v>НЕТ</v>
      </c>
    </row>
    <row r="978" spans="1:6">
      <c r="A978" t="str">
        <f t="shared" si="30"/>
        <v/>
      </c>
      <c r="F978" t="str">
        <f t="shared" si="31"/>
        <v>НЕТ</v>
      </c>
    </row>
    <row r="979" spans="1:6">
      <c r="A979" t="str">
        <f t="shared" si="30"/>
        <v/>
      </c>
      <c r="F979" t="str">
        <f t="shared" si="31"/>
        <v>НЕТ</v>
      </c>
    </row>
    <row r="980" spans="1:6">
      <c r="A980" t="str">
        <f t="shared" si="30"/>
        <v/>
      </c>
      <c r="F980" t="str">
        <f t="shared" si="31"/>
        <v>НЕТ</v>
      </c>
    </row>
    <row r="981" spans="1:6">
      <c r="A981" t="str">
        <f t="shared" si="30"/>
        <v/>
      </c>
      <c r="F981" t="str">
        <f t="shared" si="31"/>
        <v>НЕТ</v>
      </c>
    </row>
    <row r="982" spans="1:6">
      <c r="A982" t="str">
        <f t="shared" si="30"/>
        <v/>
      </c>
      <c r="F982" t="str">
        <f t="shared" si="31"/>
        <v>НЕТ</v>
      </c>
    </row>
    <row r="983" spans="1:6">
      <c r="A983" t="str">
        <f t="shared" si="30"/>
        <v/>
      </c>
      <c r="F983" t="str">
        <f t="shared" si="31"/>
        <v>НЕТ</v>
      </c>
    </row>
    <row r="984" spans="1:6">
      <c r="A984" t="str">
        <f t="shared" si="30"/>
        <v/>
      </c>
      <c r="F984" t="str">
        <f t="shared" si="31"/>
        <v>НЕТ</v>
      </c>
    </row>
    <row r="985" spans="1:6">
      <c r="A985" t="str">
        <f t="shared" si="30"/>
        <v/>
      </c>
      <c r="F985" t="str">
        <f t="shared" si="31"/>
        <v>НЕТ</v>
      </c>
    </row>
    <row r="986" spans="1:6">
      <c r="A986" t="str">
        <f t="shared" si="30"/>
        <v/>
      </c>
      <c r="F986" t="str">
        <f t="shared" si="31"/>
        <v>НЕТ</v>
      </c>
    </row>
    <row r="987" spans="1:6">
      <c r="A987" t="str">
        <f t="shared" si="30"/>
        <v/>
      </c>
      <c r="F987" t="str">
        <f t="shared" si="31"/>
        <v>НЕТ</v>
      </c>
    </row>
    <row r="988" spans="1:6">
      <c r="A988" t="str">
        <f t="shared" si="30"/>
        <v/>
      </c>
      <c r="F988" t="str">
        <f t="shared" si="31"/>
        <v>НЕТ</v>
      </c>
    </row>
    <row r="989" spans="1:6">
      <c r="A989" t="str">
        <f t="shared" si="30"/>
        <v/>
      </c>
      <c r="F989" t="str">
        <f t="shared" si="31"/>
        <v>НЕТ</v>
      </c>
    </row>
    <row r="990" spans="1:6">
      <c r="A990" t="str">
        <f t="shared" si="30"/>
        <v/>
      </c>
      <c r="F990" t="str">
        <f t="shared" si="31"/>
        <v>НЕТ</v>
      </c>
    </row>
    <row r="991" spans="1:6">
      <c r="A991" t="str">
        <f t="shared" si="30"/>
        <v/>
      </c>
      <c r="F991" t="str">
        <f t="shared" si="31"/>
        <v>НЕТ</v>
      </c>
    </row>
    <row r="992" spans="1:6">
      <c r="A992" t="str">
        <f t="shared" si="30"/>
        <v/>
      </c>
      <c r="F992" t="str">
        <f t="shared" si="31"/>
        <v>НЕТ</v>
      </c>
    </row>
    <row r="993" spans="1:6">
      <c r="A993" t="str">
        <f t="shared" si="30"/>
        <v/>
      </c>
      <c r="F993" t="str">
        <f t="shared" si="31"/>
        <v>НЕТ</v>
      </c>
    </row>
    <row r="994" spans="1:6">
      <c r="A994" t="str">
        <f t="shared" si="30"/>
        <v/>
      </c>
      <c r="F994" t="str">
        <f t="shared" si="31"/>
        <v>НЕТ</v>
      </c>
    </row>
    <row r="995" spans="1:6">
      <c r="A995" t="str">
        <f t="shared" si="30"/>
        <v/>
      </c>
      <c r="F995" t="str">
        <f t="shared" si="31"/>
        <v>НЕТ</v>
      </c>
    </row>
    <row r="996" spans="1:6">
      <c r="A996" t="str">
        <f t="shared" si="30"/>
        <v/>
      </c>
      <c r="F996" t="str">
        <f t="shared" si="31"/>
        <v>НЕТ</v>
      </c>
    </row>
    <row r="997" spans="1:6">
      <c r="A997" t="str">
        <f t="shared" si="30"/>
        <v/>
      </c>
      <c r="F997" t="str">
        <f t="shared" si="31"/>
        <v>НЕТ</v>
      </c>
    </row>
    <row r="998" spans="1:6">
      <c r="A998" t="str">
        <f t="shared" si="30"/>
        <v/>
      </c>
      <c r="F998" t="str">
        <f t="shared" si="31"/>
        <v>НЕТ</v>
      </c>
    </row>
    <row r="999" spans="1:6">
      <c r="A999" t="str">
        <f t="shared" si="30"/>
        <v/>
      </c>
      <c r="F999" t="str">
        <f t="shared" si="31"/>
        <v>НЕТ</v>
      </c>
    </row>
    <row r="1000" spans="1:6">
      <c r="A1000" t="str">
        <f t="shared" si="30"/>
        <v/>
      </c>
      <c r="F1000" t="str">
        <f t="shared" si="31"/>
        <v>НЕТ</v>
      </c>
    </row>
    <row r="1001" spans="1:6">
      <c r="A1001" t="str">
        <f t="shared" si="30"/>
        <v/>
      </c>
      <c r="F1001" t="str">
        <f t="shared" si="31"/>
        <v>НЕТ</v>
      </c>
    </row>
    <row r="1002" spans="1:6">
      <c r="A1002" t="str">
        <f t="shared" si="30"/>
        <v/>
      </c>
      <c r="F1002" t="str">
        <f t="shared" si="31"/>
        <v>НЕТ</v>
      </c>
    </row>
    <row r="1003" spans="1:6">
      <c r="A1003" t="str">
        <f t="shared" si="30"/>
        <v/>
      </c>
      <c r="F1003" t="str">
        <f t="shared" si="31"/>
        <v>НЕТ</v>
      </c>
    </row>
    <row r="1004" spans="1:6">
      <c r="A1004" t="str">
        <f t="shared" si="30"/>
        <v/>
      </c>
      <c r="F1004" t="str">
        <f t="shared" si="31"/>
        <v>НЕТ</v>
      </c>
    </row>
    <row r="1005" spans="1:6">
      <c r="A1005" t="str">
        <f t="shared" si="30"/>
        <v/>
      </c>
      <c r="F1005" t="str">
        <f t="shared" si="31"/>
        <v>НЕТ</v>
      </c>
    </row>
    <row r="1006" spans="1:6">
      <c r="A1006" t="str">
        <f t="shared" si="30"/>
        <v/>
      </c>
      <c r="F1006" t="str">
        <f t="shared" si="31"/>
        <v>НЕТ</v>
      </c>
    </row>
    <row r="1007" spans="1:6">
      <c r="A1007" t="str">
        <f t="shared" si="30"/>
        <v/>
      </c>
      <c r="F1007" t="str">
        <f t="shared" si="31"/>
        <v>НЕТ</v>
      </c>
    </row>
    <row r="1008" spans="1:6">
      <c r="A1008" t="str">
        <f t="shared" si="30"/>
        <v/>
      </c>
      <c r="F1008" t="str">
        <f t="shared" si="31"/>
        <v>НЕТ</v>
      </c>
    </row>
    <row r="1009" spans="1:6">
      <c r="A1009" t="str">
        <f t="shared" si="30"/>
        <v/>
      </c>
      <c r="F1009" t="str">
        <f t="shared" si="31"/>
        <v>НЕТ</v>
      </c>
    </row>
    <row r="1010" spans="1:6">
      <c r="A1010" t="str">
        <f t="shared" si="30"/>
        <v/>
      </c>
      <c r="F1010" t="str">
        <f t="shared" si="31"/>
        <v>НЕТ</v>
      </c>
    </row>
    <row r="1011" spans="1:6">
      <c r="A1011" t="str">
        <f t="shared" si="30"/>
        <v/>
      </c>
      <c r="F1011" t="str">
        <f t="shared" si="31"/>
        <v>НЕТ</v>
      </c>
    </row>
    <row r="1012" spans="1:6">
      <c r="A1012" t="str">
        <f t="shared" si="30"/>
        <v/>
      </c>
      <c r="F1012" t="str">
        <f t="shared" si="31"/>
        <v>НЕТ</v>
      </c>
    </row>
    <row r="1013" spans="1:6">
      <c r="A1013" t="str">
        <f t="shared" si="30"/>
        <v/>
      </c>
      <c r="F1013" t="str">
        <f t="shared" si="31"/>
        <v>НЕТ</v>
      </c>
    </row>
    <row r="1014" spans="1:6">
      <c r="A1014" t="str">
        <f t="shared" si="30"/>
        <v/>
      </c>
      <c r="F1014" t="str">
        <f t="shared" si="31"/>
        <v>НЕТ</v>
      </c>
    </row>
    <row r="1015" spans="1:6">
      <c r="A1015" t="str">
        <f t="shared" si="30"/>
        <v/>
      </c>
      <c r="F1015" t="str">
        <f t="shared" si="31"/>
        <v>НЕТ</v>
      </c>
    </row>
    <row r="1016" spans="1:6">
      <c r="A1016" t="str">
        <f t="shared" si="30"/>
        <v/>
      </c>
      <c r="F1016" t="str">
        <f t="shared" si="31"/>
        <v>НЕТ</v>
      </c>
    </row>
    <row r="1017" spans="1:6">
      <c r="A1017" t="str">
        <f t="shared" si="30"/>
        <v/>
      </c>
      <c r="F1017" t="str">
        <f t="shared" si="31"/>
        <v>НЕТ</v>
      </c>
    </row>
    <row r="1018" spans="1:6">
      <c r="A1018" t="str">
        <f t="shared" si="30"/>
        <v/>
      </c>
      <c r="F1018" t="str">
        <f t="shared" si="31"/>
        <v>НЕТ</v>
      </c>
    </row>
    <row r="1019" spans="1:6">
      <c r="A1019" t="str">
        <f t="shared" si="30"/>
        <v/>
      </c>
      <c r="F1019" t="str">
        <f t="shared" si="31"/>
        <v>НЕТ</v>
      </c>
    </row>
    <row r="1020" spans="1:6">
      <c r="A1020" t="str">
        <f t="shared" si="30"/>
        <v/>
      </c>
      <c r="F1020" t="str">
        <f t="shared" si="31"/>
        <v>НЕТ</v>
      </c>
    </row>
    <row r="1021" spans="1:6">
      <c r="A1021" t="str">
        <f t="shared" si="30"/>
        <v/>
      </c>
      <c r="F1021" t="str">
        <f t="shared" si="31"/>
        <v>НЕТ</v>
      </c>
    </row>
    <row r="1022" spans="1:6">
      <c r="A1022" t="str">
        <f t="shared" si="30"/>
        <v/>
      </c>
      <c r="F1022" t="str">
        <f t="shared" si="31"/>
        <v>НЕТ</v>
      </c>
    </row>
    <row r="1023" spans="1:6">
      <c r="A1023" t="str">
        <f t="shared" si="30"/>
        <v/>
      </c>
      <c r="F1023" t="str">
        <f t="shared" si="31"/>
        <v>НЕТ</v>
      </c>
    </row>
    <row r="1024" spans="1:6">
      <c r="A1024" t="str">
        <f t="shared" si="30"/>
        <v/>
      </c>
      <c r="F1024" t="str">
        <f t="shared" si="31"/>
        <v>НЕТ</v>
      </c>
    </row>
    <row r="1025" spans="1:6">
      <c r="A1025" t="str">
        <f t="shared" si="30"/>
        <v/>
      </c>
      <c r="F1025" t="str">
        <f t="shared" si="31"/>
        <v>НЕТ</v>
      </c>
    </row>
    <row r="1026" spans="1:6">
      <c r="A1026" t="str">
        <f t="shared" si="30"/>
        <v/>
      </c>
      <c r="F1026" t="str">
        <f t="shared" si="31"/>
        <v>НЕТ</v>
      </c>
    </row>
    <row r="1027" spans="1:6">
      <c r="A1027" t="str">
        <f t="shared" ref="A1027:A1090" si="32">CONCATENATE(C1027,B1027)</f>
        <v/>
      </c>
      <c r="F1027" t="str">
        <f t="shared" ref="F1027:F1090" si="33">IF(ISBLANK(E1027),"НЕТ","ДА")</f>
        <v>НЕТ</v>
      </c>
    </row>
    <row r="1028" spans="1:6">
      <c r="A1028" t="str">
        <f t="shared" si="32"/>
        <v/>
      </c>
      <c r="F1028" t="str">
        <f t="shared" si="33"/>
        <v>НЕТ</v>
      </c>
    </row>
    <row r="1029" spans="1:6">
      <c r="A1029" t="str">
        <f t="shared" si="32"/>
        <v/>
      </c>
      <c r="F1029" t="str">
        <f t="shared" si="33"/>
        <v>НЕТ</v>
      </c>
    </row>
    <row r="1030" spans="1:6">
      <c r="A1030" t="str">
        <f t="shared" si="32"/>
        <v/>
      </c>
      <c r="F1030" t="str">
        <f t="shared" si="33"/>
        <v>НЕТ</v>
      </c>
    </row>
    <row r="1031" spans="1:6">
      <c r="A1031" t="str">
        <f t="shared" si="32"/>
        <v/>
      </c>
      <c r="F1031" t="str">
        <f t="shared" si="33"/>
        <v>НЕТ</v>
      </c>
    </row>
    <row r="1032" spans="1:6">
      <c r="A1032" t="str">
        <f t="shared" si="32"/>
        <v/>
      </c>
      <c r="F1032" t="str">
        <f t="shared" si="33"/>
        <v>НЕТ</v>
      </c>
    </row>
    <row r="1033" spans="1:6">
      <c r="A1033" t="str">
        <f t="shared" si="32"/>
        <v/>
      </c>
      <c r="F1033" t="str">
        <f t="shared" si="33"/>
        <v>НЕТ</v>
      </c>
    </row>
    <row r="1034" spans="1:6">
      <c r="A1034" t="str">
        <f t="shared" si="32"/>
        <v/>
      </c>
      <c r="F1034" t="str">
        <f t="shared" si="33"/>
        <v>НЕТ</v>
      </c>
    </row>
    <row r="1035" spans="1:6">
      <c r="A1035" t="str">
        <f t="shared" si="32"/>
        <v/>
      </c>
      <c r="F1035" t="str">
        <f t="shared" si="33"/>
        <v>НЕТ</v>
      </c>
    </row>
    <row r="1036" spans="1:6">
      <c r="A1036" t="str">
        <f t="shared" si="32"/>
        <v/>
      </c>
      <c r="F1036" t="str">
        <f t="shared" si="33"/>
        <v>НЕТ</v>
      </c>
    </row>
    <row r="1037" spans="1:6">
      <c r="A1037" t="str">
        <f t="shared" si="32"/>
        <v/>
      </c>
      <c r="F1037" t="str">
        <f t="shared" si="33"/>
        <v>НЕТ</v>
      </c>
    </row>
    <row r="1038" spans="1:6">
      <c r="A1038" t="str">
        <f t="shared" si="32"/>
        <v/>
      </c>
      <c r="F1038" t="str">
        <f t="shared" si="33"/>
        <v>НЕТ</v>
      </c>
    </row>
    <row r="1039" spans="1:6">
      <c r="A1039" t="str">
        <f t="shared" si="32"/>
        <v/>
      </c>
      <c r="F1039" t="str">
        <f t="shared" si="33"/>
        <v>НЕТ</v>
      </c>
    </row>
    <row r="1040" spans="1:6">
      <c r="A1040" t="str">
        <f t="shared" si="32"/>
        <v/>
      </c>
      <c r="F1040" t="str">
        <f t="shared" si="33"/>
        <v>НЕТ</v>
      </c>
    </row>
    <row r="1041" spans="1:6">
      <c r="A1041" t="str">
        <f t="shared" si="32"/>
        <v/>
      </c>
      <c r="F1041" t="str">
        <f t="shared" si="33"/>
        <v>НЕТ</v>
      </c>
    </row>
    <row r="1042" spans="1:6">
      <c r="A1042" t="str">
        <f t="shared" si="32"/>
        <v/>
      </c>
      <c r="F1042" t="str">
        <f t="shared" si="33"/>
        <v>НЕТ</v>
      </c>
    </row>
    <row r="1043" spans="1:6">
      <c r="A1043" t="str">
        <f t="shared" si="32"/>
        <v/>
      </c>
      <c r="F1043" t="str">
        <f t="shared" si="33"/>
        <v>НЕТ</v>
      </c>
    </row>
    <row r="1044" spans="1:6">
      <c r="A1044" t="str">
        <f t="shared" si="32"/>
        <v/>
      </c>
      <c r="F1044" t="str">
        <f t="shared" si="33"/>
        <v>НЕТ</v>
      </c>
    </row>
    <row r="1045" spans="1:6">
      <c r="A1045" t="str">
        <f t="shared" si="32"/>
        <v/>
      </c>
      <c r="F1045" t="str">
        <f t="shared" si="33"/>
        <v>НЕТ</v>
      </c>
    </row>
    <row r="1046" spans="1:6">
      <c r="A1046" t="str">
        <f t="shared" si="32"/>
        <v/>
      </c>
      <c r="F1046" t="str">
        <f t="shared" si="33"/>
        <v>НЕТ</v>
      </c>
    </row>
    <row r="1047" spans="1:6">
      <c r="A1047" t="str">
        <f t="shared" si="32"/>
        <v/>
      </c>
      <c r="F1047" t="str">
        <f t="shared" si="33"/>
        <v>НЕТ</v>
      </c>
    </row>
    <row r="1048" spans="1:6">
      <c r="A1048" t="str">
        <f t="shared" si="32"/>
        <v/>
      </c>
      <c r="F1048" t="str">
        <f t="shared" si="33"/>
        <v>НЕТ</v>
      </c>
    </row>
    <row r="1049" spans="1:6">
      <c r="A1049" t="str">
        <f t="shared" si="32"/>
        <v/>
      </c>
      <c r="F1049" t="str">
        <f t="shared" si="33"/>
        <v>НЕТ</v>
      </c>
    </row>
    <row r="1050" spans="1:6">
      <c r="A1050" t="str">
        <f t="shared" si="32"/>
        <v/>
      </c>
      <c r="F1050" t="str">
        <f t="shared" si="33"/>
        <v>НЕТ</v>
      </c>
    </row>
    <row r="1051" spans="1:6">
      <c r="A1051" t="str">
        <f t="shared" si="32"/>
        <v/>
      </c>
      <c r="F1051" t="str">
        <f t="shared" si="33"/>
        <v>НЕТ</v>
      </c>
    </row>
    <row r="1052" spans="1:6">
      <c r="A1052" t="str">
        <f t="shared" si="32"/>
        <v/>
      </c>
      <c r="F1052" t="str">
        <f t="shared" si="33"/>
        <v>НЕТ</v>
      </c>
    </row>
    <row r="1053" spans="1:6">
      <c r="A1053" t="str">
        <f t="shared" si="32"/>
        <v/>
      </c>
      <c r="F1053" t="str">
        <f t="shared" si="33"/>
        <v>НЕТ</v>
      </c>
    </row>
    <row r="1054" spans="1:6">
      <c r="A1054" t="str">
        <f t="shared" si="32"/>
        <v/>
      </c>
      <c r="F1054" t="str">
        <f t="shared" si="33"/>
        <v>НЕТ</v>
      </c>
    </row>
    <row r="1055" spans="1:6">
      <c r="A1055" t="str">
        <f t="shared" si="32"/>
        <v/>
      </c>
      <c r="F1055" t="str">
        <f t="shared" si="33"/>
        <v>НЕТ</v>
      </c>
    </row>
    <row r="1056" spans="1:6">
      <c r="A1056" t="str">
        <f t="shared" si="32"/>
        <v/>
      </c>
      <c r="F1056" t="str">
        <f t="shared" si="33"/>
        <v>НЕТ</v>
      </c>
    </row>
    <row r="1057" spans="1:6">
      <c r="A1057" t="str">
        <f t="shared" si="32"/>
        <v/>
      </c>
      <c r="F1057" t="str">
        <f t="shared" si="33"/>
        <v>НЕТ</v>
      </c>
    </row>
    <row r="1058" spans="1:6">
      <c r="A1058" t="str">
        <f t="shared" si="32"/>
        <v/>
      </c>
      <c r="F1058" t="str">
        <f t="shared" si="33"/>
        <v>НЕТ</v>
      </c>
    </row>
    <row r="1059" spans="1:6">
      <c r="A1059" t="str">
        <f t="shared" si="32"/>
        <v/>
      </c>
      <c r="F1059" t="str">
        <f t="shared" si="33"/>
        <v>НЕТ</v>
      </c>
    </row>
    <row r="1060" spans="1:6">
      <c r="A1060" t="str">
        <f t="shared" si="32"/>
        <v/>
      </c>
      <c r="F1060" t="str">
        <f t="shared" si="33"/>
        <v>НЕТ</v>
      </c>
    </row>
    <row r="1061" spans="1:6">
      <c r="A1061" t="str">
        <f t="shared" si="32"/>
        <v/>
      </c>
      <c r="F1061" t="str">
        <f t="shared" si="33"/>
        <v>НЕТ</v>
      </c>
    </row>
    <row r="1062" spans="1:6">
      <c r="A1062" t="str">
        <f t="shared" si="32"/>
        <v/>
      </c>
      <c r="F1062" t="str">
        <f t="shared" si="33"/>
        <v>НЕТ</v>
      </c>
    </row>
    <row r="1063" spans="1:6">
      <c r="A1063" t="str">
        <f t="shared" si="32"/>
        <v/>
      </c>
      <c r="F1063" t="str">
        <f t="shared" si="33"/>
        <v>НЕТ</v>
      </c>
    </row>
    <row r="1064" spans="1:6">
      <c r="A1064" t="str">
        <f t="shared" si="32"/>
        <v/>
      </c>
      <c r="F1064" t="str">
        <f t="shared" si="33"/>
        <v>НЕТ</v>
      </c>
    </row>
    <row r="1065" spans="1:6">
      <c r="A1065" t="str">
        <f t="shared" si="32"/>
        <v/>
      </c>
      <c r="F1065" t="str">
        <f t="shared" si="33"/>
        <v>НЕТ</v>
      </c>
    </row>
    <row r="1066" spans="1:6">
      <c r="A1066" t="str">
        <f t="shared" si="32"/>
        <v/>
      </c>
      <c r="F1066" t="str">
        <f t="shared" si="33"/>
        <v>НЕТ</v>
      </c>
    </row>
    <row r="1067" spans="1:6">
      <c r="A1067" t="str">
        <f t="shared" si="32"/>
        <v/>
      </c>
      <c r="F1067" t="str">
        <f t="shared" si="33"/>
        <v>НЕТ</v>
      </c>
    </row>
    <row r="1068" spans="1:6">
      <c r="A1068" t="str">
        <f t="shared" si="32"/>
        <v/>
      </c>
      <c r="F1068" t="str">
        <f t="shared" si="33"/>
        <v>НЕТ</v>
      </c>
    </row>
    <row r="1069" spans="1:6">
      <c r="A1069" t="str">
        <f t="shared" si="32"/>
        <v/>
      </c>
      <c r="F1069" t="str">
        <f t="shared" si="33"/>
        <v>НЕТ</v>
      </c>
    </row>
    <row r="1070" spans="1:6">
      <c r="A1070" t="str">
        <f t="shared" si="32"/>
        <v/>
      </c>
      <c r="F1070" t="str">
        <f t="shared" si="33"/>
        <v>НЕТ</v>
      </c>
    </row>
    <row r="1071" spans="1:6">
      <c r="A1071" t="str">
        <f t="shared" si="32"/>
        <v/>
      </c>
      <c r="F1071" t="str">
        <f t="shared" si="33"/>
        <v>НЕТ</v>
      </c>
    </row>
    <row r="1072" spans="1:6">
      <c r="A1072" t="str">
        <f t="shared" si="32"/>
        <v/>
      </c>
      <c r="F1072" t="str">
        <f t="shared" si="33"/>
        <v>НЕТ</v>
      </c>
    </row>
    <row r="1073" spans="1:6">
      <c r="A1073" t="str">
        <f t="shared" si="32"/>
        <v/>
      </c>
      <c r="F1073" t="str">
        <f t="shared" si="33"/>
        <v>НЕТ</v>
      </c>
    </row>
    <row r="1074" spans="1:6">
      <c r="A1074" t="str">
        <f t="shared" si="32"/>
        <v/>
      </c>
      <c r="F1074" t="str">
        <f t="shared" si="33"/>
        <v>НЕТ</v>
      </c>
    </row>
    <row r="1075" spans="1:6">
      <c r="A1075" t="str">
        <f t="shared" si="32"/>
        <v/>
      </c>
      <c r="F1075" t="str">
        <f t="shared" si="33"/>
        <v>НЕТ</v>
      </c>
    </row>
    <row r="1076" spans="1:6">
      <c r="A1076" t="str">
        <f t="shared" si="32"/>
        <v/>
      </c>
      <c r="F1076" t="str">
        <f t="shared" si="33"/>
        <v>НЕТ</v>
      </c>
    </row>
    <row r="1077" spans="1:6">
      <c r="A1077" t="str">
        <f t="shared" si="32"/>
        <v/>
      </c>
      <c r="F1077" t="str">
        <f t="shared" si="33"/>
        <v>НЕТ</v>
      </c>
    </row>
    <row r="1078" spans="1:6">
      <c r="A1078" t="str">
        <f t="shared" si="32"/>
        <v/>
      </c>
      <c r="F1078" t="str">
        <f t="shared" si="33"/>
        <v>НЕТ</v>
      </c>
    </row>
    <row r="1079" spans="1:6">
      <c r="A1079" t="str">
        <f t="shared" si="32"/>
        <v/>
      </c>
      <c r="F1079" t="str">
        <f t="shared" si="33"/>
        <v>НЕТ</v>
      </c>
    </row>
    <row r="1080" spans="1:6">
      <c r="A1080" t="str">
        <f t="shared" si="32"/>
        <v/>
      </c>
      <c r="F1080" t="str">
        <f t="shared" si="33"/>
        <v>НЕТ</v>
      </c>
    </row>
    <row r="1081" spans="1:6">
      <c r="A1081" t="str">
        <f t="shared" si="32"/>
        <v/>
      </c>
      <c r="F1081" t="str">
        <f t="shared" si="33"/>
        <v>НЕТ</v>
      </c>
    </row>
    <row r="1082" spans="1:6">
      <c r="A1082" t="str">
        <f t="shared" si="32"/>
        <v/>
      </c>
      <c r="F1082" t="str">
        <f t="shared" si="33"/>
        <v>НЕТ</v>
      </c>
    </row>
    <row r="1083" spans="1:6">
      <c r="A1083" t="str">
        <f t="shared" si="32"/>
        <v/>
      </c>
      <c r="F1083" t="str">
        <f t="shared" si="33"/>
        <v>НЕТ</v>
      </c>
    </row>
    <row r="1084" spans="1:6">
      <c r="A1084" t="str">
        <f t="shared" si="32"/>
        <v/>
      </c>
      <c r="F1084" t="str">
        <f t="shared" si="33"/>
        <v>НЕТ</v>
      </c>
    </row>
    <row r="1085" spans="1:6">
      <c r="A1085" t="str">
        <f t="shared" si="32"/>
        <v/>
      </c>
      <c r="F1085" t="str">
        <f t="shared" si="33"/>
        <v>НЕТ</v>
      </c>
    </row>
    <row r="1086" spans="1:6">
      <c r="A1086" t="str">
        <f t="shared" si="32"/>
        <v/>
      </c>
      <c r="F1086" t="str">
        <f t="shared" si="33"/>
        <v>НЕТ</v>
      </c>
    </row>
    <row r="1087" spans="1:6">
      <c r="A1087" t="str">
        <f t="shared" si="32"/>
        <v/>
      </c>
      <c r="F1087" t="str">
        <f t="shared" si="33"/>
        <v>НЕТ</v>
      </c>
    </row>
    <row r="1088" spans="1:6">
      <c r="A1088" t="str">
        <f t="shared" si="32"/>
        <v/>
      </c>
      <c r="F1088" t="str">
        <f t="shared" si="33"/>
        <v>НЕТ</v>
      </c>
    </row>
    <row r="1089" spans="1:6">
      <c r="A1089" t="str">
        <f t="shared" si="32"/>
        <v/>
      </c>
      <c r="F1089" t="str">
        <f t="shared" si="33"/>
        <v>НЕТ</v>
      </c>
    </row>
    <row r="1090" spans="1:6">
      <c r="A1090" t="str">
        <f t="shared" si="32"/>
        <v/>
      </c>
      <c r="F1090" t="str">
        <f t="shared" si="33"/>
        <v>НЕТ</v>
      </c>
    </row>
    <row r="1091" spans="1:6">
      <c r="A1091" t="str">
        <f t="shared" ref="A1091:A1154" si="34">CONCATENATE(C1091,B1091)</f>
        <v/>
      </c>
      <c r="F1091" t="str">
        <f t="shared" ref="F1091:F1154" si="35">IF(ISBLANK(E1091),"НЕТ","ДА")</f>
        <v>НЕТ</v>
      </c>
    </row>
    <row r="1092" spans="1:6">
      <c r="A1092" t="str">
        <f t="shared" si="34"/>
        <v/>
      </c>
      <c r="F1092" t="str">
        <f t="shared" si="35"/>
        <v>НЕТ</v>
      </c>
    </row>
    <row r="1093" spans="1:6">
      <c r="A1093" t="str">
        <f t="shared" si="34"/>
        <v/>
      </c>
      <c r="F1093" t="str">
        <f t="shared" si="35"/>
        <v>НЕТ</v>
      </c>
    </row>
    <row r="1094" spans="1:6">
      <c r="A1094" t="str">
        <f t="shared" si="34"/>
        <v/>
      </c>
      <c r="F1094" t="str">
        <f t="shared" si="35"/>
        <v>НЕТ</v>
      </c>
    </row>
    <row r="1095" spans="1:6">
      <c r="A1095" t="str">
        <f t="shared" si="34"/>
        <v/>
      </c>
      <c r="F1095" t="str">
        <f t="shared" si="35"/>
        <v>НЕТ</v>
      </c>
    </row>
    <row r="1096" spans="1:6">
      <c r="A1096" t="str">
        <f t="shared" si="34"/>
        <v/>
      </c>
      <c r="F1096" t="str">
        <f t="shared" si="35"/>
        <v>НЕТ</v>
      </c>
    </row>
    <row r="1097" spans="1:6">
      <c r="A1097" t="str">
        <f t="shared" si="34"/>
        <v/>
      </c>
      <c r="F1097" t="str">
        <f t="shared" si="35"/>
        <v>НЕТ</v>
      </c>
    </row>
    <row r="1098" spans="1:6">
      <c r="A1098" t="str">
        <f t="shared" si="34"/>
        <v/>
      </c>
      <c r="F1098" t="str">
        <f t="shared" si="35"/>
        <v>НЕТ</v>
      </c>
    </row>
    <row r="1099" spans="1:6">
      <c r="A1099" t="str">
        <f t="shared" si="34"/>
        <v/>
      </c>
      <c r="F1099" t="str">
        <f t="shared" si="35"/>
        <v>НЕТ</v>
      </c>
    </row>
    <row r="1100" spans="1:6">
      <c r="A1100" t="str">
        <f t="shared" si="34"/>
        <v/>
      </c>
      <c r="F1100" t="str">
        <f t="shared" si="35"/>
        <v>НЕТ</v>
      </c>
    </row>
    <row r="1101" spans="1:6">
      <c r="A1101" t="str">
        <f t="shared" si="34"/>
        <v/>
      </c>
      <c r="F1101" t="str">
        <f t="shared" si="35"/>
        <v>НЕТ</v>
      </c>
    </row>
    <row r="1102" spans="1:6">
      <c r="A1102" t="str">
        <f t="shared" si="34"/>
        <v/>
      </c>
      <c r="F1102" t="str">
        <f t="shared" si="35"/>
        <v>НЕТ</v>
      </c>
    </row>
    <row r="1103" spans="1:6">
      <c r="A1103" t="str">
        <f t="shared" si="34"/>
        <v/>
      </c>
      <c r="F1103" t="str">
        <f t="shared" si="35"/>
        <v>НЕТ</v>
      </c>
    </row>
    <row r="1104" spans="1:6">
      <c r="A1104" t="str">
        <f t="shared" si="34"/>
        <v/>
      </c>
      <c r="F1104" t="str">
        <f t="shared" si="35"/>
        <v>НЕТ</v>
      </c>
    </row>
    <row r="1105" spans="1:6">
      <c r="A1105" t="str">
        <f t="shared" si="34"/>
        <v/>
      </c>
      <c r="F1105" t="str">
        <f t="shared" si="35"/>
        <v>НЕТ</v>
      </c>
    </row>
    <row r="1106" spans="1:6">
      <c r="A1106" t="str">
        <f t="shared" si="34"/>
        <v/>
      </c>
      <c r="F1106" t="str">
        <f t="shared" si="35"/>
        <v>НЕТ</v>
      </c>
    </row>
    <row r="1107" spans="1:6">
      <c r="A1107" t="str">
        <f t="shared" si="34"/>
        <v/>
      </c>
      <c r="F1107" t="str">
        <f t="shared" si="35"/>
        <v>НЕТ</v>
      </c>
    </row>
    <row r="1108" spans="1:6">
      <c r="A1108" t="str">
        <f t="shared" si="34"/>
        <v/>
      </c>
      <c r="F1108" t="str">
        <f t="shared" si="35"/>
        <v>НЕТ</v>
      </c>
    </row>
    <row r="1109" spans="1:6">
      <c r="A1109" t="str">
        <f t="shared" si="34"/>
        <v/>
      </c>
      <c r="F1109" t="str">
        <f t="shared" si="35"/>
        <v>НЕТ</v>
      </c>
    </row>
    <row r="1110" spans="1:6">
      <c r="A1110" t="str">
        <f t="shared" si="34"/>
        <v/>
      </c>
      <c r="F1110" t="str">
        <f t="shared" si="35"/>
        <v>НЕТ</v>
      </c>
    </row>
    <row r="1111" spans="1:6">
      <c r="A1111" t="str">
        <f t="shared" si="34"/>
        <v/>
      </c>
      <c r="F1111" t="str">
        <f t="shared" si="35"/>
        <v>НЕТ</v>
      </c>
    </row>
    <row r="1112" spans="1:6">
      <c r="A1112" t="str">
        <f t="shared" si="34"/>
        <v/>
      </c>
      <c r="F1112" t="str">
        <f t="shared" si="35"/>
        <v>НЕТ</v>
      </c>
    </row>
    <row r="1113" spans="1:6">
      <c r="A1113" t="str">
        <f t="shared" si="34"/>
        <v/>
      </c>
      <c r="F1113" t="str">
        <f t="shared" si="35"/>
        <v>НЕТ</v>
      </c>
    </row>
    <row r="1114" spans="1:6">
      <c r="A1114" t="str">
        <f t="shared" si="34"/>
        <v/>
      </c>
      <c r="F1114" t="str">
        <f t="shared" si="35"/>
        <v>НЕТ</v>
      </c>
    </row>
    <row r="1115" spans="1:6">
      <c r="A1115" t="str">
        <f t="shared" si="34"/>
        <v/>
      </c>
      <c r="F1115" t="str">
        <f t="shared" si="35"/>
        <v>НЕТ</v>
      </c>
    </row>
    <row r="1116" spans="1:6">
      <c r="A1116" t="str">
        <f t="shared" si="34"/>
        <v/>
      </c>
      <c r="F1116" t="str">
        <f t="shared" si="35"/>
        <v>НЕТ</v>
      </c>
    </row>
    <row r="1117" spans="1:6">
      <c r="A1117" t="str">
        <f t="shared" si="34"/>
        <v/>
      </c>
      <c r="F1117" t="str">
        <f t="shared" si="35"/>
        <v>НЕТ</v>
      </c>
    </row>
    <row r="1118" spans="1:6">
      <c r="A1118" t="str">
        <f t="shared" si="34"/>
        <v/>
      </c>
      <c r="F1118" t="str">
        <f t="shared" si="35"/>
        <v>НЕТ</v>
      </c>
    </row>
    <row r="1119" spans="1:6">
      <c r="A1119" t="str">
        <f t="shared" si="34"/>
        <v/>
      </c>
      <c r="F1119" t="str">
        <f t="shared" si="35"/>
        <v>НЕТ</v>
      </c>
    </row>
    <row r="1120" spans="1:6">
      <c r="A1120" t="str">
        <f t="shared" si="34"/>
        <v/>
      </c>
      <c r="F1120" t="str">
        <f t="shared" si="35"/>
        <v>НЕТ</v>
      </c>
    </row>
    <row r="1121" spans="1:6">
      <c r="A1121" t="str">
        <f t="shared" si="34"/>
        <v/>
      </c>
      <c r="F1121" t="str">
        <f t="shared" si="35"/>
        <v>НЕТ</v>
      </c>
    </row>
    <row r="1122" spans="1:6">
      <c r="A1122" t="str">
        <f t="shared" si="34"/>
        <v/>
      </c>
      <c r="F1122" t="str">
        <f t="shared" si="35"/>
        <v>НЕТ</v>
      </c>
    </row>
    <row r="1123" spans="1:6">
      <c r="A1123" t="str">
        <f t="shared" si="34"/>
        <v/>
      </c>
      <c r="F1123" t="str">
        <f t="shared" si="35"/>
        <v>НЕТ</v>
      </c>
    </row>
    <row r="1124" spans="1:6">
      <c r="A1124" t="str">
        <f t="shared" si="34"/>
        <v/>
      </c>
      <c r="F1124" t="str">
        <f t="shared" si="35"/>
        <v>НЕТ</v>
      </c>
    </row>
    <row r="1125" spans="1:6">
      <c r="A1125" t="str">
        <f t="shared" si="34"/>
        <v/>
      </c>
      <c r="F1125" t="str">
        <f t="shared" si="35"/>
        <v>НЕТ</v>
      </c>
    </row>
    <row r="1126" spans="1:6">
      <c r="A1126" t="str">
        <f t="shared" si="34"/>
        <v/>
      </c>
      <c r="F1126" t="str">
        <f t="shared" si="35"/>
        <v>НЕТ</v>
      </c>
    </row>
    <row r="1127" spans="1:6">
      <c r="A1127" t="str">
        <f t="shared" si="34"/>
        <v/>
      </c>
      <c r="F1127" t="str">
        <f t="shared" si="35"/>
        <v>НЕТ</v>
      </c>
    </row>
    <row r="1128" spans="1:6">
      <c r="A1128" t="str">
        <f t="shared" si="34"/>
        <v/>
      </c>
      <c r="F1128" t="str">
        <f t="shared" si="35"/>
        <v>НЕТ</v>
      </c>
    </row>
    <row r="1129" spans="1:6">
      <c r="A1129" t="str">
        <f t="shared" si="34"/>
        <v/>
      </c>
      <c r="F1129" t="str">
        <f t="shared" si="35"/>
        <v>НЕТ</v>
      </c>
    </row>
    <row r="1130" spans="1:6">
      <c r="A1130" t="str">
        <f t="shared" si="34"/>
        <v/>
      </c>
      <c r="F1130" t="str">
        <f t="shared" si="35"/>
        <v>НЕТ</v>
      </c>
    </row>
    <row r="1131" spans="1:6">
      <c r="A1131" t="str">
        <f t="shared" si="34"/>
        <v/>
      </c>
      <c r="F1131" t="str">
        <f t="shared" si="35"/>
        <v>НЕТ</v>
      </c>
    </row>
    <row r="1132" spans="1:6">
      <c r="A1132" t="str">
        <f t="shared" si="34"/>
        <v/>
      </c>
      <c r="F1132" t="str">
        <f t="shared" si="35"/>
        <v>НЕТ</v>
      </c>
    </row>
    <row r="1133" spans="1:6">
      <c r="A1133" t="str">
        <f t="shared" si="34"/>
        <v/>
      </c>
      <c r="F1133" t="str">
        <f t="shared" si="35"/>
        <v>НЕТ</v>
      </c>
    </row>
    <row r="1134" spans="1:6">
      <c r="A1134" t="str">
        <f t="shared" si="34"/>
        <v/>
      </c>
      <c r="F1134" t="str">
        <f t="shared" si="35"/>
        <v>НЕТ</v>
      </c>
    </row>
    <row r="1135" spans="1:6">
      <c r="A1135" t="str">
        <f t="shared" si="34"/>
        <v/>
      </c>
      <c r="F1135" t="str">
        <f t="shared" si="35"/>
        <v>НЕТ</v>
      </c>
    </row>
    <row r="1136" spans="1:6">
      <c r="A1136" t="str">
        <f t="shared" si="34"/>
        <v/>
      </c>
      <c r="F1136" t="str">
        <f t="shared" si="35"/>
        <v>НЕТ</v>
      </c>
    </row>
    <row r="1137" spans="1:6">
      <c r="A1137" t="str">
        <f t="shared" si="34"/>
        <v/>
      </c>
      <c r="F1137" t="str">
        <f t="shared" si="35"/>
        <v>НЕТ</v>
      </c>
    </row>
    <row r="1138" spans="1:6">
      <c r="A1138" t="str">
        <f t="shared" si="34"/>
        <v/>
      </c>
      <c r="F1138" t="str">
        <f t="shared" si="35"/>
        <v>НЕТ</v>
      </c>
    </row>
    <row r="1139" spans="1:6">
      <c r="A1139" t="str">
        <f t="shared" si="34"/>
        <v/>
      </c>
      <c r="F1139" t="str">
        <f t="shared" si="35"/>
        <v>НЕТ</v>
      </c>
    </row>
    <row r="1140" spans="1:6">
      <c r="A1140" t="str">
        <f t="shared" si="34"/>
        <v/>
      </c>
      <c r="F1140" t="str">
        <f t="shared" si="35"/>
        <v>НЕТ</v>
      </c>
    </row>
    <row r="1141" spans="1:6">
      <c r="A1141" t="str">
        <f t="shared" si="34"/>
        <v/>
      </c>
      <c r="F1141" t="str">
        <f t="shared" si="35"/>
        <v>НЕТ</v>
      </c>
    </row>
    <row r="1142" spans="1:6">
      <c r="A1142" t="str">
        <f t="shared" si="34"/>
        <v/>
      </c>
      <c r="F1142" t="str">
        <f t="shared" si="35"/>
        <v>НЕТ</v>
      </c>
    </row>
    <row r="1143" spans="1:6">
      <c r="A1143" t="str">
        <f t="shared" si="34"/>
        <v/>
      </c>
      <c r="F1143" t="str">
        <f t="shared" si="35"/>
        <v>НЕТ</v>
      </c>
    </row>
    <row r="1144" spans="1:6">
      <c r="A1144" t="str">
        <f t="shared" si="34"/>
        <v/>
      </c>
      <c r="F1144" t="str">
        <f t="shared" si="35"/>
        <v>НЕТ</v>
      </c>
    </row>
    <row r="1145" spans="1:6">
      <c r="A1145" t="str">
        <f t="shared" si="34"/>
        <v/>
      </c>
      <c r="F1145" t="str">
        <f t="shared" si="35"/>
        <v>НЕТ</v>
      </c>
    </row>
    <row r="1146" spans="1:6">
      <c r="A1146" t="str">
        <f t="shared" si="34"/>
        <v/>
      </c>
      <c r="F1146" t="str">
        <f t="shared" si="35"/>
        <v>НЕТ</v>
      </c>
    </row>
    <row r="1147" spans="1:6">
      <c r="A1147" t="str">
        <f t="shared" si="34"/>
        <v/>
      </c>
      <c r="F1147" t="str">
        <f t="shared" si="35"/>
        <v>НЕТ</v>
      </c>
    </row>
    <row r="1148" spans="1:6">
      <c r="A1148" t="str">
        <f t="shared" si="34"/>
        <v/>
      </c>
      <c r="F1148" t="str">
        <f t="shared" si="35"/>
        <v>НЕТ</v>
      </c>
    </row>
    <row r="1149" spans="1:6">
      <c r="A1149" t="str">
        <f t="shared" si="34"/>
        <v/>
      </c>
      <c r="F1149" t="str">
        <f t="shared" si="35"/>
        <v>НЕТ</v>
      </c>
    </row>
    <row r="1150" spans="1:6">
      <c r="A1150" t="str">
        <f t="shared" si="34"/>
        <v/>
      </c>
      <c r="F1150" t="str">
        <f t="shared" si="35"/>
        <v>НЕТ</v>
      </c>
    </row>
    <row r="1151" spans="1:6">
      <c r="A1151" t="str">
        <f t="shared" si="34"/>
        <v/>
      </c>
      <c r="F1151" t="str">
        <f t="shared" si="35"/>
        <v>НЕТ</v>
      </c>
    </row>
    <row r="1152" spans="1:6">
      <c r="A1152" t="str">
        <f t="shared" si="34"/>
        <v/>
      </c>
      <c r="F1152" t="str">
        <f t="shared" si="35"/>
        <v>НЕТ</v>
      </c>
    </row>
    <row r="1153" spans="1:6">
      <c r="A1153" t="str">
        <f t="shared" si="34"/>
        <v/>
      </c>
      <c r="F1153" t="str">
        <f t="shared" si="35"/>
        <v>НЕТ</v>
      </c>
    </row>
    <row r="1154" spans="1:6">
      <c r="A1154" t="str">
        <f t="shared" si="34"/>
        <v/>
      </c>
      <c r="F1154" t="str">
        <f t="shared" si="35"/>
        <v>НЕТ</v>
      </c>
    </row>
    <row r="1155" spans="1:6">
      <c r="A1155" t="str">
        <f t="shared" ref="A1155:A1218" si="36">CONCATENATE(C1155,B1155)</f>
        <v/>
      </c>
      <c r="F1155" t="str">
        <f t="shared" ref="F1155:F1218" si="37">IF(ISBLANK(E1155),"НЕТ","ДА")</f>
        <v>НЕТ</v>
      </c>
    </row>
    <row r="1156" spans="1:6">
      <c r="A1156" t="str">
        <f t="shared" si="36"/>
        <v/>
      </c>
      <c r="F1156" t="str">
        <f t="shared" si="37"/>
        <v>НЕТ</v>
      </c>
    </row>
    <row r="1157" spans="1:6">
      <c r="A1157" t="str">
        <f t="shared" si="36"/>
        <v/>
      </c>
      <c r="F1157" t="str">
        <f t="shared" si="37"/>
        <v>НЕТ</v>
      </c>
    </row>
    <row r="1158" spans="1:6">
      <c r="A1158" t="str">
        <f t="shared" si="36"/>
        <v/>
      </c>
      <c r="F1158" t="str">
        <f t="shared" si="37"/>
        <v>НЕТ</v>
      </c>
    </row>
    <row r="1159" spans="1:6">
      <c r="A1159" t="str">
        <f t="shared" si="36"/>
        <v/>
      </c>
      <c r="F1159" t="str">
        <f t="shared" si="37"/>
        <v>НЕТ</v>
      </c>
    </row>
    <row r="1160" spans="1:6">
      <c r="A1160" t="str">
        <f t="shared" si="36"/>
        <v/>
      </c>
      <c r="F1160" t="str">
        <f t="shared" si="37"/>
        <v>НЕТ</v>
      </c>
    </row>
    <row r="1161" spans="1:6">
      <c r="A1161" t="str">
        <f t="shared" si="36"/>
        <v/>
      </c>
      <c r="F1161" t="str">
        <f t="shared" si="37"/>
        <v>НЕТ</v>
      </c>
    </row>
    <row r="1162" spans="1:6">
      <c r="A1162" t="str">
        <f t="shared" si="36"/>
        <v/>
      </c>
      <c r="F1162" t="str">
        <f t="shared" si="37"/>
        <v>НЕТ</v>
      </c>
    </row>
    <row r="1163" spans="1:6">
      <c r="A1163" t="str">
        <f t="shared" si="36"/>
        <v/>
      </c>
      <c r="F1163" t="str">
        <f t="shared" si="37"/>
        <v>НЕТ</v>
      </c>
    </row>
    <row r="1164" spans="1:6">
      <c r="A1164" t="str">
        <f t="shared" si="36"/>
        <v/>
      </c>
      <c r="F1164" t="str">
        <f t="shared" si="37"/>
        <v>НЕТ</v>
      </c>
    </row>
    <row r="1165" spans="1:6">
      <c r="A1165" t="str">
        <f t="shared" si="36"/>
        <v/>
      </c>
      <c r="F1165" t="str">
        <f t="shared" si="37"/>
        <v>НЕТ</v>
      </c>
    </row>
    <row r="1166" spans="1:6">
      <c r="A1166" t="str">
        <f t="shared" si="36"/>
        <v/>
      </c>
      <c r="F1166" t="str">
        <f t="shared" si="37"/>
        <v>НЕТ</v>
      </c>
    </row>
    <row r="1167" spans="1:6">
      <c r="A1167" t="str">
        <f t="shared" si="36"/>
        <v/>
      </c>
      <c r="F1167" t="str">
        <f t="shared" si="37"/>
        <v>НЕТ</v>
      </c>
    </row>
    <row r="1168" spans="1:6">
      <c r="A1168" t="str">
        <f t="shared" si="36"/>
        <v/>
      </c>
      <c r="F1168" t="str">
        <f t="shared" si="37"/>
        <v>НЕТ</v>
      </c>
    </row>
    <row r="1169" spans="1:6">
      <c r="A1169" t="str">
        <f t="shared" si="36"/>
        <v/>
      </c>
      <c r="F1169" t="str">
        <f t="shared" si="37"/>
        <v>НЕТ</v>
      </c>
    </row>
    <row r="1170" spans="1:6">
      <c r="A1170" t="str">
        <f t="shared" si="36"/>
        <v/>
      </c>
      <c r="F1170" t="str">
        <f t="shared" si="37"/>
        <v>НЕТ</v>
      </c>
    </row>
    <row r="1171" spans="1:6">
      <c r="A1171" t="str">
        <f t="shared" si="36"/>
        <v/>
      </c>
      <c r="F1171" t="str">
        <f t="shared" si="37"/>
        <v>НЕТ</v>
      </c>
    </row>
    <row r="1172" spans="1:6">
      <c r="A1172" t="str">
        <f t="shared" si="36"/>
        <v/>
      </c>
      <c r="F1172" t="str">
        <f t="shared" si="37"/>
        <v>НЕТ</v>
      </c>
    </row>
    <row r="1173" spans="1:6">
      <c r="A1173" t="str">
        <f t="shared" si="36"/>
        <v/>
      </c>
      <c r="F1173" t="str">
        <f t="shared" si="37"/>
        <v>НЕТ</v>
      </c>
    </row>
    <row r="1174" spans="1:6">
      <c r="A1174" t="str">
        <f t="shared" si="36"/>
        <v/>
      </c>
      <c r="F1174" t="str">
        <f t="shared" si="37"/>
        <v>НЕТ</v>
      </c>
    </row>
    <row r="1175" spans="1:6">
      <c r="A1175" t="str">
        <f t="shared" si="36"/>
        <v/>
      </c>
      <c r="F1175" t="str">
        <f t="shared" si="37"/>
        <v>НЕТ</v>
      </c>
    </row>
    <row r="1176" spans="1:6">
      <c r="A1176" t="str">
        <f t="shared" si="36"/>
        <v/>
      </c>
      <c r="F1176" t="str">
        <f t="shared" si="37"/>
        <v>НЕТ</v>
      </c>
    </row>
    <row r="1177" spans="1:6">
      <c r="A1177" t="str">
        <f t="shared" si="36"/>
        <v/>
      </c>
      <c r="F1177" t="str">
        <f t="shared" si="37"/>
        <v>НЕТ</v>
      </c>
    </row>
    <row r="1178" spans="1:6">
      <c r="A1178" t="str">
        <f t="shared" si="36"/>
        <v/>
      </c>
      <c r="F1178" t="str">
        <f t="shared" si="37"/>
        <v>НЕТ</v>
      </c>
    </row>
    <row r="1179" spans="1:6">
      <c r="A1179" t="str">
        <f t="shared" si="36"/>
        <v/>
      </c>
      <c r="F1179" t="str">
        <f t="shared" si="37"/>
        <v>НЕТ</v>
      </c>
    </row>
    <row r="1180" spans="1:6">
      <c r="A1180" t="str">
        <f t="shared" si="36"/>
        <v/>
      </c>
      <c r="F1180" t="str">
        <f t="shared" si="37"/>
        <v>НЕТ</v>
      </c>
    </row>
    <row r="1181" spans="1:6">
      <c r="A1181" t="str">
        <f t="shared" si="36"/>
        <v/>
      </c>
      <c r="F1181" t="str">
        <f t="shared" si="37"/>
        <v>НЕТ</v>
      </c>
    </row>
    <row r="1182" spans="1:6">
      <c r="A1182" t="str">
        <f t="shared" si="36"/>
        <v/>
      </c>
      <c r="F1182" t="str">
        <f t="shared" si="37"/>
        <v>НЕТ</v>
      </c>
    </row>
    <row r="1183" spans="1:6">
      <c r="A1183" t="str">
        <f t="shared" si="36"/>
        <v/>
      </c>
      <c r="F1183" t="str">
        <f t="shared" si="37"/>
        <v>НЕТ</v>
      </c>
    </row>
    <row r="1184" spans="1:6">
      <c r="A1184" t="str">
        <f t="shared" si="36"/>
        <v/>
      </c>
      <c r="F1184" t="str">
        <f t="shared" si="37"/>
        <v>НЕТ</v>
      </c>
    </row>
    <row r="1185" spans="1:6">
      <c r="A1185" t="str">
        <f t="shared" si="36"/>
        <v/>
      </c>
      <c r="F1185" t="str">
        <f t="shared" si="37"/>
        <v>НЕТ</v>
      </c>
    </row>
    <row r="1186" spans="1:6">
      <c r="A1186" t="str">
        <f t="shared" si="36"/>
        <v/>
      </c>
      <c r="F1186" t="str">
        <f t="shared" si="37"/>
        <v>НЕТ</v>
      </c>
    </row>
    <row r="1187" spans="1:6">
      <c r="A1187" t="str">
        <f t="shared" si="36"/>
        <v/>
      </c>
      <c r="F1187" t="str">
        <f t="shared" si="37"/>
        <v>НЕТ</v>
      </c>
    </row>
    <row r="1188" spans="1:6">
      <c r="A1188" t="str">
        <f t="shared" si="36"/>
        <v/>
      </c>
      <c r="F1188" t="str">
        <f t="shared" si="37"/>
        <v>НЕТ</v>
      </c>
    </row>
    <row r="1189" spans="1:6">
      <c r="A1189" t="str">
        <f t="shared" si="36"/>
        <v/>
      </c>
      <c r="F1189" t="str">
        <f t="shared" si="37"/>
        <v>НЕТ</v>
      </c>
    </row>
    <row r="1190" spans="1:6">
      <c r="A1190" t="str">
        <f t="shared" si="36"/>
        <v/>
      </c>
      <c r="F1190" t="str">
        <f t="shared" si="37"/>
        <v>НЕТ</v>
      </c>
    </row>
    <row r="1191" spans="1:6">
      <c r="A1191" t="str">
        <f t="shared" si="36"/>
        <v/>
      </c>
      <c r="F1191" t="str">
        <f t="shared" si="37"/>
        <v>НЕТ</v>
      </c>
    </row>
    <row r="1192" spans="1:6">
      <c r="A1192" t="str">
        <f t="shared" si="36"/>
        <v/>
      </c>
      <c r="F1192" t="str">
        <f t="shared" si="37"/>
        <v>НЕТ</v>
      </c>
    </row>
    <row r="1193" spans="1:6">
      <c r="A1193" t="str">
        <f t="shared" si="36"/>
        <v/>
      </c>
      <c r="F1193" t="str">
        <f t="shared" si="37"/>
        <v>НЕТ</v>
      </c>
    </row>
    <row r="1194" spans="1:6">
      <c r="A1194" t="str">
        <f t="shared" si="36"/>
        <v/>
      </c>
      <c r="F1194" t="str">
        <f t="shared" si="37"/>
        <v>НЕТ</v>
      </c>
    </row>
    <row r="1195" spans="1:6">
      <c r="A1195" t="str">
        <f t="shared" si="36"/>
        <v/>
      </c>
      <c r="F1195" t="str">
        <f t="shared" si="37"/>
        <v>НЕТ</v>
      </c>
    </row>
    <row r="1196" spans="1:6">
      <c r="A1196" t="str">
        <f t="shared" si="36"/>
        <v/>
      </c>
      <c r="F1196" t="str">
        <f t="shared" si="37"/>
        <v>НЕТ</v>
      </c>
    </row>
    <row r="1197" spans="1:6">
      <c r="A1197" t="str">
        <f t="shared" si="36"/>
        <v/>
      </c>
      <c r="F1197" t="str">
        <f t="shared" si="37"/>
        <v>НЕТ</v>
      </c>
    </row>
    <row r="1198" spans="1:6">
      <c r="A1198" t="str">
        <f t="shared" si="36"/>
        <v/>
      </c>
      <c r="F1198" t="str">
        <f t="shared" si="37"/>
        <v>НЕТ</v>
      </c>
    </row>
    <row r="1199" spans="1:6">
      <c r="A1199" t="str">
        <f t="shared" si="36"/>
        <v/>
      </c>
      <c r="F1199" t="str">
        <f t="shared" si="37"/>
        <v>НЕТ</v>
      </c>
    </row>
    <row r="1200" spans="1:6">
      <c r="A1200" t="str">
        <f t="shared" si="36"/>
        <v/>
      </c>
      <c r="F1200" t="str">
        <f t="shared" si="37"/>
        <v>НЕТ</v>
      </c>
    </row>
    <row r="1201" spans="1:6">
      <c r="A1201" t="str">
        <f t="shared" si="36"/>
        <v/>
      </c>
      <c r="F1201" t="str">
        <f t="shared" si="37"/>
        <v>НЕТ</v>
      </c>
    </row>
    <row r="1202" spans="1:6">
      <c r="A1202" t="str">
        <f t="shared" si="36"/>
        <v/>
      </c>
      <c r="F1202" t="str">
        <f t="shared" si="37"/>
        <v>НЕТ</v>
      </c>
    </row>
    <row r="1203" spans="1:6">
      <c r="A1203" t="str">
        <f t="shared" si="36"/>
        <v/>
      </c>
      <c r="F1203" t="str">
        <f t="shared" si="37"/>
        <v>НЕТ</v>
      </c>
    </row>
    <row r="1204" spans="1:6">
      <c r="A1204" t="str">
        <f t="shared" si="36"/>
        <v/>
      </c>
      <c r="F1204" t="str">
        <f t="shared" si="37"/>
        <v>НЕТ</v>
      </c>
    </row>
    <row r="1205" spans="1:6">
      <c r="A1205" t="str">
        <f t="shared" si="36"/>
        <v/>
      </c>
      <c r="F1205" t="str">
        <f t="shared" si="37"/>
        <v>НЕТ</v>
      </c>
    </row>
    <row r="1206" spans="1:6">
      <c r="A1206" t="str">
        <f t="shared" si="36"/>
        <v/>
      </c>
      <c r="F1206" t="str">
        <f t="shared" si="37"/>
        <v>НЕТ</v>
      </c>
    </row>
    <row r="1207" spans="1:6">
      <c r="A1207" t="str">
        <f t="shared" si="36"/>
        <v/>
      </c>
      <c r="F1207" t="str">
        <f t="shared" si="37"/>
        <v>НЕТ</v>
      </c>
    </row>
    <row r="1208" spans="1:6">
      <c r="A1208" t="str">
        <f t="shared" si="36"/>
        <v/>
      </c>
      <c r="F1208" t="str">
        <f t="shared" si="37"/>
        <v>НЕТ</v>
      </c>
    </row>
    <row r="1209" spans="1:6">
      <c r="A1209" t="str">
        <f t="shared" si="36"/>
        <v/>
      </c>
      <c r="F1209" t="str">
        <f t="shared" si="37"/>
        <v>НЕТ</v>
      </c>
    </row>
    <row r="1210" spans="1:6">
      <c r="A1210" t="str">
        <f t="shared" si="36"/>
        <v/>
      </c>
      <c r="F1210" t="str">
        <f t="shared" si="37"/>
        <v>НЕТ</v>
      </c>
    </row>
    <row r="1211" spans="1:6">
      <c r="A1211" t="str">
        <f t="shared" si="36"/>
        <v/>
      </c>
      <c r="F1211" t="str">
        <f t="shared" si="37"/>
        <v>НЕТ</v>
      </c>
    </row>
    <row r="1212" spans="1:6">
      <c r="A1212" t="str">
        <f t="shared" si="36"/>
        <v/>
      </c>
      <c r="F1212" t="str">
        <f t="shared" si="37"/>
        <v>НЕТ</v>
      </c>
    </row>
    <row r="1213" spans="1:6">
      <c r="A1213" t="str">
        <f t="shared" si="36"/>
        <v/>
      </c>
      <c r="F1213" t="str">
        <f t="shared" si="37"/>
        <v>НЕТ</v>
      </c>
    </row>
    <row r="1214" spans="1:6">
      <c r="A1214" t="str">
        <f t="shared" si="36"/>
        <v/>
      </c>
      <c r="F1214" t="str">
        <f t="shared" si="37"/>
        <v>НЕТ</v>
      </c>
    </row>
    <row r="1215" spans="1:6">
      <c r="A1215" t="str">
        <f t="shared" si="36"/>
        <v/>
      </c>
      <c r="F1215" t="str">
        <f t="shared" si="37"/>
        <v>НЕТ</v>
      </c>
    </row>
    <row r="1216" spans="1:6">
      <c r="A1216" t="str">
        <f t="shared" si="36"/>
        <v/>
      </c>
      <c r="F1216" t="str">
        <f t="shared" si="37"/>
        <v>НЕТ</v>
      </c>
    </row>
    <row r="1217" spans="1:6">
      <c r="A1217" t="str">
        <f t="shared" si="36"/>
        <v/>
      </c>
      <c r="F1217" t="str">
        <f t="shared" si="37"/>
        <v>НЕТ</v>
      </c>
    </row>
    <row r="1218" spans="1:6">
      <c r="A1218" t="str">
        <f t="shared" si="36"/>
        <v/>
      </c>
      <c r="F1218" t="str">
        <f t="shared" si="37"/>
        <v>НЕТ</v>
      </c>
    </row>
    <row r="1219" spans="1:6">
      <c r="A1219" t="str">
        <f t="shared" ref="A1219:A1282" si="38">CONCATENATE(C1219,B1219)</f>
        <v/>
      </c>
      <c r="F1219" t="str">
        <f t="shared" ref="F1219:F1282" si="39">IF(ISBLANK(E1219),"НЕТ","ДА")</f>
        <v>НЕТ</v>
      </c>
    </row>
    <row r="1220" spans="1:6">
      <c r="A1220" t="str">
        <f t="shared" si="38"/>
        <v/>
      </c>
      <c r="F1220" t="str">
        <f t="shared" si="39"/>
        <v>НЕТ</v>
      </c>
    </row>
    <row r="1221" spans="1:6">
      <c r="A1221" t="str">
        <f t="shared" si="38"/>
        <v/>
      </c>
      <c r="F1221" t="str">
        <f t="shared" si="39"/>
        <v>НЕТ</v>
      </c>
    </row>
    <row r="1222" spans="1:6">
      <c r="A1222" t="str">
        <f t="shared" si="38"/>
        <v/>
      </c>
      <c r="F1222" t="str">
        <f t="shared" si="39"/>
        <v>НЕТ</v>
      </c>
    </row>
    <row r="1223" spans="1:6">
      <c r="A1223" t="str">
        <f t="shared" si="38"/>
        <v/>
      </c>
      <c r="F1223" t="str">
        <f t="shared" si="39"/>
        <v>НЕТ</v>
      </c>
    </row>
    <row r="1224" spans="1:6">
      <c r="A1224" t="str">
        <f t="shared" si="38"/>
        <v/>
      </c>
      <c r="F1224" t="str">
        <f t="shared" si="39"/>
        <v>НЕТ</v>
      </c>
    </row>
    <row r="1225" spans="1:6">
      <c r="A1225" t="str">
        <f t="shared" si="38"/>
        <v/>
      </c>
      <c r="F1225" t="str">
        <f t="shared" si="39"/>
        <v>НЕТ</v>
      </c>
    </row>
    <row r="1226" spans="1:6">
      <c r="A1226" t="str">
        <f t="shared" si="38"/>
        <v/>
      </c>
      <c r="F1226" t="str">
        <f t="shared" si="39"/>
        <v>НЕТ</v>
      </c>
    </row>
    <row r="1227" spans="1:6">
      <c r="A1227" t="str">
        <f t="shared" si="38"/>
        <v/>
      </c>
      <c r="F1227" t="str">
        <f t="shared" si="39"/>
        <v>НЕТ</v>
      </c>
    </row>
    <row r="1228" spans="1:6">
      <c r="A1228" t="str">
        <f t="shared" si="38"/>
        <v/>
      </c>
      <c r="F1228" t="str">
        <f t="shared" si="39"/>
        <v>НЕТ</v>
      </c>
    </row>
    <row r="1229" spans="1:6">
      <c r="A1229" t="str">
        <f t="shared" si="38"/>
        <v/>
      </c>
      <c r="F1229" t="str">
        <f t="shared" si="39"/>
        <v>НЕТ</v>
      </c>
    </row>
    <row r="1230" spans="1:6">
      <c r="A1230" t="str">
        <f t="shared" si="38"/>
        <v/>
      </c>
      <c r="F1230" t="str">
        <f t="shared" si="39"/>
        <v>НЕТ</v>
      </c>
    </row>
    <row r="1231" spans="1:6">
      <c r="A1231" t="str">
        <f t="shared" si="38"/>
        <v/>
      </c>
      <c r="F1231" t="str">
        <f t="shared" si="39"/>
        <v>НЕТ</v>
      </c>
    </row>
    <row r="1232" spans="1:6">
      <c r="A1232" t="str">
        <f t="shared" si="38"/>
        <v/>
      </c>
      <c r="F1232" t="str">
        <f t="shared" si="39"/>
        <v>НЕТ</v>
      </c>
    </row>
    <row r="1233" spans="1:6">
      <c r="A1233" t="str">
        <f t="shared" si="38"/>
        <v/>
      </c>
      <c r="F1233" t="str">
        <f t="shared" si="39"/>
        <v>НЕТ</v>
      </c>
    </row>
    <row r="1234" spans="1:6">
      <c r="A1234" t="str">
        <f t="shared" si="38"/>
        <v/>
      </c>
      <c r="F1234" t="str">
        <f t="shared" si="39"/>
        <v>НЕТ</v>
      </c>
    </row>
    <row r="1235" spans="1:6">
      <c r="A1235" t="str">
        <f t="shared" si="38"/>
        <v/>
      </c>
      <c r="F1235" t="str">
        <f t="shared" si="39"/>
        <v>НЕТ</v>
      </c>
    </row>
    <row r="1236" spans="1:6">
      <c r="A1236" t="str">
        <f t="shared" si="38"/>
        <v/>
      </c>
      <c r="F1236" t="str">
        <f t="shared" si="39"/>
        <v>НЕТ</v>
      </c>
    </row>
    <row r="1237" spans="1:6">
      <c r="A1237" t="str">
        <f t="shared" si="38"/>
        <v/>
      </c>
      <c r="F1237" t="str">
        <f t="shared" si="39"/>
        <v>НЕТ</v>
      </c>
    </row>
    <row r="1238" spans="1:6">
      <c r="A1238" t="str">
        <f t="shared" si="38"/>
        <v/>
      </c>
      <c r="F1238" t="str">
        <f t="shared" si="39"/>
        <v>НЕТ</v>
      </c>
    </row>
    <row r="1239" spans="1:6">
      <c r="A1239" t="str">
        <f t="shared" si="38"/>
        <v/>
      </c>
      <c r="F1239" t="str">
        <f t="shared" si="39"/>
        <v>НЕТ</v>
      </c>
    </row>
    <row r="1240" spans="1:6">
      <c r="A1240" t="str">
        <f t="shared" si="38"/>
        <v/>
      </c>
      <c r="F1240" t="str">
        <f t="shared" si="39"/>
        <v>НЕТ</v>
      </c>
    </row>
    <row r="1241" spans="1:6">
      <c r="A1241" t="str">
        <f t="shared" si="38"/>
        <v/>
      </c>
      <c r="F1241" t="str">
        <f t="shared" si="39"/>
        <v>НЕТ</v>
      </c>
    </row>
    <row r="1242" spans="1:6">
      <c r="A1242" t="str">
        <f t="shared" si="38"/>
        <v/>
      </c>
      <c r="F1242" t="str">
        <f t="shared" si="39"/>
        <v>НЕТ</v>
      </c>
    </row>
    <row r="1243" spans="1:6">
      <c r="A1243" t="str">
        <f t="shared" si="38"/>
        <v/>
      </c>
      <c r="F1243" t="str">
        <f t="shared" si="39"/>
        <v>НЕТ</v>
      </c>
    </row>
    <row r="1244" spans="1:6">
      <c r="A1244" t="str">
        <f t="shared" si="38"/>
        <v/>
      </c>
      <c r="F1244" t="str">
        <f t="shared" si="39"/>
        <v>НЕТ</v>
      </c>
    </row>
    <row r="1245" spans="1:6">
      <c r="A1245" t="str">
        <f t="shared" si="38"/>
        <v/>
      </c>
      <c r="F1245" t="str">
        <f t="shared" si="39"/>
        <v>НЕТ</v>
      </c>
    </row>
    <row r="1246" spans="1:6">
      <c r="A1246" t="str">
        <f t="shared" si="38"/>
        <v/>
      </c>
      <c r="F1246" t="str">
        <f t="shared" si="39"/>
        <v>НЕТ</v>
      </c>
    </row>
    <row r="1247" spans="1:6">
      <c r="A1247" t="str">
        <f t="shared" si="38"/>
        <v/>
      </c>
      <c r="F1247" t="str">
        <f t="shared" si="39"/>
        <v>НЕТ</v>
      </c>
    </row>
    <row r="1248" spans="1:6">
      <c r="A1248" t="str">
        <f t="shared" si="38"/>
        <v/>
      </c>
      <c r="F1248" t="str">
        <f t="shared" si="39"/>
        <v>НЕТ</v>
      </c>
    </row>
    <row r="1249" spans="1:6">
      <c r="A1249" t="str">
        <f t="shared" si="38"/>
        <v/>
      </c>
      <c r="F1249" t="str">
        <f t="shared" si="39"/>
        <v>НЕТ</v>
      </c>
    </row>
    <row r="1250" spans="1:6">
      <c r="A1250" t="str">
        <f t="shared" si="38"/>
        <v/>
      </c>
      <c r="F1250" t="str">
        <f t="shared" si="39"/>
        <v>НЕТ</v>
      </c>
    </row>
    <row r="1251" spans="1:6">
      <c r="A1251" t="str">
        <f t="shared" si="38"/>
        <v/>
      </c>
      <c r="F1251" t="str">
        <f t="shared" si="39"/>
        <v>НЕТ</v>
      </c>
    </row>
    <row r="1252" spans="1:6">
      <c r="A1252" t="str">
        <f t="shared" si="38"/>
        <v/>
      </c>
      <c r="F1252" t="str">
        <f t="shared" si="39"/>
        <v>НЕТ</v>
      </c>
    </row>
    <row r="1253" spans="1:6">
      <c r="A1253" t="str">
        <f t="shared" si="38"/>
        <v/>
      </c>
      <c r="F1253" t="str">
        <f t="shared" si="39"/>
        <v>НЕТ</v>
      </c>
    </row>
    <row r="1254" spans="1:6">
      <c r="A1254" t="str">
        <f t="shared" si="38"/>
        <v/>
      </c>
      <c r="F1254" t="str">
        <f t="shared" si="39"/>
        <v>НЕТ</v>
      </c>
    </row>
    <row r="1255" spans="1:6">
      <c r="A1255" t="str">
        <f t="shared" si="38"/>
        <v/>
      </c>
      <c r="F1255" t="str">
        <f t="shared" si="39"/>
        <v>НЕТ</v>
      </c>
    </row>
    <row r="1256" spans="1:6">
      <c r="A1256" t="str">
        <f t="shared" si="38"/>
        <v/>
      </c>
      <c r="F1256" t="str">
        <f t="shared" si="39"/>
        <v>НЕТ</v>
      </c>
    </row>
    <row r="1257" spans="1:6">
      <c r="A1257" t="str">
        <f t="shared" si="38"/>
        <v/>
      </c>
      <c r="F1257" t="str">
        <f t="shared" si="39"/>
        <v>НЕТ</v>
      </c>
    </row>
    <row r="1258" spans="1:6">
      <c r="A1258" t="str">
        <f t="shared" si="38"/>
        <v/>
      </c>
      <c r="F1258" t="str">
        <f t="shared" si="39"/>
        <v>НЕТ</v>
      </c>
    </row>
    <row r="1259" spans="1:6">
      <c r="A1259" t="str">
        <f t="shared" si="38"/>
        <v/>
      </c>
      <c r="F1259" t="str">
        <f t="shared" si="39"/>
        <v>НЕТ</v>
      </c>
    </row>
    <row r="1260" spans="1:6">
      <c r="A1260" t="str">
        <f t="shared" si="38"/>
        <v/>
      </c>
      <c r="F1260" t="str">
        <f t="shared" si="39"/>
        <v>НЕТ</v>
      </c>
    </row>
    <row r="1261" spans="1:6">
      <c r="A1261" t="str">
        <f t="shared" si="38"/>
        <v/>
      </c>
      <c r="F1261" t="str">
        <f t="shared" si="39"/>
        <v>НЕТ</v>
      </c>
    </row>
    <row r="1262" spans="1:6">
      <c r="A1262" t="str">
        <f t="shared" si="38"/>
        <v/>
      </c>
      <c r="F1262" t="str">
        <f t="shared" si="39"/>
        <v>НЕТ</v>
      </c>
    </row>
    <row r="1263" spans="1:6">
      <c r="A1263" t="str">
        <f t="shared" si="38"/>
        <v/>
      </c>
      <c r="F1263" t="str">
        <f t="shared" si="39"/>
        <v>НЕТ</v>
      </c>
    </row>
    <row r="1264" spans="1:6">
      <c r="A1264" t="str">
        <f t="shared" si="38"/>
        <v/>
      </c>
      <c r="F1264" t="str">
        <f t="shared" si="39"/>
        <v>НЕТ</v>
      </c>
    </row>
    <row r="1265" spans="1:6">
      <c r="A1265" t="str">
        <f t="shared" si="38"/>
        <v/>
      </c>
      <c r="F1265" t="str">
        <f t="shared" si="39"/>
        <v>НЕТ</v>
      </c>
    </row>
    <row r="1266" spans="1:6">
      <c r="A1266" t="str">
        <f t="shared" si="38"/>
        <v/>
      </c>
      <c r="F1266" t="str">
        <f t="shared" si="39"/>
        <v>НЕТ</v>
      </c>
    </row>
    <row r="1267" spans="1:6">
      <c r="A1267" t="str">
        <f t="shared" si="38"/>
        <v/>
      </c>
      <c r="F1267" t="str">
        <f t="shared" si="39"/>
        <v>НЕТ</v>
      </c>
    </row>
    <row r="1268" spans="1:6">
      <c r="A1268" t="str">
        <f t="shared" si="38"/>
        <v/>
      </c>
      <c r="F1268" t="str">
        <f t="shared" si="39"/>
        <v>НЕТ</v>
      </c>
    </row>
    <row r="1269" spans="1:6">
      <c r="A1269" t="str">
        <f t="shared" si="38"/>
        <v/>
      </c>
      <c r="F1269" t="str">
        <f t="shared" si="39"/>
        <v>НЕТ</v>
      </c>
    </row>
    <row r="1270" spans="1:6">
      <c r="A1270" t="str">
        <f t="shared" si="38"/>
        <v/>
      </c>
      <c r="F1270" t="str">
        <f t="shared" si="39"/>
        <v>НЕТ</v>
      </c>
    </row>
    <row r="1271" spans="1:6">
      <c r="A1271" t="str">
        <f t="shared" si="38"/>
        <v/>
      </c>
      <c r="F1271" t="str">
        <f t="shared" si="39"/>
        <v>НЕТ</v>
      </c>
    </row>
    <row r="1272" spans="1:6">
      <c r="A1272" t="str">
        <f t="shared" si="38"/>
        <v/>
      </c>
      <c r="F1272" t="str">
        <f t="shared" si="39"/>
        <v>НЕТ</v>
      </c>
    </row>
    <row r="1273" spans="1:6">
      <c r="A1273" t="str">
        <f t="shared" si="38"/>
        <v/>
      </c>
      <c r="F1273" t="str">
        <f t="shared" si="39"/>
        <v>НЕТ</v>
      </c>
    </row>
    <row r="1274" spans="1:6">
      <c r="A1274" t="str">
        <f t="shared" si="38"/>
        <v/>
      </c>
      <c r="F1274" t="str">
        <f t="shared" si="39"/>
        <v>НЕТ</v>
      </c>
    </row>
    <row r="1275" spans="1:6">
      <c r="A1275" t="str">
        <f t="shared" si="38"/>
        <v/>
      </c>
      <c r="F1275" t="str">
        <f t="shared" si="39"/>
        <v>НЕТ</v>
      </c>
    </row>
    <row r="1276" spans="1:6">
      <c r="A1276" t="str">
        <f t="shared" si="38"/>
        <v/>
      </c>
      <c r="F1276" t="str">
        <f t="shared" si="39"/>
        <v>НЕТ</v>
      </c>
    </row>
    <row r="1277" spans="1:6">
      <c r="A1277" t="str">
        <f t="shared" si="38"/>
        <v/>
      </c>
      <c r="F1277" t="str">
        <f t="shared" si="39"/>
        <v>НЕТ</v>
      </c>
    </row>
    <row r="1278" spans="1:6">
      <c r="A1278" t="str">
        <f t="shared" si="38"/>
        <v/>
      </c>
      <c r="F1278" t="str">
        <f t="shared" si="39"/>
        <v>НЕТ</v>
      </c>
    </row>
    <row r="1279" spans="1:6">
      <c r="A1279" t="str">
        <f t="shared" si="38"/>
        <v/>
      </c>
      <c r="F1279" t="str">
        <f t="shared" si="39"/>
        <v>НЕТ</v>
      </c>
    </row>
    <row r="1280" spans="1:6">
      <c r="A1280" t="str">
        <f t="shared" si="38"/>
        <v/>
      </c>
      <c r="F1280" t="str">
        <f t="shared" si="39"/>
        <v>НЕТ</v>
      </c>
    </row>
    <row r="1281" spans="1:6">
      <c r="A1281" t="str">
        <f t="shared" si="38"/>
        <v/>
      </c>
      <c r="F1281" t="str">
        <f t="shared" si="39"/>
        <v>НЕТ</v>
      </c>
    </row>
    <row r="1282" spans="1:6">
      <c r="A1282" t="str">
        <f t="shared" si="38"/>
        <v/>
      </c>
      <c r="F1282" t="str">
        <f t="shared" si="39"/>
        <v>НЕТ</v>
      </c>
    </row>
    <row r="1283" spans="1:6">
      <c r="A1283" t="str">
        <f t="shared" ref="A1283:A1346" si="40">CONCATENATE(C1283,B1283)</f>
        <v/>
      </c>
      <c r="F1283" t="str">
        <f t="shared" ref="F1283:F1346" si="41">IF(ISBLANK(E1283),"НЕТ","ДА")</f>
        <v>НЕТ</v>
      </c>
    </row>
    <row r="1284" spans="1:6">
      <c r="A1284" t="str">
        <f t="shared" si="40"/>
        <v/>
      </c>
      <c r="F1284" t="str">
        <f t="shared" si="41"/>
        <v>НЕТ</v>
      </c>
    </row>
    <row r="1285" spans="1:6">
      <c r="A1285" t="str">
        <f t="shared" si="40"/>
        <v/>
      </c>
      <c r="F1285" t="str">
        <f t="shared" si="41"/>
        <v>НЕТ</v>
      </c>
    </row>
    <row r="1286" spans="1:6">
      <c r="A1286" t="str">
        <f t="shared" si="40"/>
        <v/>
      </c>
      <c r="F1286" t="str">
        <f t="shared" si="41"/>
        <v>НЕТ</v>
      </c>
    </row>
    <row r="1287" spans="1:6">
      <c r="A1287" t="str">
        <f t="shared" si="40"/>
        <v/>
      </c>
      <c r="F1287" t="str">
        <f t="shared" si="41"/>
        <v>НЕТ</v>
      </c>
    </row>
    <row r="1288" spans="1:6">
      <c r="A1288" t="str">
        <f t="shared" si="40"/>
        <v/>
      </c>
      <c r="F1288" t="str">
        <f t="shared" si="41"/>
        <v>НЕТ</v>
      </c>
    </row>
    <row r="1289" spans="1:6">
      <c r="A1289" t="str">
        <f t="shared" si="40"/>
        <v/>
      </c>
      <c r="F1289" t="str">
        <f t="shared" si="41"/>
        <v>НЕТ</v>
      </c>
    </row>
    <row r="1290" spans="1:6">
      <c r="A1290" t="str">
        <f t="shared" si="40"/>
        <v/>
      </c>
      <c r="F1290" t="str">
        <f t="shared" si="41"/>
        <v>НЕТ</v>
      </c>
    </row>
    <row r="1291" spans="1:6">
      <c r="A1291" t="str">
        <f t="shared" si="40"/>
        <v/>
      </c>
      <c r="F1291" t="str">
        <f t="shared" si="41"/>
        <v>НЕТ</v>
      </c>
    </row>
    <row r="1292" spans="1:6">
      <c r="A1292" t="str">
        <f t="shared" si="40"/>
        <v/>
      </c>
      <c r="F1292" t="str">
        <f t="shared" si="41"/>
        <v>НЕТ</v>
      </c>
    </row>
    <row r="1293" spans="1:6">
      <c r="A1293" t="str">
        <f t="shared" si="40"/>
        <v/>
      </c>
      <c r="F1293" t="str">
        <f t="shared" si="41"/>
        <v>НЕТ</v>
      </c>
    </row>
    <row r="1294" spans="1:6">
      <c r="A1294" t="str">
        <f t="shared" si="40"/>
        <v/>
      </c>
      <c r="F1294" t="str">
        <f t="shared" si="41"/>
        <v>НЕТ</v>
      </c>
    </row>
    <row r="1295" spans="1:6">
      <c r="A1295" t="str">
        <f t="shared" si="40"/>
        <v/>
      </c>
      <c r="F1295" t="str">
        <f t="shared" si="41"/>
        <v>НЕТ</v>
      </c>
    </row>
    <row r="1296" spans="1:6">
      <c r="A1296" t="str">
        <f t="shared" si="40"/>
        <v/>
      </c>
      <c r="F1296" t="str">
        <f t="shared" si="41"/>
        <v>НЕТ</v>
      </c>
    </row>
    <row r="1297" spans="1:6">
      <c r="A1297" t="str">
        <f t="shared" si="40"/>
        <v/>
      </c>
      <c r="F1297" t="str">
        <f t="shared" si="41"/>
        <v>НЕТ</v>
      </c>
    </row>
    <row r="1298" spans="1:6">
      <c r="A1298" t="str">
        <f t="shared" si="40"/>
        <v/>
      </c>
      <c r="F1298" t="str">
        <f t="shared" si="41"/>
        <v>НЕТ</v>
      </c>
    </row>
    <row r="1299" spans="1:6">
      <c r="A1299" t="str">
        <f t="shared" si="40"/>
        <v/>
      </c>
      <c r="F1299" t="str">
        <f t="shared" si="41"/>
        <v>НЕТ</v>
      </c>
    </row>
    <row r="1300" spans="1:6">
      <c r="A1300" t="str">
        <f t="shared" si="40"/>
        <v/>
      </c>
      <c r="F1300" t="str">
        <f t="shared" si="41"/>
        <v>НЕТ</v>
      </c>
    </row>
    <row r="1301" spans="1:6">
      <c r="A1301" t="str">
        <f t="shared" si="40"/>
        <v/>
      </c>
      <c r="F1301" t="str">
        <f t="shared" si="41"/>
        <v>НЕТ</v>
      </c>
    </row>
    <row r="1302" spans="1:6">
      <c r="A1302" t="str">
        <f t="shared" si="40"/>
        <v/>
      </c>
      <c r="F1302" t="str">
        <f t="shared" si="41"/>
        <v>НЕТ</v>
      </c>
    </row>
    <row r="1303" spans="1:6">
      <c r="A1303" t="str">
        <f t="shared" si="40"/>
        <v/>
      </c>
      <c r="F1303" t="str">
        <f t="shared" si="41"/>
        <v>НЕТ</v>
      </c>
    </row>
    <row r="1304" spans="1:6">
      <c r="A1304" t="str">
        <f t="shared" si="40"/>
        <v/>
      </c>
      <c r="F1304" t="str">
        <f t="shared" si="41"/>
        <v>НЕТ</v>
      </c>
    </row>
    <row r="1305" spans="1:6">
      <c r="A1305" t="str">
        <f t="shared" si="40"/>
        <v/>
      </c>
      <c r="F1305" t="str">
        <f t="shared" si="41"/>
        <v>НЕТ</v>
      </c>
    </row>
    <row r="1306" spans="1:6">
      <c r="A1306" t="str">
        <f t="shared" si="40"/>
        <v/>
      </c>
      <c r="F1306" t="str">
        <f t="shared" si="41"/>
        <v>НЕТ</v>
      </c>
    </row>
    <row r="1307" spans="1:6">
      <c r="A1307" t="str">
        <f t="shared" si="40"/>
        <v/>
      </c>
      <c r="F1307" t="str">
        <f t="shared" si="41"/>
        <v>НЕТ</v>
      </c>
    </row>
    <row r="1308" spans="1:6">
      <c r="A1308" t="str">
        <f t="shared" si="40"/>
        <v/>
      </c>
      <c r="F1308" t="str">
        <f t="shared" si="41"/>
        <v>НЕТ</v>
      </c>
    </row>
    <row r="1309" spans="1:6">
      <c r="A1309" t="str">
        <f t="shared" si="40"/>
        <v/>
      </c>
      <c r="F1309" t="str">
        <f t="shared" si="41"/>
        <v>НЕТ</v>
      </c>
    </row>
    <row r="1310" spans="1:6">
      <c r="A1310" t="str">
        <f t="shared" si="40"/>
        <v/>
      </c>
      <c r="F1310" t="str">
        <f t="shared" si="41"/>
        <v>НЕТ</v>
      </c>
    </row>
    <row r="1311" spans="1:6">
      <c r="A1311" t="str">
        <f t="shared" si="40"/>
        <v/>
      </c>
      <c r="F1311" t="str">
        <f t="shared" si="41"/>
        <v>НЕТ</v>
      </c>
    </row>
    <row r="1312" spans="1:6">
      <c r="A1312" t="str">
        <f t="shared" si="40"/>
        <v/>
      </c>
      <c r="F1312" t="str">
        <f t="shared" si="41"/>
        <v>НЕТ</v>
      </c>
    </row>
    <row r="1313" spans="1:6">
      <c r="A1313" t="str">
        <f t="shared" si="40"/>
        <v/>
      </c>
      <c r="F1313" t="str">
        <f t="shared" si="41"/>
        <v>НЕТ</v>
      </c>
    </row>
    <row r="1314" spans="1:6">
      <c r="A1314" t="str">
        <f t="shared" si="40"/>
        <v/>
      </c>
      <c r="F1314" t="str">
        <f t="shared" si="41"/>
        <v>НЕТ</v>
      </c>
    </row>
    <row r="1315" spans="1:6">
      <c r="A1315" t="str">
        <f t="shared" si="40"/>
        <v/>
      </c>
      <c r="F1315" t="str">
        <f t="shared" si="41"/>
        <v>НЕТ</v>
      </c>
    </row>
    <row r="1316" spans="1:6">
      <c r="A1316" t="str">
        <f t="shared" si="40"/>
        <v/>
      </c>
      <c r="F1316" t="str">
        <f t="shared" si="41"/>
        <v>НЕТ</v>
      </c>
    </row>
    <row r="1317" spans="1:6">
      <c r="A1317" t="str">
        <f t="shared" si="40"/>
        <v/>
      </c>
      <c r="F1317" t="str">
        <f t="shared" si="41"/>
        <v>НЕТ</v>
      </c>
    </row>
    <row r="1318" spans="1:6">
      <c r="A1318" t="str">
        <f t="shared" si="40"/>
        <v/>
      </c>
      <c r="F1318" t="str">
        <f t="shared" si="41"/>
        <v>НЕТ</v>
      </c>
    </row>
    <row r="1319" spans="1:6">
      <c r="A1319" t="str">
        <f t="shared" si="40"/>
        <v/>
      </c>
      <c r="F1319" t="str">
        <f t="shared" si="41"/>
        <v>НЕТ</v>
      </c>
    </row>
    <row r="1320" spans="1:6">
      <c r="A1320" t="str">
        <f t="shared" si="40"/>
        <v/>
      </c>
      <c r="F1320" t="str">
        <f t="shared" si="41"/>
        <v>НЕТ</v>
      </c>
    </row>
    <row r="1321" spans="1:6">
      <c r="A1321" t="str">
        <f t="shared" si="40"/>
        <v/>
      </c>
      <c r="F1321" t="str">
        <f t="shared" si="41"/>
        <v>НЕТ</v>
      </c>
    </row>
    <row r="1322" spans="1:6">
      <c r="A1322" t="str">
        <f t="shared" si="40"/>
        <v/>
      </c>
      <c r="F1322" t="str">
        <f t="shared" si="41"/>
        <v>НЕТ</v>
      </c>
    </row>
    <row r="1323" spans="1:6">
      <c r="A1323" t="str">
        <f t="shared" si="40"/>
        <v/>
      </c>
      <c r="F1323" t="str">
        <f t="shared" si="41"/>
        <v>НЕТ</v>
      </c>
    </row>
    <row r="1324" spans="1:6">
      <c r="A1324" t="str">
        <f t="shared" si="40"/>
        <v/>
      </c>
      <c r="F1324" t="str">
        <f t="shared" si="41"/>
        <v>НЕТ</v>
      </c>
    </row>
    <row r="1325" spans="1:6">
      <c r="A1325" t="str">
        <f t="shared" si="40"/>
        <v/>
      </c>
      <c r="F1325" t="str">
        <f t="shared" si="41"/>
        <v>НЕТ</v>
      </c>
    </row>
    <row r="1326" spans="1:6">
      <c r="A1326" t="str">
        <f t="shared" si="40"/>
        <v/>
      </c>
      <c r="F1326" t="str">
        <f t="shared" si="41"/>
        <v>НЕТ</v>
      </c>
    </row>
    <row r="1327" spans="1:6">
      <c r="A1327" t="str">
        <f t="shared" si="40"/>
        <v/>
      </c>
      <c r="F1327" t="str">
        <f t="shared" si="41"/>
        <v>НЕТ</v>
      </c>
    </row>
    <row r="1328" spans="1:6">
      <c r="A1328" t="str">
        <f t="shared" si="40"/>
        <v/>
      </c>
      <c r="F1328" t="str">
        <f t="shared" si="41"/>
        <v>НЕТ</v>
      </c>
    </row>
    <row r="1329" spans="1:6">
      <c r="A1329" t="str">
        <f t="shared" si="40"/>
        <v/>
      </c>
      <c r="F1329" t="str">
        <f t="shared" si="41"/>
        <v>НЕТ</v>
      </c>
    </row>
    <row r="1330" spans="1:6">
      <c r="A1330" t="str">
        <f t="shared" si="40"/>
        <v/>
      </c>
      <c r="F1330" t="str">
        <f t="shared" si="41"/>
        <v>НЕТ</v>
      </c>
    </row>
    <row r="1331" spans="1:6">
      <c r="A1331" t="str">
        <f t="shared" si="40"/>
        <v/>
      </c>
      <c r="F1331" t="str">
        <f t="shared" si="41"/>
        <v>НЕТ</v>
      </c>
    </row>
    <row r="1332" spans="1:6">
      <c r="A1332" t="str">
        <f t="shared" si="40"/>
        <v/>
      </c>
      <c r="F1332" t="str">
        <f t="shared" si="41"/>
        <v>НЕТ</v>
      </c>
    </row>
    <row r="1333" spans="1:6">
      <c r="A1333" t="str">
        <f t="shared" si="40"/>
        <v/>
      </c>
      <c r="F1333" t="str">
        <f t="shared" si="41"/>
        <v>НЕТ</v>
      </c>
    </row>
    <row r="1334" spans="1:6">
      <c r="A1334" t="str">
        <f t="shared" si="40"/>
        <v/>
      </c>
      <c r="F1334" t="str">
        <f t="shared" si="41"/>
        <v>НЕТ</v>
      </c>
    </row>
    <row r="1335" spans="1:6">
      <c r="A1335" t="str">
        <f t="shared" si="40"/>
        <v/>
      </c>
      <c r="F1335" t="str">
        <f t="shared" si="41"/>
        <v>НЕТ</v>
      </c>
    </row>
    <row r="1336" spans="1:6">
      <c r="A1336" t="str">
        <f t="shared" si="40"/>
        <v/>
      </c>
      <c r="F1336" t="str">
        <f t="shared" si="41"/>
        <v>НЕТ</v>
      </c>
    </row>
    <row r="1337" spans="1:6">
      <c r="A1337" t="str">
        <f t="shared" si="40"/>
        <v/>
      </c>
      <c r="F1337" t="str">
        <f t="shared" si="41"/>
        <v>НЕТ</v>
      </c>
    </row>
    <row r="1338" spans="1:6">
      <c r="A1338" t="str">
        <f t="shared" si="40"/>
        <v/>
      </c>
      <c r="F1338" t="str">
        <f t="shared" si="41"/>
        <v>НЕТ</v>
      </c>
    </row>
    <row r="1339" spans="1:6">
      <c r="A1339" t="str">
        <f t="shared" si="40"/>
        <v/>
      </c>
      <c r="F1339" t="str">
        <f t="shared" si="41"/>
        <v>НЕТ</v>
      </c>
    </row>
    <row r="1340" spans="1:6">
      <c r="A1340" t="str">
        <f t="shared" si="40"/>
        <v/>
      </c>
      <c r="F1340" t="str">
        <f t="shared" si="41"/>
        <v>НЕТ</v>
      </c>
    </row>
    <row r="1341" spans="1:6">
      <c r="A1341" t="str">
        <f t="shared" si="40"/>
        <v/>
      </c>
      <c r="F1341" t="str">
        <f t="shared" si="41"/>
        <v>НЕТ</v>
      </c>
    </row>
    <row r="1342" spans="1:6">
      <c r="A1342" t="str">
        <f t="shared" si="40"/>
        <v/>
      </c>
      <c r="F1342" t="str">
        <f t="shared" si="41"/>
        <v>НЕТ</v>
      </c>
    </row>
    <row r="1343" spans="1:6">
      <c r="A1343" t="str">
        <f t="shared" si="40"/>
        <v/>
      </c>
      <c r="F1343" t="str">
        <f t="shared" si="41"/>
        <v>НЕТ</v>
      </c>
    </row>
    <row r="1344" spans="1:6">
      <c r="A1344" t="str">
        <f t="shared" si="40"/>
        <v/>
      </c>
      <c r="F1344" t="str">
        <f t="shared" si="41"/>
        <v>НЕТ</v>
      </c>
    </row>
    <row r="1345" spans="1:6">
      <c r="A1345" t="str">
        <f t="shared" si="40"/>
        <v/>
      </c>
      <c r="F1345" t="str">
        <f t="shared" si="41"/>
        <v>НЕТ</v>
      </c>
    </row>
    <row r="1346" spans="1:6">
      <c r="A1346" t="str">
        <f t="shared" si="40"/>
        <v/>
      </c>
      <c r="F1346" t="str">
        <f t="shared" si="41"/>
        <v>НЕТ</v>
      </c>
    </row>
    <row r="1347" spans="1:6">
      <c r="A1347" t="str">
        <f t="shared" ref="A1347:A1410" si="42">CONCATENATE(C1347,B1347)</f>
        <v/>
      </c>
      <c r="F1347" t="str">
        <f t="shared" ref="F1347:F1410" si="43">IF(ISBLANK(E1347),"НЕТ","ДА")</f>
        <v>НЕТ</v>
      </c>
    </row>
    <row r="1348" spans="1:6">
      <c r="A1348" t="str">
        <f t="shared" si="42"/>
        <v/>
      </c>
      <c r="F1348" t="str">
        <f t="shared" si="43"/>
        <v>НЕТ</v>
      </c>
    </row>
    <row r="1349" spans="1:6">
      <c r="A1349" t="str">
        <f t="shared" si="42"/>
        <v/>
      </c>
      <c r="F1349" t="str">
        <f t="shared" si="43"/>
        <v>НЕТ</v>
      </c>
    </row>
    <row r="1350" spans="1:6">
      <c r="A1350" t="str">
        <f t="shared" si="42"/>
        <v/>
      </c>
      <c r="F1350" t="str">
        <f t="shared" si="43"/>
        <v>НЕТ</v>
      </c>
    </row>
    <row r="1351" spans="1:6">
      <c r="A1351" t="str">
        <f t="shared" si="42"/>
        <v/>
      </c>
      <c r="F1351" t="str">
        <f t="shared" si="43"/>
        <v>НЕТ</v>
      </c>
    </row>
    <row r="1352" spans="1:6">
      <c r="A1352" t="str">
        <f t="shared" si="42"/>
        <v/>
      </c>
      <c r="F1352" t="str">
        <f t="shared" si="43"/>
        <v>НЕТ</v>
      </c>
    </row>
    <row r="1353" spans="1:6">
      <c r="A1353" t="str">
        <f t="shared" si="42"/>
        <v/>
      </c>
      <c r="F1353" t="str">
        <f t="shared" si="43"/>
        <v>НЕТ</v>
      </c>
    </row>
    <row r="1354" spans="1:6">
      <c r="A1354" t="str">
        <f t="shared" si="42"/>
        <v/>
      </c>
      <c r="F1354" t="str">
        <f t="shared" si="43"/>
        <v>НЕТ</v>
      </c>
    </row>
    <row r="1355" spans="1:6">
      <c r="A1355" t="str">
        <f t="shared" si="42"/>
        <v/>
      </c>
      <c r="F1355" t="str">
        <f t="shared" si="43"/>
        <v>НЕТ</v>
      </c>
    </row>
    <row r="1356" spans="1:6">
      <c r="A1356" t="str">
        <f t="shared" si="42"/>
        <v/>
      </c>
      <c r="F1356" t="str">
        <f t="shared" si="43"/>
        <v>НЕТ</v>
      </c>
    </row>
    <row r="1357" spans="1:6">
      <c r="A1357" t="str">
        <f t="shared" si="42"/>
        <v/>
      </c>
      <c r="F1357" t="str">
        <f t="shared" si="43"/>
        <v>НЕТ</v>
      </c>
    </row>
    <row r="1358" spans="1:6">
      <c r="A1358" t="str">
        <f t="shared" si="42"/>
        <v/>
      </c>
      <c r="F1358" t="str">
        <f t="shared" si="43"/>
        <v>НЕТ</v>
      </c>
    </row>
    <row r="1359" spans="1:6">
      <c r="A1359" t="str">
        <f t="shared" si="42"/>
        <v/>
      </c>
      <c r="F1359" t="str">
        <f t="shared" si="43"/>
        <v>НЕТ</v>
      </c>
    </row>
    <row r="1360" spans="1:6">
      <c r="A1360" t="str">
        <f t="shared" si="42"/>
        <v/>
      </c>
      <c r="F1360" t="str">
        <f t="shared" si="43"/>
        <v>НЕТ</v>
      </c>
    </row>
    <row r="1361" spans="1:6">
      <c r="A1361" t="str">
        <f t="shared" si="42"/>
        <v/>
      </c>
      <c r="F1361" t="str">
        <f t="shared" si="43"/>
        <v>НЕТ</v>
      </c>
    </row>
    <row r="1362" spans="1:6">
      <c r="A1362" t="str">
        <f t="shared" si="42"/>
        <v/>
      </c>
      <c r="F1362" t="str">
        <f t="shared" si="43"/>
        <v>НЕТ</v>
      </c>
    </row>
    <row r="1363" spans="1:6">
      <c r="A1363" t="str">
        <f t="shared" si="42"/>
        <v/>
      </c>
      <c r="F1363" t="str">
        <f t="shared" si="43"/>
        <v>НЕТ</v>
      </c>
    </row>
    <row r="1364" spans="1:6">
      <c r="A1364" t="str">
        <f t="shared" si="42"/>
        <v/>
      </c>
      <c r="F1364" t="str">
        <f t="shared" si="43"/>
        <v>НЕТ</v>
      </c>
    </row>
    <row r="1365" spans="1:6">
      <c r="A1365" t="str">
        <f t="shared" si="42"/>
        <v/>
      </c>
      <c r="F1365" t="str">
        <f t="shared" si="43"/>
        <v>НЕТ</v>
      </c>
    </row>
    <row r="1366" spans="1:6">
      <c r="A1366" t="str">
        <f t="shared" si="42"/>
        <v/>
      </c>
      <c r="F1366" t="str">
        <f t="shared" si="43"/>
        <v>НЕТ</v>
      </c>
    </row>
    <row r="1367" spans="1:6">
      <c r="A1367" t="str">
        <f t="shared" si="42"/>
        <v/>
      </c>
      <c r="F1367" t="str">
        <f t="shared" si="43"/>
        <v>НЕТ</v>
      </c>
    </row>
    <row r="1368" spans="1:6">
      <c r="A1368" t="str">
        <f t="shared" si="42"/>
        <v/>
      </c>
      <c r="F1368" t="str">
        <f t="shared" si="43"/>
        <v>НЕТ</v>
      </c>
    </row>
    <row r="1369" spans="1:6">
      <c r="A1369" t="str">
        <f t="shared" si="42"/>
        <v/>
      </c>
      <c r="F1369" t="str">
        <f t="shared" si="43"/>
        <v>НЕТ</v>
      </c>
    </row>
    <row r="1370" spans="1:6">
      <c r="A1370" t="str">
        <f t="shared" si="42"/>
        <v/>
      </c>
      <c r="F1370" t="str">
        <f t="shared" si="43"/>
        <v>НЕТ</v>
      </c>
    </row>
    <row r="1371" spans="1:6">
      <c r="A1371" t="str">
        <f t="shared" si="42"/>
        <v/>
      </c>
      <c r="F1371" t="str">
        <f t="shared" si="43"/>
        <v>НЕТ</v>
      </c>
    </row>
    <row r="1372" spans="1:6">
      <c r="A1372" t="str">
        <f t="shared" si="42"/>
        <v/>
      </c>
      <c r="F1372" t="str">
        <f t="shared" si="43"/>
        <v>НЕТ</v>
      </c>
    </row>
    <row r="1373" spans="1:6">
      <c r="A1373" t="str">
        <f t="shared" si="42"/>
        <v/>
      </c>
      <c r="F1373" t="str">
        <f t="shared" si="43"/>
        <v>НЕТ</v>
      </c>
    </row>
    <row r="1374" spans="1:6">
      <c r="A1374" t="str">
        <f t="shared" si="42"/>
        <v/>
      </c>
      <c r="F1374" t="str">
        <f t="shared" si="43"/>
        <v>НЕТ</v>
      </c>
    </row>
    <row r="1375" spans="1:6">
      <c r="A1375" t="str">
        <f t="shared" si="42"/>
        <v/>
      </c>
      <c r="F1375" t="str">
        <f t="shared" si="43"/>
        <v>НЕТ</v>
      </c>
    </row>
    <row r="1376" spans="1:6">
      <c r="A1376" t="str">
        <f t="shared" si="42"/>
        <v/>
      </c>
      <c r="F1376" t="str">
        <f t="shared" si="43"/>
        <v>НЕТ</v>
      </c>
    </row>
    <row r="1377" spans="1:6">
      <c r="A1377" t="str">
        <f t="shared" si="42"/>
        <v/>
      </c>
      <c r="F1377" t="str">
        <f t="shared" si="43"/>
        <v>НЕТ</v>
      </c>
    </row>
    <row r="1378" spans="1:6">
      <c r="A1378" t="str">
        <f t="shared" si="42"/>
        <v/>
      </c>
      <c r="F1378" t="str">
        <f t="shared" si="43"/>
        <v>НЕТ</v>
      </c>
    </row>
    <row r="1379" spans="1:6">
      <c r="A1379" t="str">
        <f t="shared" si="42"/>
        <v/>
      </c>
      <c r="F1379" t="str">
        <f t="shared" si="43"/>
        <v>НЕТ</v>
      </c>
    </row>
    <row r="1380" spans="1:6">
      <c r="A1380" t="str">
        <f t="shared" si="42"/>
        <v/>
      </c>
      <c r="F1380" t="str">
        <f t="shared" si="43"/>
        <v>НЕТ</v>
      </c>
    </row>
    <row r="1381" spans="1:6">
      <c r="A1381" t="str">
        <f t="shared" si="42"/>
        <v/>
      </c>
      <c r="F1381" t="str">
        <f t="shared" si="43"/>
        <v>НЕТ</v>
      </c>
    </row>
    <row r="1382" spans="1:6">
      <c r="A1382" t="str">
        <f t="shared" si="42"/>
        <v/>
      </c>
      <c r="F1382" t="str">
        <f t="shared" si="43"/>
        <v>НЕТ</v>
      </c>
    </row>
    <row r="1383" spans="1:6">
      <c r="A1383" t="str">
        <f t="shared" si="42"/>
        <v/>
      </c>
      <c r="F1383" t="str">
        <f t="shared" si="43"/>
        <v>НЕТ</v>
      </c>
    </row>
    <row r="1384" spans="1:6">
      <c r="A1384" t="str">
        <f t="shared" si="42"/>
        <v/>
      </c>
      <c r="F1384" t="str">
        <f t="shared" si="43"/>
        <v>НЕТ</v>
      </c>
    </row>
    <row r="1385" spans="1:6">
      <c r="A1385" t="str">
        <f t="shared" si="42"/>
        <v/>
      </c>
      <c r="F1385" t="str">
        <f t="shared" si="43"/>
        <v>НЕТ</v>
      </c>
    </row>
    <row r="1386" spans="1:6">
      <c r="A1386" t="str">
        <f t="shared" si="42"/>
        <v/>
      </c>
      <c r="F1386" t="str">
        <f t="shared" si="43"/>
        <v>НЕТ</v>
      </c>
    </row>
    <row r="1387" spans="1:6">
      <c r="A1387" t="str">
        <f t="shared" si="42"/>
        <v/>
      </c>
      <c r="F1387" t="str">
        <f t="shared" si="43"/>
        <v>НЕТ</v>
      </c>
    </row>
    <row r="1388" spans="1:6">
      <c r="A1388" t="str">
        <f t="shared" si="42"/>
        <v/>
      </c>
      <c r="F1388" t="str">
        <f t="shared" si="43"/>
        <v>НЕТ</v>
      </c>
    </row>
    <row r="1389" spans="1:6">
      <c r="A1389" t="str">
        <f t="shared" si="42"/>
        <v/>
      </c>
      <c r="F1389" t="str">
        <f t="shared" si="43"/>
        <v>НЕТ</v>
      </c>
    </row>
    <row r="1390" spans="1:6">
      <c r="A1390" t="str">
        <f t="shared" si="42"/>
        <v/>
      </c>
      <c r="F1390" t="str">
        <f t="shared" si="43"/>
        <v>НЕТ</v>
      </c>
    </row>
    <row r="1391" spans="1:6">
      <c r="A1391" t="str">
        <f t="shared" si="42"/>
        <v/>
      </c>
      <c r="F1391" t="str">
        <f t="shared" si="43"/>
        <v>НЕТ</v>
      </c>
    </row>
    <row r="1392" spans="1:6">
      <c r="A1392" t="str">
        <f t="shared" si="42"/>
        <v/>
      </c>
      <c r="F1392" t="str">
        <f t="shared" si="43"/>
        <v>НЕТ</v>
      </c>
    </row>
    <row r="1393" spans="1:6">
      <c r="A1393" t="str">
        <f t="shared" si="42"/>
        <v/>
      </c>
      <c r="F1393" t="str">
        <f t="shared" si="43"/>
        <v>НЕТ</v>
      </c>
    </row>
    <row r="1394" spans="1:6">
      <c r="A1394" t="str">
        <f t="shared" si="42"/>
        <v/>
      </c>
      <c r="F1394" t="str">
        <f t="shared" si="43"/>
        <v>НЕТ</v>
      </c>
    </row>
    <row r="1395" spans="1:6">
      <c r="A1395" t="str">
        <f t="shared" si="42"/>
        <v/>
      </c>
      <c r="F1395" t="str">
        <f t="shared" si="43"/>
        <v>НЕТ</v>
      </c>
    </row>
    <row r="1396" spans="1:6">
      <c r="A1396" t="str">
        <f t="shared" si="42"/>
        <v/>
      </c>
      <c r="F1396" t="str">
        <f t="shared" si="43"/>
        <v>НЕТ</v>
      </c>
    </row>
    <row r="1397" spans="1:6">
      <c r="A1397" t="str">
        <f t="shared" si="42"/>
        <v/>
      </c>
      <c r="F1397" t="str">
        <f t="shared" si="43"/>
        <v>НЕТ</v>
      </c>
    </row>
    <row r="1398" spans="1:6">
      <c r="A1398" t="str">
        <f t="shared" si="42"/>
        <v/>
      </c>
      <c r="F1398" t="str">
        <f t="shared" si="43"/>
        <v>НЕТ</v>
      </c>
    </row>
    <row r="1399" spans="1:6">
      <c r="A1399" t="str">
        <f t="shared" si="42"/>
        <v/>
      </c>
      <c r="F1399" t="str">
        <f t="shared" si="43"/>
        <v>НЕТ</v>
      </c>
    </row>
    <row r="1400" spans="1:6">
      <c r="A1400" t="str">
        <f t="shared" si="42"/>
        <v/>
      </c>
      <c r="F1400" t="str">
        <f t="shared" si="43"/>
        <v>НЕТ</v>
      </c>
    </row>
    <row r="1401" spans="1:6">
      <c r="A1401" t="str">
        <f t="shared" si="42"/>
        <v/>
      </c>
      <c r="F1401" t="str">
        <f t="shared" si="43"/>
        <v>НЕТ</v>
      </c>
    </row>
    <row r="1402" spans="1:6">
      <c r="A1402" t="str">
        <f t="shared" si="42"/>
        <v/>
      </c>
      <c r="F1402" t="str">
        <f t="shared" si="43"/>
        <v>НЕТ</v>
      </c>
    </row>
    <row r="1403" spans="1:6">
      <c r="A1403" t="str">
        <f t="shared" si="42"/>
        <v/>
      </c>
      <c r="F1403" t="str">
        <f t="shared" si="43"/>
        <v>НЕТ</v>
      </c>
    </row>
    <row r="1404" spans="1:6">
      <c r="A1404" t="str">
        <f t="shared" si="42"/>
        <v/>
      </c>
      <c r="F1404" t="str">
        <f t="shared" si="43"/>
        <v>НЕТ</v>
      </c>
    </row>
    <row r="1405" spans="1:6">
      <c r="A1405" t="str">
        <f t="shared" si="42"/>
        <v/>
      </c>
      <c r="F1405" t="str">
        <f t="shared" si="43"/>
        <v>НЕТ</v>
      </c>
    </row>
    <row r="1406" spans="1:6">
      <c r="A1406" t="str">
        <f t="shared" si="42"/>
        <v/>
      </c>
      <c r="F1406" t="str">
        <f t="shared" si="43"/>
        <v>НЕТ</v>
      </c>
    </row>
    <row r="1407" spans="1:6">
      <c r="A1407" t="str">
        <f t="shared" si="42"/>
        <v/>
      </c>
      <c r="F1407" t="str">
        <f t="shared" si="43"/>
        <v>НЕТ</v>
      </c>
    </row>
    <row r="1408" spans="1:6">
      <c r="A1408" t="str">
        <f t="shared" si="42"/>
        <v/>
      </c>
      <c r="F1408" t="str">
        <f t="shared" si="43"/>
        <v>НЕТ</v>
      </c>
    </row>
    <row r="1409" spans="1:6">
      <c r="A1409" t="str">
        <f t="shared" si="42"/>
        <v/>
      </c>
      <c r="F1409" t="str">
        <f t="shared" si="43"/>
        <v>НЕТ</v>
      </c>
    </row>
    <row r="1410" spans="1:6">
      <c r="A1410" t="str">
        <f t="shared" si="42"/>
        <v/>
      </c>
      <c r="F1410" t="str">
        <f t="shared" si="43"/>
        <v>НЕТ</v>
      </c>
    </row>
    <row r="1411" spans="1:6">
      <c r="A1411" t="str">
        <f t="shared" ref="A1411:A1474" si="44">CONCATENATE(C1411,B1411)</f>
        <v/>
      </c>
      <c r="F1411" t="str">
        <f t="shared" ref="F1411:F1474" si="45">IF(ISBLANK(E1411),"НЕТ","ДА")</f>
        <v>НЕТ</v>
      </c>
    </row>
    <row r="1412" spans="1:6">
      <c r="A1412" t="str">
        <f t="shared" si="44"/>
        <v/>
      </c>
      <c r="F1412" t="str">
        <f t="shared" si="45"/>
        <v>НЕТ</v>
      </c>
    </row>
    <row r="1413" spans="1:6">
      <c r="A1413" t="str">
        <f t="shared" si="44"/>
        <v/>
      </c>
      <c r="F1413" t="str">
        <f t="shared" si="45"/>
        <v>НЕТ</v>
      </c>
    </row>
    <row r="1414" spans="1:6">
      <c r="A1414" t="str">
        <f t="shared" si="44"/>
        <v/>
      </c>
      <c r="F1414" t="str">
        <f t="shared" si="45"/>
        <v>НЕТ</v>
      </c>
    </row>
    <row r="1415" spans="1:6">
      <c r="A1415" t="str">
        <f t="shared" si="44"/>
        <v/>
      </c>
      <c r="F1415" t="str">
        <f t="shared" si="45"/>
        <v>НЕТ</v>
      </c>
    </row>
    <row r="1416" spans="1:6">
      <c r="A1416" t="str">
        <f t="shared" si="44"/>
        <v/>
      </c>
      <c r="F1416" t="str">
        <f t="shared" si="45"/>
        <v>НЕТ</v>
      </c>
    </row>
    <row r="1417" spans="1:6">
      <c r="A1417" t="str">
        <f t="shared" si="44"/>
        <v/>
      </c>
      <c r="F1417" t="str">
        <f t="shared" si="45"/>
        <v>НЕТ</v>
      </c>
    </row>
    <row r="1418" spans="1:6">
      <c r="A1418" t="str">
        <f t="shared" si="44"/>
        <v/>
      </c>
      <c r="F1418" t="str">
        <f t="shared" si="45"/>
        <v>НЕТ</v>
      </c>
    </row>
    <row r="1419" spans="1:6">
      <c r="A1419" t="str">
        <f t="shared" si="44"/>
        <v/>
      </c>
      <c r="F1419" t="str">
        <f t="shared" si="45"/>
        <v>НЕТ</v>
      </c>
    </row>
    <row r="1420" spans="1:6">
      <c r="A1420" t="str">
        <f t="shared" si="44"/>
        <v/>
      </c>
      <c r="F1420" t="str">
        <f t="shared" si="45"/>
        <v>НЕТ</v>
      </c>
    </row>
    <row r="1421" spans="1:6">
      <c r="A1421" t="str">
        <f t="shared" si="44"/>
        <v/>
      </c>
      <c r="F1421" t="str">
        <f t="shared" si="45"/>
        <v>НЕТ</v>
      </c>
    </row>
    <row r="1422" spans="1:6">
      <c r="A1422" t="str">
        <f t="shared" si="44"/>
        <v/>
      </c>
      <c r="F1422" t="str">
        <f t="shared" si="45"/>
        <v>НЕТ</v>
      </c>
    </row>
    <row r="1423" spans="1:6">
      <c r="A1423" t="str">
        <f t="shared" si="44"/>
        <v/>
      </c>
      <c r="F1423" t="str">
        <f t="shared" si="45"/>
        <v>НЕТ</v>
      </c>
    </row>
    <row r="1424" spans="1:6">
      <c r="A1424" t="str">
        <f t="shared" si="44"/>
        <v/>
      </c>
      <c r="F1424" t="str">
        <f t="shared" si="45"/>
        <v>НЕТ</v>
      </c>
    </row>
    <row r="1425" spans="1:6">
      <c r="A1425" t="str">
        <f t="shared" si="44"/>
        <v/>
      </c>
      <c r="F1425" t="str">
        <f t="shared" si="45"/>
        <v>НЕТ</v>
      </c>
    </row>
    <row r="1426" spans="1:6">
      <c r="A1426" t="str">
        <f t="shared" si="44"/>
        <v/>
      </c>
      <c r="F1426" t="str">
        <f t="shared" si="45"/>
        <v>НЕТ</v>
      </c>
    </row>
    <row r="1427" spans="1:6">
      <c r="A1427" t="str">
        <f t="shared" si="44"/>
        <v/>
      </c>
      <c r="F1427" t="str">
        <f t="shared" si="45"/>
        <v>НЕТ</v>
      </c>
    </row>
    <row r="1428" spans="1:6">
      <c r="A1428" t="str">
        <f t="shared" si="44"/>
        <v/>
      </c>
      <c r="F1428" t="str">
        <f t="shared" si="45"/>
        <v>НЕТ</v>
      </c>
    </row>
    <row r="1429" spans="1:6">
      <c r="A1429" t="str">
        <f t="shared" si="44"/>
        <v/>
      </c>
      <c r="F1429" t="str">
        <f t="shared" si="45"/>
        <v>НЕТ</v>
      </c>
    </row>
    <row r="1430" spans="1:6">
      <c r="A1430" t="str">
        <f t="shared" si="44"/>
        <v/>
      </c>
      <c r="F1430" t="str">
        <f t="shared" si="45"/>
        <v>НЕТ</v>
      </c>
    </row>
    <row r="1431" spans="1:6">
      <c r="A1431" t="str">
        <f t="shared" si="44"/>
        <v/>
      </c>
      <c r="F1431" t="str">
        <f t="shared" si="45"/>
        <v>НЕТ</v>
      </c>
    </row>
    <row r="1432" spans="1:6">
      <c r="A1432" t="str">
        <f t="shared" si="44"/>
        <v/>
      </c>
      <c r="F1432" t="str">
        <f t="shared" si="45"/>
        <v>НЕТ</v>
      </c>
    </row>
    <row r="1433" spans="1:6">
      <c r="A1433" t="str">
        <f t="shared" si="44"/>
        <v/>
      </c>
      <c r="F1433" t="str">
        <f t="shared" si="45"/>
        <v>НЕТ</v>
      </c>
    </row>
    <row r="1434" spans="1:6">
      <c r="A1434" t="str">
        <f t="shared" si="44"/>
        <v/>
      </c>
      <c r="F1434" t="str">
        <f t="shared" si="45"/>
        <v>НЕТ</v>
      </c>
    </row>
    <row r="1435" spans="1:6">
      <c r="A1435" t="str">
        <f t="shared" si="44"/>
        <v/>
      </c>
      <c r="F1435" t="str">
        <f t="shared" si="45"/>
        <v>НЕТ</v>
      </c>
    </row>
    <row r="1436" spans="1:6">
      <c r="A1436" t="str">
        <f t="shared" si="44"/>
        <v/>
      </c>
      <c r="F1436" t="str">
        <f t="shared" si="45"/>
        <v>НЕТ</v>
      </c>
    </row>
    <row r="1437" spans="1:6">
      <c r="A1437" t="str">
        <f t="shared" si="44"/>
        <v/>
      </c>
      <c r="F1437" t="str">
        <f t="shared" si="45"/>
        <v>НЕТ</v>
      </c>
    </row>
    <row r="1438" spans="1:6">
      <c r="A1438" t="str">
        <f t="shared" si="44"/>
        <v/>
      </c>
      <c r="F1438" t="str">
        <f t="shared" si="45"/>
        <v>НЕТ</v>
      </c>
    </row>
    <row r="1439" spans="1:6">
      <c r="A1439" t="str">
        <f t="shared" si="44"/>
        <v/>
      </c>
      <c r="F1439" t="str">
        <f t="shared" si="45"/>
        <v>НЕТ</v>
      </c>
    </row>
    <row r="1440" spans="1:6">
      <c r="A1440" t="str">
        <f t="shared" si="44"/>
        <v/>
      </c>
      <c r="F1440" t="str">
        <f t="shared" si="45"/>
        <v>НЕТ</v>
      </c>
    </row>
    <row r="1441" spans="1:6">
      <c r="A1441" t="str">
        <f t="shared" si="44"/>
        <v/>
      </c>
      <c r="F1441" t="str">
        <f t="shared" si="45"/>
        <v>НЕТ</v>
      </c>
    </row>
    <row r="1442" spans="1:6">
      <c r="A1442" t="str">
        <f t="shared" si="44"/>
        <v/>
      </c>
      <c r="F1442" t="str">
        <f t="shared" si="45"/>
        <v>НЕТ</v>
      </c>
    </row>
    <row r="1443" spans="1:6">
      <c r="A1443" t="str">
        <f t="shared" si="44"/>
        <v/>
      </c>
      <c r="F1443" t="str">
        <f t="shared" si="45"/>
        <v>НЕТ</v>
      </c>
    </row>
    <row r="1444" spans="1:6">
      <c r="A1444" t="str">
        <f t="shared" si="44"/>
        <v/>
      </c>
      <c r="F1444" t="str">
        <f t="shared" si="45"/>
        <v>НЕТ</v>
      </c>
    </row>
    <row r="1445" spans="1:6">
      <c r="A1445" t="str">
        <f t="shared" si="44"/>
        <v/>
      </c>
      <c r="F1445" t="str">
        <f t="shared" si="45"/>
        <v>НЕТ</v>
      </c>
    </row>
    <row r="1446" spans="1:6">
      <c r="A1446" t="str">
        <f t="shared" si="44"/>
        <v/>
      </c>
      <c r="F1446" t="str">
        <f t="shared" si="45"/>
        <v>НЕТ</v>
      </c>
    </row>
    <row r="1447" spans="1:6">
      <c r="A1447" t="str">
        <f t="shared" si="44"/>
        <v/>
      </c>
      <c r="F1447" t="str">
        <f t="shared" si="45"/>
        <v>НЕТ</v>
      </c>
    </row>
    <row r="1448" spans="1:6">
      <c r="A1448" t="str">
        <f t="shared" si="44"/>
        <v/>
      </c>
      <c r="F1448" t="str">
        <f t="shared" si="45"/>
        <v>НЕТ</v>
      </c>
    </row>
    <row r="1449" spans="1:6">
      <c r="A1449" t="str">
        <f t="shared" si="44"/>
        <v/>
      </c>
      <c r="F1449" t="str">
        <f t="shared" si="45"/>
        <v>НЕТ</v>
      </c>
    </row>
    <row r="1450" spans="1:6">
      <c r="A1450" t="str">
        <f t="shared" si="44"/>
        <v/>
      </c>
      <c r="F1450" t="str">
        <f t="shared" si="45"/>
        <v>НЕТ</v>
      </c>
    </row>
    <row r="1451" spans="1:6">
      <c r="A1451" t="str">
        <f t="shared" si="44"/>
        <v/>
      </c>
      <c r="F1451" t="str">
        <f t="shared" si="45"/>
        <v>НЕТ</v>
      </c>
    </row>
    <row r="1452" spans="1:6">
      <c r="A1452" t="str">
        <f t="shared" si="44"/>
        <v/>
      </c>
      <c r="F1452" t="str">
        <f t="shared" si="45"/>
        <v>НЕТ</v>
      </c>
    </row>
    <row r="1453" spans="1:6">
      <c r="A1453" t="str">
        <f t="shared" si="44"/>
        <v/>
      </c>
      <c r="F1453" t="str">
        <f t="shared" si="45"/>
        <v>НЕТ</v>
      </c>
    </row>
    <row r="1454" spans="1:6">
      <c r="A1454" t="str">
        <f t="shared" si="44"/>
        <v/>
      </c>
      <c r="F1454" t="str">
        <f t="shared" si="45"/>
        <v>НЕТ</v>
      </c>
    </row>
    <row r="1455" spans="1:6">
      <c r="A1455" t="str">
        <f t="shared" si="44"/>
        <v/>
      </c>
      <c r="F1455" t="str">
        <f t="shared" si="45"/>
        <v>НЕТ</v>
      </c>
    </row>
    <row r="1456" spans="1:6">
      <c r="A1456" t="str">
        <f t="shared" si="44"/>
        <v/>
      </c>
      <c r="F1456" t="str">
        <f t="shared" si="45"/>
        <v>НЕТ</v>
      </c>
    </row>
    <row r="1457" spans="1:6">
      <c r="A1457" t="str">
        <f t="shared" si="44"/>
        <v/>
      </c>
      <c r="F1457" t="str">
        <f t="shared" si="45"/>
        <v>НЕТ</v>
      </c>
    </row>
    <row r="1458" spans="1:6">
      <c r="A1458" t="str">
        <f t="shared" si="44"/>
        <v/>
      </c>
      <c r="F1458" t="str">
        <f t="shared" si="45"/>
        <v>НЕТ</v>
      </c>
    </row>
    <row r="1459" spans="1:6">
      <c r="A1459" t="str">
        <f t="shared" si="44"/>
        <v/>
      </c>
      <c r="F1459" t="str">
        <f t="shared" si="45"/>
        <v>НЕТ</v>
      </c>
    </row>
    <row r="1460" spans="1:6">
      <c r="A1460" t="str">
        <f t="shared" si="44"/>
        <v/>
      </c>
      <c r="F1460" t="str">
        <f t="shared" si="45"/>
        <v>НЕТ</v>
      </c>
    </row>
    <row r="1461" spans="1:6">
      <c r="A1461" t="str">
        <f t="shared" si="44"/>
        <v/>
      </c>
      <c r="F1461" t="str">
        <f t="shared" si="45"/>
        <v>НЕТ</v>
      </c>
    </row>
    <row r="1462" spans="1:6">
      <c r="A1462" t="str">
        <f t="shared" si="44"/>
        <v/>
      </c>
      <c r="F1462" t="str">
        <f t="shared" si="45"/>
        <v>НЕТ</v>
      </c>
    </row>
    <row r="1463" spans="1:6">
      <c r="A1463" t="str">
        <f t="shared" si="44"/>
        <v/>
      </c>
      <c r="F1463" t="str">
        <f t="shared" si="45"/>
        <v>НЕТ</v>
      </c>
    </row>
    <row r="1464" spans="1:6">
      <c r="A1464" t="str">
        <f t="shared" si="44"/>
        <v/>
      </c>
      <c r="F1464" t="str">
        <f t="shared" si="45"/>
        <v>НЕТ</v>
      </c>
    </row>
    <row r="1465" spans="1:6">
      <c r="A1465" t="str">
        <f t="shared" si="44"/>
        <v/>
      </c>
      <c r="F1465" t="str">
        <f t="shared" si="45"/>
        <v>НЕТ</v>
      </c>
    </row>
    <row r="1466" spans="1:6">
      <c r="A1466" t="str">
        <f t="shared" si="44"/>
        <v/>
      </c>
      <c r="F1466" t="str">
        <f t="shared" si="45"/>
        <v>НЕТ</v>
      </c>
    </row>
    <row r="1467" spans="1:6">
      <c r="A1467" t="str">
        <f t="shared" si="44"/>
        <v/>
      </c>
      <c r="F1467" t="str">
        <f t="shared" si="45"/>
        <v>НЕТ</v>
      </c>
    </row>
    <row r="1468" spans="1:6">
      <c r="A1468" t="str">
        <f t="shared" si="44"/>
        <v/>
      </c>
      <c r="F1468" t="str">
        <f t="shared" si="45"/>
        <v>НЕТ</v>
      </c>
    </row>
    <row r="1469" spans="1:6">
      <c r="A1469" t="str">
        <f t="shared" si="44"/>
        <v/>
      </c>
      <c r="F1469" t="str">
        <f t="shared" si="45"/>
        <v>НЕТ</v>
      </c>
    </row>
    <row r="1470" spans="1:6">
      <c r="A1470" t="str">
        <f t="shared" si="44"/>
        <v/>
      </c>
      <c r="F1470" t="str">
        <f t="shared" si="45"/>
        <v>НЕТ</v>
      </c>
    </row>
    <row r="1471" spans="1:6">
      <c r="A1471" t="str">
        <f t="shared" si="44"/>
        <v/>
      </c>
      <c r="F1471" t="str">
        <f t="shared" si="45"/>
        <v>НЕТ</v>
      </c>
    </row>
    <row r="1472" spans="1:6">
      <c r="A1472" t="str">
        <f t="shared" si="44"/>
        <v/>
      </c>
      <c r="F1472" t="str">
        <f t="shared" si="45"/>
        <v>НЕТ</v>
      </c>
    </row>
    <row r="1473" spans="1:6">
      <c r="A1473" t="str">
        <f t="shared" si="44"/>
        <v/>
      </c>
      <c r="F1473" t="str">
        <f t="shared" si="45"/>
        <v>НЕТ</v>
      </c>
    </row>
    <row r="1474" spans="1:6">
      <c r="A1474" t="str">
        <f t="shared" si="44"/>
        <v/>
      </c>
      <c r="F1474" t="str">
        <f t="shared" si="45"/>
        <v>НЕТ</v>
      </c>
    </row>
    <row r="1475" spans="1:6">
      <c r="A1475" t="str">
        <f t="shared" ref="A1475:A1538" si="46">CONCATENATE(C1475,B1475)</f>
        <v/>
      </c>
      <c r="F1475" t="str">
        <f t="shared" ref="F1475:F1538" si="47">IF(ISBLANK(E1475),"НЕТ","ДА")</f>
        <v>НЕТ</v>
      </c>
    </row>
    <row r="1476" spans="1:6">
      <c r="A1476" t="str">
        <f t="shared" si="46"/>
        <v/>
      </c>
      <c r="F1476" t="str">
        <f t="shared" si="47"/>
        <v>НЕТ</v>
      </c>
    </row>
    <row r="1477" spans="1:6">
      <c r="A1477" t="str">
        <f t="shared" si="46"/>
        <v/>
      </c>
      <c r="F1477" t="str">
        <f t="shared" si="47"/>
        <v>НЕТ</v>
      </c>
    </row>
    <row r="1478" spans="1:6">
      <c r="A1478" t="str">
        <f t="shared" si="46"/>
        <v/>
      </c>
      <c r="F1478" t="str">
        <f t="shared" si="47"/>
        <v>НЕТ</v>
      </c>
    </row>
    <row r="1479" spans="1:6">
      <c r="A1479" t="str">
        <f t="shared" si="46"/>
        <v/>
      </c>
      <c r="F1479" t="str">
        <f t="shared" si="47"/>
        <v>НЕТ</v>
      </c>
    </row>
    <row r="1480" spans="1:6">
      <c r="A1480" t="str">
        <f t="shared" si="46"/>
        <v/>
      </c>
      <c r="F1480" t="str">
        <f t="shared" si="47"/>
        <v>НЕТ</v>
      </c>
    </row>
    <row r="1481" spans="1:6">
      <c r="A1481" t="str">
        <f t="shared" si="46"/>
        <v/>
      </c>
      <c r="F1481" t="str">
        <f t="shared" si="47"/>
        <v>НЕТ</v>
      </c>
    </row>
    <row r="1482" spans="1:6">
      <c r="A1482" t="str">
        <f t="shared" si="46"/>
        <v/>
      </c>
      <c r="F1482" t="str">
        <f t="shared" si="47"/>
        <v>НЕТ</v>
      </c>
    </row>
    <row r="1483" spans="1:6">
      <c r="A1483" t="str">
        <f t="shared" si="46"/>
        <v/>
      </c>
      <c r="F1483" t="str">
        <f t="shared" si="47"/>
        <v>НЕТ</v>
      </c>
    </row>
    <row r="1484" spans="1:6">
      <c r="A1484" t="str">
        <f t="shared" si="46"/>
        <v/>
      </c>
      <c r="F1484" t="str">
        <f t="shared" si="47"/>
        <v>НЕТ</v>
      </c>
    </row>
    <row r="1485" spans="1:6">
      <c r="A1485" t="str">
        <f t="shared" si="46"/>
        <v/>
      </c>
      <c r="F1485" t="str">
        <f t="shared" si="47"/>
        <v>НЕТ</v>
      </c>
    </row>
    <row r="1486" spans="1:6">
      <c r="A1486" t="str">
        <f t="shared" si="46"/>
        <v/>
      </c>
      <c r="F1486" t="str">
        <f t="shared" si="47"/>
        <v>НЕТ</v>
      </c>
    </row>
    <row r="1487" spans="1:6">
      <c r="A1487" t="str">
        <f t="shared" si="46"/>
        <v/>
      </c>
      <c r="F1487" t="str">
        <f t="shared" si="47"/>
        <v>НЕТ</v>
      </c>
    </row>
    <row r="1488" spans="1:6">
      <c r="A1488" t="str">
        <f t="shared" si="46"/>
        <v/>
      </c>
      <c r="F1488" t="str">
        <f t="shared" si="47"/>
        <v>НЕТ</v>
      </c>
    </row>
    <row r="1489" spans="1:6">
      <c r="A1489" t="str">
        <f t="shared" si="46"/>
        <v/>
      </c>
      <c r="F1489" t="str">
        <f t="shared" si="47"/>
        <v>НЕТ</v>
      </c>
    </row>
    <row r="1490" spans="1:6">
      <c r="A1490" t="str">
        <f t="shared" si="46"/>
        <v/>
      </c>
      <c r="F1490" t="str">
        <f t="shared" si="47"/>
        <v>НЕТ</v>
      </c>
    </row>
    <row r="1491" spans="1:6">
      <c r="A1491" t="str">
        <f t="shared" si="46"/>
        <v/>
      </c>
      <c r="F1491" t="str">
        <f t="shared" si="47"/>
        <v>НЕТ</v>
      </c>
    </row>
    <row r="1492" spans="1:6">
      <c r="A1492" t="str">
        <f t="shared" si="46"/>
        <v/>
      </c>
      <c r="F1492" t="str">
        <f t="shared" si="47"/>
        <v>НЕТ</v>
      </c>
    </row>
    <row r="1493" spans="1:6">
      <c r="A1493" t="str">
        <f t="shared" si="46"/>
        <v/>
      </c>
      <c r="F1493" t="str">
        <f t="shared" si="47"/>
        <v>НЕТ</v>
      </c>
    </row>
    <row r="1494" spans="1:6">
      <c r="A1494" t="str">
        <f t="shared" si="46"/>
        <v/>
      </c>
      <c r="F1494" t="str">
        <f t="shared" si="47"/>
        <v>НЕТ</v>
      </c>
    </row>
    <row r="1495" spans="1:6">
      <c r="A1495" t="str">
        <f t="shared" si="46"/>
        <v/>
      </c>
      <c r="F1495" t="str">
        <f t="shared" si="47"/>
        <v>НЕТ</v>
      </c>
    </row>
    <row r="1496" spans="1:6">
      <c r="A1496" t="str">
        <f t="shared" si="46"/>
        <v/>
      </c>
      <c r="F1496" t="str">
        <f t="shared" si="47"/>
        <v>НЕТ</v>
      </c>
    </row>
    <row r="1497" spans="1:6">
      <c r="A1497" t="str">
        <f t="shared" si="46"/>
        <v/>
      </c>
      <c r="F1497" t="str">
        <f t="shared" si="47"/>
        <v>НЕТ</v>
      </c>
    </row>
    <row r="1498" spans="1:6">
      <c r="A1498" t="str">
        <f t="shared" si="46"/>
        <v/>
      </c>
      <c r="F1498" t="str">
        <f t="shared" si="47"/>
        <v>НЕТ</v>
      </c>
    </row>
    <row r="1499" spans="1:6">
      <c r="A1499" t="str">
        <f t="shared" si="46"/>
        <v/>
      </c>
      <c r="F1499" t="str">
        <f t="shared" si="47"/>
        <v>НЕТ</v>
      </c>
    </row>
    <row r="1500" spans="1:6">
      <c r="A1500" t="str">
        <f t="shared" si="46"/>
        <v/>
      </c>
      <c r="F1500" t="str">
        <f t="shared" si="47"/>
        <v>НЕТ</v>
      </c>
    </row>
    <row r="1501" spans="1:6">
      <c r="A1501" t="str">
        <f t="shared" si="46"/>
        <v/>
      </c>
      <c r="F1501" t="str">
        <f t="shared" si="47"/>
        <v>НЕТ</v>
      </c>
    </row>
    <row r="1502" spans="1:6">
      <c r="A1502" t="str">
        <f t="shared" si="46"/>
        <v/>
      </c>
      <c r="F1502" t="str">
        <f t="shared" si="47"/>
        <v>НЕТ</v>
      </c>
    </row>
    <row r="1503" spans="1:6">
      <c r="A1503" t="str">
        <f t="shared" si="46"/>
        <v/>
      </c>
      <c r="F1503" t="str">
        <f t="shared" si="47"/>
        <v>НЕТ</v>
      </c>
    </row>
    <row r="1504" spans="1:6">
      <c r="A1504" t="str">
        <f t="shared" si="46"/>
        <v/>
      </c>
      <c r="F1504" t="str">
        <f t="shared" si="47"/>
        <v>НЕТ</v>
      </c>
    </row>
    <row r="1505" spans="1:6">
      <c r="A1505" t="str">
        <f t="shared" si="46"/>
        <v/>
      </c>
      <c r="F1505" t="str">
        <f t="shared" si="47"/>
        <v>НЕТ</v>
      </c>
    </row>
    <row r="1506" spans="1:6">
      <c r="A1506" t="str">
        <f t="shared" si="46"/>
        <v/>
      </c>
      <c r="F1506" t="str">
        <f t="shared" si="47"/>
        <v>НЕТ</v>
      </c>
    </row>
    <row r="1507" spans="1:6">
      <c r="A1507" t="str">
        <f t="shared" si="46"/>
        <v/>
      </c>
      <c r="F1507" t="str">
        <f t="shared" si="47"/>
        <v>НЕТ</v>
      </c>
    </row>
    <row r="1508" spans="1:6">
      <c r="A1508" t="str">
        <f t="shared" si="46"/>
        <v/>
      </c>
      <c r="F1508" t="str">
        <f t="shared" si="47"/>
        <v>НЕТ</v>
      </c>
    </row>
    <row r="1509" spans="1:6">
      <c r="A1509" t="str">
        <f t="shared" si="46"/>
        <v/>
      </c>
      <c r="F1509" t="str">
        <f t="shared" si="47"/>
        <v>НЕТ</v>
      </c>
    </row>
    <row r="1510" spans="1:6">
      <c r="A1510" t="str">
        <f t="shared" si="46"/>
        <v/>
      </c>
      <c r="F1510" t="str">
        <f t="shared" si="47"/>
        <v>НЕТ</v>
      </c>
    </row>
    <row r="1511" spans="1:6">
      <c r="A1511" t="str">
        <f t="shared" si="46"/>
        <v/>
      </c>
      <c r="F1511" t="str">
        <f t="shared" si="47"/>
        <v>НЕТ</v>
      </c>
    </row>
    <row r="1512" spans="1:6">
      <c r="A1512" t="str">
        <f t="shared" si="46"/>
        <v/>
      </c>
      <c r="F1512" t="str">
        <f t="shared" si="47"/>
        <v>НЕТ</v>
      </c>
    </row>
    <row r="1513" spans="1:6">
      <c r="A1513" t="str">
        <f t="shared" si="46"/>
        <v/>
      </c>
      <c r="F1513" t="str">
        <f t="shared" si="47"/>
        <v>НЕТ</v>
      </c>
    </row>
    <row r="1514" spans="1:6">
      <c r="A1514" t="str">
        <f t="shared" si="46"/>
        <v/>
      </c>
      <c r="F1514" t="str">
        <f t="shared" si="47"/>
        <v>НЕТ</v>
      </c>
    </row>
    <row r="1515" spans="1:6">
      <c r="A1515" t="str">
        <f t="shared" si="46"/>
        <v/>
      </c>
      <c r="F1515" t="str">
        <f t="shared" si="47"/>
        <v>НЕТ</v>
      </c>
    </row>
    <row r="1516" spans="1:6">
      <c r="A1516" t="str">
        <f t="shared" si="46"/>
        <v/>
      </c>
      <c r="F1516" t="str">
        <f t="shared" si="47"/>
        <v>НЕТ</v>
      </c>
    </row>
    <row r="1517" spans="1:6">
      <c r="A1517" t="str">
        <f t="shared" si="46"/>
        <v/>
      </c>
      <c r="F1517" t="str">
        <f t="shared" si="47"/>
        <v>НЕТ</v>
      </c>
    </row>
    <row r="1518" spans="1:6">
      <c r="A1518" t="str">
        <f t="shared" si="46"/>
        <v/>
      </c>
      <c r="F1518" t="str">
        <f t="shared" si="47"/>
        <v>НЕТ</v>
      </c>
    </row>
    <row r="1519" spans="1:6">
      <c r="A1519" t="str">
        <f t="shared" si="46"/>
        <v/>
      </c>
      <c r="F1519" t="str">
        <f t="shared" si="47"/>
        <v>НЕТ</v>
      </c>
    </row>
    <row r="1520" spans="1:6">
      <c r="A1520" t="str">
        <f t="shared" si="46"/>
        <v/>
      </c>
      <c r="F1520" t="str">
        <f t="shared" si="47"/>
        <v>НЕТ</v>
      </c>
    </row>
    <row r="1521" spans="1:6">
      <c r="A1521" t="str">
        <f t="shared" si="46"/>
        <v/>
      </c>
      <c r="F1521" t="str">
        <f t="shared" si="47"/>
        <v>НЕТ</v>
      </c>
    </row>
    <row r="1522" spans="1:6">
      <c r="A1522" t="str">
        <f t="shared" si="46"/>
        <v/>
      </c>
      <c r="F1522" t="str">
        <f t="shared" si="47"/>
        <v>НЕТ</v>
      </c>
    </row>
    <row r="1523" spans="1:6">
      <c r="A1523" t="str">
        <f t="shared" si="46"/>
        <v/>
      </c>
      <c r="F1523" t="str">
        <f t="shared" si="47"/>
        <v>НЕТ</v>
      </c>
    </row>
    <row r="1524" spans="1:6">
      <c r="A1524" t="str">
        <f t="shared" si="46"/>
        <v/>
      </c>
      <c r="F1524" t="str">
        <f t="shared" si="47"/>
        <v>НЕТ</v>
      </c>
    </row>
    <row r="1525" spans="1:6">
      <c r="A1525" t="str">
        <f t="shared" si="46"/>
        <v/>
      </c>
      <c r="F1525" t="str">
        <f t="shared" si="47"/>
        <v>НЕТ</v>
      </c>
    </row>
    <row r="1526" spans="1:6">
      <c r="A1526" t="str">
        <f t="shared" si="46"/>
        <v/>
      </c>
      <c r="F1526" t="str">
        <f t="shared" si="47"/>
        <v>НЕТ</v>
      </c>
    </row>
    <row r="1527" spans="1:6">
      <c r="A1527" t="str">
        <f t="shared" si="46"/>
        <v/>
      </c>
      <c r="F1527" t="str">
        <f t="shared" si="47"/>
        <v>НЕТ</v>
      </c>
    </row>
    <row r="1528" spans="1:6">
      <c r="A1528" t="str">
        <f t="shared" si="46"/>
        <v/>
      </c>
      <c r="F1528" t="str">
        <f t="shared" si="47"/>
        <v>НЕТ</v>
      </c>
    </row>
    <row r="1529" spans="1:6">
      <c r="A1529" t="str">
        <f t="shared" si="46"/>
        <v/>
      </c>
      <c r="F1529" t="str">
        <f t="shared" si="47"/>
        <v>НЕТ</v>
      </c>
    </row>
    <row r="1530" spans="1:6">
      <c r="A1530" t="str">
        <f t="shared" si="46"/>
        <v/>
      </c>
      <c r="F1530" t="str">
        <f t="shared" si="47"/>
        <v>НЕТ</v>
      </c>
    </row>
    <row r="1531" spans="1:6">
      <c r="A1531" t="str">
        <f t="shared" si="46"/>
        <v/>
      </c>
      <c r="F1531" t="str">
        <f t="shared" si="47"/>
        <v>НЕТ</v>
      </c>
    </row>
    <row r="1532" spans="1:6">
      <c r="A1532" t="str">
        <f t="shared" si="46"/>
        <v/>
      </c>
      <c r="F1532" t="str">
        <f t="shared" si="47"/>
        <v>НЕТ</v>
      </c>
    </row>
    <row r="1533" spans="1:6">
      <c r="A1533" t="str">
        <f t="shared" si="46"/>
        <v/>
      </c>
      <c r="F1533" t="str">
        <f t="shared" si="47"/>
        <v>НЕТ</v>
      </c>
    </row>
    <row r="1534" spans="1:6">
      <c r="A1534" t="str">
        <f t="shared" si="46"/>
        <v/>
      </c>
      <c r="F1534" t="str">
        <f t="shared" si="47"/>
        <v>НЕТ</v>
      </c>
    </row>
    <row r="1535" spans="1:6">
      <c r="A1535" t="str">
        <f t="shared" si="46"/>
        <v/>
      </c>
      <c r="F1535" t="str">
        <f t="shared" si="47"/>
        <v>НЕТ</v>
      </c>
    </row>
    <row r="1536" spans="1:6">
      <c r="A1536" t="str">
        <f t="shared" si="46"/>
        <v/>
      </c>
      <c r="F1536" t="str">
        <f t="shared" si="47"/>
        <v>НЕТ</v>
      </c>
    </row>
    <row r="1537" spans="1:6">
      <c r="A1537" t="str">
        <f t="shared" si="46"/>
        <v/>
      </c>
      <c r="F1537" t="str">
        <f t="shared" si="47"/>
        <v>НЕТ</v>
      </c>
    </row>
    <row r="1538" spans="1:6">
      <c r="A1538" t="str">
        <f t="shared" si="46"/>
        <v/>
      </c>
      <c r="F1538" t="str">
        <f t="shared" si="47"/>
        <v>НЕТ</v>
      </c>
    </row>
    <row r="1539" spans="1:6">
      <c r="A1539" t="str">
        <f t="shared" ref="A1539:A1602" si="48">CONCATENATE(C1539,B1539)</f>
        <v/>
      </c>
      <c r="F1539" t="str">
        <f t="shared" ref="F1539:F1602" si="49">IF(ISBLANK(E1539),"НЕТ","ДА")</f>
        <v>НЕТ</v>
      </c>
    </row>
    <row r="1540" spans="1:6">
      <c r="A1540" t="str">
        <f t="shared" si="48"/>
        <v/>
      </c>
      <c r="F1540" t="str">
        <f t="shared" si="49"/>
        <v>НЕТ</v>
      </c>
    </row>
    <row r="1541" spans="1:6">
      <c r="A1541" t="str">
        <f t="shared" si="48"/>
        <v/>
      </c>
      <c r="F1541" t="str">
        <f t="shared" si="49"/>
        <v>НЕТ</v>
      </c>
    </row>
    <row r="1542" spans="1:6">
      <c r="A1542" t="str">
        <f t="shared" si="48"/>
        <v/>
      </c>
      <c r="F1542" t="str">
        <f t="shared" si="49"/>
        <v>НЕТ</v>
      </c>
    </row>
    <row r="1543" spans="1:6">
      <c r="A1543" t="str">
        <f t="shared" si="48"/>
        <v/>
      </c>
      <c r="F1543" t="str">
        <f t="shared" si="49"/>
        <v>НЕТ</v>
      </c>
    </row>
    <row r="1544" spans="1:6">
      <c r="A1544" t="str">
        <f t="shared" si="48"/>
        <v/>
      </c>
      <c r="F1544" t="str">
        <f t="shared" si="49"/>
        <v>НЕТ</v>
      </c>
    </row>
    <row r="1545" spans="1:6">
      <c r="A1545" t="str">
        <f t="shared" si="48"/>
        <v/>
      </c>
      <c r="F1545" t="str">
        <f t="shared" si="49"/>
        <v>НЕТ</v>
      </c>
    </row>
    <row r="1546" spans="1:6">
      <c r="A1546" t="str">
        <f t="shared" si="48"/>
        <v/>
      </c>
      <c r="F1546" t="str">
        <f t="shared" si="49"/>
        <v>НЕТ</v>
      </c>
    </row>
    <row r="1547" spans="1:6">
      <c r="A1547" t="str">
        <f t="shared" si="48"/>
        <v/>
      </c>
      <c r="F1547" t="str">
        <f t="shared" si="49"/>
        <v>НЕТ</v>
      </c>
    </row>
    <row r="1548" spans="1:6">
      <c r="A1548" t="str">
        <f t="shared" si="48"/>
        <v/>
      </c>
      <c r="F1548" t="str">
        <f t="shared" si="49"/>
        <v>НЕТ</v>
      </c>
    </row>
    <row r="1549" spans="1:6">
      <c r="A1549" t="str">
        <f t="shared" si="48"/>
        <v/>
      </c>
      <c r="F1549" t="str">
        <f t="shared" si="49"/>
        <v>НЕТ</v>
      </c>
    </row>
    <row r="1550" spans="1:6">
      <c r="A1550" t="str">
        <f t="shared" si="48"/>
        <v/>
      </c>
      <c r="F1550" t="str">
        <f t="shared" si="49"/>
        <v>НЕТ</v>
      </c>
    </row>
    <row r="1551" spans="1:6">
      <c r="A1551" t="str">
        <f t="shared" si="48"/>
        <v/>
      </c>
      <c r="F1551" t="str">
        <f t="shared" si="49"/>
        <v>НЕТ</v>
      </c>
    </row>
    <row r="1552" spans="1:6">
      <c r="A1552" t="str">
        <f t="shared" si="48"/>
        <v/>
      </c>
      <c r="F1552" t="str">
        <f t="shared" si="49"/>
        <v>НЕТ</v>
      </c>
    </row>
    <row r="1553" spans="1:6">
      <c r="A1553" t="str">
        <f t="shared" si="48"/>
        <v/>
      </c>
      <c r="F1553" t="str">
        <f t="shared" si="49"/>
        <v>НЕТ</v>
      </c>
    </row>
    <row r="1554" spans="1:6">
      <c r="A1554" t="str">
        <f t="shared" si="48"/>
        <v/>
      </c>
      <c r="F1554" t="str">
        <f t="shared" si="49"/>
        <v>НЕТ</v>
      </c>
    </row>
    <row r="1555" spans="1:6">
      <c r="A1555" t="str">
        <f t="shared" si="48"/>
        <v/>
      </c>
      <c r="F1555" t="str">
        <f t="shared" si="49"/>
        <v>НЕТ</v>
      </c>
    </row>
    <row r="1556" spans="1:6">
      <c r="A1556" t="str">
        <f t="shared" si="48"/>
        <v/>
      </c>
      <c r="F1556" t="str">
        <f t="shared" si="49"/>
        <v>НЕТ</v>
      </c>
    </row>
    <row r="1557" spans="1:6">
      <c r="A1557" t="str">
        <f t="shared" si="48"/>
        <v/>
      </c>
      <c r="F1557" t="str">
        <f t="shared" si="49"/>
        <v>НЕТ</v>
      </c>
    </row>
    <row r="1558" spans="1:6">
      <c r="A1558" t="str">
        <f t="shared" si="48"/>
        <v/>
      </c>
      <c r="F1558" t="str">
        <f t="shared" si="49"/>
        <v>НЕТ</v>
      </c>
    </row>
    <row r="1559" spans="1:6">
      <c r="A1559" t="str">
        <f t="shared" si="48"/>
        <v/>
      </c>
      <c r="F1559" t="str">
        <f t="shared" si="49"/>
        <v>НЕТ</v>
      </c>
    </row>
    <row r="1560" spans="1:6">
      <c r="A1560" t="str">
        <f t="shared" si="48"/>
        <v/>
      </c>
      <c r="F1560" t="str">
        <f t="shared" si="49"/>
        <v>НЕТ</v>
      </c>
    </row>
    <row r="1561" spans="1:6">
      <c r="A1561" t="str">
        <f t="shared" si="48"/>
        <v/>
      </c>
      <c r="F1561" t="str">
        <f t="shared" si="49"/>
        <v>НЕТ</v>
      </c>
    </row>
    <row r="1562" spans="1:6">
      <c r="A1562" t="str">
        <f t="shared" si="48"/>
        <v/>
      </c>
      <c r="F1562" t="str">
        <f t="shared" si="49"/>
        <v>НЕТ</v>
      </c>
    </row>
    <row r="1563" spans="1:6">
      <c r="A1563" t="str">
        <f t="shared" si="48"/>
        <v/>
      </c>
      <c r="F1563" t="str">
        <f t="shared" si="49"/>
        <v>НЕТ</v>
      </c>
    </row>
    <row r="1564" spans="1:6">
      <c r="A1564" t="str">
        <f t="shared" si="48"/>
        <v/>
      </c>
      <c r="F1564" t="str">
        <f t="shared" si="49"/>
        <v>НЕТ</v>
      </c>
    </row>
    <row r="1565" spans="1:6">
      <c r="A1565" t="str">
        <f t="shared" si="48"/>
        <v/>
      </c>
      <c r="F1565" t="str">
        <f t="shared" si="49"/>
        <v>НЕТ</v>
      </c>
    </row>
    <row r="1566" spans="1:6">
      <c r="A1566" t="str">
        <f t="shared" si="48"/>
        <v/>
      </c>
      <c r="F1566" t="str">
        <f t="shared" si="49"/>
        <v>НЕТ</v>
      </c>
    </row>
    <row r="1567" spans="1:6">
      <c r="A1567" t="str">
        <f t="shared" si="48"/>
        <v/>
      </c>
      <c r="F1567" t="str">
        <f t="shared" si="49"/>
        <v>НЕТ</v>
      </c>
    </row>
    <row r="1568" spans="1:6">
      <c r="A1568" t="str">
        <f t="shared" si="48"/>
        <v/>
      </c>
      <c r="F1568" t="str">
        <f t="shared" si="49"/>
        <v>НЕТ</v>
      </c>
    </row>
    <row r="1569" spans="1:6">
      <c r="A1569" t="str">
        <f t="shared" si="48"/>
        <v/>
      </c>
      <c r="F1569" t="str">
        <f t="shared" si="49"/>
        <v>НЕТ</v>
      </c>
    </row>
    <row r="1570" spans="1:6">
      <c r="A1570" t="str">
        <f t="shared" si="48"/>
        <v/>
      </c>
      <c r="F1570" t="str">
        <f t="shared" si="49"/>
        <v>НЕТ</v>
      </c>
    </row>
    <row r="1571" spans="1:6">
      <c r="A1571" t="str">
        <f t="shared" si="48"/>
        <v/>
      </c>
      <c r="F1571" t="str">
        <f t="shared" si="49"/>
        <v>НЕТ</v>
      </c>
    </row>
    <row r="1572" spans="1:6">
      <c r="A1572" t="str">
        <f t="shared" si="48"/>
        <v/>
      </c>
      <c r="F1572" t="str">
        <f t="shared" si="49"/>
        <v>НЕТ</v>
      </c>
    </row>
    <row r="1573" spans="1:6">
      <c r="A1573" t="str">
        <f t="shared" si="48"/>
        <v/>
      </c>
      <c r="F1573" t="str">
        <f t="shared" si="49"/>
        <v>НЕТ</v>
      </c>
    </row>
    <row r="1574" spans="1:6">
      <c r="A1574" t="str">
        <f t="shared" si="48"/>
        <v/>
      </c>
      <c r="F1574" t="str">
        <f t="shared" si="49"/>
        <v>НЕТ</v>
      </c>
    </row>
    <row r="1575" spans="1:6">
      <c r="A1575" t="str">
        <f t="shared" si="48"/>
        <v/>
      </c>
      <c r="F1575" t="str">
        <f t="shared" si="49"/>
        <v>НЕТ</v>
      </c>
    </row>
    <row r="1576" spans="1:6">
      <c r="A1576" t="str">
        <f t="shared" si="48"/>
        <v/>
      </c>
      <c r="F1576" t="str">
        <f t="shared" si="49"/>
        <v>НЕТ</v>
      </c>
    </row>
    <row r="1577" spans="1:6">
      <c r="A1577" t="str">
        <f t="shared" si="48"/>
        <v/>
      </c>
      <c r="F1577" t="str">
        <f t="shared" si="49"/>
        <v>НЕТ</v>
      </c>
    </row>
    <row r="1578" spans="1:6">
      <c r="A1578" t="str">
        <f t="shared" si="48"/>
        <v/>
      </c>
      <c r="F1578" t="str">
        <f t="shared" si="49"/>
        <v>НЕТ</v>
      </c>
    </row>
    <row r="1579" spans="1:6">
      <c r="A1579" t="str">
        <f t="shared" si="48"/>
        <v/>
      </c>
      <c r="F1579" t="str">
        <f t="shared" si="49"/>
        <v>НЕТ</v>
      </c>
    </row>
    <row r="1580" spans="1:6">
      <c r="A1580" t="str">
        <f t="shared" si="48"/>
        <v/>
      </c>
      <c r="F1580" t="str">
        <f t="shared" si="49"/>
        <v>НЕТ</v>
      </c>
    </row>
    <row r="1581" spans="1:6">
      <c r="A1581" t="str">
        <f t="shared" si="48"/>
        <v/>
      </c>
      <c r="F1581" t="str">
        <f t="shared" si="49"/>
        <v>НЕТ</v>
      </c>
    </row>
    <row r="1582" spans="1:6">
      <c r="A1582" t="str">
        <f t="shared" si="48"/>
        <v/>
      </c>
      <c r="F1582" t="str">
        <f t="shared" si="49"/>
        <v>НЕТ</v>
      </c>
    </row>
    <row r="1583" spans="1:6">
      <c r="A1583" t="str">
        <f t="shared" si="48"/>
        <v/>
      </c>
      <c r="F1583" t="str">
        <f t="shared" si="49"/>
        <v>НЕТ</v>
      </c>
    </row>
    <row r="1584" spans="1:6">
      <c r="A1584" t="str">
        <f t="shared" si="48"/>
        <v/>
      </c>
      <c r="F1584" t="str">
        <f t="shared" si="49"/>
        <v>НЕТ</v>
      </c>
    </row>
    <row r="1585" spans="1:6">
      <c r="A1585" t="str">
        <f t="shared" si="48"/>
        <v/>
      </c>
      <c r="F1585" t="str">
        <f t="shared" si="49"/>
        <v>НЕТ</v>
      </c>
    </row>
    <row r="1586" spans="1:6">
      <c r="A1586" t="str">
        <f t="shared" si="48"/>
        <v/>
      </c>
      <c r="F1586" t="str">
        <f t="shared" si="49"/>
        <v>НЕТ</v>
      </c>
    </row>
    <row r="1587" spans="1:6">
      <c r="A1587" t="str">
        <f t="shared" si="48"/>
        <v/>
      </c>
      <c r="F1587" t="str">
        <f t="shared" si="49"/>
        <v>НЕТ</v>
      </c>
    </row>
    <row r="1588" spans="1:6">
      <c r="A1588" t="str">
        <f t="shared" si="48"/>
        <v/>
      </c>
      <c r="F1588" t="str">
        <f t="shared" si="49"/>
        <v>НЕТ</v>
      </c>
    </row>
    <row r="1589" spans="1:6">
      <c r="A1589" t="str">
        <f t="shared" si="48"/>
        <v/>
      </c>
      <c r="F1589" t="str">
        <f t="shared" si="49"/>
        <v>НЕТ</v>
      </c>
    </row>
    <row r="1590" spans="1:6">
      <c r="A1590" t="str">
        <f t="shared" si="48"/>
        <v/>
      </c>
      <c r="F1590" t="str">
        <f t="shared" si="49"/>
        <v>НЕТ</v>
      </c>
    </row>
    <row r="1591" spans="1:6">
      <c r="A1591" t="str">
        <f t="shared" si="48"/>
        <v/>
      </c>
      <c r="F1591" t="str">
        <f t="shared" si="49"/>
        <v>НЕТ</v>
      </c>
    </row>
    <row r="1592" spans="1:6">
      <c r="A1592" t="str">
        <f t="shared" si="48"/>
        <v/>
      </c>
      <c r="F1592" t="str">
        <f t="shared" si="49"/>
        <v>НЕТ</v>
      </c>
    </row>
    <row r="1593" spans="1:6">
      <c r="A1593" t="str">
        <f t="shared" si="48"/>
        <v/>
      </c>
      <c r="F1593" t="str">
        <f t="shared" si="49"/>
        <v>НЕТ</v>
      </c>
    </row>
    <row r="1594" spans="1:6">
      <c r="A1594" t="str">
        <f t="shared" si="48"/>
        <v/>
      </c>
      <c r="F1594" t="str">
        <f t="shared" si="49"/>
        <v>НЕТ</v>
      </c>
    </row>
    <row r="1595" spans="1:6">
      <c r="A1595" t="str">
        <f t="shared" si="48"/>
        <v/>
      </c>
      <c r="F1595" t="str">
        <f t="shared" si="49"/>
        <v>НЕТ</v>
      </c>
    </row>
    <row r="1596" spans="1:6">
      <c r="A1596" t="str">
        <f t="shared" si="48"/>
        <v/>
      </c>
      <c r="F1596" t="str">
        <f t="shared" si="49"/>
        <v>НЕТ</v>
      </c>
    </row>
    <row r="1597" spans="1:6">
      <c r="A1597" t="str">
        <f t="shared" si="48"/>
        <v/>
      </c>
      <c r="F1597" t="str">
        <f t="shared" si="49"/>
        <v>НЕТ</v>
      </c>
    </row>
    <row r="1598" spans="1:6">
      <c r="A1598" t="str">
        <f t="shared" si="48"/>
        <v/>
      </c>
      <c r="F1598" t="str">
        <f t="shared" si="49"/>
        <v>НЕТ</v>
      </c>
    </row>
    <row r="1599" spans="1:6">
      <c r="A1599" t="str">
        <f t="shared" si="48"/>
        <v/>
      </c>
      <c r="F1599" t="str">
        <f t="shared" si="49"/>
        <v>НЕТ</v>
      </c>
    </row>
    <row r="1600" spans="1:6">
      <c r="A1600" t="str">
        <f t="shared" si="48"/>
        <v/>
      </c>
      <c r="F1600" t="str">
        <f t="shared" si="49"/>
        <v>НЕТ</v>
      </c>
    </row>
    <row r="1601" spans="1:6">
      <c r="A1601" t="str">
        <f t="shared" si="48"/>
        <v/>
      </c>
      <c r="F1601" t="str">
        <f t="shared" si="49"/>
        <v>НЕТ</v>
      </c>
    </row>
    <row r="1602" spans="1:6">
      <c r="A1602" t="str">
        <f t="shared" si="48"/>
        <v/>
      </c>
      <c r="F1602" t="str">
        <f t="shared" si="49"/>
        <v>НЕТ</v>
      </c>
    </row>
    <row r="1603" spans="1:6">
      <c r="A1603" t="str">
        <f t="shared" ref="A1603:A1609" si="50">CONCATENATE(C1603,B1603)</f>
        <v/>
      </c>
      <c r="F1603" t="str">
        <f t="shared" ref="F1603:F1666" si="51">IF(ISBLANK(E1603),"НЕТ","ДА")</f>
        <v>НЕТ</v>
      </c>
    </row>
    <row r="1604" spans="1:6">
      <c r="A1604" t="str">
        <f t="shared" si="50"/>
        <v/>
      </c>
      <c r="F1604" t="str">
        <f t="shared" si="51"/>
        <v>НЕТ</v>
      </c>
    </row>
    <row r="1605" spans="1:6">
      <c r="A1605" t="str">
        <f t="shared" si="50"/>
        <v/>
      </c>
      <c r="F1605" t="str">
        <f t="shared" si="51"/>
        <v>НЕТ</v>
      </c>
    </row>
    <row r="1606" spans="1:6">
      <c r="A1606" t="str">
        <f t="shared" si="50"/>
        <v/>
      </c>
      <c r="F1606" t="str">
        <f t="shared" si="51"/>
        <v>НЕТ</v>
      </c>
    </row>
    <row r="1607" spans="1:6">
      <c r="A1607" t="str">
        <f t="shared" si="50"/>
        <v/>
      </c>
      <c r="F1607" t="str">
        <f t="shared" si="51"/>
        <v>НЕТ</v>
      </c>
    </row>
    <row r="1608" spans="1:6">
      <c r="A1608" t="str">
        <f t="shared" si="50"/>
        <v/>
      </c>
      <c r="F1608" t="str">
        <f t="shared" si="51"/>
        <v>НЕТ</v>
      </c>
    </row>
    <row r="1609" spans="1:6">
      <c r="A1609" t="str">
        <f t="shared" si="50"/>
        <v/>
      </c>
      <c r="F1609" t="str">
        <f t="shared" si="51"/>
        <v>НЕТ</v>
      </c>
    </row>
    <row r="1610" spans="1:6">
      <c r="F1610" t="str">
        <f t="shared" si="51"/>
        <v>НЕТ</v>
      </c>
    </row>
    <row r="1611" spans="1:6">
      <c r="F1611" t="str">
        <f t="shared" si="51"/>
        <v>НЕТ</v>
      </c>
    </row>
    <row r="1612" spans="1:6">
      <c r="F1612" t="str">
        <f t="shared" si="51"/>
        <v>НЕТ</v>
      </c>
    </row>
    <row r="1613" spans="1:6">
      <c r="F1613" t="str">
        <f t="shared" si="51"/>
        <v>НЕТ</v>
      </c>
    </row>
    <row r="1614" spans="1:6">
      <c r="F1614" t="str">
        <f t="shared" si="51"/>
        <v>НЕТ</v>
      </c>
    </row>
    <row r="1615" spans="1:6">
      <c r="F1615" t="str">
        <f t="shared" si="51"/>
        <v>НЕТ</v>
      </c>
    </row>
    <row r="1616" spans="1:6">
      <c r="F1616" t="str">
        <f t="shared" si="51"/>
        <v>НЕТ</v>
      </c>
    </row>
    <row r="1617" spans="6:6">
      <c r="F1617" t="str">
        <f t="shared" si="51"/>
        <v>НЕТ</v>
      </c>
    </row>
    <row r="1618" spans="6:6">
      <c r="F1618" t="str">
        <f t="shared" si="51"/>
        <v>НЕТ</v>
      </c>
    </row>
    <row r="1619" spans="6:6">
      <c r="F1619" t="str">
        <f t="shared" si="51"/>
        <v>НЕТ</v>
      </c>
    </row>
    <row r="1620" spans="6:6">
      <c r="F1620" t="str">
        <f t="shared" si="51"/>
        <v>НЕТ</v>
      </c>
    </row>
    <row r="1621" spans="6:6">
      <c r="F1621" t="str">
        <f t="shared" si="51"/>
        <v>НЕТ</v>
      </c>
    </row>
    <row r="1622" spans="6:6">
      <c r="F1622" t="str">
        <f t="shared" si="51"/>
        <v>НЕТ</v>
      </c>
    </row>
    <row r="1623" spans="6:6">
      <c r="F1623" t="str">
        <f t="shared" si="51"/>
        <v>НЕТ</v>
      </c>
    </row>
    <row r="1624" spans="6:6">
      <c r="F1624" t="str">
        <f t="shared" si="51"/>
        <v>НЕТ</v>
      </c>
    </row>
    <row r="1625" spans="6:6">
      <c r="F1625" t="str">
        <f t="shared" si="51"/>
        <v>НЕТ</v>
      </c>
    </row>
    <row r="1626" spans="6:6">
      <c r="F1626" t="str">
        <f t="shared" si="51"/>
        <v>НЕТ</v>
      </c>
    </row>
    <row r="1627" spans="6:6">
      <c r="F1627" t="str">
        <f t="shared" si="51"/>
        <v>НЕТ</v>
      </c>
    </row>
    <row r="1628" spans="6:6">
      <c r="F1628" t="str">
        <f t="shared" si="51"/>
        <v>НЕТ</v>
      </c>
    </row>
    <row r="1629" spans="6:6">
      <c r="F1629" t="str">
        <f t="shared" si="51"/>
        <v>НЕТ</v>
      </c>
    </row>
    <row r="1630" spans="6:6">
      <c r="F1630" t="str">
        <f t="shared" si="51"/>
        <v>НЕТ</v>
      </c>
    </row>
    <row r="1631" spans="6:6">
      <c r="F1631" t="str">
        <f t="shared" si="51"/>
        <v>НЕТ</v>
      </c>
    </row>
    <row r="1632" spans="6:6">
      <c r="F1632" t="str">
        <f t="shared" si="51"/>
        <v>НЕТ</v>
      </c>
    </row>
    <row r="1633" spans="6:6">
      <c r="F1633" t="str">
        <f t="shared" si="51"/>
        <v>НЕТ</v>
      </c>
    </row>
    <row r="1634" spans="6:6">
      <c r="F1634" t="str">
        <f t="shared" si="51"/>
        <v>НЕТ</v>
      </c>
    </row>
    <row r="1635" spans="6:6">
      <c r="F1635" t="str">
        <f t="shared" si="51"/>
        <v>НЕТ</v>
      </c>
    </row>
    <row r="1636" spans="6:6">
      <c r="F1636" t="str">
        <f t="shared" si="51"/>
        <v>НЕТ</v>
      </c>
    </row>
    <row r="1637" spans="6:6">
      <c r="F1637" t="str">
        <f t="shared" si="51"/>
        <v>НЕТ</v>
      </c>
    </row>
    <row r="1638" spans="6:6">
      <c r="F1638" t="str">
        <f t="shared" si="51"/>
        <v>НЕТ</v>
      </c>
    </row>
    <row r="1639" spans="6:6">
      <c r="F1639" t="str">
        <f t="shared" si="51"/>
        <v>НЕТ</v>
      </c>
    </row>
    <row r="1640" spans="6:6">
      <c r="F1640" t="str">
        <f t="shared" si="51"/>
        <v>НЕТ</v>
      </c>
    </row>
    <row r="1641" spans="6:6">
      <c r="F1641" t="str">
        <f t="shared" si="51"/>
        <v>НЕТ</v>
      </c>
    </row>
    <row r="1642" spans="6:6">
      <c r="F1642" t="str">
        <f t="shared" si="51"/>
        <v>НЕТ</v>
      </c>
    </row>
    <row r="1643" spans="6:6">
      <c r="F1643" t="str">
        <f t="shared" si="51"/>
        <v>НЕТ</v>
      </c>
    </row>
    <row r="1644" spans="6:6">
      <c r="F1644" t="str">
        <f t="shared" si="51"/>
        <v>НЕТ</v>
      </c>
    </row>
    <row r="1645" spans="6:6">
      <c r="F1645" t="str">
        <f t="shared" si="51"/>
        <v>НЕТ</v>
      </c>
    </row>
    <row r="1646" spans="6:6">
      <c r="F1646" t="str">
        <f t="shared" si="51"/>
        <v>НЕТ</v>
      </c>
    </row>
    <row r="1647" spans="6:6">
      <c r="F1647" t="str">
        <f t="shared" si="51"/>
        <v>НЕТ</v>
      </c>
    </row>
    <row r="1648" spans="6:6">
      <c r="F1648" t="str">
        <f t="shared" si="51"/>
        <v>НЕТ</v>
      </c>
    </row>
    <row r="1649" spans="6:6">
      <c r="F1649" t="str">
        <f t="shared" si="51"/>
        <v>НЕТ</v>
      </c>
    </row>
    <row r="1650" spans="6:6">
      <c r="F1650" t="str">
        <f t="shared" si="51"/>
        <v>НЕТ</v>
      </c>
    </row>
    <row r="1651" spans="6:6">
      <c r="F1651" t="str">
        <f t="shared" si="51"/>
        <v>НЕТ</v>
      </c>
    </row>
    <row r="1652" spans="6:6">
      <c r="F1652" t="str">
        <f t="shared" si="51"/>
        <v>НЕТ</v>
      </c>
    </row>
    <row r="1653" spans="6:6">
      <c r="F1653" t="str">
        <f t="shared" si="51"/>
        <v>НЕТ</v>
      </c>
    </row>
    <row r="1654" spans="6:6">
      <c r="F1654" t="str">
        <f t="shared" si="51"/>
        <v>НЕТ</v>
      </c>
    </row>
    <row r="1655" spans="6:6">
      <c r="F1655" t="str">
        <f t="shared" si="51"/>
        <v>НЕТ</v>
      </c>
    </row>
    <row r="1656" spans="6:6">
      <c r="F1656" t="str">
        <f t="shared" si="51"/>
        <v>НЕТ</v>
      </c>
    </row>
    <row r="1657" spans="6:6">
      <c r="F1657" t="str">
        <f t="shared" si="51"/>
        <v>НЕТ</v>
      </c>
    </row>
    <row r="1658" spans="6:6">
      <c r="F1658" t="str">
        <f t="shared" si="51"/>
        <v>НЕТ</v>
      </c>
    </row>
    <row r="1659" spans="6:6">
      <c r="F1659" t="str">
        <f t="shared" si="51"/>
        <v>НЕТ</v>
      </c>
    </row>
    <row r="1660" spans="6:6">
      <c r="F1660" t="str">
        <f t="shared" si="51"/>
        <v>НЕТ</v>
      </c>
    </row>
    <row r="1661" spans="6:6">
      <c r="F1661" t="str">
        <f t="shared" si="51"/>
        <v>НЕТ</v>
      </c>
    </row>
    <row r="1662" spans="6:6">
      <c r="F1662" t="str">
        <f t="shared" si="51"/>
        <v>НЕТ</v>
      </c>
    </row>
    <row r="1663" spans="6:6">
      <c r="F1663" t="str">
        <f t="shared" si="51"/>
        <v>НЕТ</v>
      </c>
    </row>
    <row r="1664" spans="6:6">
      <c r="F1664" t="str">
        <f t="shared" si="51"/>
        <v>НЕТ</v>
      </c>
    </row>
    <row r="1665" spans="6:6">
      <c r="F1665" t="str">
        <f t="shared" si="51"/>
        <v>НЕТ</v>
      </c>
    </row>
    <row r="1666" spans="6:6">
      <c r="F1666" t="str">
        <f t="shared" si="51"/>
        <v>НЕТ</v>
      </c>
    </row>
    <row r="1667" spans="6:6">
      <c r="F1667" t="str">
        <f t="shared" ref="F1667:F1730" si="52">IF(ISBLANK(E1667),"НЕТ","ДА")</f>
        <v>НЕТ</v>
      </c>
    </row>
    <row r="1668" spans="6:6">
      <c r="F1668" t="str">
        <f t="shared" si="52"/>
        <v>НЕТ</v>
      </c>
    </row>
    <row r="1669" spans="6:6">
      <c r="F1669" t="str">
        <f t="shared" si="52"/>
        <v>НЕТ</v>
      </c>
    </row>
    <row r="1670" spans="6:6">
      <c r="F1670" t="str">
        <f t="shared" si="52"/>
        <v>НЕТ</v>
      </c>
    </row>
    <row r="1671" spans="6:6">
      <c r="F1671" t="str">
        <f t="shared" si="52"/>
        <v>НЕТ</v>
      </c>
    </row>
    <row r="1672" spans="6:6">
      <c r="F1672" t="str">
        <f t="shared" si="52"/>
        <v>НЕТ</v>
      </c>
    </row>
    <row r="1673" spans="6:6">
      <c r="F1673" t="str">
        <f t="shared" si="52"/>
        <v>НЕТ</v>
      </c>
    </row>
    <row r="1674" spans="6:6">
      <c r="F1674" t="str">
        <f t="shared" si="52"/>
        <v>НЕТ</v>
      </c>
    </row>
    <row r="1675" spans="6:6">
      <c r="F1675" t="str">
        <f t="shared" si="52"/>
        <v>НЕТ</v>
      </c>
    </row>
    <row r="1676" spans="6:6">
      <c r="F1676" t="str">
        <f t="shared" si="52"/>
        <v>НЕТ</v>
      </c>
    </row>
    <row r="1677" spans="6:6">
      <c r="F1677" t="str">
        <f t="shared" si="52"/>
        <v>НЕТ</v>
      </c>
    </row>
    <row r="1678" spans="6:6">
      <c r="F1678" t="str">
        <f t="shared" si="52"/>
        <v>НЕТ</v>
      </c>
    </row>
    <row r="1679" spans="6:6">
      <c r="F1679" t="str">
        <f t="shared" si="52"/>
        <v>НЕТ</v>
      </c>
    </row>
    <row r="1680" spans="6:6">
      <c r="F1680" t="str">
        <f t="shared" si="52"/>
        <v>НЕТ</v>
      </c>
    </row>
    <row r="1681" spans="6:6">
      <c r="F1681" t="str">
        <f t="shared" si="52"/>
        <v>НЕТ</v>
      </c>
    </row>
    <row r="1682" spans="6:6">
      <c r="F1682" t="str">
        <f t="shared" si="52"/>
        <v>НЕТ</v>
      </c>
    </row>
    <row r="1683" spans="6:6">
      <c r="F1683" t="str">
        <f t="shared" si="52"/>
        <v>НЕТ</v>
      </c>
    </row>
    <row r="1684" spans="6:6">
      <c r="F1684" t="str">
        <f t="shared" si="52"/>
        <v>НЕТ</v>
      </c>
    </row>
    <row r="1685" spans="6:6">
      <c r="F1685" t="str">
        <f t="shared" si="52"/>
        <v>НЕТ</v>
      </c>
    </row>
    <row r="1686" spans="6:6">
      <c r="F1686" t="str">
        <f t="shared" si="52"/>
        <v>НЕТ</v>
      </c>
    </row>
    <row r="1687" spans="6:6">
      <c r="F1687" t="str">
        <f t="shared" si="52"/>
        <v>НЕТ</v>
      </c>
    </row>
    <row r="1688" spans="6:6">
      <c r="F1688" t="str">
        <f t="shared" si="52"/>
        <v>НЕТ</v>
      </c>
    </row>
    <row r="1689" spans="6:6">
      <c r="F1689" t="str">
        <f t="shared" si="52"/>
        <v>НЕТ</v>
      </c>
    </row>
    <row r="1690" spans="6:6">
      <c r="F1690" t="str">
        <f t="shared" si="52"/>
        <v>НЕТ</v>
      </c>
    </row>
    <row r="1691" spans="6:6">
      <c r="F1691" t="str">
        <f t="shared" si="52"/>
        <v>НЕТ</v>
      </c>
    </row>
    <row r="1692" spans="6:6">
      <c r="F1692" t="str">
        <f t="shared" si="52"/>
        <v>НЕТ</v>
      </c>
    </row>
    <row r="1693" spans="6:6">
      <c r="F1693" t="str">
        <f t="shared" si="52"/>
        <v>НЕТ</v>
      </c>
    </row>
    <row r="1694" spans="6:6">
      <c r="F1694" t="str">
        <f t="shared" si="52"/>
        <v>НЕТ</v>
      </c>
    </row>
    <row r="1695" spans="6:6">
      <c r="F1695" t="str">
        <f t="shared" si="52"/>
        <v>НЕТ</v>
      </c>
    </row>
    <row r="1696" spans="6:6">
      <c r="F1696" t="str">
        <f t="shared" si="52"/>
        <v>НЕТ</v>
      </c>
    </row>
    <row r="1697" spans="6:6">
      <c r="F1697" t="str">
        <f t="shared" si="52"/>
        <v>НЕТ</v>
      </c>
    </row>
    <row r="1698" spans="6:6">
      <c r="F1698" t="str">
        <f t="shared" si="52"/>
        <v>НЕТ</v>
      </c>
    </row>
    <row r="1699" spans="6:6">
      <c r="F1699" t="str">
        <f t="shared" si="52"/>
        <v>НЕТ</v>
      </c>
    </row>
    <row r="1700" spans="6:6">
      <c r="F1700" t="str">
        <f t="shared" si="52"/>
        <v>НЕТ</v>
      </c>
    </row>
    <row r="1701" spans="6:6">
      <c r="F1701" t="str">
        <f t="shared" si="52"/>
        <v>НЕТ</v>
      </c>
    </row>
    <row r="1702" spans="6:6">
      <c r="F1702" t="str">
        <f t="shared" si="52"/>
        <v>НЕТ</v>
      </c>
    </row>
    <row r="1703" spans="6:6">
      <c r="F1703" t="str">
        <f t="shared" si="52"/>
        <v>НЕТ</v>
      </c>
    </row>
    <row r="1704" spans="6:6">
      <c r="F1704" t="str">
        <f t="shared" si="52"/>
        <v>НЕТ</v>
      </c>
    </row>
    <row r="1705" spans="6:6">
      <c r="F1705" t="str">
        <f t="shared" si="52"/>
        <v>НЕТ</v>
      </c>
    </row>
    <row r="1706" spans="6:6">
      <c r="F1706" t="str">
        <f t="shared" si="52"/>
        <v>НЕТ</v>
      </c>
    </row>
    <row r="1707" spans="6:6">
      <c r="F1707" t="str">
        <f t="shared" si="52"/>
        <v>НЕТ</v>
      </c>
    </row>
    <row r="1708" spans="6:6">
      <c r="F1708" t="str">
        <f t="shared" si="52"/>
        <v>НЕТ</v>
      </c>
    </row>
    <row r="1709" spans="6:6">
      <c r="F1709" t="str">
        <f t="shared" si="52"/>
        <v>НЕТ</v>
      </c>
    </row>
    <row r="1710" spans="6:6">
      <c r="F1710" t="str">
        <f t="shared" si="52"/>
        <v>НЕТ</v>
      </c>
    </row>
    <row r="1711" spans="6:6">
      <c r="F1711" t="str">
        <f t="shared" si="52"/>
        <v>НЕТ</v>
      </c>
    </row>
    <row r="1712" spans="6:6">
      <c r="F1712" t="str">
        <f t="shared" si="52"/>
        <v>НЕТ</v>
      </c>
    </row>
    <row r="1713" spans="6:6">
      <c r="F1713" t="str">
        <f t="shared" si="52"/>
        <v>НЕТ</v>
      </c>
    </row>
    <row r="1714" spans="6:6">
      <c r="F1714" t="str">
        <f t="shared" si="52"/>
        <v>НЕТ</v>
      </c>
    </row>
    <row r="1715" spans="6:6">
      <c r="F1715" t="str">
        <f t="shared" si="52"/>
        <v>НЕТ</v>
      </c>
    </row>
    <row r="1716" spans="6:6">
      <c r="F1716" t="str">
        <f t="shared" si="52"/>
        <v>НЕТ</v>
      </c>
    </row>
    <row r="1717" spans="6:6">
      <c r="F1717" t="str">
        <f t="shared" si="52"/>
        <v>НЕТ</v>
      </c>
    </row>
    <row r="1718" spans="6:6">
      <c r="F1718" t="str">
        <f t="shared" si="52"/>
        <v>НЕТ</v>
      </c>
    </row>
    <row r="1719" spans="6:6">
      <c r="F1719" t="str">
        <f t="shared" si="52"/>
        <v>НЕТ</v>
      </c>
    </row>
    <row r="1720" spans="6:6">
      <c r="F1720" t="str">
        <f t="shared" si="52"/>
        <v>НЕТ</v>
      </c>
    </row>
    <row r="1721" spans="6:6">
      <c r="F1721" t="str">
        <f t="shared" si="52"/>
        <v>НЕТ</v>
      </c>
    </row>
    <row r="1722" spans="6:6">
      <c r="F1722" t="str">
        <f t="shared" si="52"/>
        <v>НЕТ</v>
      </c>
    </row>
    <row r="1723" spans="6:6">
      <c r="F1723" t="str">
        <f t="shared" si="52"/>
        <v>НЕТ</v>
      </c>
    </row>
    <row r="1724" spans="6:6">
      <c r="F1724" t="str">
        <f t="shared" si="52"/>
        <v>НЕТ</v>
      </c>
    </row>
    <row r="1725" spans="6:6">
      <c r="F1725" t="str">
        <f t="shared" si="52"/>
        <v>НЕТ</v>
      </c>
    </row>
    <row r="1726" spans="6:6">
      <c r="F1726" t="str">
        <f t="shared" si="52"/>
        <v>НЕТ</v>
      </c>
    </row>
    <row r="1727" spans="6:6">
      <c r="F1727" t="str">
        <f t="shared" si="52"/>
        <v>НЕТ</v>
      </c>
    </row>
    <row r="1728" spans="6:6">
      <c r="F1728" t="str">
        <f t="shared" si="52"/>
        <v>НЕТ</v>
      </c>
    </row>
    <row r="1729" spans="6:6">
      <c r="F1729" t="str">
        <f t="shared" si="52"/>
        <v>НЕТ</v>
      </c>
    </row>
    <row r="1730" spans="6:6">
      <c r="F1730" t="str">
        <f t="shared" si="52"/>
        <v>НЕТ</v>
      </c>
    </row>
    <row r="1731" spans="6:6">
      <c r="F1731" t="str">
        <f t="shared" ref="F1731:F1794" si="53">IF(ISBLANK(E1731),"НЕТ","ДА")</f>
        <v>НЕТ</v>
      </c>
    </row>
    <row r="1732" spans="6:6">
      <c r="F1732" t="str">
        <f t="shared" si="53"/>
        <v>НЕТ</v>
      </c>
    </row>
    <row r="1733" spans="6:6">
      <c r="F1733" t="str">
        <f t="shared" si="53"/>
        <v>НЕТ</v>
      </c>
    </row>
    <row r="1734" spans="6:6">
      <c r="F1734" t="str">
        <f t="shared" si="53"/>
        <v>НЕТ</v>
      </c>
    </row>
    <row r="1735" spans="6:6">
      <c r="F1735" t="str">
        <f t="shared" si="53"/>
        <v>НЕТ</v>
      </c>
    </row>
    <row r="1736" spans="6:6">
      <c r="F1736" t="str">
        <f t="shared" si="53"/>
        <v>НЕТ</v>
      </c>
    </row>
    <row r="1737" spans="6:6">
      <c r="F1737" t="str">
        <f t="shared" si="53"/>
        <v>НЕТ</v>
      </c>
    </row>
    <row r="1738" spans="6:6">
      <c r="F1738" t="str">
        <f t="shared" si="53"/>
        <v>НЕТ</v>
      </c>
    </row>
    <row r="1739" spans="6:6">
      <c r="F1739" t="str">
        <f t="shared" si="53"/>
        <v>НЕТ</v>
      </c>
    </row>
    <row r="1740" spans="6:6">
      <c r="F1740" t="str">
        <f t="shared" si="53"/>
        <v>НЕТ</v>
      </c>
    </row>
    <row r="1741" spans="6:6">
      <c r="F1741" t="str">
        <f t="shared" si="53"/>
        <v>НЕТ</v>
      </c>
    </row>
    <row r="1742" spans="6:6">
      <c r="F1742" t="str">
        <f t="shared" si="53"/>
        <v>НЕТ</v>
      </c>
    </row>
    <row r="1743" spans="6:6">
      <c r="F1743" t="str">
        <f t="shared" si="53"/>
        <v>НЕТ</v>
      </c>
    </row>
    <row r="1744" spans="6:6">
      <c r="F1744" t="str">
        <f t="shared" si="53"/>
        <v>НЕТ</v>
      </c>
    </row>
    <row r="1745" spans="6:6">
      <c r="F1745" t="str">
        <f t="shared" si="53"/>
        <v>НЕТ</v>
      </c>
    </row>
    <row r="1746" spans="6:6">
      <c r="F1746" t="str">
        <f t="shared" si="53"/>
        <v>НЕТ</v>
      </c>
    </row>
    <row r="1747" spans="6:6">
      <c r="F1747" t="str">
        <f t="shared" si="53"/>
        <v>НЕТ</v>
      </c>
    </row>
    <row r="1748" spans="6:6">
      <c r="F1748" t="str">
        <f t="shared" si="53"/>
        <v>НЕТ</v>
      </c>
    </row>
    <row r="1749" spans="6:6">
      <c r="F1749" t="str">
        <f t="shared" si="53"/>
        <v>НЕТ</v>
      </c>
    </row>
    <row r="1750" spans="6:6">
      <c r="F1750" t="str">
        <f t="shared" si="53"/>
        <v>НЕТ</v>
      </c>
    </row>
    <row r="1751" spans="6:6">
      <c r="F1751" t="str">
        <f t="shared" si="53"/>
        <v>НЕТ</v>
      </c>
    </row>
    <row r="1752" spans="6:6">
      <c r="F1752" t="str">
        <f t="shared" si="53"/>
        <v>НЕТ</v>
      </c>
    </row>
    <row r="1753" spans="6:6">
      <c r="F1753" t="str">
        <f t="shared" si="53"/>
        <v>НЕТ</v>
      </c>
    </row>
    <row r="1754" spans="6:6">
      <c r="F1754" t="str">
        <f t="shared" si="53"/>
        <v>НЕТ</v>
      </c>
    </row>
    <row r="1755" spans="6:6">
      <c r="F1755" t="str">
        <f t="shared" si="53"/>
        <v>НЕТ</v>
      </c>
    </row>
    <row r="1756" spans="6:6">
      <c r="F1756" t="str">
        <f t="shared" si="53"/>
        <v>НЕТ</v>
      </c>
    </row>
    <row r="1757" spans="6:6">
      <c r="F1757" t="str">
        <f t="shared" si="53"/>
        <v>НЕТ</v>
      </c>
    </row>
    <row r="1758" spans="6:6">
      <c r="F1758" t="str">
        <f t="shared" si="53"/>
        <v>НЕТ</v>
      </c>
    </row>
    <row r="1759" spans="6:6">
      <c r="F1759" t="str">
        <f t="shared" si="53"/>
        <v>НЕТ</v>
      </c>
    </row>
    <row r="1760" spans="6:6">
      <c r="F1760" t="str">
        <f t="shared" si="53"/>
        <v>НЕТ</v>
      </c>
    </row>
    <row r="1761" spans="6:6">
      <c r="F1761" t="str">
        <f t="shared" si="53"/>
        <v>НЕТ</v>
      </c>
    </row>
    <row r="1762" spans="6:6">
      <c r="F1762" t="str">
        <f t="shared" si="53"/>
        <v>НЕТ</v>
      </c>
    </row>
    <row r="1763" spans="6:6">
      <c r="F1763" t="str">
        <f t="shared" si="53"/>
        <v>НЕТ</v>
      </c>
    </row>
    <row r="1764" spans="6:6">
      <c r="F1764" t="str">
        <f t="shared" si="53"/>
        <v>НЕТ</v>
      </c>
    </row>
    <row r="1765" spans="6:6">
      <c r="F1765" t="str">
        <f t="shared" si="53"/>
        <v>НЕТ</v>
      </c>
    </row>
    <row r="1766" spans="6:6">
      <c r="F1766" t="str">
        <f t="shared" si="53"/>
        <v>НЕТ</v>
      </c>
    </row>
    <row r="1767" spans="6:6">
      <c r="F1767" t="str">
        <f t="shared" si="53"/>
        <v>НЕТ</v>
      </c>
    </row>
    <row r="1768" spans="6:6">
      <c r="F1768" t="str">
        <f t="shared" si="53"/>
        <v>НЕТ</v>
      </c>
    </row>
    <row r="1769" spans="6:6">
      <c r="F1769" t="str">
        <f t="shared" si="53"/>
        <v>НЕТ</v>
      </c>
    </row>
    <row r="1770" spans="6:6">
      <c r="F1770" t="str">
        <f t="shared" si="53"/>
        <v>НЕТ</v>
      </c>
    </row>
    <row r="1771" spans="6:6">
      <c r="F1771" t="str">
        <f t="shared" si="53"/>
        <v>НЕТ</v>
      </c>
    </row>
    <row r="1772" spans="6:6">
      <c r="F1772" t="str">
        <f t="shared" si="53"/>
        <v>НЕТ</v>
      </c>
    </row>
    <row r="1773" spans="6:6">
      <c r="F1773" t="str">
        <f t="shared" si="53"/>
        <v>НЕТ</v>
      </c>
    </row>
    <row r="1774" spans="6:6">
      <c r="F1774" t="str">
        <f t="shared" si="53"/>
        <v>НЕТ</v>
      </c>
    </row>
    <row r="1775" spans="6:6">
      <c r="F1775" t="str">
        <f t="shared" si="53"/>
        <v>НЕТ</v>
      </c>
    </row>
    <row r="1776" spans="6:6">
      <c r="F1776" t="str">
        <f t="shared" si="53"/>
        <v>НЕТ</v>
      </c>
    </row>
    <row r="1777" spans="6:6">
      <c r="F1777" t="str">
        <f t="shared" si="53"/>
        <v>НЕТ</v>
      </c>
    </row>
    <row r="1778" spans="6:6">
      <c r="F1778" t="str">
        <f t="shared" si="53"/>
        <v>НЕТ</v>
      </c>
    </row>
    <row r="1779" spans="6:6">
      <c r="F1779" t="str">
        <f t="shared" si="53"/>
        <v>НЕТ</v>
      </c>
    </row>
    <row r="1780" spans="6:6">
      <c r="F1780" t="str">
        <f t="shared" si="53"/>
        <v>НЕТ</v>
      </c>
    </row>
    <row r="1781" spans="6:6">
      <c r="F1781" t="str">
        <f t="shared" si="53"/>
        <v>НЕТ</v>
      </c>
    </row>
    <row r="1782" spans="6:6">
      <c r="F1782" t="str">
        <f t="shared" si="53"/>
        <v>НЕТ</v>
      </c>
    </row>
    <row r="1783" spans="6:6">
      <c r="F1783" t="str">
        <f t="shared" si="53"/>
        <v>НЕТ</v>
      </c>
    </row>
    <row r="1784" spans="6:6">
      <c r="F1784" t="str">
        <f t="shared" si="53"/>
        <v>НЕТ</v>
      </c>
    </row>
    <row r="1785" spans="6:6">
      <c r="F1785" t="str">
        <f t="shared" si="53"/>
        <v>НЕТ</v>
      </c>
    </row>
    <row r="1786" spans="6:6">
      <c r="F1786" t="str">
        <f t="shared" si="53"/>
        <v>НЕТ</v>
      </c>
    </row>
    <row r="1787" spans="6:6">
      <c r="F1787" t="str">
        <f t="shared" si="53"/>
        <v>НЕТ</v>
      </c>
    </row>
    <row r="1788" spans="6:6">
      <c r="F1788" t="str">
        <f t="shared" si="53"/>
        <v>НЕТ</v>
      </c>
    </row>
    <row r="1789" spans="6:6">
      <c r="F1789" t="str">
        <f t="shared" si="53"/>
        <v>НЕТ</v>
      </c>
    </row>
    <row r="1790" spans="6:6">
      <c r="F1790" t="str">
        <f t="shared" si="53"/>
        <v>НЕТ</v>
      </c>
    </row>
    <row r="1791" spans="6:6">
      <c r="F1791" t="str">
        <f t="shared" si="53"/>
        <v>НЕТ</v>
      </c>
    </row>
    <row r="1792" spans="6:6">
      <c r="F1792" t="str">
        <f t="shared" si="53"/>
        <v>НЕТ</v>
      </c>
    </row>
    <row r="1793" spans="6:6">
      <c r="F1793" t="str">
        <f t="shared" si="53"/>
        <v>НЕТ</v>
      </c>
    </row>
    <row r="1794" spans="6:6">
      <c r="F1794" t="str">
        <f t="shared" si="53"/>
        <v>НЕТ</v>
      </c>
    </row>
    <row r="1795" spans="6:6">
      <c r="F1795" t="str">
        <f t="shared" ref="F1795:F1858" si="54">IF(ISBLANK(E1795),"НЕТ","ДА")</f>
        <v>НЕТ</v>
      </c>
    </row>
    <row r="1796" spans="6:6">
      <c r="F1796" t="str">
        <f t="shared" si="54"/>
        <v>НЕТ</v>
      </c>
    </row>
    <row r="1797" spans="6:6">
      <c r="F1797" t="str">
        <f t="shared" si="54"/>
        <v>НЕТ</v>
      </c>
    </row>
    <row r="1798" spans="6:6">
      <c r="F1798" t="str">
        <f t="shared" si="54"/>
        <v>НЕТ</v>
      </c>
    </row>
    <row r="1799" spans="6:6">
      <c r="F1799" t="str">
        <f t="shared" si="54"/>
        <v>НЕТ</v>
      </c>
    </row>
    <row r="1800" spans="6:6">
      <c r="F1800" t="str">
        <f t="shared" si="54"/>
        <v>НЕТ</v>
      </c>
    </row>
    <row r="1801" spans="6:6">
      <c r="F1801" t="str">
        <f t="shared" si="54"/>
        <v>НЕТ</v>
      </c>
    </row>
    <row r="1802" spans="6:6">
      <c r="F1802" t="str">
        <f t="shared" si="54"/>
        <v>НЕТ</v>
      </c>
    </row>
    <row r="1803" spans="6:6">
      <c r="F1803" t="str">
        <f t="shared" si="54"/>
        <v>НЕТ</v>
      </c>
    </row>
    <row r="1804" spans="6:6">
      <c r="F1804" t="str">
        <f t="shared" si="54"/>
        <v>НЕТ</v>
      </c>
    </row>
    <row r="1805" spans="6:6">
      <c r="F1805" t="str">
        <f t="shared" si="54"/>
        <v>НЕТ</v>
      </c>
    </row>
    <row r="1806" spans="6:6">
      <c r="F1806" t="str">
        <f t="shared" si="54"/>
        <v>НЕТ</v>
      </c>
    </row>
    <row r="1807" spans="6:6">
      <c r="F1807" t="str">
        <f t="shared" si="54"/>
        <v>НЕТ</v>
      </c>
    </row>
    <row r="1808" spans="6:6">
      <c r="F1808" t="str">
        <f t="shared" si="54"/>
        <v>НЕТ</v>
      </c>
    </row>
    <row r="1809" spans="6:6">
      <c r="F1809" t="str">
        <f t="shared" si="54"/>
        <v>НЕТ</v>
      </c>
    </row>
    <row r="1810" spans="6:6">
      <c r="F1810" t="str">
        <f t="shared" si="54"/>
        <v>НЕТ</v>
      </c>
    </row>
    <row r="1811" spans="6:6">
      <c r="F1811" t="str">
        <f t="shared" si="54"/>
        <v>НЕТ</v>
      </c>
    </row>
    <row r="1812" spans="6:6">
      <c r="F1812" t="str">
        <f t="shared" si="54"/>
        <v>НЕТ</v>
      </c>
    </row>
    <row r="1813" spans="6:6">
      <c r="F1813" t="str">
        <f t="shared" si="54"/>
        <v>НЕТ</v>
      </c>
    </row>
    <row r="1814" spans="6:6">
      <c r="F1814" t="str">
        <f t="shared" si="54"/>
        <v>НЕТ</v>
      </c>
    </row>
    <row r="1815" spans="6:6">
      <c r="F1815" t="str">
        <f t="shared" si="54"/>
        <v>НЕТ</v>
      </c>
    </row>
    <row r="1816" spans="6:6">
      <c r="F1816" t="str">
        <f t="shared" si="54"/>
        <v>НЕТ</v>
      </c>
    </row>
    <row r="1817" spans="6:6">
      <c r="F1817" t="str">
        <f t="shared" si="54"/>
        <v>НЕТ</v>
      </c>
    </row>
    <row r="1818" spans="6:6">
      <c r="F1818" t="str">
        <f t="shared" si="54"/>
        <v>НЕТ</v>
      </c>
    </row>
    <row r="1819" spans="6:6">
      <c r="F1819" t="str">
        <f t="shared" si="54"/>
        <v>НЕТ</v>
      </c>
    </row>
    <row r="1820" spans="6:6">
      <c r="F1820" t="str">
        <f t="shared" si="54"/>
        <v>НЕТ</v>
      </c>
    </row>
    <row r="1821" spans="6:6">
      <c r="F1821" t="str">
        <f t="shared" si="54"/>
        <v>НЕТ</v>
      </c>
    </row>
    <row r="1822" spans="6:6">
      <c r="F1822" t="str">
        <f t="shared" si="54"/>
        <v>НЕТ</v>
      </c>
    </row>
    <row r="1823" spans="6:6">
      <c r="F1823" t="str">
        <f t="shared" si="54"/>
        <v>НЕТ</v>
      </c>
    </row>
    <row r="1824" spans="6:6">
      <c r="F1824" t="str">
        <f t="shared" si="54"/>
        <v>НЕТ</v>
      </c>
    </row>
    <row r="1825" spans="6:6">
      <c r="F1825" t="str">
        <f t="shared" si="54"/>
        <v>НЕТ</v>
      </c>
    </row>
    <row r="1826" spans="6:6">
      <c r="F1826" t="str">
        <f t="shared" si="54"/>
        <v>НЕТ</v>
      </c>
    </row>
    <row r="1827" spans="6:6">
      <c r="F1827" t="str">
        <f t="shared" si="54"/>
        <v>НЕТ</v>
      </c>
    </row>
    <row r="1828" spans="6:6">
      <c r="F1828" t="str">
        <f t="shared" si="54"/>
        <v>НЕТ</v>
      </c>
    </row>
    <row r="1829" spans="6:6">
      <c r="F1829" t="str">
        <f t="shared" si="54"/>
        <v>НЕТ</v>
      </c>
    </row>
    <row r="1830" spans="6:6">
      <c r="F1830" t="str">
        <f t="shared" si="54"/>
        <v>НЕТ</v>
      </c>
    </row>
    <row r="1831" spans="6:6">
      <c r="F1831" t="str">
        <f t="shared" si="54"/>
        <v>НЕТ</v>
      </c>
    </row>
    <row r="1832" spans="6:6">
      <c r="F1832" t="str">
        <f t="shared" si="54"/>
        <v>НЕТ</v>
      </c>
    </row>
    <row r="1833" spans="6:6">
      <c r="F1833" t="str">
        <f t="shared" si="54"/>
        <v>НЕТ</v>
      </c>
    </row>
    <row r="1834" spans="6:6">
      <c r="F1834" t="str">
        <f t="shared" si="54"/>
        <v>НЕТ</v>
      </c>
    </row>
    <row r="1835" spans="6:6">
      <c r="F1835" t="str">
        <f t="shared" si="54"/>
        <v>НЕТ</v>
      </c>
    </row>
    <row r="1836" spans="6:6">
      <c r="F1836" t="str">
        <f t="shared" si="54"/>
        <v>НЕТ</v>
      </c>
    </row>
    <row r="1837" spans="6:6">
      <c r="F1837" t="str">
        <f t="shared" si="54"/>
        <v>НЕТ</v>
      </c>
    </row>
    <row r="1838" spans="6:6">
      <c r="F1838" t="str">
        <f t="shared" si="54"/>
        <v>НЕТ</v>
      </c>
    </row>
    <row r="1839" spans="6:6">
      <c r="F1839" t="str">
        <f t="shared" si="54"/>
        <v>НЕТ</v>
      </c>
    </row>
    <row r="1840" spans="6:6">
      <c r="F1840" t="str">
        <f t="shared" si="54"/>
        <v>НЕТ</v>
      </c>
    </row>
    <row r="1841" spans="6:6">
      <c r="F1841" t="str">
        <f t="shared" si="54"/>
        <v>НЕТ</v>
      </c>
    </row>
    <row r="1842" spans="6:6">
      <c r="F1842" t="str">
        <f t="shared" si="54"/>
        <v>НЕТ</v>
      </c>
    </row>
    <row r="1843" spans="6:6">
      <c r="F1843" t="str">
        <f t="shared" si="54"/>
        <v>НЕТ</v>
      </c>
    </row>
    <row r="1844" spans="6:6">
      <c r="F1844" t="str">
        <f t="shared" si="54"/>
        <v>НЕТ</v>
      </c>
    </row>
    <row r="1845" spans="6:6">
      <c r="F1845" t="str">
        <f t="shared" si="54"/>
        <v>НЕТ</v>
      </c>
    </row>
    <row r="1846" spans="6:6">
      <c r="F1846" t="str">
        <f t="shared" si="54"/>
        <v>НЕТ</v>
      </c>
    </row>
    <row r="1847" spans="6:6">
      <c r="F1847" t="str">
        <f t="shared" si="54"/>
        <v>НЕТ</v>
      </c>
    </row>
    <row r="1848" spans="6:6">
      <c r="F1848" t="str">
        <f t="shared" si="54"/>
        <v>НЕТ</v>
      </c>
    </row>
    <row r="1849" spans="6:6">
      <c r="F1849" t="str">
        <f t="shared" si="54"/>
        <v>НЕТ</v>
      </c>
    </row>
    <row r="1850" spans="6:6">
      <c r="F1850" t="str">
        <f t="shared" si="54"/>
        <v>НЕТ</v>
      </c>
    </row>
    <row r="1851" spans="6:6">
      <c r="F1851" t="str">
        <f t="shared" si="54"/>
        <v>НЕТ</v>
      </c>
    </row>
    <row r="1852" spans="6:6">
      <c r="F1852" t="str">
        <f t="shared" si="54"/>
        <v>НЕТ</v>
      </c>
    </row>
    <row r="1853" spans="6:6">
      <c r="F1853" t="str">
        <f t="shared" si="54"/>
        <v>НЕТ</v>
      </c>
    </row>
    <row r="1854" spans="6:6">
      <c r="F1854" t="str">
        <f t="shared" si="54"/>
        <v>НЕТ</v>
      </c>
    </row>
    <row r="1855" spans="6:6">
      <c r="F1855" t="str">
        <f t="shared" si="54"/>
        <v>НЕТ</v>
      </c>
    </row>
    <row r="1856" spans="6:6">
      <c r="F1856" t="str">
        <f t="shared" si="54"/>
        <v>НЕТ</v>
      </c>
    </row>
    <row r="1857" spans="6:6">
      <c r="F1857" t="str">
        <f t="shared" si="54"/>
        <v>НЕТ</v>
      </c>
    </row>
    <row r="1858" spans="6:6">
      <c r="F1858" t="str">
        <f t="shared" si="54"/>
        <v>НЕТ</v>
      </c>
    </row>
    <row r="1859" spans="6:6">
      <c r="F1859" t="str">
        <f t="shared" ref="F1859:F1922" si="55">IF(ISBLANK(E1859),"НЕТ","ДА")</f>
        <v>НЕТ</v>
      </c>
    </row>
    <row r="1860" spans="6:6">
      <c r="F1860" t="str">
        <f t="shared" si="55"/>
        <v>НЕТ</v>
      </c>
    </row>
    <row r="1861" spans="6:6">
      <c r="F1861" t="str">
        <f t="shared" si="55"/>
        <v>НЕТ</v>
      </c>
    </row>
    <row r="1862" spans="6:6">
      <c r="F1862" t="str">
        <f t="shared" si="55"/>
        <v>НЕТ</v>
      </c>
    </row>
    <row r="1863" spans="6:6">
      <c r="F1863" t="str">
        <f t="shared" si="55"/>
        <v>НЕТ</v>
      </c>
    </row>
    <row r="1864" spans="6:6">
      <c r="F1864" t="str">
        <f t="shared" si="55"/>
        <v>НЕТ</v>
      </c>
    </row>
    <row r="1865" spans="6:6">
      <c r="F1865" t="str">
        <f t="shared" si="55"/>
        <v>НЕТ</v>
      </c>
    </row>
    <row r="1866" spans="6:6">
      <c r="F1866" t="str">
        <f t="shared" si="55"/>
        <v>НЕТ</v>
      </c>
    </row>
    <row r="1867" spans="6:6">
      <c r="F1867" t="str">
        <f t="shared" si="55"/>
        <v>НЕТ</v>
      </c>
    </row>
    <row r="1868" spans="6:6">
      <c r="F1868" t="str">
        <f t="shared" si="55"/>
        <v>НЕТ</v>
      </c>
    </row>
    <row r="1869" spans="6:6">
      <c r="F1869" t="str">
        <f t="shared" si="55"/>
        <v>НЕТ</v>
      </c>
    </row>
    <row r="1870" spans="6:6">
      <c r="F1870" t="str">
        <f t="shared" si="55"/>
        <v>НЕТ</v>
      </c>
    </row>
    <row r="1871" spans="6:6">
      <c r="F1871" t="str">
        <f t="shared" si="55"/>
        <v>НЕТ</v>
      </c>
    </row>
    <row r="1872" spans="6:6">
      <c r="F1872" t="str">
        <f t="shared" si="55"/>
        <v>НЕТ</v>
      </c>
    </row>
    <row r="1873" spans="6:6">
      <c r="F1873" t="str">
        <f t="shared" si="55"/>
        <v>НЕТ</v>
      </c>
    </row>
    <row r="1874" spans="6:6">
      <c r="F1874" t="str">
        <f t="shared" si="55"/>
        <v>НЕТ</v>
      </c>
    </row>
    <row r="1875" spans="6:6">
      <c r="F1875" t="str">
        <f t="shared" si="55"/>
        <v>НЕТ</v>
      </c>
    </row>
    <row r="1876" spans="6:6">
      <c r="F1876" t="str">
        <f t="shared" si="55"/>
        <v>НЕТ</v>
      </c>
    </row>
    <row r="1877" spans="6:6">
      <c r="F1877" t="str">
        <f t="shared" si="55"/>
        <v>НЕТ</v>
      </c>
    </row>
    <row r="1878" spans="6:6">
      <c r="F1878" t="str">
        <f t="shared" si="55"/>
        <v>НЕТ</v>
      </c>
    </row>
    <row r="1879" spans="6:6">
      <c r="F1879" t="str">
        <f t="shared" si="55"/>
        <v>НЕТ</v>
      </c>
    </row>
    <row r="1880" spans="6:6">
      <c r="F1880" t="str">
        <f t="shared" si="55"/>
        <v>НЕТ</v>
      </c>
    </row>
    <row r="1881" spans="6:6">
      <c r="F1881" t="str">
        <f t="shared" si="55"/>
        <v>НЕТ</v>
      </c>
    </row>
    <row r="1882" spans="6:6">
      <c r="F1882" t="str">
        <f t="shared" si="55"/>
        <v>НЕТ</v>
      </c>
    </row>
    <row r="1883" spans="6:6">
      <c r="F1883" t="str">
        <f t="shared" si="55"/>
        <v>НЕТ</v>
      </c>
    </row>
    <row r="1884" spans="6:6">
      <c r="F1884" t="str">
        <f t="shared" si="55"/>
        <v>НЕТ</v>
      </c>
    </row>
    <row r="1885" spans="6:6">
      <c r="F1885" t="str">
        <f t="shared" si="55"/>
        <v>НЕТ</v>
      </c>
    </row>
    <row r="1886" spans="6:6">
      <c r="F1886" t="str">
        <f t="shared" si="55"/>
        <v>НЕТ</v>
      </c>
    </row>
    <row r="1887" spans="6:6">
      <c r="F1887" t="str">
        <f t="shared" si="55"/>
        <v>НЕТ</v>
      </c>
    </row>
    <row r="1888" spans="6:6">
      <c r="F1888" t="str">
        <f t="shared" si="55"/>
        <v>НЕТ</v>
      </c>
    </row>
    <row r="1889" spans="6:6">
      <c r="F1889" t="str">
        <f t="shared" si="55"/>
        <v>НЕТ</v>
      </c>
    </row>
    <row r="1890" spans="6:6">
      <c r="F1890" t="str">
        <f t="shared" si="55"/>
        <v>НЕТ</v>
      </c>
    </row>
    <row r="1891" spans="6:6">
      <c r="F1891" t="str">
        <f t="shared" si="55"/>
        <v>НЕТ</v>
      </c>
    </row>
    <row r="1892" spans="6:6">
      <c r="F1892" t="str">
        <f t="shared" si="55"/>
        <v>НЕТ</v>
      </c>
    </row>
    <row r="1893" spans="6:6">
      <c r="F1893" t="str">
        <f t="shared" si="55"/>
        <v>НЕТ</v>
      </c>
    </row>
    <row r="1894" spans="6:6">
      <c r="F1894" t="str">
        <f t="shared" si="55"/>
        <v>НЕТ</v>
      </c>
    </row>
    <row r="1895" spans="6:6">
      <c r="F1895" t="str">
        <f t="shared" si="55"/>
        <v>НЕТ</v>
      </c>
    </row>
    <row r="1896" spans="6:6">
      <c r="F1896" t="str">
        <f t="shared" si="55"/>
        <v>НЕТ</v>
      </c>
    </row>
    <row r="1897" spans="6:6">
      <c r="F1897" t="str">
        <f t="shared" si="55"/>
        <v>НЕТ</v>
      </c>
    </row>
    <row r="1898" spans="6:6">
      <c r="F1898" t="str">
        <f t="shared" si="55"/>
        <v>НЕТ</v>
      </c>
    </row>
    <row r="1899" spans="6:6">
      <c r="F1899" t="str">
        <f t="shared" si="55"/>
        <v>НЕТ</v>
      </c>
    </row>
    <row r="1900" spans="6:6">
      <c r="F1900" t="str">
        <f t="shared" si="55"/>
        <v>НЕТ</v>
      </c>
    </row>
    <row r="1901" spans="6:6">
      <c r="F1901" t="str">
        <f t="shared" si="55"/>
        <v>НЕТ</v>
      </c>
    </row>
    <row r="1902" spans="6:6">
      <c r="F1902" t="str">
        <f t="shared" si="55"/>
        <v>НЕТ</v>
      </c>
    </row>
    <row r="1903" spans="6:6">
      <c r="F1903" t="str">
        <f t="shared" si="55"/>
        <v>НЕТ</v>
      </c>
    </row>
    <row r="1904" spans="6:6">
      <c r="F1904" t="str">
        <f t="shared" si="55"/>
        <v>НЕТ</v>
      </c>
    </row>
    <row r="1905" spans="6:6">
      <c r="F1905" t="str">
        <f t="shared" si="55"/>
        <v>НЕТ</v>
      </c>
    </row>
    <row r="1906" spans="6:6">
      <c r="F1906" t="str">
        <f t="shared" si="55"/>
        <v>НЕТ</v>
      </c>
    </row>
    <row r="1907" spans="6:6">
      <c r="F1907" t="str">
        <f t="shared" si="55"/>
        <v>НЕТ</v>
      </c>
    </row>
    <row r="1908" spans="6:6">
      <c r="F1908" t="str">
        <f t="shared" si="55"/>
        <v>НЕТ</v>
      </c>
    </row>
    <row r="1909" spans="6:6">
      <c r="F1909" t="str">
        <f t="shared" si="55"/>
        <v>НЕТ</v>
      </c>
    </row>
    <row r="1910" spans="6:6">
      <c r="F1910" t="str">
        <f t="shared" si="55"/>
        <v>НЕТ</v>
      </c>
    </row>
    <row r="1911" spans="6:6">
      <c r="F1911" t="str">
        <f t="shared" si="55"/>
        <v>НЕТ</v>
      </c>
    </row>
    <row r="1912" spans="6:6">
      <c r="F1912" t="str">
        <f t="shared" si="55"/>
        <v>НЕТ</v>
      </c>
    </row>
    <row r="1913" spans="6:6">
      <c r="F1913" t="str">
        <f t="shared" si="55"/>
        <v>НЕТ</v>
      </c>
    </row>
    <row r="1914" spans="6:6">
      <c r="F1914" t="str">
        <f t="shared" si="55"/>
        <v>НЕТ</v>
      </c>
    </row>
    <row r="1915" spans="6:6">
      <c r="F1915" t="str">
        <f t="shared" si="55"/>
        <v>НЕТ</v>
      </c>
    </row>
    <row r="1916" spans="6:6">
      <c r="F1916" t="str">
        <f t="shared" si="55"/>
        <v>НЕТ</v>
      </c>
    </row>
    <row r="1917" spans="6:6">
      <c r="F1917" t="str">
        <f t="shared" si="55"/>
        <v>НЕТ</v>
      </c>
    </row>
    <row r="1918" spans="6:6">
      <c r="F1918" t="str">
        <f t="shared" si="55"/>
        <v>НЕТ</v>
      </c>
    </row>
    <row r="1919" spans="6:6">
      <c r="F1919" t="str">
        <f t="shared" si="55"/>
        <v>НЕТ</v>
      </c>
    </row>
    <row r="1920" spans="6:6">
      <c r="F1920" t="str">
        <f t="shared" si="55"/>
        <v>НЕТ</v>
      </c>
    </row>
    <row r="1921" spans="6:6">
      <c r="F1921" t="str">
        <f t="shared" si="55"/>
        <v>НЕТ</v>
      </c>
    </row>
    <row r="1922" spans="6:6">
      <c r="F1922" t="str">
        <f t="shared" si="55"/>
        <v>НЕТ</v>
      </c>
    </row>
    <row r="1923" spans="6:6">
      <c r="F1923" t="str">
        <f t="shared" ref="F1923:F1986" si="56">IF(ISBLANK(E1923),"НЕТ","ДА")</f>
        <v>НЕТ</v>
      </c>
    </row>
    <row r="1924" spans="6:6">
      <c r="F1924" t="str">
        <f t="shared" si="56"/>
        <v>НЕТ</v>
      </c>
    </row>
    <row r="1925" spans="6:6">
      <c r="F1925" t="str">
        <f t="shared" si="56"/>
        <v>НЕТ</v>
      </c>
    </row>
    <row r="1926" spans="6:6">
      <c r="F1926" t="str">
        <f t="shared" si="56"/>
        <v>НЕТ</v>
      </c>
    </row>
    <row r="1927" spans="6:6">
      <c r="F1927" t="str">
        <f t="shared" si="56"/>
        <v>НЕТ</v>
      </c>
    </row>
    <row r="1928" spans="6:6">
      <c r="F1928" t="str">
        <f t="shared" si="56"/>
        <v>НЕТ</v>
      </c>
    </row>
    <row r="1929" spans="6:6">
      <c r="F1929" t="str">
        <f t="shared" si="56"/>
        <v>НЕТ</v>
      </c>
    </row>
    <row r="1930" spans="6:6">
      <c r="F1930" t="str">
        <f t="shared" si="56"/>
        <v>НЕТ</v>
      </c>
    </row>
    <row r="1931" spans="6:6">
      <c r="F1931" t="str">
        <f t="shared" si="56"/>
        <v>НЕТ</v>
      </c>
    </row>
    <row r="1932" spans="6:6">
      <c r="F1932" t="str">
        <f t="shared" si="56"/>
        <v>НЕТ</v>
      </c>
    </row>
    <row r="1933" spans="6:6">
      <c r="F1933" t="str">
        <f t="shared" si="56"/>
        <v>НЕТ</v>
      </c>
    </row>
    <row r="1934" spans="6:6">
      <c r="F1934" t="str">
        <f t="shared" si="56"/>
        <v>НЕТ</v>
      </c>
    </row>
    <row r="1935" spans="6:6">
      <c r="F1935" t="str">
        <f t="shared" si="56"/>
        <v>НЕТ</v>
      </c>
    </row>
    <row r="1936" spans="6:6">
      <c r="F1936" t="str">
        <f t="shared" si="56"/>
        <v>НЕТ</v>
      </c>
    </row>
    <row r="1937" spans="6:6">
      <c r="F1937" t="str">
        <f t="shared" si="56"/>
        <v>НЕТ</v>
      </c>
    </row>
    <row r="1938" spans="6:6">
      <c r="F1938" t="str">
        <f t="shared" si="56"/>
        <v>НЕТ</v>
      </c>
    </row>
    <row r="1939" spans="6:6">
      <c r="F1939" t="str">
        <f t="shared" si="56"/>
        <v>НЕТ</v>
      </c>
    </row>
    <row r="1940" spans="6:6">
      <c r="F1940" t="str">
        <f t="shared" si="56"/>
        <v>НЕТ</v>
      </c>
    </row>
    <row r="1941" spans="6:6">
      <c r="F1941" t="str">
        <f t="shared" si="56"/>
        <v>НЕТ</v>
      </c>
    </row>
    <row r="1942" spans="6:6">
      <c r="F1942" t="str">
        <f t="shared" si="56"/>
        <v>НЕТ</v>
      </c>
    </row>
    <row r="1943" spans="6:6">
      <c r="F1943" t="str">
        <f t="shared" si="56"/>
        <v>НЕТ</v>
      </c>
    </row>
    <row r="1944" spans="6:6">
      <c r="F1944" t="str">
        <f t="shared" si="56"/>
        <v>НЕТ</v>
      </c>
    </row>
    <row r="1945" spans="6:6">
      <c r="F1945" t="str">
        <f t="shared" si="56"/>
        <v>НЕТ</v>
      </c>
    </row>
    <row r="1946" spans="6:6">
      <c r="F1946" t="str">
        <f t="shared" si="56"/>
        <v>НЕТ</v>
      </c>
    </row>
    <row r="1947" spans="6:6">
      <c r="F1947" t="str">
        <f t="shared" si="56"/>
        <v>НЕТ</v>
      </c>
    </row>
    <row r="1948" spans="6:6">
      <c r="F1948" t="str">
        <f t="shared" si="56"/>
        <v>НЕТ</v>
      </c>
    </row>
    <row r="1949" spans="6:6">
      <c r="F1949" t="str">
        <f t="shared" si="56"/>
        <v>НЕТ</v>
      </c>
    </row>
    <row r="1950" spans="6:6">
      <c r="F1950" t="str">
        <f t="shared" si="56"/>
        <v>НЕТ</v>
      </c>
    </row>
    <row r="1951" spans="6:6">
      <c r="F1951" t="str">
        <f t="shared" si="56"/>
        <v>НЕТ</v>
      </c>
    </row>
    <row r="1952" spans="6:6">
      <c r="F1952" t="str">
        <f t="shared" si="56"/>
        <v>НЕТ</v>
      </c>
    </row>
    <row r="1953" spans="6:6">
      <c r="F1953" t="str">
        <f t="shared" si="56"/>
        <v>НЕТ</v>
      </c>
    </row>
    <row r="1954" spans="6:6">
      <c r="F1954" t="str">
        <f t="shared" si="56"/>
        <v>НЕТ</v>
      </c>
    </row>
    <row r="1955" spans="6:6">
      <c r="F1955" t="str">
        <f t="shared" si="56"/>
        <v>НЕТ</v>
      </c>
    </row>
    <row r="1956" spans="6:6">
      <c r="F1956" t="str">
        <f t="shared" si="56"/>
        <v>НЕТ</v>
      </c>
    </row>
    <row r="1957" spans="6:6">
      <c r="F1957" t="str">
        <f t="shared" si="56"/>
        <v>НЕТ</v>
      </c>
    </row>
    <row r="1958" spans="6:6">
      <c r="F1958" t="str">
        <f t="shared" si="56"/>
        <v>НЕТ</v>
      </c>
    </row>
    <row r="1959" spans="6:6">
      <c r="F1959" t="str">
        <f t="shared" si="56"/>
        <v>НЕТ</v>
      </c>
    </row>
    <row r="1960" spans="6:6">
      <c r="F1960" t="str">
        <f t="shared" si="56"/>
        <v>НЕТ</v>
      </c>
    </row>
    <row r="1961" spans="6:6">
      <c r="F1961" t="str">
        <f t="shared" si="56"/>
        <v>НЕТ</v>
      </c>
    </row>
    <row r="1962" spans="6:6">
      <c r="F1962" t="str">
        <f t="shared" si="56"/>
        <v>НЕТ</v>
      </c>
    </row>
    <row r="1963" spans="6:6">
      <c r="F1963" t="str">
        <f t="shared" si="56"/>
        <v>НЕТ</v>
      </c>
    </row>
    <row r="1964" spans="6:6">
      <c r="F1964" t="str">
        <f t="shared" si="56"/>
        <v>НЕТ</v>
      </c>
    </row>
    <row r="1965" spans="6:6">
      <c r="F1965" t="str">
        <f t="shared" si="56"/>
        <v>НЕТ</v>
      </c>
    </row>
    <row r="1966" spans="6:6">
      <c r="F1966" t="str">
        <f t="shared" si="56"/>
        <v>НЕТ</v>
      </c>
    </row>
    <row r="1967" spans="6:6">
      <c r="F1967" t="str">
        <f t="shared" si="56"/>
        <v>НЕТ</v>
      </c>
    </row>
    <row r="1968" spans="6:6">
      <c r="F1968" t="str">
        <f t="shared" si="56"/>
        <v>НЕТ</v>
      </c>
    </row>
    <row r="1969" spans="6:6">
      <c r="F1969" t="str">
        <f t="shared" si="56"/>
        <v>НЕТ</v>
      </c>
    </row>
    <row r="1970" spans="6:6">
      <c r="F1970" t="str">
        <f t="shared" si="56"/>
        <v>НЕТ</v>
      </c>
    </row>
    <row r="1971" spans="6:6">
      <c r="F1971" t="str">
        <f t="shared" si="56"/>
        <v>НЕТ</v>
      </c>
    </row>
    <row r="1972" spans="6:6">
      <c r="F1972" t="str">
        <f t="shared" si="56"/>
        <v>НЕТ</v>
      </c>
    </row>
    <row r="1973" spans="6:6">
      <c r="F1973" t="str">
        <f t="shared" si="56"/>
        <v>НЕТ</v>
      </c>
    </row>
    <row r="1974" spans="6:6">
      <c r="F1974" t="str">
        <f t="shared" si="56"/>
        <v>НЕТ</v>
      </c>
    </row>
    <row r="1975" spans="6:6">
      <c r="F1975" t="str">
        <f t="shared" si="56"/>
        <v>НЕТ</v>
      </c>
    </row>
    <row r="1976" spans="6:6">
      <c r="F1976" t="str">
        <f t="shared" si="56"/>
        <v>НЕТ</v>
      </c>
    </row>
    <row r="1977" spans="6:6">
      <c r="F1977" t="str">
        <f t="shared" si="56"/>
        <v>НЕТ</v>
      </c>
    </row>
    <row r="1978" spans="6:6">
      <c r="F1978" t="str">
        <f t="shared" si="56"/>
        <v>НЕТ</v>
      </c>
    </row>
    <row r="1979" spans="6:6">
      <c r="F1979" t="str">
        <f t="shared" si="56"/>
        <v>НЕТ</v>
      </c>
    </row>
    <row r="1980" spans="6:6">
      <c r="F1980" t="str">
        <f t="shared" si="56"/>
        <v>НЕТ</v>
      </c>
    </row>
    <row r="1981" spans="6:6">
      <c r="F1981" t="str">
        <f t="shared" si="56"/>
        <v>НЕТ</v>
      </c>
    </row>
    <row r="1982" spans="6:6">
      <c r="F1982" t="str">
        <f t="shared" si="56"/>
        <v>НЕТ</v>
      </c>
    </row>
    <row r="1983" spans="6:6">
      <c r="F1983" t="str">
        <f t="shared" si="56"/>
        <v>НЕТ</v>
      </c>
    </row>
    <row r="1984" spans="6:6">
      <c r="F1984" t="str">
        <f t="shared" si="56"/>
        <v>НЕТ</v>
      </c>
    </row>
    <row r="1985" spans="6:6">
      <c r="F1985" t="str">
        <f t="shared" si="56"/>
        <v>НЕТ</v>
      </c>
    </row>
    <row r="1986" spans="6:6">
      <c r="F1986" t="str">
        <f t="shared" si="56"/>
        <v>НЕТ</v>
      </c>
    </row>
    <row r="1987" spans="6:6">
      <c r="F1987" t="str">
        <f t="shared" ref="F1987:F2020" si="57">IF(ISBLANK(E1987),"НЕТ","ДА")</f>
        <v>НЕТ</v>
      </c>
    </row>
    <row r="1988" spans="6:6">
      <c r="F1988" t="str">
        <f t="shared" si="57"/>
        <v>НЕТ</v>
      </c>
    </row>
    <row r="1989" spans="6:6">
      <c r="F1989" t="str">
        <f t="shared" si="57"/>
        <v>НЕТ</v>
      </c>
    </row>
    <row r="1990" spans="6:6">
      <c r="F1990" t="str">
        <f t="shared" si="57"/>
        <v>НЕТ</v>
      </c>
    </row>
    <row r="1991" spans="6:6">
      <c r="F1991" t="str">
        <f t="shared" si="57"/>
        <v>НЕТ</v>
      </c>
    </row>
    <row r="1992" spans="6:6">
      <c r="F1992" t="str">
        <f t="shared" si="57"/>
        <v>НЕТ</v>
      </c>
    </row>
    <row r="1993" spans="6:6">
      <c r="F1993" t="str">
        <f t="shared" si="57"/>
        <v>НЕТ</v>
      </c>
    </row>
    <row r="1994" spans="6:6">
      <c r="F1994" t="str">
        <f t="shared" si="57"/>
        <v>НЕТ</v>
      </c>
    </row>
    <row r="1995" spans="6:6">
      <c r="F1995" t="str">
        <f t="shared" si="57"/>
        <v>НЕТ</v>
      </c>
    </row>
    <row r="1996" spans="6:6">
      <c r="F1996" t="str">
        <f t="shared" si="57"/>
        <v>НЕТ</v>
      </c>
    </row>
    <row r="1997" spans="6:6">
      <c r="F1997" t="str">
        <f t="shared" si="57"/>
        <v>НЕТ</v>
      </c>
    </row>
    <row r="1998" spans="6:6">
      <c r="F1998" t="str">
        <f t="shared" si="57"/>
        <v>НЕТ</v>
      </c>
    </row>
    <row r="1999" spans="6:6">
      <c r="F1999" t="str">
        <f t="shared" si="57"/>
        <v>НЕТ</v>
      </c>
    </row>
    <row r="2000" spans="6:6">
      <c r="F2000" t="str">
        <f t="shared" si="57"/>
        <v>НЕТ</v>
      </c>
    </row>
    <row r="2001" spans="6:6">
      <c r="F2001" t="str">
        <f t="shared" si="57"/>
        <v>НЕТ</v>
      </c>
    </row>
    <row r="2002" spans="6:6">
      <c r="F2002" t="str">
        <f t="shared" si="57"/>
        <v>НЕТ</v>
      </c>
    </row>
    <row r="2003" spans="6:6">
      <c r="F2003" t="str">
        <f t="shared" si="57"/>
        <v>НЕТ</v>
      </c>
    </row>
    <row r="2004" spans="6:6">
      <c r="F2004" t="str">
        <f t="shared" si="57"/>
        <v>НЕТ</v>
      </c>
    </row>
    <row r="2005" spans="6:6">
      <c r="F2005" t="str">
        <f t="shared" si="57"/>
        <v>НЕТ</v>
      </c>
    </row>
    <row r="2006" spans="6:6">
      <c r="F2006" t="str">
        <f t="shared" si="57"/>
        <v>НЕТ</v>
      </c>
    </row>
    <row r="2007" spans="6:6">
      <c r="F2007" t="str">
        <f t="shared" si="57"/>
        <v>НЕТ</v>
      </c>
    </row>
    <row r="2008" spans="6:6">
      <c r="F2008" t="str">
        <f t="shared" si="57"/>
        <v>НЕТ</v>
      </c>
    </row>
    <row r="2009" spans="6:6">
      <c r="F2009" t="str">
        <f t="shared" si="57"/>
        <v>НЕТ</v>
      </c>
    </row>
    <row r="2010" spans="6:6">
      <c r="F2010" t="str">
        <f t="shared" si="57"/>
        <v>НЕТ</v>
      </c>
    </row>
    <row r="2011" spans="6:6">
      <c r="F2011" t="str">
        <f t="shared" si="57"/>
        <v>НЕТ</v>
      </c>
    </row>
    <row r="2012" spans="6:6">
      <c r="F2012" t="str">
        <f t="shared" si="57"/>
        <v>НЕТ</v>
      </c>
    </row>
    <row r="2013" spans="6:6">
      <c r="F2013" t="str">
        <f t="shared" si="57"/>
        <v>НЕТ</v>
      </c>
    </row>
    <row r="2014" spans="6:6">
      <c r="F2014" t="str">
        <f t="shared" si="57"/>
        <v>НЕТ</v>
      </c>
    </row>
    <row r="2015" spans="6:6">
      <c r="F2015" t="str">
        <f t="shared" si="57"/>
        <v>НЕТ</v>
      </c>
    </row>
    <row r="2016" spans="6:6">
      <c r="F2016" t="str">
        <f t="shared" si="57"/>
        <v>НЕТ</v>
      </c>
    </row>
    <row r="2017" spans="6:6">
      <c r="F2017" t="str">
        <f t="shared" si="57"/>
        <v>НЕТ</v>
      </c>
    </row>
    <row r="2018" spans="6:6">
      <c r="F2018" t="str">
        <f t="shared" si="57"/>
        <v>НЕТ</v>
      </c>
    </row>
    <row r="2019" spans="6:6">
      <c r="F2019" t="str">
        <f t="shared" si="57"/>
        <v>НЕТ</v>
      </c>
    </row>
    <row r="2020" spans="6:6">
      <c r="F2020" t="str">
        <f t="shared" si="57"/>
        <v>НЕТ</v>
      </c>
    </row>
    <row r="2021" spans="6:6">
      <c r="F2021" t="b">
        <f t="shared" ref="F2021:F2022" si="58">ISBLANK(E2021)</f>
        <v>1</v>
      </c>
    </row>
    <row r="2022" spans="6:6">
      <c r="F2022" t="b">
        <f t="shared" si="58"/>
        <v>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F2022"/>
  <sheetViews>
    <sheetView workbookViewId="0">
      <selection activeCell="I30" sqref="I30"/>
    </sheetView>
  </sheetViews>
  <sheetFormatPr defaultRowHeight="15"/>
  <cols>
    <col min="1" max="1" width="19.5703125" customWidth="1"/>
    <col min="2" max="2" width="14" customWidth="1"/>
    <col min="5" max="5" width="83.42578125" customWidth="1"/>
  </cols>
  <sheetData>
    <row r="1" spans="1:6">
      <c r="B1" t="s">
        <v>11</v>
      </c>
      <c r="C1" t="s">
        <v>12</v>
      </c>
      <c r="D1" t="s">
        <v>13</v>
      </c>
      <c r="E1" t="s">
        <v>14</v>
      </c>
    </row>
    <row r="2" spans="1:6">
      <c r="A2" t="str">
        <f t="shared" ref="A2:A65" si="0">CONCATENATE(C2,B2)</f>
        <v>73AlexTrub</v>
      </c>
      <c r="B2" s="103" t="s">
        <v>0</v>
      </c>
      <c r="C2" s="103">
        <v>73</v>
      </c>
      <c r="D2" s="103">
        <v>8</v>
      </c>
      <c r="E2" s="103" t="s">
        <v>1113</v>
      </c>
      <c r="F2" t="str">
        <f t="shared" ref="F2:F65" si="1">IF(ISBLANK(E2),"НЕТ","ДА")</f>
        <v>ДА</v>
      </c>
    </row>
    <row r="3" spans="1:6">
      <c r="A3" t="str">
        <f t="shared" si="0"/>
        <v>72AlexTrub</v>
      </c>
      <c r="B3" s="103" t="s">
        <v>0</v>
      </c>
      <c r="C3" s="103">
        <v>72</v>
      </c>
      <c r="D3" s="103">
        <v>12</v>
      </c>
      <c r="E3" s="103" t="s">
        <v>1114</v>
      </c>
      <c r="F3" t="str">
        <f t="shared" si="1"/>
        <v>ДА</v>
      </c>
    </row>
    <row r="4" spans="1:6">
      <c r="A4" t="str">
        <f t="shared" si="0"/>
        <v>67AlexTrub</v>
      </c>
      <c r="B4" s="103" t="s">
        <v>0</v>
      </c>
      <c r="C4" s="103">
        <v>67</v>
      </c>
      <c r="D4" s="103">
        <v>10</v>
      </c>
      <c r="E4" s="103" t="s">
        <v>1116</v>
      </c>
      <c r="F4" t="str">
        <f t="shared" si="1"/>
        <v>ДА</v>
      </c>
    </row>
    <row r="5" spans="1:6">
      <c r="A5" t="str">
        <f t="shared" si="0"/>
        <v>41AlexTrub</v>
      </c>
      <c r="B5" s="103" t="s">
        <v>0</v>
      </c>
      <c r="C5" s="103">
        <v>41</v>
      </c>
      <c r="D5" s="103">
        <v>6</v>
      </c>
      <c r="E5" s="103" t="s">
        <v>1117</v>
      </c>
      <c r="F5" t="str">
        <f t="shared" si="1"/>
        <v>ДА</v>
      </c>
    </row>
    <row r="6" spans="1:6">
      <c r="A6" t="str">
        <f t="shared" si="0"/>
        <v>48AlexTrub</v>
      </c>
      <c r="B6" s="103" t="s">
        <v>0</v>
      </c>
      <c r="C6" s="103">
        <v>48</v>
      </c>
      <c r="D6" s="103">
        <v>6</v>
      </c>
      <c r="F6" t="str">
        <f t="shared" si="1"/>
        <v>НЕТ</v>
      </c>
    </row>
    <row r="7" spans="1:6">
      <c r="A7" t="str">
        <f t="shared" si="0"/>
        <v>55AlexTrub</v>
      </c>
      <c r="B7" s="103" t="s">
        <v>0</v>
      </c>
      <c r="C7" s="103">
        <v>55</v>
      </c>
      <c r="D7" s="103">
        <v>10</v>
      </c>
      <c r="E7" s="103" t="s">
        <v>1118</v>
      </c>
      <c r="F7" t="str">
        <f t="shared" si="1"/>
        <v>ДА</v>
      </c>
    </row>
    <row r="8" spans="1:6">
      <c r="A8" t="str">
        <f t="shared" si="0"/>
        <v>58AlexTrub</v>
      </c>
      <c r="B8" s="103" t="s">
        <v>0</v>
      </c>
      <c r="C8" s="103">
        <v>58</v>
      </c>
      <c r="D8" s="103">
        <v>10</v>
      </c>
      <c r="E8" s="103" t="s">
        <v>1119</v>
      </c>
      <c r="F8" t="str">
        <f t="shared" si="1"/>
        <v>ДА</v>
      </c>
    </row>
    <row r="9" spans="1:6">
      <c r="A9" t="str">
        <f t="shared" si="0"/>
        <v>66AlexTrub</v>
      </c>
      <c r="B9" s="103" t="s">
        <v>0</v>
      </c>
      <c r="C9" s="103">
        <v>66</v>
      </c>
      <c r="D9" s="103">
        <v>11</v>
      </c>
      <c r="E9" s="103" t="s">
        <v>1120</v>
      </c>
      <c r="F9" t="str">
        <f t="shared" si="1"/>
        <v>ДА</v>
      </c>
    </row>
    <row r="10" spans="1:6">
      <c r="A10" t="str">
        <f t="shared" si="0"/>
        <v>14AlexTrub</v>
      </c>
      <c r="B10" s="103" t="s">
        <v>0</v>
      </c>
      <c r="C10" s="103">
        <v>14</v>
      </c>
      <c r="D10" s="103">
        <v>8</v>
      </c>
      <c r="F10" t="str">
        <f t="shared" si="1"/>
        <v>НЕТ</v>
      </c>
    </row>
    <row r="11" spans="1:6">
      <c r="A11" t="str">
        <f t="shared" si="0"/>
        <v>39AlexTrub</v>
      </c>
      <c r="B11" s="103" t="s">
        <v>0</v>
      </c>
      <c r="C11" s="103">
        <v>39</v>
      </c>
      <c r="D11" s="103">
        <v>8</v>
      </c>
      <c r="E11" s="103" t="s">
        <v>1121</v>
      </c>
      <c r="F11" t="str">
        <f t="shared" si="1"/>
        <v>ДА</v>
      </c>
    </row>
    <row r="12" spans="1:6">
      <c r="A12" t="str">
        <f t="shared" si="0"/>
        <v>10AlexTrub</v>
      </c>
      <c r="B12" s="103" t="s">
        <v>0</v>
      </c>
      <c r="C12" s="103">
        <v>10</v>
      </c>
      <c r="D12" s="103">
        <v>7</v>
      </c>
      <c r="E12" s="103" t="s">
        <v>1122</v>
      </c>
      <c r="F12" t="str">
        <f t="shared" si="1"/>
        <v>ДА</v>
      </c>
    </row>
    <row r="13" spans="1:6">
      <c r="A13" t="str">
        <f t="shared" si="0"/>
        <v>7AlexTrub</v>
      </c>
      <c r="B13" s="103" t="s">
        <v>0</v>
      </c>
      <c r="C13" s="103">
        <v>7</v>
      </c>
      <c r="D13" s="103">
        <v>9</v>
      </c>
      <c r="E13" s="103" t="s">
        <v>1123</v>
      </c>
      <c r="F13" t="str">
        <f t="shared" si="1"/>
        <v>ДА</v>
      </c>
    </row>
    <row r="14" spans="1:6">
      <c r="A14" t="str">
        <f t="shared" si="0"/>
        <v>8AlexTrub</v>
      </c>
      <c r="B14" s="103" t="s">
        <v>0</v>
      </c>
      <c r="C14" s="103">
        <v>8</v>
      </c>
      <c r="D14" s="103">
        <v>7</v>
      </c>
      <c r="F14" t="str">
        <f t="shared" si="1"/>
        <v>НЕТ</v>
      </c>
    </row>
    <row r="15" spans="1:6">
      <c r="A15" t="str">
        <f t="shared" si="0"/>
        <v>9AlexTrub</v>
      </c>
      <c r="B15" s="103" t="s">
        <v>0</v>
      </c>
      <c r="C15" s="103">
        <v>9</v>
      </c>
      <c r="D15" s="103">
        <v>2</v>
      </c>
      <c r="E15" s="103" t="s">
        <v>1124</v>
      </c>
      <c r="F15" t="str">
        <f t="shared" si="1"/>
        <v>ДА</v>
      </c>
    </row>
    <row r="16" spans="1:6">
      <c r="A16" t="str">
        <f t="shared" si="0"/>
        <v>6AlexTrub</v>
      </c>
      <c r="B16" s="103" t="s">
        <v>0</v>
      </c>
      <c r="C16" s="103">
        <v>6</v>
      </c>
      <c r="D16" s="103">
        <v>1</v>
      </c>
      <c r="E16" s="103" t="s">
        <v>1125</v>
      </c>
      <c r="F16" t="str">
        <f t="shared" si="1"/>
        <v>ДА</v>
      </c>
    </row>
    <row r="17" spans="1:6">
      <c r="A17" t="str">
        <f t="shared" si="0"/>
        <v>3AlexTrub</v>
      </c>
      <c r="B17" s="103" t="s">
        <v>0</v>
      </c>
      <c r="C17" s="103">
        <v>3</v>
      </c>
      <c r="D17" s="103">
        <v>7</v>
      </c>
      <c r="F17" t="str">
        <f t="shared" si="1"/>
        <v>НЕТ</v>
      </c>
    </row>
    <row r="18" spans="1:6">
      <c r="A18" t="str">
        <f t="shared" si="0"/>
        <v>4AlexTrub</v>
      </c>
      <c r="B18" s="103" t="s">
        <v>0</v>
      </c>
      <c r="C18" s="103">
        <v>4</v>
      </c>
      <c r="D18" s="103">
        <v>6</v>
      </c>
      <c r="F18" t="str">
        <f t="shared" si="1"/>
        <v>НЕТ</v>
      </c>
    </row>
    <row r="19" spans="1:6">
      <c r="A19" t="str">
        <f t="shared" si="0"/>
        <v>5AlexTrub</v>
      </c>
      <c r="B19" s="103" t="s">
        <v>0</v>
      </c>
      <c r="C19" s="103">
        <v>5</v>
      </c>
      <c r="D19" s="103">
        <v>5</v>
      </c>
      <c r="F19" t="str">
        <f t="shared" si="1"/>
        <v>НЕТ</v>
      </c>
    </row>
    <row r="20" spans="1:6">
      <c r="A20" t="str">
        <f t="shared" si="0"/>
        <v>2AlexTrub</v>
      </c>
      <c r="B20" s="103" t="s">
        <v>0</v>
      </c>
      <c r="C20" s="103">
        <v>2</v>
      </c>
      <c r="D20" s="103">
        <v>11</v>
      </c>
      <c r="E20" s="103" t="s">
        <v>1126</v>
      </c>
      <c r="F20" t="str">
        <f t="shared" si="1"/>
        <v>ДА</v>
      </c>
    </row>
    <row r="21" spans="1:6">
      <c r="A21" t="str">
        <f t="shared" si="0"/>
        <v>1AlexTrub</v>
      </c>
      <c r="B21" s="103" t="s">
        <v>0</v>
      </c>
      <c r="C21" s="103">
        <v>1</v>
      </c>
      <c r="D21" s="103">
        <v>11</v>
      </c>
      <c r="E21" s="103" t="s">
        <v>1127</v>
      </c>
      <c r="F21" t="str">
        <f t="shared" si="1"/>
        <v>ДА</v>
      </c>
    </row>
    <row r="22" spans="1:6">
      <c r="A22" t="str">
        <f t="shared" si="0"/>
        <v>77Andrey Necheporenko</v>
      </c>
      <c r="B22" s="103" t="s">
        <v>39</v>
      </c>
      <c r="C22" s="103">
        <v>77</v>
      </c>
      <c r="D22" s="103">
        <v>8</v>
      </c>
      <c r="E22" s="103" t="s">
        <v>1026</v>
      </c>
      <c r="F22" t="str">
        <f t="shared" si="1"/>
        <v>ДА</v>
      </c>
    </row>
    <row r="23" spans="1:6">
      <c r="A23" t="str">
        <f t="shared" si="0"/>
        <v>55Andrey Necheporenko</v>
      </c>
      <c r="B23" s="103" t="s">
        <v>39</v>
      </c>
      <c r="C23" s="103">
        <v>55</v>
      </c>
      <c r="D23" s="103">
        <v>7</v>
      </c>
      <c r="E23" s="103" t="s">
        <v>1027</v>
      </c>
      <c r="F23" t="str">
        <f t="shared" si="1"/>
        <v>ДА</v>
      </c>
    </row>
    <row r="24" spans="1:6">
      <c r="A24" t="str">
        <f t="shared" si="0"/>
        <v>80Andrey Necheporenko</v>
      </c>
      <c r="B24" s="103" t="s">
        <v>39</v>
      </c>
      <c r="C24" s="103">
        <v>80</v>
      </c>
      <c r="D24" s="103">
        <v>9</v>
      </c>
      <c r="E24" s="103" t="s">
        <v>1028</v>
      </c>
      <c r="F24" t="str">
        <f t="shared" si="1"/>
        <v>ДА</v>
      </c>
    </row>
    <row r="25" spans="1:6">
      <c r="A25" t="str">
        <f t="shared" si="0"/>
        <v>2Andrey Necheporenko</v>
      </c>
      <c r="B25" s="103" t="s">
        <v>39</v>
      </c>
      <c r="C25" s="103">
        <v>2</v>
      </c>
      <c r="D25" s="103">
        <v>9</v>
      </c>
      <c r="E25" s="103" t="s">
        <v>1029</v>
      </c>
      <c r="F25" t="str">
        <f t="shared" si="1"/>
        <v>ДА</v>
      </c>
    </row>
    <row r="26" spans="1:6">
      <c r="A26" t="str">
        <f t="shared" si="0"/>
        <v>74Andrey Necheporenko</v>
      </c>
      <c r="B26" s="103" t="s">
        <v>39</v>
      </c>
      <c r="C26" s="103">
        <v>74</v>
      </c>
      <c r="D26" s="103">
        <v>7</v>
      </c>
      <c r="E26" s="103" t="s">
        <v>1030</v>
      </c>
      <c r="F26" t="str">
        <f t="shared" si="1"/>
        <v>ДА</v>
      </c>
    </row>
    <row r="27" spans="1:6">
      <c r="A27" t="str">
        <f t="shared" si="0"/>
        <v>75Andrey Necheporenko</v>
      </c>
      <c r="B27" s="103" t="s">
        <v>39</v>
      </c>
      <c r="C27" s="103">
        <v>75</v>
      </c>
      <c r="D27" s="103">
        <v>8</v>
      </c>
      <c r="E27" s="103" t="s">
        <v>1035</v>
      </c>
      <c r="F27" t="str">
        <f t="shared" si="1"/>
        <v>ДА</v>
      </c>
    </row>
    <row r="28" spans="1:6">
      <c r="A28" t="str">
        <f t="shared" si="0"/>
        <v>1Andrey Necheporenko</v>
      </c>
      <c r="B28" s="103" t="s">
        <v>39</v>
      </c>
      <c r="C28" s="103">
        <v>1</v>
      </c>
      <c r="D28" s="103">
        <v>6</v>
      </c>
      <c r="E28" s="103" t="s">
        <v>1036</v>
      </c>
      <c r="F28" t="str">
        <f t="shared" si="1"/>
        <v>ДА</v>
      </c>
    </row>
    <row r="29" spans="1:6">
      <c r="A29" t="str">
        <f t="shared" si="0"/>
        <v>73Andrey Necheporenko</v>
      </c>
      <c r="B29" s="103" t="s">
        <v>39</v>
      </c>
      <c r="C29" s="103">
        <v>73</v>
      </c>
      <c r="D29" s="103">
        <v>9</v>
      </c>
      <c r="E29" s="103" t="s">
        <v>1041</v>
      </c>
      <c r="F29" t="str">
        <f t="shared" si="1"/>
        <v>ДА</v>
      </c>
    </row>
    <row r="30" spans="1:6">
      <c r="A30" t="str">
        <f t="shared" si="0"/>
        <v>72Andrey Necheporenko</v>
      </c>
      <c r="B30" s="103" t="s">
        <v>39</v>
      </c>
      <c r="C30" s="103">
        <v>72</v>
      </c>
      <c r="D30" s="103">
        <v>8</v>
      </c>
      <c r="E30" s="103" t="s">
        <v>1042</v>
      </c>
      <c r="F30" t="str">
        <f t="shared" si="1"/>
        <v>ДА</v>
      </c>
    </row>
    <row r="31" spans="1:6">
      <c r="A31" t="str">
        <f t="shared" si="0"/>
        <v>71Andrey Necheporenko</v>
      </c>
      <c r="B31" s="103" t="s">
        <v>39</v>
      </c>
      <c r="C31" s="103">
        <v>71</v>
      </c>
      <c r="D31" s="103">
        <v>9</v>
      </c>
      <c r="E31" s="103" t="s">
        <v>1043</v>
      </c>
      <c r="F31" t="str">
        <f t="shared" si="1"/>
        <v>ДА</v>
      </c>
    </row>
    <row r="32" spans="1:6">
      <c r="A32" t="str">
        <f t="shared" si="0"/>
        <v>67Andrey Necheporenko</v>
      </c>
      <c r="B32" s="103" t="s">
        <v>39</v>
      </c>
      <c r="C32" s="103">
        <v>67</v>
      </c>
      <c r="D32" s="103">
        <v>9</v>
      </c>
      <c r="E32" s="103" t="s">
        <v>1044</v>
      </c>
      <c r="F32" t="str">
        <f t="shared" si="1"/>
        <v>ДА</v>
      </c>
    </row>
    <row r="33" spans="1:6">
      <c r="A33" t="str">
        <f t="shared" si="0"/>
        <v>68Andrey Necheporenko</v>
      </c>
      <c r="B33" s="103" t="s">
        <v>39</v>
      </c>
      <c r="C33" s="103">
        <v>68</v>
      </c>
      <c r="D33" s="103">
        <v>10</v>
      </c>
      <c r="E33" s="103" t="s">
        <v>1045</v>
      </c>
      <c r="F33" t="str">
        <f t="shared" si="1"/>
        <v>ДА</v>
      </c>
    </row>
    <row r="34" spans="1:6">
      <c r="A34" t="str">
        <f t="shared" si="0"/>
        <v>62Andrey Necheporenko</v>
      </c>
      <c r="B34" s="103" t="s">
        <v>39</v>
      </c>
      <c r="C34" s="103">
        <v>62</v>
      </c>
      <c r="D34" s="103">
        <v>7</v>
      </c>
      <c r="E34" s="103" t="s">
        <v>1046</v>
      </c>
      <c r="F34" t="str">
        <f t="shared" si="1"/>
        <v>ДА</v>
      </c>
    </row>
    <row r="35" spans="1:6">
      <c r="A35" t="str">
        <f t="shared" si="0"/>
        <v>66Andrey Necheporenko</v>
      </c>
      <c r="B35" s="103" t="s">
        <v>39</v>
      </c>
      <c r="C35" s="103">
        <v>66</v>
      </c>
      <c r="D35" s="103">
        <v>8</v>
      </c>
      <c r="E35" s="103" t="s">
        <v>1047</v>
      </c>
      <c r="F35" t="str">
        <f t="shared" si="1"/>
        <v>ДА</v>
      </c>
    </row>
    <row r="36" spans="1:6">
      <c r="A36" t="str">
        <f t="shared" si="0"/>
        <v>59Andrey Necheporenko</v>
      </c>
      <c r="B36" s="103" t="s">
        <v>39</v>
      </c>
      <c r="C36" s="103">
        <v>59</v>
      </c>
      <c r="D36" s="103">
        <v>8</v>
      </c>
      <c r="E36" s="103" t="s">
        <v>1048</v>
      </c>
      <c r="F36" t="str">
        <f t="shared" si="1"/>
        <v>ДА</v>
      </c>
    </row>
    <row r="37" spans="1:6">
      <c r="A37" t="str">
        <f t="shared" si="0"/>
        <v>56Andrey Necheporenko</v>
      </c>
      <c r="B37" s="103" t="s">
        <v>39</v>
      </c>
      <c r="C37" s="103">
        <v>56</v>
      </c>
      <c r="D37" s="103">
        <v>7</v>
      </c>
      <c r="E37" s="103" t="s">
        <v>1049</v>
      </c>
      <c r="F37" t="str">
        <f t="shared" si="1"/>
        <v>ДА</v>
      </c>
    </row>
    <row r="38" spans="1:6">
      <c r="A38" t="str">
        <f t="shared" si="0"/>
        <v>58Andrey Necheporenko</v>
      </c>
      <c r="B38" s="103" t="s">
        <v>39</v>
      </c>
      <c r="C38" s="103">
        <v>58</v>
      </c>
      <c r="D38" s="103">
        <v>9</v>
      </c>
      <c r="E38" s="103" t="s">
        <v>1050</v>
      </c>
      <c r="F38" t="str">
        <f t="shared" si="1"/>
        <v>ДА</v>
      </c>
    </row>
    <row r="39" spans="1:6">
      <c r="A39" t="str">
        <f t="shared" si="0"/>
        <v>57Andrey Necheporenko</v>
      </c>
      <c r="B39" s="103" t="s">
        <v>39</v>
      </c>
      <c r="C39" s="103">
        <v>57</v>
      </c>
      <c r="D39" s="103">
        <v>7</v>
      </c>
      <c r="E39" s="103" t="s">
        <v>1051</v>
      </c>
      <c r="F39" t="str">
        <f t="shared" si="1"/>
        <v>ДА</v>
      </c>
    </row>
    <row r="40" spans="1:6">
      <c r="A40" t="str">
        <f t="shared" si="0"/>
        <v>49Andrey Necheporenko</v>
      </c>
      <c r="B40" s="103" t="s">
        <v>39</v>
      </c>
      <c r="C40" s="103">
        <v>49</v>
      </c>
      <c r="D40" s="103">
        <v>9</v>
      </c>
      <c r="E40" s="103" t="s">
        <v>1052</v>
      </c>
      <c r="F40" t="str">
        <f t="shared" si="1"/>
        <v>ДА</v>
      </c>
    </row>
    <row r="41" spans="1:6">
      <c r="A41" t="str">
        <f t="shared" si="0"/>
        <v>51Andrey Necheporenko</v>
      </c>
      <c r="B41" s="103" t="s">
        <v>39</v>
      </c>
      <c r="C41" s="103">
        <v>51</v>
      </c>
      <c r="D41" s="103">
        <v>8</v>
      </c>
      <c r="E41" s="103" t="s">
        <v>1053</v>
      </c>
      <c r="F41" t="str">
        <f t="shared" si="1"/>
        <v>ДА</v>
      </c>
    </row>
    <row r="42" spans="1:6">
      <c r="A42" t="str">
        <f t="shared" si="0"/>
        <v>52Andrey Necheporenko</v>
      </c>
      <c r="B42" s="103" t="s">
        <v>39</v>
      </c>
      <c r="C42" s="103">
        <v>52</v>
      </c>
      <c r="D42" s="103">
        <v>8</v>
      </c>
      <c r="E42" s="103" t="s">
        <v>1054</v>
      </c>
      <c r="F42" t="str">
        <f t="shared" si="1"/>
        <v>ДА</v>
      </c>
    </row>
    <row r="43" spans="1:6">
      <c r="A43" t="str">
        <f t="shared" si="0"/>
        <v>53Andrey Necheporenko</v>
      </c>
      <c r="B43" s="103" t="s">
        <v>39</v>
      </c>
      <c r="C43" s="103">
        <v>53</v>
      </c>
      <c r="D43" s="103">
        <v>7</v>
      </c>
      <c r="E43" s="103" t="s">
        <v>1055</v>
      </c>
      <c r="F43" t="str">
        <f t="shared" si="1"/>
        <v>ДА</v>
      </c>
    </row>
    <row r="44" spans="1:6">
      <c r="A44" t="str">
        <f t="shared" si="0"/>
        <v>48Andrey Necheporenko</v>
      </c>
      <c r="B44" s="103" t="s">
        <v>39</v>
      </c>
      <c r="C44" s="103">
        <v>48</v>
      </c>
      <c r="D44" s="103">
        <v>8</v>
      </c>
      <c r="E44" s="103" t="s">
        <v>1080</v>
      </c>
      <c r="F44" t="str">
        <f t="shared" si="1"/>
        <v>ДА</v>
      </c>
    </row>
    <row r="45" spans="1:6">
      <c r="A45" t="str">
        <f t="shared" si="0"/>
        <v>46Andrey Necheporenko</v>
      </c>
      <c r="B45" s="103" t="s">
        <v>39</v>
      </c>
      <c r="C45" s="103">
        <v>46</v>
      </c>
      <c r="D45" s="103">
        <v>6</v>
      </c>
      <c r="E45" s="103" t="s">
        <v>1081</v>
      </c>
      <c r="F45" t="str">
        <f t="shared" si="1"/>
        <v>ДА</v>
      </c>
    </row>
    <row r="46" spans="1:6">
      <c r="A46" t="str">
        <f t="shared" si="0"/>
        <v>41Andrey Necheporenko</v>
      </c>
      <c r="B46" s="103" t="s">
        <v>39</v>
      </c>
      <c r="C46" s="103">
        <v>41</v>
      </c>
      <c r="D46" s="103">
        <v>6</v>
      </c>
      <c r="E46" s="103" t="s">
        <v>1082</v>
      </c>
      <c r="F46" t="str">
        <f t="shared" si="1"/>
        <v>ДА</v>
      </c>
    </row>
    <row r="47" spans="1:6">
      <c r="A47" t="str">
        <f t="shared" si="0"/>
        <v>42Andrey Necheporenko</v>
      </c>
      <c r="B47" s="103" t="s">
        <v>39</v>
      </c>
      <c r="C47" s="103">
        <v>42</v>
      </c>
      <c r="D47" s="103">
        <v>6</v>
      </c>
      <c r="E47" s="103" t="s">
        <v>1083</v>
      </c>
      <c r="F47" t="str">
        <f t="shared" si="1"/>
        <v>ДА</v>
      </c>
    </row>
    <row r="48" spans="1:6">
      <c r="A48" t="str">
        <f t="shared" si="0"/>
        <v>39Andrey Necheporenko</v>
      </c>
      <c r="B48" s="103" t="s">
        <v>39</v>
      </c>
      <c r="C48" s="103">
        <v>39</v>
      </c>
      <c r="D48" s="103">
        <v>7</v>
      </c>
      <c r="E48" s="103" t="s">
        <v>1084</v>
      </c>
      <c r="F48" t="str">
        <f t="shared" si="1"/>
        <v>ДА</v>
      </c>
    </row>
    <row r="49" spans="1:6">
      <c r="A49" t="str">
        <f t="shared" si="0"/>
        <v>38Andrey Necheporenko</v>
      </c>
      <c r="B49" s="103" t="s">
        <v>39</v>
      </c>
      <c r="C49" s="103">
        <v>38</v>
      </c>
      <c r="D49" s="103">
        <v>8</v>
      </c>
      <c r="E49" s="103" t="s">
        <v>1085</v>
      </c>
      <c r="F49" t="str">
        <f t="shared" si="1"/>
        <v>ДА</v>
      </c>
    </row>
    <row r="50" spans="1:6">
      <c r="A50" t="str">
        <f t="shared" si="0"/>
        <v>36Andrey Necheporenko</v>
      </c>
      <c r="B50" s="103" t="s">
        <v>39</v>
      </c>
      <c r="C50" s="103">
        <v>36</v>
      </c>
      <c r="D50" s="103">
        <v>7</v>
      </c>
      <c r="E50" s="103" t="s">
        <v>1086</v>
      </c>
      <c r="F50" t="str">
        <f t="shared" si="1"/>
        <v>ДА</v>
      </c>
    </row>
    <row r="51" spans="1:6">
      <c r="A51" t="str">
        <f t="shared" si="0"/>
        <v>37Andrey Necheporenko</v>
      </c>
      <c r="B51" s="103" t="s">
        <v>39</v>
      </c>
      <c r="C51" s="103">
        <v>37</v>
      </c>
      <c r="D51" s="103">
        <v>8</v>
      </c>
      <c r="E51" s="103" t="s">
        <v>1087</v>
      </c>
      <c r="F51" t="str">
        <f t="shared" si="1"/>
        <v>ДА</v>
      </c>
    </row>
    <row r="52" spans="1:6">
      <c r="A52" t="str">
        <f t="shared" si="0"/>
        <v>35Andrey Necheporenko</v>
      </c>
      <c r="B52" s="103" t="s">
        <v>39</v>
      </c>
      <c r="C52" s="103">
        <v>35</v>
      </c>
      <c r="D52" s="103">
        <v>9</v>
      </c>
      <c r="E52" s="103" t="s">
        <v>1088</v>
      </c>
      <c r="F52" t="str">
        <f t="shared" si="1"/>
        <v>ДА</v>
      </c>
    </row>
    <row r="53" spans="1:6">
      <c r="A53" t="str">
        <f t="shared" si="0"/>
        <v>31Andrey Necheporenko</v>
      </c>
      <c r="B53" s="103" t="s">
        <v>39</v>
      </c>
      <c r="C53" s="103">
        <v>31</v>
      </c>
      <c r="D53" s="103">
        <v>7</v>
      </c>
      <c r="E53" s="103" t="s">
        <v>1089</v>
      </c>
      <c r="F53" t="str">
        <f t="shared" si="1"/>
        <v>ДА</v>
      </c>
    </row>
    <row r="54" spans="1:6">
      <c r="A54" t="str">
        <f t="shared" si="0"/>
        <v>32Andrey Necheporenko</v>
      </c>
      <c r="B54" s="103" t="s">
        <v>39</v>
      </c>
      <c r="C54" s="103">
        <v>32</v>
      </c>
      <c r="D54" s="103">
        <v>10</v>
      </c>
      <c r="E54" s="103" t="s">
        <v>1090</v>
      </c>
      <c r="F54" t="str">
        <f t="shared" si="1"/>
        <v>ДА</v>
      </c>
    </row>
    <row r="55" spans="1:6">
      <c r="A55" t="str">
        <f t="shared" si="0"/>
        <v>30Andrey Necheporenko</v>
      </c>
      <c r="B55" s="103" t="s">
        <v>39</v>
      </c>
      <c r="C55" s="103">
        <v>30</v>
      </c>
      <c r="D55" s="103">
        <v>5</v>
      </c>
      <c r="E55" s="103" t="s">
        <v>1091</v>
      </c>
      <c r="F55" t="str">
        <f t="shared" si="1"/>
        <v>ДА</v>
      </c>
    </row>
    <row r="56" spans="1:6">
      <c r="A56" t="str">
        <f t="shared" si="0"/>
        <v>28Andrey Necheporenko</v>
      </c>
      <c r="B56" s="103" t="s">
        <v>39</v>
      </c>
      <c r="C56" s="103">
        <v>28</v>
      </c>
      <c r="D56" s="103">
        <v>6</v>
      </c>
      <c r="E56" s="103" t="s">
        <v>1092</v>
      </c>
      <c r="F56" t="str">
        <f t="shared" si="1"/>
        <v>ДА</v>
      </c>
    </row>
    <row r="57" spans="1:6">
      <c r="A57" t="str">
        <f t="shared" si="0"/>
        <v>27Andrey Necheporenko</v>
      </c>
      <c r="B57" s="103" t="s">
        <v>39</v>
      </c>
      <c r="C57" s="103">
        <v>27</v>
      </c>
      <c r="D57" s="103">
        <v>10</v>
      </c>
      <c r="E57" s="103" t="s">
        <v>1093</v>
      </c>
      <c r="F57" t="str">
        <f t="shared" si="1"/>
        <v>ДА</v>
      </c>
    </row>
    <row r="58" spans="1:6">
      <c r="A58" t="str">
        <f t="shared" si="0"/>
        <v>26Andrey Necheporenko</v>
      </c>
      <c r="B58" s="103" t="s">
        <v>39</v>
      </c>
      <c r="C58" s="103">
        <v>26</v>
      </c>
      <c r="D58" s="103">
        <v>6</v>
      </c>
      <c r="E58" s="103" t="s">
        <v>1094</v>
      </c>
      <c r="F58" t="str">
        <f t="shared" si="1"/>
        <v>ДА</v>
      </c>
    </row>
    <row r="59" spans="1:6">
      <c r="A59" t="str">
        <f t="shared" si="0"/>
        <v>25Andrey Necheporenko</v>
      </c>
      <c r="B59" s="103" t="s">
        <v>39</v>
      </c>
      <c r="C59" s="103">
        <v>25</v>
      </c>
      <c r="D59" s="103">
        <v>6</v>
      </c>
      <c r="E59" s="103" t="s">
        <v>1095</v>
      </c>
      <c r="F59" t="str">
        <f t="shared" si="1"/>
        <v>ДА</v>
      </c>
    </row>
    <row r="60" spans="1:6">
      <c r="A60" t="str">
        <f t="shared" si="0"/>
        <v>24Andrey Necheporenko</v>
      </c>
      <c r="B60" s="103" t="s">
        <v>39</v>
      </c>
      <c r="C60" s="103">
        <v>24</v>
      </c>
      <c r="D60" s="103">
        <v>7</v>
      </c>
      <c r="E60" s="103" t="s">
        <v>1096</v>
      </c>
      <c r="F60" t="str">
        <f t="shared" si="1"/>
        <v>ДА</v>
      </c>
    </row>
    <row r="61" spans="1:6">
      <c r="A61" t="str">
        <f t="shared" si="0"/>
        <v>22Andrey Necheporenko</v>
      </c>
      <c r="B61" s="103" t="s">
        <v>39</v>
      </c>
      <c r="C61" s="103">
        <v>22</v>
      </c>
      <c r="D61" s="103">
        <v>7</v>
      </c>
      <c r="E61" s="103" t="s">
        <v>1097</v>
      </c>
      <c r="F61" t="str">
        <f t="shared" si="1"/>
        <v>ДА</v>
      </c>
    </row>
    <row r="62" spans="1:6">
      <c r="A62" t="str">
        <f t="shared" si="0"/>
        <v>23Andrey Necheporenko</v>
      </c>
      <c r="B62" s="103" t="s">
        <v>39</v>
      </c>
      <c r="C62" s="103">
        <v>23</v>
      </c>
      <c r="D62" s="103">
        <v>8</v>
      </c>
      <c r="E62" s="103" t="s">
        <v>1098</v>
      </c>
      <c r="F62" t="str">
        <f t="shared" si="1"/>
        <v>ДА</v>
      </c>
    </row>
    <row r="63" spans="1:6">
      <c r="A63" t="str">
        <f t="shared" si="0"/>
        <v>20Andrey Necheporenko</v>
      </c>
      <c r="B63" s="103" t="s">
        <v>39</v>
      </c>
      <c r="C63" s="103">
        <v>20</v>
      </c>
      <c r="D63" s="103">
        <v>8</v>
      </c>
      <c r="E63" s="103" t="s">
        <v>1099</v>
      </c>
      <c r="F63" t="str">
        <f t="shared" si="1"/>
        <v>ДА</v>
      </c>
    </row>
    <row r="64" spans="1:6">
      <c r="A64" t="str">
        <f t="shared" si="0"/>
        <v>19Andrey Necheporenko</v>
      </c>
      <c r="B64" s="103" t="s">
        <v>39</v>
      </c>
      <c r="C64" s="103">
        <v>19</v>
      </c>
      <c r="D64" s="103">
        <v>5</v>
      </c>
      <c r="E64" s="103" t="s">
        <v>1100</v>
      </c>
      <c r="F64" t="str">
        <f t="shared" si="1"/>
        <v>ДА</v>
      </c>
    </row>
    <row r="65" spans="1:6">
      <c r="A65" t="str">
        <f t="shared" si="0"/>
        <v>17Andrey Necheporenko</v>
      </c>
      <c r="B65" s="103" t="s">
        <v>39</v>
      </c>
      <c r="C65" s="103">
        <v>17</v>
      </c>
      <c r="D65" s="103">
        <v>8</v>
      </c>
      <c r="E65" s="103" t="s">
        <v>1101</v>
      </c>
      <c r="F65" t="str">
        <f t="shared" si="1"/>
        <v>ДА</v>
      </c>
    </row>
    <row r="66" spans="1:6">
      <c r="A66" t="str">
        <f t="shared" ref="A66:A129" si="2">CONCATENATE(C66,B66)</f>
        <v>14Andrey Necheporenko</v>
      </c>
      <c r="B66" s="103" t="s">
        <v>39</v>
      </c>
      <c r="C66" s="103">
        <v>14</v>
      </c>
      <c r="D66" s="103">
        <v>9</v>
      </c>
      <c r="E66" s="103" t="s">
        <v>1102</v>
      </c>
      <c r="F66" t="str">
        <f t="shared" ref="F66:F129" si="3">IF(ISBLANK(E66),"НЕТ","ДА")</f>
        <v>ДА</v>
      </c>
    </row>
    <row r="67" spans="1:6">
      <c r="A67" t="str">
        <f t="shared" si="2"/>
        <v>13Andrey Necheporenko</v>
      </c>
      <c r="B67" s="103" t="s">
        <v>39</v>
      </c>
      <c r="C67" s="103">
        <v>13</v>
      </c>
      <c r="D67" s="103">
        <v>6</v>
      </c>
      <c r="E67" s="103" t="s">
        <v>1103</v>
      </c>
      <c r="F67" t="str">
        <f t="shared" si="3"/>
        <v>ДА</v>
      </c>
    </row>
    <row r="68" spans="1:6">
      <c r="A68" t="str">
        <f t="shared" si="2"/>
        <v>10Andrey Necheporenko</v>
      </c>
      <c r="B68" s="103" t="s">
        <v>39</v>
      </c>
      <c r="C68" s="103">
        <v>10</v>
      </c>
      <c r="D68" s="103">
        <v>7</v>
      </c>
      <c r="E68" s="103" t="s">
        <v>1104</v>
      </c>
      <c r="F68" t="str">
        <f t="shared" si="3"/>
        <v>ДА</v>
      </c>
    </row>
    <row r="69" spans="1:6">
      <c r="A69" t="str">
        <f t="shared" si="2"/>
        <v>12Andrey Necheporenko</v>
      </c>
      <c r="B69" s="103" t="s">
        <v>39</v>
      </c>
      <c r="C69" s="103">
        <v>12</v>
      </c>
      <c r="D69" s="103">
        <v>7</v>
      </c>
      <c r="E69" s="103" t="s">
        <v>1105</v>
      </c>
      <c r="F69" t="str">
        <f t="shared" si="3"/>
        <v>ДА</v>
      </c>
    </row>
    <row r="70" spans="1:6">
      <c r="A70" t="str">
        <f t="shared" si="2"/>
        <v>9Andrey Necheporenko</v>
      </c>
      <c r="B70" s="103" t="s">
        <v>39</v>
      </c>
      <c r="C70" s="103">
        <v>9</v>
      </c>
      <c r="D70" s="103">
        <v>6</v>
      </c>
      <c r="E70" s="103" t="s">
        <v>1106</v>
      </c>
      <c r="F70" t="str">
        <f t="shared" si="3"/>
        <v>ДА</v>
      </c>
    </row>
    <row r="71" spans="1:6">
      <c r="A71" t="str">
        <f t="shared" si="2"/>
        <v>8Andrey Necheporenko</v>
      </c>
      <c r="B71" s="103" t="s">
        <v>39</v>
      </c>
      <c r="C71" s="103">
        <v>8</v>
      </c>
      <c r="D71" s="103">
        <v>6</v>
      </c>
      <c r="E71" s="103" t="s">
        <v>1107</v>
      </c>
      <c r="F71" t="str">
        <f t="shared" si="3"/>
        <v>ДА</v>
      </c>
    </row>
    <row r="72" spans="1:6">
      <c r="A72" t="str">
        <f t="shared" si="2"/>
        <v>7Andrey Necheporenko</v>
      </c>
      <c r="B72" s="103" t="s">
        <v>39</v>
      </c>
      <c r="C72" s="103">
        <v>7</v>
      </c>
      <c r="D72" s="103">
        <v>7</v>
      </c>
      <c r="E72" s="103" t="s">
        <v>1108</v>
      </c>
      <c r="F72" t="str">
        <f t="shared" si="3"/>
        <v>ДА</v>
      </c>
    </row>
    <row r="73" spans="1:6">
      <c r="A73" t="str">
        <f t="shared" si="2"/>
        <v>6Andrey Necheporenko</v>
      </c>
      <c r="B73" s="103" t="s">
        <v>39</v>
      </c>
      <c r="C73" s="103">
        <v>6</v>
      </c>
      <c r="D73" s="103">
        <v>7</v>
      </c>
      <c r="E73" s="103" t="s">
        <v>1109</v>
      </c>
      <c r="F73" t="str">
        <f t="shared" si="3"/>
        <v>ДА</v>
      </c>
    </row>
    <row r="74" spans="1:6">
      <c r="A74" t="str">
        <f t="shared" si="2"/>
        <v>5Andrey Necheporenko</v>
      </c>
      <c r="B74" s="103" t="s">
        <v>39</v>
      </c>
      <c r="C74" s="103">
        <v>5</v>
      </c>
      <c r="D74" s="103">
        <v>6</v>
      </c>
      <c r="E74" s="103" t="s">
        <v>1110</v>
      </c>
      <c r="F74" t="str">
        <f t="shared" si="3"/>
        <v>ДА</v>
      </c>
    </row>
    <row r="75" spans="1:6">
      <c r="A75" t="str">
        <f t="shared" si="2"/>
        <v>3Andrey Necheporenko</v>
      </c>
      <c r="B75" s="103" t="s">
        <v>39</v>
      </c>
      <c r="C75" s="103">
        <v>3</v>
      </c>
      <c r="D75" s="103">
        <v>6</v>
      </c>
      <c r="E75" s="103" t="s">
        <v>1111</v>
      </c>
      <c r="F75" t="str">
        <f t="shared" si="3"/>
        <v>ДА</v>
      </c>
    </row>
    <row r="76" spans="1:6">
      <c r="A76" t="str">
        <f t="shared" si="2"/>
        <v>4Andrey Necheporenko</v>
      </c>
      <c r="B76" s="103" t="s">
        <v>39</v>
      </c>
      <c r="C76" s="103">
        <v>4</v>
      </c>
      <c r="D76" s="103">
        <v>8</v>
      </c>
      <c r="E76" s="103" t="s">
        <v>1112</v>
      </c>
      <c r="F76" t="str">
        <f t="shared" si="3"/>
        <v>ДА</v>
      </c>
    </row>
    <row r="77" spans="1:6">
      <c r="A77" t="str">
        <f t="shared" si="2"/>
        <v>4Angelina</v>
      </c>
      <c r="B77" s="103" t="s">
        <v>78</v>
      </c>
      <c r="C77" s="103">
        <v>4</v>
      </c>
      <c r="D77" s="103">
        <v>12</v>
      </c>
      <c r="F77" t="str">
        <f t="shared" si="3"/>
        <v>НЕТ</v>
      </c>
    </row>
    <row r="78" spans="1:6">
      <c r="A78" t="str">
        <f t="shared" si="2"/>
        <v>72kobza</v>
      </c>
      <c r="B78" s="103" t="s">
        <v>2</v>
      </c>
      <c r="C78" s="103">
        <v>72</v>
      </c>
      <c r="D78" s="103">
        <v>12</v>
      </c>
      <c r="E78" s="103" t="s">
        <v>1031</v>
      </c>
      <c r="F78" t="str">
        <f t="shared" si="3"/>
        <v>ДА</v>
      </c>
    </row>
    <row r="79" spans="1:6">
      <c r="A79" t="str">
        <f t="shared" si="2"/>
        <v>66kobza</v>
      </c>
      <c r="B79" s="103" t="s">
        <v>2</v>
      </c>
      <c r="C79" s="103">
        <v>66</v>
      </c>
      <c r="D79" s="103">
        <v>9</v>
      </c>
      <c r="F79" t="str">
        <f t="shared" si="3"/>
        <v>НЕТ</v>
      </c>
    </row>
    <row r="80" spans="1:6">
      <c r="A80" t="str">
        <f t="shared" si="2"/>
        <v>71kobza</v>
      </c>
      <c r="B80" s="103" t="s">
        <v>2</v>
      </c>
      <c r="C80" s="103">
        <v>71</v>
      </c>
      <c r="D80" s="103">
        <v>11</v>
      </c>
      <c r="E80" s="103" t="s">
        <v>1032</v>
      </c>
      <c r="F80" t="str">
        <f t="shared" si="3"/>
        <v>ДА</v>
      </c>
    </row>
    <row r="81" spans="1:6">
      <c r="A81" t="str">
        <f t="shared" si="2"/>
        <v>62kobza</v>
      </c>
      <c r="B81" s="103" t="s">
        <v>2</v>
      </c>
      <c r="C81" s="103">
        <v>62</v>
      </c>
      <c r="D81" s="103">
        <v>7</v>
      </c>
      <c r="F81" t="str">
        <f t="shared" si="3"/>
        <v>НЕТ</v>
      </c>
    </row>
    <row r="82" spans="1:6">
      <c r="A82" t="str">
        <f t="shared" si="2"/>
        <v>59kobza</v>
      </c>
      <c r="B82" s="103" t="s">
        <v>2</v>
      </c>
      <c r="C82" s="103">
        <v>59</v>
      </c>
      <c r="D82" s="103">
        <v>7</v>
      </c>
      <c r="F82" t="str">
        <f t="shared" si="3"/>
        <v>НЕТ</v>
      </c>
    </row>
    <row r="83" spans="1:6">
      <c r="A83" t="str">
        <f t="shared" si="2"/>
        <v>56kobza</v>
      </c>
      <c r="B83" s="103" t="s">
        <v>2</v>
      </c>
      <c r="C83" s="103">
        <v>56</v>
      </c>
      <c r="D83" s="103">
        <v>10</v>
      </c>
      <c r="E83" s="103" t="s">
        <v>1033</v>
      </c>
      <c r="F83" t="str">
        <f t="shared" si="3"/>
        <v>ДА</v>
      </c>
    </row>
    <row r="84" spans="1:6">
      <c r="A84" t="str">
        <f t="shared" si="2"/>
        <v>57kobza</v>
      </c>
      <c r="B84" s="103" t="s">
        <v>2</v>
      </c>
      <c r="C84" s="103">
        <v>57</v>
      </c>
      <c r="D84" s="103">
        <v>6</v>
      </c>
      <c r="F84" t="str">
        <f t="shared" si="3"/>
        <v>НЕТ</v>
      </c>
    </row>
    <row r="85" spans="1:6">
      <c r="A85" t="str">
        <f t="shared" si="2"/>
        <v>58kobza</v>
      </c>
      <c r="B85" s="103" t="s">
        <v>2</v>
      </c>
      <c r="C85" s="103">
        <v>58</v>
      </c>
      <c r="D85" s="103">
        <v>7</v>
      </c>
      <c r="F85" t="str">
        <f t="shared" si="3"/>
        <v>НЕТ</v>
      </c>
    </row>
    <row r="86" spans="1:6">
      <c r="A86" t="str">
        <f t="shared" si="2"/>
        <v>55kobza</v>
      </c>
      <c r="B86" s="103" t="s">
        <v>2</v>
      </c>
      <c r="C86" s="103">
        <v>55</v>
      </c>
      <c r="D86" s="103">
        <v>10</v>
      </c>
      <c r="E86" s="103" t="s">
        <v>1034</v>
      </c>
      <c r="F86" t="str">
        <f t="shared" si="3"/>
        <v>ДА</v>
      </c>
    </row>
    <row r="87" spans="1:6">
      <c r="A87" t="str">
        <f t="shared" si="2"/>
        <v>52kobza</v>
      </c>
      <c r="B87" s="103" t="s">
        <v>2</v>
      </c>
      <c r="C87" s="103">
        <v>52</v>
      </c>
      <c r="D87" s="103">
        <v>7</v>
      </c>
      <c r="F87" t="str">
        <f t="shared" si="3"/>
        <v>НЕТ</v>
      </c>
    </row>
    <row r="88" spans="1:6">
      <c r="A88" t="str">
        <f t="shared" si="2"/>
        <v>53kobza</v>
      </c>
      <c r="B88" s="103" t="s">
        <v>2</v>
      </c>
      <c r="C88" s="103">
        <v>53</v>
      </c>
      <c r="D88" s="103">
        <v>5</v>
      </c>
      <c r="F88" t="str">
        <f t="shared" si="3"/>
        <v>НЕТ</v>
      </c>
    </row>
    <row r="89" spans="1:6">
      <c r="A89" t="str">
        <f t="shared" si="2"/>
        <v>48kobza</v>
      </c>
      <c r="B89" s="103" t="s">
        <v>2</v>
      </c>
      <c r="C89" s="103">
        <v>48</v>
      </c>
      <c r="D89" s="103">
        <v>5</v>
      </c>
      <c r="F89" t="str">
        <f t="shared" si="3"/>
        <v>НЕТ</v>
      </c>
    </row>
    <row r="90" spans="1:6">
      <c r="A90" t="str">
        <f t="shared" si="2"/>
        <v>40kobza</v>
      </c>
      <c r="B90" s="103" t="s">
        <v>2</v>
      </c>
      <c r="C90" s="103">
        <v>40</v>
      </c>
      <c r="D90" s="103">
        <v>4</v>
      </c>
      <c r="F90" t="str">
        <f t="shared" si="3"/>
        <v>НЕТ</v>
      </c>
    </row>
    <row r="91" spans="1:6">
      <c r="A91" t="str">
        <f t="shared" si="2"/>
        <v>41kobza</v>
      </c>
      <c r="B91" s="103" t="s">
        <v>2</v>
      </c>
      <c r="C91" s="103">
        <v>41</v>
      </c>
      <c r="D91" s="103">
        <v>9</v>
      </c>
      <c r="F91" t="str">
        <f t="shared" si="3"/>
        <v>НЕТ</v>
      </c>
    </row>
    <row r="92" spans="1:6">
      <c r="A92" t="str">
        <f t="shared" si="2"/>
        <v>42kobza</v>
      </c>
      <c r="B92" s="103" t="s">
        <v>2</v>
      </c>
      <c r="C92" s="103">
        <v>42</v>
      </c>
      <c r="D92" s="103">
        <v>6</v>
      </c>
      <c r="F92" t="str">
        <f t="shared" si="3"/>
        <v>НЕТ</v>
      </c>
    </row>
    <row r="93" spans="1:6">
      <c r="A93" t="str">
        <f t="shared" si="2"/>
        <v>46kobza</v>
      </c>
      <c r="B93" s="103" t="s">
        <v>2</v>
      </c>
      <c r="C93" s="103">
        <v>46</v>
      </c>
      <c r="D93" s="103">
        <v>7</v>
      </c>
      <c r="F93" t="str">
        <f t="shared" si="3"/>
        <v>НЕТ</v>
      </c>
    </row>
    <row r="94" spans="1:6">
      <c r="A94" t="str">
        <f t="shared" si="2"/>
        <v>49kobza</v>
      </c>
      <c r="B94" s="103" t="s">
        <v>2</v>
      </c>
      <c r="C94" s="103">
        <v>49</v>
      </c>
      <c r="D94" s="103">
        <v>7</v>
      </c>
      <c r="F94" t="str">
        <f t="shared" si="3"/>
        <v>НЕТ</v>
      </c>
    </row>
    <row r="95" spans="1:6">
      <c r="A95" t="str">
        <f t="shared" si="2"/>
        <v>51kobza</v>
      </c>
      <c r="B95" s="103" t="s">
        <v>2</v>
      </c>
      <c r="C95" s="103">
        <v>51</v>
      </c>
      <c r="D95" s="103">
        <v>11</v>
      </c>
      <c r="E95" s="103" t="s">
        <v>1037</v>
      </c>
      <c r="F95" t="str">
        <f t="shared" si="3"/>
        <v>ДА</v>
      </c>
    </row>
    <row r="96" spans="1:6">
      <c r="A96" t="str">
        <f t="shared" si="2"/>
        <v>39kobza</v>
      </c>
      <c r="B96" s="103" t="s">
        <v>2</v>
      </c>
      <c r="C96" s="103">
        <v>39</v>
      </c>
      <c r="D96" s="103">
        <v>10</v>
      </c>
      <c r="E96" s="103" t="s">
        <v>1038</v>
      </c>
      <c r="F96" t="str">
        <f t="shared" si="3"/>
        <v>ДА</v>
      </c>
    </row>
    <row r="97" spans="1:6">
      <c r="A97" t="str">
        <f t="shared" si="2"/>
        <v>36kobza</v>
      </c>
      <c r="B97" s="103" t="s">
        <v>2</v>
      </c>
      <c r="C97" s="103">
        <v>36</v>
      </c>
      <c r="D97" s="103">
        <v>4</v>
      </c>
      <c r="F97" t="str">
        <f t="shared" si="3"/>
        <v>НЕТ</v>
      </c>
    </row>
    <row r="98" spans="1:6">
      <c r="A98" t="str">
        <f t="shared" si="2"/>
        <v>35kobza</v>
      </c>
      <c r="B98" s="103" t="s">
        <v>2</v>
      </c>
      <c r="C98" s="103">
        <v>35</v>
      </c>
      <c r="D98" s="103">
        <v>4</v>
      </c>
      <c r="F98" t="str">
        <f t="shared" si="3"/>
        <v>НЕТ</v>
      </c>
    </row>
    <row r="99" spans="1:6">
      <c r="A99" t="str">
        <f t="shared" si="2"/>
        <v>32kobza</v>
      </c>
      <c r="B99" s="103" t="s">
        <v>2</v>
      </c>
      <c r="C99" s="103">
        <v>32</v>
      </c>
      <c r="D99" s="103">
        <v>7</v>
      </c>
      <c r="F99" t="str">
        <f t="shared" si="3"/>
        <v>НЕТ</v>
      </c>
    </row>
    <row r="100" spans="1:6">
      <c r="A100" t="str">
        <f t="shared" si="2"/>
        <v>31kobza</v>
      </c>
      <c r="B100" s="103" t="s">
        <v>2</v>
      </c>
      <c r="C100" s="103">
        <v>31</v>
      </c>
      <c r="D100" s="103">
        <v>7</v>
      </c>
      <c r="F100" t="str">
        <f t="shared" si="3"/>
        <v>НЕТ</v>
      </c>
    </row>
    <row r="101" spans="1:6">
      <c r="A101" t="str">
        <f t="shared" si="2"/>
        <v>30kobza</v>
      </c>
      <c r="B101" s="103" t="s">
        <v>2</v>
      </c>
      <c r="C101" s="103">
        <v>30</v>
      </c>
      <c r="D101" s="103">
        <v>9</v>
      </c>
      <c r="F101" t="str">
        <f t="shared" si="3"/>
        <v>НЕТ</v>
      </c>
    </row>
    <row r="102" spans="1:6">
      <c r="A102" t="str">
        <f t="shared" si="2"/>
        <v>10kobza</v>
      </c>
      <c r="B102" s="103" t="s">
        <v>2</v>
      </c>
      <c r="C102" s="103">
        <v>10</v>
      </c>
      <c r="D102" s="103">
        <v>10</v>
      </c>
      <c r="E102" s="103" t="s">
        <v>1039</v>
      </c>
      <c r="F102" t="str">
        <f t="shared" si="3"/>
        <v>ДА</v>
      </c>
    </row>
    <row r="103" spans="1:6">
      <c r="A103" t="str">
        <f t="shared" si="2"/>
        <v>28kobza</v>
      </c>
      <c r="B103" s="103" t="s">
        <v>2</v>
      </c>
      <c r="C103" s="103">
        <v>28</v>
      </c>
      <c r="D103" s="103">
        <v>7</v>
      </c>
      <c r="F103" t="str">
        <f t="shared" si="3"/>
        <v>НЕТ</v>
      </c>
    </row>
    <row r="104" spans="1:6">
      <c r="A104" t="str">
        <f t="shared" si="2"/>
        <v>26kobza</v>
      </c>
      <c r="B104" s="103" t="s">
        <v>2</v>
      </c>
      <c r="C104" s="103">
        <v>26</v>
      </c>
      <c r="D104" s="103">
        <v>9</v>
      </c>
      <c r="F104" t="str">
        <f t="shared" si="3"/>
        <v>НЕТ</v>
      </c>
    </row>
    <row r="105" spans="1:6">
      <c r="A105" t="str">
        <f t="shared" si="2"/>
        <v>11kobza</v>
      </c>
      <c r="B105" s="103" t="s">
        <v>2</v>
      </c>
      <c r="C105" s="103">
        <v>11</v>
      </c>
      <c r="D105" s="103">
        <v>5</v>
      </c>
      <c r="F105" t="str">
        <f t="shared" si="3"/>
        <v>НЕТ</v>
      </c>
    </row>
    <row r="106" spans="1:6">
      <c r="A106" t="str">
        <f t="shared" si="2"/>
        <v>12kobza</v>
      </c>
      <c r="B106" s="103" t="s">
        <v>2</v>
      </c>
      <c r="C106" s="103">
        <v>12</v>
      </c>
      <c r="D106" s="103">
        <v>8</v>
      </c>
      <c r="F106" t="str">
        <f t="shared" si="3"/>
        <v>НЕТ</v>
      </c>
    </row>
    <row r="107" spans="1:6">
      <c r="A107" t="str">
        <f t="shared" si="2"/>
        <v>13kobza</v>
      </c>
      <c r="B107" s="103" t="s">
        <v>2</v>
      </c>
      <c r="C107" s="103">
        <v>13</v>
      </c>
      <c r="D107" s="103">
        <v>8</v>
      </c>
      <c r="F107" t="str">
        <f t="shared" si="3"/>
        <v>НЕТ</v>
      </c>
    </row>
    <row r="108" spans="1:6">
      <c r="A108" t="str">
        <f t="shared" si="2"/>
        <v>17kobza</v>
      </c>
      <c r="B108" s="103" t="s">
        <v>2</v>
      </c>
      <c r="C108" s="103">
        <v>17</v>
      </c>
      <c r="D108" s="103">
        <v>9</v>
      </c>
      <c r="F108" t="str">
        <f t="shared" si="3"/>
        <v>НЕТ</v>
      </c>
    </row>
    <row r="109" spans="1:6">
      <c r="A109" t="str">
        <f t="shared" si="2"/>
        <v>19kobza</v>
      </c>
      <c r="B109" s="103" t="s">
        <v>2</v>
      </c>
      <c r="C109" s="103">
        <v>19</v>
      </c>
      <c r="D109" s="103">
        <v>6</v>
      </c>
      <c r="F109" t="str">
        <f t="shared" si="3"/>
        <v>НЕТ</v>
      </c>
    </row>
    <row r="110" spans="1:6">
      <c r="A110" t="str">
        <f t="shared" si="2"/>
        <v>20kobza</v>
      </c>
      <c r="B110" s="103" t="s">
        <v>2</v>
      </c>
      <c r="C110" s="103">
        <v>20</v>
      </c>
      <c r="D110" s="103">
        <v>7</v>
      </c>
      <c r="F110" t="str">
        <f t="shared" si="3"/>
        <v>НЕТ</v>
      </c>
    </row>
    <row r="111" spans="1:6">
      <c r="A111" t="str">
        <f t="shared" si="2"/>
        <v>23kobza</v>
      </c>
      <c r="B111" s="103" t="s">
        <v>2</v>
      </c>
      <c r="C111" s="103">
        <v>23</v>
      </c>
      <c r="D111" s="103">
        <v>11</v>
      </c>
      <c r="E111" s="103" t="s">
        <v>1040</v>
      </c>
      <c r="F111" t="str">
        <f t="shared" si="3"/>
        <v>ДА</v>
      </c>
    </row>
    <row r="112" spans="1:6">
      <c r="A112" t="str">
        <f t="shared" si="2"/>
        <v>25kobza</v>
      </c>
      <c r="B112" s="103" t="s">
        <v>2</v>
      </c>
      <c r="C112" s="103">
        <v>25</v>
      </c>
      <c r="D112" s="103">
        <v>9</v>
      </c>
      <c r="F112" t="str">
        <f t="shared" si="3"/>
        <v>НЕТ</v>
      </c>
    </row>
    <row r="113" spans="1:6">
      <c r="A113" t="str">
        <f t="shared" si="2"/>
        <v>4kobza</v>
      </c>
      <c r="B113" s="103" t="s">
        <v>2</v>
      </c>
      <c r="C113" s="103">
        <v>4</v>
      </c>
      <c r="D113" s="103">
        <v>7</v>
      </c>
      <c r="F113" t="str">
        <f t="shared" si="3"/>
        <v>НЕТ</v>
      </c>
    </row>
    <row r="114" spans="1:6">
      <c r="A114" t="str">
        <f t="shared" si="2"/>
        <v>7kobza</v>
      </c>
      <c r="B114" s="103" t="s">
        <v>2</v>
      </c>
      <c r="C114" s="103">
        <v>7</v>
      </c>
      <c r="D114" s="103">
        <v>5</v>
      </c>
      <c r="F114" t="str">
        <f t="shared" si="3"/>
        <v>НЕТ</v>
      </c>
    </row>
    <row r="115" spans="1:6">
      <c r="A115" t="str">
        <f t="shared" si="2"/>
        <v>9kobza</v>
      </c>
      <c r="B115" s="103" t="s">
        <v>2</v>
      </c>
      <c r="C115" s="103">
        <v>9</v>
      </c>
      <c r="D115" s="103">
        <v>4</v>
      </c>
      <c r="F115" t="str">
        <f t="shared" si="3"/>
        <v>НЕТ</v>
      </c>
    </row>
    <row r="116" spans="1:6">
      <c r="A116" t="str">
        <f t="shared" si="2"/>
        <v>1kobza</v>
      </c>
      <c r="B116" s="103" t="s">
        <v>2</v>
      </c>
      <c r="C116" s="103">
        <v>1</v>
      </c>
      <c r="D116" s="103">
        <v>10</v>
      </c>
      <c r="E116" s="103" t="s">
        <v>1115</v>
      </c>
      <c r="F116" t="str">
        <f t="shared" si="3"/>
        <v>ДА</v>
      </c>
    </row>
    <row r="117" spans="1:6">
      <c r="A117" t="str">
        <f t="shared" si="2"/>
        <v>74kobza</v>
      </c>
      <c r="B117" s="103" t="s">
        <v>2</v>
      </c>
      <c r="C117" s="103">
        <v>74</v>
      </c>
      <c r="D117" s="103">
        <v>6</v>
      </c>
      <c r="F117" t="str">
        <f t="shared" si="3"/>
        <v>НЕТ</v>
      </c>
    </row>
    <row r="118" spans="1:6">
      <c r="A118" t="str">
        <f t="shared" si="2"/>
        <v>75kobza</v>
      </c>
      <c r="B118" s="103" t="s">
        <v>2</v>
      </c>
      <c r="C118" s="103">
        <v>75</v>
      </c>
      <c r="D118" s="103">
        <v>7</v>
      </c>
      <c r="F118" t="str">
        <f t="shared" si="3"/>
        <v>НЕТ</v>
      </c>
    </row>
    <row r="119" spans="1:6">
      <c r="A119" t="str">
        <f t="shared" si="2"/>
        <v>77kobza</v>
      </c>
      <c r="B119" s="103" t="s">
        <v>2</v>
      </c>
      <c r="C119" s="103">
        <v>77</v>
      </c>
      <c r="D119" s="103">
        <v>5</v>
      </c>
      <c r="F119" t="str">
        <f t="shared" si="3"/>
        <v>НЕТ</v>
      </c>
    </row>
    <row r="120" spans="1:6">
      <c r="A120" t="str">
        <f t="shared" si="2"/>
        <v>80kobza</v>
      </c>
      <c r="B120" s="103" t="s">
        <v>2</v>
      </c>
      <c r="C120" s="103">
        <v>80</v>
      </c>
      <c r="D120" s="103">
        <v>6</v>
      </c>
      <c r="F120" t="str">
        <f t="shared" si="3"/>
        <v>НЕТ</v>
      </c>
    </row>
    <row r="121" spans="1:6">
      <c r="A121" t="str">
        <f t="shared" si="2"/>
        <v>72Lion</v>
      </c>
      <c r="B121" s="103" t="s">
        <v>3</v>
      </c>
      <c r="C121" s="103">
        <v>72</v>
      </c>
      <c r="D121" s="103">
        <v>9</v>
      </c>
      <c r="F121" t="str">
        <f t="shared" si="3"/>
        <v>НЕТ</v>
      </c>
    </row>
    <row r="122" spans="1:6">
      <c r="A122" t="str">
        <f t="shared" si="2"/>
        <v>58Lion</v>
      </c>
      <c r="B122" s="103" t="s">
        <v>3</v>
      </c>
      <c r="C122" s="103">
        <v>58</v>
      </c>
      <c r="D122" s="103">
        <v>8</v>
      </c>
      <c r="F122" t="str">
        <f t="shared" si="3"/>
        <v>НЕТ</v>
      </c>
    </row>
    <row r="123" spans="1:6">
      <c r="A123" t="str">
        <f t="shared" si="2"/>
        <v>66Lion</v>
      </c>
      <c r="B123" s="103" t="s">
        <v>3</v>
      </c>
      <c r="C123" s="103">
        <v>66</v>
      </c>
      <c r="D123" s="103">
        <v>11</v>
      </c>
      <c r="E123" s="103" t="s">
        <v>1020</v>
      </c>
      <c r="F123" t="str">
        <f t="shared" si="3"/>
        <v>ДА</v>
      </c>
    </row>
    <row r="124" spans="1:6">
      <c r="A124" t="str">
        <f t="shared" si="2"/>
        <v>10Lion</v>
      </c>
      <c r="B124" s="103" t="s">
        <v>3</v>
      </c>
      <c r="C124" s="103">
        <v>10</v>
      </c>
      <c r="D124" s="103">
        <v>8</v>
      </c>
      <c r="F124" t="str">
        <f t="shared" si="3"/>
        <v>НЕТ</v>
      </c>
    </row>
    <row r="125" spans="1:6">
      <c r="A125" t="str">
        <f t="shared" si="2"/>
        <v>23Lion</v>
      </c>
      <c r="B125" s="103" t="s">
        <v>3</v>
      </c>
      <c r="C125" s="103">
        <v>23</v>
      </c>
      <c r="D125" s="103">
        <v>9</v>
      </c>
      <c r="F125" t="str">
        <f t="shared" si="3"/>
        <v>НЕТ</v>
      </c>
    </row>
    <row r="126" spans="1:6">
      <c r="A126" t="str">
        <f t="shared" si="2"/>
        <v>24Lion</v>
      </c>
      <c r="B126" s="103" t="s">
        <v>3</v>
      </c>
      <c r="C126" s="103">
        <v>24</v>
      </c>
      <c r="D126" s="103">
        <v>7</v>
      </c>
      <c r="E126" s="103" t="s">
        <v>1022</v>
      </c>
      <c r="F126" t="str">
        <f t="shared" si="3"/>
        <v>ДА</v>
      </c>
    </row>
    <row r="127" spans="1:6">
      <c r="A127" t="str">
        <f t="shared" si="2"/>
        <v>7Lion</v>
      </c>
      <c r="B127" s="103" t="s">
        <v>3</v>
      </c>
      <c r="C127" s="103">
        <v>7</v>
      </c>
      <c r="D127" s="103">
        <v>6</v>
      </c>
      <c r="F127" t="str">
        <f t="shared" si="3"/>
        <v>НЕТ</v>
      </c>
    </row>
    <row r="128" spans="1:6">
      <c r="A128" t="str">
        <f t="shared" si="2"/>
        <v>8Lion</v>
      </c>
      <c r="B128" s="103" t="s">
        <v>3</v>
      </c>
      <c r="C128" s="103">
        <v>8</v>
      </c>
      <c r="D128" s="103">
        <v>7</v>
      </c>
      <c r="F128" t="str">
        <f t="shared" si="3"/>
        <v>НЕТ</v>
      </c>
    </row>
    <row r="129" spans="1:6">
      <c r="A129" t="str">
        <f t="shared" si="2"/>
        <v>9Lion</v>
      </c>
      <c r="B129" s="103" t="s">
        <v>3</v>
      </c>
      <c r="C129" s="103">
        <v>9</v>
      </c>
      <c r="D129" s="103">
        <v>4</v>
      </c>
      <c r="E129" s="103" t="s">
        <v>1023</v>
      </c>
      <c r="F129" t="str">
        <f t="shared" si="3"/>
        <v>ДА</v>
      </c>
    </row>
    <row r="130" spans="1:6">
      <c r="A130" t="str">
        <f t="shared" ref="A130:A193" si="4">CONCATENATE(C130,B130)</f>
        <v>53Lion</v>
      </c>
      <c r="B130" s="103" t="s">
        <v>3</v>
      </c>
      <c r="C130" s="103">
        <v>53</v>
      </c>
      <c r="D130" s="103">
        <v>10</v>
      </c>
      <c r="E130" s="103" t="s">
        <v>1076</v>
      </c>
      <c r="F130" t="str">
        <f t="shared" ref="F130:F193" si="5">IF(ISBLANK(E130),"НЕТ","ДА")</f>
        <v>ДА</v>
      </c>
    </row>
    <row r="131" spans="1:6">
      <c r="A131" t="str">
        <f t="shared" si="4"/>
        <v>6Lion</v>
      </c>
      <c r="B131" s="103" t="s">
        <v>3</v>
      </c>
      <c r="C131" s="103">
        <v>6</v>
      </c>
      <c r="D131" s="103">
        <v>6</v>
      </c>
      <c r="E131" s="103" t="s">
        <v>1077</v>
      </c>
      <c r="F131" t="str">
        <f t="shared" si="5"/>
        <v>ДА</v>
      </c>
    </row>
    <row r="132" spans="1:6">
      <c r="A132" t="str">
        <f t="shared" si="4"/>
        <v>4Lion</v>
      </c>
      <c r="B132" s="103" t="s">
        <v>3</v>
      </c>
      <c r="C132" s="103">
        <v>4</v>
      </c>
      <c r="D132" s="103">
        <v>8</v>
      </c>
      <c r="E132" s="103" t="s">
        <v>1078</v>
      </c>
      <c r="F132" t="str">
        <f t="shared" si="5"/>
        <v>ДА</v>
      </c>
    </row>
    <row r="133" spans="1:6">
      <c r="A133" t="str">
        <f t="shared" si="4"/>
        <v>1Lion</v>
      </c>
      <c r="B133" s="103" t="s">
        <v>3</v>
      </c>
      <c r="C133" s="103">
        <v>1</v>
      </c>
      <c r="D133" s="103">
        <v>6</v>
      </c>
      <c r="F133" t="str">
        <f t="shared" si="5"/>
        <v>НЕТ</v>
      </c>
    </row>
    <row r="134" spans="1:6">
      <c r="A134" t="str">
        <f t="shared" si="4"/>
        <v>2Lion</v>
      </c>
      <c r="B134" s="103" t="s">
        <v>3</v>
      </c>
      <c r="C134" s="103">
        <v>2</v>
      </c>
      <c r="D134" s="103">
        <v>9</v>
      </c>
      <c r="E134" s="103" t="s">
        <v>1079</v>
      </c>
      <c r="F134" t="str">
        <f t="shared" si="5"/>
        <v>ДА</v>
      </c>
    </row>
    <row r="135" spans="1:6">
      <c r="A135" t="str">
        <f t="shared" si="4"/>
        <v>80Lion</v>
      </c>
      <c r="B135" s="103" t="s">
        <v>3</v>
      </c>
      <c r="C135" s="103">
        <v>80</v>
      </c>
      <c r="D135" s="103">
        <v>6</v>
      </c>
      <c r="F135" t="str">
        <f t="shared" si="5"/>
        <v>НЕТ</v>
      </c>
    </row>
    <row r="136" spans="1:6">
      <c r="A136" t="str">
        <f t="shared" si="4"/>
        <v>11Lion</v>
      </c>
      <c r="B136" s="103" t="s">
        <v>3</v>
      </c>
      <c r="C136" s="103">
        <v>11</v>
      </c>
      <c r="D136" s="103">
        <v>7</v>
      </c>
      <c r="F136" t="str">
        <f t="shared" si="5"/>
        <v>НЕТ</v>
      </c>
    </row>
    <row r="137" spans="1:6">
      <c r="A137" t="str">
        <f t="shared" si="4"/>
        <v>27Lion</v>
      </c>
      <c r="B137" s="103" t="s">
        <v>3</v>
      </c>
      <c r="C137" s="103">
        <v>27</v>
      </c>
      <c r="D137" s="103">
        <v>8</v>
      </c>
      <c r="F137" t="str">
        <f t="shared" si="5"/>
        <v>НЕТ</v>
      </c>
    </row>
    <row r="138" spans="1:6">
      <c r="A138" t="str">
        <f t="shared" si="4"/>
        <v>11MaximTURist</v>
      </c>
      <c r="B138" s="103" t="s">
        <v>64</v>
      </c>
      <c r="C138" s="103">
        <v>11</v>
      </c>
      <c r="D138" s="103">
        <v>9</v>
      </c>
      <c r="F138" t="str">
        <f t="shared" si="5"/>
        <v>НЕТ</v>
      </c>
    </row>
    <row r="139" spans="1:6">
      <c r="A139" t="str">
        <f t="shared" si="4"/>
        <v>28MaximTURist</v>
      </c>
      <c r="B139" s="103" t="s">
        <v>64</v>
      </c>
      <c r="C139" s="103">
        <v>28</v>
      </c>
      <c r="D139" s="103">
        <v>10</v>
      </c>
      <c r="F139" t="str">
        <f t="shared" si="5"/>
        <v>НЕТ</v>
      </c>
    </row>
    <row r="140" spans="1:6">
      <c r="A140" t="str">
        <f t="shared" si="4"/>
        <v>71mesier</v>
      </c>
      <c r="B140" s="103" t="s">
        <v>68</v>
      </c>
      <c r="C140" s="103">
        <v>71</v>
      </c>
      <c r="D140" s="103">
        <v>11</v>
      </c>
      <c r="E140" s="103" t="s">
        <v>1024</v>
      </c>
      <c r="F140" t="str">
        <f t="shared" si="5"/>
        <v>ДА</v>
      </c>
    </row>
    <row r="141" spans="1:6">
      <c r="A141" t="str">
        <f t="shared" si="4"/>
        <v>66mesier</v>
      </c>
      <c r="B141" s="103" t="s">
        <v>68</v>
      </c>
      <c r="C141" s="103">
        <v>66</v>
      </c>
      <c r="D141" s="103">
        <v>8</v>
      </c>
      <c r="F141" t="str">
        <f t="shared" si="5"/>
        <v>НЕТ</v>
      </c>
    </row>
    <row r="142" spans="1:6">
      <c r="A142" t="str">
        <f t="shared" si="4"/>
        <v>56mesier</v>
      </c>
      <c r="B142" s="103" t="s">
        <v>68</v>
      </c>
      <c r="C142" s="103">
        <v>56</v>
      </c>
      <c r="D142" s="103">
        <v>9</v>
      </c>
      <c r="F142" t="str">
        <f t="shared" si="5"/>
        <v>НЕТ</v>
      </c>
    </row>
    <row r="143" spans="1:6">
      <c r="A143" t="str">
        <f t="shared" si="4"/>
        <v>41mesier</v>
      </c>
      <c r="B143" s="103" t="s">
        <v>68</v>
      </c>
      <c r="C143" s="103">
        <v>41</v>
      </c>
      <c r="D143" s="103">
        <v>9</v>
      </c>
      <c r="F143" t="str">
        <f t="shared" si="5"/>
        <v>НЕТ</v>
      </c>
    </row>
    <row r="144" spans="1:6">
      <c r="A144" t="str">
        <f t="shared" si="4"/>
        <v>48mesier</v>
      </c>
      <c r="B144" s="103" t="s">
        <v>68</v>
      </c>
      <c r="C144" s="103">
        <v>48</v>
      </c>
      <c r="D144" s="103">
        <v>9</v>
      </c>
      <c r="F144" t="str">
        <f t="shared" si="5"/>
        <v>НЕТ</v>
      </c>
    </row>
    <row r="145" spans="1:6">
      <c r="A145" t="str">
        <f t="shared" si="4"/>
        <v>51mesier</v>
      </c>
      <c r="B145" s="103" t="s">
        <v>68</v>
      </c>
      <c r="C145" s="103">
        <v>51</v>
      </c>
      <c r="D145" s="103">
        <v>6</v>
      </c>
      <c r="F145" t="str">
        <f t="shared" si="5"/>
        <v>НЕТ</v>
      </c>
    </row>
    <row r="146" spans="1:6">
      <c r="A146" t="str">
        <f t="shared" si="4"/>
        <v>55mesier</v>
      </c>
      <c r="B146" s="103" t="s">
        <v>68</v>
      </c>
      <c r="C146" s="103">
        <v>55</v>
      </c>
      <c r="D146" s="103">
        <v>11</v>
      </c>
      <c r="E146" s="103" t="s">
        <v>1025</v>
      </c>
      <c r="F146" t="str">
        <f t="shared" si="5"/>
        <v>ДА</v>
      </c>
    </row>
    <row r="147" spans="1:6">
      <c r="A147" t="str">
        <f t="shared" si="4"/>
        <v>39mesier</v>
      </c>
      <c r="B147" s="103" t="s">
        <v>68</v>
      </c>
      <c r="C147" s="103">
        <v>39</v>
      </c>
      <c r="D147" s="103">
        <v>11</v>
      </c>
      <c r="E147" s="103" t="s">
        <v>1128</v>
      </c>
      <c r="F147" t="str">
        <f t="shared" si="5"/>
        <v>ДА</v>
      </c>
    </row>
    <row r="148" spans="1:6">
      <c r="A148" t="str">
        <f t="shared" si="4"/>
        <v>32mesier</v>
      </c>
      <c r="B148" s="103" t="s">
        <v>68</v>
      </c>
      <c r="C148" s="103">
        <v>32</v>
      </c>
      <c r="D148" s="103">
        <v>7</v>
      </c>
      <c r="F148" t="str">
        <f t="shared" si="5"/>
        <v>НЕТ</v>
      </c>
    </row>
    <row r="149" spans="1:6">
      <c r="A149" t="str">
        <f t="shared" si="4"/>
        <v>27mesier</v>
      </c>
      <c r="B149" s="103" t="s">
        <v>68</v>
      </c>
      <c r="C149" s="103">
        <v>27</v>
      </c>
      <c r="D149" s="103">
        <v>8</v>
      </c>
      <c r="F149" t="str">
        <f t="shared" si="5"/>
        <v>НЕТ</v>
      </c>
    </row>
    <row r="150" spans="1:6">
      <c r="A150" t="str">
        <f t="shared" si="4"/>
        <v>30mesier</v>
      </c>
      <c r="B150" s="103" t="s">
        <v>68</v>
      </c>
      <c r="C150" s="103">
        <v>30</v>
      </c>
      <c r="D150" s="103">
        <v>8</v>
      </c>
      <c r="F150" t="str">
        <f t="shared" si="5"/>
        <v>НЕТ</v>
      </c>
    </row>
    <row r="151" spans="1:6">
      <c r="A151" t="str">
        <f t="shared" si="4"/>
        <v>26mesier</v>
      </c>
      <c r="B151" s="103" t="s">
        <v>68</v>
      </c>
      <c r="C151" s="103">
        <v>26</v>
      </c>
      <c r="D151" s="103">
        <v>8</v>
      </c>
      <c r="F151" t="str">
        <f t="shared" si="5"/>
        <v>НЕТ</v>
      </c>
    </row>
    <row r="152" spans="1:6">
      <c r="A152" t="str">
        <f t="shared" si="4"/>
        <v>25mesier</v>
      </c>
      <c r="B152" s="103" t="s">
        <v>68</v>
      </c>
      <c r="C152" s="103">
        <v>25</v>
      </c>
      <c r="D152" s="103">
        <v>7</v>
      </c>
      <c r="F152" t="str">
        <f t="shared" si="5"/>
        <v>НЕТ</v>
      </c>
    </row>
    <row r="153" spans="1:6">
      <c r="A153" t="str">
        <f t="shared" si="4"/>
        <v>24mesier</v>
      </c>
      <c r="B153" s="103" t="s">
        <v>68</v>
      </c>
      <c r="C153" s="103">
        <v>24</v>
      </c>
      <c r="D153" s="103">
        <v>9</v>
      </c>
      <c r="F153" t="str">
        <f t="shared" si="5"/>
        <v>НЕТ</v>
      </c>
    </row>
    <row r="154" spans="1:6">
      <c r="A154" t="str">
        <f t="shared" si="4"/>
        <v>23mesier</v>
      </c>
      <c r="B154" s="103" t="s">
        <v>68</v>
      </c>
      <c r="C154" s="103">
        <v>23</v>
      </c>
      <c r="D154" s="103">
        <v>9</v>
      </c>
      <c r="F154" t="str">
        <f t="shared" si="5"/>
        <v>НЕТ</v>
      </c>
    </row>
    <row r="155" spans="1:6">
      <c r="A155" t="str">
        <f t="shared" si="4"/>
        <v>10mesier</v>
      </c>
      <c r="B155" s="103" t="s">
        <v>68</v>
      </c>
      <c r="C155" s="103">
        <v>10</v>
      </c>
      <c r="D155" s="103">
        <v>9</v>
      </c>
      <c r="F155" t="str">
        <f t="shared" si="5"/>
        <v>НЕТ</v>
      </c>
    </row>
    <row r="156" spans="1:6">
      <c r="A156" t="str">
        <f t="shared" si="4"/>
        <v>22mesier</v>
      </c>
      <c r="B156" s="103" t="s">
        <v>68</v>
      </c>
      <c r="C156" s="103">
        <v>22</v>
      </c>
      <c r="D156" s="103">
        <v>8</v>
      </c>
      <c r="F156" t="str">
        <f t="shared" si="5"/>
        <v>НЕТ</v>
      </c>
    </row>
    <row r="157" spans="1:6">
      <c r="A157" t="str">
        <f t="shared" si="4"/>
        <v>2mesier</v>
      </c>
      <c r="B157" s="103" t="s">
        <v>68</v>
      </c>
      <c r="C157" s="103">
        <v>2</v>
      </c>
      <c r="D157" s="103">
        <v>7</v>
      </c>
      <c r="E157" s="103" t="s">
        <v>1129</v>
      </c>
      <c r="F157" t="str">
        <f t="shared" si="5"/>
        <v>ДА</v>
      </c>
    </row>
    <row r="158" spans="1:6">
      <c r="A158" t="str">
        <f t="shared" si="4"/>
        <v>4mesier</v>
      </c>
      <c r="B158" s="103" t="s">
        <v>68</v>
      </c>
      <c r="C158" s="103">
        <v>4</v>
      </c>
      <c r="D158" s="103">
        <v>7</v>
      </c>
      <c r="F158" t="str">
        <f t="shared" si="5"/>
        <v>НЕТ</v>
      </c>
    </row>
    <row r="159" spans="1:6">
      <c r="A159" t="str">
        <f t="shared" si="4"/>
        <v>7mesier</v>
      </c>
      <c r="B159" s="103" t="s">
        <v>68</v>
      </c>
      <c r="C159" s="103">
        <v>7</v>
      </c>
      <c r="D159" s="103">
        <v>9</v>
      </c>
      <c r="F159" t="str">
        <f t="shared" si="5"/>
        <v>НЕТ</v>
      </c>
    </row>
    <row r="160" spans="1:6">
      <c r="A160" t="str">
        <f t="shared" si="4"/>
        <v>1mesier</v>
      </c>
      <c r="B160" s="103" t="s">
        <v>68</v>
      </c>
      <c r="C160" s="103">
        <v>1</v>
      </c>
      <c r="D160" s="103">
        <v>9</v>
      </c>
      <c r="F160" t="str">
        <f t="shared" si="5"/>
        <v>НЕТ</v>
      </c>
    </row>
    <row r="161" spans="1:6">
      <c r="A161" t="str">
        <f t="shared" si="4"/>
        <v>73mesier</v>
      </c>
      <c r="B161" s="103" t="s">
        <v>68</v>
      </c>
      <c r="C161" s="103">
        <v>73</v>
      </c>
      <c r="D161" s="103">
        <v>11</v>
      </c>
      <c r="E161" s="103" t="s">
        <v>1130</v>
      </c>
      <c r="F161" t="str">
        <f t="shared" si="5"/>
        <v>ДА</v>
      </c>
    </row>
    <row r="162" spans="1:6">
      <c r="A162" t="str">
        <f t="shared" si="4"/>
        <v>74mesier</v>
      </c>
      <c r="B162" s="103" t="s">
        <v>68</v>
      </c>
      <c r="C162" s="103">
        <v>74</v>
      </c>
      <c r="D162" s="103">
        <v>9</v>
      </c>
      <c r="F162" t="str">
        <f t="shared" si="5"/>
        <v>НЕТ</v>
      </c>
    </row>
    <row r="163" spans="1:6">
      <c r="A163" t="str">
        <f t="shared" si="4"/>
        <v>4nasstasi2007@mail.ru</v>
      </c>
      <c r="B163" s="103" t="s">
        <v>72</v>
      </c>
      <c r="C163" s="103">
        <v>4</v>
      </c>
      <c r="D163" s="103">
        <v>9</v>
      </c>
      <c r="F163" t="str">
        <f t="shared" si="5"/>
        <v>НЕТ</v>
      </c>
    </row>
    <row r="164" spans="1:6">
      <c r="A164" t="str">
        <f t="shared" si="4"/>
        <v>53Plodonozka</v>
      </c>
      <c r="B164" s="103" t="s">
        <v>73</v>
      </c>
      <c r="C164" s="103">
        <v>53</v>
      </c>
      <c r="D164" s="103">
        <v>12</v>
      </c>
      <c r="F164" t="str">
        <f t="shared" si="5"/>
        <v>НЕТ</v>
      </c>
    </row>
    <row r="165" spans="1:6">
      <c r="A165" t="str">
        <f t="shared" si="4"/>
        <v>59salnikova76</v>
      </c>
      <c r="B165" s="103" t="s">
        <v>79</v>
      </c>
      <c r="C165" s="103">
        <v>59</v>
      </c>
      <c r="D165" s="103">
        <v>4</v>
      </c>
      <c r="F165" t="str">
        <f t="shared" si="5"/>
        <v>НЕТ</v>
      </c>
    </row>
    <row r="166" spans="1:6">
      <c r="A166" t="str">
        <f t="shared" si="4"/>
        <v>55salnikova76</v>
      </c>
      <c r="B166" s="103" t="s">
        <v>79</v>
      </c>
      <c r="C166" s="103">
        <v>55</v>
      </c>
      <c r="D166" s="103">
        <v>4</v>
      </c>
      <c r="F166" t="str">
        <f t="shared" si="5"/>
        <v>НЕТ</v>
      </c>
    </row>
    <row r="167" spans="1:6">
      <c r="A167" t="str">
        <f t="shared" si="4"/>
        <v>4salnikova76</v>
      </c>
      <c r="B167" s="103" t="s">
        <v>79</v>
      </c>
      <c r="C167" s="103">
        <v>4</v>
      </c>
      <c r="D167" s="103">
        <v>9</v>
      </c>
      <c r="F167" t="str">
        <f t="shared" si="5"/>
        <v>НЕТ</v>
      </c>
    </row>
    <row r="168" spans="1:6">
      <c r="A168" t="str">
        <f t="shared" si="4"/>
        <v>24salnikova76</v>
      </c>
      <c r="B168" s="103" t="s">
        <v>79</v>
      </c>
      <c r="C168" s="103">
        <v>24</v>
      </c>
      <c r="D168" s="103">
        <v>5</v>
      </c>
      <c r="F168" t="str">
        <f t="shared" si="5"/>
        <v>НЕТ</v>
      </c>
    </row>
    <row r="169" spans="1:6">
      <c r="A169" t="str">
        <f t="shared" si="4"/>
        <v>27salnikova76</v>
      </c>
      <c r="B169" s="103" t="s">
        <v>79</v>
      </c>
      <c r="C169" s="103">
        <v>27</v>
      </c>
      <c r="D169" s="103">
        <v>4</v>
      </c>
      <c r="F169" t="str">
        <f t="shared" si="5"/>
        <v>НЕТ</v>
      </c>
    </row>
    <row r="170" spans="1:6">
      <c r="A170" t="str">
        <f t="shared" si="4"/>
        <v>32salnikova76</v>
      </c>
      <c r="B170" s="103" t="s">
        <v>79</v>
      </c>
      <c r="C170" s="103">
        <v>32</v>
      </c>
      <c r="D170" s="103">
        <v>4</v>
      </c>
      <c r="F170" t="str">
        <f t="shared" si="5"/>
        <v>НЕТ</v>
      </c>
    </row>
    <row r="171" spans="1:6">
      <c r="A171" t="str">
        <f t="shared" si="4"/>
        <v>36salnikova76</v>
      </c>
      <c r="B171" s="103" t="s">
        <v>79</v>
      </c>
      <c r="C171" s="103">
        <v>36</v>
      </c>
      <c r="D171" s="103">
        <v>4</v>
      </c>
      <c r="F171" t="str">
        <f t="shared" si="5"/>
        <v>НЕТ</v>
      </c>
    </row>
    <row r="172" spans="1:6">
      <c r="A172" t="str">
        <f t="shared" si="4"/>
        <v>49salnikova76</v>
      </c>
      <c r="B172" s="103" t="s">
        <v>79</v>
      </c>
      <c r="C172" s="103">
        <v>49</v>
      </c>
      <c r="D172" s="103">
        <v>4</v>
      </c>
      <c r="F172" t="str">
        <f t="shared" si="5"/>
        <v>НЕТ</v>
      </c>
    </row>
    <row r="173" spans="1:6">
      <c r="A173" t="str">
        <f t="shared" si="4"/>
        <v>51salnikova76</v>
      </c>
      <c r="B173" s="103" t="s">
        <v>79</v>
      </c>
      <c r="C173" s="103">
        <v>51</v>
      </c>
      <c r="D173" s="103">
        <v>5</v>
      </c>
      <c r="F173" t="str">
        <f t="shared" si="5"/>
        <v>НЕТ</v>
      </c>
    </row>
    <row r="174" spans="1:6">
      <c r="A174" t="str">
        <f t="shared" si="4"/>
        <v>62salnikova76</v>
      </c>
      <c r="B174" s="103" t="s">
        <v>79</v>
      </c>
      <c r="C174" s="103">
        <v>62</v>
      </c>
      <c r="D174" s="103">
        <v>2</v>
      </c>
      <c r="F174" t="str">
        <f t="shared" si="5"/>
        <v>НЕТ</v>
      </c>
    </row>
    <row r="175" spans="1:6">
      <c r="A175" t="str">
        <f t="shared" si="4"/>
        <v>67salnikova76</v>
      </c>
      <c r="B175" s="103" t="s">
        <v>79</v>
      </c>
      <c r="C175" s="103">
        <v>67</v>
      </c>
      <c r="D175" s="103">
        <v>4</v>
      </c>
      <c r="F175" t="str">
        <f t="shared" si="5"/>
        <v>НЕТ</v>
      </c>
    </row>
    <row r="176" spans="1:6">
      <c r="A176" t="str">
        <f t="shared" si="4"/>
        <v>73salnikova76</v>
      </c>
      <c r="B176" s="103" t="s">
        <v>79</v>
      </c>
      <c r="C176" s="103">
        <v>73</v>
      </c>
      <c r="D176" s="103">
        <v>5</v>
      </c>
      <c r="F176" t="str">
        <f t="shared" si="5"/>
        <v>НЕТ</v>
      </c>
    </row>
    <row r="177" spans="1:6">
      <c r="A177" t="str">
        <f t="shared" si="4"/>
        <v>74salnikova76</v>
      </c>
      <c r="B177" s="103" t="s">
        <v>79</v>
      </c>
      <c r="C177" s="103">
        <v>74</v>
      </c>
      <c r="D177" s="103">
        <v>3</v>
      </c>
      <c r="F177" t="str">
        <f t="shared" si="5"/>
        <v>НЕТ</v>
      </c>
    </row>
    <row r="178" spans="1:6">
      <c r="A178" t="str">
        <f t="shared" si="4"/>
        <v>80salnikova76</v>
      </c>
      <c r="B178" s="103" t="s">
        <v>79</v>
      </c>
      <c r="C178" s="103">
        <v>80</v>
      </c>
      <c r="D178" s="103">
        <v>3</v>
      </c>
      <c r="F178" t="str">
        <f t="shared" si="5"/>
        <v>НЕТ</v>
      </c>
    </row>
    <row r="179" spans="1:6">
      <c r="A179" t="str">
        <f t="shared" si="4"/>
        <v>3Serhio</v>
      </c>
      <c r="B179" s="103" t="s">
        <v>5</v>
      </c>
      <c r="C179" s="103">
        <v>3</v>
      </c>
      <c r="D179" s="103">
        <v>12</v>
      </c>
      <c r="F179" t="str">
        <f t="shared" si="5"/>
        <v>НЕТ</v>
      </c>
    </row>
    <row r="180" spans="1:6">
      <c r="A180" t="str">
        <f t="shared" si="4"/>
        <v>67sorokura</v>
      </c>
      <c r="B180" s="103" t="s">
        <v>59</v>
      </c>
      <c r="C180" s="103">
        <v>67</v>
      </c>
      <c r="D180" s="103">
        <v>11</v>
      </c>
      <c r="F180" t="str">
        <f t="shared" si="5"/>
        <v>НЕТ</v>
      </c>
    </row>
    <row r="181" spans="1:6">
      <c r="A181" t="str">
        <f t="shared" si="4"/>
        <v>66sorokura</v>
      </c>
      <c r="B181" s="103" t="s">
        <v>59</v>
      </c>
      <c r="C181" s="103">
        <v>66</v>
      </c>
      <c r="D181" s="103">
        <v>12</v>
      </c>
      <c r="F181" t="str">
        <f t="shared" si="5"/>
        <v>НЕТ</v>
      </c>
    </row>
    <row r="182" spans="1:6">
      <c r="A182" t="str">
        <f t="shared" si="4"/>
        <v>53vitasiq</v>
      </c>
      <c r="B182" s="103" t="s">
        <v>61</v>
      </c>
      <c r="C182" s="103">
        <v>53</v>
      </c>
      <c r="D182" s="103">
        <v>12</v>
      </c>
      <c r="E182" s="103" t="s">
        <v>1021</v>
      </c>
      <c r="F182" t="str">
        <f t="shared" si="5"/>
        <v>ДА</v>
      </c>
    </row>
    <row r="183" spans="1:6">
      <c r="A183" t="str">
        <f t="shared" si="4"/>
        <v>59Алексей</v>
      </c>
      <c r="B183" s="103" t="s">
        <v>57</v>
      </c>
      <c r="C183" s="103">
        <v>59</v>
      </c>
      <c r="D183" s="103">
        <v>11</v>
      </c>
      <c r="E183" s="103" t="s">
        <v>1056</v>
      </c>
      <c r="F183" t="str">
        <f t="shared" si="5"/>
        <v>ДА</v>
      </c>
    </row>
    <row r="184" spans="1:6">
      <c r="A184" t="str">
        <f t="shared" si="4"/>
        <v>58Алексей</v>
      </c>
      <c r="B184" s="103" t="s">
        <v>57</v>
      </c>
      <c r="C184" s="103">
        <v>58</v>
      </c>
      <c r="D184" s="103">
        <v>10</v>
      </c>
      <c r="E184" s="103" t="s">
        <v>1057</v>
      </c>
      <c r="F184" t="str">
        <f t="shared" si="5"/>
        <v>ДА</v>
      </c>
    </row>
    <row r="185" spans="1:6">
      <c r="A185" t="str">
        <f t="shared" si="4"/>
        <v>57Алексей</v>
      </c>
      <c r="B185" s="103" t="s">
        <v>57</v>
      </c>
      <c r="C185" s="103">
        <v>57</v>
      </c>
      <c r="D185" s="103">
        <v>6</v>
      </c>
      <c r="F185" t="str">
        <f t="shared" si="5"/>
        <v>НЕТ</v>
      </c>
    </row>
    <row r="186" spans="1:6">
      <c r="A186" t="str">
        <f t="shared" si="4"/>
        <v>56Алексей</v>
      </c>
      <c r="B186" s="103" t="s">
        <v>57</v>
      </c>
      <c r="C186" s="103">
        <v>56</v>
      </c>
      <c r="D186" s="103">
        <v>12</v>
      </c>
      <c r="E186" s="103" t="s">
        <v>1058</v>
      </c>
      <c r="F186" t="str">
        <f t="shared" si="5"/>
        <v>ДА</v>
      </c>
    </row>
    <row r="187" spans="1:6">
      <c r="A187" t="str">
        <f t="shared" si="4"/>
        <v>53Алексей</v>
      </c>
      <c r="B187" s="103" t="s">
        <v>57</v>
      </c>
      <c r="C187" s="103">
        <v>53</v>
      </c>
      <c r="D187" s="103">
        <v>9</v>
      </c>
      <c r="F187" t="str">
        <f t="shared" si="5"/>
        <v>НЕТ</v>
      </c>
    </row>
    <row r="188" spans="1:6">
      <c r="A188" t="str">
        <f t="shared" si="4"/>
        <v>55Алексей</v>
      </c>
      <c r="B188" s="103" t="s">
        <v>57</v>
      </c>
      <c r="C188" s="103">
        <v>55</v>
      </c>
      <c r="D188" s="103">
        <v>12</v>
      </c>
      <c r="E188" s="103" t="s">
        <v>1058</v>
      </c>
      <c r="F188" t="str">
        <f t="shared" si="5"/>
        <v>ДА</v>
      </c>
    </row>
    <row r="189" spans="1:6">
      <c r="A189" t="str">
        <f t="shared" si="4"/>
        <v>52Алексей</v>
      </c>
      <c r="B189" s="103" t="s">
        <v>57</v>
      </c>
      <c r="C189" s="103">
        <v>52</v>
      </c>
      <c r="D189" s="103">
        <v>8</v>
      </c>
      <c r="F189" t="str">
        <f t="shared" si="5"/>
        <v>НЕТ</v>
      </c>
    </row>
    <row r="190" spans="1:6">
      <c r="A190" t="str">
        <f t="shared" si="4"/>
        <v>46Алексей</v>
      </c>
      <c r="B190" s="103" t="s">
        <v>57</v>
      </c>
      <c r="C190" s="103">
        <v>46</v>
      </c>
      <c r="D190" s="103">
        <v>9</v>
      </c>
      <c r="F190" t="str">
        <f t="shared" si="5"/>
        <v>НЕТ</v>
      </c>
    </row>
    <row r="191" spans="1:6">
      <c r="A191" t="str">
        <f t="shared" si="4"/>
        <v>48Алексей</v>
      </c>
      <c r="B191" s="103" t="s">
        <v>57</v>
      </c>
      <c r="C191" s="103">
        <v>48</v>
      </c>
      <c r="D191" s="103">
        <v>8</v>
      </c>
      <c r="F191" t="str">
        <f t="shared" si="5"/>
        <v>НЕТ</v>
      </c>
    </row>
    <row r="192" spans="1:6">
      <c r="A192" t="str">
        <f t="shared" si="4"/>
        <v>49Алексей</v>
      </c>
      <c r="B192" s="103" t="s">
        <v>57</v>
      </c>
      <c r="C192" s="103">
        <v>49</v>
      </c>
      <c r="D192" s="103">
        <v>9</v>
      </c>
      <c r="F192" t="str">
        <f t="shared" si="5"/>
        <v>НЕТ</v>
      </c>
    </row>
    <row r="193" spans="1:6">
      <c r="A193" t="str">
        <f t="shared" si="4"/>
        <v>51Алексей</v>
      </c>
      <c r="B193" s="103" t="s">
        <v>57</v>
      </c>
      <c r="C193" s="103">
        <v>51</v>
      </c>
      <c r="D193" s="103">
        <v>10</v>
      </c>
      <c r="E193" s="103" t="s">
        <v>1059</v>
      </c>
      <c r="F193" t="str">
        <f t="shared" si="5"/>
        <v>ДА</v>
      </c>
    </row>
    <row r="194" spans="1:6">
      <c r="A194" t="str">
        <f t="shared" ref="A194:A257" si="6">CONCATENATE(C194,B194)</f>
        <v>42Алексей</v>
      </c>
      <c r="B194" s="103" t="s">
        <v>57</v>
      </c>
      <c r="C194" s="103">
        <v>42</v>
      </c>
      <c r="D194" s="103">
        <v>8</v>
      </c>
      <c r="F194" t="str">
        <f t="shared" ref="F194:F257" si="7">IF(ISBLANK(E194),"НЕТ","ДА")</f>
        <v>НЕТ</v>
      </c>
    </row>
    <row r="195" spans="1:6">
      <c r="A195" t="str">
        <f t="shared" si="6"/>
        <v>41Алексей</v>
      </c>
      <c r="B195" s="103" t="s">
        <v>57</v>
      </c>
      <c r="C195" s="103">
        <v>41</v>
      </c>
      <c r="D195" s="103">
        <v>9</v>
      </c>
      <c r="F195" t="str">
        <f t="shared" si="7"/>
        <v>НЕТ</v>
      </c>
    </row>
    <row r="196" spans="1:6">
      <c r="A196" t="str">
        <f t="shared" si="6"/>
        <v>40Алексей</v>
      </c>
      <c r="B196" s="103" t="s">
        <v>57</v>
      </c>
      <c r="C196" s="103">
        <v>40</v>
      </c>
      <c r="D196" s="103">
        <v>12</v>
      </c>
      <c r="E196" s="103" t="s">
        <v>1060</v>
      </c>
      <c r="F196" t="str">
        <f t="shared" si="7"/>
        <v>ДА</v>
      </c>
    </row>
    <row r="197" spans="1:6">
      <c r="A197" t="str">
        <f t="shared" si="6"/>
        <v>38Алексей</v>
      </c>
      <c r="B197" s="103" t="s">
        <v>57</v>
      </c>
      <c r="C197" s="103">
        <v>38</v>
      </c>
      <c r="D197" s="103">
        <v>7</v>
      </c>
      <c r="F197" t="str">
        <f t="shared" si="7"/>
        <v>НЕТ</v>
      </c>
    </row>
    <row r="198" spans="1:6">
      <c r="A198" t="str">
        <f t="shared" si="6"/>
        <v>39Алексей</v>
      </c>
      <c r="B198" s="103" t="s">
        <v>57</v>
      </c>
      <c r="C198" s="103">
        <v>39</v>
      </c>
      <c r="D198" s="103">
        <v>9</v>
      </c>
      <c r="F198" t="str">
        <f t="shared" si="7"/>
        <v>НЕТ</v>
      </c>
    </row>
    <row r="199" spans="1:6">
      <c r="A199" t="str">
        <f t="shared" si="6"/>
        <v>37Алексей</v>
      </c>
      <c r="B199" s="103" t="s">
        <v>57</v>
      </c>
      <c r="C199" s="103">
        <v>37</v>
      </c>
      <c r="D199" s="103">
        <v>11</v>
      </c>
      <c r="E199" s="103" t="s">
        <v>1061</v>
      </c>
      <c r="F199" t="str">
        <f t="shared" si="7"/>
        <v>ДА</v>
      </c>
    </row>
    <row r="200" spans="1:6">
      <c r="A200" t="str">
        <f t="shared" si="6"/>
        <v>36Алексей</v>
      </c>
      <c r="B200" s="103" t="s">
        <v>57</v>
      </c>
      <c r="C200" s="103">
        <v>36</v>
      </c>
      <c r="D200" s="103">
        <v>9</v>
      </c>
      <c r="F200" t="str">
        <f t="shared" si="7"/>
        <v>НЕТ</v>
      </c>
    </row>
    <row r="201" spans="1:6">
      <c r="A201" t="str">
        <f t="shared" si="6"/>
        <v>35Алексей</v>
      </c>
      <c r="B201" s="103" t="s">
        <v>57</v>
      </c>
      <c r="C201" s="103">
        <v>35</v>
      </c>
      <c r="D201" s="103">
        <v>9</v>
      </c>
      <c r="F201" t="str">
        <f t="shared" si="7"/>
        <v>НЕТ</v>
      </c>
    </row>
    <row r="202" spans="1:6">
      <c r="A202" t="str">
        <f t="shared" si="6"/>
        <v>32Алексей</v>
      </c>
      <c r="B202" s="103" t="s">
        <v>57</v>
      </c>
      <c r="C202" s="103">
        <v>32</v>
      </c>
      <c r="D202" s="103">
        <v>12</v>
      </c>
      <c r="E202" s="103" t="s">
        <v>1062</v>
      </c>
      <c r="F202" t="str">
        <f t="shared" si="7"/>
        <v>ДА</v>
      </c>
    </row>
    <row r="203" spans="1:6">
      <c r="A203" t="str">
        <f t="shared" si="6"/>
        <v>31Алексей</v>
      </c>
      <c r="B203" s="103" t="s">
        <v>57</v>
      </c>
      <c r="C203" s="103">
        <v>31</v>
      </c>
      <c r="D203" s="103">
        <v>11</v>
      </c>
      <c r="E203" s="103" t="s">
        <v>1061</v>
      </c>
      <c r="F203" t="str">
        <f t="shared" si="7"/>
        <v>ДА</v>
      </c>
    </row>
    <row r="204" spans="1:6">
      <c r="A204" t="str">
        <f t="shared" si="6"/>
        <v>30Алексей</v>
      </c>
      <c r="B204" s="103" t="s">
        <v>57</v>
      </c>
      <c r="C204" s="103">
        <v>30</v>
      </c>
      <c r="D204" s="103">
        <v>11</v>
      </c>
      <c r="E204" s="103" t="s">
        <v>1063</v>
      </c>
      <c r="F204" t="str">
        <f t="shared" si="7"/>
        <v>ДА</v>
      </c>
    </row>
    <row r="205" spans="1:6">
      <c r="A205" t="str">
        <f t="shared" si="6"/>
        <v>28Алексей</v>
      </c>
      <c r="B205" s="103" t="s">
        <v>57</v>
      </c>
      <c r="C205" s="103">
        <v>28</v>
      </c>
      <c r="D205" s="103">
        <v>11</v>
      </c>
      <c r="E205" s="103" t="s">
        <v>1064</v>
      </c>
      <c r="F205" t="str">
        <f t="shared" si="7"/>
        <v>ДА</v>
      </c>
    </row>
    <row r="206" spans="1:6">
      <c r="A206" t="str">
        <f t="shared" si="6"/>
        <v>27Алексей</v>
      </c>
      <c r="B206" s="103" t="s">
        <v>57</v>
      </c>
      <c r="C206" s="103">
        <v>27</v>
      </c>
      <c r="D206" s="103">
        <v>11</v>
      </c>
      <c r="E206" s="103" t="s">
        <v>1065</v>
      </c>
      <c r="F206" t="str">
        <f t="shared" si="7"/>
        <v>ДА</v>
      </c>
    </row>
    <row r="207" spans="1:6">
      <c r="A207" t="str">
        <f t="shared" si="6"/>
        <v>26Алексей</v>
      </c>
      <c r="B207" s="103" t="s">
        <v>57</v>
      </c>
      <c r="C207" s="103">
        <v>26</v>
      </c>
      <c r="D207" s="103">
        <v>11</v>
      </c>
      <c r="E207" s="103" t="s">
        <v>1066</v>
      </c>
      <c r="F207" t="str">
        <f t="shared" si="7"/>
        <v>ДА</v>
      </c>
    </row>
    <row r="208" spans="1:6">
      <c r="A208" t="str">
        <f t="shared" si="6"/>
        <v>25Алексей</v>
      </c>
      <c r="B208" s="103" t="s">
        <v>57</v>
      </c>
      <c r="C208" s="103">
        <v>25</v>
      </c>
      <c r="D208" s="103">
        <v>4</v>
      </c>
      <c r="F208" t="str">
        <f t="shared" si="7"/>
        <v>НЕТ</v>
      </c>
    </row>
    <row r="209" spans="1:6">
      <c r="A209" t="str">
        <f t="shared" si="6"/>
        <v>24Алексей</v>
      </c>
      <c r="B209" s="103" t="s">
        <v>57</v>
      </c>
      <c r="C209" s="103">
        <v>24</v>
      </c>
      <c r="D209" s="103">
        <v>4</v>
      </c>
      <c r="F209" t="str">
        <f t="shared" si="7"/>
        <v>НЕТ</v>
      </c>
    </row>
    <row r="210" spans="1:6">
      <c r="A210" t="str">
        <f t="shared" si="6"/>
        <v>22Алексей</v>
      </c>
      <c r="B210" s="103" t="s">
        <v>57</v>
      </c>
      <c r="C210" s="103">
        <v>22</v>
      </c>
      <c r="D210" s="103">
        <v>8</v>
      </c>
      <c r="F210" t="str">
        <f t="shared" si="7"/>
        <v>НЕТ</v>
      </c>
    </row>
    <row r="211" spans="1:6">
      <c r="A211" t="str">
        <f t="shared" si="6"/>
        <v>23Алексей</v>
      </c>
      <c r="B211" s="103" t="s">
        <v>57</v>
      </c>
      <c r="C211" s="103">
        <v>23</v>
      </c>
      <c r="D211" s="103">
        <v>10</v>
      </c>
      <c r="E211" s="103" t="s">
        <v>1067</v>
      </c>
      <c r="F211" t="str">
        <f t="shared" si="7"/>
        <v>ДА</v>
      </c>
    </row>
    <row r="212" spans="1:6">
      <c r="A212" t="str">
        <f t="shared" si="6"/>
        <v>20Алексей</v>
      </c>
      <c r="B212" s="103" t="s">
        <v>57</v>
      </c>
      <c r="C212" s="103">
        <v>20</v>
      </c>
      <c r="D212" s="103">
        <v>7</v>
      </c>
      <c r="F212" t="str">
        <f t="shared" si="7"/>
        <v>НЕТ</v>
      </c>
    </row>
    <row r="213" spans="1:6">
      <c r="A213" t="str">
        <f t="shared" si="6"/>
        <v>19Алексей</v>
      </c>
      <c r="B213" s="103" t="s">
        <v>57</v>
      </c>
      <c r="C213" s="103">
        <v>19</v>
      </c>
      <c r="D213" s="103">
        <v>5</v>
      </c>
      <c r="F213" t="str">
        <f t="shared" si="7"/>
        <v>НЕТ</v>
      </c>
    </row>
    <row r="214" spans="1:6">
      <c r="A214" t="str">
        <f t="shared" si="6"/>
        <v>17Алексей</v>
      </c>
      <c r="B214" s="103" t="s">
        <v>57</v>
      </c>
      <c r="C214" s="103">
        <v>17</v>
      </c>
      <c r="D214" s="103">
        <v>11</v>
      </c>
      <c r="E214" s="103" t="s">
        <v>1068</v>
      </c>
      <c r="F214" t="str">
        <f t="shared" si="7"/>
        <v>ДА</v>
      </c>
    </row>
    <row r="215" spans="1:6">
      <c r="A215" t="str">
        <f t="shared" si="6"/>
        <v>14Алексей</v>
      </c>
      <c r="B215" s="103" t="s">
        <v>57</v>
      </c>
      <c r="C215" s="103">
        <v>14</v>
      </c>
      <c r="D215" s="103">
        <v>11</v>
      </c>
      <c r="E215" s="103" t="s">
        <v>1069</v>
      </c>
      <c r="F215" t="str">
        <f t="shared" si="7"/>
        <v>ДА</v>
      </c>
    </row>
    <row r="216" spans="1:6">
      <c r="A216" t="str">
        <f t="shared" si="6"/>
        <v>12Алексей</v>
      </c>
      <c r="B216" s="103" t="s">
        <v>57</v>
      </c>
      <c r="C216" s="103">
        <v>12</v>
      </c>
      <c r="D216" s="103">
        <v>5</v>
      </c>
      <c r="F216" t="str">
        <f t="shared" si="7"/>
        <v>НЕТ</v>
      </c>
    </row>
    <row r="217" spans="1:6">
      <c r="A217" t="str">
        <f t="shared" si="6"/>
        <v>13Алексей</v>
      </c>
      <c r="B217" s="103" t="s">
        <v>57</v>
      </c>
      <c r="C217" s="103">
        <v>13</v>
      </c>
      <c r="D217" s="103">
        <v>4</v>
      </c>
      <c r="F217" t="str">
        <f t="shared" si="7"/>
        <v>НЕТ</v>
      </c>
    </row>
    <row r="218" spans="1:6">
      <c r="A218" t="str">
        <f t="shared" si="6"/>
        <v>9Алексей</v>
      </c>
      <c r="B218" s="103" t="s">
        <v>57</v>
      </c>
      <c r="C218" s="103">
        <v>9</v>
      </c>
      <c r="D218" s="103">
        <v>9</v>
      </c>
      <c r="F218" t="str">
        <f t="shared" si="7"/>
        <v>НЕТ</v>
      </c>
    </row>
    <row r="219" spans="1:6">
      <c r="A219" t="str">
        <f t="shared" si="6"/>
        <v>10Алексей</v>
      </c>
      <c r="B219" s="103" t="s">
        <v>57</v>
      </c>
      <c r="C219" s="103">
        <v>10</v>
      </c>
      <c r="D219" s="103">
        <v>9</v>
      </c>
      <c r="F219" t="str">
        <f t="shared" si="7"/>
        <v>НЕТ</v>
      </c>
    </row>
    <row r="220" spans="1:6">
      <c r="A220" t="str">
        <f t="shared" si="6"/>
        <v>11Алексей</v>
      </c>
      <c r="B220" s="103" t="s">
        <v>57</v>
      </c>
      <c r="C220" s="103">
        <v>11</v>
      </c>
      <c r="D220" s="103">
        <v>12</v>
      </c>
      <c r="E220" s="103" t="s">
        <v>1070</v>
      </c>
      <c r="F220" t="str">
        <f t="shared" si="7"/>
        <v>ДА</v>
      </c>
    </row>
    <row r="221" spans="1:6">
      <c r="A221" t="str">
        <f t="shared" si="6"/>
        <v>8Алексей</v>
      </c>
      <c r="B221" s="103" t="s">
        <v>57</v>
      </c>
      <c r="C221" s="103">
        <v>8</v>
      </c>
      <c r="D221" s="103">
        <v>7</v>
      </c>
      <c r="F221" t="str">
        <f t="shared" si="7"/>
        <v>НЕТ</v>
      </c>
    </row>
    <row r="222" spans="1:6">
      <c r="A222" t="str">
        <f t="shared" si="6"/>
        <v>7Алексей</v>
      </c>
      <c r="B222" s="103" t="s">
        <v>57</v>
      </c>
      <c r="C222" s="103">
        <v>7</v>
      </c>
      <c r="D222" s="103">
        <v>8</v>
      </c>
      <c r="F222" t="str">
        <f t="shared" si="7"/>
        <v>НЕТ</v>
      </c>
    </row>
    <row r="223" spans="1:6">
      <c r="A223" t="str">
        <f t="shared" si="6"/>
        <v>6Алексей</v>
      </c>
      <c r="B223" s="103" t="s">
        <v>57</v>
      </c>
      <c r="C223" s="103">
        <v>6</v>
      </c>
      <c r="D223" s="103">
        <v>11</v>
      </c>
      <c r="E223" s="103" t="s">
        <v>1068</v>
      </c>
      <c r="F223" t="str">
        <f t="shared" si="7"/>
        <v>ДА</v>
      </c>
    </row>
    <row r="224" spans="1:6">
      <c r="A224" t="str">
        <f t="shared" si="6"/>
        <v>5Алексей</v>
      </c>
      <c r="B224" s="103" t="s">
        <v>57</v>
      </c>
      <c r="C224" s="103">
        <v>5</v>
      </c>
      <c r="D224" s="103">
        <v>7</v>
      </c>
      <c r="F224" t="str">
        <f t="shared" si="7"/>
        <v>НЕТ</v>
      </c>
    </row>
    <row r="225" spans="1:6">
      <c r="A225" t="str">
        <f t="shared" si="6"/>
        <v>4Алексей</v>
      </c>
      <c r="B225" s="103" t="s">
        <v>57</v>
      </c>
      <c r="C225" s="103">
        <v>4</v>
      </c>
      <c r="D225" s="103">
        <v>8</v>
      </c>
      <c r="F225" t="str">
        <f t="shared" si="7"/>
        <v>НЕТ</v>
      </c>
    </row>
    <row r="226" spans="1:6">
      <c r="A226" t="str">
        <f t="shared" si="6"/>
        <v>3Алексей</v>
      </c>
      <c r="B226" s="103" t="s">
        <v>57</v>
      </c>
      <c r="C226" s="103">
        <v>3</v>
      </c>
      <c r="D226" s="103">
        <v>8</v>
      </c>
      <c r="F226" t="str">
        <f t="shared" si="7"/>
        <v>НЕТ</v>
      </c>
    </row>
    <row r="227" spans="1:6">
      <c r="A227" t="str">
        <f t="shared" si="6"/>
        <v>2Алексей</v>
      </c>
      <c r="B227" s="103" t="s">
        <v>57</v>
      </c>
      <c r="C227" s="103">
        <v>2</v>
      </c>
      <c r="D227" s="103">
        <v>10</v>
      </c>
      <c r="E227" s="103" t="s">
        <v>1071</v>
      </c>
      <c r="F227" t="str">
        <f t="shared" si="7"/>
        <v>ДА</v>
      </c>
    </row>
    <row r="228" spans="1:6">
      <c r="A228" t="str">
        <f t="shared" si="6"/>
        <v>1Алексей</v>
      </c>
      <c r="B228" s="103" t="s">
        <v>57</v>
      </c>
      <c r="C228" s="103">
        <v>1</v>
      </c>
      <c r="D228" s="103">
        <v>7</v>
      </c>
      <c r="F228" t="str">
        <f t="shared" si="7"/>
        <v>НЕТ</v>
      </c>
    </row>
    <row r="229" spans="1:6">
      <c r="A229" t="str">
        <f t="shared" si="6"/>
        <v>62Алексей</v>
      </c>
      <c r="B229" s="103" t="s">
        <v>57</v>
      </c>
      <c r="C229" s="103">
        <v>62</v>
      </c>
      <c r="D229" s="103">
        <v>8</v>
      </c>
      <c r="F229" t="str">
        <f t="shared" si="7"/>
        <v>НЕТ</v>
      </c>
    </row>
    <row r="230" spans="1:6">
      <c r="A230" t="str">
        <f t="shared" si="6"/>
        <v>66Алексей</v>
      </c>
      <c r="B230" s="103" t="s">
        <v>57</v>
      </c>
      <c r="C230" s="103">
        <v>66</v>
      </c>
      <c r="D230" s="103">
        <v>12</v>
      </c>
      <c r="E230" s="103" t="s">
        <v>1072</v>
      </c>
      <c r="F230" t="str">
        <f t="shared" si="7"/>
        <v>ДА</v>
      </c>
    </row>
    <row r="231" spans="1:6">
      <c r="A231" t="str">
        <f t="shared" si="6"/>
        <v>67Алексей</v>
      </c>
      <c r="B231" s="103" t="s">
        <v>57</v>
      </c>
      <c r="C231" s="103">
        <v>67</v>
      </c>
      <c r="D231" s="103">
        <v>12</v>
      </c>
      <c r="E231" s="103" t="s">
        <v>1073</v>
      </c>
      <c r="F231" t="str">
        <f t="shared" si="7"/>
        <v>ДА</v>
      </c>
    </row>
    <row r="232" spans="1:6">
      <c r="A232" t="str">
        <f t="shared" si="6"/>
        <v>68Алексей</v>
      </c>
      <c r="B232" s="103" t="s">
        <v>57</v>
      </c>
      <c r="C232" s="103">
        <v>68</v>
      </c>
      <c r="D232" s="103">
        <v>7</v>
      </c>
      <c r="F232" t="str">
        <f t="shared" si="7"/>
        <v>НЕТ</v>
      </c>
    </row>
    <row r="233" spans="1:6">
      <c r="A233" t="str">
        <f t="shared" si="6"/>
        <v>71Алексей</v>
      </c>
      <c r="B233" s="103" t="s">
        <v>57</v>
      </c>
      <c r="C233" s="103">
        <v>71</v>
      </c>
      <c r="D233" s="103">
        <v>12</v>
      </c>
      <c r="E233" s="103" t="s">
        <v>1074</v>
      </c>
      <c r="F233" t="str">
        <f t="shared" si="7"/>
        <v>ДА</v>
      </c>
    </row>
    <row r="234" spans="1:6">
      <c r="A234" t="str">
        <f t="shared" si="6"/>
        <v>72Алексей</v>
      </c>
      <c r="B234" s="103" t="s">
        <v>57</v>
      </c>
      <c r="C234" s="103">
        <v>72</v>
      </c>
      <c r="D234" s="103">
        <v>9</v>
      </c>
      <c r="F234" t="str">
        <f t="shared" si="7"/>
        <v>НЕТ</v>
      </c>
    </row>
    <row r="235" spans="1:6">
      <c r="A235" t="str">
        <f t="shared" si="6"/>
        <v>73Алексей</v>
      </c>
      <c r="B235" s="103" t="s">
        <v>57</v>
      </c>
      <c r="C235" s="103">
        <v>73</v>
      </c>
      <c r="D235" s="103">
        <v>8</v>
      </c>
      <c r="F235" t="str">
        <f t="shared" si="7"/>
        <v>НЕТ</v>
      </c>
    </row>
    <row r="236" spans="1:6">
      <c r="A236" t="str">
        <f t="shared" si="6"/>
        <v>74Алексей</v>
      </c>
      <c r="B236" s="103" t="s">
        <v>57</v>
      </c>
      <c r="C236" s="103">
        <v>74</v>
      </c>
      <c r="D236" s="103">
        <v>10</v>
      </c>
      <c r="E236" s="103" t="s">
        <v>1075</v>
      </c>
      <c r="F236" t="str">
        <f t="shared" si="7"/>
        <v>ДА</v>
      </c>
    </row>
    <row r="237" spans="1:6">
      <c r="A237" t="str">
        <f t="shared" si="6"/>
        <v>75Алексей</v>
      </c>
      <c r="B237" s="103" t="s">
        <v>57</v>
      </c>
      <c r="C237" s="103">
        <v>75</v>
      </c>
      <c r="D237" s="103">
        <v>9</v>
      </c>
      <c r="F237" t="str">
        <f t="shared" si="7"/>
        <v>НЕТ</v>
      </c>
    </row>
    <row r="238" spans="1:6">
      <c r="A238" t="str">
        <f t="shared" si="6"/>
        <v>77Алексей</v>
      </c>
      <c r="B238" s="103" t="s">
        <v>57</v>
      </c>
      <c r="C238" s="103">
        <v>77</v>
      </c>
      <c r="D238" s="103">
        <v>6</v>
      </c>
      <c r="F238" t="str">
        <f t="shared" si="7"/>
        <v>НЕТ</v>
      </c>
    </row>
    <row r="239" spans="1:6">
      <c r="A239" t="str">
        <f t="shared" si="6"/>
        <v>80Алексей</v>
      </c>
      <c r="B239" s="103" t="s">
        <v>57</v>
      </c>
      <c r="C239" s="103">
        <v>80</v>
      </c>
      <c r="D239" s="103">
        <v>9</v>
      </c>
      <c r="F239" t="str">
        <f t="shared" si="7"/>
        <v>НЕТ</v>
      </c>
    </row>
    <row r="240" spans="1:6">
      <c r="A240" t="str">
        <f t="shared" si="6"/>
        <v/>
      </c>
      <c r="F240" t="str">
        <f t="shared" si="7"/>
        <v>НЕТ</v>
      </c>
    </row>
    <row r="241" spans="1:6">
      <c r="A241" t="str">
        <f t="shared" si="6"/>
        <v/>
      </c>
      <c r="F241" t="str">
        <f t="shared" si="7"/>
        <v>НЕТ</v>
      </c>
    </row>
    <row r="242" spans="1:6">
      <c r="A242" t="str">
        <f t="shared" si="6"/>
        <v/>
      </c>
      <c r="F242" t="str">
        <f t="shared" si="7"/>
        <v>НЕТ</v>
      </c>
    </row>
    <row r="243" spans="1:6">
      <c r="A243" t="str">
        <f t="shared" si="6"/>
        <v/>
      </c>
      <c r="F243" t="str">
        <f t="shared" si="7"/>
        <v>НЕТ</v>
      </c>
    </row>
    <row r="244" spans="1:6">
      <c r="A244" t="str">
        <f t="shared" si="6"/>
        <v/>
      </c>
      <c r="F244" t="str">
        <f t="shared" si="7"/>
        <v>НЕТ</v>
      </c>
    </row>
    <row r="245" spans="1:6">
      <c r="A245" t="str">
        <f t="shared" si="6"/>
        <v/>
      </c>
      <c r="F245" t="str">
        <f t="shared" si="7"/>
        <v>НЕТ</v>
      </c>
    </row>
    <row r="246" spans="1:6">
      <c r="A246" t="str">
        <f t="shared" si="6"/>
        <v/>
      </c>
      <c r="F246" t="str">
        <f t="shared" si="7"/>
        <v>НЕТ</v>
      </c>
    </row>
    <row r="247" spans="1:6">
      <c r="A247" t="str">
        <f t="shared" si="6"/>
        <v/>
      </c>
      <c r="F247" t="str">
        <f t="shared" si="7"/>
        <v>НЕТ</v>
      </c>
    </row>
    <row r="248" spans="1:6">
      <c r="A248" t="str">
        <f t="shared" si="6"/>
        <v/>
      </c>
      <c r="F248" t="str">
        <f t="shared" si="7"/>
        <v>НЕТ</v>
      </c>
    </row>
    <row r="249" spans="1:6">
      <c r="A249" t="str">
        <f t="shared" si="6"/>
        <v/>
      </c>
      <c r="F249" t="str">
        <f t="shared" si="7"/>
        <v>НЕТ</v>
      </c>
    </row>
    <row r="250" spans="1:6">
      <c r="A250" t="str">
        <f t="shared" si="6"/>
        <v/>
      </c>
      <c r="F250" t="str">
        <f t="shared" si="7"/>
        <v>НЕТ</v>
      </c>
    </row>
    <row r="251" spans="1:6">
      <c r="A251" t="str">
        <f t="shared" si="6"/>
        <v/>
      </c>
      <c r="F251" t="str">
        <f t="shared" si="7"/>
        <v>НЕТ</v>
      </c>
    </row>
    <row r="252" spans="1:6">
      <c r="A252" t="str">
        <f t="shared" si="6"/>
        <v/>
      </c>
      <c r="F252" t="str">
        <f t="shared" si="7"/>
        <v>НЕТ</v>
      </c>
    </row>
    <row r="253" spans="1:6">
      <c r="A253" t="str">
        <f t="shared" si="6"/>
        <v/>
      </c>
      <c r="F253" t="str">
        <f t="shared" si="7"/>
        <v>НЕТ</v>
      </c>
    </row>
    <row r="254" spans="1:6">
      <c r="A254" t="str">
        <f t="shared" si="6"/>
        <v/>
      </c>
      <c r="F254" t="str">
        <f t="shared" si="7"/>
        <v>НЕТ</v>
      </c>
    </row>
    <row r="255" spans="1:6">
      <c r="A255" t="str">
        <f t="shared" si="6"/>
        <v/>
      </c>
      <c r="F255" t="str">
        <f t="shared" si="7"/>
        <v>НЕТ</v>
      </c>
    </row>
    <row r="256" spans="1:6">
      <c r="A256" t="str">
        <f t="shared" si="6"/>
        <v/>
      </c>
      <c r="F256" t="str">
        <f t="shared" si="7"/>
        <v>НЕТ</v>
      </c>
    </row>
    <row r="257" spans="1:6">
      <c r="A257" t="str">
        <f t="shared" si="6"/>
        <v/>
      </c>
      <c r="F257" t="str">
        <f t="shared" si="7"/>
        <v>НЕТ</v>
      </c>
    </row>
    <row r="258" spans="1:6">
      <c r="A258" t="str">
        <f t="shared" ref="A258:A321" si="8">CONCATENATE(C258,B258)</f>
        <v/>
      </c>
      <c r="F258" t="str">
        <f t="shared" ref="F258:F321" si="9">IF(ISBLANK(E258),"НЕТ","ДА")</f>
        <v>НЕТ</v>
      </c>
    </row>
    <row r="259" spans="1:6">
      <c r="A259" t="str">
        <f t="shared" si="8"/>
        <v/>
      </c>
      <c r="F259" t="str">
        <f t="shared" si="9"/>
        <v>НЕТ</v>
      </c>
    </row>
    <row r="260" spans="1:6">
      <c r="A260" t="str">
        <f t="shared" si="8"/>
        <v/>
      </c>
      <c r="F260" t="str">
        <f t="shared" si="9"/>
        <v>НЕТ</v>
      </c>
    </row>
    <row r="261" spans="1:6">
      <c r="A261" t="str">
        <f t="shared" si="8"/>
        <v/>
      </c>
      <c r="F261" t="str">
        <f t="shared" si="9"/>
        <v>НЕТ</v>
      </c>
    </row>
    <row r="262" spans="1:6">
      <c r="A262" t="str">
        <f t="shared" si="8"/>
        <v/>
      </c>
      <c r="F262" t="str">
        <f t="shared" si="9"/>
        <v>НЕТ</v>
      </c>
    </row>
    <row r="263" spans="1:6">
      <c r="A263" t="str">
        <f t="shared" si="8"/>
        <v/>
      </c>
      <c r="F263" t="str">
        <f t="shared" si="9"/>
        <v>НЕТ</v>
      </c>
    </row>
    <row r="264" spans="1:6">
      <c r="A264" t="str">
        <f t="shared" si="8"/>
        <v/>
      </c>
      <c r="F264" t="str">
        <f t="shared" si="9"/>
        <v>НЕТ</v>
      </c>
    </row>
    <row r="265" spans="1:6">
      <c r="A265" t="str">
        <f t="shared" si="8"/>
        <v/>
      </c>
      <c r="F265" t="str">
        <f t="shared" si="9"/>
        <v>НЕТ</v>
      </c>
    </row>
    <row r="266" spans="1:6">
      <c r="A266" t="str">
        <f t="shared" si="8"/>
        <v/>
      </c>
      <c r="F266" t="str">
        <f t="shared" si="9"/>
        <v>НЕТ</v>
      </c>
    </row>
    <row r="267" spans="1:6">
      <c r="A267" t="str">
        <f t="shared" si="8"/>
        <v/>
      </c>
      <c r="F267" t="str">
        <f t="shared" si="9"/>
        <v>НЕТ</v>
      </c>
    </row>
    <row r="268" spans="1:6">
      <c r="A268" t="str">
        <f t="shared" si="8"/>
        <v/>
      </c>
      <c r="F268" t="str">
        <f t="shared" si="9"/>
        <v>НЕТ</v>
      </c>
    </row>
    <row r="269" spans="1:6">
      <c r="A269" t="str">
        <f t="shared" si="8"/>
        <v/>
      </c>
      <c r="F269" t="str">
        <f t="shared" si="9"/>
        <v>НЕТ</v>
      </c>
    </row>
    <row r="270" spans="1:6">
      <c r="A270" t="str">
        <f t="shared" si="8"/>
        <v/>
      </c>
      <c r="F270" t="str">
        <f t="shared" si="9"/>
        <v>НЕТ</v>
      </c>
    </row>
    <row r="271" spans="1:6">
      <c r="A271" t="str">
        <f t="shared" si="8"/>
        <v/>
      </c>
      <c r="F271" t="str">
        <f t="shared" si="9"/>
        <v>НЕТ</v>
      </c>
    </row>
    <row r="272" spans="1:6">
      <c r="A272" t="str">
        <f t="shared" si="8"/>
        <v/>
      </c>
      <c r="F272" t="str">
        <f t="shared" si="9"/>
        <v>НЕТ</v>
      </c>
    </row>
    <row r="273" spans="1:6">
      <c r="A273" t="str">
        <f t="shared" si="8"/>
        <v/>
      </c>
      <c r="F273" t="str">
        <f t="shared" si="9"/>
        <v>НЕТ</v>
      </c>
    </row>
    <row r="274" spans="1:6">
      <c r="A274" t="str">
        <f t="shared" si="8"/>
        <v/>
      </c>
      <c r="F274" t="str">
        <f t="shared" si="9"/>
        <v>НЕТ</v>
      </c>
    </row>
    <row r="275" spans="1:6">
      <c r="A275" t="str">
        <f t="shared" si="8"/>
        <v/>
      </c>
      <c r="F275" t="str">
        <f t="shared" si="9"/>
        <v>НЕТ</v>
      </c>
    </row>
    <row r="276" spans="1:6">
      <c r="A276" t="str">
        <f t="shared" si="8"/>
        <v/>
      </c>
      <c r="F276" t="str">
        <f t="shared" si="9"/>
        <v>НЕТ</v>
      </c>
    </row>
    <row r="277" spans="1:6">
      <c r="A277" t="str">
        <f t="shared" si="8"/>
        <v/>
      </c>
      <c r="F277" t="str">
        <f t="shared" si="9"/>
        <v>НЕТ</v>
      </c>
    </row>
    <row r="278" spans="1:6">
      <c r="A278" t="str">
        <f t="shared" si="8"/>
        <v/>
      </c>
      <c r="F278" t="str">
        <f t="shared" si="9"/>
        <v>НЕТ</v>
      </c>
    </row>
    <row r="279" spans="1:6">
      <c r="A279" t="str">
        <f t="shared" si="8"/>
        <v/>
      </c>
      <c r="F279" t="str">
        <f t="shared" si="9"/>
        <v>НЕТ</v>
      </c>
    </row>
    <row r="280" spans="1:6">
      <c r="A280" t="str">
        <f t="shared" si="8"/>
        <v/>
      </c>
      <c r="F280" t="str">
        <f t="shared" si="9"/>
        <v>НЕТ</v>
      </c>
    </row>
    <row r="281" spans="1:6">
      <c r="A281" t="str">
        <f t="shared" si="8"/>
        <v/>
      </c>
      <c r="F281" t="str">
        <f t="shared" si="9"/>
        <v>НЕТ</v>
      </c>
    </row>
    <row r="282" spans="1:6">
      <c r="A282" t="str">
        <f t="shared" si="8"/>
        <v/>
      </c>
      <c r="F282" t="str">
        <f t="shared" si="9"/>
        <v>НЕТ</v>
      </c>
    </row>
    <row r="283" spans="1:6">
      <c r="A283" t="str">
        <f t="shared" si="8"/>
        <v/>
      </c>
      <c r="F283" t="str">
        <f t="shared" si="9"/>
        <v>НЕТ</v>
      </c>
    </row>
    <row r="284" spans="1:6">
      <c r="A284" t="str">
        <f t="shared" si="8"/>
        <v/>
      </c>
      <c r="F284" t="str">
        <f t="shared" si="9"/>
        <v>НЕТ</v>
      </c>
    </row>
    <row r="285" spans="1:6">
      <c r="A285" t="str">
        <f t="shared" si="8"/>
        <v/>
      </c>
      <c r="F285" t="str">
        <f t="shared" si="9"/>
        <v>НЕТ</v>
      </c>
    </row>
    <row r="286" spans="1:6">
      <c r="A286" t="str">
        <f t="shared" si="8"/>
        <v/>
      </c>
      <c r="F286" t="str">
        <f t="shared" si="9"/>
        <v>НЕТ</v>
      </c>
    </row>
    <row r="287" spans="1:6">
      <c r="A287" t="str">
        <f t="shared" si="8"/>
        <v/>
      </c>
      <c r="F287" t="str">
        <f t="shared" si="9"/>
        <v>НЕТ</v>
      </c>
    </row>
    <row r="288" spans="1:6">
      <c r="A288" t="str">
        <f t="shared" si="8"/>
        <v/>
      </c>
      <c r="F288" t="str">
        <f t="shared" si="9"/>
        <v>НЕТ</v>
      </c>
    </row>
    <row r="289" spans="1:6">
      <c r="A289" t="str">
        <f t="shared" si="8"/>
        <v/>
      </c>
      <c r="F289" t="str">
        <f t="shared" si="9"/>
        <v>НЕТ</v>
      </c>
    </row>
    <row r="290" spans="1:6">
      <c r="A290" t="str">
        <f t="shared" si="8"/>
        <v/>
      </c>
      <c r="F290" t="str">
        <f t="shared" si="9"/>
        <v>НЕТ</v>
      </c>
    </row>
    <row r="291" spans="1:6">
      <c r="A291" t="str">
        <f t="shared" si="8"/>
        <v/>
      </c>
      <c r="F291" t="str">
        <f t="shared" si="9"/>
        <v>НЕТ</v>
      </c>
    </row>
    <row r="292" spans="1:6">
      <c r="A292" t="str">
        <f t="shared" si="8"/>
        <v/>
      </c>
      <c r="F292" t="str">
        <f t="shared" si="9"/>
        <v>НЕТ</v>
      </c>
    </row>
    <row r="293" spans="1:6">
      <c r="A293" t="str">
        <f t="shared" si="8"/>
        <v/>
      </c>
      <c r="F293" t="str">
        <f t="shared" si="9"/>
        <v>НЕТ</v>
      </c>
    </row>
    <row r="294" spans="1:6">
      <c r="A294" t="str">
        <f t="shared" si="8"/>
        <v/>
      </c>
      <c r="F294" t="str">
        <f t="shared" si="9"/>
        <v>НЕТ</v>
      </c>
    </row>
    <row r="295" spans="1:6">
      <c r="A295" t="str">
        <f t="shared" si="8"/>
        <v/>
      </c>
      <c r="F295" t="str">
        <f t="shared" si="9"/>
        <v>НЕТ</v>
      </c>
    </row>
    <row r="296" spans="1:6">
      <c r="A296" t="str">
        <f t="shared" si="8"/>
        <v/>
      </c>
      <c r="F296" t="str">
        <f t="shared" si="9"/>
        <v>НЕТ</v>
      </c>
    </row>
    <row r="297" spans="1:6">
      <c r="A297" t="str">
        <f t="shared" si="8"/>
        <v/>
      </c>
      <c r="F297" t="str">
        <f t="shared" si="9"/>
        <v>НЕТ</v>
      </c>
    </row>
    <row r="298" spans="1:6">
      <c r="A298" t="str">
        <f t="shared" si="8"/>
        <v/>
      </c>
      <c r="F298" t="str">
        <f t="shared" si="9"/>
        <v>НЕТ</v>
      </c>
    </row>
    <row r="299" spans="1:6">
      <c r="A299" t="str">
        <f t="shared" si="8"/>
        <v/>
      </c>
      <c r="F299" t="str">
        <f t="shared" si="9"/>
        <v>НЕТ</v>
      </c>
    </row>
    <row r="300" spans="1:6">
      <c r="A300" t="str">
        <f t="shared" si="8"/>
        <v/>
      </c>
      <c r="F300" t="str">
        <f t="shared" si="9"/>
        <v>НЕТ</v>
      </c>
    </row>
    <row r="301" spans="1:6">
      <c r="A301" t="str">
        <f t="shared" si="8"/>
        <v/>
      </c>
      <c r="F301" t="str">
        <f t="shared" si="9"/>
        <v>НЕТ</v>
      </c>
    </row>
    <row r="302" spans="1:6">
      <c r="A302" t="str">
        <f t="shared" si="8"/>
        <v/>
      </c>
      <c r="F302" t="str">
        <f t="shared" si="9"/>
        <v>НЕТ</v>
      </c>
    </row>
    <row r="303" spans="1:6">
      <c r="A303" t="str">
        <f t="shared" si="8"/>
        <v/>
      </c>
      <c r="F303" t="str">
        <f t="shared" si="9"/>
        <v>НЕТ</v>
      </c>
    </row>
    <row r="304" spans="1:6">
      <c r="A304" t="str">
        <f t="shared" si="8"/>
        <v/>
      </c>
      <c r="F304" t="str">
        <f t="shared" si="9"/>
        <v>НЕТ</v>
      </c>
    </row>
    <row r="305" spans="1:6">
      <c r="A305" t="str">
        <f t="shared" si="8"/>
        <v/>
      </c>
      <c r="F305" t="str">
        <f t="shared" si="9"/>
        <v>НЕТ</v>
      </c>
    </row>
    <row r="306" spans="1:6">
      <c r="A306" t="str">
        <f t="shared" si="8"/>
        <v/>
      </c>
      <c r="F306" t="str">
        <f t="shared" si="9"/>
        <v>НЕТ</v>
      </c>
    </row>
    <row r="307" spans="1:6">
      <c r="A307" t="str">
        <f t="shared" si="8"/>
        <v/>
      </c>
      <c r="F307" t="str">
        <f t="shared" si="9"/>
        <v>НЕТ</v>
      </c>
    </row>
    <row r="308" spans="1:6">
      <c r="A308" t="str">
        <f t="shared" si="8"/>
        <v/>
      </c>
      <c r="F308" t="str">
        <f t="shared" si="9"/>
        <v>НЕТ</v>
      </c>
    </row>
    <row r="309" spans="1:6">
      <c r="A309" t="str">
        <f t="shared" si="8"/>
        <v/>
      </c>
      <c r="F309" t="str">
        <f t="shared" si="9"/>
        <v>НЕТ</v>
      </c>
    </row>
    <row r="310" spans="1:6">
      <c r="A310" t="str">
        <f t="shared" si="8"/>
        <v/>
      </c>
      <c r="F310" t="str">
        <f t="shared" si="9"/>
        <v>НЕТ</v>
      </c>
    </row>
    <row r="311" spans="1:6">
      <c r="A311" t="str">
        <f t="shared" si="8"/>
        <v/>
      </c>
      <c r="F311" t="str">
        <f t="shared" si="9"/>
        <v>НЕТ</v>
      </c>
    </row>
    <row r="312" spans="1:6">
      <c r="A312" t="str">
        <f t="shared" si="8"/>
        <v/>
      </c>
      <c r="F312" t="str">
        <f t="shared" si="9"/>
        <v>НЕТ</v>
      </c>
    </row>
    <row r="313" spans="1:6">
      <c r="A313" t="str">
        <f t="shared" si="8"/>
        <v/>
      </c>
      <c r="F313" t="str">
        <f t="shared" si="9"/>
        <v>НЕТ</v>
      </c>
    </row>
    <row r="314" spans="1:6">
      <c r="A314" t="str">
        <f t="shared" si="8"/>
        <v/>
      </c>
      <c r="F314" t="str">
        <f t="shared" si="9"/>
        <v>НЕТ</v>
      </c>
    </row>
    <row r="315" spans="1:6">
      <c r="A315" t="str">
        <f t="shared" si="8"/>
        <v/>
      </c>
      <c r="F315" t="str">
        <f t="shared" si="9"/>
        <v>НЕТ</v>
      </c>
    </row>
    <row r="316" spans="1:6">
      <c r="A316" t="str">
        <f t="shared" si="8"/>
        <v/>
      </c>
      <c r="F316" t="str">
        <f t="shared" si="9"/>
        <v>НЕТ</v>
      </c>
    </row>
    <row r="317" spans="1:6">
      <c r="A317" t="str">
        <f t="shared" si="8"/>
        <v/>
      </c>
      <c r="F317" t="str">
        <f t="shared" si="9"/>
        <v>НЕТ</v>
      </c>
    </row>
    <row r="318" spans="1:6">
      <c r="A318" t="str">
        <f t="shared" si="8"/>
        <v/>
      </c>
      <c r="F318" t="str">
        <f t="shared" si="9"/>
        <v>НЕТ</v>
      </c>
    </row>
    <row r="319" spans="1:6">
      <c r="A319" t="str">
        <f t="shared" si="8"/>
        <v/>
      </c>
      <c r="F319" t="str">
        <f t="shared" si="9"/>
        <v>НЕТ</v>
      </c>
    </row>
    <row r="320" spans="1:6">
      <c r="A320" t="str">
        <f t="shared" si="8"/>
        <v/>
      </c>
      <c r="F320" t="str">
        <f t="shared" si="9"/>
        <v>НЕТ</v>
      </c>
    </row>
    <row r="321" spans="1:6">
      <c r="A321" t="str">
        <f t="shared" si="8"/>
        <v/>
      </c>
      <c r="F321" t="str">
        <f t="shared" si="9"/>
        <v>НЕТ</v>
      </c>
    </row>
    <row r="322" spans="1:6">
      <c r="A322" t="str">
        <f t="shared" ref="A322:A385" si="10">CONCATENATE(C322,B322)</f>
        <v/>
      </c>
      <c r="F322" t="str">
        <f t="shared" ref="F322:F385" si="11">IF(ISBLANK(E322),"НЕТ","ДА")</f>
        <v>НЕТ</v>
      </c>
    </row>
    <row r="323" spans="1:6">
      <c r="A323" t="str">
        <f t="shared" si="10"/>
        <v/>
      </c>
      <c r="F323" t="str">
        <f t="shared" si="11"/>
        <v>НЕТ</v>
      </c>
    </row>
    <row r="324" spans="1:6">
      <c r="A324" t="str">
        <f t="shared" si="10"/>
        <v/>
      </c>
      <c r="F324" t="str">
        <f t="shared" si="11"/>
        <v>НЕТ</v>
      </c>
    </row>
    <row r="325" spans="1:6">
      <c r="A325" t="str">
        <f t="shared" si="10"/>
        <v/>
      </c>
      <c r="F325" t="str">
        <f t="shared" si="11"/>
        <v>НЕТ</v>
      </c>
    </row>
    <row r="326" spans="1:6">
      <c r="A326" t="str">
        <f t="shared" si="10"/>
        <v/>
      </c>
      <c r="F326" t="str">
        <f t="shared" si="11"/>
        <v>НЕТ</v>
      </c>
    </row>
    <row r="327" spans="1:6">
      <c r="A327" t="str">
        <f t="shared" si="10"/>
        <v/>
      </c>
      <c r="F327" t="str">
        <f t="shared" si="11"/>
        <v>НЕТ</v>
      </c>
    </row>
    <row r="328" spans="1:6">
      <c r="A328" t="str">
        <f t="shared" si="10"/>
        <v/>
      </c>
      <c r="F328" t="str">
        <f t="shared" si="11"/>
        <v>НЕТ</v>
      </c>
    </row>
    <row r="329" spans="1:6">
      <c r="A329" t="str">
        <f t="shared" si="10"/>
        <v/>
      </c>
      <c r="F329" t="str">
        <f t="shared" si="11"/>
        <v>НЕТ</v>
      </c>
    </row>
    <row r="330" spans="1:6">
      <c r="A330" t="str">
        <f t="shared" si="10"/>
        <v/>
      </c>
      <c r="F330" t="str">
        <f t="shared" si="11"/>
        <v>НЕТ</v>
      </c>
    </row>
    <row r="331" spans="1:6">
      <c r="A331" t="str">
        <f t="shared" si="10"/>
        <v/>
      </c>
      <c r="F331" t="str">
        <f t="shared" si="11"/>
        <v>НЕТ</v>
      </c>
    </row>
    <row r="332" spans="1:6">
      <c r="A332" t="str">
        <f t="shared" si="10"/>
        <v/>
      </c>
      <c r="F332" t="str">
        <f t="shared" si="11"/>
        <v>НЕТ</v>
      </c>
    </row>
    <row r="333" spans="1:6">
      <c r="A333" t="str">
        <f t="shared" si="10"/>
        <v/>
      </c>
      <c r="F333" t="str">
        <f t="shared" si="11"/>
        <v>НЕТ</v>
      </c>
    </row>
    <row r="334" spans="1:6">
      <c r="A334" t="str">
        <f t="shared" si="10"/>
        <v/>
      </c>
      <c r="F334" t="str">
        <f t="shared" si="11"/>
        <v>НЕТ</v>
      </c>
    </row>
    <row r="335" spans="1:6">
      <c r="A335" t="str">
        <f t="shared" si="10"/>
        <v/>
      </c>
      <c r="F335" t="str">
        <f t="shared" si="11"/>
        <v>НЕТ</v>
      </c>
    </row>
    <row r="336" spans="1:6">
      <c r="A336" t="str">
        <f t="shared" si="10"/>
        <v/>
      </c>
      <c r="F336" t="str">
        <f t="shared" si="11"/>
        <v>НЕТ</v>
      </c>
    </row>
    <row r="337" spans="1:6">
      <c r="A337" t="str">
        <f t="shared" si="10"/>
        <v/>
      </c>
      <c r="F337" t="str">
        <f t="shared" si="11"/>
        <v>НЕТ</v>
      </c>
    </row>
    <row r="338" spans="1:6">
      <c r="A338" t="str">
        <f t="shared" si="10"/>
        <v/>
      </c>
      <c r="F338" t="str">
        <f t="shared" si="11"/>
        <v>НЕТ</v>
      </c>
    </row>
    <row r="339" spans="1:6">
      <c r="A339" t="str">
        <f t="shared" si="10"/>
        <v/>
      </c>
      <c r="F339" t="str">
        <f t="shared" si="11"/>
        <v>НЕТ</v>
      </c>
    </row>
    <row r="340" spans="1:6">
      <c r="A340" t="str">
        <f t="shared" si="10"/>
        <v/>
      </c>
      <c r="F340" t="str">
        <f t="shared" si="11"/>
        <v>НЕТ</v>
      </c>
    </row>
    <row r="341" spans="1:6">
      <c r="A341" t="str">
        <f t="shared" si="10"/>
        <v/>
      </c>
      <c r="F341" t="str">
        <f t="shared" si="11"/>
        <v>НЕТ</v>
      </c>
    </row>
    <row r="342" spans="1:6">
      <c r="A342" t="str">
        <f t="shared" si="10"/>
        <v/>
      </c>
      <c r="F342" t="str">
        <f t="shared" si="11"/>
        <v>НЕТ</v>
      </c>
    </row>
    <row r="343" spans="1:6">
      <c r="A343" t="str">
        <f t="shared" si="10"/>
        <v/>
      </c>
      <c r="F343" t="str">
        <f t="shared" si="11"/>
        <v>НЕТ</v>
      </c>
    </row>
    <row r="344" spans="1:6">
      <c r="A344" t="str">
        <f t="shared" si="10"/>
        <v/>
      </c>
      <c r="F344" t="str">
        <f t="shared" si="11"/>
        <v>НЕТ</v>
      </c>
    </row>
    <row r="345" spans="1:6">
      <c r="A345" t="str">
        <f t="shared" si="10"/>
        <v/>
      </c>
      <c r="F345" t="str">
        <f t="shared" si="11"/>
        <v>НЕТ</v>
      </c>
    </row>
    <row r="346" spans="1:6">
      <c r="A346" t="str">
        <f t="shared" si="10"/>
        <v/>
      </c>
      <c r="F346" t="str">
        <f t="shared" si="11"/>
        <v>НЕТ</v>
      </c>
    </row>
    <row r="347" spans="1:6">
      <c r="A347" t="str">
        <f t="shared" si="10"/>
        <v/>
      </c>
      <c r="F347" t="str">
        <f t="shared" si="11"/>
        <v>НЕТ</v>
      </c>
    </row>
    <row r="348" spans="1:6">
      <c r="A348" t="str">
        <f t="shared" si="10"/>
        <v/>
      </c>
      <c r="F348" t="str">
        <f t="shared" si="11"/>
        <v>НЕТ</v>
      </c>
    </row>
    <row r="349" spans="1:6">
      <c r="A349" t="str">
        <f t="shared" si="10"/>
        <v/>
      </c>
      <c r="F349" t="str">
        <f t="shared" si="11"/>
        <v>НЕТ</v>
      </c>
    </row>
    <row r="350" spans="1:6">
      <c r="A350" t="str">
        <f t="shared" si="10"/>
        <v/>
      </c>
      <c r="F350" t="str">
        <f t="shared" si="11"/>
        <v>НЕТ</v>
      </c>
    </row>
    <row r="351" spans="1:6">
      <c r="A351" t="str">
        <f t="shared" si="10"/>
        <v/>
      </c>
      <c r="F351" t="str">
        <f t="shared" si="11"/>
        <v>НЕТ</v>
      </c>
    </row>
    <row r="352" spans="1:6">
      <c r="A352" t="str">
        <f t="shared" si="10"/>
        <v/>
      </c>
      <c r="F352" t="str">
        <f t="shared" si="11"/>
        <v>НЕТ</v>
      </c>
    </row>
    <row r="353" spans="1:6">
      <c r="A353" t="str">
        <f t="shared" si="10"/>
        <v/>
      </c>
      <c r="F353" t="str">
        <f t="shared" si="11"/>
        <v>НЕТ</v>
      </c>
    </row>
    <row r="354" spans="1:6">
      <c r="A354" t="str">
        <f t="shared" si="10"/>
        <v/>
      </c>
      <c r="F354" t="str">
        <f t="shared" si="11"/>
        <v>НЕТ</v>
      </c>
    </row>
    <row r="355" spans="1:6">
      <c r="A355" t="str">
        <f t="shared" si="10"/>
        <v/>
      </c>
      <c r="F355" t="str">
        <f t="shared" si="11"/>
        <v>НЕТ</v>
      </c>
    </row>
    <row r="356" spans="1:6">
      <c r="A356" t="str">
        <f t="shared" si="10"/>
        <v/>
      </c>
      <c r="F356" t="str">
        <f t="shared" si="11"/>
        <v>НЕТ</v>
      </c>
    </row>
    <row r="357" spans="1:6">
      <c r="A357" t="str">
        <f t="shared" si="10"/>
        <v/>
      </c>
      <c r="F357" t="str">
        <f t="shared" si="11"/>
        <v>НЕТ</v>
      </c>
    </row>
    <row r="358" spans="1:6">
      <c r="A358" t="str">
        <f t="shared" si="10"/>
        <v/>
      </c>
      <c r="F358" t="str">
        <f t="shared" si="11"/>
        <v>НЕТ</v>
      </c>
    </row>
    <row r="359" spans="1:6">
      <c r="A359" t="str">
        <f t="shared" si="10"/>
        <v/>
      </c>
      <c r="F359" t="str">
        <f t="shared" si="11"/>
        <v>НЕТ</v>
      </c>
    </row>
    <row r="360" spans="1:6">
      <c r="A360" t="str">
        <f t="shared" si="10"/>
        <v/>
      </c>
      <c r="F360" t="str">
        <f t="shared" si="11"/>
        <v>НЕТ</v>
      </c>
    </row>
    <row r="361" spans="1:6">
      <c r="A361" t="str">
        <f t="shared" si="10"/>
        <v/>
      </c>
      <c r="F361" t="str">
        <f t="shared" si="11"/>
        <v>НЕТ</v>
      </c>
    </row>
    <row r="362" spans="1:6">
      <c r="A362" t="str">
        <f t="shared" si="10"/>
        <v/>
      </c>
      <c r="F362" t="str">
        <f t="shared" si="11"/>
        <v>НЕТ</v>
      </c>
    </row>
    <row r="363" spans="1:6">
      <c r="A363" t="str">
        <f t="shared" si="10"/>
        <v/>
      </c>
      <c r="F363" t="str">
        <f t="shared" si="11"/>
        <v>НЕТ</v>
      </c>
    </row>
    <row r="364" spans="1:6">
      <c r="A364" t="str">
        <f t="shared" si="10"/>
        <v/>
      </c>
      <c r="F364" t="str">
        <f t="shared" si="11"/>
        <v>НЕТ</v>
      </c>
    </row>
    <row r="365" spans="1:6">
      <c r="A365" t="str">
        <f t="shared" si="10"/>
        <v/>
      </c>
      <c r="F365" t="str">
        <f t="shared" si="11"/>
        <v>НЕТ</v>
      </c>
    </row>
    <row r="366" spans="1:6">
      <c r="A366" t="str">
        <f t="shared" si="10"/>
        <v/>
      </c>
      <c r="F366" t="str">
        <f t="shared" si="11"/>
        <v>НЕТ</v>
      </c>
    </row>
    <row r="367" spans="1:6">
      <c r="A367" t="str">
        <f t="shared" si="10"/>
        <v/>
      </c>
      <c r="F367" t="str">
        <f t="shared" si="11"/>
        <v>НЕТ</v>
      </c>
    </row>
    <row r="368" spans="1:6">
      <c r="A368" t="str">
        <f t="shared" si="10"/>
        <v/>
      </c>
      <c r="F368" t="str">
        <f t="shared" si="11"/>
        <v>НЕТ</v>
      </c>
    </row>
    <row r="369" spans="1:6">
      <c r="A369" t="str">
        <f t="shared" si="10"/>
        <v/>
      </c>
      <c r="F369" t="str">
        <f t="shared" si="11"/>
        <v>НЕТ</v>
      </c>
    </row>
    <row r="370" spans="1:6">
      <c r="A370" t="str">
        <f t="shared" si="10"/>
        <v/>
      </c>
      <c r="F370" t="str">
        <f t="shared" si="11"/>
        <v>НЕТ</v>
      </c>
    </row>
    <row r="371" spans="1:6">
      <c r="A371" t="str">
        <f t="shared" si="10"/>
        <v/>
      </c>
      <c r="E371" s="1"/>
      <c r="F371" t="str">
        <f t="shared" si="11"/>
        <v>НЕТ</v>
      </c>
    </row>
    <row r="372" spans="1:6">
      <c r="A372" t="str">
        <f t="shared" si="10"/>
        <v/>
      </c>
      <c r="F372" t="str">
        <f t="shared" si="11"/>
        <v>НЕТ</v>
      </c>
    </row>
    <row r="373" spans="1:6">
      <c r="A373" t="str">
        <f t="shared" si="10"/>
        <v/>
      </c>
      <c r="F373" t="str">
        <f t="shared" si="11"/>
        <v>НЕТ</v>
      </c>
    </row>
    <row r="374" spans="1:6">
      <c r="A374" t="str">
        <f t="shared" si="10"/>
        <v/>
      </c>
      <c r="F374" t="str">
        <f t="shared" si="11"/>
        <v>НЕТ</v>
      </c>
    </row>
    <row r="375" spans="1:6">
      <c r="A375" t="str">
        <f t="shared" si="10"/>
        <v/>
      </c>
      <c r="F375" t="str">
        <f t="shared" si="11"/>
        <v>НЕТ</v>
      </c>
    </row>
    <row r="376" spans="1:6">
      <c r="A376" t="str">
        <f t="shared" si="10"/>
        <v/>
      </c>
      <c r="F376" t="str">
        <f t="shared" si="11"/>
        <v>НЕТ</v>
      </c>
    </row>
    <row r="377" spans="1:6">
      <c r="A377" t="str">
        <f t="shared" si="10"/>
        <v/>
      </c>
      <c r="F377" t="str">
        <f t="shared" si="11"/>
        <v>НЕТ</v>
      </c>
    </row>
    <row r="378" spans="1:6">
      <c r="A378" t="str">
        <f t="shared" si="10"/>
        <v/>
      </c>
      <c r="F378" t="str">
        <f t="shared" si="11"/>
        <v>НЕТ</v>
      </c>
    </row>
    <row r="379" spans="1:6">
      <c r="A379" t="str">
        <f t="shared" si="10"/>
        <v/>
      </c>
      <c r="F379" t="str">
        <f t="shared" si="11"/>
        <v>НЕТ</v>
      </c>
    </row>
    <row r="380" spans="1:6">
      <c r="A380" t="str">
        <f t="shared" si="10"/>
        <v/>
      </c>
      <c r="F380" t="str">
        <f t="shared" si="11"/>
        <v>НЕТ</v>
      </c>
    </row>
    <row r="381" spans="1:6">
      <c r="A381" t="str">
        <f t="shared" si="10"/>
        <v/>
      </c>
      <c r="F381" t="str">
        <f t="shared" si="11"/>
        <v>НЕТ</v>
      </c>
    </row>
    <row r="382" spans="1:6">
      <c r="A382" t="str">
        <f t="shared" si="10"/>
        <v/>
      </c>
      <c r="F382" t="str">
        <f t="shared" si="11"/>
        <v>НЕТ</v>
      </c>
    </row>
    <row r="383" spans="1:6">
      <c r="A383" t="str">
        <f t="shared" si="10"/>
        <v/>
      </c>
      <c r="F383" t="str">
        <f t="shared" si="11"/>
        <v>НЕТ</v>
      </c>
    </row>
    <row r="384" spans="1:6">
      <c r="A384" t="str">
        <f t="shared" si="10"/>
        <v/>
      </c>
      <c r="F384" t="str">
        <f t="shared" si="11"/>
        <v>НЕТ</v>
      </c>
    </row>
    <row r="385" spans="1:6">
      <c r="A385" t="str">
        <f t="shared" si="10"/>
        <v/>
      </c>
      <c r="F385" t="str">
        <f t="shared" si="11"/>
        <v>НЕТ</v>
      </c>
    </row>
    <row r="386" spans="1:6">
      <c r="A386" t="str">
        <f t="shared" ref="A386:A449" si="12">CONCATENATE(C386,B386)</f>
        <v/>
      </c>
      <c r="F386" t="str">
        <f t="shared" ref="F386:F449" si="13">IF(ISBLANK(E386),"НЕТ","ДА")</f>
        <v>НЕТ</v>
      </c>
    </row>
    <row r="387" spans="1:6">
      <c r="A387" t="str">
        <f t="shared" si="12"/>
        <v/>
      </c>
      <c r="F387" t="str">
        <f t="shared" si="13"/>
        <v>НЕТ</v>
      </c>
    </row>
    <row r="388" spans="1:6">
      <c r="A388" t="str">
        <f t="shared" si="12"/>
        <v/>
      </c>
      <c r="F388" t="str">
        <f t="shared" si="13"/>
        <v>НЕТ</v>
      </c>
    </row>
    <row r="389" spans="1:6">
      <c r="A389" t="str">
        <f t="shared" si="12"/>
        <v/>
      </c>
      <c r="F389" t="str">
        <f t="shared" si="13"/>
        <v>НЕТ</v>
      </c>
    </row>
    <row r="390" spans="1:6">
      <c r="A390" t="str">
        <f t="shared" si="12"/>
        <v/>
      </c>
      <c r="F390" t="str">
        <f t="shared" si="13"/>
        <v>НЕТ</v>
      </c>
    </row>
    <row r="391" spans="1:6">
      <c r="A391" t="str">
        <f t="shared" si="12"/>
        <v/>
      </c>
      <c r="F391" t="str">
        <f t="shared" si="13"/>
        <v>НЕТ</v>
      </c>
    </row>
    <row r="392" spans="1:6">
      <c r="A392" t="str">
        <f t="shared" si="12"/>
        <v/>
      </c>
      <c r="F392" t="str">
        <f t="shared" si="13"/>
        <v>НЕТ</v>
      </c>
    </row>
    <row r="393" spans="1:6">
      <c r="A393" t="str">
        <f t="shared" si="12"/>
        <v/>
      </c>
      <c r="F393" t="str">
        <f t="shared" si="13"/>
        <v>НЕТ</v>
      </c>
    </row>
    <row r="394" spans="1:6">
      <c r="A394" t="str">
        <f t="shared" si="12"/>
        <v/>
      </c>
      <c r="E394" s="1"/>
      <c r="F394" t="str">
        <f t="shared" si="13"/>
        <v>НЕТ</v>
      </c>
    </row>
    <row r="395" spans="1:6">
      <c r="A395" t="str">
        <f t="shared" si="12"/>
        <v/>
      </c>
      <c r="F395" t="str">
        <f t="shared" si="13"/>
        <v>НЕТ</v>
      </c>
    </row>
    <row r="396" spans="1:6">
      <c r="A396" t="str">
        <f t="shared" si="12"/>
        <v/>
      </c>
      <c r="F396" t="str">
        <f t="shared" si="13"/>
        <v>НЕТ</v>
      </c>
    </row>
    <row r="397" spans="1:6">
      <c r="A397" t="str">
        <f t="shared" si="12"/>
        <v/>
      </c>
      <c r="F397" t="str">
        <f t="shared" si="13"/>
        <v>НЕТ</v>
      </c>
    </row>
    <row r="398" spans="1:6">
      <c r="A398" t="str">
        <f t="shared" si="12"/>
        <v/>
      </c>
      <c r="F398" t="str">
        <f t="shared" si="13"/>
        <v>НЕТ</v>
      </c>
    </row>
    <row r="399" spans="1:6">
      <c r="A399" t="str">
        <f t="shared" si="12"/>
        <v/>
      </c>
      <c r="F399" t="str">
        <f t="shared" si="13"/>
        <v>НЕТ</v>
      </c>
    </row>
    <row r="400" spans="1:6">
      <c r="A400" t="str">
        <f t="shared" si="12"/>
        <v/>
      </c>
      <c r="F400" t="str">
        <f t="shared" si="13"/>
        <v>НЕТ</v>
      </c>
    </row>
    <row r="401" spans="1:6">
      <c r="A401" t="str">
        <f t="shared" si="12"/>
        <v/>
      </c>
      <c r="F401" t="str">
        <f t="shared" si="13"/>
        <v>НЕТ</v>
      </c>
    </row>
    <row r="402" spans="1:6">
      <c r="A402" t="str">
        <f t="shared" si="12"/>
        <v/>
      </c>
      <c r="F402" t="str">
        <f t="shared" si="13"/>
        <v>НЕТ</v>
      </c>
    </row>
    <row r="403" spans="1:6">
      <c r="A403" t="str">
        <f t="shared" si="12"/>
        <v/>
      </c>
      <c r="F403" t="str">
        <f t="shared" si="13"/>
        <v>НЕТ</v>
      </c>
    </row>
    <row r="404" spans="1:6">
      <c r="A404" t="str">
        <f t="shared" si="12"/>
        <v/>
      </c>
      <c r="F404" t="str">
        <f t="shared" si="13"/>
        <v>НЕТ</v>
      </c>
    </row>
    <row r="405" spans="1:6">
      <c r="A405" t="str">
        <f t="shared" si="12"/>
        <v/>
      </c>
      <c r="F405" t="str">
        <f t="shared" si="13"/>
        <v>НЕТ</v>
      </c>
    </row>
    <row r="406" spans="1:6">
      <c r="A406" t="str">
        <f t="shared" si="12"/>
        <v/>
      </c>
      <c r="F406" t="str">
        <f t="shared" si="13"/>
        <v>НЕТ</v>
      </c>
    </row>
    <row r="407" spans="1:6">
      <c r="A407" t="str">
        <f t="shared" si="12"/>
        <v/>
      </c>
      <c r="F407" t="str">
        <f t="shared" si="13"/>
        <v>НЕТ</v>
      </c>
    </row>
    <row r="408" spans="1:6">
      <c r="A408" t="str">
        <f t="shared" si="12"/>
        <v/>
      </c>
      <c r="F408" t="str">
        <f t="shared" si="13"/>
        <v>НЕТ</v>
      </c>
    </row>
    <row r="409" spans="1:6">
      <c r="A409" t="str">
        <f t="shared" si="12"/>
        <v/>
      </c>
      <c r="F409" t="str">
        <f t="shared" si="13"/>
        <v>НЕТ</v>
      </c>
    </row>
    <row r="410" spans="1:6">
      <c r="A410" t="str">
        <f t="shared" si="12"/>
        <v/>
      </c>
      <c r="F410" t="str">
        <f t="shared" si="13"/>
        <v>НЕТ</v>
      </c>
    </row>
    <row r="411" spans="1:6">
      <c r="A411" t="str">
        <f t="shared" si="12"/>
        <v/>
      </c>
      <c r="F411" t="str">
        <f t="shared" si="13"/>
        <v>НЕТ</v>
      </c>
    </row>
    <row r="412" spans="1:6">
      <c r="A412" t="str">
        <f t="shared" si="12"/>
        <v/>
      </c>
      <c r="F412" t="str">
        <f t="shared" si="13"/>
        <v>НЕТ</v>
      </c>
    </row>
    <row r="413" spans="1:6">
      <c r="A413" t="str">
        <f t="shared" si="12"/>
        <v/>
      </c>
      <c r="F413" t="str">
        <f t="shared" si="13"/>
        <v>НЕТ</v>
      </c>
    </row>
    <row r="414" spans="1:6">
      <c r="A414" t="str">
        <f t="shared" si="12"/>
        <v/>
      </c>
      <c r="F414" t="str">
        <f t="shared" si="13"/>
        <v>НЕТ</v>
      </c>
    </row>
    <row r="415" spans="1:6">
      <c r="A415" t="str">
        <f t="shared" si="12"/>
        <v/>
      </c>
      <c r="F415" t="str">
        <f t="shared" si="13"/>
        <v>НЕТ</v>
      </c>
    </row>
    <row r="416" spans="1:6">
      <c r="A416" t="str">
        <f t="shared" si="12"/>
        <v/>
      </c>
      <c r="F416" t="str">
        <f t="shared" si="13"/>
        <v>НЕТ</v>
      </c>
    </row>
    <row r="417" spans="1:6">
      <c r="A417" t="str">
        <f t="shared" si="12"/>
        <v/>
      </c>
      <c r="F417" t="str">
        <f t="shared" si="13"/>
        <v>НЕТ</v>
      </c>
    </row>
    <row r="418" spans="1:6">
      <c r="A418" t="str">
        <f t="shared" si="12"/>
        <v/>
      </c>
      <c r="F418" t="str">
        <f t="shared" si="13"/>
        <v>НЕТ</v>
      </c>
    </row>
    <row r="419" spans="1:6">
      <c r="A419" t="str">
        <f t="shared" si="12"/>
        <v/>
      </c>
      <c r="F419" t="str">
        <f t="shared" si="13"/>
        <v>НЕТ</v>
      </c>
    </row>
    <row r="420" spans="1:6">
      <c r="A420" t="str">
        <f t="shared" si="12"/>
        <v/>
      </c>
      <c r="F420" t="str">
        <f t="shared" si="13"/>
        <v>НЕТ</v>
      </c>
    </row>
    <row r="421" spans="1:6">
      <c r="A421" t="str">
        <f t="shared" si="12"/>
        <v/>
      </c>
      <c r="F421" t="str">
        <f t="shared" si="13"/>
        <v>НЕТ</v>
      </c>
    </row>
    <row r="422" spans="1:6">
      <c r="A422" t="str">
        <f t="shared" si="12"/>
        <v/>
      </c>
      <c r="F422" t="str">
        <f t="shared" si="13"/>
        <v>НЕТ</v>
      </c>
    </row>
    <row r="423" spans="1:6">
      <c r="A423" t="str">
        <f t="shared" si="12"/>
        <v/>
      </c>
      <c r="F423" t="str">
        <f t="shared" si="13"/>
        <v>НЕТ</v>
      </c>
    </row>
    <row r="424" spans="1:6">
      <c r="A424" t="str">
        <f t="shared" si="12"/>
        <v/>
      </c>
      <c r="F424" t="str">
        <f t="shared" si="13"/>
        <v>НЕТ</v>
      </c>
    </row>
    <row r="425" spans="1:6">
      <c r="A425" t="str">
        <f t="shared" si="12"/>
        <v/>
      </c>
      <c r="F425" t="str">
        <f t="shared" si="13"/>
        <v>НЕТ</v>
      </c>
    </row>
    <row r="426" spans="1:6">
      <c r="A426" t="str">
        <f t="shared" si="12"/>
        <v/>
      </c>
      <c r="F426" t="str">
        <f t="shared" si="13"/>
        <v>НЕТ</v>
      </c>
    </row>
    <row r="427" spans="1:6">
      <c r="A427" t="str">
        <f t="shared" si="12"/>
        <v/>
      </c>
      <c r="F427" t="str">
        <f t="shared" si="13"/>
        <v>НЕТ</v>
      </c>
    </row>
    <row r="428" spans="1:6">
      <c r="A428" t="str">
        <f t="shared" si="12"/>
        <v/>
      </c>
      <c r="F428" t="str">
        <f t="shared" si="13"/>
        <v>НЕТ</v>
      </c>
    </row>
    <row r="429" spans="1:6">
      <c r="A429" t="str">
        <f t="shared" si="12"/>
        <v/>
      </c>
      <c r="F429" t="str">
        <f t="shared" si="13"/>
        <v>НЕТ</v>
      </c>
    </row>
    <row r="430" spans="1:6">
      <c r="A430" t="str">
        <f t="shared" si="12"/>
        <v/>
      </c>
      <c r="F430" t="str">
        <f t="shared" si="13"/>
        <v>НЕТ</v>
      </c>
    </row>
    <row r="431" spans="1:6">
      <c r="A431" t="str">
        <f t="shared" si="12"/>
        <v/>
      </c>
      <c r="F431" t="str">
        <f t="shared" si="13"/>
        <v>НЕТ</v>
      </c>
    </row>
    <row r="432" spans="1:6">
      <c r="A432" t="str">
        <f t="shared" si="12"/>
        <v/>
      </c>
      <c r="F432" t="str">
        <f t="shared" si="13"/>
        <v>НЕТ</v>
      </c>
    </row>
    <row r="433" spans="1:6">
      <c r="A433" t="str">
        <f t="shared" si="12"/>
        <v/>
      </c>
      <c r="F433" t="str">
        <f t="shared" si="13"/>
        <v>НЕТ</v>
      </c>
    </row>
    <row r="434" spans="1:6">
      <c r="A434" t="str">
        <f t="shared" si="12"/>
        <v/>
      </c>
      <c r="F434" t="str">
        <f t="shared" si="13"/>
        <v>НЕТ</v>
      </c>
    </row>
    <row r="435" spans="1:6">
      <c r="A435" t="str">
        <f t="shared" si="12"/>
        <v/>
      </c>
      <c r="F435" t="str">
        <f t="shared" si="13"/>
        <v>НЕТ</v>
      </c>
    </row>
    <row r="436" spans="1:6">
      <c r="A436" t="str">
        <f t="shared" si="12"/>
        <v/>
      </c>
      <c r="F436" t="str">
        <f t="shared" si="13"/>
        <v>НЕТ</v>
      </c>
    </row>
    <row r="437" spans="1:6">
      <c r="A437" t="str">
        <f t="shared" si="12"/>
        <v/>
      </c>
      <c r="F437" t="str">
        <f t="shared" si="13"/>
        <v>НЕТ</v>
      </c>
    </row>
    <row r="438" spans="1:6">
      <c r="A438" t="str">
        <f t="shared" si="12"/>
        <v/>
      </c>
      <c r="F438" t="str">
        <f t="shared" si="13"/>
        <v>НЕТ</v>
      </c>
    </row>
    <row r="439" spans="1:6">
      <c r="A439" t="str">
        <f t="shared" si="12"/>
        <v/>
      </c>
      <c r="F439" t="str">
        <f t="shared" si="13"/>
        <v>НЕТ</v>
      </c>
    </row>
    <row r="440" spans="1:6">
      <c r="A440" t="str">
        <f t="shared" si="12"/>
        <v/>
      </c>
      <c r="F440" t="str">
        <f t="shared" si="13"/>
        <v>НЕТ</v>
      </c>
    </row>
    <row r="441" spans="1:6">
      <c r="A441" t="str">
        <f t="shared" si="12"/>
        <v/>
      </c>
      <c r="F441" t="str">
        <f t="shared" si="13"/>
        <v>НЕТ</v>
      </c>
    </row>
    <row r="442" spans="1:6">
      <c r="A442" t="str">
        <f t="shared" si="12"/>
        <v/>
      </c>
      <c r="F442" t="str">
        <f t="shared" si="13"/>
        <v>НЕТ</v>
      </c>
    </row>
    <row r="443" spans="1:6">
      <c r="A443" t="str">
        <f t="shared" si="12"/>
        <v/>
      </c>
      <c r="F443" t="str">
        <f t="shared" si="13"/>
        <v>НЕТ</v>
      </c>
    </row>
    <row r="444" spans="1:6">
      <c r="A444" t="str">
        <f t="shared" si="12"/>
        <v/>
      </c>
      <c r="F444" t="str">
        <f t="shared" si="13"/>
        <v>НЕТ</v>
      </c>
    </row>
    <row r="445" spans="1:6">
      <c r="A445" t="str">
        <f t="shared" si="12"/>
        <v/>
      </c>
      <c r="F445" t="str">
        <f t="shared" si="13"/>
        <v>НЕТ</v>
      </c>
    </row>
    <row r="446" spans="1:6">
      <c r="A446" t="str">
        <f t="shared" si="12"/>
        <v/>
      </c>
      <c r="F446" t="str">
        <f t="shared" si="13"/>
        <v>НЕТ</v>
      </c>
    </row>
    <row r="447" spans="1:6">
      <c r="A447" t="str">
        <f t="shared" si="12"/>
        <v/>
      </c>
      <c r="F447" t="str">
        <f t="shared" si="13"/>
        <v>НЕТ</v>
      </c>
    </row>
    <row r="448" spans="1:6">
      <c r="A448" t="str">
        <f t="shared" si="12"/>
        <v/>
      </c>
      <c r="F448" t="str">
        <f t="shared" si="13"/>
        <v>НЕТ</v>
      </c>
    </row>
    <row r="449" spans="1:6">
      <c r="A449" t="str">
        <f t="shared" si="12"/>
        <v/>
      </c>
      <c r="F449" t="str">
        <f t="shared" si="13"/>
        <v>НЕТ</v>
      </c>
    </row>
    <row r="450" spans="1:6">
      <c r="A450" t="str">
        <f t="shared" ref="A450:A513" si="14">CONCATENATE(C450,B450)</f>
        <v/>
      </c>
      <c r="F450" t="str">
        <f t="shared" ref="F450:F513" si="15">IF(ISBLANK(E450),"НЕТ","ДА")</f>
        <v>НЕТ</v>
      </c>
    </row>
    <row r="451" spans="1:6">
      <c r="A451" t="str">
        <f t="shared" si="14"/>
        <v/>
      </c>
      <c r="F451" t="str">
        <f t="shared" si="15"/>
        <v>НЕТ</v>
      </c>
    </row>
    <row r="452" spans="1:6">
      <c r="A452" t="str">
        <f t="shared" si="14"/>
        <v/>
      </c>
      <c r="F452" t="str">
        <f t="shared" si="15"/>
        <v>НЕТ</v>
      </c>
    </row>
    <row r="453" spans="1:6">
      <c r="A453" t="str">
        <f t="shared" si="14"/>
        <v/>
      </c>
      <c r="F453" t="str">
        <f t="shared" si="15"/>
        <v>НЕТ</v>
      </c>
    </row>
    <row r="454" spans="1:6">
      <c r="A454" t="str">
        <f t="shared" si="14"/>
        <v/>
      </c>
      <c r="F454" t="str">
        <f t="shared" si="15"/>
        <v>НЕТ</v>
      </c>
    </row>
    <row r="455" spans="1:6">
      <c r="A455" t="str">
        <f t="shared" si="14"/>
        <v/>
      </c>
      <c r="F455" t="str">
        <f t="shared" si="15"/>
        <v>НЕТ</v>
      </c>
    </row>
    <row r="456" spans="1:6">
      <c r="A456" t="str">
        <f t="shared" si="14"/>
        <v/>
      </c>
      <c r="F456" t="str">
        <f t="shared" si="15"/>
        <v>НЕТ</v>
      </c>
    </row>
    <row r="457" spans="1:6">
      <c r="A457" t="str">
        <f t="shared" si="14"/>
        <v/>
      </c>
      <c r="F457" t="str">
        <f t="shared" si="15"/>
        <v>НЕТ</v>
      </c>
    </row>
    <row r="458" spans="1:6">
      <c r="A458" t="str">
        <f t="shared" si="14"/>
        <v/>
      </c>
      <c r="F458" t="str">
        <f t="shared" si="15"/>
        <v>НЕТ</v>
      </c>
    </row>
    <row r="459" spans="1:6">
      <c r="A459" t="str">
        <f t="shared" si="14"/>
        <v/>
      </c>
      <c r="F459" t="str">
        <f t="shared" si="15"/>
        <v>НЕТ</v>
      </c>
    </row>
    <row r="460" spans="1:6">
      <c r="A460" t="str">
        <f t="shared" si="14"/>
        <v/>
      </c>
      <c r="F460" t="str">
        <f t="shared" si="15"/>
        <v>НЕТ</v>
      </c>
    </row>
    <row r="461" spans="1:6">
      <c r="A461" t="str">
        <f t="shared" si="14"/>
        <v/>
      </c>
      <c r="F461" t="str">
        <f t="shared" si="15"/>
        <v>НЕТ</v>
      </c>
    </row>
    <row r="462" spans="1:6">
      <c r="A462" t="str">
        <f t="shared" si="14"/>
        <v/>
      </c>
      <c r="F462" t="str">
        <f t="shared" si="15"/>
        <v>НЕТ</v>
      </c>
    </row>
    <row r="463" spans="1:6">
      <c r="A463" t="str">
        <f t="shared" si="14"/>
        <v/>
      </c>
      <c r="F463" t="str">
        <f t="shared" si="15"/>
        <v>НЕТ</v>
      </c>
    </row>
    <row r="464" spans="1:6">
      <c r="A464" t="str">
        <f t="shared" si="14"/>
        <v/>
      </c>
      <c r="F464" t="str">
        <f t="shared" si="15"/>
        <v>НЕТ</v>
      </c>
    </row>
    <row r="465" spans="1:6">
      <c r="A465" t="str">
        <f t="shared" si="14"/>
        <v/>
      </c>
      <c r="F465" t="str">
        <f t="shared" si="15"/>
        <v>НЕТ</v>
      </c>
    </row>
    <row r="466" spans="1:6">
      <c r="A466" t="str">
        <f t="shared" si="14"/>
        <v/>
      </c>
      <c r="F466" t="str">
        <f t="shared" si="15"/>
        <v>НЕТ</v>
      </c>
    </row>
    <row r="467" spans="1:6">
      <c r="A467" t="str">
        <f t="shared" si="14"/>
        <v/>
      </c>
      <c r="F467" t="str">
        <f t="shared" si="15"/>
        <v>НЕТ</v>
      </c>
    </row>
    <row r="468" spans="1:6">
      <c r="A468" t="str">
        <f t="shared" si="14"/>
        <v/>
      </c>
      <c r="F468" t="str">
        <f t="shared" si="15"/>
        <v>НЕТ</v>
      </c>
    </row>
    <row r="469" spans="1:6">
      <c r="A469" t="str">
        <f t="shared" si="14"/>
        <v/>
      </c>
      <c r="F469" t="str">
        <f t="shared" si="15"/>
        <v>НЕТ</v>
      </c>
    </row>
    <row r="470" spans="1:6">
      <c r="A470" t="str">
        <f t="shared" si="14"/>
        <v/>
      </c>
      <c r="F470" t="str">
        <f t="shared" si="15"/>
        <v>НЕТ</v>
      </c>
    </row>
    <row r="471" spans="1:6">
      <c r="A471" t="str">
        <f t="shared" si="14"/>
        <v/>
      </c>
      <c r="F471" t="str">
        <f t="shared" si="15"/>
        <v>НЕТ</v>
      </c>
    </row>
    <row r="472" spans="1:6">
      <c r="A472" t="str">
        <f t="shared" si="14"/>
        <v/>
      </c>
      <c r="F472" t="str">
        <f t="shared" si="15"/>
        <v>НЕТ</v>
      </c>
    </row>
    <row r="473" spans="1:6">
      <c r="A473" t="str">
        <f t="shared" si="14"/>
        <v/>
      </c>
      <c r="F473" t="str">
        <f t="shared" si="15"/>
        <v>НЕТ</v>
      </c>
    </row>
    <row r="474" spans="1:6">
      <c r="A474" t="str">
        <f t="shared" si="14"/>
        <v/>
      </c>
      <c r="F474" t="str">
        <f t="shared" si="15"/>
        <v>НЕТ</v>
      </c>
    </row>
    <row r="475" spans="1:6">
      <c r="A475" t="str">
        <f t="shared" si="14"/>
        <v/>
      </c>
      <c r="F475" t="str">
        <f t="shared" si="15"/>
        <v>НЕТ</v>
      </c>
    </row>
    <row r="476" spans="1:6">
      <c r="A476" t="str">
        <f t="shared" si="14"/>
        <v/>
      </c>
      <c r="F476" t="str">
        <f t="shared" si="15"/>
        <v>НЕТ</v>
      </c>
    </row>
    <row r="477" spans="1:6">
      <c r="A477" t="str">
        <f t="shared" si="14"/>
        <v/>
      </c>
      <c r="F477" t="str">
        <f t="shared" si="15"/>
        <v>НЕТ</v>
      </c>
    </row>
    <row r="478" spans="1:6">
      <c r="A478" t="str">
        <f t="shared" si="14"/>
        <v/>
      </c>
      <c r="F478" t="str">
        <f t="shared" si="15"/>
        <v>НЕТ</v>
      </c>
    </row>
    <row r="479" spans="1:6">
      <c r="A479" t="str">
        <f t="shared" si="14"/>
        <v/>
      </c>
      <c r="F479" t="str">
        <f t="shared" si="15"/>
        <v>НЕТ</v>
      </c>
    </row>
    <row r="480" spans="1:6">
      <c r="A480" t="str">
        <f t="shared" si="14"/>
        <v/>
      </c>
      <c r="F480" t="str">
        <f t="shared" si="15"/>
        <v>НЕТ</v>
      </c>
    </row>
    <row r="481" spans="1:6">
      <c r="A481" t="str">
        <f t="shared" si="14"/>
        <v/>
      </c>
      <c r="F481" t="str">
        <f t="shared" si="15"/>
        <v>НЕТ</v>
      </c>
    </row>
    <row r="482" spans="1:6">
      <c r="A482" t="str">
        <f t="shared" si="14"/>
        <v/>
      </c>
      <c r="F482" t="str">
        <f t="shared" si="15"/>
        <v>НЕТ</v>
      </c>
    </row>
    <row r="483" spans="1:6">
      <c r="A483" t="str">
        <f t="shared" si="14"/>
        <v/>
      </c>
      <c r="F483" t="str">
        <f t="shared" si="15"/>
        <v>НЕТ</v>
      </c>
    </row>
    <row r="484" spans="1:6">
      <c r="A484" t="str">
        <f t="shared" si="14"/>
        <v/>
      </c>
      <c r="F484" t="str">
        <f t="shared" si="15"/>
        <v>НЕТ</v>
      </c>
    </row>
    <row r="485" spans="1:6">
      <c r="A485" t="str">
        <f t="shared" si="14"/>
        <v/>
      </c>
      <c r="F485" t="str">
        <f t="shared" si="15"/>
        <v>НЕТ</v>
      </c>
    </row>
    <row r="486" spans="1:6">
      <c r="A486" t="str">
        <f t="shared" si="14"/>
        <v/>
      </c>
      <c r="F486" t="str">
        <f t="shared" si="15"/>
        <v>НЕТ</v>
      </c>
    </row>
    <row r="487" spans="1:6">
      <c r="A487" t="str">
        <f t="shared" si="14"/>
        <v/>
      </c>
      <c r="F487" t="str">
        <f t="shared" si="15"/>
        <v>НЕТ</v>
      </c>
    </row>
    <row r="488" spans="1:6">
      <c r="A488" t="str">
        <f t="shared" si="14"/>
        <v/>
      </c>
      <c r="F488" t="str">
        <f t="shared" si="15"/>
        <v>НЕТ</v>
      </c>
    </row>
    <row r="489" spans="1:6">
      <c r="A489" t="str">
        <f t="shared" si="14"/>
        <v/>
      </c>
      <c r="F489" t="str">
        <f t="shared" si="15"/>
        <v>НЕТ</v>
      </c>
    </row>
    <row r="490" spans="1:6">
      <c r="A490" t="str">
        <f t="shared" si="14"/>
        <v/>
      </c>
      <c r="F490" t="str">
        <f t="shared" si="15"/>
        <v>НЕТ</v>
      </c>
    </row>
    <row r="491" spans="1:6">
      <c r="A491" t="str">
        <f t="shared" si="14"/>
        <v/>
      </c>
      <c r="F491" t="str">
        <f t="shared" si="15"/>
        <v>НЕТ</v>
      </c>
    </row>
    <row r="492" spans="1:6">
      <c r="A492" t="str">
        <f t="shared" si="14"/>
        <v/>
      </c>
      <c r="F492" t="str">
        <f t="shared" si="15"/>
        <v>НЕТ</v>
      </c>
    </row>
    <row r="493" spans="1:6">
      <c r="A493" t="str">
        <f t="shared" si="14"/>
        <v/>
      </c>
      <c r="F493" t="str">
        <f t="shared" si="15"/>
        <v>НЕТ</v>
      </c>
    </row>
    <row r="494" spans="1:6">
      <c r="A494" t="str">
        <f t="shared" si="14"/>
        <v/>
      </c>
      <c r="F494" t="str">
        <f t="shared" si="15"/>
        <v>НЕТ</v>
      </c>
    </row>
    <row r="495" spans="1:6">
      <c r="A495" t="str">
        <f t="shared" si="14"/>
        <v/>
      </c>
      <c r="F495" t="str">
        <f t="shared" si="15"/>
        <v>НЕТ</v>
      </c>
    </row>
    <row r="496" spans="1:6">
      <c r="A496" t="str">
        <f t="shared" si="14"/>
        <v/>
      </c>
      <c r="F496" t="str">
        <f t="shared" si="15"/>
        <v>НЕТ</v>
      </c>
    </row>
    <row r="497" spans="1:6">
      <c r="A497" t="str">
        <f t="shared" si="14"/>
        <v/>
      </c>
      <c r="F497" t="str">
        <f t="shared" si="15"/>
        <v>НЕТ</v>
      </c>
    </row>
    <row r="498" spans="1:6">
      <c r="A498" t="str">
        <f t="shared" si="14"/>
        <v/>
      </c>
      <c r="F498" t="str">
        <f t="shared" si="15"/>
        <v>НЕТ</v>
      </c>
    </row>
    <row r="499" spans="1:6">
      <c r="A499" t="str">
        <f t="shared" si="14"/>
        <v/>
      </c>
      <c r="F499" t="str">
        <f t="shared" si="15"/>
        <v>НЕТ</v>
      </c>
    </row>
    <row r="500" spans="1:6">
      <c r="A500" t="str">
        <f t="shared" si="14"/>
        <v/>
      </c>
      <c r="F500" t="str">
        <f t="shared" si="15"/>
        <v>НЕТ</v>
      </c>
    </row>
    <row r="501" spans="1:6">
      <c r="A501" t="str">
        <f t="shared" si="14"/>
        <v/>
      </c>
      <c r="F501" t="str">
        <f t="shared" si="15"/>
        <v>НЕТ</v>
      </c>
    </row>
    <row r="502" spans="1:6">
      <c r="A502" t="str">
        <f t="shared" si="14"/>
        <v/>
      </c>
      <c r="F502" t="str">
        <f t="shared" si="15"/>
        <v>НЕТ</v>
      </c>
    </row>
    <row r="503" spans="1:6">
      <c r="A503" t="str">
        <f t="shared" si="14"/>
        <v/>
      </c>
      <c r="F503" t="str">
        <f t="shared" si="15"/>
        <v>НЕТ</v>
      </c>
    </row>
    <row r="504" spans="1:6">
      <c r="A504" t="str">
        <f t="shared" si="14"/>
        <v/>
      </c>
      <c r="F504" t="str">
        <f t="shared" si="15"/>
        <v>НЕТ</v>
      </c>
    </row>
    <row r="505" spans="1:6">
      <c r="A505" t="str">
        <f t="shared" si="14"/>
        <v/>
      </c>
      <c r="F505" t="str">
        <f t="shared" si="15"/>
        <v>НЕТ</v>
      </c>
    </row>
    <row r="506" spans="1:6">
      <c r="A506" t="str">
        <f t="shared" si="14"/>
        <v/>
      </c>
      <c r="F506" t="str">
        <f t="shared" si="15"/>
        <v>НЕТ</v>
      </c>
    </row>
    <row r="507" spans="1:6">
      <c r="A507" t="str">
        <f t="shared" si="14"/>
        <v/>
      </c>
      <c r="F507" t="str">
        <f t="shared" si="15"/>
        <v>НЕТ</v>
      </c>
    </row>
    <row r="508" spans="1:6">
      <c r="A508" t="str">
        <f t="shared" si="14"/>
        <v/>
      </c>
      <c r="F508" t="str">
        <f t="shared" si="15"/>
        <v>НЕТ</v>
      </c>
    </row>
    <row r="509" spans="1:6">
      <c r="A509" t="str">
        <f t="shared" si="14"/>
        <v/>
      </c>
      <c r="F509" t="str">
        <f t="shared" si="15"/>
        <v>НЕТ</v>
      </c>
    </row>
    <row r="510" spans="1:6">
      <c r="A510" t="str">
        <f t="shared" si="14"/>
        <v/>
      </c>
      <c r="F510" t="str">
        <f t="shared" si="15"/>
        <v>НЕТ</v>
      </c>
    </row>
    <row r="511" spans="1:6">
      <c r="A511" t="str">
        <f t="shared" si="14"/>
        <v/>
      </c>
      <c r="F511" t="str">
        <f t="shared" si="15"/>
        <v>НЕТ</v>
      </c>
    </row>
    <row r="512" spans="1:6">
      <c r="A512" t="str">
        <f t="shared" si="14"/>
        <v/>
      </c>
      <c r="F512" t="str">
        <f t="shared" si="15"/>
        <v>НЕТ</v>
      </c>
    </row>
    <row r="513" spans="1:6">
      <c r="A513" t="str">
        <f t="shared" si="14"/>
        <v/>
      </c>
      <c r="F513" t="str">
        <f t="shared" si="15"/>
        <v>НЕТ</v>
      </c>
    </row>
    <row r="514" spans="1:6">
      <c r="A514" t="str">
        <f t="shared" ref="A514:A577" si="16">CONCATENATE(C514,B514)</f>
        <v/>
      </c>
      <c r="F514" t="str">
        <f t="shared" ref="F514:F577" si="17">IF(ISBLANK(E514),"НЕТ","ДА")</f>
        <v>НЕТ</v>
      </c>
    </row>
    <row r="515" spans="1:6">
      <c r="A515" t="str">
        <f t="shared" si="16"/>
        <v/>
      </c>
      <c r="F515" t="str">
        <f t="shared" si="17"/>
        <v>НЕТ</v>
      </c>
    </row>
    <row r="516" spans="1:6">
      <c r="A516" t="str">
        <f t="shared" si="16"/>
        <v/>
      </c>
      <c r="F516" t="str">
        <f t="shared" si="17"/>
        <v>НЕТ</v>
      </c>
    </row>
    <row r="517" spans="1:6">
      <c r="A517" t="str">
        <f t="shared" si="16"/>
        <v/>
      </c>
      <c r="F517" t="str">
        <f t="shared" si="17"/>
        <v>НЕТ</v>
      </c>
    </row>
    <row r="518" spans="1:6">
      <c r="A518" t="str">
        <f t="shared" si="16"/>
        <v/>
      </c>
      <c r="F518" t="str">
        <f t="shared" si="17"/>
        <v>НЕТ</v>
      </c>
    </row>
    <row r="519" spans="1:6">
      <c r="A519" t="str">
        <f t="shared" si="16"/>
        <v/>
      </c>
      <c r="F519" t="str">
        <f t="shared" si="17"/>
        <v>НЕТ</v>
      </c>
    </row>
    <row r="520" spans="1:6">
      <c r="A520" t="str">
        <f t="shared" si="16"/>
        <v/>
      </c>
      <c r="F520" t="str">
        <f t="shared" si="17"/>
        <v>НЕТ</v>
      </c>
    </row>
    <row r="521" spans="1:6">
      <c r="A521" t="str">
        <f t="shared" si="16"/>
        <v/>
      </c>
      <c r="F521" t="str">
        <f t="shared" si="17"/>
        <v>НЕТ</v>
      </c>
    </row>
    <row r="522" spans="1:6">
      <c r="A522" t="str">
        <f t="shared" si="16"/>
        <v/>
      </c>
      <c r="F522" t="str">
        <f t="shared" si="17"/>
        <v>НЕТ</v>
      </c>
    </row>
    <row r="523" spans="1:6">
      <c r="A523" t="str">
        <f t="shared" si="16"/>
        <v/>
      </c>
      <c r="F523" t="str">
        <f t="shared" si="17"/>
        <v>НЕТ</v>
      </c>
    </row>
    <row r="524" spans="1:6">
      <c r="A524" t="str">
        <f t="shared" si="16"/>
        <v/>
      </c>
      <c r="F524" t="str">
        <f t="shared" si="17"/>
        <v>НЕТ</v>
      </c>
    </row>
    <row r="525" spans="1:6">
      <c r="A525" t="str">
        <f t="shared" si="16"/>
        <v/>
      </c>
      <c r="F525" t="str">
        <f t="shared" si="17"/>
        <v>НЕТ</v>
      </c>
    </row>
    <row r="526" spans="1:6">
      <c r="A526" t="str">
        <f t="shared" si="16"/>
        <v/>
      </c>
      <c r="F526" t="str">
        <f t="shared" si="17"/>
        <v>НЕТ</v>
      </c>
    </row>
    <row r="527" spans="1:6">
      <c r="A527" t="str">
        <f t="shared" si="16"/>
        <v/>
      </c>
      <c r="F527" t="str">
        <f t="shared" si="17"/>
        <v>НЕТ</v>
      </c>
    </row>
    <row r="528" spans="1:6">
      <c r="A528" t="str">
        <f t="shared" si="16"/>
        <v/>
      </c>
      <c r="F528" t="str">
        <f t="shared" si="17"/>
        <v>НЕТ</v>
      </c>
    </row>
    <row r="529" spans="1:6">
      <c r="A529" t="str">
        <f t="shared" si="16"/>
        <v/>
      </c>
      <c r="F529" t="str">
        <f t="shared" si="17"/>
        <v>НЕТ</v>
      </c>
    </row>
    <row r="530" spans="1:6">
      <c r="A530" t="str">
        <f t="shared" si="16"/>
        <v/>
      </c>
      <c r="F530" t="str">
        <f t="shared" si="17"/>
        <v>НЕТ</v>
      </c>
    </row>
    <row r="531" spans="1:6">
      <c r="A531" t="str">
        <f t="shared" si="16"/>
        <v/>
      </c>
      <c r="F531" t="str">
        <f t="shared" si="17"/>
        <v>НЕТ</v>
      </c>
    </row>
    <row r="532" spans="1:6">
      <c r="A532" t="str">
        <f t="shared" si="16"/>
        <v/>
      </c>
      <c r="F532" t="str">
        <f t="shared" si="17"/>
        <v>НЕТ</v>
      </c>
    </row>
    <row r="533" spans="1:6">
      <c r="A533" t="str">
        <f t="shared" si="16"/>
        <v/>
      </c>
      <c r="F533" t="str">
        <f t="shared" si="17"/>
        <v>НЕТ</v>
      </c>
    </row>
    <row r="534" spans="1:6">
      <c r="A534" t="str">
        <f t="shared" si="16"/>
        <v/>
      </c>
      <c r="F534" t="str">
        <f t="shared" si="17"/>
        <v>НЕТ</v>
      </c>
    </row>
    <row r="535" spans="1:6">
      <c r="A535" t="str">
        <f t="shared" si="16"/>
        <v/>
      </c>
      <c r="F535" t="str">
        <f t="shared" si="17"/>
        <v>НЕТ</v>
      </c>
    </row>
    <row r="536" spans="1:6">
      <c r="A536" t="str">
        <f t="shared" si="16"/>
        <v/>
      </c>
      <c r="F536" t="str">
        <f t="shared" si="17"/>
        <v>НЕТ</v>
      </c>
    </row>
    <row r="537" spans="1:6">
      <c r="A537" t="str">
        <f t="shared" si="16"/>
        <v/>
      </c>
      <c r="F537" t="str">
        <f t="shared" si="17"/>
        <v>НЕТ</v>
      </c>
    </row>
    <row r="538" spans="1:6">
      <c r="A538" t="str">
        <f t="shared" si="16"/>
        <v/>
      </c>
      <c r="F538" t="str">
        <f t="shared" si="17"/>
        <v>НЕТ</v>
      </c>
    </row>
    <row r="539" spans="1:6">
      <c r="A539" t="str">
        <f t="shared" si="16"/>
        <v/>
      </c>
      <c r="F539" t="str">
        <f t="shared" si="17"/>
        <v>НЕТ</v>
      </c>
    </row>
    <row r="540" spans="1:6">
      <c r="A540" t="str">
        <f t="shared" si="16"/>
        <v/>
      </c>
      <c r="F540" t="str">
        <f t="shared" si="17"/>
        <v>НЕТ</v>
      </c>
    </row>
    <row r="541" spans="1:6">
      <c r="A541" t="str">
        <f t="shared" si="16"/>
        <v/>
      </c>
      <c r="F541" t="str">
        <f t="shared" si="17"/>
        <v>НЕТ</v>
      </c>
    </row>
    <row r="542" spans="1:6">
      <c r="A542" t="str">
        <f t="shared" si="16"/>
        <v/>
      </c>
      <c r="F542" t="str">
        <f t="shared" si="17"/>
        <v>НЕТ</v>
      </c>
    </row>
    <row r="543" spans="1:6">
      <c r="A543" t="str">
        <f t="shared" si="16"/>
        <v/>
      </c>
      <c r="F543" t="str">
        <f t="shared" si="17"/>
        <v>НЕТ</v>
      </c>
    </row>
    <row r="544" spans="1:6">
      <c r="A544" t="str">
        <f t="shared" si="16"/>
        <v/>
      </c>
      <c r="F544" t="str">
        <f t="shared" si="17"/>
        <v>НЕТ</v>
      </c>
    </row>
    <row r="545" spans="1:6">
      <c r="A545" t="str">
        <f t="shared" si="16"/>
        <v/>
      </c>
      <c r="F545" t="str">
        <f t="shared" si="17"/>
        <v>НЕТ</v>
      </c>
    </row>
    <row r="546" spans="1:6">
      <c r="A546" t="str">
        <f t="shared" si="16"/>
        <v/>
      </c>
      <c r="F546" t="str">
        <f t="shared" si="17"/>
        <v>НЕТ</v>
      </c>
    </row>
    <row r="547" spans="1:6">
      <c r="A547" t="str">
        <f t="shared" si="16"/>
        <v/>
      </c>
      <c r="F547" t="str">
        <f t="shared" si="17"/>
        <v>НЕТ</v>
      </c>
    </row>
    <row r="548" spans="1:6">
      <c r="A548" t="str">
        <f t="shared" si="16"/>
        <v/>
      </c>
      <c r="F548" t="str">
        <f t="shared" si="17"/>
        <v>НЕТ</v>
      </c>
    </row>
    <row r="549" spans="1:6">
      <c r="A549" t="str">
        <f t="shared" si="16"/>
        <v/>
      </c>
      <c r="F549" t="str">
        <f t="shared" si="17"/>
        <v>НЕТ</v>
      </c>
    </row>
    <row r="550" spans="1:6">
      <c r="A550" t="str">
        <f t="shared" si="16"/>
        <v/>
      </c>
      <c r="F550" t="str">
        <f t="shared" si="17"/>
        <v>НЕТ</v>
      </c>
    </row>
    <row r="551" spans="1:6">
      <c r="A551" t="str">
        <f t="shared" si="16"/>
        <v/>
      </c>
      <c r="F551" t="str">
        <f t="shared" si="17"/>
        <v>НЕТ</v>
      </c>
    </row>
    <row r="552" spans="1:6">
      <c r="A552" t="str">
        <f t="shared" si="16"/>
        <v/>
      </c>
      <c r="F552" t="str">
        <f t="shared" si="17"/>
        <v>НЕТ</v>
      </c>
    </row>
    <row r="553" spans="1:6">
      <c r="A553" t="str">
        <f t="shared" si="16"/>
        <v/>
      </c>
      <c r="F553" t="str">
        <f t="shared" si="17"/>
        <v>НЕТ</v>
      </c>
    </row>
    <row r="554" spans="1:6">
      <c r="A554" t="str">
        <f t="shared" si="16"/>
        <v/>
      </c>
      <c r="F554" t="str">
        <f t="shared" si="17"/>
        <v>НЕТ</v>
      </c>
    </row>
    <row r="555" spans="1:6">
      <c r="A555" t="str">
        <f t="shared" si="16"/>
        <v/>
      </c>
      <c r="F555" t="str">
        <f t="shared" si="17"/>
        <v>НЕТ</v>
      </c>
    </row>
    <row r="556" spans="1:6">
      <c r="A556" t="str">
        <f t="shared" si="16"/>
        <v/>
      </c>
      <c r="F556" t="str">
        <f t="shared" si="17"/>
        <v>НЕТ</v>
      </c>
    </row>
    <row r="557" spans="1:6">
      <c r="A557" t="str">
        <f t="shared" si="16"/>
        <v/>
      </c>
      <c r="F557" t="str">
        <f t="shared" si="17"/>
        <v>НЕТ</v>
      </c>
    </row>
    <row r="558" spans="1:6">
      <c r="A558" t="str">
        <f t="shared" si="16"/>
        <v/>
      </c>
      <c r="F558" t="str">
        <f t="shared" si="17"/>
        <v>НЕТ</v>
      </c>
    </row>
    <row r="559" spans="1:6">
      <c r="A559" t="str">
        <f t="shared" si="16"/>
        <v/>
      </c>
      <c r="F559" t="str">
        <f t="shared" si="17"/>
        <v>НЕТ</v>
      </c>
    </row>
    <row r="560" spans="1:6">
      <c r="A560" t="str">
        <f t="shared" si="16"/>
        <v/>
      </c>
      <c r="F560" t="str">
        <f t="shared" si="17"/>
        <v>НЕТ</v>
      </c>
    </row>
    <row r="561" spans="1:6">
      <c r="A561" t="str">
        <f t="shared" si="16"/>
        <v/>
      </c>
      <c r="F561" t="str">
        <f t="shared" si="17"/>
        <v>НЕТ</v>
      </c>
    </row>
    <row r="562" spans="1:6">
      <c r="A562" t="str">
        <f t="shared" si="16"/>
        <v/>
      </c>
      <c r="F562" t="str">
        <f t="shared" si="17"/>
        <v>НЕТ</v>
      </c>
    </row>
    <row r="563" spans="1:6">
      <c r="A563" t="str">
        <f t="shared" si="16"/>
        <v/>
      </c>
      <c r="F563" t="str">
        <f t="shared" si="17"/>
        <v>НЕТ</v>
      </c>
    </row>
    <row r="564" spans="1:6">
      <c r="A564" t="str">
        <f t="shared" si="16"/>
        <v/>
      </c>
      <c r="F564" t="str">
        <f t="shared" si="17"/>
        <v>НЕТ</v>
      </c>
    </row>
    <row r="565" spans="1:6">
      <c r="A565" t="str">
        <f t="shared" si="16"/>
        <v/>
      </c>
      <c r="F565" t="str">
        <f t="shared" si="17"/>
        <v>НЕТ</v>
      </c>
    </row>
    <row r="566" spans="1:6">
      <c r="A566" t="str">
        <f t="shared" si="16"/>
        <v/>
      </c>
      <c r="F566" t="str">
        <f t="shared" si="17"/>
        <v>НЕТ</v>
      </c>
    </row>
    <row r="567" spans="1:6">
      <c r="A567" t="str">
        <f t="shared" si="16"/>
        <v/>
      </c>
      <c r="F567" t="str">
        <f t="shared" si="17"/>
        <v>НЕТ</v>
      </c>
    </row>
    <row r="568" spans="1:6">
      <c r="A568" t="str">
        <f t="shared" si="16"/>
        <v/>
      </c>
      <c r="F568" t="str">
        <f t="shared" si="17"/>
        <v>НЕТ</v>
      </c>
    </row>
    <row r="569" spans="1:6">
      <c r="A569" t="str">
        <f t="shared" si="16"/>
        <v/>
      </c>
      <c r="F569" t="str">
        <f t="shared" si="17"/>
        <v>НЕТ</v>
      </c>
    </row>
    <row r="570" spans="1:6">
      <c r="A570" t="str">
        <f t="shared" si="16"/>
        <v/>
      </c>
      <c r="F570" t="str">
        <f t="shared" si="17"/>
        <v>НЕТ</v>
      </c>
    </row>
    <row r="571" spans="1:6">
      <c r="A571" t="str">
        <f t="shared" si="16"/>
        <v/>
      </c>
      <c r="F571" t="str">
        <f t="shared" si="17"/>
        <v>НЕТ</v>
      </c>
    </row>
    <row r="572" spans="1:6">
      <c r="A572" t="str">
        <f t="shared" si="16"/>
        <v/>
      </c>
      <c r="F572" t="str">
        <f t="shared" si="17"/>
        <v>НЕТ</v>
      </c>
    </row>
    <row r="573" spans="1:6">
      <c r="A573" t="str">
        <f t="shared" si="16"/>
        <v/>
      </c>
      <c r="F573" t="str">
        <f t="shared" si="17"/>
        <v>НЕТ</v>
      </c>
    </row>
    <row r="574" spans="1:6">
      <c r="A574" t="str">
        <f t="shared" si="16"/>
        <v/>
      </c>
      <c r="F574" t="str">
        <f t="shared" si="17"/>
        <v>НЕТ</v>
      </c>
    </row>
    <row r="575" spans="1:6">
      <c r="A575" t="str">
        <f t="shared" si="16"/>
        <v/>
      </c>
      <c r="F575" t="str">
        <f t="shared" si="17"/>
        <v>НЕТ</v>
      </c>
    </row>
    <row r="576" spans="1:6">
      <c r="A576" t="str">
        <f t="shared" si="16"/>
        <v/>
      </c>
      <c r="F576" t="str">
        <f t="shared" si="17"/>
        <v>НЕТ</v>
      </c>
    </row>
    <row r="577" spans="1:6">
      <c r="A577" t="str">
        <f t="shared" si="16"/>
        <v/>
      </c>
      <c r="F577" t="str">
        <f t="shared" si="17"/>
        <v>НЕТ</v>
      </c>
    </row>
    <row r="578" spans="1:6">
      <c r="A578" t="str">
        <f t="shared" ref="A578:A641" si="18">CONCATENATE(C578,B578)</f>
        <v/>
      </c>
      <c r="F578" t="str">
        <f t="shared" ref="F578:F641" si="19">IF(ISBLANK(E578),"НЕТ","ДА")</f>
        <v>НЕТ</v>
      </c>
    </row>
    <row r="579" spans="1:6">
      <c r="A579" t="str">
        <f t="shared" si="18"/>
        <v/>
      </c>
      <c r="F579" t="str">
        <f t="shared" si="19"/>
        <v>НЕТ</v>
      </c>
    </row>
    <row r="580" spans="1:6">
      <c r="A580" t="str">
        <f t="shared" si="18"/>
        <v/>
      </c>
      <c r="F580" t="str">
        <f t="shared" si="19"/>
        <v>НЕТ</v>
      </c>
    </row>
    <row r="581" spans="1:6">
      <c r="A581" t="str">
        <f t="shared" si="18"/>
        <v/>
      </c>
      <c r="F581" t="str">
        <f t="shared" si="19"/>
        <v>НЕТ</v>
      </c>
    </row>
    <row r="582" spans="1:6">
      <c r="A582" t="str">
        <f t="shared" si="18"/>
        <v/>
      </c>
      <c r="F582" t="str">
        <f t="shared" si="19"/>
        <v>НЕТ</v>
      </c>
    </row>
    <row r="583" spans="1:6">
      <c r="A583" t="str">
        <f t="shared" si="18"/>
        <v/>
      </c>
      <c r="F583" t="str">
        <f t="shared" si="19"/>
        <v>НЕТ</v>
      </c>
    </row>
    <row r="584" spans="1:6">
      <c r="A584" t="str">
        <f t="shared" si="18"/>
        <v/>
      </c>
      <c r="F584" t="str">
        <f t="shared" si="19"/>
        <v>НЕТ</v>
      </c>
    </row>
    <row r="585" spans="1:6">
      <c r="A585" t="str">
        <f t="shared" si="18"/>
        <v/>
      </c>
      <c r="F585" t="str">
        <f t="shared" si="19"/>
        <v>НЕТ</v>
      </c>
    </row>
    <row r="586" spans="1:6">
      <c r="A586" t="str">
        <f t="shared" si="18"/>
        <v/>
      </c>
      <c r="F586" t="str">
        <f t="shared" si="19"/>
        <v>НЕТ</v>
      </c>
    </row>
    <row r="587" spans="1:6">
      <c r="A587" t="str">
        <f t="shared" si="18"/>
        <v/>
      </c>
      <c r="F587" t="str">
        <f t="shared" si="19"/>
        <v>НЕТ</v>
      </c>
    </row>
    <row r="588" spans="1:6">
      <c r="A588" t="str">
        <f t="shared" si="18"/>
        <v/>
      </c>
      <c r="F588" t="str">
        <f t="shared" si="19"/>
        <v>НЕТ</v>
      </c>
    </row>
    <row r="589" spans="1:6">
      <c r="A589" t="str">
        <f t="shared" si="18"/>
        <v/>
      </c>
      <c r="F589" t="str">
        <f t="shared" si="19"/>
        <v>НЕТ</v>
      </c>
    </row>
    <row r="590" spans="1:6">
      <c r="A590" t="str">
        <f t="shared" si="18"/>
        <v/>
      </c>
      <c r="F590" t="str">
        <f t="shared" si="19"/>
        <v>НЕТ</v>
      </c>
    </row>
    <row r="591" spans="1:6">
      <c r="A591" t="str">
        <f t="shared" si="18"/>
        <v/>
      </c>
      <c r="F591" t="str">
        <f t="shared" si="19"/>
        <v>НЕТ</v>
      </c>
    </row>
    <row r="592" spans="1:6">
      <c r="A592" t="str">
        <f t="shared" si="18"/>
        <v/>
      </c>
      <c r="F592" t="str">
        <f t="shared" si="19"/>
        <v>НЕТ</v>
      </c>
    </row>
    <row r="593" spans="1:6">
      <c r="A593" t="str">
        <f t="shared" si="18"/>
        <v/>
      </c>
      <c r="F593" t="str">
        <f t="shared" si="19"/>
        <v>НЕТ</v>
      </c>
    </row>
    <row r="594" spans="1:6">
      <c r="A594" t="str">
        <f t="shared" si="18"/>
        <v/>
      </c>
      <c r="F594" t="str">
        <f t="shared" si="19"/>
        <v>НЕТ</v>
      </c>
    </row>
    <row r="595" spans="1:6">
      <c r="A595" t="str">
        <f t="shared" si="18"/>
        <v/>
      </c>
      <c r="F595" t="str">
        <f t="shared" si="19"/>
        <v>НЕТ</v>
      </c>
    </row>
    <row r="596" spans="1:6">
      <c r="A596" t="str">
        <f t="shared" si="18"/>
        <v/>
      </c>
      <c r="F596" t="str">
        <f t="shared" si="19"/>
        <v>НЕТ</v>
      </c>
    </row>
    <row r="597" spans="1:6">
      <c r="A597" t="str">
        <f t="shared" si="18"/>
        <v/>
      </c>
      <c r="F597" t="str">
        <f t="shared" si="19"/>
        <v>НЕТ</v>
      </c>
    </row>
    <row r="598" spans="1:6">
      <c r="A598" t="str">
        <f t="shared" si="18"/>
        <v/>
      </c>
      <c r="F598" t="str">
        <f t="shared" si="19"/>
        <v>НЕТ</v>
      </c>
    </row>
    <row r="599" spans="1:6">
      <c r="A599" t="str">
        <f t="shared" si="18"/>
        <v/>
      </c>
      <c r="F599" t="str">
        <f t="shared" si="19"/>
        <v>НЕТ</v>
      </c>
    </row>
    <row r="600" spans="1:6">
      <c r="A600" t="str">
        <f t="shared" si="18"/>
        <v/>
      </c>
      <c r="F600" t="str">
        <f t="shared" si="19"/>
        <v>НЕТ</v>
      </c>
    </row>
    <row r="601" spans="1:6">
      <c r="A601" t="str">
        <f t="shared" si="18"/>
        <v/>
      </c>
      <c r="F601" t="str">
        <f t="shared" si="19"/>
        <v>НЕТ</v>
      </c>
    </row>
    <row r="602" spans="1:6">
      <c r="A602" t="str">
        <f t="shared" si="18"/>
        <v/>
      </c>
      <c r="F602" t="str">
        <f t="shared" si="19"/>
        <v>НЕТ</v>
      </c>
    </row>
    <row r="603" spans="1:6">
      <c r="A603" t="str">
        <f t="shared" si="18"/>
        <v/>
      </c>
      <c r="F603" t="str">
        <f t="shared" si="19"/>
        <v>НЕТ</v>
      </c>
    </row>
    <row r="604" spans="1:6">
      <c r="A604" t="str">
        <f t="shared" si="18"/>
        <v/>
      </c>
      <c r="F604" t="str">
        <f t="shared" si="19"/>
        <v>НЕТ</v>
      </c>
    </row>
    <row r="605" spans="1:6">
      <c r="A605" t="str">
        <f t="shared" si="18"/>
        <v/>
      </c>
      <c r="F605" t="str">
        <f t="shared" si="19"/>
        <v>НЕТ</v>
      </c>
    </row>
    <row r="606" spans="1:6">
      <c r="A606" t="str">
        <f t="shared" si="18"/>
        <v/>
      </c>
      <c r="F606" t="str">
        <f t="shared" si="19"/>
        <v>НЕТ</v>
      </c>
    </row>
    <row r="607" spans="1:6">
      <c r="A607" t="str">
        <f t="shared" si="18"/>
        <v/>
      </c>
      <c r="F607" t="str">
        <f t="shared" si="19"/>
        <v>НЕТ</v>
      </c>
    </row>
    <row r="608" spans="1:6">
      <c r="A608" t="str">
        <f t="shared" si="18"/>
        <v/>
      </c>
      <c r="F608" t="str">
        <f t="shared" si="19"/>
        <v>НЕТ</v>
      </c>
    </row>
    <row r="609" spans="1:6">
      <c r="A609" t="str">
        <f t="shared" si="18"/>
        <v/>
      </c>
      <c r="F609" t="str">
        <f t="shared" si="19"/>
        <v>НЕТ</v>
      </c>
    </row>
    <row r="610" spans="1:6">
      <c r="A610" t="str">
        <f t="shared" si="18"/>
        <v/>
      </c>
      <c r="F610" t="str">
        <f t="shared" si="19"/>
        <v>НЕТ</v>
      </c>
    </row>
    <row r="611" spans="1:6">
      <c r="A611" t="str">
        <f t="shared" si="18"/>
        <v/>
      </c>
      <c r="F611" t="str">
        <f t="shared" si="19"/>
        <v>НЕТ</v>
      </c>
    </row>
    <row r="612" spans="1:6">
      <c r="A612" t="str">
        <f t="shared" si="18"/>
        <v/>
      </c>
      <c r="F612" t="str">
        <f t="shared" si="19"/>
        <v>НЕТ</v>
      </c>
    </row>
    <row r="613" spans="1:6">
      <c r="A613" t="str">
        <f t="shared" si="18"/>
        <v/>
      </c>
      <c r="F613" t="str">
        <f t="shared" si="19"/>
        <v>НЕТ</v>
      </c>
    </row>
    <row r="614" spans="1:6">
      <c r="A614" t="str">
        <f t="shared" si="18"/>
        <v/>
      </c>
      <c r="F614" t="str">
        <f t="shared" si="19"/>
        <v>НЕТ</v>
      </c>
    </row>
    <row r="615" spans="1:6">
      <c r="A615" t="str">
        <f t="shared" si="18"/>
        <v/>
      </c>
      <c r="F615" t="str">
        <f t="shared" si="19"/>
        <v>НЕТ</v>
      </c>
    </row>
    <row r="616" spans="1:6">
      <c r="A616" t="str">
        <f t="shared" si="18"/>
        <v/>
      </c>
      <c r="F616" t="str">
        <f t="shared" si="19"/>
        <v>НЕТ</v>
      </c>
    </row>
    <row r="617" spans="1:6">
      <c r="A617" t="str">
        <f t="shared" si="18"/>
        <v/>
      </c>
      <c r="F617" t="str">
        <f t="shared" si="19"/>
        <v>НЕТ</v>
      </c>
    </row>
    <row r="618" spans="1:6">
      <c r="A618" t="str">
        <f t="shared" si="18"/>
        <v/>
      </c>
      <c r="F618" t="str">
        <f t="shared" si="19"/>
        <v>НЕТ</v>
      </c>
    </row>
    <row r="619" spans="1:6">
      <c r="A619" t="str">
        <f t="shared" si="18"/>
        <v/>
      </c>
      <c r="F619" t="str">
        <f t="shared" si="19"/>
        <v>НЕТ</v>
      </c>
    </row>
    <row r="620" spans="1:6">
      <c r="A620" t="str">
        <f t="shared" si="18"/>
        <v/>
      </c>
      <c r="F620" t="str">
        <f t="shared" si="19"/>
        <v>НЕТ</v>
      </c>
    </row>
    <row r="621" spans="1:6">
      <c r="A621" t="str">
        <f t="shared" si="18"/>
        <v/>
      </c>
      <c r="F621" t="str">
        <f t="shared" si="19"/>
        <v>НЕТ</v>
      </c>
    </row>
    <row r="622" spans="1:6">
      <c r="A622" t="str">
        <f t="shared" si="18"/>
        <v/>
      </c>
      <c r="F622" t="str">
        <f t="shared" si="19"/>
        <v>НЕТ</v>
      </c>
    </row>
    <row r="623" spans="1:6">
      <c r="A623" t="str">
        <f t="shared" si="18"/>
        <v/>
      </c>
      <c r="F623" t="str">
        <f t="shared" si="19"/>
        <v>НЕТ</v>
      </c>
    </row>
    <row r="624" spans="1:6">
      <c r="A624" t="str">
        <f t="shared" si="18"/>
        <v/>
      </c>
      <c r="F624" t="str">
        <f t="shared" si="19"/>
        <v>НЕТ</v>
      </c>
    </row>
    <row r="625" spans="1:6">
      <c r="A625" t="str">
        <f t="shared" si="18"/>
        <v/>
      </c>
      <c r="F625" t="str">
        <f t="shared" si="19"/>
        <v>НЕТ</v>
      </c>
    </row>
    <row r="626" spans="1:6">
      <c r="A626" t="str">
        <f t="shared" si="18"/>
        <v/>
      </c>
      <c r="F626" t="str">
        <f t="shared" si="19"/>
        <v>НЕТ</v>
      </c>
    </row>
    <row r="627" spans="1:6">
      <c r="A627" t="str">
        <f t="shared" si="18"/>
        <v/>
      </c>
      <c r="F627" t="str">
        <f t="shared" si="19"/>
        <v>НЕТ</v>
      </c>
    </row>
    <row r="628" spans="1:6">
      <c r="A628" t="str">
        <f t="shared" si="18"/>
        <v/>
      </c>
      <c r="F628" t="str">
        <f t="shared" si="19"/>
        <v>НЕТ</v>
      </c>
    </row>
    <row r="629" spans="1:6">
      <c r="A629" t="str">
        <f t="shared" si="18"/>
        <v/>
      </c>
      <c r="F629" t="str">
        <f t="shared" si="19"/>
        <v>НЕТ</v>
      </c>
    </row>
    <row r="630" spans="1:6">
      <c r="A630" t="str">
        <f t="shared" si="18"/>
        <v/>
      </c>
      <c r="F630" t="str">
        <f t="shared" si="19"/>
        <v>НЕТ</v>
      </c>
    </row>
    <row r="631" spans="1:6">
      <c r="A631" t="str">
        <f t="shared" si="18"/>
        <v/>
      </c>
      <c r="F631" t="str">
        <f t="shared" si="19"/>
        <v>НЕТ</v>
      </c>
    </row>
    <row r="632" spans="1:6">
      <c r="A632" t="str">
        <f t="shared" si="18"/>
        <v/>
      </c>
      <c r="F632" t="str">
        <f t="shared" si="19"/>
        <v>НЕТ</v>
      </c>
    </row>
    <row r="633" spans="1:6">
      <c r="A633" t="str">
        <f t="shared" si="18"/>
        <v/>
      </c>
      <c r="F633" t="str">
        <f t="shared" si="19"/>
        <v>НЕТ</v>
      </c>
    </row>
    <row r="634" spans="1:6">
      <c r="A634" t="str">
        <f t="shared" si="18"/>
        <v/>
      </c>
      <c r="F634" t="str">
        <f t="shared" si="19"/>
        <v>НЕТ</v>
      </c>
    </row>
    <row r="635" spans="1:6">
      <c r="A635" t="str">
        <f t="shared" si="18"/>
        <v/>
      </c>
      <c r="F635" t="str">
        <f t="shared" si="19"/>
        <v>НЕТ</v>
      </c>
    </row>
    <row r="636" spans="1:6">
      <c r="A636" t="str">
        <f t="shared" si="18"/>
        <v/>
      </c>
      <c r="F636" t="str">
        <f t="shared" si="19"/>
        <v>НЕТ</v>
      </c>
    </row>
    <row r="637" spans="1:6">
      <c r="A637" t="str">
        <f t="shared" si="18"/>
        <v/>
      </c>
      <c r="F637" t="str">
        <f t="shared" si="19"/>
        <v>НЕТ</v>
      </c>
    </row>
    <row r="638" spans="1:6">
      <c r="A638" t="str">
        <f t="shared" si="18"/>
        <v/>
      </c>
      <c r="F638" t="str">
        <f t="shared" si="19"/>
        <v>НЕТ</v>
      </c>
    </row>
    <row r="639" spans="1:6">
      <c r="A639" t="str">
        <f t="shared" si="18"/>
        <v/>
      </c>
      <c r="F639" t="str">
        <f t="shared" si="19"/>
        <v>НЕТ</v>
      </c>
    </row>
    <row r="640" spans="1:6">
      <c r="A640" t="str">
        <f t="shared" si="18"/>
        <v/>
      </c>
      <c r="F640" t="str">
        <f t="shared" si="19"/>
        <v>НЕТ</v>
      </c>
    </row>
    <row r="641" spans="1:6">
      <c r="A641" t="str">
        <f t="shared" si="18"/>
        <v/>
      </c>
      <c r="F641" t="str">
        <f t="shared" si="19"/>
        <v>НЕТ</v>
      </c>
    </row>
    <row r="642" spans="1:6">
      <c r="A642" t="str">
        <f t="shared" ref="A642:A705" si="20">CONCATENATE(C642,B642)</f>
        <v/>
      </c>
      <c r="F642" t="str">
        <f t="shared" ref="F642:F705" si="21">IF(ISBLANK(E642),"НЕТ","ДА")</f>
        <v>НЕТ</v>
      </c>
    </row>
    <row r="643" spans="1:6">
      <c r="A643" t="str">
        <f t="shared" si="20"/>
        <v/>
      </c>
      <c r="F643" t="str">
        <f t="shared" si="21"/>
        <v>НЕТ</v>
      </c>
    </row>
    <row r="644" spans="1:6">
      <c r="A644" t="str">
        <f t="shared" si="20"/>
        <v/>
      </c>
      <c r="F644" t="str">
        <f t="shared" si="21"/>
        <v>НЕТ</v>
      </c>
    </row>
    <row r="645" spans="1:6">
      <c r="A645" t="str">
        <f t="shared" si="20"/>
        <v/>
      </c>
      <c r="F645" t="str">
        <f t="shared" si="21"/>
        <v>НЕТ</v>
      </c>
    </row>
    <row r="646" spans="1:6">
      <c r="A646" t="str">
        <f t="shared" si="20"/>
        <v/>
      </c>
      <c r="F646" t="str">
        <f t="shared" si="21"/>
        <v>НЕТ</v>
      </c>
    </row>
    <row r="647" spans="1:6">
      <c r="A647" t="str">
        <f t="shared" si="20"/>
        <v/>
      </c>
      <c r="F647" t="str">
        <f t="shared" si="21"/>
        <v>НЕТ</v>
      </c>
    </row>
    <row r="648" spans="1:6">
      <c r="A648" t="str">
        <f t="shared" si="20"/>
        <v/>
      </c>
      <c r="F648" t="str">
        <f t="shared" si="21"/>
        <v>НЕТ</v>
      </c>
    </row>
    <row r="649" spans="1:6">
      <c r="A649" t="str">
        <f t="shared" si="20"/>
        <v/>
      </c>
      <c r="F649" t="str">
        <f t="shared" si="21"/>
        <v>НЕТ</v>
      </c>
    </row>
    <row r="650" spans="1:6">
      <c r="A650" t="str">
        <f t="shared" si="20"/>
        <v/>
      </c>
      <c r="F650" t="str">
        <f t="shared" si="21"/>
        <v>НЕТ</v>
      </c>
    </row>
    <row r="651" spans="1:6">
      <c r="A651" t="str">
        <f t="shared" si="20"/>
        <v/>
      </c>
      <c r="F651" t="str">
        <f t="shared" si="21"/>
        <v>НЕТ</v>
      </c>
    </row>
    <row r="652" spans="1:6">
      <c r="A652" t="str">
        <f t="shared" si="20"/>
        <v/>
      </c>
      <c r="F652" t="str">
        <f t="shared" si="21"/>
        <v>НЕТ</v>
      </c>
    </row>
    <row r="653" spans="1:6">
      <c r="A653" t="str">
        <f t="shared" si="20"/>
        <v/>
      </c>
      <c r="F653" t="str">
        <f t="shared" si="21"/>
        <v>НЕТ</v>
      </c>
    </row>
    <row r="654" spans="1:6">
      <c r="A654" t="str">
        <f t="shared" si="20"/>
        <v/>
      </c>
      <c r="F654" t="str">
        <f t="shared" si="21"/>
        <v>НЕТ</v>
      </c>
    </row>
    <row r="655" spans="1:6">
      <c r="A655" t="str">
        <f t="shared" si="20"/>
        <v/>
      </c>
      <c r="F655" t="str">
        <f t="shared" si="21"/>
        <v>НЕТ</v>
      </c>
    </row>
    <row r="656" spans="1:6">
      <c r="A656" t="str">
        <f t="shared" si="20"/>
        <v/>
      </c>
      <c r="F656" t="str">
        <f t="shared" si="21"/>
        <v>НЕТ</v>
      </c>
    </row>
    <row r="657" spans="1:6">
      <c r="A657" t="str">
        <f t="shared" si="20"/>
        <v/>
      </c>
      <c r="F657" t="str">
        <f t="shared" si="21"/>
        <v>НЕТ</v>
      </c>
    </row>
    <row r="658" spans="1:6">
      <c r="A658" t="str">
        <f t="shared" si="20"/>
        <v/>
      </c>
      <c r="F658" t="str">
        <f t="shared" si="21"/>
        <v>НЕТ</v>
      </c>
    </row>
    <row r="659" spans="1:6">
      <c r="A659" t="str">
        <f t="shared" si="20"/>
        <v/>
      </c>
      <c r="F659" t="str">
        <f t="shared" si="21"/>
        <v>НЕТ</v>
      </c>
    </row>
    <row r="660" spans="1:6">
      <c r="A660" t="str">
        <f t="shared" si="20"/>
        <v/>
      </c>
      <c r="F660" t="str">
        <f t="shared" si="21"/>
        <v>НЕТ</v>
      </c>
    </row>
    <row r="661" spans="1:6">
      <c r="A661" t="str">
        <f t="shared" si="20"/>
        <v/>
      </c>
      <c r="F661" t="str">
        <f t="shared" si="21"/>
        <v>НЕТ</v>
      </c>
    </row>
    <row r="662" spans="1:6">
      <c r="A662" t="str">
        <f t="shared" si="20"/>
        <v/>
      </c>
      <c r="F662" t="str">
        <f t="shared" si="21"/>
        <v>НЕТ</v>
      </c>
    </row>
    <row r="663" spans="1:6">
      <c r="A663" t="str">
        <f t="shared" si="20"/>
        <v/>
      </c>
      <c r="F663" t="str">
        <f t="shared" si="21"/>
        <v>НЕТ</v>
      </c>
    </row>
    <row r="664" spans="1:6">
      <c r="A664" t="str">
        <f t="shared" si="20"/>
        <v/>
      </c>
      <c r="F664" t="str">
        <f t="shared" si="21"/>
        <v>НЕТ</v>
      </c>
    </row>
    <row r="665" spans="1:6">
      <c r="A665" t="str">
        <f t="shared" si="20"/>
        <v/>
      </c>
      <c r="F665" t="str">
        <f t="shared" si="21"/>
        <v>НЕТ</v>
      </c>
    </row>
    <row r="666" spans="1:6">
      <c r="A666" t="str">
        <f t="shared" si="20"/>
        <v/>
      </c>
      <c r="F666" t="str">
        <f t="shared" si="21"/>
        <v>НЕТ</v>
      </c>
    </row>
    <row r="667" spans="1:6">
      <c r="A667" t="str">
        <f t="shared" si="20"/>
        <v/>
      </c>
      <c r="F667" t="str">
        <f t="shared" si="21"/>
        <v>НЕТ</v>
      </c>
    </row>
    <row r="668" spans="1:6">
      <c r="A668" t="str">
        <f t="shared" si="20"/>
        <v/>
      </c>
      <c r="F668" t="str">
        <f t="shared" si="21"/>
        <v>НЕТ</v>
      </c>
    </row>
    <row r="669" spans="1:6">
      <c r="A669" t="str">
        <f t="shared" si="20"/>
        <v/>
      </c>
      <c r="F669" t="str">
        <f t="shared" si="21"/>
        <v>НЕТ</v>
      </c>
    </row>
    <row r="670" spans="1:6">
      <c r="A670" t="str">
        <f t="shared" si="20"/>
        <v/>
      </c>
      <c r="F670" t="str">
        <f t="shared" si="21"/>
        <v>НЕТ</v>
      </c>
    </row>
    <row r="671" spans="1:6">
      <c r="A671" t="str">
        <f t="shared" si="20"/>
        <v/>
      </c>
      <c r="F671" t="str">
        <f t="shared" si="21"/>
        <v>НЕТ</v>
      </c>
    </row>
    <row r="672" spans="1:6">
      <c r="A672" t="str">
        <f t="shared" si="20"/>
        <v/>
      </c>
      <c r="F672" t="str">
        <f t="shared" si="21"/>
        <v>НЕТ</v>
      </c>
    </row>
    <row r="673" spans="1:6">
      <c r="A673" t="str">
        <f t="shared" si="20"/>
        <v/>
      </c>
      <c r="F673" t="str">
        <f t="shared" si="21"/>
        <v>НЕТ</v>
      </c>
    </row>
    <row r="674" spans="1:6">
      <c r="A674" t="str">
        <f t="shared" si="20"/>
        <v/>
      </c>
      <c r="F674" t="str">
        <f t="shared" si="21"/>
        <v>НЕТ</v>
      </c>
    </row>
    <row r="675" spans="1:6">
      <c r="A675" t="str">
        <f t="shared" si="20"/>
        <v/>
      </c>
      <c r="F675" t="str">
        <f t="shared" si="21"/>
        <v>НЕТ</v>
      </c>
    </row>
    <row r="676" spans="1:6">
      <c r="A676" t="str">
        <f t="shared" si="20"/>
        <v/>
      </c>
      <c r="F676" t="str">
        <f t="shared" si="21"/>
        <v>НЕТ</v>
      </c>
    </row>
    <row r="677" spans="1:6">
      <c r="A677" t="str">
        <f t="shared" si="20"/>
        <v/>
      </c>
      <c r="F677" t="str">
        <f t="shared" si="21"/>
        <v>НЕТ</v>
      </c>
    </row>
    <row r="678" spans="1:6">
      <c r="A678" t="str">
        <f t="shared" si="20"/>
        <v/>
      </c>
      <c r="F678" t="str">
        <f t="shared" si="21"/>
        <v>НЕТ</v>
      </c>
    </row>
    <row r="679" spans="1:6">
      <c r="A679" t="str">
        <f t="shared" si="20"/>
        <v/>
      </c>
      <c r="F679" t="str">
        <f t="shared" si="21"/>
        <v>НЕТ</v>
      </c>
    </row>
    <row r="680" spans="1:6">
      <c r="A680" t="str">
        <f t="shared" si="20"/>
        <v/>
      </c>
      <c r="F680" t="str">
        <f t="shared" si="21"/>
        <v>НЕТ</v>
      </c>
    </row>
    <row r="681" spans="1:6">
      <c r="A681" t="str">
        <f t="shared" si="20"/>
        <v/>
      </c>
      <c r="F681" t="str">
        <f t="shared" si="21"/>
        <v>НЕТ</v>
      </c>
    </row>
    <row r="682" spans="1:6">
      <c r="A682" t="str">
        <f t="shared" si="20"/>
        <v/>
      </c>
      <c r="F682" t="str">
        <f t="shared" si="21"/>
        <v>НЕТ</v>
      </c>
    </row>
    <row r="683" spans="1:6">
      <c r="A683" t="str">
        <f t="shared" si="20"/>
        <v/>
      </c>
      <c r="F683" t="str">
        <f t="shared" si="21"/>
        <v>НЕТ</v>
      </c>
    </row>
    <row r="684" spans="1:6">
      <c r="A684" t="str">
        <f t="shared" si="20"/>
        <v/>
      </c>
      <c r="F684" t="str">
        <f t="shared" si="21"/>
        <v>НЕТ</v>
      </c>
    </row>
    <row r="685" spans="1:6">
      <c r="A685" t="str">
        <f t="shared" si="20"/>
        <v/>
      </c>
      <c r="F685" t="str">
        <f t="shared" si="21"/>
        <v>НЕТ</v>
      </c>
    </row>
    <row r="686" spans="1:6">
      <c r="A686" t="str">
        <f t="shared" si="20"/>
        <v/>
      </c>
      <c r="F686" t="str">
        <f t="shared" si="21"/>
        <v>НЕТ</v>
      </c>
    </row>
    <row r="687" spans="1:6">
      <c r="A687" t="str">
        <f t="shared" si="20"/>
        <v/>
      </c>
      <c r="F687" t="str">
        <f t="shared" si="21"/>
        <v>НЕТ</v>
      </c>
    </row>
    <row r="688" spans="1:6">
      <c r="A688" t="str">
        <f t="shared" si="20"/>
        <v/>
      </c>
      <c r="F688" t="str">
        <f t="shared" si="21"/>
        <v>НЕТ</v>
      </c>
    </row>
    <row r="689" spans="1:6">
      <c r="A689" t="str">
        <f t="shared" si="20"/>
        <v/>
      </c>
      <c r="F689" t="str">
        <f t="shared" si="21"/>
        <v>НЕТ</v>
      </c>
    </row>
    <row r="690" spans="1:6">
      <c r="A690" t="str">
        <f t="shared" si="20"/>
        <v/>
      </c>
      <c r="F690" t="str">
        <f t="shared" si="21"/>
        <v>НЕТ</v>
      </c>
    </row>
    <row r="691" spans="1:6">
      <c r="A691" t="str">
        <f t="shared" si="20"/>
        <v/>
      </c>
      <c r="F691" t="str">
        <f t="shared" si="21"/>
        <v>НЕТ</v>
      </c>
    </row>
    <row r="692" spans="1:6">
      <c r="A692" t="str">
        <f t="shared" si="20"/>
        <v/>
      </c>
      <c r="F692" t="str">
        <f t="shared" si="21"/>
        <v>НЕТ</v>
      </c>
    </row>
    <row r="693" spans="1:6">
      <c r="A693" t="str">
        <f t="shared" si="20"/>
        <v/>
      </c>
      <c r="F693" t="str">
        <f t="shared" si="21"/>
        <v>НЕТ</v>
      </c>
    </row>
    <row r="694" spans="1:6">
      <c r="A694" t="str">
        <f t="shared" si="20"/>
        <v/>
      </c>
      <c r="F694" t="str">
        <f t="shared" si="21"/>
        <v>НЕТ</v>
      </c>
    </row>
    <row r="695" spans="1:6">
      <c r="A695" t="str">
        <f t="shared" si="20"/>
        <v/>
      </c>
      <c r="F695" t="str">
        <f t="shared" si="21"/>
        <v>НЕТ</v>
      </c>
    </row>
    <row r="696" spans="1:6">
      <c r="A696" t="str">
        <f t="shared" si="20"/>
        <v/>
      </c>
      <c r="F696" t="str">
        <f t="shared" si="21"/>
        <v>НЕТ</v>
      </c>
    </row>
    <row r="697" spans="1:6">
      <c r="A697" t="str">
        <f t="shared" si="20"/>
        <v/>
      </c>
      <c r="F697" t="str">
        <f t="shared" si="21"/>
        <v>НЕТ</v>
      </c>
    </row>
    <row r="698" spans="1:6">
      <c r="A698" t="str">
        <f t="shared" si="20"/>
        <v/>
      </c>
      <c r="F698" t="str">
        <f t="shared" si="21"/>
        <v>НЕТ</v>
      </c>
    </row>
    <row r="699" spans="1:6">
      <c r="A699" t="str">
        <f t="shared" si="20"/>
        <v/>
      </c>
      <c r="F699" t="str">
        <f t="shared" si="21"/>
        <v>НЕТ</v>
      </c>
    </row>
    <row r="700" spans="1:6">
      <c r="A700" t="str">
        <f t="shared" si="20"/>
        <v/>
      </c>
      <c r="F700" t="str">
        <f t="shared" si="21"/>
        <v>НЕТ</v>
      </c>
    </row>
    <row r="701" spans="1:6">
      <c r="A701" t="str">
        <f t="shared" si="20"/>
        <v/>
      </c>
      <c r="F701" t="str">
        <f t="shared" si="21"/>
        <v>НЕТ</v>
      </c>
    </row>
    <row r="702" spans="1:6">
      <c r="A702" t="str">
        <f t="shared" si="20"/>
        <v/>
      </c>
      <c r="F702" t="str">
        <f t="shared" si="21"/>
        <v>НЕТ</v>
      </c>
    </row>
    <row r="703" spans="1:6">
      <c r="A703" t="str">
        <f t="shared" si="20"/>
        <v/>
      </c>
      <c r="F703" t="str">
        <f t="shared" si="21"/>
        <v>НЕТ</v>
      </c>
    </row>
    <row r="704" spans="1:6">
      <c r="A704" t="str">
        <f t="shared" si="20"/>
        <v/>
      </c>
      <c r="F704" t="str">
        <f t="shared" si="21"/>
        <v>НЕТ</v>
      </c>
    </row>
    <row r="705" spans="1:6">
      <c r="A705" t="str">
        <f t="shared" si="20"/>
        <v/>
      </c>
      <c r="F705" t="str">
        <f t="shared" si="21"/>
        <v>НЕТ</v>
      </c>
    </row>
    <row r="706" spans="1:6">
      <c r="A706" t="str">
        <f t="shared" ref="A706:A769" si="22">CONCATENATE(C706,B706)</f>
        <v/>
      </c>
      <c r="F706" t="str">
        <f t="shared" ref="F706:F769" si="23">IF(ISBLANK(E706),"НЕТ","ДА")</f>
        <v>НЕТ</v>
      </c>
    </row>
    <row r="707" spans="1:6">
      <c r="A707" t="str">
        <f t="shared" si="22"/>
        <v/>
      </c>
      <c r="F707" t="str">
        <f t="shared" si="23"/>
        <v>НЕТ</v>
      </c>
    </row>
    <row r="708" spans="1:6">
      <c r="A708" t="str">
        <f t="shared" si="22"/>
        <v/>
      </c>
      <c r="F708" t="str">
        <f t="shared" si="23"/>
        <v>НЕТ</v>
      </c>
    </row>
    <row r="709" spans="1:6">
      <c r="A709" t="str">
        <f t="shared" si="22"/>
        <v/>
      </c>
      <c r="F709" t="str">
        <f t="shared" si="23"/>
        <v>НЕТ</v>
      </c>
    </row>
    <row r="710" spans="1:6">
      <c r="A710" t="str">
        <f t="shared" si="22"/>
        <v/>
      </c>
      <c r="F710" t="str">
        <f t="shared" si="23"/>
        <v>НЕТ</v>
      </c>
    </row>
    <row r="711" spans="1:6">
      <c r="A711" t="str">
        <f t="shared" si="22"/>
        <v/>
      </c>
      <c r="F711" t="str">
        <f t="shared" si="23"/>
        <v>НЕТ</v>
      </c>
    </row>
    <row r="712" spans="1:6">
      <c r="A712" t="str">
        <f t="shared" si="22"/>
        <v/>
      </c>
      <c r="F712" t="str">
        <f t="shared" si="23"/>
        <v>НЕТ</v>
      </c>
    </row>
    <row r="713" spans="1:6">
      <c r="A713" t="str">
        <f t="shared" si="22"/>
        <v/>
      </c>
      <c r="F713" t="str">
        <f t="shared" si="23"/>
        <v>НЕТ</v>
      </c>
    </row>
    <row r="714" spans="1:6">
      <c r="A714" t="str">
        <f t="shared" si="22"/>
        <v/>
      </c>
      <c r="F714" t="str">
        <f t="shared" si="23"/>
        <v>НЕТ</v>
      </c>
    </row>
    <row r="715" spans="1:6">
      <c r="A715" t="str">
        <f t="shared" si="22"/>
        <v/>
      </c>
      <c r="F715" t="str">
        <f t="shared" si="23"/>
        <v>НЕТ</v>
      </c>
    </row>
    <row r="716" spans="1:6">
      <c r="A716" t="str">
        <f t="shared" si="22"/>
        <v/>
      </c>
      <c r="F716" t="str">
        <f t="shared" si="23"/>
        <v>НЕТ</v>
      </c>
    </row>
    <row r="717" spans="1:6">
      <c r="A717" t="str">
        <f t="shared" si="22"/>
        <v/>
      </c>
      <c r="F717" t="str">
        <f t="shared" si="23"/>
        <v>НЕТ</v>
      </c>
    </row>
    <row r="718" spans="1:6">
      <c r="A718" t="str">
        <f t="shared" si="22"/>
        <v/>
      </c>
      <c r="F718" t="str">
        <f t="shared" si="23"/>
        <v>НЕТ</v>
      </c>
    </row>
    <row r="719" spans="1:6">
      <c r="A719" t="str">
        <f t="shared" si="22"/>
        <v/>
      </c>
      <c r="F719" t="str">
        <f t="shared" si="23"/>
        <v>НЕТ</v>
      </c>
    </row>
    <row r="720" spans="1:6">
      <c r="A720" t="str">
        <f t="shared" si="22"/>
        <v/>
      </c>
      <c r="F720" t="str">
        <f t="shared" si="23"/>
        <v>НЕТ</v>
      </c>
    </row>
    <row r="721" spans="1:6">
      <c r="A721" t="str">
        <f t="shared" si="22"/>
        <v/>
      </c>
      <c r="F721" t="str">
        <f t="shared" si="23"/>
        <v>НЕТ</v>
      </c>
    </row>
    <row r="722" spans="1:6">
      <c r="A722" t="str">
        <f t="shared" si="22"/>
        <v/>
      </c>
      <c r="F722" t="str">
        <f t="shared" si="23"/>
        <v>НЕТ</v>
      </c>
    </row>
    <row r="723" spans="1:6">
      <c r="A723" t="str">
        <f t="shared" si="22"/>
        <v/>
      </c>
      <c r="F723" t="str">
        <f t="shared" si="23"/>
        <v>НЕТ</v>
      </c>
    </row>
    <row r="724" spans="1:6">
      <c r="A724" t="str">
        <f t="shared" si="22"/>
        <v/>
      </c>
      <c r="F724" t="str">
        <f t="shared" si="23"/>
        <v>НЕТ</v>
      </c>
    </row>
    <row r="725" spans="1:6">
      <c r="A725" t="str">
        <f t="shared" si="22"/>
        <v/>
      </c>
      <c r="F725" t="str">
        <f t="shared" si="23"/>
        <v>НЕТ</v>
      </c>
    </row>
    <row r="726" spans="1:6">
      <c r="A726" t="str">
        <f t="shared" si="22"/>
        <v/>
      </c>
      <c r="F726" t="str">
        <f t="shared" si="23"/>
        <v>НЕТ</v>
      </c>
    </row>
    <row r="727" spans="1:6">
      <c r="A727" t="str">
        <f t="shared" si="22"/>
        <v/>
      </c>
      <c r="F727" t="str">
        <f t="shared" si="23"/>
        <v>НЕТ</v>
      </c>
    </row>
    <row r="728" spans="1:6">
      <c r="A728" t="str">
        <f t="shared" si="22"/>
        <v/>
      </c>
      <c r="F728" t="str">
        <f t="shared" si="23"/>
        <v>НЕТ</v>
      </c>
    </row>
    <row r="729" spans="1:6">
      <c r="A729" t="str">
        <f t="shared" si="22"/>
        <v/>
      </c>
      <c r="F729" t="str">
        <f t="shared" si="23"/>
        <v>НЕТ</v>
      </c>
    </row>
    <row r="730" spans="1:6">
      <c r="A730" t="str">
        <f t="shared" si="22"/>
        <v/>
      </c>
      <c r="F730" t="str">
        <f t="shared" si="23"/>
        <v>НЕТ</v>
      </c>
    </row>
    <row r="731" spans="1:6">
      <c r="A731" t="str">
        <f t="shared" si="22"/>
        <v/>
      </c>
      <c r="F731" t="str">
        <f t="shared" si="23"/>
        <v>НЕТ</v>
      </c>
    </row>
    <row r="732" spans="1:6">
      <c r="A732" t="str">
        <f t="shared" si="22"/>
        <v/>
      </c>
      <c r="F732" t="str">
        <f t="shared" si="23"/>
        <v>НЕТ</v>
      </c>
    </row>
    <row r="733" spans="1:6">
      <c r="A733" t="str">
        <f t="shared" si="22"/>
        <v/>
      </c>
      <c r="F733" t="str">
        <f t="shared" si="23"/>
        <v>НЕТ</v>
      </c>
    </row>
    <row r="734" spans="1:6">
      <c r="A734" t="str">
        <f t="shared" si="22"/>
        <v/>
      </c>
      <c r="F734" t="str">
        <f t="shared" si="23"/>
        <v>НЕТ</v>
      </c>
    </row>
    <row r="735" spans="1:6">
      <c r="A735" t="str">
        <f t="shared" si="22"/>
        <v/>
      </c>
      <c r="F735" t="str">
        <f t="shared" si="23"/>
        <v>НЕТ</v>
      </c>
    </row>
    <row r="736" spans="1:6">
      <c r="A736" t="str">
        <f t="shared" si="22"/>
        <v/>
      </c>
      <c r="F736" t="str">
        <f t="shared" si="23"/>
        <v>НЕТ</v>
      </c>
    </row>
    <row r="737" spans="1:6">
      <c r="A737" t="str">
        <f t="shared" si="22"/>
        <v/>
      </c>
      <c r="F737" t="str">
        <f t="shared" si="23"/>
        <v>НЕТ</v>
      </c>
    </row>
    <row r="738" spans="1:6">
      <c r="A738" t="str">
        <f t="shared" si="22"/>
        <v/>
      </c>
      <c r="F738" t="str">
        <f t="shared" si="23"/>
        <v>НЕТ</v>
      </c>
    </row>
    <row r="739" spans="1:6">
      <c r="A739" t="str">
        <f t="shared" si="22"/>
        <v/>
      </c>
      <c r="F739" t="str">
        <f t="shared" si="23"/>
        <v>НЕТ</v>
      </c>
    </row>
    <row r="740" spans="1:6">
      <c r="A740" t="str">
        <f t="shared" si="22"/>
        <v/>
      </c>
      <c r="F740" t="str">
        <f t="shared" si="23"/>
        <v>НЕТ</v>
      </c>
    </row>
    <row r="741" spans="1:6">
      <c r="A741" t="str">
        <f t="shared" si="22"/>
        <v/>
      </c>
      <c r="F741" t="str">
        <f t="shared" si="23"/>
        <v>НЕТ</v>
      </c>
    </row>
    <row r="742" spans="1:6">
      <c r="A742" t="str">
        <f t="shared" si="22"/>
        <v/>
      </c>
      <c r="F742" t="str">
        <f t="shared" si="23"/>
        <v>НЕТ</v>
      </c>
    </row>
    <row r="743" spans="1:6">
      <c r="A743" t="str">
        <f t="shared" si="22"/>
        <v/>
      </c>
      <c r="F743" t="str">
        <f t="shared" si="23"/>
        <v>НЕТ</v>
      </c>
    </row>
    <row r="744" spans="1:6">
      <c r="A744" t="str">
        <f t="shared" si="22"/>
        <v/>
      </c>
      <c r="F744" t="str">
        <f t="shared" si="23"/>
        <v>НЕТ</v>
      </c>
    </row>
    <row r="745" spans="1:6">
      <c r="A745" t="str">
        <f t="shared" si="22"/>
        <v/>
      </c>
      <c r="F745" t="str">
        <f t="shared" si="23"/>
        <v>НЕТ</v>
      </c>
    </row>
    <row r="746" spans="1:6">
      <c r="A746" t="str">
        <f t="shared" si="22"/>
        <v/>
      </c>
      <c r="F746" t="str">
        <f t="shared" si="23"/>
        <v>НЕТ</v>
      </c>
    </row>
    <row r="747" spans="1:6">
      <c r="A747" t="str">
        <f t="shared" si="22"/>
        <v/>
      </c>
      <c r="F747" t="str">
        <f t="shared" si="23"/>
        <v>НЕТ</v>
      </c>
    </row>
    <row r="748" spans="1:6">
      <c r="A748" t="str">
        <f t="shared" si="22"/>
        <v/>
      </c>
      <c r="F748" t="str">
        <f t="shared" si="23"/>
        <v>НЕТ</v>
      </c>
    </row>
    <row r="749" spans="1:6">
      <c r="A749" t="str">
        <f t="shared" si="22"/>
        <v/>
      </c>
      <c r="F749" t="str">
        <f t="shared" si="23"/>
        <v>НЕТ</v>
      </c>
    </row>
    <row r="750" spans="1:6">
      <c r="A750" t="str">
        <f t="shared" si="22"/>
        <v/>
      </c>
      <c r="F750" t="str">
        <f t="shared" si="23"/>
        <v>НЕТ</v>
      </c>
    </row>
    <row r="751" spans="1:6">
      <c r="A751" t="str">
        <f t="shared" si="22"/>
        <v/>
      </c>
      <c r="F751" t="str">
        <f t="shared" si="23"/>
        <v>НЕТ</v>
      </c>
    </row>
    <row r="752" spans="1:6">
      <c r="A752" t="str">
        <f t="shared" si="22"/>
        <v/>
      </c>
      <c r="F752" t="str">
        <f t="shared" si="23"/>
        <v>НЕТ</v>
      </c>
    </row>
    <row r="753" spans="1:6">
      <c r="A753" t="str">
        <f t="shared" si="22"/>
        <v/>
      </c>
      <c r="F753" t="str">
        <f t="shared" si="23"/>
        <v>НЕТ</v>
      </c>
    </row>
    <row r="754" spans="1:6">
      <c r="A754" t="str">
        <f t="shared" si="22"/>
        <v/>
      </c>
      <c r="F754" t="str">
        <f t="shared" si="23"/>
        <v>НЕТ</v>
      </c>
    </row>
    <row r="755" spans="1:6">
      <c r="A755" t="str">
        <f t="shared" si="22"/>
        <v/>
      </c>
      <c r="F755" t="str">
        <f t="shared" si="23"/>
        <v>НЕТ</v>
      </c>
    </row>
    <row r="756" spans="1:6">
      <c r="A756" t="str">
        <f t="shared" si="22"/>
        <v/>
      </c>
      <c r="F756" t="str">
        <f t="shared" si="23"/>
        <v>НЕТ</v>
      </c>
    </row>
    <row r="757" spans="1:6">
      <c r="A757" t="str">
        <f t="shared" si="22"/>
        <v/>
      </c>
      <c r="F757" t="str">
        <f t="shared" si="23"/>
        <v>НЕТ</v>
      </c>
    </row>
    <row r="758" spans="1:6">
      <c r="A758" t="str">
        <f t="shared" si="22"/>
        <v/>
      </c>
      <c r="F758" t="str">
        <f t="shared" si="23"/>
        <v>НЕТ</v>
      </c>
    </row>
    <row r="759" spans="1:6">
      <c r="A759" t="str">
        <f t="shared" si="22"/>
        <v/>
      </c>
      <c r="F759" t="str">
        <f t="shared" si="23"/>
        <v>НЕТ</v>
      </c>
    </row>
    <row r="760" spans="1:6">
      <c r="A760" t="str">
        <f t="shared" si="22"/>
        <v/>
      </c>
      <c r="F760" t="str">
        <f t="shared" si="23"/>
        <v>НЕТ</v>
      </c>
    </row>
    <row r="761" spans="1:6">
      <c r="A761" t="str">
        <f t="shared" si="22"/>
        <v/>
      </c>
      <c r="F761" t="str">
        <f t="shared" si="23"/>
        <v>НЕТ</v>
      </c>
    </row>
    <row r="762" spans="1:6">
      <c r="A762" t="str">
        <f t="shared" si="22"/>
        <v/>
      </c>
      <c r="F762" t="str">
        <f t="shared" si="23"/>
        <v>НЕТ</v>
      </c>
    </row>
    <row r="763" spans="1:6">
      <c r="A763" t="str">
        <f t="shared" si="22"/>
        <v/>
      </c>
      <c r="F763" t="str">
        <f t="shared" si="23"/>
        <v>НЕТ</v>
      </c>
    </row>
    <row r="764" spans="1:6">
      <c r="A764" t="str">
        <f t="shared" si="22"/>
        <v/>
      </c>
      <c r="F764" t="str">
        <f t="shared" si="23"/>
        <v>НЕТ</v>
      </c>
    </row>
    <row r="765" spans="1:6">
      <c r="A765" t="str">
        <f t="shared" si="22"/>
        <v/>
      </c>
      <c r="F765" t="str">
        <f t="shared" si="23"/>
        <v>НЕТ</v>
      </c>
    </row>
    <row r="766" spans="1:6">
      <c r="A766" t="str">
        <f t="shared" si="22"/>
        <v/>
      </c>
      <c r="F766" t="str">
        <f t="shared" si="23"/>
        <v>НЕТ</v>
      </c>
    </row>
    <row r="767" spans="1:6">
      <c r="A767" t="str">
        <f t="shared" si="22"/>
        <v/>
      </c>
      <c r="F767" t="str">
        <f t="shared" si="23"/>
        <v>НЕТ</v>
      </c>
    </row>
    <row r="768" spans="1:6">
      <c r="A768" t="str">
        <f t="shared" si="22"/>
        <v/>
      </c>
      <c r="F768" t="str">
        <f t="shared" si="23"/>
        <v>НЕТ</v>
      </c>
    </row>
    <row r="769" spans="1:6">
      <c r="A769" t="str">
        <f t="shared" si="22"/>
        <v/>
      </c>
      <c r="F769" t="str">
        <f t="shared" si="23"/>
        <v>НЕТ</v>
      </c>
    </row>
    <row r="770" spans="1:6">
      <c r="A770" t="str">
        <f t="shared" ref="A770:A833" si="24">CONCATENATE(C770,B770)</f>
        <v/>
      </c>
      <c r="F770" t="str">
        <f t="shared" ref="F770:F833" si="25">IF(ISBLANK(E770),"НЕТ","ДА")</f>
        <v>НЕТ</v>
      </c>
    </row>
    <row r="771" spans="1:6">
      <c r="A771" t="str">
        <f t="shared" si="24"/>
        <v/>
      </c>
      <c r="F771" t="str">
        <f t="shared" si="25"/>
        <v>НЕТ</v>
      </c>
    </row>
    <row r="772" spans="1:6">
      <c r="A772" t="str">
        <f t="shared" si="24"/>
        <v/>
      </c>
      <c r="F772" t="str">
        <f t="shared" si="25"/>
        <v>НЕТ</v>
      </c>
    </row>
    <row r="773" spans="1:6">
      <c r="A773" t="str">
        <f t="shared" si="24"/>
        <v/>
      </c>
      <c r="F773" t="str">
        <f t="shared" si="25"/>
        <v>НЕТ</v>
      </c>
    </row>
    <row r="774" spans="1:6">
      <c r="A774" t="str">
        <f t="shared" si="24"/>
        <v/>
      </c>
      <c r="F774" t="str">
        <f t="shared" si="25"/>
        <v>НЕТ</v>
      </c>
    </row>
    <row r="775" spans="1:6">
      <c r="A775" t="str">
        <f t="shared" si="24"/>
        <v/>
      </c>
      <c r="F775" t="str">
        <f t="shared" si="25"/>
        <v>НЕТ</v>
      </c>
    </row>
    <row r="776" spans="1:6">
      <c r="A776" t="str">
        <f t="shared" si="24"/>
        <v/>
      </c>
      <c r="F776" t="str">
        <f t="shared" si="25"/>
        <v>НЕТ</v>
      </c>
    </row>
    <row r="777" spans="1:6">
      <c r="A777" t="str">
        <f t="shared" si="24"/>
        <v/>
      </c>
      <c r="F777" t="str">
        <f t="shared" si="25"/>
        <v>НЕТ</v>
      </c>
    </row>
    <row r="778" spans="1:6">
      <c r="A778" t="str">
        <f t="shared" si="24"/>
        <v/>
      </c>
      <c r="F778" t="str">
        <f t="shared" si="25"/>
        <v>НЕТ</v>
      </c>
    </row>
    <row r="779" spans="1:6">
      <c r="A779" t="str">
        <f t="shared" si="24"/>
        <v/>
      </c>
      <c r="F779" t="str">
        <f t="shared" si="25"/>
        <v>НЕТ</v>
      </c>
    </row>
    <row r="780" spans="1:6">
      <c r="A780" t="str">
        <f t="shared" si="24"/>
        <v/>
      </c>
      <c r="F780" t="str">
        <f t="shared" si="25"/>
        <v>НЕТ</v>
      </c>
    </row>
    <row r="781" spans="1:6">
      <c r="A781" t="str">
        <f t="shared" si="24"/>
        <v/>
      </c>
      <c r="F781" t="str">
        <f t="shared" si="25"/>
        <v>НЕТ</v>
      </c>
    </row>
    <row r="782" spans="1:6">
      <c r="A782" t="str">
        <f t="shared" si="24"/>
        <v/>
      </c>
      <c r="F782" t="str">
        <f t="shared" si="25"/>
        <v>НЕТ</v>
      </c>
    </row>
    <row r="783" spans="1:6">
      <c r="A783" t="str">
        <f t="shared" si="24"/>
        <v/>
      </c>
      <c r="F783" t="str">
        <f t="shared" si="25"/>
        <v>НЕТ</v>
      </c>
    </row>
    <row r="784" spans="1:6">
      <c r="A784" t="str">
        <f t="shared" si="24"/>
        <v/>
      </c>
      <c r="F784" t="str">
        <f t="shared" si="25"/>
        <v>НЕТ</v>
      </c>
    </row>
    <row r="785" spans="1:6">
      <c r="A785" t="str">
        <f t="shared" si="24"/>
        <v/>
      </c>
      <c r="F785" t="str">
        <f t="shared" si="25"/>
        <v>НЕТ</v>
      </c>
    </row>
    <row r="786" spans="1:6">
      <c r="A786" t="str">
        <f t="shared" si="24"/>
        <v/>
      </c>
      <c r="F786" t="str">
        <f t="shared" si="25"/>
        <v>НЕТ</v>
      </c>
    </row>
    <row r="787" spans="1:6">
      <c r="A787" t="str">
        <f t="shared" si="24"/>
        <v/>
      </c>
      <c r="F787" t="str">
        <f t="shared" si="25"/>
        <v>НЕТ</v>
      </c>
    </row>
    <row r="788" spans="1:6">
      <c r="A788" t="str">
        <f t="shared" si="24"/>
        <v/>
      </c>
      <c r="F788" t="str">
        <f t="shared" si="25"/>
        <v>НЕТ</v>
      </c>
    </row>
    <row r="789" spans="1:6">
      <c r="A789" t="str">
        <f t="shared" si="24"/>
        <v/>
      </c>
      <c r="F789" t="str">
        <f t="shared" si="25"/>
        <v>НЕТ</v>
      </c>
    </row>
    <row r="790" spans="1:6">
      <c r="A790" t="str">
        <f t="shared" si="24"/>
        <v/>
      </c>
      <c r="F790" t="str">
        <f t="shared" si="25"/>
        <v>НЕТ</v>
      </c>
    </row>
    <row r="791" spans="1:6">
      <c r="A791" t="str">
        <f t="shared" si="24"/>
        <v/>
      </c>
      <c r="F791" t="str">
        <f t="shared" si="25"/>
        <v>НЕТ</v>
      </c>
    </row>
    <row r="792" spans="1:6">
      <c r="A792" t="str">
        <f t="shared" si="24"/>
        <v/>
      </c>
      <c r="F792" t="str">
        <f t="shared" si="25"/>
        <v>НЕТ</v>
      </c>
    </row>
    <row r="793" spans="1:6">
      <c r="A793" t="str">
        <f t="shared" si="24"/>
        <v/>
      </c>
      <c r="F793" t="str">
        <f t="shared" si="25"/>
        <v>НЕТ</v>
      </c>
    </row>
    <row r="794" spans="1:6">
      <c r="A794" t="str">
        <f t="shared" si="24"/>
        <v/>
      </c>
      <c r="F794" t="str">
        <f t="shared" si="25"/>
        <v>НЕТ</v>
      </c>
    </row>
    <row r="795" spans="1:6">
      <c r="A795" t="str">
        <f t="shared" si="24"/>
        <v/>
      </c>
      <c r="F795" t="str">
        <f t="shared" si="25"/>
        <v>НЕТ</v>
      </c>
    </row>
    <row r="796" spans="1:6">
      <c r="A796" t="str">
        <f t="shared" si="24"/>
        <v/>
      </c>
      <c r="F796" t="str">
        <f t="shared" si="25"/>
        <v>НЕТ</v>
      </c>
    </row>
    <row r="797" spans="1:6">
      <c r="A797" t="str">
        <f t="shared" si="24"/>
        <v/>
      </c>
      <c r="F797" t="str">
        <f t="shared" si="25"/>
        <v>НЕТ</v>
      </c>
    </row>
    <row r="798" spans="1:6">
      <c r="A798" t="str">
        <f t="shared" si="24"/>
        <v/>
      </c>
      <c r="F798" t="str">
        <f t="shared" si="25"/>
        <v>НЕТ</v>
      </c>
    </row>
    <row r="799" spans="1:6">
      <c r="A799" t="str">
        <f t="shared" si="24"/>
        <v/>
      </c>
      <c r="F799" t="str">
        <f t="shared" si="25"/>
        <v>НЕТ</v>
      </c>
    </row>
    <row r="800" spans="1:6">
      <c r="A800" t="str">
        <f t="shared" si="24"/>
        <v/>
      </c>
      <c r="F800" t="str">
        <f t="shared" si="25"/>
        <v>НЕТ</v>
      </c>
    </row>
    <row r="801" spans="1:6">
      <c r="A801" t="str">
        <f t="shared" si="24"/>
        <v/>
      </c>
      <c r="F801" t="str">
        <f t="shared" si="25"/>
        <v>НЕТ</v>
      </c>
    </row>
    <row r="802" spans="1:6">
      <c r="A802" t="str">
        <f t="shared" si="24"/>
        <v/>
      </c>
      <c r="F802" t="str">
        <f t="shared" si="25"/>
        <v>НЕТ</v>
      </c>
    </row>
    <row r="803" spans="1:6">
      <c r="A803" t="str">
        <f t="shared" si="24"/>
        <v/>
      </c>
      <c r="F803" t="str">
        <f t="shared" si="25"/>
        <v>НЕТ</v>
      </c>
    </row>
    <row r="804" spans="1:6">
      <c r="A804" t="str">
        <f t="shared" si="24"/>
        <v/>
      </c>
      <c r="F804" t="str">
        <f t="shared" si="25"/>
        <v>НЕТ</v>
      </c>
    </row>
    <row r="805" spans="1:6">
      <c r="A805" t="str">
        <f t="shared" si="24"/>
        <v/>
      </c>
      <c r="F805" t="str">
        <f t="shared" si="25"/>
        <v>НЕТ</v>
      </c>
    </row>
    <row r="806" spans="1:6">
      <c r="A806" t="str">
        <f t="shared" si="24"/>
        <v/>
      </c>
      <c r="F806" t="str">
        <f t="shared" si="25"/>
        <v>НЕТ</v>
      </c>
    </row>
    <row r="807" spans="1:6">
      <c r="A807" t="str">
        <f t="shared" si="24"/>
        <v/>
      </c>
      <c r="F807" t="str">
        <f t="shared" si="25"/>
        <v>НЕТ</v>
      </c>
    </row>
    <row r="808" spans="1:6">
      <c r="A808" t="str">
        <f t="shared" si="24"/>
        <v/>
      </c>
      <c r="F808" t="str">
        <f t="shared" si="25"/>
        <v>НЕТ</v>
      </c>
    </row>
    <row r="809" spans="1:6">
      <c r="A809" t="str">
        <f t="shared" si="24"/>
        <v/>
      </c>
      <c r="F809" t="str">
        <f t="shared" si="25"/>
        <v>НЕТ</v>
      </c>
    </row>
    <row r="810" spans="1:6">
      <c r="A810" t="str">
        <f t="shared" si="24"/>
        <v/>
      </c>
      <c r="F810" t="str">
        <f t="shared" si="25"/>
        <v>НЕТ</v>
      </c>
    </row>
    <row r="811" spans="1:6">
      <c r="A811" t="str">
        <f t="shared" si="24"/>
        <v/>
      </c>
      <c r="F811" t="str">
        <f t="shared" si="25"/>
        <v>НЕТ</v>
      </c>
    </row>
    <row r="812" spans="1:6">
      <c r="A812" t="str">
        <f t="shared" si="24"/>
        <v/>
      </c>
      <c r="F812" t="str">
        <f t="shared" si="25"/>
        <v>НЕТ</v>
      </c>
    </row>
    <row r="813" spans="1:6">
      <c r="A813" t="str">
        <f t="shared" si="24"/>
        <v/>
      </c>
      <c r="F813" t="str">
        <f t="shared" si="25"/>
        <v>НЕТ</v>
      </c>
    </row>
    <row r="814" spans="1:6">
      <c r="A814" t="str">
        <f t="shared" si="24"/>
        <v/>
      </c>
      <c r="F814" t="str">
        <f t="shared" si="25"/>
        <v>НЕТ</v>
      </c>
    </row>
    <row r="815" spans="1:6">
      <c r="A815" t="str">
        <f t="shared" si="24"/>
        <v/>
      </c>
      <c r="F815" t="str">
        <f t="shared" si="25"/>
        <v>НЕТ</v>
      </c>
    </row>
    <row r="816" spans="1:6">
      <c r="A816" t="str">
        <f t="shared" si="24"/>
        <v/>
      </c>
      <c r="F816" t="str">
        <f t="shared" si="25"/>
        <v>НЕТ</v>
      </c>
    </row>
    <row r="817" spans="1:6">
      <c r="A817" t="str">
        <f t="shared" si="24"/>
        <v/>
      </c>
      <c r="F817" t="str">
        <f t="shared" si="25"/>
        <v>НЕТ</v>
      </c>
    </row>
    <row r="818" spans="1:6">
      <c r="A818" t="str">
        <f t="shared" si="24"/>
        <v/>
      </c>
      <c r="F818" t="str">
        <f t="shared" si="25"/>
        <v>НЕТ</v>
      </c>
    </row>
    <row r="819" spans="1:6">
      <c r="A819" t="str">
        <f t="shared" si="24"/>
        <v/>
      </c>
      <c r="F819" t="str">
        <f t="shared" si="25"/>
        <v>НЕТ</v>
      </c>
    </row>
    <row r="820" spans="1:6">
      <c r="A820" t="str">
        <f t="shared" si="24"/>
        <v/>
      </c>
      <c r="F820" t="str">
        <f t="shared" si="25"/>
        <v>НЕТ</v>
      </c>
    </row>
    <row r="821" spans="1:6">
      <c r="A821" t="str">
        <f t="shared" si="24"/>
        <v/>
      </c>
      <c r="F821" t="str">
        <f t="shared" si="25"/>
        <v>НЕТ</v>
      </c>
    </row>
    <row r="822" spans="1:6">
      <c r="A822" t="str">
        <f t="shared" si="24"/>
        <v/>
      </c>
      <c r="F822" t="str">
        <f t="shared" si="25"/>
        <v>НЕТ</v>
      </c>
    </row>
    <row r="823" spans="1:6">
      <c r="A823" t="str">
        <f t="shared" si="24"/>
        <v/>
      </c>
      <c r="F823" t="str">
        <f t="shared" si="25"/>
        <v>НЕТ</v>
      </c>
    </row>
    <row r="824" spans="1:6">
      <c r="A824" t="str">
        <f t="shared" si="24"/>
        <v/>
      </c>
      <c r="F824" t="str">
        <f t="shared" si="25"/>
        <v>НЕТ</v>
      </c>
    </row>
    <row r="825" spans="1:6">
      <c r="A825" t="str">
        <f t="shared" si="24"/>
        <v/>
      </c>
      <c r="F825" t="str">
        <f t="shared" si="25"/>
        <v>НЕТ</v>
      </c>
    </row>
    <row r="826" spans="1:6">
      <c r="A826" t="str">
        <f t="shared" si="24"/>
        <v/>
      </c>
      <c r="F826" t="str">
        <f t="shared" si="25"/>
        <v>НЕТ</v>
      </c>
    </row>
    <row r="827" spans="1:6">
      <c r="A827" t="str">
        <f t="shared" si="24"/>
        <v/>
      </c>
      <c r="F827" t="str">
        <f t="shared" si="25"/>
        <v>НЕТ</v>
      </c>
    </row>
    <row r="828" spans="1:6">
      <c r="A828" t="str">
        <f t="shared" si="24"/>
        <v/>
      </c>
      <c r="F828" t="str">
        <f t="shared" si="25"/>
        <v>НЕТ</v>
      </c>
    </row>
    <row r="829" spans="1:6">
      <c r="A829" t="str">
        <f t="shared" si="24"/>
        <v/>
      </c>
      <c r="F829" t="str">
        <f t="shared" si="25"/>
        <v>НЕТ</v>
      </c>
    </row>
    <row r="830" spans="1:6">
      <c r="A830" t="str">
        <f t="shared" si="24"/>
        <v/>
      </c>
      <c r="F830" t="str">
        <f t="shared" si="25"/>
        <v>НЕТ</v>
      </c>
    </row>
    <row r="831" spans="1:6">
      <c r="A831" t="str">
        <f t="shared" si="24"/>
        <v/>
      </c>
      <c r="F831" t="str">
        <f t="shared" si="25"/>
        <v>НЕТ</v>
      </c>
    </row>
    <row r="832" spans="1:6">
      <c r="A832" t="str">
        <f t="shared" si="24"/>
        <v/>
      </c>
      <c r="F832" t="str">
        <f t="shared" si="25"/>
        <v>НЕТ</v>
      </c>
    </row>
    <row r="833" spans="1:6">
      <c r="A833" t="str">
        <f t="shared" si="24"/>
        <v/>
      </c>
      <c r="F833" t="str">
        <f t="shared" si="25"/>
        <v>НЕТ</v>
      </c>
    </row>
    <row r="834" spans="1:6">
      <c r="A834" t="str">
        <f t="shared" ref="A834:A897" si="26">CONCATENATE(C834,B834)</f>
        <v/>
      </c>
      <c r="F834" t="str">
        <f t="shared" ref="F834:F897" si="27">IF(ISBLANK(E834),"НЕТ","ДА")</f>
        <v>НЕТ</v>
      </c>
    </row>
    <row r="835" spans="1:6">
      <c r="A835" t="str">
        <f t="shared" si="26"/>
        <v/>
      </c>
      <c r="F835" t="str">
        <f t="shared" si="27"/>
        <v>НЕТ</v>
      </c>
    </row>
    <row r="836" spans="1:6">
      <c r="A836" t="str">
        <f t="shared" si="26"/>
        <v/>
      </c>
      <c r="F836" t="str">
        <f t="shared" si="27"/>
        <v>НЕТ</v>
      </c>
    </row>
    <row r="837" spans="1:6">
      <c r="A837" t="str">
        <f t="shared" si="26"/>
        <v/>
      </c>
      <c r="F837" t="str">
        <f t="shared" si="27"/>
        <v>НЕТ</v>
      </c>
    </row>
    <row r="838" spans="1:6">
      <c r="A838" t="str">
        <f t="shared" si="26"/>
        <v/>
      </c>
      <c r="F838" t="str">
        <f t="shared" si="27"/>
        <v>НЕТ</v>
      </c>
    </row>
    <row r="839" spans="1:6">
      <c r="A839" t="str">
        <f t="shared" si="26"/>
        <v/>
      </c>
      <c r="F839" t="str">
        <f t="shared" si="27"/>
        <v>НЕТ</v>
      </c>
    </row>
    <row r="840" spans="1:6">
      <c r="A840" t="str">
        <f t="shared" si="26"/>
        <v/>
      </c>
      <c r="F840" t="str">
        <f t="shared" si="27"/>
        <v>НЕТ</v>
      </c>
    </row>
    <row r="841" spans="1:6">
      <c r="A841" t="str">
        <f t="shared" si="26"/>
        <v/>
      </c>
      <c r="F841" t="str">
        <f t="shared" si="27"/>
        <v>НЕТ</v>
      </c>
    </row>
    <row r="842" spans="1:6">
      <c r="A842" t="str">
        <f t="shared" si="26"/>
        <v/>
      </c>
      <c r="F842" t="str">
        <f t="shared" si="27"/>
        <v>НЕТ</v>
      </c>
    </row>
    <row r="843" spans="1:6">
      <c r="A843" t="str">
        <f t="shared" si="26"/>
        <v/>
      </c>
      <c r="F843" t="str">
        <f t="shared" si="27"/>
        <v>НЕТ</v>
      </c>
    </row>
    <row r="844" spans="1:6">
      <c r="A844" t="str">
        <f t="shared" si="26"/>
        <v/>
      </c>
      <c r="F844" t="str">
        <f t="shared" si="27"/>
        <v>НЕТ</v>
      </c>
    </row>
    <row r="845" spans="1:6">
      <c r="A845" t="str">
        <f t="shared" si="26"/>
        <v/>
      </c>
      <c r="F845" t="str">
        <f t="shared" si="27"/>
        <v>НЕТ</v>
      </c>
    </row>
    <row r="846" spans="1:6">
      <c r="A846" t="str">
        <f t="shared" si="26"/>
        <v/>
      </c>
      <c r="F846" t="str">
        <f t="shared" si="27"/>
        <v>НЕТ</v>
      </c>
    </row>
    <row r="847" spans="1:6">
      <c r="A847" t="str">
        <f t="shared" si="26"/>
        <v/>
      </c>
      <c r="F847" t="str">
        <f t="shared" si="27"/>
        <v>НЕТ</v>
      </c>
    </row>
    <row r="848" spans="1:6">
      <c r="A848" t="str">
        <f t="shared" si="26"/>
        <v/>
      </c>
      <c r="F848" t="str">
        <f t="shared" si="27"/>
        <v>НЕТ</v>
      </c>
    </row>
    <row r="849" spans="1:6">
      <c r="A849" t="str">
        <f t="shared" si="26"/>
        <v/>
      </c>
      <c r="F849" t="str">
        <f t="shared" si="27"/>
        <v>НЕТ</v>
      </c>
    </row>
    <row r="850" spans="1:6">
      <c r="A850" t="str">
        <f t="shared" si="26"/>
        <v/>
      </c>
      <c r="F850" t="str">
        <f t="shared" si="27"/>
        <v>НЕТ</v>
      </c>
    </row>
    <row r="851" spans="1:6">
      <c r="A851" t="str">
        <f t="shared" si="26"/>
        <v/>
      </c>
      <c r="F851" t="str">
        <f t="shared" si="27"/>
        <v>НЕТ</v>
      </c>
    </row>
    <row r="852" spans="1:6">
      <c r="A852" t="str">
        <f t="shared" si="26"/>
        <v/>
      </c>
      <c r="F852" t="str">
        <f t="shared" si="27"/>
        <v>НЕТ</v>
      </c>
    </row>
    <row r="853" spans="1:6">
      <c r="A853" t="str">
        <f t="shared" si="26"/>
        <v/>
      </c>
      <c r="F853" t="str">
        <f t="shared" si="27"/>
        <v>НЕТ</v>
      </c>
    </row>
    <row r="854" spans="1:6">
      <c r="A854" t="str">
        <f t="shared" si="26"/>
        <v/>
      </c>
      <c r="F854" t="str">
        <f t="shared" si="27"/>
        <v>НЕТ</v>
      </c>
    </row>
    <row r="855" spans="1:6">
      <c r="A855" t="str">
        <f t="shared" si="26"/>
        <v/>
      </c>
      <c r="F855" t="str">
        <f t="shared" si="27"/>
        <v>НЕТ</v>
      </c>
    </row>
    <row r="856" spans="1:6">
      <c r="A856" t="str">
        <f t="shared" si="26"/>
        <v/>
      </c>
      <c r="F856" t="str">
        <f t="shared" si="27"/>
        <v>НЕТ</v>
      </c>
    </row>
    <row r="857" spans="1:6">
      <c r="A857" t="str">
        <f t="shared" si="26"/>
        <v/>
      </c>
      <c r="F857" t="str">
        <f t="shared" si="27"/>
        <v>НЕТ</v>
      </c>
    </row>
    <row r="858" spans="1:6">
      <c r="A858" t="str">
        <f t="shared" si="26"/>
        <v/>
      </c>
      <c r="F858" t="str">
        <f t="shared" si="27"/>
        <v>НЕТ</v>
      </c>
    </row>
    <row r="859" spans="1:6">
      <c r="A859" t="str">
        <f t="shared" si="26"/>
        <v/>
      </c>
      <c r="F859" t="str">
        <f t="shared" si="27"/>
        <v>НЕТ</v>
      </c>
    </row>
    <row r="860" spans="1:6">
      <c r="A860" t="str">
        <f t="shared" si="26"/>
        <v/>
      </c>
      <c r="F860" t="str">
        <f t="shared" si="27"/>
        <v>НЕТ</v>
      </c>
    </row>
    <row r="861" spans="1:6">
      <c r="A861" t="str">
        <f t="shared" si="26"/>
        <v/>
      </c>
      <c r="F861" t="str">
        <f t="shared" si="27"/>
        <v>НЕТ</v>
      </c>
    </row>
    <row r="862" spans="1:6">
      <c r="A862" t="str">
        <f t="shared" si="26"/>
        <v/>
      </c>
      <c r="F862" t="str">
        <f t="shared" si="27"/>
        <v>НЕТ</v>
      </c>
    </row>
    <row r="863" spans="1:6">
      <c r="A863" t="str">
        <f t="shared" si="26"/>
        <v/>
      </c>
      <c r="F863" t="str">
        <f t="shared" si="27"/>
        <v>НЕТ</v>
      </c>
    </row>
    <row r="864" spans="1:6">
      <c r="A864" t="str">
        <f t="shared" si="26"/>
        <v/>
      </c>
      <c r="F864" t="str">
        <f t="shared" si="27"/>
        <v>НЕТ</v>
      </c>
    </row>
    <row r="865" spans="1:6">
      <c r="A865" t="str">
        <f t="shared" si="26"/>
        <v/>
      </c>
      <c r="F865" t="str">
        <f t="shared" si="27"/>
        <v>НЕТ</v>
      </c>
    </row>
    <row r="866" spans="1:6">
      <c r="A866" t="str">
        <f t="shared" si="26"/>
        <v/>
      </c>
      <c r="F866" t="str">
        <f t="shared" si="27"/>
        <v>НЕТ</v>
      </c>
    </row>
    <row r="867" spans="1:6">
      <c r="A867" t="str">
        <f t="shared" si="26"/>
        <v/>
      </c>
      <c r="F867" t="str">
        <f t="shared" si="27"/>
        <v>НЕТ</v>
      </c>
    </row>
    <row r="868" spans="1:6">
      <c r="A868" t="str">
        <f t="shared" si="26"/>
        <v/>
      </c>
      <c r="F868" t="str">
        <f t="shared" si="27"/>
        <v>НЕТ</v>
      </c>
    </row>
    <row r="869" spans="1:6">
      <c r="A869" t="str">
        <f t="shared" si="26"/>
        <v/>
      </c>
      <c r="F869" t="str">
        <f t="shared" si="27"/>
        <v>НЕТ</v>
      </c>
    </row>
    <row r="870" spans="1:6">
      <c r="A870" t="str">
        <f t="shared" si="26"/>
        <v/>
      </c>
      <c r="F870" t="str">
        <f t="shared" si="27"/>
        <v>НЕТ</v>
      </c>
    </row>
    <row r="871" spans="1:6">
      <c r="A871" t="str">
        <f t="shared" si="26"/>
        <v/>
      </c>
      <c r="F871" t="str">
        <f t="shared" si="27"/>
        <v>НЕТ</v>
      </c>
    </row>
    <row r="872" spans="1:6">
      <c r="A872" t="str">
        <f t="shared" si="26"/>
        <v/>
      </c>
      <c r="F872" t="str">
        <f t="shared" si="27"/>
        <v>НЕТ</v>
      </c>
    </row>
    <row r="873" spans="1:6">
      <c r="A873" t="str">
        <f t="shared" si="26"/>
        <v/>
      </c>
      <c r="F873" t="str">
        <f t="shared" si="27"/>
        <v>НЕТ</v>
      </c>
    </row>
    <row r="874" spans="1:6">
      <c r="A874" t="str">
        <f t="shared" si="26"/>
        <v/>
      </c>
      <c r="F874" t="str">
        <f t="shared" si="27"/>
        <v>НЕТ</v>
      </c>
    </row>
    <row r="875" spans="1:6">
      <c r="A875" t="str">
        <f t="shared" si="26"/>
        <v/>
      </c>
      <c r="F875" t="str">
        <f t="shared" si="27"/>
        <v>НЕТ</v>
      </c>
    </row>
    <row r="876" spans="1:6">
      <c r="A876" t="str">
        <f t="shared" si="26"/>
        <v/>
      </c>
      <c r="F876" t="str">
        <f t="shared" si="27"/>
        <v>НЕТ</v>
      </c>
    </row>
    <row r="877" spans="1:6">
      <c r="A877" t="str">
        <f t="shared" si="26"/>
        <v/>
      </c>
      <c r="F877" t="str">
        <f t="shared" si="27"/>
        <v>НЕТ</v>
      </c>
    </row>
    <row r="878" spans="1:6">
      <c r="A878" t="str">
        <f t="shared" si="26"/>
        <v/>
      </c>
      <c r="F878" t="str">
        <f t="shared" si="27"/>
        <v>НЕТ</v>
      </c>
    </row>
    <row r="879" spans="1:6">
      <c r="A879" t="str">
        <f t="shared" si="26"/>
        <v/>
      </c>
      <c r="F879" t="str">
        <f t="shared" si="27"/>
        <v>НЕТ</v>
      </c>
    </row>
    <row r="880" spans="1:6">
      <c r="A880" t="str">
        <f t="shared" si="26"/>
        <v/>
      </c>
      <c r="F880" t="str">
        <f t="shared" si="27"/>
        <v>НЕТ</v>
      </c>
    </row>
    <row r="881" spans="1:6">
      <c r="A881" t="str">
        <f t="shared" si="26"/>
        <v/>
      </c>
      <c r="F881" t="str">
        <f t="shared" si="27"/>
        <v>НЕТ</v>
      </c>
    </row>
    <row r="882" spans="1:6">
      <c r="A882" t="str">
        <f t="shared" si="26"/>
        <v/>
      </c>
      <c r="F882" t="str">
        <f t="shared" si="27"/>
        <v>НЕТ</v>
      </c>
    </row>
    <row r="883" spans="1:6">
      <c r="A883" t="str">
        <f t="shared" si="26"/>
        <v/>
      </c>
      <c r="F883" t="str">
        <f t="shared" si="27"/>
        <v>НЕТ</v>
      </c>
    </row>
    <row r="884" spans="1:6">
      <c r="A884" t="str">
        <f t="shared" si="26"/>
        <v/>
      </c>
      <c r="F884" t="str">
        <f t="shared" si="27"/>
        <v>НЕТ</v>
      </c>
    </row>
    <row r="885" spans="1:6">
      <c r="A885" t="str">
        <f t="shared" si="26"/>
        <v/>
      </c>
      <c r="F885" t="str">
        <f t="shared" si="27"/>
        <v>НЕТ</v>
      </c>
    </row>
    <row r="886" spans="1:6">
      <c r="A886" t="str">
        <f t="shared" si="26"/>
        <v/>
      </c>
      <c r="F886" t="str">
        <f t="shared" si="27"/>
        <v>НЕТ</v>
      </c>
    </row>
    <row r="887" spans="1:6">
      <c r="A887" t="str">
        <f t="shared" si="26"/>
        <v/>
      </c>
      <c r="F887" t="str">
        <f t="shared" si="27"/>
        <v>НЕТ</v>
      </c>
    </row>
    <row r="888" spans="1:6">
      <c r="A888" t="str">
        <f t="shared" si="26"/>
        <v/>
      </c>
      <c r="F888" t="str">
        <f t="shared" si="27"/>
        <v>НЕТ</v>
      </c>
    </row>
    <row r="889" spans="1:6">
      <c r="A889" t="str">
        <f t="shared" si="26"/>
        <v/>
      </c>
      <c r="F889" t="str">
        <f t="shared" si="27"/>
        <v>НЕТ</v>
      </c>
    </row>
    <row r="890" spans="1:6">
      <c r="A890" t="str">
        <f t="shared" si="26"/>
        <v/>
      </c>
      <c r="F890" t="str">
        <f t="shared" si="27"/>
        <v>НЕТ</v>
      </c>
    </row>
    <row r="891" spans="1:6">
      <c r="A891" t="str">
        <f t="shared" si="26"/>
        <v/>
      </c>
      <c r="F891" t="str">
        <f t="shared" si="27"/>
        <v>НЕТ</v>
      </c>
    </row>
    <row r="892" spans="1:6">
      <c r="A892" t="str">
        <f t="shared" si="26"/>
        <v/>
      </c>
      <c r="F892" t="str">
        <f t="shared" si="27"/>
        <v>НЕТ</v>
      </c>
    </row>
    <row r="893" spans="1:6">
      <c r="A893" t="str">
        <f t="shared" si="26"/>
        <v/>
      </c>
      <c r="F893" t="str">
        <f t="shared" si="27"/>
        <v>НЕТ</v>
      </c>
    </row>
    <row r="894" spans="1:6">
      <c r="A894" t="str">
        <f t="shared" si="26"/>
        <v/>
      </c>
      <c r="F894" t="str">
        <f t="shared" si="27"/>
        <v>НЕТ</v>
      </c>
    </row>
    <row r="895" spans="1:6">
      <c r="A895" t="str">
        <f t="shared" si="26"/>
        <v/>
      </c>
      <c r="F895" t="str">
        <f t="shared" si="27"/>
        <v>НЕТ</v>
      </c>
    </row>
    <row r="896" spans="1:6">
      <c r="A896" t="str">
        <f t="shared" si="26"/>
        <v/>
      </c>
      <c r="F896" t="str">
        <f t="shared" si="27"/>
        <v>НЕТ</v>
      </c>
    </row>
    <row r="897" spans="1:6">
      <c r="A897" t="str">
        <f t="shared" si="26"/>
        <v/>
      </c>
      <c r="F897" t="str">
        <f t="shared" si="27"/>
        <v>НЕТ</v>
      </c>
    </row>
    <row r="898" spans="1:6">
      <c r="A898" t="str">
        <f t="shared" ref="A898:A961" si="28">CONCATENATE(C898,B898)</f>
        <v/>
      </c>
      <c r="F898" t="str">
        <f t="shared" ref="F898:F961" si="29">IF(ISBLANK(E898),"НЕТ","ДА")</f>
        <v>НЕТ</v>
      </c>
    </row>
    <row r="899" spans="1:6">
      <c r="A899" t="str">
        <f t="shared" si="28"/>
        <v/>
      </c>
      <c r="F899" t="str">
        <f t="shared" si="29"/>
        <v>НЕТ</v>
      </c>
    </row>
    <row r="900" spans="1:6">
      <c r="A900" t="str">
        <f t="shared" si="28"/>
        <v/>
      </c>
      <c r="F900" t="str">
        <f t="shared" si="29"/>
        <v>НЕТ</v>
      </c>
    </row>
    <row r="901" spans="1:6">
      <c r="A901" t="str">
        <f t="shared" si="28"/>
        <v/>
      </c>
      <c r="F901" t="str">
        <f t="shared" si="29"/>
        <v>НЕТ</v>
      </c>
    </row>
    <row r="902" spans="1:6">
      <c r="A902" t="str">
        <f t="shared" si="28"/>
        <v/>
      </c>
      <c r="F902" t="str">
        <f t="shared" si="29"/>
        <v>НЕТ</v>
      </c>
    </row>
    <row r="903" spans="1:6">
      <c r="A903" t="str">
        <f t="shared" si="28"/>
        <v/>
      </c>
      <c r="F903" t="str">
        <f t="shared" si="29"/>
        <v>НЕТ</v>
      </c>
    </row>
    <row r="904" spans="1:6">
      <c r="A904" t="str">
        <f t="shared" si="28"/>
        <v/>
      </c>
      <c r="F904" t="str">
        <f t="shared" si="29"/>
        <v>НЕТ</v>
      </c>
    </row>
    <row r="905" spans="1:6">
      <c r="A905" t="str">
        <f t="shared" si="28"/>
        <v/>
      </c>
      <c r="F905" t="str">
        <f t="shared" si="29"/>
        <v>НЕТ</v>
      </c>
    </row>
    <row r="906" spans="1:6">
      <c r="A906" t="str">
        <f t="shared" si="28"/>
        <v/>
      </c>
      <c r="F906" t="str">
        <f t="shared" si="29"/>
        <v>НЕТ</v>
      </c>
    </row>
    <row r="907" spans="1:6">
      <c r="A907" t="str">
        <f t="shared" si="28"/>
        <v/>
      </c>
      <c r="F907" t="str">
        <f t="shared" si="29"/>
        <v>НЕТ</v>
      </c>
    </row>
    <row r="908" spans="1:6">
      <c r="A908" t="str">
        <f t="shared" si="28"/>
        <v/>
      </c>
      <c r="F908" t="str">
        <f t="shared" si="29"/>
        <v>НЕТ</v>
      </c>
    </row>
    <row r="909" spans="1:6">
      <c r="A909" t="str">
        <f t="shared" si="28"/>
        <v/>
      </c>
      <c r="F909" t="str">
        <f t="shared" si="29"/>
        <v>НЕТ</v>
      </c>
    </row>
    <row r="910" spans="1:6">
      <c r="A910" t="str">
        <f t="shared" si="28"/>
        <v/>
      </c>
      <c r="F910" t="str">
        <f t="shared" si="29"/>
        <v>НЕТ</v>
      </c>
    </row>
    <row r="911" spans="1:6">
      <c r="A911" t="str">
        <f t="shared" si="28"/>
        <v/>
      </c>
      <c r="F911" t="str">
        <f t="shared" si="29"/>
        <v>НЕТ</v>
      </c>
    </row>
    <row r="912" spans="1:6">
      <c r="A912" t="str">
        <f t="shared" si="28"/>
        <v/>
      </c>
      <c r="F912" t="str">
        <f t="shared" si="29"/>
        <v>НЕТ</v>
      </c>
    </row>
    <row r="913" spans="1:6">
      <c r="A913" t="str">
        <f t="shared" si="28"/>
        <v/>
      </c>
      <c r="F913" t="str">
        <f t="shared" si="29"/>
        <v>НЕТ</v>
      </c>
    </row>
    <row r="914" spans="1:6">
      <c r="A914" t="str">
        <f t="shared" si="28"/>
        <v/>
      </c>
      <c r="F914" t="str">
        <f t="shared" si="29"/>
        <v>НЕТ</v>
      </c>
    </row>
    <row r="915" spans="1:6">
      <c r="A915" t="str">
        <f t="shared" si="28"/>
        <v/>
      </c>
      <c r="F915" t="str">
        <f t="shared" si="29"/>
        <v>НЕТ</v>
      </c>
    </row>
    <row r="916" spans="1:6">
      <c r="A916" t="str">
        <f t="shared" si="28"/>
        <v/>
      </c>
      <c r="F916" t="str">
        <f t="shared" si="29"/>
        <v>НЕТ</v>
      </c>
    </row>
    <row r="917" spans="1:6">
      <c r="A917" t="str">
        <f t="shared" si="28"/>
        <v/>
      </c>
      <c r="F917" t="str">
        <f t="shared" si="29"/>
        <v>НЕТ</v>
      </c>
    </row>
    <row r="918" spans="1:6">
      <c r="A918" t="str">
        <f t="shared" si="28"/>
        <v/>
      </c>
      <c r="F918" t="str">
        <f t="shared" si="29"/>
        <v>НЕТ</v>
      </c>
    </row>
    <row r="919" spans="1:6">
      <c r="A919" t="str">
        <f t="shared" si="28"/>
        <v/>
      </c>
      <c r="F919" t="str">
        <f t="shared" si="29"/>
        <v>НЕТ</v>
      </c>
    </row>
    <row r="920" spans="1:6">
      <c r="A920" t="str">
        <f t="shared" si="28"/>
        <v/>
      </c>
      <c r="F920" t="str">
        <f t="shared" si="29"/>
        <v>НЕТ</v>
      </c>
    </row>
    <row r="921" spans="1:6">
      <c r="A921" t="str">
        <f t="shared" si="28"/>
        <v/>
      </c>
      <c r="F921" t="str">
        <f t="shared" si="29"/>
        <v>НЕТ</v>
      </c>
    </row>
    <row r="922" spans="1:6">
      <c r="A922" t="str">
        <f t="shared" si="28"/>
        <v/>
      </c>
      <c r="F922" t="str">
        <f t="shared" si="29"/>
        <v>НЕТ</v>
      </c>
    </row>
    <row r="923" spans="1:6">
      <c r="A923" t="str">
        <f t="shared" si="28"/>
        <v/>
      </c>
      <c r="F923" t="str">
        <f t="shared" si="29"/>
        <v>НЕТ</v>
      </c>
    </row>
    <row r="924" spans="1:6">
      <c r="A924" t="str">
        <f t="shared" si="28"/>
        <v/>
      </c>
      <c r="F924" t="str">
        <f t="shared" si="29"/>
        <v>НЕТ</v>
      </c>
    </row>
    <row r="925" spans="1:6">
      <c r="A925" t="str">
        <f t="shared" si="28"/>
        <v/>
      </c>
      <c r="F925" t="str">
        <f t="shared" si="29"/>
        <v>НЕТ</v>
      </c>
    </row>
    <row r="926" spans="1:6">
      <c r="A926" t="str">
        <f t="shared" si="28"/>
        <v/>
      </c>
      <c r="F926" t="str">
        <f t="shared" si="29"/>
        <v>НЕТ</v>
      </c>
    </row>
    <row r="927" spans="1:6">
      <c r="A927" t="str">
        <f t="shared" si="28"/>
        <v/>
      </c>
      <c r="F927" t="str">
        <f t="shared" si="29"/>
        <v>НЕТ</v>
      </c>
    </row>
    <row r="928" spans="1:6">
      <c r="A928" t="str">
        <f t="shared" si="28"/>
        <v/>
      </c>
      <c r="F928" t="str">
        <f t="shared" si="29"/>
        <v>НЕТ</v>
      </c>
    </row>
    <row r="929" spans="1:6">
      <c r="A929" t="str">
        <f t="shared" si="28"/>
        <v/>
      </c>
      <c r="F929" t="str">
        <f t="shared" si="29"/>
        <v>НЕТ</v>
      </c>
    </row>
    <row r="930" spans="1:6">
      <c r="A930" t="str">
        <f t="shared" si="28"/>
        <v/>
      </c>
      <c r="F930" t="str">
        <f t="shared" si="29"/>
        <v>НЕТ</v>
      </c>
    </row>
    <row r="931" spans="1:6">
      <c r="A931" t="str">
        <f t="shared" si="28"/>
        <v/>
      </c>
      <c r="F931" t="str">
        <f t="shared" si="29"/>
        <v>НЕТ</v>
      </c>
    </row>
    <row r="932" spans="1:6">
      <c r="A932" t="str">
        <f t="shared" si="28"/>
        <v/>
      </c>
      <c r="F932" t="str">
        <f t="shared" si="29"/>
        <v>НЕТ</v>
      </c>
    </row>
    <row r="933" spans="1:6">
      <c r="A933" t="str">
        <f t="shared" si="28"/>
        <v/>
      </c>
      <c r="F933" t="str">
        <f t="shared" si="29"/>
        <v>НЕТ</v>
      </c>
    </row>
    <row r="934" spans="1:6">
      <c r="A934" t="str">
        <f t="shared" si="28"/>
        <v/>
      </c>
      <c r="F934" t="str">
        <f t="shared" si="29"/>
        <v>НЕТ</v>
      </c>
    </row>
    <row r="935" spans="1:6">
      <c r="A935" t="str">
        <f t="shared" si="28"/>
        <v/>
      </c>
      <c r="F935" t="str">
        <f t="shared" si="29"/>
        <v>НЕТ</v>
      </c>
    </row>
    <row r="936" spans="1:6">
      <c r="A936" t="str">
        <f t="shared" si="28"/>
        <v/>
      </c>
      <c r="F936" t="str">
        <f t="shared" si="29"/>
        <v>НЕТ</v>
      </c>
    </row>
    <row r="937" spans="1:6">
      <c r="A937" t="str">
        <f t="shared" si="28"/>
        <v/>
      </c>
      <c r="F937" t="str">
        <f t="shared" si="29"/>
        <v>НЕТ</v>
      </c>
    </row>
    <row r="938" spans="1:6">
      <c r="A938" t="str">
        <f t="shared" si="28"/>
        <v/>
      </c>
      <c r="F938" t="str">
        <f t="shared" si="29"/>
        <v>НЕТ</v>
      </c>
    </row>
    <row r="939" spans="1:6">
      <c r="A939" t="str">
        <f t="shared" si="28"/>
        <v/>
      </c>
      <c r="F939" t="str">
        <f t="shared" si="29"/>
        <v>НЕТ</v>
      </c>
    </row>
    <row r="940" spans="1:6">
      <c r="A940" t="str">
        <f t="shared" si="28"/>
        <v/>
      </c>
      <c r="F940" t="str">
        <f t="shared" si="29"/>
        <v>НЕТ</v>
      </c>
    </row>
    <row r="941" spans="1:6">
      <c r="A941" t="str">
        <f t="shared" si="28"/>
        <v/>
      </c>
      <c r="F941" t="str">
        <f t="shared" si="29"/>
        <v>НЕТ</v>
      </c>
    </row>
    <row r="942" spans="1:6">
      <c r="A942" t="str">
        <f t="shared" si="28"/>
        <v/>
      </c>
      <c r="F942" t="str">
        <f t="shared" si="29"/>
        <v>НЕТ</v>
      </c>
    </row>
    <row r="943" spans="1:6">
      <c r="A943" t="str">
        <f t="shared" si="28"/>
        <v/>
      </c>
      <c r="F943" t="str">
        <f t="shared" si="29"/>
        <v>НЕТ</v>
      </c>
    </row>
    <row r="944" spans="1:6">
      <c r="A944" t="str">
        <f t="shared" si="28"/>
        <v/>
      </c>
      <c r="F944" t="str">
        <f t="shared" si="29"/>
        <v>НЕТ</v>
      </c>
    </row>
    <row r="945" spans="1:6">
      <c r="A945" t="str">
        <f t="shared" si="28"/>
        <v/>
      </c>
      <c r="F945" t="str">
        <f t="shared" si="29"/>
        <v>НЕТ</v>
      </c>
    </row>
    <row r="946" spans="1:6">
      <c r="A946" t="str">
        <f t="shared" si="28"/>
        <v/>
      </c>
      <c r="F946" t="str">
        <f t="shared" si="29"/>
        <v>НЕТ</v>
      </c>
    </row>
    <row r="947" spans="1:6">
      <c r="A947" t="str">
        <f t="shared" si="28"/>
        <v/>
      </c>
      <c r="F947" t="str">
        <f t="shared" si="29"/>
        <v>НЕТ</v>
      </c>
    </row>
    <row r="948" spans="1:6">
      <c r="A948" t="str">
        <f t="shared" si="28"/>
        <v/>
      </c>
      <c r="F948" t="str">
        <f t="shared" si="29"/>
        <v>НЕТ</v>
      </c>
    </row>
    <row r="949" spans="1:6">
      <c r="A949" t="str">
        <f t="shared" si="28"/>
        <v/>
      </c>
      <c r="F949" t="str">
        <f t="shared" si="29"/>
        <v>НЕТ</v>
      </c>
    </row>
    <row r="950" spans="1:6">
      <c r="A950" t="str">
        <f t="shared" si="28"/>
        <v/>
      </c>
      <c r="F950" t="str">
        <f t="shared" si="29"/>
        <v>НЕТ</v>
      </c>
    </row>
    <row r="951" spans="1:6">
      <c r="A951" t="str">
        <f t="shared" si="28"/>
        <v/>
      </c>
      <c r="F951" t="str">
        <f t="shared" si="29"/>
        <v>НЕТ</v>
      </c>
    </row>
    <row r="952" spans="1:6">
      <c r="A952" t="str">
        <f t="shared" si="28"/>
        <v/>
      </c>
      <c r="F952" t="str">
        <f t="shared" si="29"/>
        <v>НЕТ</v>
      </c>
    </row>
    <row r="953" spans="1:6">
      <c r="A953" t="str">
        <f t="shared" si="28"/>
        <v/>
      </c>
      <c r="F953" t="str">
        <f t="shared" si="29"/>
        <v>НЕТ</v>
      </c>
    </row>
    <row r="954" spans="1:6">
      <c r="A954" t="str">
        <f t="shared" si="28"/>
        <v/>
      </c>
      <c r="F954" t="str">
        <f t="shared" si="29"/>
        <v>НЕТ</v>
      </c>
    </row>
    <row r="955" spans="1:6">
      <c r="A955" t="str">
        <f t="shared" si="28"/>
        <v/>
      </c>
      <c r="F955" t="str">
        <f t="shared" si="29"/>
        <v>НЕТ</v>
      </c>
    </row>
    <row r="956" spans="1:6">
      <c r="A956" t="str">
        <f t="shared" si="28"/>
        <v/>
      </c>
      <c r="F956" t="str">
        <f t="shared" si="29"/>
        <v>НЕТ</v>
      </c>
    </row>
    <row r="957" spans="1:6">
      <c r="A957" t="str">
        <f t="shared" si="28"/>
        <v/>
      </c>
      <c r="F957" t="str">
        <f t="shared" si="29"/>
        <v>НЕТ</v>
      </c>
    </row>
    <row r="958" spans="1:6">
      <c r="A958" t="str">
        <f t="shared" si="28"/>
        <v/>
      </c>
      <c r="F958" t="str">
        <f t="shared" si="29"/>
        <v>НЕТ</v>
      </c>
    </row>
    <row r="959" spans="1:6">
      <c r="A959" t="str">
        <f t="shared" si="28"/>
        <v/>
      </c>
      <c r="F959" t="str">
        <f t="shared" si="29"/>
        <v>НЕТ</v>
      </c>
    </row>
    <row r="960" spans="1:6">
      <c r="A960" t="str">
        <f t="shared" si="28"/>
        <v/>
      </c>
      <c r="F960" t="str">
        <f t="shared" si="29"/>
        <v>НЕТ</v>
      </c>
    </row>
    <row r="961" spans="1:6">
      <c r="A961" t="str">
        <f t="shared" si="28"/>
        <v/>
      </c>
      <c r="F961" t="str">
        <f t="shared" si="29"/>
        <v>НЕТ</v>
      </c>
    </row>
    <row r="962" spans="1:6">
      <c r="A962" t="str">
        <f t="shared" ref="A962:A1025" si="30">CONCATENATE(C962,B962)</f>
        <v/>
      </c>
      <c r="F962" t="str">
        <f t="shared" ref="F962:F1025" si="31">IF(ISBLANK(E962),"НЕТ","ДА")</f>
        <v>НЕТ</v>
      </c>
    </row>
    <row r="963" spans="1:6">
      <c r="A963" t="str">
        <f t="shared" si="30"/>
        <v/>
      </c>
      <c r="F963" t="str">
        <f t="shared" si="31"/>
        <v>НЕТ</v>
      </c>
    </row>
    <row r="964" spans="1:6">
      <c r="A964" t="str">
        <f t="shared" si="30"/>
        <v/>
      </c>
      <c r="F964" t="str">
        <f t="shared" si="31"/>
        <v>НЕТ</v>
      </c>
    </row>
    <row r="965" spans="1:6">
      <c r="A965" t="str">
        <f t="shared" si="30"/>
        <v/>
      </c>
      <c r="F965" t="str">
        <f t="shared" si="31"/>
        <v>НЕТ</v>
      </c>
    </row>
    <row r="966" spans="1:6">
      <c r="A966" t="str">
        <f t="shared" si="30"/>
        <v/>
      </c>
      <c r="F966" t="str">
        <f t="shared" si="31"/>
        <v>НЕТ</v>
      </c>
    </row>
    <row r="967" spans="1:6">
      <c r="A967" t="str">
        <f t="shared" si="30"/>
        <v/>
      </c>
      <c r="F967" t="str">
        <f t="shared" si="31"/>
        <v>НЕТ</v>
      </c>
    </row>
    <row r="968" spans="1:6">
      <c r="A968" t="str">
        <f t="shared" si="30"/>
        <v/>
      </c>
      <c r="F968" t="str">
        <f t="shared" si="31"/>
        <v>НЕТ</v>
      </c>
    </row>
    <row r="969" spans="1:6">
      <c r="A969" t="str">
        <f t="shared" si="30"/>
        <v/>
      </c>
      <c r="F969" t="str">
        <f t="shared" si="31"/>
        <v>НЕТ</v>
      </c>
    </row>
    <row r="970" spans="1:6">
      <c r="A970" t="str">
        <f t="shared" si="30"/>
        <v/>
      </c>
      <c r="F970" t="str">
        <f t="shared" si="31"/>
        <v>НЕТ</v>
      </c>
    </row>
    <row r="971" spans="1:6">
      <c r="A971" t="str">
        <f t="shared" si="30"/>
        <v/>
      </c>
      <c r="F971" t="str">
        <f t="shared" si="31"/>
        <v>НЕТ</v>
      </c>
    </row>
    <row r="972" spans="1:6">
      <c r="A972" t="str">
        <f t="shared" si="30"/>
        <v/>
      </c>
      <c r="F972" t="str">
        <f t="shared" si="31"/>
        <v>НЕТ</v>
      </c>
    </row>
    <row r="973" spans="1:6">
      <c r="A973" t="str">
        <f t="shared" si="30"/>
        <v/>
      </c>
      <c r="F973" t="str">
        <f t="shared" si="31"/>
        <v>НЕТ</v>
      </c>
    </row>
    <row r="974" spans="1:6">
      <c r="A974" t="str">
        <f t="shared" si="30"/>
        <v/>
      </c>
      <c r="F974" t="str">
        <f t="shared" si="31"/>
        <v>НЕТ</v>
      </c>
    </row>
    <row r="975" spans="1:6">
      <c r="A975" t="str">
        <f t="shared" si="30"/>
        <v/>
      </c>
      <c r="F975" t="str">
        <f t="shared" si="31"/>
        <v>НЕТ</v>
      </c>
    </row>
    <row r="976" spans="1:6">
      <c r="A976" t="str">
        <f t="shared" si="30"/>
        <v/>
      </c>
      <c r="F976" t="str">
        <f t="shared" si="31"/>
        <v>НЕТ</v>
      </c>
    </row>
    <row r="977" spans="1:6">
      <c r="A977" t="str">
        <f t="shared" si="30"/>
        <v/>
      </c>
      <c r="F977" t="str">
        <f t="shared" si="31"/>
        <v>НЕТ</v>
      </c>
    </row>
    <row r="978" spans="1:6">
      <c r="A978" t="str">
        <f t="shared" si="30"/>
        <v/>
      </c>
      <c r="F978" t="str">
        <f t="shared" si="31"/>
        <v>НЕТ</v>
      </c>
    </row>
    <row r="979" spans="1:6">
      <c r="A979" t="str">
        <f t="shared" si="30"/>
        <v/>
      </c>
      <c r="F979" t="str">
        <f t="shared" si="31"/>
        <v>НЕТ</v>
      </c>
    </row>
    <row r="980" spans="1:6">
      <c r="A980" t="str">
        <f t="shared" si="30"/>
        <v/>
      </c>
      <c r="F980" t="str">
        <f t="shared" si="31"/>
        <v>НЕТ</v>
      </c>
    </row>
    <row r="981" spans="1:6">
      <c r="A981" t="str">
        <f t="shared" si="30"/>
        <v/>
      </c>
      <c r="F981" t="str">
        <f t="shared" si="31"/>
        <v>НЕТ</v>
      </c>
    </row>
    <row r="982" spans="1:6">
      <c r="A982" t="str">
        <f t="shared" si="30"/>
        <v/>
      </c>
      <c r="F982" t="str">
        <f t="shared" si="31"/>
        <v>НЕТ</v>
      </c>
    </row>
    <row r="983" spans="1:6">
      <c r="A983" t="str">
        <f t="shared" si="30"/>
        <v/>
      </c>
      <c r="F983" t="str">
        <f t="shared" si="31"/>
        <v>НЕТ</v>
      </c>
    </row>
    <row r="984" spans="1:6">
      <c r="A984" t="str">
        <f t="shared" si="30"/>
        <v/>
      </c>
      <c r="F984" t="str">
        <f t="shared" si="31"/>
        <v>НЕТ</v>
      </c>
    </row>
    <row r="985" spans="1:6">
      <c r="A985" t="str">
        <f t="shared" si="30"/>
        <v/>
      </c>
      <c r="F985" t="str">
        <f t="shared" si="31"/>
        <v>НЕТ</v>
      </c>
    </row>
    <row r="986" spans="1:6">
      <c r="A986" t="str">
        <f t="shared" si="30"/>
        <v/>
      </c>
      <c r="F986" t="str">
        <f t="shared" si="31"/>
        <v>НЕТ</v>
      </c>
    </row>
    <row r="987" spans="1:6">
      <c r="A987" t="str">
        <f t="shared" si="30"/>
        <v/>
      </c>
      <c r="F987" t="str">
        <f t="shared" si="31"/>
        <v>НЕТ</v>
      </c>
    </row>
    <row r="988" spans="1:6">
      <c r="A988" t="str">
        <f t="shared" si="30"/>
        <v/>
      </c>
      <c r="F988" t="str">
        <f t="shared" si="31"/>
        <v>НЕТ</v>
      </c>
    </row>
    <row r="989" spans="1:6">
      <c r="A989" t="str">
        <f t="shared" si="30"/>
        <v/>
      </c>
      <c r="F989" t="str">
        <f t="shared" si="31"/>
        <v>НЕТ</v>
      </c>
    </row>
    <row r="990" spans="1:6">
      <c r="A990" t="str">
        <f t="shared" si="30"/>
        <v/>
      </c>
      <c r="F990" t="str">
        <f t="shared" si="31"/>
        <v>НЕТ</v>
      </c>
    </row>
    <row r="991" spans="1:6">
      <c r="A991" t="str">
        <f t="shared" si="30"/>
        <v/>
      </c>
      <c r="F991" t="str">
        <f t="shared" si="31"/>
        <v>НЕТ</v>
      </c>
    </row>
    <row r="992" spans="1:6">
      <c r="A992" t="str">
        <f t="shared" si="30"/>
        <v/>
      </c>
      <c r="F992" t="str">
        <f t="shared" si="31"/>
        <v>НЕТ</v>
      </c>
    </row>
    <row r="993" spans="1:6">
      <c r="A993" t="str">
        <f t="shared" si="30"/>
        <v/>
      </c>
      <c r="F993" t="str">
        <f t="shared" si="31"/>
        <v>НЕТ</v>
      </c>
    </row>
    <row r="994" spans="1:6">
      <c r="A994" t="str">
        <f t="shared" si="30"/>
        <v/>
      </c>
      <c r="F994" t="str">
        <f t="shared" si="31"/>
        <v>НЕТ</v>
      </c>
    </row>
    <row r="995" spans="1:6">
      <c r="A995" t="str">
        <f t="shared" si="30"/>
        <v/>
      </c>
      <c r="F995" t="str">
        <f t="shared" si="31"/>
        <v>НЕТ</v>
      </c>
    </row>
    <row r="996" spans="1:6">
      <c r="A996" t="str">
        <f t="shared" si="30"/>
        <v/>
      </c>
      <c r="F996" t="str">
        <f t="shared" si="31"/>
        <v>НЕТ</v>
      </c>
    </row>
    <row r="997" spans="1:6">
      <c r="A997" t="str">
        <f t="shared" si="30"/>
        <v/>
      </c>
      <c r="F997" t="str">
        <f t="shared" si="31"/>
        <v>НЕТ</v>
      </c>
    </row>
    <row r="998" spans="1:6">
      <c r="A998" t="str">
        <f t="shared" si="30"/>
        <v/>
      </c>
      <c r="F998" t="str">
        <f t="shared" si="31"/>
        <v>НЕТ</v>
      </c>
    </row>
    <row r="999" spans="1:6">
      <c r="A999" t="str">
        <f t="shared" si="30"/>
        <v/>
      </c>
      <c r="F999" t="str">
        <f t="shared" si="31"/>
        <v>НЕТ</v>
      </c>
    </row>
    <row r="1000" spans="1:6">
      <c r="A1000" t="str">
        <f t="shared" si="30"/>
        <v/>
      </c>
      <c r="F1000" t="str">
        <f t="shared" si="31"/>
        <v>НЕТ</v>
      </c>
    </row>
    <row r="1001" spans="1:6">
      <c r="A1001" t="str">
        <f t="shared" si="30"/>
        <v/>
      </c>
      <c r="F1001" t="str">
        <f t="shared" si="31"/>
        <v>НЕТ</v>
      </c>
    </row>
    <row r="1002" spans="1:6">
      <c r="A1002" t="str">
        <f t="shared" si="30"/>
        <v/>
      </c>
      <c r="F1002" t="str">
        <f t="shared" si="31"/>
        <v>НЕТ</v>
      </c>
    </row>
    <row r="1003" spans="1:6">
      <c r="A1003" t="str">
        <f t="shared" si="30"/>
        <v/>
      </c>
      <c r="F1003" t="str">
        <f t="shared" si="31"/>
        <v>НЕТ</v>
      </c>
    </row>
    <row r="1004" spans="1:6">
      <c r="A1004" t="str">
        <f t="shared" si="30"/>
        <v/>
      </c>
      <c r="F1004" t="str">
        <f t="shared" si="31"/>
        <v>НЕТ</v>
      </c>
    </row>
    <row r="1005" spans="1:6">
      <c r="A1005" t="str">
        <f t="shared" si="30"/>
        <v/>
      </c>
      <c r="F1005" t="str">
        <f t="shared" si="31"/>
        <v>НЕТ</v>
      </c>
    </row>
    <row r="1006" spans="1:6">
      <c r="A1006" t="str">
        <f t="shared" si="30"/>
        <v/>
      </c>
      <c r="F1006" t="str">
        <f t="shared" si="31"/>
        <v>НЕТ</v>
      </c>
    </row>
    <row r="1007" spans="1:6">
      <c r="A1007" t="str">
        <f t="shared" si="30"/>
        <v/>
      </c>
      <c r="F1007" t="str">
        <f t="shared" si="31"/>
        <v>НЕТ</v>
      </c>
    </row>
    <row r="1008" spans="1:6">
      <c r="A1008" t="str">
        <f t="shared" si="30"/>
        <v/>
      </c>
      <c r="F1008" t="str">
        <f t="shared" si="31"/>
        <v>НЕТ</v>
      </c>
    </row>
    <row r="1009" spans="1:6">
      <c r="A1009" t="str">
        <f t="shared" si="30"/>
        <v/>
      </c>
      <c r="F1009" t="str">
        <f t="shared" si="31"/>
        <v>НЕТ</v>
      </c>
    </row>
    <row r="1010" spans="1:6">
      <c r="A1010" t="str">
        <f t="shared" si="30"/>
        <v/>
      </c>
      <c r="F1010" t="str">
        <f t="shared" si="31"/>
        <v>НЕТ</v>
      </c>
    </row>
    <row r="1011" spans="1:6">
      <c r="A1011" t="str">
        <f t="shared" si="30"/>
        <v/>
      </c>
      <c r="F1011" t="str">
        <f t="shared" si="31"/>
        <v>НЕТ</v>
      </c>
    </row>
    <row r="1012" spans="1:6">
      <c r="A1012" t="str">
        <f t="shared" si="30"/>
        <v/>
      </c>
      <c r="F1012" t="str">
        <f t="shared" si="31"/>
        <v>НЕТ</v>
      </c>
    </row>
    <row r="1013" spans="1:6">
      <c r="A1013" t="str">
        <f t="shared" si="30"/>
        <v/>
      </c>
      <c r="F1013" t="str">
        <f t="shared" si="31"/>
        <v>НЕТ</v>
      </c>
    </row>
    <row r="1014" spans="1:6">
      <c r="A1014" t="str">
        <f t="shared" si="30"/>
        <v/>
      </c>
      <c r="F1014" t="str">
        <f t="shared" si="31"/>
        <v>НЕТ</v>
      </c>
    </row>
    <row r="1015" spans="1:6">
      <c r="A1015" t="str">
        <f t="shared" si="30"/>
        <v/>
      </c>
      <c r="F1015" t="str">
        <f t="shared" si="31"/>
        <v>НЕТ</v>
      </c>
    </row>
    <row r="1016" spans="1:6">
      <c r="A1016" t="str">
        <f t="shared" si="30"/>
        <v/>
      </c>
      <c r="F1016" t="str">
        <f t="shared" si="31"/>
        <v>НЕТ</v>
      </c>
    </row>
    <row r="1017" spans="1:6">
      <c r="A1017" t="str">
        <f t="shared" si="30"/>
        <v/>
      </c>
      <c r="F1017" t="str">
        <f t="shared" si="31"/>
        <v>НЕТ</v>
      </c>
    </row>
    <row r="1018" spans="1:6">
      <c r="A1018" t="str">
        <f t="shared" si="30"/>
        <v/>
      </c>
      <c r="F1018" t="str">
        <f t="shared" si="31"/>
        <v>НЕТ</v>
      </c>
    </row>
    <row r="1019" spans="1:6">
      <c r="A1019" t="str">
        <f t="shared" si="30"/>
        <v/>
      </c>
      <c r="F1019" t="str">
        <f t="shared" si="31"/>
        <v>НЕТ</v>
      </c>
    </row>
    <row r="1020" spans="1:6">
      <c r="A1020" t="str">
        <f t="shared" si="30"/>
        <v/>
      </c>
      <c r="F1020" t="str">
        <f t="shared" si="31"/>
        <v>НЕТ</v>
      </c>
    </row>
    <row r="1021" spans="1:6">
      <c r="A1021" t="str">
        <f t="shared" si="30"/>
        <v/>
      </c>
      <c r="F1021" t="str">
        <f t="shared" si="31"/>
        <v>НЕТ</v>
      </c>
    </row>
    <row r="1022" spans="1:6">
      <c r="A1022" t="str">
        <f t="shared" si="30"/>
        <v/>
      </c>
      <c r="F1022" t="str">
        <f t="shared" si="31"/>
        <v>НЕТ</v>
      </c>
    </row>
    <row r="1023" spans="1:6">
      <c r="A1023" t="str">
        <f t="shared" si="30"/>
        <v/>
      </c>
      <c r="F1023" t="str">
        <f t="shared" si="31"/>
        <v>НЕТ</v>
      </c>
    </row>
    <row r="1024" spans="1:6">
      <c r="A1024" t="str">
        <f t="shared" si="30"/>
        <v/>
      </c>
      <c r="F1024" t="str">
        <f t="shared" si="31"/>
        <v>НЕТ</v>
      </c>
    </row>
    <row r="1025" spans="1:6">
      <c r="A1025" t="str">
        <f t="shared" si="30"/>
        <v/>
      </c>
      <c r="F1025" t="str">
        <f t="shared" si="31"/>
        <v>НЕТ</v>
      </c>
    </row>
    <row r="1026" spans="1:6">
      <c r="A1026" t="str">
        <f t="shared" ref="A1026:A1089" si="32">CONCATENATE(C1026,B1026)</f>
        <v/>
      </c>
      <c r="F1026" t="str">
        <f t="shared" ref="F1026:F1089" si="33">IF(ISBLANK(E1026),"НЕТ","ДА")</f>
        <v>НЕТ</v>
      </c>
    </row>
    <row r="1027" spans="1:6">
      <c r="A1027" t="str">
        <f t="shared" si="32"/>
        <v/>
      </c>
      <c r="F1027" t="str">
        <f t="shared" si="33"/>
        <v>НЕТ</v>
      </c>
    </row>
    <row r="1028" spans="1:6">
      <c r="A1028" t="str">
        <f t="shared" si="32"/>
        <v/>
      </c>
      <c r="F1028" t="str">
        <f t="shared" si="33"/>
        <v>НЕТ</v>
      </c>
    </row>
    <row r="1029" spans="1:6">
      <c r="A1029" t="str">
        <f t="shared" si="32"/>
        <v/>
      </c>
      <c r="F1029" t="str">
        <f t="shared" si="33"/>
        <v>НЕТ</v>
      </c>
    </row>
    <row r="1030" spans="1:6">
      <c r="A1030" t="str">
        <f t="shared" si="32"/>
        <v/>
      </c>
      <c r="F1030" t="str">
        <f t="shared" si="33"/>
        <v>НЕТ</v>
      </c>
    </row>
    <row r="1031" spans="1:6">
      <c r="A1031" t="str">
        <f t="shared" si="32"/>
        <v/>
      </c>
      <c r="F1031" t="str">
        <f t="shared" si="33"/>
        <v>НЕТ</v>
      </c>
    </row>
    <row r="1032" spans="1:6">
      <c r="A1032" t="str">
        <f t="shared" si="32"/>
        <v/>
      </c>
      <c r="F1032" t="str">
        <f t="shared" si="33"/>
        <v>НЕТ</v>
      </c>
    </row>
    <row r="1033" spans="1:6">
      <c r="A1033" t="str">
        <f t="shared" si="32"/>
        <v/>
      </c>
      <c r="F1033" t="str">
        <f t="shared" si="33"/>
        <v>НЕТ</v>
      </c>
    </row>
    <row r="1034" spans="1:6">
      <c r="A1034" t="str">
        <f t="shared" si="32"/>
        <v/>
      </c>
      <c r="F1034" t="str">
        <f t="shared" si="33"/>
        <v>НЕТ</v>
      </c>
    </row>
    <row r="1035" spans="1:6">
      <c r="A1035" t="str">
        <f t="shared" si="32"/>
        <v/>
      </c>
      <c r="F1035" t="str">
        <f t="shared" si="33"/>
        <v>НЕТ</v>
      </c>
    </row>
    <row r="1036" spans="1:6">
      <c r="A1036" t="str">
        <f t="shared" si="32"/>
        <v/>
      </c>
      <c r="F1036" t="str">
        <f t="shared" si="33"/>
        <v>НЕТ</v>
      </c>
    </row>
    <row r="1037" spans="1:6">
      <c r="A1037" t="str">
        <f t="shared" si="32"/>
        <v/>
      </c>
      <c r="F1037" t="str">
        <f t="shared" si="33"/>
        <v>НЕТ</v>
      </c>
    </row>
    <row r="1038" spans="1:6">
      <c r="A1038" t="str">
        <f t="shared" si="32"/>
        <v/>
      </c>
      <c r="F1038" t="str">
        <f t="shared" si="33"/>
        <v>НЕТ</v>
      </c>
    </row>
    <row r="1039" spans="1:6">
      <c r="A1039" t="str">
        <f t="shared" si="32"/>
        <v/>
      </c>
      <c r="F1039" t="str">
        <f t="shared" si="33"/>
        <v>НЕТ</v>
      </c>
    </row>
    <row r="1040" spans="1:6">
      <c r="A1040" t="str">
        <f t="shared" si="32"/>
        <v/>
      </c>
      <c r="F1040" t="str">
        <f t="shared" si="33"/>
        <v>НЕТ</v>
      </c>
    </row>
    <row r="1041" spans="1:6">
      <c r="A1041" t="str">
        <f t="shared" si="32"/>
        <v/>
      </c>
      <c r="F1041" t="str">
        <f t="shared" si="33"/>
        <v>НЕТ</v>
      </c>
    </row>
    <row r="1042" spans="1:6">
      <c r="A1042" t="str">
        <f t="shared" si="32"/>
        <v/>
      </c>
      <c r="F1042" t="str">
        <f t="shared" si="33"/>
        <v>НЕТ</v>
      </c>
    </row>
    <row r="1043" spans="1:6">
      <c r="A1043" t="str">
        <f t="shared" si="32"/>
        <v/>
      </c>
      <c r="F1043" t="str">
        <f t="shared" si="33"/>
        <v>НЕТ</v>
      </c>
    </row>
    <row r="1044" spans="1:6">
      <c r="A1044" t="str">
        <f t="shared" si="32"/>
        <v/>
      </c>
      <c r="F1044" t="str">
        <f t="shared" si="33"/>
        <v>НЕТ</v>
      </c>
    </row>
    <row r="1045" spans="1:6">
      <c r="A1045" t="str">
        <f t="shared" si="32"/>
        <v/>
      </c>
      <c r="F1045" t="str">
        <f t="shared" si="33"/>
        <v>НЕТ</v>
      </c>
    </row>
    <row r="1046" spans="1:6">
      <c r="A1046" t="str">
        <f t="shared" si="32"/>
        <v/>
      </c>
      <c r="F1046" t="str">
        <f t="shared" si="33"/>
        <v>НЕТ</v>
      </c>
    </row>
    <row r="1047" spans="1:6">
      <c r="A1047" t="str">
        <f t="shared" si="32"/>
        <v/>
      </c>
      <c r="F1047" t="str">
        <f t="shared" si="33"/>
        <v>НЕТ</v>
      </c>
    </row>
    <row r="1048" spans="1:6">
      <c r="A1048" t="str">
        <f t="shared" si="32"/>
        <v/>
      </c>
      <c r="F1048" t="str">
        <f t="shared" si="33"/>
        <v>НЕТ</v>
      </c>
    </row>
    <row r="1049" spans="1:6">
      <c r="A1049" t="str">
        <f t="shared" si="32"/>
        <v/>
      </c>
      <c r="F1049" t="str">
        <f t="shared" si="33"/>
        <v>НЕТ</v>
      </c>
    </row>
    <row r="1050" spans="1:6">
      <c r="A1050" t="str">
        <f t="shared" si="32"/>
        <v/>
      </c>
      <c r="F1050" t="str">
        <f t="shared" si="33"/>
        <v>НЕТ</v>
      </c>
    </row>
    <row r="1051" spans="1:6">
      <c r="A1051" t="str">
        <f t="shared" si="32"/>
        <v/>
      </c>
      <c r="F1051" t="str">
        <f t="shared" si="33"/>
        <v>НЕТ</v>
      </c>
    </row>
    <row r="1052" spans="1:6">
      <c r="A1052" t="str">
        <f t="shared" si="32"/>
        <v/>
      </c>
      <c r="F1052" t="str">
        <f t="shared" si="33"/>
        <v>НЕТ</v>
      </c>
    </row>
    <row r="1053" spans="1:6">
      <c r="A1053" t="str">
        <f t="shared" si="32"/>
        <v/>
      </c>
      <c r="F1053" t="str">
        <f t="shared" si="33"/>
        <v>НЕТ</v>
      </c>
    </row>
    <row r="1054" spans="1:6">
      <c r="A1054" t="str">
        <f t="shared" si="32"/>
        <v/>
      </c>
      <c r="F1054" t="str">
        <f t="shared" si="33"/>
        <v>НЕТ</v>
      </c>
    </row>
    <row r="1055" spans="1:6">
      <c r="A1055" t="str">
        <f t="shared" si="32"/>
        <v/>
      </c>
      <c r="F1055" t="str">
        <f t="shared" si="33"/>
        <v>НЕТ</v>
      </c>
    </row>
    <row r="1056" spans="1:6">
      <c r="A1056" t="str">
        <f t="shared" si="32"/>
        <v/>
      </c>
      <c r="F1056" t="str">
        <f t="shared" si="33"/>
        <v>НЕТ</v>
      </c>
    </row>
    <row r="1057" spans="1:6">
      <c r="A1057" t="str">
        <f t="shared" si="32"/>
        <v/>
      </c>
      <c r="F1057" t="str">
        <f t="shared" si="33"/>
        <v>НЕТ</v>
      </c>
    </row>
    <row r="1058" spans="1:6">
      <c r="A1058" t="str">
        <f t="shared" si="32"/>
        <v/>
      </c>
      <c r="F1058" t="str">
        <f t="shared" si="33"/>
        <v>НЕТ</v>
      </c>
    </row>
    <row r="1059" spans="1:6">
      <c r="A1059" t="str">
        <f t="shared" si="32"/>
        <v/>
      </c>
      <c r="F1059" t="str">
        <f t="shared" si="33"/>
        <v>НЕТ</v>
      </c>
    </row>
    <row r="1060" spans="1:6">
      <c r="A1060" t="str">
        <f t="shared" si="32"/>
        <v/>
      </c>
      <c r="F1060" t="str">
        <f t="shared" si="33"/>
        <v>НЕТ</v>
      </c>
    </row>
    <row r="1061" spans="1:6">
      <c r="A1061" t="str">
        <f t="shared" si="32"/>
        <v/>
      </c>
      <c r="F1061" t="str">
        <f t="shared" si="33"/>
        <v>НЕТ</v>
      </c>
    </row>
    <row r="1062" spans="1:6">
      <c r="A1062" t="str">
        <f t="shared" si="32"/>
        <v/>
      </c>
      <c r="F1062" t="str">
        <f t="shared" si="33"/>
        <v>НЕТ</v>
      </c>
    </row>
    <row r="1063" spans="1:6">
      <c r="A1063" t="str">
        <f t="shared" si="32"/>
        <v/>
      </c>
      <c r="F1063" t="str">
        <f t="shared" si="33"/>
        <v>НЕТ</v>
      </c>
    </row>
    <row r="1064" spans="1:6">
      <c r="A1064" t="str">
        <f t="shared" si="32"/>
        <v/>
      </c>
      <c r="F1064" t="str">
        <f t="shared" si="33"/>
        <v>НЕТ</v>
      </c>
    </row>
    <row r="1065" spans="1:6">
      <c r="A1065" t="str">
        <f t="shared" si="32"/>
        <v/>
      </c>
      <c r="F1065" t="str">
        <f t="shared" si="33"/>
        <v>НЕТ</v>
      </c>
    </row>
    <row r="1066" spans="1:6">
      <c r="A1066" t="str">
        <f t="shared" si="32"/>
        <v/>
      </c>
      <c r="F1066" t="str">
        <f t="shared" si="33"/>
        <v>НЕТ</v>
      </c>
    </row>
    <row r="1067" spans="1:6">
      <c r="A1067" t="str">
        <f t="shared" si="32"/>
        <v/>
      </c>
      <c r="F1067" t="str">
        <f t="shared" si="33"/>
        <v>НЕТ</v>
      </c>
    </row>
    <row r="1068" spans="1:6">
      <c r="A1068" t="str">
        <f t="shared" si="32"/>
        <v/>
      </c>
      <c r="F1068" t="str">
        <f t="shared" si="33"/>
        <v>НЕТ</v>
      </c>
    </row>
    <row r="1069" spans="1:6">
      <c r="A1069" t="str">
        <f t="shared" si="32"/>
        <v/>
      </c>
      <c r="F1069" t="str">
        <f t="shared" si="33"/>
        <v>НЕТ</v>
      </c>
    </row>
    <row r="1070" spans="1:6">
      <c r="A1070" t="str">
        <f t="shared" si="32"/>
        <v/>
      </c>
      <c r="F1070" t="str">
        <f t="shared" si="33"/>
        <v>НЕТ</v>
      </c>
    </row>
    <row r="1071" spans="1:6">
      <c r="A1071" t="str">
        <f t="shared" si="32"/>
        <v/>
      </c>
      <c r="F1071" t="str">
        <f t="shared" si="33"/>
        <v>НЕТ</v>
      </c>
    </row>
    <row r="1072" spans="1:6">
      <c r="A1072" t="str">
        <f t="shared" si="32"/>
        <v/>
      </c>
      <c r="F1072" t="str">
        <f t="shared" si="33"/>
        <v>НЕТ</v>
      </c>
    </row>
    <row r="1073" spans="1:6">
      <c r="A1073" t="str">
        <f t="shared" si="32"/>
        <v/>
      </c>
      <c r="F1073" t="str">
        <f t="shared" si="33"/>
        <v>НЕТ</v>
      </c>
    </row>
    <row r="1074" spans="1:6">
      <c r="A1074" t="str">
        <f t="shared" si="32"/>
        <v/>
      </c>
      <c r="F1074" t="str">
        <f t="shared" si="33"/>
        <v>НЕТ</v>
      </c>
    </row>
    <row r="1075" spans="1:6">
      <c r="A1075" t="str">
        <f t="shared" si="32"/>
        <v/>
      </c>
      <c r="F1075" t="str">
        <f t="shared" si="33"/>
        <v>НЕТ</v>
      </c>
    </row>
    <row r="1076" spans="1:6">
      <c r="A1076" t="str">
        <f t="shared" si="32"/>
        <v/>
      </c>
      <c r="F1076" t="str">
        <f t="shared" si="33"/>
        <v>НЕТ</v>
      </c>
    </row>
    <row r="1077" spans="1:6">
      <c r="A1077" t="str">
        <f t="shared" si="32"/>
        <v/>
      </c>
      <c r="F1077" t="str">
        <f t="shared" si="33"/>
        <v>НЕТ</v>
      </c>
    </row>
    <row r="1078" spans="1:6">
      <c r="A1078" t="str">
        <f t="shared" si="32"/>
        <v/>
      </c>
      <c r="F1078" t="str">
        <f t="shared" si="33"/>
        <v>НЕТ</v>
      </c>
    </row>
    <row r="1079" spans="1:6">
      <c r="A1079" t="str">
        <f t="shared" si="32"/>
        <v/>
      </c>
      <c r="F1079" t="str">
        <f t="shared" si="33"/>
        <v>НЕТ</v>
      </c>
    </row>
    <row r="1080" spans="1:6">
      <c r="A1080" t="str">
        <f t="shared" si="32"/>
        <v/>
      </c>
      <c r="F1080" t="str">
        <f t="shared" si="33"/>
        <v>НЕТ</v>
      </c>
    </row>
    <row r="1081" spans="1:6">
      <c r="A1081" t="str">
        <f t="shared" si="32"/>
        <v/>
      </c>
      <c r="F1081" t="str">
        <f t="shared" si="33"/>
        <v>НЕТ</v>
      </c>
    </row>
    <row r="1082" spans="1:6">
      <c r="A1082" t="str">
        <f t="shared" si="32"/>
        <v/>
      </c>
      <c r="F1082" t="str">
        <f t="shared" si="33"/>
        <v>НЕТ</v>
      </c>
    </row>
    <row r="1083" spans="1:6">
      <c r="A1083" t="str">
        <f t="shared" si="32"/>
        <v/>
      </c>
      <c r="F1083" t="str">
        <f t="shared" si="33"/>
        <v>НЕТ</v>
      </c>
    </row>
    <row r="1084" spans="1:6">
      <c r="A1084" t="str">
        <f t="shared" si="32"/>
        <v/>
      </c>
      <c r="F1084" t="str">
        <f t="shared" si="33"/>
        <v>НЕТ</v>
      </c>
    </row>
    <row r="1085" spans="1:6">
      <c r="A1085" t="str">
        <f t="shared" si="32"/>
        <v/>
      </c>
      <c r="F1085" t="str">
        <f t="shared" si="33"/>
        <v>НЕТ</v>
      </c>
    </row>
    <row r="1086" spans="1:6">
      <c r="A1086" t="str">
        <f t="shared" si="32"/>
        <v/>
      </c>
      <c r="F1086" t="str">
        <f t="shared" si="33"/>
        <v>НЕТ</v>
      </c>
    </row>
    <row r="1087" spans="1:6">
      <c r="A1087" t="str">
        <f t="shared" si="32"/>
        <v/>
      </c>
      <c r="F1087" t="str">
        <f t="shared" si="33"/>
        <v>НЕТ</v>
      </c>
    </row>
    <row r="1088" spans="1:6">
      <c r="A1088" t="str">
        <f t="shared" si="32"/>
        <v/>
      </c>
      <c r="F1088" t="str">
        <f t="shared" si="33"/>
        <v>НЕТ</v>
      </c>
    </row>
    <row r="1089" spans="1:6">
      <c r="A1089" t="str">
        <f t="shared" si="32"/>
        <v/>
      </c>
      <c r="F1089" t="str">
        <f t="shared" si="33"/>
        <v>НЕТ</v>
      </c>
    </row>
    <row r="1090" spans="1:6">
      <c r="A1090" t="str">
        <f t="shared" ref="A1090:A1153" si="34">CONCATENATE(C1090,B1090)</f>
        <v/>
      </c>
      <c r="F1090" t="str">
        <f t="shared" ref="F1090:F1153" si="35">IF(ISBLANK(E1090),"НЕТ","ДА")</f>
        <v>НЕТ</v>
      </c>
    </row>
    <row r="1091" spans="1:6">
      <c r="A1091" t="str">
        <f t="shared" si="34"/>
        <v/>
      </c>
      <c r="F1091" t="str">
        <f t="shared" si="35"/>
        <v>НЕТ</v>
      </c>
    </row>
    <row r="1092" spans="1:6">
      <c r="A1092" t="str">
        <f t="shared" si="34"/>
        <v/>
      </c>
      <c r="F1092" t="str">
        <f t="shared" si="35"/>
        <v>НЕТ</v>
      </c>
    </row>
    <row r="1093" spans="1:6">
      <c r="A1093" t="str">
        <f t="shared" si="34"/>
        <v/>
      </c>
      <c r="F1093" t="str">
        <f t="shared" si="35"/>
        <v>НЕТ</v>
      </c>
    </row>
    <row r="1094" spans="1:6">
      <c r="A1094" t="str">
        <f t="shared" si="34"/>
        <v/>
      </c>
      <c r="F1094" t="str">
        <f t="shared" si="35"/>
        <v>НЕТ</v>
      </c>
    </row>
    <row r="1095" spans="1:6">
      <c r="A1095" t="str">
        <f t="shared" si="34"/>
        <v/>
      </c>
      <c r="F1095" t="str">
        <f t="shared" si="35"/>
        <v>НЕТ</v>
      </c>
    </row>
    <row r="1096" spans="1:6">
      <c r="A1096" t="str">
        <f t="shared" si="34"/>
        <v/>
      </c>
      <c r="F1096" t="str">
        <f t="shared" si="35"/>
        <v>НЕТ</v>
      </c>
    </row>
    <row r="1097" spans="1:6">
      <c r="A1097" t="str">
        <f t="shared" si="34"/>
        <v/>
      </c>
      <c r="F1097" t="str">
        <f t="shared" si="35"/>
        <v>НЕТ</v>
      </c>
    </row>
    <row r="1098" spans="1:6">
      <c r="A1098" t="str">
        <f t="shared" si="34"/>
        <v/>
      </c>
      <c r="F1098" t="str">
        <f t="shared" si="35"/>
        <v>НЕТ</v>
      </c>
    </row>
    <row r="1099" spans="1:6">
      <c r="A1099" t="str">
        <f t="shared" si="34"/>
        <v/>
      </c>
      <c r="F1099" t="str">
        <f t="shared" si="35"/>
        <v>НЕТ</v>
      </c>
    </row>
    <row r="1100" spans="1:6">
      <c r="A1100" t="str">
        <f t="shared" si="34"/>
        <v/>
      </c>
      <c r="F1100" t="str">
        <f t="shared" si="35"/>
        <v>НЕТ</v>
      </c>
    </row>
    <row r="1101" spans="1:6">
      <c r="A1101" t="str">
        <f t="shared" si="34"/>
        <v/>
      </c>
      <c r="F1101" t="str">
        <f t="shared" si="35"/>
        <v>НЕТ</v>
      </c>
    </row>
    <row r="1102" spans="1:6">
      <c r="A1102" t="str">
        <f t="shared" si="34"/>
        <v/>
      </c>
      <c r="F1102" t="str">
        <f t="shared" si="35"/>
        <v>НЕТ</v>
      </c>
    </row>
    <row r="1103" spans="1:6">
      <c r="A1103" t="str">
        <f t="shared" si="34"/>
        <v/>
      </c>
      <c r="F1103" t="str">
        <f t="shared" si="35"/>
        <v>НЕТ</v>
      </c>
    </row>
    <row r="1104" spans="1:6">
      <c r="A1104" t="str">
        <f t="shared" si="34"/>
        <v/>
      </c>
      <c r="F1104" t="str">
        <f t="shared" si="35"/>
        <v>НЕТ</v>
      </c>
    </row>
    <row r="1105" spans="1:6">
      <c r="A1105" t="str">
        <f t="shared" si="34"/>
        <v/>
      </c>
      <c r="F1105" t="str">
        <f t="shared" si="35"/>
        <v>НЕТ</v>
      </c>
    </row>
    <row r="1106" spans="1:6">
      <c r="A1106" t="str">
        <f t="shared" si="34"/>
        <v/>
      </c>
      <c r="F1106" t="str">
        <f t="shared" si="35"/>
        <v>НЕТ</v>
      </c>
    </row>
    <row r="1107" spans="1:6">
      <c r="A1107" t="str">
        <f t="shared" si="34"/>
        <v/>
      </c>
      <c r="F1107" t="str">
        <f t="shared" si="35"/>
        <v>НЕТ</v>
      </c>
    </row>
    <row r="1108" spans="1:6">
      <c r="A1108" t="str">
        <f t="shared" si="34"/>
        <v/>
      </c>
      <c r="F1108" t="str">
        <f t="shared" si="35"/>
        <v>НЕТ</v>
      </c>
    </row>
    <row r="1109" spans="1:6">
      <c r="A1109" t="str">
        <f t="shared" si="34"/>
        <v/>
      </c>
      <c r="F1109" t="str">
        <f t="shared" si="35"/>
        <v>НЕТ</v>
      </c>
    </row>
    <row r="1110" spans="1:6">
      <c r="A1110" t="str">
        <f t="shared" si="34"/>
        <v/>
      </c>
      <c r="F1110" t="str">
        <f t="shared" si="35"/>
        <v>НЕТ</v>
      </c>
    </row>
    <row r="1111" spans="1:6">
      <c r="A1111" t="str">
        <f t="shared" si="34"/>
        <v/>
      </c>
      <c r="F1111" t="str">
        <f t="shared" si="35"/>
        <v>НЕТ</v>
      </c>
    </row>
    <row r="1112" spans="1:6">
      <c r="A1112" t="str">
        <f t="shared" si="34"/>
        <v/>
      </c>
      <c r="F1112" t="str">
        <f t="shared" si="35"/>
        <v>НЕТ</v>
      </c>
    </row>
    <row r="1113" spans="1:6">
      <c r="A1113" t="str">
        <f t="shared" si="34"/>
        <v/>
      </c>
      <c r="F1113" t="str">
        <f t="shared" si="35"/>
        <v>НЕТ</v>
      </c>
    </row>
    <row r="1114" spans="1:6">
      <c r="A1114" t="str">
        <f t="shared" si="34"/>
        <v/>
      </c>
      <c r="F1114" t="str">
        <f t="shared" si="35"/>
        <v>НЕТ</v>
      </c>
    </row>
    <row r="1115" spans="1:6">
      <c r="A1115" t="str">
        <f t="shared" si="34"/>
        <v/>
      </c>
      <c r="F1115" t="str">
        <f t="shared" si="35"/>
        <v>НЕТ</v>
      </c>
    </row>
    <row r="1116" spans="1:6">
      <c r="A1116" t="str">
        <f t="shared" si="34"/>
        <v/>
      </c>
      <c r="F1116" t="str">
        <f t="shared" si="35"/>
        <v>НЕТ</v>
      </c>
    </row>
    <row r="1117" spans="1:6">
      <c r="A1117" t="str">
        <f t="shared" si="34"/>
        <v/>
      </c>
      <c r="F1117" t="str">
        <f t="shared" si="35"/>
        <v>НЕТ</v>
      </c>
    </row>
    <row r="1118" spans="1:6">
      <c r="A1118" t="str">
        <f t="shared" si="34"/>
        <v/>
      </c>
      <c r="F1118" t="str">
        <f t="shared" si="35"/>
        <v>НЕТ</v>
      </c>
    </row>
    <row r="1119" spans="1:6">
      <c r="A1119" t="str">
        <f t="shared" si="34"/>
        <v/>
      </c>
      <c r="F1119" t="str">
        <f t="shared" si="35"/>
        <v>НЕТ</v>
      </c>
    </row>
    <row r="1120" spans="1:6">
      <c r="A1120" t="str">
        <f t="shared" si="34"/>
        <v/>
      </c>
      <c r="F1120" t="str">
        <f t="shared" si="35"/>
        <v>НЕТ</v>
      </c>
    </row>
    <row r="1121" spans="1:6">
      <c r="A1121" t="str">
        <f t="shared" si="34"/>
        <v/>
      </c>
      <c r="F1121" t="str">
        <f t="shared" si="35"/>
        <v>НЕТ</v>
      </c>
    </row>
    <row r="1122" spans="1:6">
      <c r="A1122" t="str">
        <f t="shared" si="34"/>
        <v/>
      </c>
      <c r="F1122" t="str">
        <f t="shared" si="35"/>
        <v>НЕТ</v>
      </c>
    </row>
    <row r="1123" spans="1:6">
      <c r="A1123" t="str">
        <f t="shared" si="34"/>
        <v/>
      </c>
      <c r="F1123" t="str">
        <f t="shared" si="35"/>
        <v>НЕТ</v>
      </c>
    </row>
    <row r="1124" spans="1:6">
      <c r="A1124" t="str">
        <f t="shared" si="34"/>
        <v/>
      </c>
      <c r="F1124" t="str">
        <f t="shared" si="35"/>
        <v>НЕТ</v>
      </c>
    </row>
    <row r="1125" spans="1:6">
      <c r="A1125" t="str">
        <f t="shared" si="34"/>
        <v/>
      </c>
      <c r="F1125" t="str">
        <f t="shared" si="35"/>
        <v>НЕТ</v>
      </c>
    </row>
    <row r="1126" spans="1:6">
      <c r="A1126" t="str">
        <f t="shared" si="34"/>
        <v/>
      </c>
      <c r="F1126" t="str">
        <f t="shared" si="35"/>
        <v>НЕТ</v>
      </c>
    </row>
    <row r="1127" spans="1:6">
      <c r="A1127" t="str">
        <f t="shared" si="34"/>
        <v/>
      </c>
      <c r="F1127" t="str">
        <f t="shared" si="35"/>
        <v>НЕТ</v>
      </c>
    </row>
    <row r="1128" spans="1:6">
      <c r="A1128" t="str">
        <f t="shared" si="34"/>
        <v/>
      </c>
      <c r="F1128" t="str">
        <f t="shared" si="35"/>
        <v>НЕТ</v>
      </c>
    </row>
    <row r="1129" spans="1:6">
      <c r="A1129" t="str">
        <f t="shared" si="34"/>
        <v/>
      </c>
      <c r="F1129" t="str">
        <f t="shared" si="35"/>
        <v>НЕТ</v>
      </c>
    </row>
    <row r="1130" spans="1:6">
      <c r="A1130" t="str">
        <f t="shared" si="34"/>
        <v/>
      </c>
      <c r="F1130" t="str">
        <f t="shared" si="35"/>
        <v>НЕТ</v>
      </c>
    </row>
    <row r="1131" spans="1:6">
      <c r="A1131" t="str">
        <f t="shared" si="34"/>
        <v/>
      </c>
      <c r="F1131" t="str">
        <f t="shared" si="35"/>
        <v>НЕТ</v>
      </c>
    </row>
    <row r="1132" spans="1:6">
      <c r="A1132" t="str">
        <f t="shared" si="34"/>
        <v/>
      </c>
      <c r="F1132" t="str">
        <f t="shared" si="35"/>
        <v>НЕТ</v>
      </c>
    </row>
    <row r="1133" spans="1:6">
      <c r="A1133" t="str">
        <f t="shared" si="34"/>
        <v/>
      </c>
      <c r="F1133" t="str">
        <f t="shared" si="35"/>
        <v>НЕТ</v>
      </c>
    </row>
    <row r="1134" spans="1:6">
      <c r="A1134" t="str">
        <f t="shared" si="34"/>
        <v/>
      </c>
      <c r="F1134" t="str">
        <f t="shared" si="35"/>
        <v>НЕТ</v>
      </c>
    </row>
    <row r="1135" spans="1:6">
      <c r="A1135" t="str">
        <f t="shared" si="34"/>
        <v/>
      </c>
      <c r="F1135" t="str">
        <f t="shared" si="35"/>
        <v>НЕТ</v>
      </c>
    </row>
    <row r="1136" spans="1:6">
      <c r="A1136" t="str">
        <f t="shared" si="34"/>
        <v/>
      </c>
      <c r="F1136" t="str">
        <f t="shared" si="35"/>
        <v>НЕТ</v>
      </c>
    </row>
    <row r="1137" spans="1:6">
      <c r="A1137" t="str">
        <f t="shared" si="34"/>
        <v/>
      </c>
      <c r="F1137" t="str">
        <f t="shared" si="35"/>
        <v>НЕТ</v>
      </c>
    </row>
    <row r="1138" spans="1:6">
      <c r="A1138" t="str">
        <f t="shared" si="34"/>
        <v/>
      </c>
      <c r="F1138" t="str">
        <f t="shared" si="35"/>
        <v>НЕТ</v>
      </c>
    </row>
    <row r="1139" spans="1:6">
      <c r="A1139" t="str">
        <f t="shared" si="34"/>
        <v/>
      </c>
      <c r="F1139" t="str">
        <f t="shared" si="35"/>
        <v>НЕТ</v>
      </c>
    </row>
    <row r="1140" spans="1:6">
      <c r="A1140" t="str">
        <f t="shared" si="34"/>
        <v/>
      </c>
      <c r="F1140" t="str">
        <f t="shared" si="35"/>
        <v>НЕТ</v>
      </c>
    </row>
    <row r="1141" spans="1:6">
      <c r="A1141" t="str">
        <f t="shared" si="34"/>
        <v/>
      </c>
      <c r="F1141" t="str">
        <f t="shared" si="35"/>
        <v>НЕТ</v>
      </c>
    </row>
    <row r="1142" spans="1:6">
      <c r="A1142" t="str">
        <f t="shared" si="34"/>
        <v/>
      </c>
      <c r="F1142" t="str">
        <f t="shared" si="35"/>
        <v>НЕТ</v>
      </c>
    </row>
    <row r="1143" spans="1:6">
      <c r="A1143" t="str">
        <f t="shared" si="34"/>
        <v/>
      </c>
      <c r="F1143" t="str">
        <f t="shared" si="35"/>
        <v>НЕТ</v>
      </c>
    </row>
    <row r="1144" spans="1:6">
      <c r="A1144" t="str">
        <f t="shared" si="34"/>
        <v/>
      </c>
      <c r="F1144" t="str">
        <f t="shared" si="35"/>
        <v>НЕТ</v>
      </c>
    </row>
    <row r="1145" spans="1:6">
      <c r="A1145" t="str">
        <f t="shared" si="34"/>
        <v/>
      </c>
      <c r="F1145" t="str">
        <f t="shared" si="35"/>
        <v>НЕТ</v>
      </c>
    </row>
    <row r="1146" spans="1:6">
      <c r="A1146" t="str">
        <f t="shared" si="34"/>
        <v/>
      </c>
      <c r="F1146" t="str">
        <f t="shared" si="35"/>
        <v>НЕТ</v>
      </c>
    </row>
    <row r="1147" spans="1:6">
      <c r="A1147" t="str">
        <f t="shared" si="34"/>
        <v/>
      </c>
      <c r="F1147" t="str">
        <f t="shared" si="35"/>
        <v>НЕТ</v>
      </c>
    </row>
    <row r="1148" spans="1:6">
      <c r="A1148" t="str">
        <f t="shared" si="34"/>
        <v/>
      </c>
      <c r="F1148" t="str">
        <f t="shared" si="35"/>
        <v>НЕТ</v>
      </c>
    </row>
    <row r="1149" spans="1:6">
      <c r="A1149" t="str">
        <f t="shared" si="34"/>
        <v/>
      </c>
      <c r="F1149" t="str">
        <f t="shared" si="35"/>
        <v>НЕТ</v>
      </c>
    </row>
    <row r="1150" spans="1:6">
      <c r="A1150" t="str">
        <f t="shared" si="34"/>
        <v/>
      </c>
      <c r="F1150" t="str">
        <f t="shared" si="35"/>
        <v>НЕТ</v>
      </c>
    </row>
    <row r="1151" spans="1:6">
      <c r="A1151" t="str">
        <f t="shared" si="34"/>
        <v/>
      </c>
      <c r="F1151" t="str">
        <f t="shared" si="35"/>
        <v>НЕТ</v>
      </c>
    </row>
    <row r="1152" spans="1:6">
      <c r="A1152" t="str">
        <f t="shared" si="34"/>
        <v/>
      </c>
      <c r="F1152" t="str">
        <f t="shared" si="35"/>
        <v>НЕТ</v>
      </c>
    </row>
    <row r="1153" spans="1:6">
      <c r="A1153" t="str">
        <f t="shared" si="34"/>
        <v/>
      </c>
      <c r="F1153" t="str">
        <f t="shared" si="35"/>
        <v>НЕТ</v>
      </c>
    </row>
    <row r="1154" spans="1:6">
      <c r="A1154" t="str">
        <f t="shared" ref="A1154:A1217" si="36">CONCATENATE(C1154,B1154)</f>
        <v/>
      </c>
      <c r="F1154" t="str">
        <f t="shared" ref="F1154:F1217" si="37">IF(ISBLANK(E1154),"НЕТ","ДА")</f>
        <v>НЕТ</v>
      </c>
    </row>
    <row r="1155" spans="1:6">
      <c r="A1155" t="str">
        <f t="shared" si="36"/>
        <v/>
      </c>
      <c r="F1155" t="str">
        <f t="shared" si="37"/>
        <v>НЕТ</v>
      </c>
    </row>
    <row r="1156" spans="1:6">
      <c r="A1156" t="str">
        <f t="shared" si="36"/>
        <v/>
      </c>
      <c r="F1156" t="str">
        <f t="shared" si="37"/>
        <v>НЕТ</v>
      </c>
    </row>
    <row r="1157" spans="1:6">
      <c r="A1157" t="str">
        <f t="shared" si="36"/>
        <v/>
      </c>
      <c r="F1157" t="str">
        <f t="shared" si="37"/>
        <v>НЕТ</v>
      </c>
    </row>
    <row r="1158" spans="1:6">
      <c r="A1158" t="str">
        <f t="shared" si="36"/>
        <v/>
      </c>
      <c r="F1158" t="str">
        <f t="shared" si="37"/>
        <v>НЕТ</v>
      </c>
    </row>
    <row r="1159" spans="1:6">
      <c r="A1159" t="str">
        <f t="shared" si="36"/>
        <v/>
      </c>
      <c r="F1159" t="str">
        <f t="shared" si="37"/>
        <v>НЕТ</v>
      </c>
    </row>
    <row r="1160" spans="1:6">
      <c r="A1160" t="str">
        <f t="shared" si="36"/>
        <v/>
      </c>
      <c r="F1160" t="str">
        <f t="shared" si="37"/>
        <v>НЕТ</v>
      </c>
    </row>
    <row r="1161" spans="1:6">
      <c r="A1161" t="str">
        <f t="shared" si="36"/>
        <v/>
      </c>
      <c r="F1161" t="str">
        <f t="shared" si="37"/>
        <v>НЕТ</v>
      </c>
    </row>
    <row r="1162" spans="1:6">
      <c r="A1162" t="str">
        <f t="shared" si="36"/>
        <v/>
      </c>
      <c r="F1162" t="str">
        <f t="shared" si="37"/>
        <v>НЕТ</v>
      </c>
    </row>
    <row r="1163" spans="1:6">
      <c r="A1163" t="str">
        <f t="shared" si="36"/>
        <v/>
      </c>
      <c r="F1163" t="str">
        <f t="shared" si="37"/>
        <v>НЕТ</v>
      </c>
    </row>
    <row r="1164" spans="1:6">
      <c r="A1164" t="str">
        <f t="shared" si="36"/>
        <v/>
      </c>
      <c r="F1164" t="str">
        <f t="shared" si="37"/>
        <v>НЕТ</v>
      </c>
    </row>
    <row r="1165" spans="1:6">
      <c r="A1165" t="str">
        <f t="shared" si="36"/>
        <v/>
      </c>
      <c r="F1165" t="str">
        <f t="shared" si="37"/>
        <v>НЕТ</v>
      </c>
    </row>
    <row r="1166" spans="1:6">
      <c r="A1166" t="str">
        <f t="shared" si="36"/>
        <v/>
      </c>
      <c r="F1166" t="str">
        <f t="shared" si="37"/>
        <v>НЕТ</v>
      </c>
    </row>
    <row r="1167" spans="1:6">
      <c r="A1167" t="str">
        <f t="shared" si="36"/>
        <v/>
      </c>
      <c r="F1167" t="str">
        <f t="shared" si="37"/>
        <v>НЕТ</v>
      </c>
    </row>
    <row r="1168" spans="1:6">
      <c r="A1168" t="str">
        <f t="shared" si="36"/>
        <v/>
      </c>
      <c r="F1168" t="str">
        <f t="shared" si="37"/>
        <v>НЕТ</v>
      </c>
    </row>
    <row r="1169" spans="1:6">
      <c r="A1169" t="str">
        <f t="shared" si="36"/>
        <v/>
      </c>
      <c r="F1169" t="str">
        <f t="shared" si="37"/>
        <v>НЕТ</v>
      </c>
    </row>
    <row r="1170" spans="1:6">
      <c r="A1170" t="str">
        <f t="shared" si="36"/>
        <v/>
      </c>
      <c r="F1170" t="str">
        <f t="shared" si="37"/>
        <v>НЕТ</v>
      </c>
    </row>
    <row r="1171" spans="1:6">
      <c r="A1171" t="str">
        <f t="shared" si="36"/>
        <v/>
      </c>
      <c r="F1171" t="str">
        <f t="shared" si="37"/>
        <v>НЕТ</v>
      </c>
    </row>
    <row r="1172" spans="1:6">
      <c r="A1172" t="str">
        <f t="shared" si="36"/>
        <v/>
      </c>
      <c r="F1172" t="str">
        <f t="shared" si="37"/>
        <v>НЕТ</v>
      </c>
    </row>
    <row r="1173" spans="1:6">
      <c r="A1173" t="str">
        <f t="shared" si="36"/>
        <v/>
      </c>
      <c r="F1173" t="str">
        <f t="shared" si="37"/>
        <v>НЕТ</v>
      </c>
    </row>
    <row r="1174" spans="1:6">
      <c r="A1174" t="str">
        <f t="shared" si="36"/>
        <v/>
      </c>
      <c r="F1174" t="str">
        <f t="shared" si="37"/>
        <v>НЕТ</v>
      </c>
    </row>
    <row r="1175" spans="1:6">
      <c r="A1175" t="str">
        <f t="shared" si="36"/>
        <v/>
      </c>
      <c r="F1175" t="str">
        <f t="shared" si="37"/>
        <v>НЕТ</v>
      </c>
    </row>
    <row r="1176" spans="1:6">
      <c r="A1176" t="str">
        <f t="shared" si="36"/>
        <v/>
      </c>
      <c r="F1176" t="str">
        <f t="shared" si="37"/>
        <v>НЕТ</v>
      </c>
    </row>
    <row r="1177" spans="1:6">
      <c r="A1177" t="str">
        <f t="shared" si="36"/>
        <v/>
      </c>
      <c r="F1177" t="str">
        <f t="shared" si="37"/>
        <v>НЕТ</v>
      </c>
    </row>
    <row r="1178" spans="1:6">
      <c r="A1178" t="str">
        <f t="shared" si="36"/>
        <v/>
      </c>
      <c r="F1178" t="str">
        <f t="shared" si="37"/>
        <v>НЕТ</v>
      </c>
    </row>
    <row r="1179" spans="1:6">
      <c r="A1179" t="str">
        <f t="shared" si="36"/>
        <v/>
      </c>
      <c r="F1179" t="str">
        <f t="shared" si="37"/>
        <v>НЕТ</v>
      </c>
    </row>
    <row r="1180" spans="1:6">
      <c r="A1180" t="str">
        <f t="shared" si="36"/>
        <v/>
      </c>
      <c r="F1180" t="str">
        <f t="shared" si="37"/>
        <v>НЕТ</v>
      </c>
    </row>
    <row r="1181" spans="1:6">
      <c r="A1181" t="str">
        <f t="shared" si="36"/>
        <v/>
      </c>
      <c r="F1181" t="str">
        <f t="shared" si="37"/>
        <v>НЕТ</v>
      </c>
    </row>
    <row r="1182" spans="1:6">
      <c r="A1182" t="str">
        <f t="shared" si="36"/>
        <v/>
      </c>
      <c r="F1182" t="str">
        <f t="shared" si="37"/>
        <v>НЕТ</v>
      </c>
    </row>
    <row r="1183" spans="1:6">
      <c r="A1183" t="str">
        <f t="shared" si="36"/>
        <v/>
      </c>
      <c r="F1183" t="str">
        <f t="shared" si="37"/>
        <v>НЕТ</v>
      </c>
    </row>
    <row r="1184" spans="1:6">
      <c r="A1184" t="str">
        <f t="shared" si="36"/>
        <v/>
      </c>
      <c r="F1184" t="str">
        <f t="shared" si="37"/>
        <v>НЕТ</v>
      </c>
    </row>
    <row r="1185" spans="1:6">
      <c r="A1185" t="str">
        <f t="shared" si="36"/>
        <v/>
      </c>
      <c r="F1185" t="str">
        <f t="shared" si="37"/>
        <v>НЕТ</v>
      </c>
    </row>
    <row r="1186" spans="1:6">
      <c r="A1186" t="str">
        <f t="shared" si="36"/>
        <v/>
      </c>
      <c r="F1186" t="str">
        <f t="shared" si="37"/>
        <v>НЕТ</v>
      </c>
    </row>
    <row r="1187" spans="1:6">
      <c r="A1187" t="str">
        <f t="shared" si="36"/>
        <v/>
      </c>
      <c r="F1187" t="str">
        <f t="shared" si="37"/>
        <v>НЕТ</v>
      </c>
    </row>
    <row r="1188" spans="1:6">
      <c r="A1188" t="str">
        <f t="shared" si="36"/>
        <v/>
      </c>
      <c r="F1188" t="str">
        <f t="shared" si="37"/>
        <v>НЕТ</v>
      </c>
    </row>
    <row r="1189" spans="1:6">
      <c r="A1189" t="str">
        <f t="shared" si="36"/>
        <v/>
      </c>
      <c r="F1189" t="str">
        <f t="shared" si="37"/>
        <v>НЕТ</v>
      </c>
    </row>
    <row r="1190" spans="1:6">
      <c r="A1190" t="str">
        <f t="shared" si="36"/>
        <v/>
      </c>
      <c r="F1190" t="str">
        <f t="shared" si="37"/>
        <v>НЕТ</v>
      </c>
    </row>
    <row r="1191" spans="1:6">
      <c r="A1191" t="str">
        <f t="shared" si="36"/>
        <v/>
      </c>
      <c r="F1191" t="str">
        <f t="shared" si="37"/>
        <v>НЕТ</v>
      </c>
    </row>
    <row r="1192" spans="1:6">
      <c r="A1192" t="str">
        <f t="shared" si="36"/>
        <v/>
      </c>
      <c r="F1192" t="str">
        <f t="shared" si="37"/>
        <v>НЕТ</v>
      </c>
    </row>
    <row r="1193" spans="1:6">
      <c r="A1193" t="str">
        <f t="shared" si="36"/>
        <v/>
      </c>
      <c r="F1193" t="str">
        <f t="shared" si="37"/>
        <v>НЕТ</v>
      </c>
    </row>
    <row r="1194" spans="1:6">
      <c r="A1194" t="str">
        <f t="shared" si="36"/>
        <v/>
      </c>
      <c r="F1194" t="str">
        <f t="shared" si="37"/>
        <v>НЕТ</v>
      </c>
    </row>
    <row r="1195" spans="1:6">
      <c r="A1195" t="str">
        <f t="shared" si="36"/>
        <v/>
      </c>
      <c r="F1195" t="str">
        <f t="shared" si="37"/>
        <v>НЕТ</v>
      </c>
    </row>
    <row r="1196" spans="1:6">
      <c r="A1196" t="str">
        <f t="shared" si="36"/>
        <v/>
      </c>
      <c r="F1196" t="str">
        <f t="shared" si="37"/>
        <v>НЕТ</v>
      </c>
    </row>
    <row r="1197" spans="1:6">
      <c r="A1197" t="str">
        <f t="shared" si="36"/>
        <v/>
      </c>
      <c r="F1197" t="str">
        <f t="shared" si="37"/>
        <v>НЕТ</v>
      </c>
    </row>
    <row r="1198" spans="1:6">
      <c r="A1198" t="str">
        <f t="shared" si="36"/>
        <v/>
      </c>
      <c r="F1198" t="str">
        <f t="shared" si="37"/>
        <v>НЕТ</v>
      </c>
    </row>
    <row r="1199" spans="1:6">
      <c r="A1199" t="str">
        <f t="shared" si="36"/>
        <v/>
      </c>
      <c r="F1199" t="str">
        <f t="shared" si="37"/>
        <v>НЕТ</v>
      </c>
    </row>
    <row r="1200" spans="1:6">
      <c r="A1200" t="str">
        <f t="shared" si="36"/>
        <v/>
      </c>
      <c r="F1200" t="str">
        <f t="shared" si="37"/>
        <v>НЕТ</v>
      </c>
    </row>
    <row r="1201" spans="1:6">
      <c r="A1201" t="str">
        <f t="shared" si="36"/>
        <v/>
      </c>
      <c r="F1201" t="str">
        <f t="shared" si="37"/>
        <v>НЕТ</v>
      </c>
    </row>
    <row r="1202" spans="1:6">
      <c r="A1202" t="str">
        <f t="shared" si="36"/>
        <v/>
      </c>
      <c r="F1202" t="str">
        <f t="shared" si="37"/>
        <v>НЕТ</v>
      </c>
    </row>
    <row r="1203" spans="1:6">
      <c r="A1203" t="str">
        <f t="shared" si="36"/>
        <v/>
      </c>
      <c r="F1203" t="str">
        <f t="shared" si="37"/>
        <v>НЕТ</v>
      </c>
    </row>
    <row r="1204" spans="1:6">
      <c r="A1204" t="str">
        <f t="shared" si="36"/>
        <v/>
      </c>
      <c r="F1204" t="str">
        <f t="shared" si="37"/>
        <v>НЕТ</v>
      </c>
    </row>
    <row r="1205" spans="1:6">
      <c r="A1205" t="str">
        <f t="shared" si="36"/>
        <v/>
      </c>
      <c r="F1205" t="str">
        <f t="shared" si="37"/>
        <v>НЕТ</v>
      </c>
    </row>
    <row r="1206" spans="1:6">
      <c r="A1206" t="str">
        <f t="shared" si="36"/>
        <v/>
      </c>
      <c r="F1206" t="str">
        <f t="shared" si="37"/>
        <v>НЕТ</v>
      </c>
    </row>
    <row r="1207" spans="1:6">
      <c r="A1207" t="str">
        <f t="shared" si="36"/>
        <v/>
      </c>
      <c r="F1207" t="str">
        <f t="shared" si="37"/>
        <v>НЕТ</v>
      </c>
    </row>
    <row r="1208" spans="1:6">
      <c r="A1208" t="str">
        <f t="shared" si="36"/>
        <v/>
      </c>
      <c r="F1208" t="str">
        <f t="shared" si="37"/>
        <v>НЕТ</v>
      </c>
    </row>
    <row r="1209" spans="1:6">
      <c r="A1209" t="str">
        <f t="shared" si="36"/>
        <v/>
      </c>
      <c r="F1209" t="str">
        <f t="shared" si="37"/>
        <v>НЕТ</v>
      </c>
    </row>
    <row r="1210" spans="1:6">
      <c r="A1210" t="str">
        <f t="shared" si="36"/>
        <v/>
      </c>
      <c r="F1210" t="str">
        <f t="shared" si="37"/>
        <v>НЕТ</v>
      </c>
    </row>
    <row r="1211" spans="1:6">
      <c r="A1211" t="str">
        <f t="shared" si="36"/>
        <v/>
      </c>
      <c r="F1211" t="str">
        <f t="shared" si="37"/>
        <v>НЕТ</v>
      </c>
    </row>
    <row r="1212" spans="1:6">
      <c r="A1212" t="str">
        <f t="shared" si="36"/>
        <v/>
      </c>
      <c r="F1212" t="str">
        <f t="shared" si="37"/>
        <v>НЕТ</v>
      </c>
    </row>
    <row r="1213" spans="1:6">
      <c r="A1213" t="str">
        <f t="shared" si="36"/>
        <v/>
      </c>
      <c r="F1213" t="str">
        <f t="shared" si="37"/>
        <v>НЕТ</v>
      </c>
    </row>
    <row r="1214" spans="1:6">
      <c r="A1214" t="str">
        <f t="shared" si="36"/>
        <v/>
      </c>
      <c r="F1214" t="str">
        <f t="shared" si="37"/>
        <v>НЕТ</v>
      </c>
    </row>
    <row r="1215" spans="1:6">
      <c r="A1215" t="str">
        <f t="shared" si="36"/>
        <v/>
      </c>
      <c r="F1215" t="str">
        <f t="shared" si="37"/>
        <v>НЕТ</v>
      </c>
    </row>
    <row r="1216" spans="1:6">
      <c r="A1216" t="str">
        <f t="shared" si="36"/>
        <v/>
      </c>
      <c r="F1216" t="str">
        <f t="shared" si="37"/>
        <v>НЕТ</v>
      </c>
    </row>
    <row r="1217" spans="1:6">
      <c r="A1217" t="str">
        <f t="shared" si="36"/>
        <v/>
      </c>
      <c r="F1217" t="str">
        <f t="shared" si="37"/>
        <v>НЕТ</v>
      </c>
    </row>
    <row r="1218" spans="1:6">
      <c r="A1218" t="str">
        <f t="shared" ref="A1218:A1281" si="38">CONCATENATE(C1218,B1218)</f>
        <v/>
      </c>
      <c r="F1218" t="str">
        <f t="shared" ref="F1218:F1281" si="39">IF(ISBLANK(E1218),"НЕТ","ДА")</f>
        <v>НЕТ</v>
      </c>
    </row>
    <row r="1219" spans="1:6">
      <c r="A1219" t="str">
        <f t="shared" si="38"/>
        <v/>
      </c>
      <c r="F1219" t="str">
        <f t="shared" si="39"/>
        <v>НЕТ</v>
      </c>
    </row>
    <row r="1220" spans="1:6">
      <c r="A1220" t="str">
        <f t="shared" si="38"/>
        <v/>
      </c>
      <c r="F1220" t="str">
        <f t="shared" si="39"/>
        <v>НЕТ</v>
      </c>
    </row>
    <row r="1221" spans="1:6">
      <c r="A1221" t="str">
        <f t="shared" si="38"/>
        <v/>
      </c>
      <c r="F1221" t="str">
        <f t="shared" si="39"/>
        <v>НЕТ</v>
      </c>
    </row>
    <row r="1222" spans="1:6">
      <c r="A1222" t="str">
        <f t="shared" si="38"/>
        <v/>
      </c>
      <c r="F1222" t="str">
        <f t="shared" si="39"/>
        <v>НЕТ</v>
      </c>
    </row>
    <row r="1223" spans="1:6">
      <c r="A1223" t="str">
        <f t="shared" si="38"/>
        <v/>
      </c>
      <c r="F1223" t="str">
        <f t="shared" si="39"/>
        <v>НЕТ</v>
      </c>
    </row>
    <row r="1224" spans="1:6">
      <c r="A1224" t="str">
        <f t="shared" si="38"/>
        <v/>
      </c>
      <c r="F1224" t="str">
        <f t="shared" si="39"/>
        <v>НЕТ</v>
      </c>
    </row>
    <row r="1225" spans="1:6">
      <c r="A1225" t="str">
        <f t="shared" si="38"/>
        <v/>
      </c>
      <c r="F1225" t="str">
        <f t="shared" si="39"/>
        <v>НЕТ</v>
      </c>
    </row>
    <row r="1226" spans="1:6">
      <c r="A1226" t="str">
        <f t="shared" si="38"/>
        <v/>
      </c>
      <c r="F1226" t="str">
        <f t="shared" si="39"/>
        <v>НЕТ</v>
      </c>
    </row>
    <row r="1227" spans="1:6">
      <c r="A1227" t="str">
        <f t="shared" si="38"/>
        <v/>
      </c>
      <c r="F1227" t="str">
        <f t="shared" si="39"/>
        <v>НЕТ</v>
      </c>
    </row>
    <row r="1228" spans="1:6">
      <c r="A1228" t="str">
        <f t="shared" si="38"/>
        <v/>
      </c>
      <c r="F1228" t="str">
        <f t="shared" si="39"/>
        <v>НЕТ</v>
      </c>
    </row>
    <row r="1229" spans="1:6">
      <c r="A1229" t="str">
        <f t="shared" si="38"/>
        <v/>
      </c>
      <c r="F1229" t="str">
        <f t="shared" si="39"/>
        <v>НЕТ</v>
      </c>
    </row>
    <row r="1230" spans="1:6">
      <c r="A1230" t="str">
        <f t="shared" si="38"/>
        <v/>
      </c>
      <c r="F1230" t="str">
        <f t="shared" si="39"/>
        <v>НЕТ</v>
      </c>
    </row>
    <row r="1231" spans="1:6">
      <c r="A1231" t="str">
        <f t="shared" si="38"/>
        <v/>
      </c>
      <c r="F1231" t="str">
        <f t="shared" si="39"/>
        <v>НЕТ</v>
      </c>
    </row>
    <row r="1232" spans="1:6">
      <c r="A1232" t="str">
        <f t="shared" si="38"/>
        <v/>
      </c>
      <c r="F1232" t="str">
        <f t="shared" si="39"/>
        <v>НЕТ</v>
      </c>
    </row>
    <row r="1233" spans="1:6">
      <c r="A1233" t="str">
        <f t="shared" si="38"/>
        <v/>
      </c>
      <c r="F1233" t="str">
        <f t="shared" si="39"/>
        <v>НЕТ</v>
      </c>
    </row>
    <row r="1234" spans="1:6">
      <c r="A1234" t="str">
        <f t="shared" si="38"/>
        <v/>
      </c>
      <c r="F1234" t="str">
        <f t="shared" si="39"/>
        <v>НЕТ</v>
      </c>
    </row>
    <row r="1235" spans="1:6">
      <c r="A1235" t="str">
        <f t="shared" si="38"/>
        <v/>
      </c>
      <c r="F1235" t="str">
        <f t="shared" si="39"/>
        <v>НЕТ</v>
      </c>
    </row>
    <row r="1236" spans="1:6">
      <c r="A1236" t="str">
        <f t="shared" si="38"/>
        <v/>
      </c>
      <c r="F1236" t="str">
        <f t="shared" si="39"/>
        <v>НЕТ</v>
      </c>
    </row>
    <row r="1237" spans="1:6">
      <c r="A1237" t="str">
        <f t="shared" si="38"/>
        <v/>
      </c>
      <c r="F1237" t="str">
        <f t="shared" si="39"/>
        <v>НЕТ</v>
      </c>
    </row>
    <row r="1238" spans="1:6">
      <c r="A1238" t="str">
        <f t="shared" si="38"/>
        <v/>
      </c>
      <c r="F1238" t="str">
        <f t="shared" si="39"/>
        <v>НЕТ</v>
      </c>
    </row>
    <row r="1239" spans="1:6">
      <c r="A1239" t="str">
        <f t="shared" si="38"/>
        <v/>
      </c>
      <c r="F1239" t="str">
        <f t="shared" si="39"/>
        <v>НЕТ</v>
      </c>
    </row>
    <row r="1240" spans="1:6">
      <c r="A1240" t="str">
        <f t="shared" si="38"/>
        <v/>
      </c>
      <c r="F1240" t="str">
        <f t="shared" si="39"/>
        <v>НЕТ</v>
      </c>
    </row>
    <row r="1241" spans="1:6">
      <c r="A1241" t="str">
        <f t="shared" si="38"/>
        <v/>
      </c>
      <c r="F1241" t="str">
        <f t="shared" si="39"/>
        <v>НЕТ</v>
      </c>
    </row>
    <row r="1242" spans="1:6">
      <c r="A1242" t="str">
        <f t="shared" si="38"/>
        <v/>
      </c>
      <c r="F1242" t="str">
        <f t="shared" si="39"/>
        <v>НЕТ</v>
      </c>
    </row>
    <row r="1243" spans="1:6">
      <c r="A1243" t="str">
        <f t="shared" si="38"/>
        <v/>
      </c>
      <c r="F1243" t="str">
        <f t="shared" si="39"/>
        <v>НЕТ</v>
      </c>
    </row>
    <row r="1244" spans="1:6">
      <c r="A1244" t="str">
        <f t="shared" si="38"/>
        <v/>
      </c>
      <c r="F1244" t="str">
        <f t="shared" si="39"/>
        <v>НЕТ</v>
      </c>
    </row>
    <row r="1245" spans="1:6">
      <c r="A1245" t="str">
        <f t="shared" si="38"/>
        <v/>
      </c>
      <c r="F1245" t="str">
        <f t="shared" si="39"/>
        <v>НЕТ</v>
      </c>
    </row>
    <row r="1246" spans="1:6">
      <c r="A1246" t="str">
        <f t="shared" si="38"/>
        <v/>
      </c>
      <c r="F1246" t="str">
        <f t="shared" si="39"/>
        <v>НЕТ</v>
      </c>
    </row>
    <row r="1247" spans="1:6">
      <c r="A1247" t="str">
        <f t="shared" si="38"/>
        <v/>
      </c>
      <c r="F1247" t="str">
        <f t="shared" si="39"/>
        <v>НЕТ</v>
      </c>
    </row>
    <row r="1248" spans="1:6">
      <c r="A1248" t="str">
        <f t="shared" si="38"/>
        <v/>
      </c>
      <c r="F1248" t="str">
        <f t="shared" si="39"/>
        <v>НЕТ</v>
      </c>
    </row>
    <row r="1249" spans="1:6">
      <c r="A1249" t="str">
        <f t="shared" si="38"/>
        <v/>
      </c>
      <c r="F1249" t="str">
        <f t="shared" si="39"/>
        <v>НЕТ</v>
      </c>
    </row>
    <row r="1250" spans="1:6">
      <c r="A1250" t="str">
        <f t="shared" si="38"/>
        <v/>
      </c>
      <c r="F1250" t="str">
        <f t="shared" si="39"/>
        <v>НЕТ</v>
      </c>
    </row>
    <row r="1251" spans="1:6">
      <c r="A1251" t="str">
        <f t="shared" si="38"/>
        <v/>
      </c>
      <c r="F1251" t="str">
        <f t="shared" si="39"/>
        <v>НЕТ</v>
      </c>
    </row>
    <row r="1252" spans="1:6">
      <c r="A1252" t="str">
        <f t="shared" si="38"/>
        <v/>
      </c>
      <c r="F1252" t="str">
        <f t="shared" si="39"/>
        <v>НЕТ</v>
      </c>
    </row>
    <row r="1253" spans="1:6">
      <c r="A1253" t="str">
        <f t="shared" si="38"/>
        <v/>
      </c>
      <c r="F1253" t="str">
        <f t="shared" si="39"/>
        <v>НЕТ</v>
      </c>
    </row>
    <row r="1254" spans="1:6">
      <c r="A1254" t="str">
        <f t="shared" si="38"/>
        <v/>
      </c>
      <c r="F1254" t="str">
        <f t="shared" si="39"/>
        <v>НЕТ</v>
      </c>
    </row>
    <row r="1255" spans="1:6">
      <c r="A1255" t="str">
        <f t="shared" si="38"/>
        <v/>
      </c>
      <c r="F1255" t="str">
        <f t="shared" si="39"/>
        <v>НЕТ</v>
      </c>
    </row>
    <row r="1256" spans="1:6">
      <c r="A1256" t="str">
        <f t="shared" si="38"/>
        <v/>
      </c>
      <c r="F1256" t="str">
        <f t="shared" si="39"/>
        <v>НЕТ</v>
      </c>
    </row>
    <row r="1257" spans="1:6">
      <c r="A1257" t="str">
        <f t="shared" si="38"/>
        <v/>
      </c>
      <c r="F1257" t="str">
        <f t="shared" si="39"/>
        <v>НЕТ</v>
      </c>
    </row>
    <row r="1258" spans="1:6">
      <c r="A1258" t="str">
        <f t="shared" si="38"/>
        <v/>
      </c>
      <c r="F1258" t="str">
        <f t="shared" si="39"/>
        <v>НЕТ</v>
      </c>
    </row>
    <row r="1259" spans="1:6">
      <c r="A1259" t="str">
        <f t="shared" si="38"/>
        <v/>
      </c>
      <c r="F1259" t="str">
        <f t="shared" si="39"/>
        <v>НЕТ</v>
      </c>
    </row>
    <row r="1260" spans="1:6">
      <c r="A1260" t="str">
        <f t="shared" si="38"/>
        <v/>
      </c>
      <c r="F1260" t="str">
        <f t="shared" si="39"/>
        <v>НЕТ</v>
      </c>
    </row>
    <row r="1261" spans="1:6">
      <c r="A1261" t="str">
        <f t="shared" si="38"/>
        <v/>
      </c>
      <c r="F1261" t="str">
        <f t="shared" si="39"/>
        <v>НЕТ</v>
      </c>
    </row>
    <row r="1262" spans="1:6">
      <c r="A1262" t="str">
        <f t="shared" si="38"/>
        <v/>
      </c>
      <c r="F1262" t="str">
        <f t="shared" si="39"/>
        <v>НЕТ</v>
      </c>
    </row>
    <row r="1263" spans="1:6">
      <c r="A1263" t="str">
        <f t="shared" si="38"/>
        <v/>
      </c>
      <c r="F1263" t="str">
        <f t="shared" si="39"/>
        <v>НЕТ</v>
      </c>
    </row>
    <row r="1264" spans="1:6">
      <c r="A1264" t="str">
        <f t="shared" si="38"/>
        <v/>
      </c>
      <c r="F1264" t="str">
        <f t="shared" si="39"/>
        <v>НЕТ</v>
      </c>
    </row>
    <row r="1265" spans="1:6">
      <c r="A1265" t="str">
        <f t="shared" si="38"/>
        <v/>
      </c>
      <c r="F1265" t="str">
        <f t="shared" si="39"/>
        <v>НЕТ</v>
      </c>
    </row>
    <row r="1266" spans="1:6">
      <c r="A1266" t="str">
        <f t="shared" si="38"/>
        <v/>
      </c>
      <c r="F1266" t="str">
        <f t="shared" si="39"/>
        <v>НЕТ</v>
      </c>
    </row>
    <row r="1267" spans="1:6">
      <c r="A1267" t="str">
        <f t="shared" si="38"/>
        <v/>
      </c>
      <c r="F1267" t="str">
        <f t="shared" si="39"/>
        <v>НЕТ</v>
      </c>
    </row>
    <row r="1268" spans="1:6">
      <c r="A1268" t="str">
        <f t="shared" si="38"/>
        <v/>
      </c>
      <c r="F1268" t="str">
        <f t="shared" si="39"/>
        <v>НЕТ</v>
      </c>
    </row>
    <row r="1269" spans="1:6">
      <c r="A1269" t="str">
        <f t="shared" si="38"/>
        <v/>
      </c>
      <c r="F1269" t="str">
        <f t="shared" si="39"/>
        <v>НЕТ</v>
      </c>
    </row>
    <row r="1270" spans="1:6">
      <c r="A1270" t="str">
        <f t="shared" si="38"/>
        <v/>
      </c>
      <c r="F1270" t="str">
        <f t="shared" si="39"/>
        <v>НЕТ</v>
      </c>
    </row>
    <row r="1271" spans="1:6">
      <c r="A1271" t="str">
        <f t="shared" si="38"/>
        <v/>
      </c>
      <c r="F1271" t="str">
        <f t="shared" si="39"/>
        <v>НЕТ</v>
      </c>
    </row>
    <row r="1272" spans="1:6">
      <c r="A1272" t="str">
        <f t="shared" si="38"/>
        <v/>
      </c>
      <c r="F1272" t="str">
        <f t="shared" si="39"/>
        <v>НЕТ</v>
      </c>
    </row>
    <row r="1273" spans="1:6">
      <c r="A1273" t="str">
        <f t="shared" si="38"/>
        <v/>
      </c>
      <c r="F1273" t="str">
        <f t="shared" si="39"/>
        <v>НЕТ</v>
      </c>
    </row>
    <row r="1274" spans="1:6">
      <c r="A1274" t="str">
        <f t="shared" si="38"/>
        <v/>
      </c>
      <c r="F1274" t="str">
        <f t="shared" si="39"/>
        <v>НЕТ</v>
      </c>
    </row>
    <row r="1275" spans="1:6">
      <c r="A1275" t="str">
        <f t="shared" si="38"/>
        <v/>
      </c>
      <c r="F1275" t="str">
        <f t="shared" si="39"/>
        <v>НЕТ</v>
      </c>
    </row>
    <row r="1276" spans="1:6">
      <c r="A1276" t="str">
        <f t="shared" si="38"/>
        <v/>
      </c>
      <c r="F1276" t="str">
        <f t="shared" si="39"/>
        <v>НЕТ</v>
      </c>
    </row>
    <row r="1277" spans="1:6">
      <c r="A1277" t="str">
        <f t="shared" si="38"/>
        <v/>
      </c>
      <c r="F1277" t="str">
        <f t="shared" si="39"/>
        <v>НЕТ</v>
      </c>
    </row>
    <row r="1278" spans="1:6">
      <c r="A1278" t="str">
        <f t="shared" si="38"/>
        <v/>
      </c>
      <c r="F1278" t="str">
        <f t="shared" si="39"/>
        <v>НЕТ</v>
      </c>
    </row>
    <row r="1279" spans="1:6">
      <c r="A1279" t="str">
        <f t="shared" si="38"/>
        <v/>
      </c>
      <c r="F1279" t="str">
        <f t="shared" si="39"/>
        <v>НЕТ</v>
      </c>
    </row>
    <row r="1280" spans="1:6">
      <c r="A1280" t="str">
        <f t="shared" si="38"/>
        <v/>
      </c>
      <c r="F1280" t="str">
        <f t="shared" si="39"/>
        <v>НЕТ</v>
      </c>
    </row>
    <row r="1281" spans="1:6">
      <c r="A1281" t="str">
        <f t="shared" si="38"/>
        <v/>
      </c>
      <c r="F1281" t="str">
        <f t="shared" si="39"/>
        <v>НЕТ</v>
      </c>
    </row>
    <row r="1282" spans="1:6">
      <c r="A1282" t="str">
        <f t="shared" ref="A1282:A1345" si="40">CONCATENATE(C1282,B1282)</f>
        <v/>
      </c>
      <c r="F1282" t="str">
        <f t="shared" ref="F1282:F1345" si="41">IF(ISBLANK(E1282),"НЕТ","ДА")</f>
        <v>НЕТ</v>
      </c>
    </row>
    <row r="1283" spans="1:6">
      <c r="A1283" t="str">
        <f t="shared" si="40"/>
        <v/>
      </c>
      <c r="F1283" t="str">
        <f t="shared" si="41"/>
        <v>НЕТ</v>
      </c>
    </row>
    <row r="1284" spans="1:6">
      <c r="A1284" t="str">
        <f t="shared" si="40"/>
        <v/>
      </c>
      <c r="F1284" t="str">
        <f t="shared" si="41"/>
        <v>НЕТ</v>
      </c>
    </row>
    <row r="1285" spans="1:6">
      <c r="A1285" t="str">
        <f t="shared" si="40"/>
        <v/>
      </c>
      <c r="F1285" t="str">
        <f t="shared" si="41"/>
        <v>НЕТ</v>
      </c>
    </row>
    <row r="1286" spans="1:6">
      <c r="A1286" t="str">
        <f t="shared" si="40"/>
        <v/>
      </c>
      <c r="F1286" t="str">
        <f t="shared" si="41"/>
        <v>НЕТ</v>
      </c>
    </row>
    <row r="1287" spans="1:6">
      <c r="A1287" t="str">
        <f t="shared" si="40"/>
        <v/>
      </c>
      <c r="F1287" t="str">
        <f t="shared" si="41"/>
        <v>НЕТ</v>
      </c>
    </row>
    <row r="1288" spans="1:6">
      <c r="A1288" t="str">
        <f t="shared" si="40"/>
        <v/>
      </c>
      <c r="F1288" t="str">
        <f t="shared" si="41"/>
        <v>НЕТ</v>
      </c>
    </row>
    <row r="1289" spans="1:6">
      <c r="A1289" t="str">
        <f t="shared" si="40"/>
        <v/>
      </c>
      <c r="F1289" t="str">
        <f t="shared" si="41"/>
        <v>НЕТ</v>
      </c>
    </row>
    <row r="1290" spans="1:6">
      <c r="A1290" t="str">
        <f t="shared" si="40"/>
        <v/>
      </c>
      <c r="F1290" t="str">
        <f t="shared" si="41"/>
        <v>НЕТ</v>
      </c>
    </row>
    <row r="1291" spans="1:6">
      <c r="A1291" t="str">
        <f t="shared" si="40"/>
        <v/>
      </c>
      <c r="F1291" t="str">
        <f t="shared" si="41"/>
        <v>НЕТ</v>
      </c>
    </row>
    <row r="1292" spans="1:6">
      <c r="A1292" t="str">
        <f t="shared" si="40"/>
        <v/>
      </c>
      <c r="F1292" t="str">
        <f t="shared" si="41"/>
        <v>НЕТ</v>
      </c>
    </row>
    <row r="1293" spans="1:6">
      <c r="A1293" t="str">
        <f t="shared" si="40"/>
        <v/>
      </c>
      <c r="F1293" t="str">
        <f t="shared" si="41"/>
        <v>НЕТ</v>
      </c>
    </row>
    <row r="1294" spans="1:6">
      <c r="A1294" t="str">
        <f t="shared" si="40"/>
        <v/>
      </c>
      <c r="F1294" t="str">
        <f t="shared" si="41"/>
        <v>НЕТ</v>
      </c>
    </row>
    <row r="1295" spans="1:6">
      <c r="A1295" t="str">
        <f t="shared" si="40"/>
        <v/>
      </c>
      <c r="F1295" t="str">
        <f t="shared" si="41"/>
        <v>НЕТ</v>
      </c>
    </row>
    <row r="1296" spans="1:6">
      <c r="A1296" t="str">
        <f t="shared" si="40"/>
        <v/>
      </c>
      <c r="F1296" t="str">
        <f t="shared" si="41"/>
        <v>НЕТ</v>
      </c>
    </row>
    <row r="1297" spans="1:6">
      <c r="A1297" t="str">
        <f t="shared" si="40"/>
        <v/>
      </c>
      <c r="F1297" t="str">
        <f t="shared" si="41"/>
        <v>НЕТ</v>
      </c>
    </row>
    <row r="1298" spans="1:6">
      <c r="A1298" t="str">
        <f t="shared" si="40"/>
        <v/>
      </c>
      <c r="F1298" t="str">
        <f t="shared" si="41"/>
        <v>НЕТ</v>
      </c>
    </row>
    <row r="1299" spans="1:6">
      <c r="A1299" t="str">
        <f t="shared" si="40"/>
        <v/>
      </c>
      <c r="F1299" t="str">
        <f t="shared" si="41"/>
        <v>НЕТ</v>
      </c>
    </row>
    <row r="1300" spans="1:6">
      <c r="A1300" t="str">
        <f t="shared" si="40"/>
        <v/>
      </c>
      <c r="F1300" t="str">
        <f t="shared" si="41"/>
        <v>НЕТ</v>
      </c>
    </row>
    <row r="1301" spans="1:6">
      <c r="A1301" t="str">
        <f t="shared" si="40"/>
        <v/>
      </c>
      <c r="F1301" t="str">
        <f t="shared" si="41"/>
        <v>НЕТ</v>
      </c>
    </row>
    <row r="1302" spans="1:6">
      <c r="A1302" t="str">
        <f t="shared" si="40"/>
        <v/>
      </c>
      <c r="F1302" t="str">
        <f t="shared" si="41"/>
        <v>НЕТ</v>
      </c>
    </row>
    <row r="1303" spans="1:6">
      <c r="A1303" t="str">
        <f t="shared" si="40"/>
        <v/>
      </c>
      <c r="F1303" t="str">
        <f t="shared" si="41"/>
        <v>НЕТ</v>
      </c>
    </row>
    <row r="1304" spans="1:6">
      <c r="A1304" t="str">
        <f t="shared" si="40"/>
        <v/>
      </c>
      <c r="F1304" t="str">
        <f t="shared" si="41"/>
        <v>НЕТ</v>
      </c>
    </row>
    <row r="1305" spans="1:6">
      <c r="A1305" t="str">
        <f t="shared" si="40"/>
        <v/>
      </c>
      <c r="F1305" t="str">
        <f t="shared" si="41"/>
        <v>НЕТ</v>
      </c>
    </row>
    <row r="1306" spans="1:6">
      <c r="A1306" t="str">
        <f t="shared" si="40"/>
        <v/>
      </c>
      <c r="F1306" t="str">
        <f t="shared" si="41"/>
        <v>НЕТ</v>
      </c>
    </row>
    <row r="1307" spans="1:6">
      <c r="A1307" t="str">
        <f t="shared" si="40"/>
        <v/>
      </c>
      <c r="F1307" t="str">
        <f t="shared" si="41"/>
        <v>НЕТ</v>
      </c>
    </row>
    <row r="1308" spans="1:6">
      <c r="A1308" t="str">
        <f t="shared" si="40"/>
        <v/>
      </c>
      <c r="F1308" t="str">
        <f t="shared" si="41"/>
        <v>НЕТ</v>
      </c>
    </row>
    <row r="1309" spans="1:6">
      <c r="A1309" t="str">
        <f t="shared" si="40"/>
        <v/>
      </c>
      <c r="F1309" t="str">
        <f t="shared" si="41"/>
        <v>НЕТ</v>
      </c>
    </row>
    <row r="1310" spans="1:6">
      <c r="A1310" t="str">
        <f t="shared" si="40"/>
        <v/>
      </c>
      <c r="F1310" t="str">
        <f t="shared" si="41"/>
        <v>НЕТ</v>
      </c>
    </row>
    <row r="1311" spans="1:6">
      <c r="A1311" t="str">
        <f t="shared" si="40"/>
        <v/>
      </c>
      <c r="F1311" t="str">
        <f t="shared" si="41"/>
        <v>НЕТ</v>
      </c>
    </row>
    <row r="1312" spans="1:6">
      <c r="A1312" t="str">
        <f t="shared" si="40"/>
        <v/>
      </c>
      <c r="F1312" t="str">
        <f t="shared" si="41"/>
        <v>НЕТ</v>
      </c>
    </row>
    <row r="1313" spans="1:6">
      <c r="A1313" t="str">
        <f t="shared" si="40"/>
        <v/>
      </c>
      <c r="F1313" t="str">
        <f t="shared" si="41"/>
        <v>НЕТ</v>
      </c>
    </row>
    <row r="1314" spans="1:6">
      <c r="A1314" t="str">
        <f t="shared" si="40"/>
        <v/>
      </c>
      <c r="F1314" t="str">
        <f t="shared" si="41"/>
        <v>НЕТ</v>
      </c>
    </row>
    <row r="1315" spans="1:6">
      <c r="A1315" t="str">
        <f t="shared" si="40"/>
        <v/>
      </c>
      <c r="F1315" t="str">
        <f t="shared" si="41"/>
        <v>НЕТ</v>
      </c>
    </row>
    <row r="1316" spans="1:6">
      <c r="A1316" t="str">
        <f t="shared" si="40"/>
        <v/>
      </c>
      <c r="F1316" t="str">
        <f t="shared" si="41"/>
        <v>НЕТ</v>
      </c>
    </row>
    <row r="1317" spans="1:6">
      <c r="A1317" t="str">
        <f t="shared" si="40"/>
        <v/>
      </c>
      <c r="F1317" t="str">
        <f t="shared" si="41"/>
        <v>НЕТ</v>
      </c>
    </row>
    <row r="1318" spans="1:6">
      <c r="A1318" t="str">
        <f t="shared" si="40"/>
        <v/>
      </c>
      <c r="F1318" t="str">
        <f t="shared" si="41"/>
        <v>НЕТ</v>
      </c>
    </row>
    <row r="1319" spans="1:6">
      <c r="A1319" t="str">
        <f t="shared" si="40"/>
        <v/>
      </c>
      <c r="F1319" t="str">
        <f t="shared" si="41"/>
        <v>НЕТ</v>
      </c>
    </row>
    <row r="1320" spans="1:6">
      <c r="A1320" t="str">
        <f t="shared" si="40"/>
        <v/>
      </c>
      <c r="F1320" t="str">
        <f t="shared" si="41"/>
        <v>НЕТ</v>
      </c>
    </row>
    <row r="1321" spans="1:6">
      <c r="A1321" t="str">
        <f t="shared" si="40"/>
        <v/>
      </c>
      <c r="F1321" t="str">
        <f t="shared" si="41"/>
        <v>НЕТ</v>
      </c>
    </row>
    <row r="1322" spans="1:6">
      <c r="A1322" t="str">
        <f t="shared" si="40"/>
        <v/>
      </c>
      <c r="F1322" t="str">
        <f t="shared" si="41"/>
        <v>НЕТ</v>
      </c>
    </row>
    <row r="1323" spans="1:6">
      <c r="A1323" t="str">
        <f t="shared" si="40"/>
        <v/>
      </c>
      <c r="F1323" t="str">
        <f t="shared" si="41"/>
        <v>НЕТ</v>
      </c>
    </row>
    <row r="1324" spans="1:6">
      <c r="A1324" t="str">
        <f t="shared" si="40"/>
        <v/>
      </c>
      <c r="F1324" t="str">
        <f t="shared" si="41"/>
        <v>НЕТ</v>
      </c>
    </row>
    <row r="1325" spans="1:6">
      <c r="A1325" t="str">
        <f t="shared" si="40"/>
        <v/>
      </c>
      <c r="F1325" t="str">
        <f t="shared" si="41"/>
        <v>НЕТ</v>
      </c>
    </row>
    <row r="1326" spans="1:6">
      <c r="A1326" t="str">
        <f t="shared" si="40"/>
        <v/>
      </c>
      <c r="F1326" t="str">
        <f t="shared" si="41"/>
        <v>НЕТ</v>
      </c>
    </row>
    <row r="1327" spans="1:6">
      <c r="A1327" t="str">
        <f t="shared" si="40"/>
        <v/>
      </c>
      <c r="F1327" t="str">
        <f t="shared" si="41"/>
        <v>НЕТ</v>
      </c>
    </row>
    <row r="1328" spans="1:6">
      <c r="A1328" t="str">
        <f t="shared" si="40"/>
        <v/>
      </c>
      <c r="F1328" t="str">
        <f t="shared" si="41"/>
        <v>НЕТ</v>
      </c>
    </row>
    <row r="1329" spans="1:6">
      <c r="A1329" t="str">
        <f t="shared" si="40"/>
        <v/>
      </c>
      <c r="F1329" t="str">
        <f t="shared" si="41"/>
        <v>НЕТ</v>
      </c>
    </row>
    <row r="1330" spans="1:6">
      <c r="A1330" t="str">
        <f t="shared" si="40"/>
        <v/>
      </c>
      <c r="F1330" t="str">
        <f t="shared" si="41"/>
        <v>НЕТ</v>
      </c>
    </row>
    <row r="1331" spans="1:6">
      <c r="A1331" t="str">
        <f t="shared" si="40"/>
        <v/>
      </c>
      <c r="F1331" t="str">
        <f t="shared" si="41"/>
        <v>НЕТ</v>
      </c>
    </row>
    <row r="1332" spans="1:6">
      <c r="A1332" t="str">
        <f t="shared" si="40"/>
        <v/>
      </c>
      <c r="F1332" t="str">
        <f t="shared" si="41"/>
        <v>НЕТ</v>
      </c>
    </row>
    <row r="1333" spans="1:6">
      <c r="A1333" t="str">
        <f t="shared" si="40"/>
        <v/>
      </c>
      <c r="F1333" t="str">
        <f t="shared" si="41"/>
        <v>НЕТ</v>
      </c>
    </row>
    <row r="1334" spans="1:6">
      <c r="A1334" t="str">
        <f t="shared" si="40"/>
        <v/>
      </c>
      <c r="F1334" t="str">
        <f t="shared" si="41"/>
        <v>НЕТ</v>
      </c>
    </row>
    <row r="1335" spans="1:6">
      <c r="A1335" t="str">
        <f t="shared" si="40"/>
        <v/>
      </c>
      <c r="F1335" t="str">
        <f t="shared" si="41"/>
        <v>НЕТ</v>
      </c>
    </row>
    <row r="1336" spans="1:6">
      <c r="A1336" t="str">
        <f t="shared" si="40"/>
        <v/>
      </c>
      <c r="F1336" t="str">
        <f t="shared" si="41"/>
        <v>НЕТ</v>
      </c>
    </row>
    <row r="1337" spans="1:6">
      <c r="A1337" t="str">
        <f t="shared" si="40"/>
        <v/>
      </c>
      <c r="F1337" t="str">
        <f t="shared" si="41"/>
        <v>НЕТ</v>
      </c>
    </row>
    <row r="1338" spans="1:6">
      <c r="A1338" t="str">
        <f t="shared" si="40"/>
        <v/>
      </c>
      <c r="F1338" t="str">
        <f t="shared" si="41"/>
        <v>НЕТ</v>
      </c>
    </row>
    <row r="1339" spans="1:6">
      <c r="A1339" t="str">
        <f t="shared" si="40"/>
        <v/>
      </c>
      <c r="F1339" t="str">
        <f t="shared" si="41"/>
        <v>НЕТ</v>
      </c>
    </row>
    <row r="1340" spans="1:6">
      <c r="A1340" t="str">
        <f t="shared" si="40"/>
        <v/>
      </c>
      <c r="F1340" t="str">
        <f t="shared" si="41"/>
        <v>НЕТ</v>
      </c>
    </row>
    <row r="1341" spans="1:6">
      <c r="A1341" t="str">
        <f t="shared" si="40"/>
        <v/>
      </c>
      <c r="F1341" t="str">
        <f t="shared" si="41"/>
        <v>НЕТ</v>
      </c>
    </row>
    <row r="1342" spans="1:6">
      <c r="A1342" t="str">
        <f t="shared" si="40"/>
        <v/>
      </c>
      <c r="F1342" t="str">
        <f t="shared" si="41"/>
        <v>НЕТ</v>
      </c>
    </row>
    <row r="1343" spans="1:6">
      <c r="A1343" t="str">
        <f t="shared" si="40"/>
        <v/>
      </c>
      <c r="F1343" t="str">
        <f t="shared" si="41"/>
        <v>НЕТ</v>
      </c>
    </row>
    <row r="1344" spans="1:6">
      <c r="A1344" t="str">
        <f t="shared" si="40"/>
        <v/>
      </c>
      <c r="F1344" t="str">
        <f t="shared" si="41"/>
        <v>НЕТ</v>
      </c>
    </row>
    <row r="1345" spans="1:6">
      <c r="A1345" t="str">
        <f t="shared" si="40"/>
        <v/>
      </c>
      <c r="F1345" t="str">
        <f t="shared" si="41"/>
        <v>НЕТ</v>
      </c>
    </row>
    <row r="1346" spans="1:6">
      <c r="A1346" t="str">
        <f t="shared" ref="A1346:A1409" si="42">CONCATENATE(C1346,B1346)</f>
        <v/>
      </c>
      <c r="F1346" t="str">
        <f t="shared" ref="F1346:F1409" si="43">IF(ISBLANK(E1346),"НЕТ","ДА")</f>
        <v>НЕТ</v>
      </c>
    </row>
    <row r="1347" spans="1:6">
      <c r="A1347" t="str">
        <f t="shared" si="42"/>
        <v/>
      </c>
      <c r="F1347" t="str">
        <f t="shared" si="43"/>
        <v>НЕТ</v>
      </c>
    </row>
    <row r="1348" spans="1:6">
      <c r="A1348" t="str">
        <f t="shared" si="42"/>
        <v/>
      </c>
      <c r="F1348" t="str">
        <f t="shared" si="43"/>
        <v>НЕТ</v>
      </c>
    </row>
    <row r="1349" spans="1:6">
      <c r="A1349" t="str">
        <f t="shared" si="42"/>
        <v/>
      </c>
      <c r="F1349" t="str">
        <f t="shared" si="43"/>
        <v>НЕТ</v>
      </c>
    </row>
    <row r="1350" spans="1:6">
      <c r="A1350" t="str">
        <f t="shared" si="42"/>
        <v/>
      </c>
      <c r="F1350" t="str">
        <f t="shared" si="43"/>
        <v>НЕТ</v>
      </c>
    </row>
    <row r="1351" spans="1:6">
      <c r="A1351" t="str">
        <f t="shared" si="42"/>
        <v/>
      </c>
      <c r="F1351" t="str">
        <f t="shared" si="43"/>
        <v>НЕТ</v>
      </c>
    </row>
    <row r="1352" spans="1:6">
      <c r="A1352" t="str">
        <f t="shared" si="42"/>
        <v/>
      </c>
      <c r="F1352" t="str">
        <f t="shared" si="43"/>
        <v>НЕТ</v>
      </c>
    </row>
    <row r="1353" spans="1:6">
      <c r="A1353" t="str">
        <f t="shared" si="42"/>
        <v/>
      </c>
      <c r="F1353" t="str">
        <f t="shared" si="43"/>
        <v>НЕТ</v>
      </c>
    </row>
    <row r="1354" spans="1:6">
      <c r="A1354" t="str">
        <f t="shared" si="42"/>
        <v/>
      </c>
      <c r="F1354" t="str">
        <f t="shared" si="43"/>
        <v>НЕТ</v>
      </c>
    </row>
    <row r="1355" spans="1:6">
      <c r="A1355" t="str">
        <f t="shared" si="42"/>
        <v/>
      </c>
      <c r="F1355" t="str">
        <f t="shared" si="43"/>
        <v>НЕТ</v>
      </c>
    </row>
    <row r="1356" spans="1:6">
      <c r="A1356" t="str">
        <f t="shared" si="42"/>
        <v/>
      </c>
      <c r="F1356" t="str">
        <f t="shared" si="43"/>
        <v>НЕТ</v>
      </c>
    </row>
    <row r="1357" spans="1:6">
      <c r="A1357" t="str">
        <f t="shared" si="42"/>
        <v/>
      </c>
      <c r="F1357" t="str">
        <f t="shared" si="43"/>
        <v>НЕТ</v>
      </c>
    </row>
    <row r="1358" spans="1:6">
      <c r="A1358" t="str">
        <f t="shared" si="42"/>
        <v/>
      </c>
      <c r="F1358" t="str">
        <f t="shared" si="43"/>
        <v>НЕТ</v>
      </c>
    </row>
    <row r="1359" spans="1:6">
      <c r="A1359" t="str">
        <f t="shared" si="42"/>
        <v/>
      </c>
      <c r="F1359" t="str">
        <f t="shared" si="43"/>
        <v>НЕТ</v>
      </c>
    </row>
    <row r="1360" spans="1:6">
      <c r="A1360" t="str">
        <f t="shared" si="42"/>
        <v/>
      </c>
      <c r="F1360" t="str">
        <f t="shared" si="43"/>
        <v>НЕТ</v>
      </c>
    </row>
    <row r="1361" spans="1:6">
      <c r="A1361" t="str">
        <f t="shared" si="42"/>
        <v/>
      </c>
      <c r="F1361" t="str">
        <f t="shared" si="43"/>
        <v>НЕТ</v>
      </c>
    </row>
    <row r="1362" spans="1:6">
      <c r="A1362" t="str">
        <f t="shared" si="42"/>
        <v/>
      </c>
      <c r="F1362" t="str">
        <f t="shared" si="43"/>
        <v>НЕТ</v>
      </c>
    </row>
    <row r="1363" spans="1:6">
      <c r="A1363" t="str">
        <f t="shared" si="42"/>
        <v/>
      </c>
      <c r="F1363" t="str">
        <f t="shared" si="43"/>
        <v>НЕТ</v>
      </c>
    </row>
    <row r="1364" spans="1:6">
      <c r="A1364" t="str">
        <f t="shared" si="42"/>
        <v/>
      </c>
      <c r="F1364" t="str">
        <f t="shared" si="43"/>
        <v>НЕТ</v>
      </c>
    </row>
    <row r="1365" spans="1:6">
      <c r="A1365" t="str">
        <f t="shared" si="42"/>
        <v/>
      </c>
      <c r="F1365" t="str">
        <f t="shared" si="43"/>
        <v>НЕТ</v>
      </c>
    </row>
    <row r="1366" spans="1:6">
      <c r="A1366" t="str">
        <f t="shared" si="42"/>
        <v/>
      </c>
      <c r="F1366" t="str">
        <f t="shared" si="43"/>
        <v>НЕТ</v>
      </c>
    </row>
    <row r="1367" spans="1:6">
      <c r="A1367" t="str">
        <f t="shared" si="42"/>
        <v/>
      </c>
      <c r="F1367" t="str">
        <f t="shared" si="43"/>
        <v>НЕТ</v>
      </c>
    </row>
    <row r="1368" spans="1:6">
      <c r="A1368" t="str">
        <f t="shared" si="42"/>
        <v/>
      </c>
      <c r="F1368" t="str">
        <f t="shared" si="43"/>
        <v>НЕТ</v>
      </c>
    </row>
    <row r="1369" spans="1:6">
      <c r="A1369" t="str">
        <f t="shared" si="42"/>
        <v/>
      </c>
      <c r="F1369" t="str">
        <f t="shared" si="43"/>
        <v>НЕТ</v>
      </c>
    </row>
    <row r="1370" spans="1:6">
      <c r="A1370" t="str">
        <f t="shared" si="42"/>
        <v/>
      </c>
      <c r="F1370" t="str">
        <f t="shared" si="43"/>
        <v>НЕТ</v>
      </c>
    </row>
    <row r="1371" spans="1:6">
      <c r="A1371" t="str">
        <f t="shared" si="42"/>
        <v/>
      </c>
      <c r="F1371" t="str">
        <f t="shared" si="43"/>
        <v>НЕТ</v>
      </c>
    </row>
    <row r="1372" spans="1:6">
      <c r="A1372" t="str">
        <f t="shared" si="42"/>
        <v/>
      </c>
      <c r="F1372" t="str">
        <f t="shared" si="43"/>
        <v>НЕТ</v>
      </c>
    </row>
    <row r="1373" spans="1:6">
      <c r="A1373" t="str">
        <f t="shared" si="42"/>
        <v/>
      </c>
      <c r="F1373" t="str">
        <f t="shared" si="43"/>
        <v>НЕТ</v>
      </c>
    </row>
    <row r="1374" spans="1:6">
      <c r="A1374" t="str">
        <f t="shared" si="42"/>
        <v/>
      </c>
      <c r="F1374" t="str">
        <f t="shared" si="43"/>
        <v>НЕТ</v>
      </c>
    </row>
    <row r="1375" spans="1:6">
      <c r="A1375" t="str">
        <f t="shared" si="42"/>
        <v/>
      </c>
      <c r="F1375" t="str">
        <f t="shared" si="43"/>
        <v>НЕТ</v>
      </c>
    </row>
    <row r="1376" spans="1:6">
      <c r="A1376" t="str">
        <f t="shared" si="42"/>
        <v/>
      </c>
      <c r="F1376" t="str">
        <f t="shared" si="43"/>
        <v>НЕТ</v>
      </c>
    </row>
    <row r="1377" spans="1:6">
      <c r="A1377" t="str">
        <f t="shared" si="42"/>
        <v/>
      </c>
      <c r="F1377" t="str">
        <f t="shared" si="43"/>
        <v>НЕТ</v>
      </c>
    </row>
    <row r="1378" spans="1:6">
      <c r="A1378" t="str">
        <f t="shared" si="42"/>
        <v/>
      </c>
      <c r="F1378" t="str">
        <f t="shared" si="43"/>
        <v>НЕТ</v>
      </c>
    </row>
    <row r="1379" spans="1:6">
      <c r="A1379" t="str">
        <f t="shared" si="42"/>
        <v/>
      </c>
      <c r="F1379" t="str">
        <f t="shared" si="43"/>
        <v>НЕТ</v>
      </c>
    </row>
    <row r="1380" spans="1:6">
      <c r="A1380" t="str">
        <f t="shared" si="42"/>
        <v/>
      </c>
      <c r="F1380" t="str">
        <f t="shared" si="43"/>
        <v>НЕТ</v>
      </c>
    </row>
    <row r="1381" spans="1:6">
      <c r="A1381" t="str">
        <f t="shared" si="42"/>
        <v/>
      </c>
      <c r="F1381" t="str">
        <f t="shared" si="43"/>
        <v>НЕТ</v>
      </c>
    </row>
    <row r="1382" spans="1:6">
      <c r="A1382" t="str">
        <f t="shared" si="42"/>
        <v/>
      </c>
      <c r="F1382" t="str">
        <f t="shared" si="43"/>
        <v>НЕТ</v>
      </c>
    </row>
    <row r="1383" spans="1:6">
      <c r="A1383" t="str">
        <f t="shared" si="42"/>
        <v/>
      </c>
      <c r="F1383" t="str">
        <f t="shared" si="43"/>
        <v>НЕТ</v>
      </c>
    </row>
    <row r="1384" spans="1:6">
      <c r="A1384" t="str">
        <f t="shared" si="42"/>
        <v/>
      </c>
      <c r="F1384" t="str">
        <f t="shared" si="43"/>
        <v>НЕТ</v>
      </c>
    </row>
    <row r="1385" spans="1:6">
      <c r="A1385" t="str">
        <f t="shared" si="42"/>
        <v/>
      </c>
      <c r="F1385" t="str">
        <f t="shared" si="43"/>
        <v>НЕТ</v>
      </c>
    </row>
    <row r="1386" spans="1:6">
      <c r="A1386" t="str">
        <f t="shared" si="42"/>
        <v/>
      </c>
      <c r="F1386" t="str">
        <f t="shared" si="43"/>
        <v>НЕТ</v>
      </c>
    </row>
    <row r="1387" spans="1:6">
      <c r="A1387" t="str">
        <f t="shared" si="42"/>
        <v/>
      </c>
      <c r="F1387" t="str">
        <f t="shared" si="43"/>
        <v>НЕТ</v>
      </c>
    </row>
    <row r="1388" spans="1:6">
      <c r="A1388" t="str">
        <f t="shared" si="42"/>
        <v/>
      </c>
      <c r="F1388" t="str">
        <f t="shared" si="43"/>
        <v>НЕТ</v>
      </c>
    </row>
    <row r="1389" spans="1:6">
      <c r="A1389" t="str">
        <f t="shared" si="42"/>
        <v/>
      </c>
      <c r="F1389" t="str">
        <f t="shared" si="43"/>
        <v>НЕТ</v>
      </c>
    </row>
    <row r="1390" spans="1:6">
      <c r="A1390" t="str">
        <f t="shared" si="42"/>
        <v/>
      </c>
      <c r="F1390" t="str">
        <f t="shared" si="43"/>
        <v>НЕТ</v>
      </c>
    </row>
    <row r="1391" spans="1:6">
      <c r="A1391" t="str">
        <f t="shared" si="42"/>
        <v/>
      </c>
      <c r="F1391" t="str">
        <f t="shared" si="43"/>
        <v>НЕТ</v>
      </c>
    </row>
    <row r="1392" spans="1:6">
      <c r="A1392" t="str">
        <f t="shared" si="42"/>
        <v/>
      </c>
      <c r="F1392" t="str">
        <f t="shared" si="43"/>
        <v>НЕТ</v>
      </c>
    </row>
    <row r="1393" spans="1:6">
      <c r="A1393" t="str">
        <f t="shared" si="42"/>
        <v/>
      </c>
      <c r="F1393" t="str">
        <f t="shared" si="43"/>
        <v>НЕТ</v>
      </c>
    </row>
    <row r="1394" spans="1:6">
      <c r="A1394" t="str">
        <f t="shared" si="42"/>
        <v/>
      </c>
      <c r="F1394" t="str">
        <f t="shared" si="43"/>
        <v>НЕТ</v>
      </c>
    </row>
    <row r="1395" spans="1:6">
      <c r="A1395" t="str">
        <f t="shared" si="42"/>
        <v/>
      </c>
      <c r="F1395" t="str">
        <f t="shared" si="43"/>
        <v>НЕТ</v>
      </c>
    </row>
    <row r="1396" spans="1:6">
      <c r="A1396" t="str">
        <f t="shared" si="42"/>
        <v/>
      </c>
      <c r="F1396" t="str">
        <f t="shared" si="43"/>
        <v>НЕТ</v>
      </c>
    </row>
    <row r="1397" spans="1:6">
      <c r="A1397" t="str">
        <f t="shared" si="42"/>
        <v/>
      </c>
      <c r="F1397" t="str">
        <f t="shared" si="43"/>
        <v>НЕТ</v>
      </c>
    </row>
    <row r="1398" spans="1:6">
      <c r="A1398" t="str">
        <f t="shared" si="42"/>
        <v/>
      </c>
      <c r="F1398" t="str">
        <f t="shared" si="43"/>
        <v>НЕТ</v>
      </c>
    </row>
    <row r="1399" spans="1:6">
      <c r="A1399" t="str">
        <f t="shared" si="42"/>
        <v/>
      </c>
      <c r="F1399" t="str">
        <f t="shared" si="43"/>
        <v>НЕТ</v>
      </c>
    </row>
    <row r="1400" spans="1:6">
      <c r="A1400" t="str">
        <f t="shared" si="42"/>
        <v/>
      </c>
      <c r="F1400" t="str">
        <f t="shared" si="43"/>
        <v>НЕТ</v>
      </c>
    </row>
    <row r="1401" spans="1:6">
      <c r="A1401" t="str">
        <f t="shared" si="42"/>
        <v/>
      </c>
      <c r="F1401" t="str">
        <f t="shared" si="43"/>
        <v>НЕТ</v>
      </c>
    </row>
    <row r="1402" spans="1:6">
      <c r="A1402" t="str">
        <f t="shared" si="42"/>
        <v/>
      </c>
      <c r="F1402" t="str">
        <f t="shared" si="43"/>
        <v>НЕТ</v>
      </c>
    </row>
    <row r="1403" spans="1:6">
      <c r="A1403" t="str">
        <f t="shared" si="42"/>
        <v/>
      </c>
      <c r="F1403" t="str">
        <f t="shared" si="43"/>
        <v>НЕТ</v>
      </c>
    </row>
    <row r="1404" spans="1:6">
      <c r="A1404" t="str">
        <f t="shared" si="42"/>
        <v/>
      </c>
      <c r="F1404" t="str">
        <f t="shared" si="43"/>
        <v>НЕТ</v>
      </c>
    </row>
    <row r="1405" spans="1:6">
      <c r="A1405" t="str">
        <f t="shared" si="42"/>
        <v/>
      </c>
      <c r="F1405" t="str">
        <f t="shared" si="43"/>
        <v>НЕТ</v>
      </c>
    </row>
    <row r="1406" spans="1:6">
      <c r="A1406" t="str">
        <f t="shared" si="42"/>
        <v/>
      </c>
      <c r="F1406" t="str">
        <f t="shared" si="43"/>
        <v>НЕТ</v>
      </c>
    </row>
    <row r="1407" spans="1:6">
      <c r="A1407" t="str">
        <f t="shared" si="42"/>
        <v/>
      </c>
      <c r="F1407" t="str">
        <f t="shared" si="43"/>
        <v>НЕТ</v>
      </c>
    </row>
    <row r="1408" spans="1:6">
      <c r="A1408" t="str">
        <f t="shared" si="42"/>
        <v/>
      </c>
      <c r="F1408" t="str">
        <f t="shared" si="43"/>
        <v>НЕТ</v>
      </c>
    </row>
    <row r="1409" spans="1:6">
      <c r="A1409" t="str">
        <f t="shared" si="42"/>
        <v/>
      </c>
      <c r="F1409" t="str">
        <f t="shared" si="43"/>
        <v>НЕТ</v>
      </c>
    </row>
    <row r="1410" spans="1:6">
      <c r="A1410" t="str">
        <f t="shared" ref="A1410:A1473" si="44">CONCATENATE(C1410,B1410)</f>
        <v/>
      </c>
      <c r="F1410" t="str">
        <f t="shared" ref="F1410:F1473" si="45">IF(ISBLANK(E1410),"НЕТ","ДА")</f>
        <v>НЕТ</v>
      </c>
    </row>
    <row r="1411" spans="1:6">
      <c r="A1411" t="str">
        <f t="shared" si="44"/>
        <v/>
      </c>
      <c r="F1411" t="str">
        <f t="shared" si="45"/>
        <v>НЕТ</v>
      </c>
    </row>
    <row r="1412" spans="1:6">
      <c r="A1412" t="str">
        <f t="shared" si="44"/>
        <v/>
      </c>
      <c r="F1412" t="str">
        <f t="shared" si="45"/>
        <v>НЕТ</v>
      </c>
    </row>
    <row r="1413" spans="1:6">
      <c r="A1413" t="str">
        <f t="shared" si="44"/>
        <v/>
      </c>
      <c r="F1413" t="str">
        <f t="shared" si="45"/>
        <v>НЕТ</v>
      </c>
    </row>
    <row r="1414" spans="1:6">
      <c r="A1414" t="str">
        <f t="shared" si="44"/>
        <v/>
      </c>
      <c r="F1414" t="str">
        <f t="shared" si="45"/>
        <v>НЕТ</v>
      </c>
    </row>
    <row r="1415" spans="1:6">
      <c r="A1415" t="str">
        <f t="shared" si="44"/>
        <v/>
      </c>
      <c r="F1415" t="str">
        <f t="shared" si="45"/>
        <v>НЕТ</v>
      </c>
    </row>
    <row r="1416" spans="1:6">
      <c r="A1416" t="str">
        <f t="shared" si="44"/>
        <v/>
      </c>
      <c r="F1416" t="str">
        <f t="shared" si="45"/>
        <v>НЕТ</v>
      </c>
    </row>
    <row r="1417" spans="1:6">
      <c r="A1417" t="str">
        <f t="shared" si="44"/>
        <v/>
      </c>
      <c r="F1417" t="str">
        <f t="shared" si="45"/>
        <v>НЕТ</v>
      </c>
    </row>
    <row r="1418" spans="1:6">
      <c r="A1418" t="str">
        <f t="shared" si="44"/>
        <v/>
      </c>
      <c r="F1418" t="str">
        <f t="shared" si="45"/>
        <v>НЕТ</v>
      </c>
    </row>
    <row r="1419" spans="1:6">
      <c r="A1419" t="str">
        <f t="shared" si="44"/>
        <v/>
      </c>
      <c r="F1419" t="str">
        <f t="shared" si="45"/>
        <v>НЕТ</v>
      </c>
    </row>
    <row r="1420" spans="1:6">
      <c r="A1420" t="str">
        <f t="shared" si="44"/>
        <v/>
      </c>
      <c r="F1420" t="str">
        <f t="shared" si="45"/>
        <v>НЕТ</v>
      </c>
    </row>
    <row r="1421" spans="1:6">
      <c r="A1421" t="str">
        <f t="shared" si="44"/>
        <v/>
      </c>
      <c r="F1421" t="str">
        <f t="shared" si="45"/>
        <v>НЕТ</v>
      </c>
    </row>
    <row r="1422" spans="1:6">
      <c r="A1422" t="str">
        <f t="shared" si="44"/>
        <v/>
      </c>
      <c r="F1422" t="str">
        <f t="shared" si="45"/>
        <v>НЕТ</v>
      </c>
    </row>
    <row r="1423" spans="1:6">
      <c r="A1423" t="str">
        <f t="shared" si="44"/>
        <v/>
      </c>
      <c r="F1423" t="str">
        <f t="shared" si="45"/>
        <v>НЕТ</v>
      </c>
    </row>
    <row r="1424" spans="1:6">
      <c r="A1424" t="str">
        <f t="shared" si="44"/>
        <v/>
      </c>
      <c r="F1424" t="str">
        <f t="shared" si="45"/>
        <v>НЕТ</v>
      </c>
    </row>
    <row r="1425" spans="1:6">
      <c r="A1425" t="str">
        <f t="shared" si="44"/>
        <v/>
      </c>
      <c r="F1425" t="str">
        <f t="shared" si="45"/>
        <v>НЕТ</v>
      </c>
    </row>
    <row r="1426" spans="1:6">
      <c r="A1426" t="str">
        <f t="shared" si="44"/>
        <v/>
      </c>
      <c r="F1426" t="str">
        <f t="shared" si="45"/>
        <v>НЕТ</v>
      </c>
    </row>
    <row r="1427" spans="1:6">
      <c r="A1427" t="str">
        <f t="shared" si="44"/>
        <v/>
      </c>
      <c r="F1427" t="str">
        <f t="shared" si="45"/>
        <v>НЕТ</v>
      </c>
    </row>
    <row r="1428" spans="1:6">
      <c r="A1428" t="str">
        <f t="shared" si="44"/>
        <v/>
      </c>
      <c r="F1428" t="str">
        <f t="shared" si="45"/>
        <v>НЕТ</v>
      </c>
    </row>
    <row r="1429" spans="1:6">
      <c r="A1429" t="str">
        <f t="shared" si="44"/>
        <v/>
      </c>
      <c r="F1429" t="str">
        <f t="shared" si="45"/>
        <v>НЕТ</v>
      </c>
    </row>
    <row r="1430" spans="1:6">
      <c r="A1430" t="str">
        <f t="shared" si="44"/>
        <v/>
      </c>
      <c r="F1430" t="str">
        <f t="shared" si="45"/>
        <v>НЕТ</v>
      </c>
    </row>
    <row r="1431" spans="1:6">
      <c r="A1431" t="str">
        <f t="shared" si="44"/>
        <v/>
      </c>
      <c r="F1431" t="str">
        <f t="shared" si="45"/>
        <v>НЕТ</v>
      </c>
    </row>
    <row r="1432" spans="1:6">
      <c r="A1432" t="str">
        <f t="shared" si="44"/>
        <v/>
      </c>
      <c r="F1432" t="str">
        <f t="shared" si="45"/>
        <v>НЕТ</v>
      </c>
    </row>
    <row r="1433" spans="1:6">
      <c r="A1433" t="str">
        <f t="shared" si="44"/>
        <v/>
      </c>
      <c r="F1433" t="str">
        <f t="shared" si="45"/>
        <v>НЕТ</v>
      </c>
    </row>
    <row r="1434" spans="1:6">
      <c r="A1434" t="str">
        <f t="shared" si="44"/>
        <v/>
      </c>
      <c r="F1434" t="str">
        <f t="shared" si="45"/>
        <v>НЕТ</v>
      </c>
    </row>
    <row r="1435" spans="1:6">
      <c r="A1435" t="str">
        <f t="shared" si="44"/>
        <v/>
      </c>
      <c r="F1435" t="str">
        <f t="shared" si="45"/>
        <v>НЕТ</v>
      </c>
    </row>
    <row r="1436" spans="1:6">
      <c r="A1436" t="str">
        <f t="shared" si="44"/>
        <v/>
      </c>
      <c r="F1436" t="str">
        <f t="shared" si="45"/>
        <v>НЕТ</v>
      </c>
    </row>
    <row r="1437" spans="1:6">
      <c r="A1437" t="str">
        <f t="shared" si="44"/>
        <v/>
      </c>
      <c r="F1437" t="str">
        <f t="shared" si="45"/>
        <v>НЕТ</v>
      </c>
    </row>
    <row r="1438" spans="1:6">
      <c r="A1438" t="str">
        <f t="shared" si="44"/>
        <v/>
      </c>
      <c r="F1438" t="str">
        <f t="shared" si="45"/>
        <v>НЕТ</v>
      </c>
    </row>
    <row r="1439" spans="1:6">
      <c r="A1439" t="str">
        <f t="shared" si="44"/>
        <v/>
      </c>
      <c r="F1439" t="str">
        <f t="shared" si="45"/>
        <v>НЕТ</v>
      </c>
    </row>
    <row r="1440" spans="1:6">
      <c r="A1440" t="str">
        <f t="shared" si="44"/>
        <v/>
      </c>
      <c r="F1440" t="str">
        <f t="shared" si="45"/>
        <v>НЕТ</v>
      </c>
    </row>
    <row r="1441" spans="1:6">
      <c r="A1441" t="str">
        <f t="shared" si="44"/>
        <v/>
      </c>
      <c r="F1441" t="str">
        <f t="shared" si="45"/>
        <v>НЕТ</v>
      </c>
    </row>
    <row r="1442" spans="1:6">
      <c r="A1442" t="str">
        <f t="shared" si="44"/>
        <v/>
      </c>
      <c r="F1442" t="str">
        <f t="shared" si="45"/>
        <v>НЕТ</v>
      </c>
    </row>
    <row r="1443" spans="1:6">
      <c r="A1443" t="str">
        <f t="shared" si="44"/>
        <v/>
      </c>
      <c r="F1443" t="str">
        <f t="shared" si="45"/>
        <v>НЕТ</v>
      </c>
    </row>
    <row r="1444" spans="1:6">
      <c r="A1444" t="str">
        <f t="shared" si="44"/>
        <v/>
      </c>
      <c r="F1444" t="str">
        <f t="shared" si="45"/>
        <v>НЕТ</v>
      </c>
    </row>
    <row r="1445" spans="1:6">
      <c r="A1445" t="str">
        <f t="shared" si="44"/>
        <v/>
      </c>
      <c r="F1445" t="str">
        <f t="shared" si="45"/>
        <v>НЕТ</v>
      </c>
    </row>
    <row r="1446" spans="1:6">
      <c r="A1446" t="str">
        <f t="shared" si="44"/>
        <v/>
      </c>
      <c r="F1446" t="str">
        <f t="shared" si="45"/>
        <v>НЕТ</v>
      </c>
    </row>
    <row r="1447" spans="1:6">
      <c r="A1447" t="str">
        <f t="shared" si="44"/>
        <v/>
      </c>
      <c r="F1447" t="str">
        <f t="shared" si="45"/>
        <v>НЕТ</v>
      </c>
    </row>
    <row r="1448" spans="1:6">
      <c r="A1448" t="str">
        <f t="shared" si="44"/>
        <v/>
      </c>
      <c r="F1448" t="str">
        <f t="shared" si="45"/>
        <v>НЕТ</v>
      </c>
    </row>
    <row r="1449" spans="1:6">
      <c r="A1449" t="str">
        <f t="shared" si="44"/>
        <v/>
      </c>
      <c r="F1449" t="str">
        <f t="shared" si="45"/>
        <v>НЕТ</v>
      </c>
    </row>
    <row r="1450" spans="1:6">
      <c r="A1450" t="str">
        <f t="shared" si="44"/>
        <v/>
      </c>
      <c r="F1450" t="str">
        <f t="shared" si="45"/>
        <v>НЕТ</v>
      </c>
    </row>
    <row r="1451" spans="1:6">
      <c r="A1451" t="str">
        <f t="shared" si="44"/>
        <v/>
      </c>
      <c r="F1451" t="str">
        <f t="shared" si="45"/>
        <v>НЕТ</v>
      </c>
    </row>
    <row r="1452" spans="1:6">
      <c r="A1452" t="str">
        <f t="shared" si="44"/>
        <v/>
      </c>
      <c r="F1452" t="str">
        <f t="shared" si="45"/>
        <v>НЕТ</v>
      </c>
    </row>
    <row r="1453" spans="1:6">
      <c r="A1453" t="str">
        <f t="shared" si="44"/>
        <v/>
      </c>
      <c r="F1453" t="str">
        <f t="shared" si="45"/>
        <v>НЕТ</v>
      </c>
    </row>
    <row r="1454" spans="1:6">
      <c r="A1454" t="str">
        <f t="shared" si="44"/>
        <v/>
      </c>
      <c r="F1454" t="str">
        <f t="shared" si="45"/>
        <v>НЕТ</v>
      </c>
    </row>
    <row r="1455" spans="1:6">
      <c r="A1455" t="str">
        <f t="shared" si="44"/>
        <v/>
      </c>
      <c r="F1455" t="str">
        <f t="shared" si="45"/>
        <v>НЕТ</v>
      </c>
    </row>
    <row r="1456" spans="1:6">
      <c r="A1456" t="str">
        <f t="shared" si="44"/>
        <v/>
      </c>
      <c r="F1456" t="str">
        <f t="shared" si="45"/>
        <v>НЕТ</v>
      </c>
    </row>
    <row r="1457" spans="1:6">
      <c r="A1457" t="str">
        <f t="shared" si="44"/>
        <v/>
      </c>
      <c r="F1457" t="str">
        <f t="shared" si="45"/>
        <v>НЕТ</v>
      </c>
    </row>
    <row r="1458" spans="1:6">
      <c r="A1458" t="str">
        <f t="shared" si="44"/>
        <v/>
      </c>
      <c r="F1458" t="str">
        <f t="shared" si="45"/>
        <v>НЕТ</v>
      </c>
    </row>
    <row r="1459" spans="1:6">
      <c r="A1459" t="str">
        <f t="shared" si="44"/>
        <v/>
      </c>
      <c r="F1459" t="str">
        <f t="shared" si="45"/>
        <v>НЕТ</v>
      </c>
    </row>
    <row r="1460" spans="1:6">
      <c r="A1460" t="str">
        <f t="shared" si="44"/>
        <v/>
      </c>
      <c r="F1460" t="str">
        <f t="shared" si="45"/>
        <v>НЕТ</v>
      </c>
    </row>
    <row r="1461" spans="1:6">
      <c r="A1461" t="str">
        <f t="shared" si="44"/>
        <v/>
      </c>
      <c r="F1461" t="str">
        <f t="shared" si="45"/>
        <v>НЕТ</v>
      </c>
    </row>
    <row r="1462" spans="1:6">
      <c r="A1462" t="str">
        <f t="shared" si="44"/>
        <v/>
      </c>
      <c r="F1462" t="str">
        <f t="shared" si="45"/>
        <v>НЕТ</v>
      </c>
    </row>
    <row r="1463" spans="1:6">
      <c r="A1463" t="str">
        <f t="shared" si="44"/>
        <v/>
      </c>
      <c r="F1463" t="str">
        <f t="shared" si="45"/>
        <v>НЕТ</v>
      </c>
    </row>
    <row r="1464" spans="1:6">
      <c r="A1464" t="str">
        <f t="shared" si="44"/>
        <v/>
      </c>
      <c r="F1464" t="str">
        <f t="shared" si="45"/>
        <v>НЕТ</v>
      </c>
    </row>
    <row r="1465" spans="1:6">
      <c r="A1465" t="str">
        <f t="shared" si="44"/>
        <v/>
      </c>
      <c r="F1465" t="str">
        <f t="shared" si="45"/>
        <v>НЕТ</v>
      </c>
    </row>
    <row r="1466" spans="1:6">
      <c r="A1466" t="str">
        <f t="shared" si="44"/>
        <v/>
      </c>
      <c r="F1466" t="str">
        <f t="shared" si="45"/>
        <v>НЕТ</v>
      </c>
    </row>
    <row r="1467" spans="1:6">
      <c r="A1467" t="str">
        <f t="shared" si="44"/>
        <v/>
      </c>
      <c r="F1467" t="str">
        <f t="shared" si="45"/>
        <v>НЕТ</v>
      </c>
    </row>
    <row r="1468" spans="1:6">
      <c r="A1468" t="str">
        <f t="shared" si="44"/>
        <v/>
      </c>
      <c r="F1468" t="str">
        <f t="shared" si="45"/>
        <v>НЕТ</v>
      </c>
    </row>
    <row r="1469" spans="1:6">
      <c r="A1469" t="str">
        <f t="shared" si="44"/>
        <v/>
      </c>
      <c r="F1469" t="str">
        <f t="shared" si="45"/>
        <v>НЕТ</v>
      </c>
    </row>
    <row r="1470" spans="1:6">
      <c r="A1470" t="str">
        <f t="shared" si="44"/>
        <v/>
      </c>
      <c r="F1470" t="str">
        <f t="shared" si="45"/>
        <v>НЕТ</v>
      </c>
    </row>
    <row r="1471" spans="1:6">
      <c r="A1471" t="str">
        <f t="shared" si="44"/>
        <v/>
      </c>
      <c r="F1471" t="str">
        <f t="shared" si="45"/>
        <v>НЕТ</v>
      </c>
    </row>
    <row r="1472" spans="1:6">
      <c r="A1472" t="str">
        <f t="shared" si="44"/>
        <v/>
      </c>
      <c r="F1472" t="str">
        <f t="shared" si="45"/>
        <v>НЕТ</v>
      </c>
    </row>
    <row r="1473" spans="1:6">
      <c r="A1473" t="str">
        <f t="shared" si="44"/>
        <v/>
      </c>
      <c r="F1473" t="str">
        <f t="shared" si="45"/>
        <v>НЕТ</v>
      </c>
    </row>
    <row r="1474" spans="1:6">
      <c r="A1474" t="str">
        <f t="shared" ref="A1474:A1537" si="46">CONCATENATE(C1474,B1474)</f>
        <v/>
      </c>
      <c r="F1474" t="str">
        <f t="shared" ref="F1474:F1537" si="47">IF(ISBLANK(E1474),"НЕТ","ДА")</f>
        <v>НЕТ</v>
      </c>
    </row>
    <row r="1475" spans="1:6">
      <c r="A1475" t="str">
        <f t="shared" si="46"/>
        <v/>
      </c>
      <c r="F1475" t="str">
        <f t="shared" si="47"/>
        <v>НЕТ</v>
      </c>
    </row>
    <row r="1476" spans="1:6">
      <c r="A1476" t="str">
        <f t="shared" si="46"/>
        <v/>
      </c>
      <c r="F1476" t="str">
        <f t="shared" si="47"/>
        <v>НЕТ</v>
      </c>
    </row>
    <row r="1477" spans="1:6">
      <c r="A1477" t="str">
        <f t="shared" si="46"/>
        <v/>
      </c>
      <c r="F1477" t="str">
        <f t="shared" si="47"/>
        <v>НЕТ</v>
      </c>
    </row>
    <row r="1478" spans="1:6">
      <c r="A1478" t="str">
        <f t="shared" si="46"/>
        <v/>
      </c>
      <c r="F1478" t="str">
        <f t="shared" si="47"/>
        <v>НЕТ</v>
      </c>
    </row>
    <row r="1479" spans="1:6">
      <c r="A1479" t="str">
        <f t="shared" si="46"/>
        <v/>
      </c>
      <c r="F1479" t="str">
        <f t="shared" si="47"/>
        <v>НЕТ</v>
      </c>
    </row>
    <row r="1480" spans="1:6">
      <c r="A1480" t="str">
        <f t="shared" si="46"/>
        <v/>
      </c>
      <c r="F1480" t="str">
        <f t="shared" si="47"/>
        <v>НЕТ</v>
      </c>
    </row>
    <row r="1481" spans="1:6">
      <c r="A1481" t="str">
        <f t="shared" si="46"/>
        <v/>
      </c>
      <c r="F1481" t="str">
        <f t="shared" si="47"/>
        <v>НЕТ</v>
      </c>
    </row>
    <row r="1482" spans="1:6">
      <c r="A1482" t="str">
        <f t="shared" si="46"/>
        <v/>
      </c>
      <c r="F1482" t="str">
        <f t="shared" si="47"/>
        <v>НЕТ</v>
      </c>
    </row>
    <row r="1483" spans="1:6">
      <c r="A1483" t="str">
        <f t="shared" si="46"/>
        <v/>
      </c>
      <c r="F1483" t="str">
        <f t="shared" si="47"/>
        <v>НЕТ</v>
      </c>
    </row>
    <row r="1484" spans="1:6">
      <c r="A1484" t="str">
        <f t="shared" si="46"/>
        <v/>
      </c>
      <c r="F1484" t="str">
        <f t="shared" si="47"/>
        <v>НЕТ</v>
      </c>
    </row>
    <row r="1485" spans="1:6">
      <c r="A1485" t="str">
        <f t="shared" si="46"/>
        <v/>
      </c>
      <c r="F1485" t="str">
        <f t="shared" si="47"/>
        <v>НЕТ</v>
      </c>
    </row>
    <row r="1486" spans="1:6">
      <c r="A1486" t="str">
        <f t="shared" si="46"/>
        <v/>
      </c>
      <c r="F1486" t="str">
        <f t="shared" si="47"/>
        <v>НЕТ</v>
      </c>
    </row>
    <row r="1487" spans="1:6">
      <c r="A1487" t="str">
        <f t="shared" si="46"/>
        <v/>
      </c>
      <c r="F1487" t="str">
        <f t="shared" si="47"/>
        <v>НЕТ</v>
      </c>
    </row>
    <row r="1488" spans="1:6">
      <c r="A1488" t="str">
        <f t="shared" si="46"/>
        <v/>
      </c>
      <c r="F1488" t="str">
        <f t="shared" si="47"/>
        <v>НЕТ</v>
      </c>
    </row>
    <row r="1489" spans="1:6">
      <c r="A1489" t="str">
        <f t="shared" si="46"/>
        <v/>
      </c>
      <c r="F1489" t="str">
        <f t="shared" si="47"/>
        <v>НЕТ</v>
      </c>
    </row>
    <row r="1490" spans="1:6">
      <c r="A1490" t="str">
        <f t="shared" si="46"/>
        <v/>
      </c>
      <c r="F1490" t="str">
        <f t="shared" si="47"/>
        <v>НЕТ</v>
      </c>
    </row>
    <row r="1491" spans="1:6">
      <c r="A1491" t="str">
        <f t="shared" si="46"/>
        <v/>
      </c>
      <c r="F1491" t="str">
        <f t="shared" si="47"/>
        <v>НЕТ</v>
      </c>
    </row>
    <row r="1492" spans="1:6">
      <c r="A1492" t="str">
        <f t="shared" si="46"/>
        <v/>
      </c>
      <c r="F1492" t="str">
        <f t="shared" si="47"/>
        <v>НЕТ</v>
      </c>
    </row>
    <row r="1493" spans="1:6">
      <c r="A1493" t="str">
        <f t="shared" si="46"/>
        <v/>
      </c>
      <c r="F1493" t="str">
        <f t="shared" si="47"/>
        <v>НЕТ</v>
      </c>
    </row>
    <row r="1494" spans="1:6">
      <c r="A1494" t="str">
        <f t="shared" si="46"/>
        <v/>
      </c>
      <c r="F1494" t="str">
        <f t="shared" si="47"/>
        <v>НЕТ</v>
      </c>
    </row>
    <row r="1495" spans="1:6">
      <c r="A1495" t="str">
        <f t="shared" si="46"/>
        <v/>
      </c>
      <c r="F1495" t="str">
        <f t="shared" si="47"/>
        <v>НЕТ</v>
      </c>
    </row>
    <row r="1496" spans="1:6">
      <c r="A1496" t="str">
        <f t="shared" si="46"/>
        <v/>
      </c>
      <c r="F1496" t="str">
        <f t="shared" si="47"/>
        <v>НЕТ</v>
      </c>
    </row>
    <row r="1497" spans="1:6">
      <c r="A1497" t="str">
        <f t="shared" si="46"/>
        <v/>
      </c>
      <c r="F1497" t="str">
        <f t="shared" si="47"/>
        <v>НЕТ</v>
      </c>
    </row>
    <row r="1498" spans="1:6">
      <c r="A1498" t="str">
        <f t="shared" si="46"/>
        <v/>
      </c>
      <c r="F1498" t="str">
        <f t="shared" si="47"/>
        <v>НЕТ</v>
      </c>
    </row>
    <row r="1499" spans="1:6">
      <c r="A1499" t="str">
        <f t="shared" si="46"/>
        <v/>
      </c>
      <c r="F1499" t="str">
        <f t="shared" si="47"/>
        <v>НЕТ</v>
      </c>
    </row>
    <row r="1500" spans="1:6">
      <c r="A1500" t="str">
        <f t="shared" si="46"/>
        <v/>
      </c>
      <c r="F1500" t="str">
        <f t="shared" si="47"/>
        <v>НЕТ</v>
      </c>
    </row>
    <row r="1501" spans="1:6">
      <c r="A1501" t="str">
        <f t="shared" si="46"/>
        <v/>
      </c>
      <c r="F1501" t="str">
        <f t="shared" si="47"/>
        <v>НЕТ</v>
      </c>
    </row>
    <row r="1502" spans="1:6">
      <c r="A1502" t="str">
        <f t="shared" si="46"/>
        <v/>
      </c>
      <c r="F1502" t="str">
        <f t="shared" si="47"/>
        <v>НЕТ</v>
      </c>
    </row>
    <row r="1503" spans="1:6">
      <c r="A1503" t="str">
        <f t="shared" si="46"/>
        <v/>
      </c>
      <c r="F1503" t="str">
        <f t="shared" si="47"/>
        <v>НЕТ</v>
      </c>
    </row>
    <row r="1504" spans="1:6">
      <c r="A1504" t="str">
        <f t="shared" si="46"/>
        <v/>
      </c>
      <c r="F1504" t="str">
        <f t="shared" si="47"/>
        <v>НЕТ</v>
      </c>
    </row>
    <row r="1505" spans="1:6">
      <c r="A1505" t="str">
        <f t="shared" si="46"/>
        <v/>
      </c>
      <c r="F1505" t="str">
        <f t="shared" si="47"/>
        <v>НЕТ</v>
      </c>
    </row>
    <row r="1506" spans="1:6">
      <c r="A1506" t="str">
        <f t="shared" si="46"/>
        <v/>
      </c>
      <c r="F1506" t="str">
        <f t="shared" si="47"/>
        <v>НЕТ</v>
      </c>
    </row>
    <row r="1507" spans="1:6">
      <c r="A1507" t="str">
        <f t="shared" si="46"/>
        <v/>
      </c>
      <c r="F1507" t="str">
        <f t="shared" si="47"/>
        <v>НЕТ</v>
      </c>
    </row>
    <row r="1508" spans="1:6">
      <c r="A1508" t="str">
        <f t="shared" si="46"/>
        <v/>
      </c>
      <c r="F1508" t="str">
        <f t="shared" si="47"/>
        <v>НЕТ</v>
      </c>
    </row>
    <row r="1509" spans="1:6">
      <c r="A1509" t="str">
        <f t="shared" si="46"/>
        <v/>
      </c>
      <c r="F1509" t="str">
        <f t="shared" si="47"/>
        <v>НЕТ</v>
      </c>
    </row>
    <row r="1510" spans="1:6">
      <c r="A1510" t="str">
        <f t="shared" si="46"/>
        <v/>
      </c>
      <c r="F1510" t="str">
        <f t="shared" si="47"/>
        <v>НЕТ</v>
      </c>
    </row>
    <row r="1511" spans="1:6">
      <c r="A1511" t="str">
        <f t="shared" si="46"/>
        <v/>
      </c>
      <c r="F1511" t="str">
        <f t="shared" si="47"/>
        <v>НЕТ</v>
      </c>
    </row>
    <row r="1512" spans="1:6">
      <c r="A1512" t="str">
        <f t="shared" si="46"/>
        <v/>
      </c>
      <c r="F1512" t="str">
        <f t="shared" si="47"/>
        <v>НЕТ</v>
      </c>
    </row>
    <row r="1513" spans="1:6">
      <c r="A1513" t="str">
        <f t="shared" si="46"/>
        <v/>
      </c>
      <c r="F1513" t="str">
        <f t="shared" si="47"/>
        <v>НЕТ</v>
      </c>
    </row>
    <row r="1514" spans="1:6">
      <c r="A1514" t="str">
        <f t="shared" si="46"/>
        <v/>
      </c>
      <c r="F1514" t="str">
        <f t="shared" si="47"/>
        <v>НЕТ</v>
      </c>
    </row>
    <row r="1515" spans="1:6">
      <c r="A1515" t="str">
        <f t="shared" si="46"/>
        <v/>
      </c>
      <c r="F1515" t="str">
        <f t="shared" si="47"/>
        <v>НЕТ</v>
      </c>
    </row>
    <row r="1516" spans="1:6">
      <c r="A1516" t="str">
        <f t="shared" si="46"/>
        <v/>
      </c>
      <c r="F1516" t="str">
        <f t="shared" si="47"/>
        <v>НЕТ</v>
      </c>
    </row>
    <row r="1517" spans="1:6">
      <c r="A1517" t="str">
        <f t="shared" si="46"/>
        <v/>
      </c>
      <c r="F1517" t="str">
        <f t="shared" si="47"/>
        <v>НЕТ</v>
      </c>
    </row>
    <row r="1518" spans="1:6">
      <c r="A1518" t="str">
        <f t="shared" si="46"/>
        <v/>
      </c>
      <c r="F1518" t="str">
        <f t="shared" si="47"/>
        <v>НЕТ</v>
      </c>
    </row>
    <row r="1519" spans="1:6">
      <c r="A1519" t="str">
        <f t="shared" si="46"/>
        <v/>
      </c>
      <c r="F1519" t="str">
        <f t="shared" si="47"/>
        <v>НЕТ</v>
      </c>
    </row>
    <row r="1520" spans="1:6">
      <c r="A1520" t="str">
        <f t="shared" si="46"/>
        <v/>
      </c>
      <c r="F1520" t="str">
        <f t="shared" si="47"/>
        <v>НЕТ</v>
      </c>
    </row>
    <row r="1521" spans="1:6">
      <c r="A1521" t="str">
        <f t="shared" si="46"/>
        <v/>
      </c>
      <c r="F1521" t="str">
        <f t="shared" si="47"/>
        <v>НЕТ</v>
      </c>
    </row>
    <row r="1522" spans="1:6">
      <c r="A1522" t="str">
        <f t="shared" si="46"/>
        <v/>
      </c>
      <c r="F1522" t="str">
        <f t="shared" si="47"/>
        <v>НЕТ</v>
      </c>
    </row>
    <row r="1523" spans="1:6">
      <c r="A1523" t="str">
        <f t="shared" si="46"/>
        <v/>
      </c>
      <c r="F1523" t="str">
        <f t="shared" si="47"/>
        <v>НЕТ</v>
      </c>
    </row>
    <row r="1524" spans="1:6">
      <c r="A1524" t="str">
        <f t="shared" si="46"/>
        <v/>
      </c>
      <c r="F1524" t="str">
        <f t="shared" si="47"/>
        <v>НЕТ</v>
      </c>
    </row>
    <row r="1525" spans="1:6">
      <c r="A1525" t="str">
        <f t="shared" si="46"/>
        <v/>
      </c>
      <c r="F1525" t="str">
        <f t="shared" si="47"/>
        <v>НЕТ</v>
      </c>
    </row>
    <row r="1526" spans="1:6">
      <c r="A1526" t="str">
        <f t="shared" si="46"/>
        <v/>
      </c>
      <c r="F1526" t="str">
        <f t="shared" si="47"/>
        <v>НЕТ</v>
      </c>
    </row>
    <row r="1527" spans="1:6">
      <c r="A1527" t="str">
        <f t="shared" si="46"/>
        <v/>
      </c>
      <c r="F1527" t="str">
        <f t="shared" si="47"/>
        <v>НЕТ</v>
      </c>
    </row>
    <row r="1528" spans="1:6">
      <c r="A1528" t="str">
        <f t="shared" si="46"/>
        <v/>
      </c>
      <c r="F1528" t="str">
        <f t="shared" si="47"/>
        <v>НЕТ</v>
      </c>
    </row>
    <row r="1529" spans="1:6">
      <c r="A1529" t="str">
        <f t="shared" si="46"/>
        <v/>
      </c>
      <c r="F1529" t="str">
        <f t="shared" si="47"/>
        <v>НЕТ</v>
      </c>
    </row>
    <row r="1530" spans="1:6">
      <c r="A1530" t="str">
        <f t="shared" si="46"/>
        <v/>
      </c>
      <c r="F1530" t="str">
        <f t="shared" si="47"/>
        <v>НЕТ</v>
      </c>
    </row>
    <row r="1531" spans="1:6">
      <c r="A1531" t="str">
        <f t="shared" si="46"/>
        <v/>
      </c>
      <c r="F1531" t="str">
        <f t="shared" si="47"/>
        <v>НЕТ</v>
      </c>
    </row>
    <row r="1532" spans="1:6">
      <c r="A1532" t="str">
        <f t="shared" si="46"/>
        <v/>
      </c>
      <c r="F1532" t="str">
        <f t="shared" si="47"/>
        <v>НЕТ</v>
      </c>
    </row>
    <row r="1533" spans="1:6">
      <c r="A1533" t="str">
        <f t="shared" si="46"/>
        <v/>
      </c>
      <c r="F1533" t="str">
        <f t="shared" si="47"/>
        <v>НЕТ</v>
      </c>
    </row>
    <row r="1534" spans="1:6">
      <c r="A1534" t="str">
        <f t="shared" si="46"/>
        <v/>
      </c>
      <c r="F1534" t="str">
        <f t="shared" si="47"/>
        <v>НЕТ</v>
      </c>
    </row>
    <row r="1535" spans="1:6">
      <c r="A1535" t="str">
        <f t="shared" si="46"/>
        <v/>
      </c>
      <c r="F1535" t="str">
        <f t="shared" si="47"/>
        <v>НЕТ</v>
      </c>
    </row>
    <row r="1536" spans="1:6">
      <c r="A1536" t="str">
        <f t="shared" si="46"/>
        <v/>
      </c>
      <c r="F1536" t="str">
        <f t="shared" si="47"/>
        <v>НЕТ</v>
      </c>
    </row>
    <row r="1537" spans="1:6">
      <c r="A1537" t="str">
        <f t="shared" si="46"/>
        <v/>
      </c>
      <c r="F1537" t="str">
        <f t="shared" si="47"/>
        <v>НЕТ</v>
      </c>
    </row>
    <row r="1538" spans="1:6">
      <c r="A1538" t="str">
        <f t="shared" ref="A1538:A1601" si="48">CONCATENATE(C1538,B1538)</f>
        <v/>
      </c>
      <c r="F1538" t="str">
        <f t="shared" ref="F1538:F1601" si="49">IF(ISBLANK(E1538),"НЕТ","ДА")</f>
        <v>НЕТ</v>
      </c>
    </row>
    <row r="1539" spans="1:6">
      <c r="A1539" t="str">
        <f t="shared" si="48"/>
        <v/>
      </c>
      <c r="F1539" t="str">
        <f t="shared" si="49"/>
        <v>НЕТ</v>
      </c>
    </row>
    <row r="1540" spans="1:6">
      <c r="A1540" t="str">
        <f t="shared" si="48"/>
        <v/>
      </c>
      <c r="F1540" t="str">
        <f t="shared" si="49"/>
        <v>НЕТ</v>
      </c>
    </row>
    <row r="1541" spans="1:6">
      <c r="A1541" t="str">
        <f t="shared" si="48"/>
        <v/>
      </c>
      <c r="F1541" t="str">
        <f t="shared" si="49"/>
        <v>НЕТ</v>
      </c>
    </row>
    <row r="1542" spans="1:6">
      <c r="A1542" t="str">
        <f t="shared" si="48"/>
        <v/>
      </c>
      <c r="F1542" t="str">
        <f t="shared" si="49"/>
        <v>НЕТ</v>
      </c>
    </row>
    <row r="1543" spans="1:6">
      <c r="A1543" t="str">
        <f t="shared" si="48"/>
        <v/>
      </c>
      <c r="F1543" t="str">
        <f t="shared" si="49"/>
        <v>НЕТ</v>
      </c>
    </row>
    <row r="1544" spans="1:6">
      <c r="A1544" t="str">
        <f t="shared" si="48"/>
        <v/>
      </c>
      <c r="F1544" t="str">
        <f t="shared" si="49"/>
        <v>НЕТ</v>
      </c>
    </row>
    <row r="1545" spans="1:6">
      <c r="A1545" t="str">
        <f t="shared" si="48"/>
        <v/>
      </c>
      <c r="F1545" t="str">
        <f t="shared" si="49"/>
        <v>НЕТ</v>
      </c>
    </row>
    <row r="1546" spans="1:6">
      <c r="A1546" t="str">
        <f t="shared" si="48"/>
        <v/>
      </c>
      <c r="F1546" t="str">
        <f t="shared" si="49"/>
        <v>НЕТ</v>
      </c>
    </row>
    <row r="1547" spans="1:6">
      <c r="A1547" t="str">
        <f t="shared" si="48"/>
        <v/>
      </c>
      <c r="F1547" t="str">
        <f t="shared" si="49"/>
        <v>НЕТ</v>
      </c>
    </row>
    <row r="1548" spans="1:6">
      <c r="A1548" t="str">
        <f t="shared" si="48"/>
        <v/>
      </c>
      <c r="F1548" t="str">
        <f t="shared" si="49"/>
        <v>НЕТ</v>
      </c>
    </row>
    <row r="1549" spans="1:6">
      <c r="A1549" t="str">
        <f t="shared" si="48"/>
        <v/>
      </c>
      <c r="F1549" t="str">
        <f t="shared" si="49"/>
        <v>НЕТ</v>
      </c>
    </row>
    <row r="1550" spans="1:6">
      <c r="A1550" t="str">
        <f t="shared" si="48"/>
        <v/>
      </c>
      <c r="F1550" t="str">
        <f t="shared" si="49"/>
        <v>НЕТ</v>
      </c>
    </row>
    <row r="1551" spans="1:6">
      <c r="A1551" t="str">
        <f t="shared" si="48"/>
        <v/>
      </c>
      <c r="F1551" t="str">
        <f t="shared" si="49"/>
        <v>НЕТ</v>
      </c>
    </row>
    <row r="1552" spans="1:6">
      <c r="A1552" t="str">
        <f t="shared" si="48"/>
        <v/>
      </c>
      <c r="F1552" t="str">
        <f t="shared" si="49"/>
        <v>НЕТ</v>
      </c>
    </row>
    <row r="1553" spans="1:6">
      <c r="A1553" t="str">
        <f t="shared" si="48"/>
        <v/>
      </c>
      <c r="F1553" t="str">
        <f t="shared" si="49"/>
        <v>НЕТ</v>
      </c>
    </row>
    <row r="1554" spans="1:6">
      <c r="A1554" t="str">
        <f t="shared" si="48"/>
        <v/>
      </c>
      <c r="F1554" t="str">
        <f t="shared" si="49"/>
        <v>НЕТ</v>
      </c>
    </row>
    <row r="1555" spans="1:6">
      <c r="A1555" t="str">
        <f t="shared" si="48"/>
        <v/>
      </c>
      <c r="F1555" t="str">
        <f t="shared" si="49"/>
        <v>НЕТ</v>
      </c>
    </row>
    <row r="1556" spans="1:6">
      <c r="A1556" t="str">
        <f t="shared" si="48"/>
        <v/>
      </c>
      <c r="F1556" t="str">
        <f t="shared" si="49"/>
        <v>НЕТ</v>
      </c>
    </row>
    <row r="1557" spans="1:6">
      <c r="A1557" t="str">
        <f t="shared" si="48"/>
        <v/>
      </c>
      <c r="F1557" t="str">
        <f t="shared" si="49"/>
        <v>НЕТ</v>
      </c>
    </row>
    <row r="1558" spans="1:6">
      <c r="A1558" t="str">
        <f t="shared" si="48"/>
        <v/>
      </c>
      <c r="F1558" t="str">
        <f t="shared" si="49"/>
        <v>НЕТ</v>
      </c>
    </row>
    <row r="1559" spans="1:6">
      <c r="A1559" t="str">
        <f t="shared" si="48"/>
        <v/>
      </c>
      <c r="F1559" t="str">
        <f t="shared" si="49"/>
        <v>НЕТ</v>
      </c>
    </row>
    <row r="1560" spans="1:6">
      <c r="A1560" t="str">
        <f t="shared" si="48"/>
        <v/>
      </c>
      <c r="F1560" t="str">
        <f t="shared" si="49"/>
        <v>НЕТ</v>
      </c>
    </row>
    <row r="1561" spans="1:6">
      <c r="A1561" t="str">
        <f t="shared" si="48"/>
        <v/>
      </c>
      <c r="F1561" t="str">
        <f t="shared" si="49"/>
        <v>НЕТ</v>
      </c>
    </row>
    <row r="1562" spans="1:6">
      <c r="A1562" t="str">
        <f t="shared" si="48"/>
        <v/>
      </c>
      <c r="F1562" t="str">
        <f t="shared" si="49"/>
        <v>НЕТ</v>
      </c>
    </row>
    <row r="1563" spans="1:6">
      <c r="A1563" t="str">
        <f t="shared" si="48"/>
        <v/>
      </c>
      <c r="F1563" t="str">
        <f t="shared" si="49"/>
        <v>НЕТ</v>
      </c>
    </row>
    <row r="1564" spans="1:6">
      <c r="A1564" t="str">
        <f t="shared" si="48"/>
        <v/>
      </c>
      <c r="F1564" t="str">
        <f t="shared" si="49"/>
        <v>НЕТ</v>
      </c>
    </row>
    <row r="1565" spans="1:6">
      <c r="A1565" t="str">
        <f t="shared" si="48"/>
        <v/>
      </c>
      <c r="F1565" t="str">
        <f t="shared" si="49"/>
        <v>НЕТ</v>
      </c>
    </row>
    <row r="1566" spans="1:6">
      <c r="A1566" t="str">
        <f t="shared" si="48"/>
        <v/>
      </c>
      <c r="F1566" t="str">
        <f t="shared" si="49"/>
        <v>НЕТ</v>
      </c>
    </row>
    <row r="1567" spans="1:6">
      <c r="A1567" t="str">
        <f t="shared" si="48"/>
        <v/>
      </c>
      <c r="F1567" t="str">
        <f t="shared" si="49"/>
        <v>НЕТ</v>
      </c>
    </row>
    <row r="1568" spans="1:6">
      <c r="A1568" t="str">
        <f t="shared" si="48"/>
        <v/>
      </c>
      <c r="F1568" t="str">
        <f t="shared" si="49"/>
        <v>НЕТ</v>
      </c>
    </row>
    <row r="1569" spans="1:6">
      <c r="A1569" t="str">
        <f t="shared" si="48"/>
        <v/>
      </c>
      <c r="F1569" t="str">
        <f t="shared" si="49"/>
        <v>НЕТ</v>
      </c>
    </row>
    <row r="1570" spans="1:6">
      <c r="A1570" t="str">
        <f t="shared" si="48"/>
        <v/>
      </c>
      <c r="F1570" t="str">
        <f t="shared" si="49"/>
        <v>НЕТ</v>
      </c>
    </row>
    <row r="1571" spans="1:6">
      <c r="A1571" t="str">
        <f t="shared" si="48"/>
        <v/>
      </c>
      <c r="F1571" t="str">
        <f t="shared" si="49"/>
        <v>НЕТ</v>
      </c>
    </row>
    <row r="1572" spans="1:6">
      <c r="A1572" t="str">
        <f t="shared" si="48"/>
        <v/>
      </c>
      <c r="F1572" t="str">
        <f t="shared" si="49"/>
        <v>НЕТ</v>
      </c>
    </row>
    <row r="1573" spans="1:6">
      <c r="A1573" t="str">
        <f t="shared" si="48"/>
        <v/>
      </c>
      <c r="F1573" t="str">
        <f t="shared" si="49"/>
        <v>НЕТ</v>
      </c>
    </row>
    <row r="1574" spans="1:6">
      <c r="A1574" t="str">
        <f t="shared" si="48"/>
        <v/>
      </c>
      <c r="F1574" t="str">
        <f t="shared" si="49"/>
        <v>НЕТ</v>
      </c>
    </row>
    <row r="1575" spans="1:6">
      <c r="A1575" t="str">
        <f t="shared" si="48"/>
        <v/>
      </c>
      <c r="F1575" t="str">
        <f t="shared" si="49"/>
        <v>НЕТ</v>
      </c>
    </row>
    <row r="1576" spans="1:6">
      <c r="A1576" t="str">
        <f t="shared" si="48"/>
        <v/>
      </c>
      <c r="F1576" t="str">
        <f t="shared" si="49"/>
        <v>НЕТ</v>
      </c>
    </row>
    <row r="1577" spans="1:6">
      <c r="A1577" t="str">
        <f t="shared" si="48"/>
        <v/>
      </c>
      <c r="F1577" t="str">
        <f t="shared" si="49"/>
        <v>НЕТ</v>
      </c>
    </row>
    <row r="1578" spans="1:6">
      <c r="A1578" t="str">
        <f t="shared" si="48"/>
        <v/>
      </c>
      <c r="F1578" t="str">
        <f t="shared" si="49"/>
        <v>НЕТ</v>
      </c>
    </row>
    <row r="1579" spans="1:6">
      <c r="A1579" t="str">
        <f t="shared" si="48"/>
        <v/>
      </c>
      <c r="F1579" t="str">
        <f t="shared" si="49"/>
        <v>НЕТ</v>
      </c>
    </row>
    <row r="1580" spans="1:6">
      <c r="A1580" t="str">
        <f t="shared" si="48"/>
        <v/>
      </c>
      <c r="F1580" t="str">
        <f t="shared" si="49"/>
        <v>НЕТ</v>
      </c>
    </row>
    <row r="1581" spans="1:6">
      <c r="A1581" t="str">
        <f t="shared" si="48"/>
        <v/>
      </c>
      <c r="F1581" t="str">
        <f t="shared" si="49"/>
        <v>НЕТ</v>
      </c>
    </row>
    <row r="1582" spans="1:6">
      <c r="A1582" t="str">
        <f t="shared" si="48"/>
        <v/>
      </c>
      <c r="F1582" t="str">
        <f t="shared" si="49"/>
        <v>НЕТ</v>
      </c>
    </row>
    <row r="1583" spans="1:6">
      <c r="A1583" t="str">
        <f t="shared" si="48"/>
        <v/>
      </c>
      <c r="F1583" t="str">
        <f t="shared" si="49"/>
        <v>НЕТ</v>
      </c>
    </row>
    <row r="1584" spans="1:6">
      <c r="A1584" t="str">
        <f t="shared" si="48"/>
        <v/>
      </c>
      <c r="F1584" t="str">
        <f t="shared" si="49"/>
        <v>НЕТ</v>
      </c>
    </row>
    <row r="1585" spans="1:6">
      <c r="A1585" t="str">
        <f t="shared" si="48"/>
        <v/>
      </c>
      <c r="F1585" t="str">
        <f t="shared" si="49"/>
        <v>НЕТ</v>
      </c>
    </row>
    <row r="1586" spans="1:6">
      <c r="A1586" t="str">
        <f t="shared" si="48"/>
        <v/>
      </c>
      <c r="F1586" t="str">
        <f t="shared" si="49"/>
        <v>НЕТ</v>
      </c>
    </row>
    <row r="1587" spans="1:6">
      <c r="A1587" t="str">
        <f t="shared" si="48"/>
        <v/>
      </c>
      <c r="F1587" t="str">
        <f t="shared" si="49"/>
        <v>НЕТ</v>
      </c>
    </row>
    <row r="1588" spans="1:6">
      <c r="A1588" t="str">
        <f t="shared" si="48"/>
        <v/>
      </c>
      <c r="F1588" t="str">
        <f t="shared" si="49"/>
        <v>НЕТ</v>
      </c>
    </row>
    <row r="1589" spans="1:6">
      <c r="A1589" t="str">
        <f t="shared" si="48"/>
        <v/>
      </c>
      <c r="F1589" t="str">
        <f t="shared" si="49"/>
        <v>НЕТ</v>
      </c>
    </row>
    <row r="1590" spans="1:6">
      <c r="A1590" t="str">
        <f t="shared" si="48"/>
        <v/>
      </c>
      <c r="F1590" t="str">
        <f t="shared" si="49"/>
        <v>НЕТ</v>
      </c>
    </row>
    <row r="1591" spans="1:6">
      <c r="A1591" t="str">
        <f t="shared" si="48"/>
        <v/>
      </c>
      <c r="F1591" t="str">
        <f t="shared" si="49"/>
        <v>НЕТ</v>
      </c>
    </row>
    <row r="1592" spans="1:6">
      <c r="A1592" t="str">
        <f t="shared" si="48"/>
        <v/>
      </c>
      <c r="F1592" t="str">
        <f t="shared" si="49"/>
        <v>НЕТ</v>
      </c>
    </row>
    <row r="1593" spans="1:6">
      <c r="A1593" t="str">
        <f t="shared" si="48"/>
        <v/>
      </c>
      <c r="F1593" t="str">
        <f t="shared" si="49"/>
        <v>НЕТ</v>
      </c>
    </row>
    <row r="1594" spans="1:6">
      <c r="A1594" t="str">
        <f t="shared" si="48"/>
        <v/>
      </c>
      <c r="F1594" t="str">
        <f t="shared" si="49"/>
        <v>НЕТ</v>
      </c>
    </row>
    <row r="1595" spans="1:6">
      <c r="A1595" t="str">
        <f t="shared" si="48"/>
        <v/>
      </c>
      <c r="F1595" t="str">
        <f t="shared" si="49"/>
        <v>НЕТ</v>
      </c>
    </row>
    <row r="1596" spans="1:6">
      <c r="A1596" t="str">
        <f t="shared" si="48"/>
        <v/>
      </c>
      <c r="F1596" t="str">
        <f t="shared" si="49"/>
        <v>НЕТ</v>
      </c>
    </row>
    <row r="1597" spans="1:6">
      <c r="A1597" t="str">
        <f t="shared" si="48"/>
        <v/>
      </c>
      <c r="F1597" t="str">
        <f t="shared" si="49"/>
        <v>НЕТ</v>
      </c>
    </row>
    <row r="1598" spans="1:6">
      <c r="A1598" t="str">
        <f t="shared" si="48"/>
        <v/>
      </c>
      <c r="F1598" t="str">
        <f t="shared" si="49"/>
        <v>НЕТ</v>
      </c>
    </row>
    <row r="1599" spans="1:6">
      <c r="A1599" t="str">
        <f t="shared" si="48"/>
        <v/>
      </c>
      <c r="F1599" t="str">
        <f t="shared" si="49"/>
        <v>НЕТ</v>
      </c>
    </row>
    <row r="1600" spans="1:6">
      <c r="A1600" t="str">
        <f t="shared" si="48"/>
        <v/>
      </c>
      <c r="F1600" t="str">
        <f t="shared" si="49"/>
        <v>НЕТ</v>
      </c>
    </row>
    <row r="1601" spans="1:6">
      <c r="A1601" t="str">
        <f t="shared" si="48"/>
        <v/>
      </c>
      <c r="F1601" t="str">
        <f t="shared" si="49"/>
        <v>НЕТ</v>
      </c>
    </row>
    <row r="1602" spans="1:6">
      <c r="A1602" t="str">
        <f t="shared" ref="A1602:A1609" si="50">CONCATENATE(C1602,B1602)</f>
        <v/>
      </c>
      <c r="F1602" t="str">
        <f t="shared" ref="F1602:F1665" si="51">IF(ISBLANK(E1602),"НЕТ","ДА")</f>
        <v>НЕТ</v>
      </c>
    </row>
    <row r="1603" spans="1:6">
      <c r="A1603" t="str">
        <f t="shared" si="50"/>
        <v/>
      </c>
      <c r="F1603" t="str">
        <f t="shared" si="51"/>
        <v>НЕТ</v>
      </c>
    </row>
    <row r="1604" spans="1:6">
      <c r="A1604" t="str">
        <f t="shared" si="50"/>
        <v/>
      </c>
      <c r="F1604" t="str">
        <f t="shared" si="51"/>
        <v>НЕТ</v>
      </c>
    </row>
    <row r="1605" spans="1:6">
      <c r="A1605" t="str">
        <f t="shared" si="50"/>
        <v/>
      </c>
      <c r="F1605" t="str">
        <f t="shared" si="51"/>
        <v>НЕТ</v>
      </c>
    </row>
    <row r="1606" spans="1:6">
      <c r="A1606" t="str">
        <f t="shared" si="50"/>
        <v/>
      </c>
      <c r="F1606" t="str">
        <f t="shared" si="51"/>
        <v>НЕТ</v>
      </c>
    </row>
    <row r="1607" spans="1:6">
      <c r="A1607" t="str">
        <f t="shared" si="50"/>
        <v/>
      </c>
      <c r="F1607" t="str">
        <f t="shared" si="51"/>
        <v>НЕТ</v>
      </c>
    </row>
    <row r="1608" spans="1:6">
      <c r="A1608" t="str">
        <f t="shared" si="50"/>
        <v/>
      </c>
      <c r="F1608" t="str">
        <f t="shared" si="51"/>
        <v>НЕТ</v>
      </c>
    </row>
    <row r="1609" spans="1:6">
      <c r="A1609" t="str">
        <f t="shared" si="50"/>
        <v/>
      </c>
      <c r="F1609" t="str">
        <f t="shared" si="51"/>
        <v>НЕТ</v>
      </c>
    </row>
    <row r="1610" spans="1:6">
      <c r="F1610" t="str">
        <f t="shared" si="51"/>
        <v>НЕТ</v>
      </c>
    </row>
    <row r="1611" spans="1:6">
      <c r="F1611" t="str">
        <f t="shared" si="51"/>
        <v>НЕТ</v>
      </c>
    </row>
    <row r="1612" spans="1:6">
      <c r="F1612" t="str">
        <f t="shared" si="51"/>
        <v>НЕТ</v>
      </c>
    </row>
    <row r="1613" spans="1:6">
      <c r="F1613" t="str">
        <f t="shared" si="51"/>
        <v>НЕТ</v>
      </c>
    </row>
    <row r="1614" spans="1:6">
      <c r="F1614" t="str">
        <f t="shared" si="51"/>
        <v>НЕТ</v>
      </c>
    </row>
    <row r="1615" spans="1:6">
      <c r="F1615" t="str">
        <f t="shared" si="51"/>
        <v>НЕТ</v>
      </c>
    </row>
    <row r="1616" spans="1:6">
      <c r="F1616" t="str">
        <f t="shared" si="51"/>
        <v>НЕТ</v>
      </c>
    </row>
    <row r="1617" spans="6:6">
      <c r="F1617" t="str">
        <f t="shared" si="51"/>
        <v>НЕТ</v>
      </c>
    </row>
    <row r="1618" spans="6:6">
      <c r="F1618" t="str">
        <f t="shared" si="51"/>
        <v>НЕТ</v>
      </c>
    </row>
    <row r="1619" spans="6:6">
      <c r="F1619" t="str">
        <f t="shared" si="51"/>
        <v>НЕТ</v>
      </c>
    </row>
    <row r="1620" spans="6:6">
      <c r="F1620" t="str">
        <f t="shared" si="51"/>
        <v>НЕТ</v>
      </c>
    </row>
    <row r="1621" spans="6:6">
      <c r="F1621" t="str">
        <f t="shared" si="51"/>
        <v>НЕТ</v>
      </c>
    </row>
    <row r="1622" spans="6:6">
      <c r="F1622" t="str">
        <f t="shared" si="51"/>
        <v>НЕТ</v>
      </c>
    </row>
    <row r="1623" spans="6:6">
      <c r="F1623" t="str">
        <f t="shared" si="51"/>
        <v>НЕТ</v>
      </c>
    </row>
    <row r="1624" spans="6:6">
      <c r="F1624" t="str">
        <f t="shared" si="51"/>
        <v>НЕТ</v>
      </c>
    </row>
    <row r="1625" spans="6:6">
      <c r="F1625" t="str">
        <f t="shared" si="51"/>
        <v>НЕТ</v>
      </c>
    </row>
    <row r="1626" spans="6:6">
      <c r="F1626" t="str">
        <f t="shared" si="51"/>
        <v>НЕТ</v>
      </c>
    </row>
    <row r="1627" spans="6:6">
      <c r="F1627" t="str">
        <f t="shared" si="51"/>
        <v>НЕТ</v>
      </c>
    </row>
    <row r="1628" spans="6:6">
      <c r="F1628" t="str">
        <f t="shared" si="51"/>
        <v>НЕТ</v>
      </c>
    </row>
    <row r="1629" spans="6:6">
      <c r="F1629" t="str">
        <f t="shared" si="51"/>
        <v>НЕТ</v>
      </c>
    </row>
    <row r="1630" spans="6:6">
      <c r="F1630" t="str">
        <f t="shared" si="51"/>
        <v>НЕТ</v>
      </c>
    </row>
    <row r="1631" spans="6:6">
      <c r="F1631" t="str">
        <f t="shared" si="51"/>
        <v>НЕТ</v>
      </c>
    </row>
    <row r="1632" spans="6:6">
      <c r="F1632" t="str">
        <f t="shared" si="51"/>
        <v>НЕТ</v>
      </c>
    </row>
    <row r="1633" spans="6:6">
      <c r="F1633" t="str">
        <f t="shared" si="51"/>
        <v>НЕТ</v>
      </c>
    </row>
    <row r="1634" spans="6:6">
      <c r="F1634" t="str">
        <f t="shared" si="51"/>
        <v>НЕТ</v>
      </c>
    </row>
    <row r="1635" spans="6:6">
      <c r="F1635" t="str">
        <f t="shared" si="51"/>
        <v>НЕТ</v>
      </c>
    </row>
    <row r="1636" spans="6:6">
      <c r="F1636" t="str">
        <f t="shared" si="51"/>
        <v>НЕТ</v>
      </c>
    </row>
    <row r="1637" spans="6:6">
      <c r="F1637" t="str">
        <f t="shared" si="51"/>
        <v>НЕТ</v>
      </c>
    </row>
    <row r="1638" spans="6:6">
      <c r="F1638" t="str">
        <f t="shared" si="51"/>
        <v>НЕТ</v>
      </c>
    </row>
    <row r="1639" spans="6:6">
      <c r="F1639" t="str">
        <f t="shared" si="51"/>
        <v>НЕТ</v>
      </c>
    </row>
    <row r="1640" spans="6:6">
      <c r="F1640" t="str">
        <f t="shared" si="51"/>
        <v>НЕТ</v>
      </c>
    </row>
    <row r="1641" spans="6:6">
      <c r="F1641" t="str">
        <f t="shared" si="51"/>
        <v>НЕТ</v>
      </c>
    </row>
    <row r="1642" spans="6:6">
      <c r="F1642" t="str">
        <f t="shared" si="51"/>
        <v>НЕТ</v>
      </c>
    </row>
    <row r="1643" spans="6:6">
      <c r="F1643" t="str">
        <f t="shared" si="51"/>
        <v>НЕТ</v>
      </c>
    </row>
    <row r="1644" spans="6:6">
      <c r="F1644" t="str">
        <f t="shared" si="51"/>
        <v>НЕТ</v>
      </c>
    </row>
    <row r="1645" spans="6:6">
      <c r="F1645" t="str">
        <f t="shared" si="51"/>
        <v>НЕТ</v>
      </c>
    </row>
    <row r="1646" spans="6:6">
      <c r="F1646" t="str">
        <f t="shared" si="51"/>
        <v>НЕТ</v>
      </c>
    </row>
    <row r="1647" spans="6:6">
      <c r="F1647" t="str">
        <f t="shared" si="51"/>
        <v>НЕТ</v>
      </c>
    </row>
    <row r="1648" spans="6:6">
      <c r="F1648" t="str">
        <f t="shared" si="51"/>
        <v>НЕТ</v>
      </c>
    </row>
    <row r="1649" spans="6:6">
      <c r="F1649" t="str">
        <f t="shared" si="51"/>
        <v>НЕТ</v>
      </c>
    </row>
    <row r="1650" spans="6:6">
      <c r="F1650" t="str">
        <f t="shared" si="51"/>
        <v>НЕТ</v>
      </c>
    </row>
    <row r="1651" spans="6:6">
      <c r="F1651" t="str">
        <f t="shared" si="51"/>
        <v>НЕТ</v>
      </c>
    </row>
    <row r="1652" spans="6:6">
      <c r="F1652" t="str">
        <f t="shared" si="51"/>
        <v>НЕТ</v>
      </c>
    </row>
    <row r="1653" spans="6:6">
      <c r="F1653" t="str">
        <f t="shared" si="51"/>
        <v>НЕТ</v>
      </c>
    </row>
    <row r="1654" spans="6:6">
      <c r="F1654" t="str">
        <f t="shared" si="51"/>
        <v>НЕТ</v>
      </c>
    </row>
    <row r="1655" spans="6:6">
      <c r="F1655" t="str">
        <f t="shared" si="51"/>
        <v>НЕТ</v>
      </c>
    </row>
    <row r="1656" spans="6:6">
      <c r="F1656" t="str">
        <f t="shared" si="51"/>
        <v>НЕТ</v>
      </c>
    </row>
    <row r="1657" spans="6:6">
      <c r="F1657" t="str">
        <f t="shared" si="51"/>
        <v>НЕТ</v>
      </c>
    </row>
    <row r="1658" spans="6:6">
      <c r="F1658" t="str">
        <f t="shared" si="51"/>
        <v>НЕТ</v>
      </c>
    </row>
    <row r="1659" spans="6:6">
      <c r="F1659" t="str">
        <f t="shared" si="51"/>
        <v>НЕТ</v>
      </c>
    </row>
    <row r="1660" spans="6:6">
      <c r="F1660" t="str">
        <f t="shared" si="51"/>
        <v>НЕТ</v>
      </c>
    </row>
    <row r="1661" spans="6:6">
      <c r="F1661" t="str">
        <f t="shared" si="51"/>
        <v>НЕТ</v>
      </c>
    </row>
    <row r="1662" spans="6:6">
      <c r="F1662" t="str">
        <f t="shared" si="51"/>
        <v>НЕТ</v>
      </c>
    </row>
    <row r="1663" spans="6:6">
      <c r="F1663" t="str">
        <f t="shared" si="51"/>
        <v>НЕТ</v>
      </c>
    </row>
    <row r="1664" spans="6:6">
      <c r="F1664" t="str">
        <f t="shared" si="51"/>
        <v>НЕТ</v>
      </c>
    </row>
    <row r="1665" spans="6:6">
      <c r="F1665" t="str">
        <f t="shared" si="51"/>
        <v>НЕТ</v>
      </c>
    </row>
    <row r="1666" spans="6:6">
      <c r="F1666" t="str">
        <f t="shared" ref="F1666:F1729" si="52">IF(ISBLANK(E1666),"НЕТ","ДА")</f>
        <v>НЕТ</v>
      </c>
    </row>
    <row r="1667" spans="6:6">
      <c r="F1667" t="str">
        <f t="shared" si="52"/>
        <v>НЕТ</v>
      </c>
    </row>
    <row r="1668" spans="6:6">
      <c r="F1668" t="str">
        <f t="shared" si="52"/>
        <v>НЕТ</v>
      </c>
    </row>
    <row r="1669" spans="6:6">
      <c r="F1669" t="str">
        <f t="shared" si="52"/>
        <v>НЕТ</v>
      </c>
    </row>
    <row r="1670" spans="6:6">
      <c r="F1670" t="str">
        <f t="shared" si="52"/>
        <v>НЕТ</v>
      </c>
    </row>
    <row r="1671" spans="6:6">
      <c r="F1671" t="str">
        <f t="shared" si="52"/>
        <v>НЕТ</v>
      </c>
    </row>
    <row r="1672" spans="6:6">
      <c r="F1672" t="str">
        <f t="shared" si="52"/>
        <v>НЕТ</v>
      </c>
    </row>
    <row r="1673" spans="6:6">
      <c r="F1673" t="str">
        <f t="shared" si="52"/>
        <v>НЕТ</v>
      </c>
    </row>
    <row r="1674" spans="6:6">
      <c r="F1674" t="str">
        <f t="shared" si="52"/>
        <v>НЕТ</v>
      </c>
    </row>
    <row r="1675" spans="6:6">
      <c r="F1675" t="str">
        <f t="shared" si="52"/>
        <v>НЕТ</v>
      </c>
    </row>
    <row r="1676" spans="6:6">
      <c r="F1676" t="str">
        <f t="shared" si="52"/>
        <v>НЕТ</v>
      </c>
    </row>
    <row r="1677" spans="6:6">
      <c r="F1677" t="str">
        <f t="shared" si="52"/>
        <v>НЕТ</v>
      </c>
    </row>
    <row r="1678" spans="6:6">
      <c r="F1678" t="str">
        <f t="shared" si="52"/>
        <v>НЕТ</v>
      </c>
    </row>
    <row r="1679" spans="6:6">
      <c r="F1679" t="str">
        <f t="shared" si="52"/>
        <v>НЕТ</v>
      </c>
    </row>
    <row r="1680" spans="6:6">
      <c r="F1680" t="str">
        <f t="shared" si="52"/>
        <v>НЕТ</v>
      </c>
    </row>
    <row r="1681" spans="6:6">
      <c r="F1681" t="str">
        <f t="shared" si="52"/>
        <v>НЕТ</v>
      </c>
    </row>
    <row r="1682" spans="6:6">
      <c r="F1682" t="str">
        <f t="shared" si="52"/>
        <v>НЕТ</v>
      </c>
    </row>
    <row r="1683" spans="6:6">
      <c r="F1683" t="str">
        <f t="shared" si="52"/>
        <v>НЕТ</v>
      </c>
    </row>
    <row r="1684" spans="6:6">
      <c r="F1684" t="str">
        <f t="shared" si="52"/>
        <v>НЕТ</v>
      </c>
    </row>
    <row r="1685" spans="6:6">
      <c r="F1685" t="str">
        <f t="shared" si="52"/>
        <v>НЕТ</v>
      </c>
    </row>
    <row r="1686" spans="6:6">
      <c r="F1686" t="str">
        <f t="shared" si="52"/>
        <v>НЕТ</v>
      </c>
    </row>
    <row r="1687" spans="6:6">
      <c r="F1687" t="str">
        <f t="shared" si="52"/>
        <v>НЕТ</v>
      </c>
    </row>
    <row r="1688" spans="6:6">
      <c r="F1688" t="str">
        <f t="shared" si="52"/>
        <v>НЕТ</v>
      </c>
    </row>
    <row r="1689" spans="6:6">
      <c r="F1689" t="str">
        <f t="shared" si="52"/>
        <v>НЕТ</v>
      </c>
    </row>
    <row r="1690" spans="6:6">
      <c r="F1690" t="str">
        <f t="shared" si="52"/>
        <v>НЕТ</v>
      </c>
    </row>
    <row r="1691" spans="6:6">
      <c r="F1691" t="str">
        <f t="shared" si="52"/>
        <v>НЕТ</v>
      </c>
    </row>
    <row r="1692" spans="6:6">
      <c r="F1692" t="str">
        <f t="shared" si="52"/>
        <v>НЕТ</v>
      </c>
    </row>
    <row r="1693" spans="6:6">
      <c r="F1693" t="str">
        <f t="shared" si="52"/>
        <v>НЕТ</v>
      </c>
    </row>
    <row r="1694" spans="6:6">
      <c r="F1694" t="str">
        <f t="shared" si="52"/>
        <v>НЕТ</v>
      </c>
    </row>
    <row r="1695" spans="6:6">
      <c r="F1695" t="str">
        <f t="shared" si="52"/>
        <v>НЕТ</v>
      </c>
    </row>
    <row r="1696" spans="6:6">
      <c r="F1696" t="str">
        <f t="shared" si="52"/>
        <v>НЕТ</v>
      </c>
    </row>
    <row r="1697" spans="6:6">
      <c r="F1697" t="str">
        <f t="shared" si="52"/>
        <v>НЕТ</v>
      </c>
    </row>
    <row r="1698" spans="6:6">
      <c r="F1698" t="str">
        <f t="shared" si="52"/>
        <v>НЕТ</v>
      </c>
    </row>
    <row r="1699" spans="6:6">
      <c r="F1699" t="str">
        <f t="shared" si="52"/>
        <v>НЕТ</v>
      </c>
    </row>
    <row r="1700" spans="6:6">
      <c r="F1700" t="str">
        <f t="shared" si="52"/>
        <v>НЕТ</v>
      </c>
    </row>
    <row r="1701" spans="6:6">
      <c r="F1701" t="str">
        <f t="shared" si="52"/>
        <v>НЕТ</v>
      </c>
    </row>
    <row r="1702" spans="6:6">
      <c r="F1702" t="str">
        <f t="shared" si="52"/>
        <v>НЕТ</v>
      </c>
    </row>
    <row r="1703" spans="6:6">
      <c r="F1703" t="str">
        <f t="shared" si="52"/>
        <v>НЕТ</v>
      </c>
    </row>
    <row r="1704" spans="6:6">
      <c r="F1704" t="str">
        <f t="shared" si="52"/>
        <v>НЕТ</v>
      </c>
    </row>
    <row r="1705" spans="6:6">
      <c r="F1705" t="str">
        <f t="shared" si="52"/>
        <v>НЕТ</v>
      </c>
    </row>
    <row r="1706" spans="6:6">
      <c r="F1706" t="str">
        <f t="shared" si="52"/>
        <v>НЕТ</v>
      </c>
    </row>
    <row r="1707" spans="6:6">
      <c r="F1707" t="str">
        <f t="shared" si="52"/>
        <v>НЕТ</v>
      </c>
    </row>
    <row r="1708" spans="6:6">
      <c r="F1708" t="str">
        <f t="shared" si="52"/>
        <v>НЕТ</v>
      </c>
    </row>
    <row r="1709" spans="6:6">
      <c r="F1709" t="str">
        <f t="shared" si="52"/>
        <v>НЕТ</v>
      </c>
    </row>
    <row r="1710" spans="6:6">
      <c r="F1710" t="str">
        <f t="shared" si="52"/>
        <v>НЕТ</v>
      </c>
    </row>
    <row r="1711" spans="6:6">
      <c r="F1711" t="str">
        <f t="shared" si="52"/>
        <v>НЕТ</v>
      </c>
    </row>
    <row r="1712" spans="6:6">
      <c r="F1712" t="str">
        <f t="shared" si="52"/>
        <v>НЕТ</v>
      </c>
    </row>
    <row r="1713" spans="6:6">
      <c r="F1713" t="str">
        <f t="shared" si="52"/>
        <v>НЕТ</v>
      </c>
    </row>
    <row r="1714" spans="6:6">
      <c r="F1714" t="str">
        <f t="shared" si="52"/>
        <v>НЕТ</v>
      </c>
    </row>
    <row r="1715" spans="6:6">
      <c r="F1715" t="str">
        <f t="shared" si="52"/>
        <v>НЕТ</v>
      </c>
    </row>
    <row r="1716" spans="6:6">
      <c r="F1716" t="str">
        <f t="shared" si="52"/>
        <v>НЕТ</v>
      </c>
    </row>
    <row r="1717" spans="6:6">
      <c r="F1717" t="str">
        <f t="shared" si="52"/>
        <v>НЕТ</v>
      </c>
    </row>
    <row r="1718" spans="6:6">
      <c r="F1718" t="str">
        <f t="shared" si="52"/>
        <v>НЕТ</v>
      </c>
    </row>
    <row r="1719" spans="6:6">
      <c r="F1719" t="str">
        <f t="shared" si="52"/>
        <v>НЕТ</v>
      </c>
    </row>
    <row r="1720" spans="6:6">
      <c r="F1720" t="str">
        <f t="shared" si="52"/>
        <v>НЕТ</v>
      </c>
    </row>
    <row r="1721" spans="6:6">
      <c r="F1721" t="str">
        <f t="shared" si="52"/>
        <v>НЕТ</v>
      </c>
    </row>
    <row r="1722" spans="6:6">
      <c r="F1722" t="str">
        <f t="shared" si="52"/>
        <v>НЕТ</v>
      </c>
    </row>
    <row r="1723" spans="6:6">
      <c r="F1723" t="str">
        <f t="shared" si="52"/>
        <v>НЕТ</v>
      </c>
    </row>
    <row r="1724" spans="6:6">
      <c r="F1724" t="str">
        <f t="shared" si="52"/>
        <v>НЕТ</v>
      </c>
    </row>
    <row r="1725" spans="6:6">
      <c r="F1725" t="str">
        <f t="shared" si="52"/>
        <v>НЕТ</v>
      </c>
    </row>
    <row r="1726" spans="6:6">
      <c r="F1726" t="str">
        <f t="shared" si="52"/>
        <v>НЕТ</v>
      </c>
    </row>
    <row r="1727" spans="6:6">
      <c r="F1727" t="str">
        <f t="shared" si="52"/>
        <v>НЕТ</v>
      </c>
    </row>
    <row r="1728" spans="6:6">
      <c r="F1728" t="str">
        <f t="shared" si="52"/>
        <v>НЕТ</v>
      </c>
    </row>
    <row r="1729" spans="6:6">
      <c r="F1729" t="str">
        <f t="shared" si="52"/>
        <v>НЕТ</v>
      </c>
    </row>
    <row r="1730" spans="6:6">
      <c r="F1730" t="str">
        <f t="shared" ref="F1730:F1793" si="53">IF(ISBLANK(E1730),"НЕТ","ДА")</f>
        <v>НЕТ</v>
      </c>
    </row>
    <row r="1731" spans="6:6">
      <c r="F1731" t="str">
        <f t="shared" si="53"/>
        <v>НЕТ</v>
      </c>
    </row>
    <row r="1732" spans="6:6">
      <c r="F1732" t="str">
        <f t="shared" si="53"/>
        <v>НЕТ</v>
      </c>
    </row>
    <row r="1733" spans="6:6">
      <c r="F1733" t="str">
        <f t="shared" si="53"/>
        <v>НЕТ</v>
      </c>
    </row>
    <row r="1734" spans="6:6">
      <c r="F1734" t="str">
        <f t="shared" si="53"/>
        <v>НЕТ</v>
      </c>
    </row>
    <row r="1735" spans="6:6">
      <c r="F1735" t="str">
        <f t="shared" si="53"/>
        <v>НЕТ</v>
      </c>
    </row>
    <row r="1736" spans="6:6">
      <c r="F1736" t="str">
        <f t="shared" si="53"/>
        <v>НЕТ</v>
      </c>
    </row>
    <row r="1737" spans="6:6">
      <c r="F1737" t="str">
        <f t="shared" si="53"/>
        <v>НЕТ</v>
      </c>
    </row>
    <row r="1738" spans="6:6">
      <c r="F1738" t="str">
        <f t="shared" si="53"/>
        <v>НЕТ</v>
      </c>
    </row>
    <row r="1739" spans="6:6">
      <c r="F1739" t="str">
        <f t="shared" si="53"/>
        <v>НЕТ</v>
      </c>
    </row>
    <row r="1740" spans="6:6">
      <c r="F1740" t="str">
        <f t="shared" si="53"/>
        <v>НЕТ</v>
      </c>
    </row>
    <row r="1741" spans="6:6">
      <c r="F1741" t="str">
        <f t="shared" si="53"/>
        <v>НЕТ</v>
      </c>
    </row>
    <row r="1742" spans="6:6">
      <c r="F1742" t="str">
        <f t="shared" si="53"/>
        <v>НЕТ</v>
      </c>
    </row>
    <row r="1743" spans="6:6">
      <c r="F1743" t="str">
        <f t="shared" si="53"/>
        <v>НЕТ</v>
      </c>
    </row>
    <row r="1744" spans="6:6">
      <c r="F1744" t="str">
        <f t="shared" si="53"/>
        <v>НЕТ</v>
      </c>
    </row>
    <row r="1745" spans="6:6">
      <c r="F1745" t="str">
        <f t="shared" si="53"/>
        <v>НЕТ</v>
      </c>
    </row>
    <row r="1746" spans="6:6">
      <c r="F1746" t="str">
        <f t="shared" si="53"/>
        <v>НЕТ</v>
      </c>
    </row>
    <row r="1747" spans="6:6">
      <c r="F1747" t="str">
        <f t="shared" si="53"/>
        <v>НЕТ</v>
      </c>
    </row>
    <row r="1748" spans="6:6">
      <c r="F1748" t="str">
        <f t="shared" si="53"/>
        <v>НЕТ</v>
      </c>
    </row>
    <row r="1749" spans="6:6">
      <c r="F1749" t="str">
        <f t="shared" si="53"/>
        <v>НЕТ</v>
      </c>
    </row>
    <row r="1750" spans="6:6">
      <c r="F1750" t="str">
        <f t="shared" si="53"/>
        <v>НЕТ</v>
      </c>
    </row>
    <row r="1751" spans="6:6">
      <c r="F1751" t="str">
        <f t="shared" si="53"/>
        <v>НЕТ</v>
      </c>
    </row>
    <row r="1752" spans="6:6">
      <c r="F1752" t="str">
        <f t="shared" si="53"/>
        <v>НЕТ</v>
      </c>
    </row>
    <row r="1753" spans="6:6">
      <c r="F1753" t="str">
        <f t="shared" si="53"/>
        <v>НЕТ</v>
      </c>
    </row>
    <row r="1754" spans="6:6">
      <c r="F1754" t="str">
        <f t="shared" si="53"/>
        <v>НЕТ</v>
      </c>
    </row>
    <row r="1755" spans="6:6">
      <c r="F1755" t="str">
        <f t="shared" si="53"/>
        <v>НЕТ</v>
      </c>
    </row>
    <row r="1756" spans="6:6">
      <c r="F1756" t="str">
        <f t="shared" si="53"/>
        <v>НЕТ</v>
      </c>
    </row>
    <row r="1757" spans="6:6">
      <c r="F1757" t="str">
        <f t="shared" si="53"/>
        <v>НЕТ</v>
      </c>
    </row>
    <row r="1758" spans="6:6">
      <c r="F1758" t="str">
        <f t="shared" si="53"/>
        <v>НЕТ</v>
      </c>
    </row>
    <row r="1759" spans="6:6">
      <c r="F1759" t="str">
        <f t="shared" si="53"/>
        <v>НЕТ</v>
      </c>
    </row>
    <row r="1760" spans="6:6">
      <c r="F1760" t="str">
        <f t="shared" si="53"/>
        <v>НЕТ</v>
      </c>
    </row>
    <row r="1761" spans="6:6">
      <c r="F1761" t="str">
        <f t="shared" si="53"/>
        <v>НЕТ</v>
      </c>
    </row>
    <row r="1762" spans="6:6">
      <c r="F1762" t="str">
        <f t="shared" si="53"/>
        <v>НЕТ</v>
      </c>
    </row>
    <row r="1763" spans="6:6">
      <c r="F1763" t="str">
        <f t="shared" si="53"/>
        <v>НЕТ</v>
      </c>
    </row>
    <row r="1764" spans="6:6">
      <c r="F1764" t="str">
        <f t="shared" si="53"/>
        <v>НЕТ</v>
      </c>
    </row>
    <row r="1765" spans="6:6">
      <c r="F1765" t="str">
        <f t="shared" si="53"/>
        <v>НЕТ</v>
      </c>
    </row>
    <row r="1766" spans="6:6">
      <c r="F1766" t="str">
        <f t="shared" si="53"/>
        <v>НЕТ</v>
      </c>
    </row>
    <row r="1767" spans="6:6">
      <c r="F1767" t="str">
        <f t="shared" si="53"/>
        <v>НЕТ</v>
      </c>
    </row>
    <row r="1768" spans="6:6">
      <c r="F1768" t="str">
        <f t="shared" si="53"/>
        <v>НЕТ</v>
      </c>
    </row>
    <row r="1769" spans="6:6">
      <c r="F1769" t="str">
        <f t="shared" si="53"/>
        <v>НЕТ</v>
      </c>
    </row>
    <row r="1770" spans="6:6">
      <c r="F1770" t="str">
        <f t="shared" si="53"/>
        <v>НЕТ</v>
      </c>
    </row>
    <row r="1771" spans="6:6">
      <c r="F1771" t="str">
        <f t="shared" si="53"/>
        <v>НЕТ</v>
      </c>
    </row>
    <row r="1772" spans="6:6">
      <c r="F1772" t="str">
        <f t="shared" si="53"/>
        <v>НЕТ</v>
      </c>
    </row>
    <row r="1773" spans="6:6">
      <c r="F1773" t="str">
        <f t="shared" si="53"/>
        <v>НЕТ</v>
      </c>
    </row>
    <row r="1774" spans="6:6">
      <c r="F1774" t="str">
        <f t="shared" si="53"/>
        <v>НЕТ</v>
      </c>
    </row>
    <row r="1775" spans="6:6">
      <c r="F1775" t="str">
        <f t="shared" si="53"/>
        <v>НЕТ</v>
      </c>
    </row>
    <row r="1776" spans="6:6">
      <c r="F1776" t="str">
        <f t="shared" si="53"/>
        <v>НЕТ</v>
      </c>
    </row>
    <row r="1777" spans="6:6">
      <c r="F1777" t="str">
        <f t="shared" si="53"/>
        <v>НЕТ</v>
      </c>
    </row>
    <row r="1778" spans="6:6">
      <c r="F1778" t="str">
        <f t="shared" si="53"/>
        <v>НЕТ</v>
      </c>
    </row>
    <row r="1779" spans="6:6">
      <c r="F1779" t="str">
        <f t="shared" si="53"/>
        <v>НЕТ</v>
      </c>
    </row>
    <row r="1780" spans="6:6">
      <c r="F1780" t="str">
        <f t="shared" si="53"/>
        <v>НЕТ</v>
      </c>
    </row>
    <row r="1781" spans="6:6">
      <c r="F1781" t="str">
        <f t="shared" si="53"/>
        <v>НЕТ</v>
      </c>
    </row>
    <row r="1782" spans="6:6">
      <c r="F1782" t="str">
        <f t="shared" si="53"/>
        <v>НЕТ</v>
      </c>
    </row>
    <row r="1783" spans="6:6">
      <c r="F1783" t="str">
        <f t="shared" si="53"/>
        <v>НЕТ</v>
      </c>
    </row>
    <row r="1784" spans="6:6">
      <c r="F1784" t="str">
        <f t="shared" si="53"/>
        <v>НЕТ</v>
      </c>
    </row>
    <row r="1785" spans="6:6">
      <c r="F1785" t="str">
        <f t="shared" si="53"/>
        <v>НЕТ</v>
      </c>
    </row>
    <row r="1786" spans="6:6">
      <c r="F1786" t="str">
        <f t="shared" si="53"/>
        <v>НЕТ</v>
      </c>
    </row>
    <row r="1787" spans="6:6">
      <c r="F1787" t="str">
        <f t="shared" si="53"/>
        <v>НЕТ</v>
      </c>
    </row>
    <row r="1788" spans="6:6">
      <c r="F1788" t="str">
        <f t="shared" si="53"/>
        <v>НЕТ</v>
      </c>
    </row>
    <row r="1789" spans="6:6">
      <c r="F1789" t="str">
        <f t="shared" si="53"/>
        <v>НЕТ</v>
      </c>
    </row>
    <row r="1790" spans="6:6">
      <c r="F1790" t="str">
        <f t="shared" si="53"/>
        <v>НЕТ</v>
      </c>
    </row>
    <row r="1791" spans="6:6">
      <c r="F1791" t="str">
        <f t="shared" si="53"/>
        <v>НЕТ</v>
      </c>
    </row>
    <row r="1792" spans="6:6">
      <c r="F1792" t="str">
        <f t="shared" si="53"/>
        <v>НЕТ</v>
      </c>
    </row>
    <row r="1793" spans="6:6">
      <c r="F1793" t="str">
        <f t="shared" si="53"/>
        <v>НЕТ</v>
      </c>
    </row>
    <row r="1794" spans="6:6">
      <c r="F1794" t="str">
        <f t="shared" ref="F1794:F1857" si="54">IF(ISBLANK(E1794),"НЕТ","ДА")</f>
        <v>НЕТ</v>
      </c>
    </row>
    <row r="1795" spans="6:6">
      <c r="F1795" t="str">
        <f t="shared" si="54"/>
        <v>НЕТ</v>
      </c>
    </row>
    <row r="1796" spans="6:6">
      <c r="F1796" t="str">
        <f t="shared" si="54"/>
        <v>НЕТ</v>
      </c>
    </row>
    <row r="1797" spans="6:6">
      <c r="F1797" t="str">
        <f t="shared" si="54"/>
        <v>НЕТ</v>
      </c>
    </row>
    <row r="1798" spans="6:6">
      <c r="F1798" t="str">
        <f t="shared" si="54"/>
        <v>НЕТ</v>
      </c>
    </row>
    <row r="1799" spans="6:6">
      <c r="F1799" t="str">
        <f t="shared" si="54"/>
        <v>НЕТ</v>
      </c>
    </row>
    <row r="1800" spans="6:6">
      <c r="F1800" t="str">
        <f t="shared" si="54"/>
        <v>НЕТ</v>
      </c>
    </row>
    <row r="1801" spans="6:6">
      <c r="F1801" t="str">
        <f t="shared" si="54"/>
        <v>НЕТ</v>
      </c>
    </row>
    <row r="1802" spans="6:6">
      <c r="F1802" t="str">
        <f t="shared" si="54"/>
        <v>НЕТ</v>
      </c>
    </row>
    <row r="1803" spans="6:6">
      <c r="F1803" t="str">
        <f t="shared" si="54"/>
        <v>НЕТ</v>
      </c>
    </row>
    <row r="1804" spans="6:6">
      <c r="F1804" t="str">
        <f t="shared" si="54"/>
        <v>НЕТ</v>
      </c>
    </row>
    <row r="1805" spans="6:6">
      <c r="F1805" t="str">
        <f t="shared" si="54"/>
        <v>НЕТ</v>
      </c>
    </row>
    <row r="1806" spans="6:6">
      <c r="F1806" t="str">
        <f t="shared" si="54"/>
        <v>НЕТ</v>
      </c>
    </row>
    <row r="1807" spans="6:6">
      <c r="F1807" t="str">
        <f t="shared" si="54"/>
        <v>НЕТ</v>
      </c>
    </row>
    <row r="1808" spans="6:6">
      <c r="F1808" t="str">
        <f t="shared" si="54"/>
        <v>НЕТ</v>
      </c>
    </row>
    <row r="1809" spans="6:6">
      <c r="F1809" t="str">
        <f t="shared" si="54"/>
        <v>НЕТ</v>
      </c>
    </row>
    <row r="1810" spans="6:6">
      <c r="F1810" t="str">
        <f t="shared" si="54"/>
        <v>НЕТ</v>
      </c>
    </row>
    <row r="1811" spans="6:6">
      <c r="F1811" t="str">
        <f t="shared" si="54"/>
        <v>НЕТ</v>
      </c>
    </row>
    <row r="1812" spans="6:6">
      <c r="F1812" t="str">
        <f t="shared" si="54"/>
        <v>НЕТ</v>
      </c>
    </row>
    <row r="1813" spans="6:6">
      <c r="F1813" t="str">
        <f t="shared" si="54"/>
        <v>НЕТ</v>
      </c>
    </row>
    <row r="1814" spans="6:6">
      <c r="F1814" t="str">
        <f t="shared" si="54"/>
        <v>НЕТ</v>
      </c>
    </row>
    <row r="1815" spans="6:6">
      <c r="F1815" t="str">
        <f t="shared" si="54"/>
        <v>НЕТ</v>
      </c>
    </row>
    <row r="1816" spans="6:6">
      <c r="F1816" t="str">
        <f t="shared" si="54"/>
        <v>НЕТ</v>
      </c>
    </row>
    <row r="1817" spans="6:6">
      <c r="F1817" t="str">
        <f t="shared" si="54"/>
        <v>НЕТ</v>
      </c>
    </row>
    <row r="1818" spans="6:6">
      <c r="F1818" t="str">
        <f t="shared" si="54"/>
        <v>НЕТ</v>
      </c>
    </row>
    <row r="1819" spans="6:6">
      <c r="F1819" t="str">
        <f t="shared" si="54"/>
        <v>НЕТ</v>
      </c>
    </row>
    <row r="1820" spans="6:6">
      <c r="F1820" t="str">
        <f t="shared" si="54"/>
        <v>НЕТ</v>
      </c>
    </row>
    <row r="1821" spans="6:6">
      <c r="F1821" t="str">
        <f t="shared" si="54"/>
        <v>НЕТ</v>
      </c>
    </row>
    <row r="1822" spans="6:6">
      <c r="F1822" t="str">
        <f t="shared" si="54"/>
        <v>НЕТ</v>
      </c>
    </row>
    <row r="1823" spans="6:6">
      <c r="F1823" t="str">
        <f t="shared" si="54"/>
        <v>НЕТ</v>
      </c>
    </row>
    <row r="1824" spans="6:6">
      <c r="F1824" t="str">
        <f t="shared" si="54"/>
        <v>НЕТ</v>
      </c>
    </row>
    <row r="1825" spans="6:6">
      <c r="F1825" t="str">
        <f t="shared" si="54"/>
        <v>НЕТ</v>
      </c>
    </row>
    <row r="1826" spans="6:6">
      <c r="F1826" t="str">
        <f t="shared" si="54"/>
        <v>НЕТ</v>
      </c>
    </row>
    <row r="1827" spans="6:6">
      <c r="F1827" t="str">
        <f t="shared" si="54"/>
        <v>НЕТ</v>
      </c>
    </row>
    <row r="1828" spans="6:6">
      <c r="F1828" t="str">
        <f t="shared" si="54"/>
        <v>НЕТ</v>
      </c>
    </row>
    <row r="1829" spans="6:6">
      <c r="F1829" t="str">
        <f t="shared" si="54"/>
        <v>НЕТ</v>
      </c>
    </row>
    <row r="1830" spans="6:6">
      <c r="F1830" t="str">
        <f t="shared" si="54"/>
        <v>НЕТ</v>
      </c>
    </row>
    <row r="1831" spans="6:6">
      <c r="F1831" t="str">
        <f t="shared" si="54"/>
        <v>НЕТ</v>
      </c>
    </row>
    <row r="1832" spans="6:6">
      <c r="F1832" t="str">
        <f t="shared" si="54"/>
        <v>НЕТ</v>
      </c>
    </row>
    <row r="1833" spans="6:6">
      <c r="F1833" t="str">
        <f t="shared" si="54"/>
        <v>НЕТ</v>
      </c>
    </row>
    <row r="1834" spans="6:6">
      <c r="F1834" t="str">
        <f t="shared" si="54"/>
        <v>НЕТ</v>
      </c>
    </row>
    <row r="1835" spans="6:6">
      <c r="F1835" t="str">
        <f t="shared" si="54"/>
        <v>НЕТ</v>
      </c>
    </row>
    <row r="1836" spans="6:6">
      <c r="F1836" t="str">
        <f t="shared" si="54"/>
        <v>НЕТ</v>
      </c>
    </row>
    <row r="1837" spans="6:6">
      <c r="F1837" t="str">
        <f t="shared" si="54"/>
        <v>НЕТ</v>
      </c>
    </row>
    <row r="1838" spans="6:6">
      <c r="F1838" t="str">
        <f t="shared" si="54"/>
        <v>НЕТ</v>
      </c>
    </row>
    <row r="1839" spans="6:6">
      <c r="F1839" t="str">
        <f t="shared" si="54"/>
        <v>НЕТ</v>
      </c>
    </row>
    <row r="1840" spans="6:6">
      <c r="F1840" t="str">
        <f t="shared" si="54"/>
        <v>НЕТ</v>
      </c>
    </row>
    <row r="1841" spans="6:6">
      <c r="F1841" t="str">
        <f t="shared" si="54"/>
        <v>НЕТ</v>
      </c>
    </row>
    <row r="1842" spans="6:6">
      <c r="F1842" t="str">
        <f t="shared" si="54"/>
        <v>НЕТ</v>
      </c>
    </row>
    <row r="1843" spans="6:6">
      <c r="F1843" t="str">
        <f t="shared" si="54"/>
        <v>НЕТ</v>
      </c>
    </row>
    <row r="1844" spans="6:6">
      <c r="F1844" t="str">
        <f t="shared" si="54"/>
        <v>НЕТ</v>
      </c>
    </row>
    <row r="1845" spans="6:6">
      <c r="F1845" t="str">
        <f t="shared" si="54"/>
        <v>НЕТ</v>
      </c>
    </row>
    <row r="1846" spans="6:6">
      <c r="F1846" t="str">
        <f t="shared" si="54"/>
        <v>НЕТ</v>
      </c>
    </row>
    <row r="1847" spans="6:6">
      <c r="F1847" t="str">
        <f t="shared" si="54"/>
        <v>НЕТ</v>
      </c>
    </row>
    <row r="1848" spans="6:6">
      <c r="F1848" t="str">
        <f t="shared" si="54"/>
        <v>НЕТ</v>
      </c>
    </row>
    <row r="1849" spans="6:6">
      <c r="F1849" t="str">
        <f t="shared" si="54"/>
        <v>НЕТ</v>
      </c>
    </row>
    <row r="1850" spans="6:6">
      <c r="F1850" t="str">
        <f t="shared" si="54"/>
        <v>НЕТ</v>
      </c>
    </row>
    <row r="1851" spans="6:6">
      <c r="F1851" t="str">
        <f t="shared" si="54"/>
        <v>НЕТ</v>
      </c>
    </row>
    <row r="1852" spans="6:6">
      <c r="F1852" t="str">
        <f t="shared" si="54"/>
        <v>НЕТ</v>
      </c>
    </row>
    <row r="1853" spans="6:6">
      <c r="F1853" t="str">
        <f t="shared" si="54"/>
        <v>НЕТ</v>
      </c>
    </row>
    <row r="1854" spans="6:6">
      <c r="F1854" t="str">
        <f t="shared" si="54"/>
        <v>НЕТ</v>
      </c>
    </row>
    <row r="1855" spans="6:6">
      <c r="F1855" t="str">
        <f t="shared" si="54"/>
        <v>НЕТ</v>
      </c>
    </row>
    <row r="1856" spans="6:6">
      <c r="F1856" t="str">
        <f t="shared" si="54"/>
        <v>НЕТ</v>
      </c>
    </row>
    <row r="1857" spans="6:6">
      <c r="F1857" t="str">
        <f t="shared" si="54"/>
        <v>НЕТ</v>
      </c>
    </row>
    <row r="1858" spans="6:6">
      <c r="F1858" t="str">
        <f t="shared" ref="F1858:F1921" si="55">IF(ISBLANK(E1858),"НЕТ","ДА")</f>
        <v>НЕТ</v>
      </c>
    </row>
    <row r="1859" spans="6:6">
      <c r="F1859" t="str">
        <f t="shared" si="55"/>
        <v>НЕТ</v>
      </c>
    </row>
    <row r="1860" spans="6:6">
      <c r="F1860" t="str">
        <f t="shared" si="55"/>
        <v>НЕТ</v>
      </c>
    </row>
    <row r="1861" spans="6:6">
      <c r="F1861" t="str">
        <f t="shared" si="55"/>
        <v>НЕТ</v>
      </c>
    </row>
    <row r="1862" spans="6:6">
      <c r="F1862" t="str">
        <f t="shared" si="55"/>
        <v>НЕТ</v>
      </c>
    </row>
    <row r="1863" spans="6:6">
      <c r="F1863" t="str">
        <f t="shared" si="55"/>
        <v>НЕТ</v>
      </c>
    </row>
    <row r="1864" spans="6:6">
      <c r="F1864" t="str">
        <f t="shared" si="55"/>
        <v>НЕТ</v>
      </c>
    </row>
    <row r="1865" spans="6:6">
      <c r="F1865" t="str">
        <f t="shared" si="55"/>
        <v>НЕТ</v>
      </c>
    </row>
    <row r="1866" spans="6:6">
      <c r="F1866" t="str">
        <f t="shared" si="55"/>
        <v>НЕТ</v>
      </c>
    </row>
    <row r="1867" spans="6:6">
      <c r="F1867" t="str">
        <f t="shared" si="55"/>
        <v>НЕТ</v>
      </c>
    </row>
    <row r="1868" spans="6:6">
      <c r="F1868" t="str">
        <f t="shared" si="55"/>
        <v>НЕТ</v>
      </c>
    </row>
    <row r="1869" spans="6:6">
      <c r="F1869" t="str">
        <f t="shared" si="55"/>
        <v>НЕТ</v>
      </c>
    </row>
    <row r="1870" spans="6:6">
      <c r="F1870" t="str">
        <f t="shared" si="55"/>
        <v>НЕТ</v>
      </c>
    </row>
    <row r="1871" spans="6:6">
      <c r="F1871" t="str">
        <f t="shared" si="55"/>
        <v>НЕТ</v>
      </c>
    </row>
    <row r="1872" spans="6:6">
      <c r="F1872" t="str">
        <f t="shared" si="55"/>
        <v>НЕТ</v>
      </c>
    </row>
    <row r="1873" spans="6:6">
      <c r="F1873" t="str">
        <f t="shared" si="55"/>
        <v>НЕТ</v>
      </c>
    </row>
    <row r="1874" spans="6:6">
      <c r="F1874" t="str">
        <f t="shared" si="55"/>
        <v>НЕТ</v>
      </c>
    </row>
    <row r="1875" spans="6:6">
      <c r="F1875" t="str">
        <f t="shared" si="55"/>
        <v>НЕТ</v>
      </c>
    </row>
    <row r="1876" spans="6:6">
      <c r="F1876" t="str">
        <f t="shared" si="55"/>
        <v>НЕТ</v>
      </c>
    </row>
    <row r="1877" spans="6:6">
      <c r="F1877" t="str">
        <f t="shared" si="55"/>
        <v>НЕТ</v>
      </c>
    </row>
    <row r="1878" spans="6:6">
      <c r="F1878" t="str">
        <f t="shared" si="55"/>
        <v>НЕТ</v>
      </c>
    </row>
    <row r="1879" spans="6:6">
      <c r="F1879" t="str">
        <f t="shared" si="55"/>
        <v>НЕТ</v>
      </c>
    </row>
    <row r="1880" spans="6:6">
      <c r="F1880" t="str">
        <f t="shared" si="55"/>
        <v>НЕТ</v>
      </c>
    </row>
    <row r="1881" spans="6:6">
      <c r="F1881" t="str">
        <f t="shared" si="55"/>
        <v>НЕТ</v>
      </c>
    </row>
    <row r="1882" spans="6:6">
      <c r="F1882" t="str">
        <f t="shared" si="55"/>
        <v>НЕТ</v>
      </c>
    </row>
    <row r="1883" spans="6:6">
      <c r="F1883" t="str">
        <f t="shared" si="55"/>
        <v>НЕТ</v>
      </c>
    </row>
    <row r="1884" spans="6:6">
      <c r="F1884" t="str">
        <f t="shared" si="55"/>
        <v>НЕТ</v>
      </c>
    </row>
    <row r="1885" spans="6:6">
      <c r="F1885" t="str">
        <f t="shared" si="55"/>
        <v>НЕТ</v>
      </c>
    </row>
    <row r="1886" spans="6:6">
      <c r="F1886" t="str">
        <f t="shared" si="55"/>
        <v>НЕТ</v>
      </c>
    </row>
    <row r="1887" spans="6:6">
      <c r="F1887" t="str">
        <f t="shared" si="55"/>
        <v>НЕТ</v>
      </c>
    </row>
    <row r="1888" spans="6:6">
      <c r="F1888" t="str">
        <f t="shared" si="55"/>
        <v>НЕТ</v>
      </c>
    </row>
    <row r="1889" spans="6:6">
      <c r="F1889" t="str">
        <f t="shared" si="55"/>
        <v>НЕТ</v>
      </c>
    </row>
    <row r="1890" spans="6:6">
      <c r="F1890" t="str">
        <f t="shared" si="55"/>
        <v>НЕТ</v>
      </c>
    </row>
    <row r="1891" spans="6:6">
      <c r="F1891" t="str">
        <f t="shared" si="55"/>
        <v>НЕТ</v>
      </c>
    </row>
    <row r="1892" spans="6:6">
      <c r="F1892" t="str">
        <f t="shared" si="55"/>
        <v>НЕТ</v>
      </c>
    </row>
    <row r="1893" spans="6:6">
      <c r="F1893" t="str">
        <f t="shared" si="55"/>
        <v>НЕТ</v>
      </c>
    </row>
    <row r="1894" spans="6:6">
      <c r="F1894" t="str">
        <f t="shared" si="55"/>
        <v>НЕТ</v>
      </c>
    </row>
    <row r="1895" spans="6:6">
      <c r="F1895" t="str">
        <f t="shared" si="55"/>
        <v>НЕТ</v>
      </c>
    </row>
    <row r="1896" spans="6:6">
      <c r="F1896" t="str">
        <f t="shared" si="55"/>
        <v>НЕТ</v>
      </c>
    </row>
    <row r="1897" spans="6:6">
      <c r="F1897" t="str">
        <f t="shared" si="55"/>
        <v>НЕТ</v>
      </c>
    </row>
    <row r="1898" spans="6:6">
      <c r="F1898" t="str">
        <f t="shared" si="55"/>
        <v>НЕТ</v>
      </c>
    </row>
    <row r="1899" spans="6:6">
      <c r="F1899" t="str">
        <f t="shared" si="55"/>
        <v>НЕТ</v>
      </c>
    </row>
    <row r="1900" spans="6:6">
      <c r="F1900" t="str">
        <f t="shared" si="55"/>
        <v>НЕТ</v>
      </c>
    </row>
    <row r="1901" spans="6:6">
      <c r="F1901" t="str">
        <f t="shared" si="55"/>
        <v>НЕТ</v>
      </c>
    </row>
    <row r="1902" spans="6:6">
      <c r="F1902" t="str">
        <f t="shared" si="55"/>
        <v>НЕТ</v>
      </c>
    </row>
    <row r="1903" spans="6:6">
      <c r="F1903" t="str">
        <f t="shared" si="55"/>
        <v>НЕТ</v>
      </c>
    </row>
    <row r="1904" spans="6:6">
      <c r="F1904" t="str">
        <f t="shared" si="55"/>
        <v>НЕТ</v>
      </c>
    </row>
    <row r="1905" spans="6:6">
      <c r="F1905" t="str">
        <f t="shared" si="55"/>
        <v>НЕТ</v>
      </c>
    </row>
    <row r="1906" spans="6:6">
      <c r="F1906" t="str">
        <f t="shared" si="55"/>
        <v>НЕТ</v>
      </c>
    </row>
    <row r="1907" spans="6:6">
      <c r="F1907" t="str">
        <f t="shared" si="55"/>
        <v>НЕТ</v>
      </c>
    </row>
    <row r="1908" spans="6:6">
      <c r="F1908" t="str">
        <f t="shared" si="55"/>
        <v>НЕТ</v>
      </c>
    </row>
    <row r="1909" spans="6:6">
      <c r="F1909" t="str">
        <f t="shared" si="55"/>
        <v>НЕТ</v>
      </c>
    </row>
    <row r="1910" spans="6:6">
      <c r="F1910" t="str">
        <f t="shared" si="55"/>
        <v>НЕТ</v>
      </c>
    </row>
    <row r="1911" spans="6:6">
      <c r="F1911" t="str">
        <f t="shared" si="55"/>
        <v>НЕТ</v>
      </c>
    </row>
    <row r="1912" spans="6:6">
      <c r="F1912" t="str">
        <f t="shared" si="55"/>
        <v>НЕТ</v>
      </c>
    </row>
    <row r="1913" spans="6:6">
      <c r="F1913" t="str">
        <f t="shared" si="55"/>
        <v>НЕТ</v>
      </c>
    </row>
    <row r="1914" spans="6:6">
      <c r="F1914" t="str">
        <f t="shared" si="55"/>
        <v>НЕТ</v>
      </c>
    </row>
    <row r="1915" spans="6:6">
      <c r="F1915" t="str">
        <f t="shared" si="55"/>
        <v>НЕТ</v>
      </c>
    </row>
    <row r="1916" spans="6:6">
      <c r="F1916" t="str">
        <f t="shared" si="55"/>
        <v>НЕТ</v>
      </c>
    </row>
    <row r="1917" spans="6:6">
      <c r="F1917" t="str">
        <f t="shared" si="55"/>
        <v>НЕТ</v>
      </c>
    </row>
    <row r="1918" spans="6:6">
      <c r="F1918" t="str">
        <f t="shared" si="55"/>
        <v>НЕТ</v>
      </c>
    </row>
    <row r="1919" spans="6:6">
      <c r="F1919" t="str">
        <f t="shared" si="55"/>
        <v>НЕТ</v>
      </c>
    </row>
    <row r="1920" spans="6:6">
      <c r="F1920" t="str">
        <f t="shared" si="55"/>
        <v>НЕТ</v>
      </c>
    </row>
    <row r="1921" spans="6:6">
      <c r="F1921" t="str">
        <f t="shared" si="55"/>
        <v>НЕТ</v>
      </c>
    </row>
    <row r="1922" spans="6:6">
      <c r="F1922" t="str">
        <f t="shared" ref="F1922:F1985" si="56">IF(ISBLANK(E1922),"НЕТ","ДА")</f>
        <v>НЕТ</v>
      </c>
    </row>
    <row r="1923" spans="6:6">
      <c r="F1923" t="str">
        <f t="shared" si="56"/>
        <v>НЕТ</v>
      </c>
    </row>
    <row r="1924" spans="6:6">
      <c r="F1924" t="str">
        <f t="shared" si="56"/>
        <v>НЕТ</v>
      </c>
    </row>
    <row r="1925" spans="6:6">
      <c r="F1925" t="str">
        <f t="shared" si="56"/>
        <v>НЕТ</v>
      </c>
    </row>
    <row r="1926" spans="6:6">
      <c r="F1926" t="str">
        <f t="shared" si="56"/>
        <v>НЕТ</v>
      </c>
    </row>
    <row r="1927" spans="6:6">
      <c r="F1927" t="str">
        <f t="shared" si="56"/>
        <v>НЕТ</v>
      </c>
    </row>
    <row r="1928" spans="6:6">
      <c r="F1928" t="str">
        <f t="shared" si="56"/>
        <v>НЕТ</v>
      </c>
    </row>
    <row r="1929" spans="6:6">
      <c r="F1929" t="str">
        <f t="shared" si="56"/>
        <v>НЕТ</v>
      </c>
    </row>
    <row r="1930" spans="6:6">
      <c r="F1930" t="str">
        <f t="shared" si="56"/>
        <v>НЕТ</v>
      </c>
    </row>
    <row r="1931" spans="6:6">
      <c r="F1931" t="str">
        <f t="shared" si="56"/>
        <v>НЕТ</v>
      </c>
    </row>
    <row r="1932" spans="6:6">
      <c r="F1932" t="str">
        <f t="shared" si="56"/>
        <v>НЕТ</v>
      </c>
    </row>
    <row r="1933" spans="6:6">
      <c r="F1933" t="str">
        <f t="shared" si="56"/>
        <v>НЕТ</v>
      </c>
    </row>
    <row r="1934" spans="6:6">
      <c r="F1934" t="str">
        <f t="shared" si="56"/>
        <v>НЕТ</v>
      </c>
    </row>
    <row r="1935" spans="6:6">
      <c r="F1935" t="str">
        <f t="shared" si="56"/>
        <v>НЕТ</v>
      </c>
    </row>
    <row r="1936" spans="6:6">
      <c r="F1936" t="str">
        <f t="shared" si="56"/>
        <v>НЕТ</v>
      </c>
    </row>
    <row r="1937" spans="6:6">
      <c r="F1937" t="str">
        <f t="shared" si="56"/>
        <v>НЕТ</v>
      </c>
    </row>
    <row r="1938" spans="6:6">
      <c r="F1938" t="str">
        <f t="shared" si="56"/>
        <v>НЕТ</v>
      </c>
    </row>
    <row r="1939" spans="6:6">
      <c r="F1939" t="str">
        <f t="shared" si="56"/>
        <v>НЕТ</v>
      </c>
    </row>
    <row r="1940" spans="6:6">
      <c r="F1940" t="str">
        <f t="shared" si="56"/>
        <v>НЕТ</v>
      </c>
    </row>
    <row r="1941" spans="6:6">
      <c r="F1941" t="str">
        <f t="shared" si="56"/>
        <v>НЕТ</v>
      </c>
    </row>
    <row r="1942" spans="6:6">
      <c r="F1942" t="str">
        <f t="shared" si="56"/>
        <v>НЕТ</v>
      </c>
    </row>
    <row r="1943" spans="6:6">
      <c r="F1943" t="str">
        <f t="shared" si="56"/>
        <v>НЕТ</v>
      </c>
    </row>
    <row r="1944" spans="6:6">
      <c r="F1944" t="str">
        <f t="shared" si="56"/>
        <v>НЕТ</v>
      </c>
    </row>
    <row r="1945" spans="6:6">
      <c r="F1945" t="str">
        <f t="shared" si="56"/>
        <v>НЕТ</v>
      </c>
    </row>
    <row r="1946" spans="6:6">
      <c r="F1946" t="str">
        <f t="shared" si="56"/>
        <v>НЕТ</v>
      </c>
    </row>
    <row r="1947" spans="6:6">
      <c r="F1947" t="str">
        <f t="shared" si="56"/>
        <v>НЕТ</v>
      </c>
    </row>
    <row r="1948" spans="6:6">
      <c r="F1948" t="str">
        <f t="shared" si="56"/>
        <v>НЕТ</v>
      </c>
    </row>
    <row r="1949" spans="6:6">
      <c r="F1949" t="str">
        <f t="shared" si="56"/>
        <v>НЕТ</v>
      </c>
    </row>
    <row r="1950" spans="6:6">
      <c r="F1950" t="str">
        <f t="shared" si="56"/>
        <v>НЕТ</v>
      </c>
    </row>
    <row r="1951" spans="6:6">
      <c r="F1951" t="str">
        <f t="shared" si="56"/>
        <v>НЕТ</v>
      </c>
    </row>
    <row r="1952" spans="6:6">
      <c r="F1952" t="str">
        <f t="shared" si="56"/>
        <v>НЕТ</v>
      </c>
    </row>
    <row r="1953" spans="6:6">
      <c r="F1953" t="str">
        <f t="shared" si="56"/>
        <v>НЕТ</v>
      </c>
    </row>
    <row r="1954" spans="6:6">
      <c r="F1954" t="str">
        <f t="shared" si="56"/>
        <v>НЕТ</v>
      </c>
    </row>
    <row r="1955" spans="6:6">
      <c r="F1955" t="str">
        <f t="shared" si="56"/>
        <v>НЕТ</v>
      </c>
    </row>
    <row r="1956" spans="6:6">
      <c r="F1956" t="str">
        <f t="shared" si="56"/>
        <v>НЕТ</v>
      </c>
    </row>
    <row r="1957" spans="6:6">
      <c r="F1957" t="str">
        <f t="shared" si="56"/>
        <v>НЕТ</v>
      </c>
    </row>
    <row r="1958" spans="6:6">
      <c r="F1958" t="str">
        <f t="shared" si="56"/>
        <v>НЕТ</v>
      </c>
    </row>
    <row r="1959" spans="6:6">
      <c r="F1959" t="str">
        <f t="shared" si="56"/>
        <v>НЕТ</v>
      </c>
    </row>
    <row r="1960" spans="6:6">
      <c r="F1960" t="str">
        <f t="shared" si="56"/>
        <v>НЕТ</v>
      </c>
    </row>
    <row r="1961" spans="6:6">
      <c r="F1961" t="str">
        <f t="shared" si="56"/>
        <v>НЕТ</v>
      </c>
    </row>
    <row r="1962" spans="6:6">
      <c r="F1962" t="str">
        <f t="shared" si="56"/>
        <v>НЕТ</v>
      </c>
    </row>
    <row r="1963" spans="6:6">
      <c r="F1963" t="str">
        <f t="shared" si="56"/>
        <v>НЕТ</v>
      </c>
    </row>
    <row r="1964" spans="6:6">
      <c r="F1964" t="str">
        <f t="shared" si="56"/>
        <v>НЕТ</v>
      </c>
    </row>
    <row r="1965" spans="6:6">
      <c r="F1965" t="str">
        <f t="shared" si="56"/>
        <v>НЕТ</v>
      </c>
    </row>
    <row r="1966" spans="6:6">
      <c r="F1966" t="str">
        <f t="shared" si="56"/>
        <v>НЕТ</v>
      </c>
    </row>
    <row r="1967" spans="6:6">
      <c r="F1967" t="str">
        <f t="shared" si="56"/>
        <v>НЕТ</v>
      </c>
    </row>
    <row r="1968" spans="6:6">
      <c r="F1968" t="str">
        <f t="shared" si="56"/>
        <v>НЕТ</v>
      </c>
    </row>
    <row r="1969" spans="6:6">
      <c r="F1969" t="str">
        <f t="shared" si="56"/>
        <v>НЕТ</v>
      </c>
    </row>
    <row r="1970" spans="6:6">
      <c r="F1970" t="str">
        <f t="shared" si="56"/>
        <v>НЕТ</v>
      </c>
    </row>
    <row r="1971" spans="6:6">
      <c r="F1971" t="str">
        <f t="shared" si="56"/>
        <v>НЕТ</v>
      </c>
    </row>
    <row r="1972" spans="6:6">
      <c r="F1972" t="str">
        <f t="shared" si="56"/>
        <v>НЕТ</v>
      </c>
    </row>
    <row r="1973" spans="6:6">
      <c r="F1973" t="str">
        <f t="shared" si="56"/>
        <v>НЕТ</v>
      </c>
    </row>
    <row r="1974" spans="6:6">
      <c r="F1974" t="str">
        <f t="shared" si="56"/>
        <v>НЕТ</v>
      </c>
    </row>
    <row r="1975" spans="6:6">
      <c r="F1975" t="str">
        <f t="shared" si="56"/>
        <v>НЕТ</v>
      </c>
    </row>
    <row r="1976" spans="6:6">
      <c r="F1976" t="str">
        <f t="shared" si="56"/>
        <v>НЕТ</v>
      </c>
    </row>
    <row r="1977" spans="6:6">
      <c r="F1977" t="str">
        <f t="shared" si="56"/>
        <v>НЕТ</v>
      </c>
    </row>
    <row r="1978" spans="6:6">
      <c r="F1978" t="str">
        <f t="shared" si="56"/>
        <v>НЕТ</v>
      </c>
    </row>
    <row r="1979" spans="6:6">
      <c r="F1979" t="str">
        <f t="shared" si="56"/>
        <v>НЕТ</v>
      </c>
    </row>
    <row r="1980" spans="6:6">
      <c r="F1980" t="str">
        <f t="shared" si="56"/>
        <v>НЕТ</v>
      </c>
    </row>
    <row r="1981" spans="6:6">
      <c r="F1981" t="str">
        <f t="shared" si="56"/>
        <v>НЕТ</v>
      </c>
    </row>
    <row r="1982" spans="6:6">
      <c r="F1982" t="str">
        <f t="shared" si="56"/>
        <v>НЕТ</v>
      </c>
    </row>
    <row r="1983" spans="6:6">
      <c r="F1983" t="str">
        <f t="shared" si="56"/>
        <v>НЕТ</v>
      </c>
    </row>
    <row r="1984" spans="6:6">
      <c r="F1984" t="str">
        <f t="shared" si="56"/>
        <v>НЕТ</v>
      </c>
    </row>
    <row r="1985" spans="6:6">
      <c r="F1985" t="str">
        <f t="shared" si="56"/>
        <v>НЕТ</v>
      </c>
    </row>
    <row r="1986" spans="6:6">
      <c r="F1986" t="str">
        <f t="shared" ref="F1986:F2020" si="57">IF(ISBLANK(E1986),"НЕТ","ДА")</f>
        <v>НЕТ</v>
      </c>
    </row>
    <row r="1987" spans="6:6">
      <c r="F1987" t="str">
        <f t="shared" si="57"/>
        <v>НЕТ</v>
      </c>
    </row>
    <row r="1988" spans="6:6">
      <c r="F1988" t="str">
        <f t="shared" si="57"/>
        <v>НЕТ</v>
      </c>
    </row>
    <row r="1989" spans="6:6">
      <c r="F1989" t="str">
        <f t="shared" si="57"/>
        <v>НЕТ</v>
      </c>
    </row>
    <row r="1990" spans="6:6">
      <c r="F1990" t="str">
        <f t="shared" si="57"/>
        <v>НЕТ</v>
      </c>
    </row>
    <row r="1991" spans="6:6">
      <c r="F1991" t="str">
        <f t="shared" si="57"/>
        <v>НЕТ</v>
      </c>
    </row>
    <row r="1992" spans="6:6">
      <c r="F1992" t="str">
        <f t="shared" si="57"/>
        <v>НЕТ</v>
      </c>
    </row>
    <row r="1993" spans="6:6">
      <c r="F1993" t="str">
        <f t="shared" si="57"/>
        <v>НЕТ</v>
      </c>
    </row>
    <row r="1994" spans="6:6">
      <c r="F1994" t="str">
        <f t="shared" si="57"/>
        <v>НЕТ</v>
      </c>
    </row>
    <row r="1995" spans="6:6">
      <c r="F1995" t="str">
        <f t="shared" si="57"/>
        <v>НЕТ</v>
      </c>
    </row>
    <row r="1996" spans="6:6">
      <c r="F1996" t="str">
        <f t="shared" si="57"/>
        <v>НЕТ</v>
      </c>
    </row>
    <row r="1997" spans="6:6">
      <c r="F1997" t="str">
        <f t="shared" si="57"/>
        <v>НЕТ</v>
      </c>
    </row>
    <row r="1998" spans="6:6">
      <c r="F1998" t="str">
        <f t="shared" si="57"/>
        <v>НЕТ</v>
      </c>
    </row>
    <row r="1999" spans="6:6">
      <c r="F1999" t="str">
        <f t="shared" si="57"/>
        <v>НЕТ</v>
      </c>
    </row>
    <row r="2000" spans="6:6">
      <c r="F2000" t="str">
        <f t="shared" si="57"/>
        <v>НЕТ</v>
      </c>
    </row>
    <row r="2001" spans="6:6">
      <c r="F2001" t="str">
        <f t="shared" si="57"/>
        <v>НЕТ</v>
      </c>
    </row>
    <row r="2002" spans="6:6">
      <c r="F2002" t="str">
        <f t="shared" si="57"/>
        <v>НЕТ</v>
      </c>
    </row>
    <row r="2003" spans="6:6">
      <c r="F2003" t="str">
        <f t="shared" si="57"/>
        <v>НЕТ</v>
      </c>
    </row>
    <row r="2004" spans="6:6">
      <c r="F2004" t="str">
        <f t="shared" si="57"/>
        <v>НЕТ</v>
      </c>
    </row>
    <row r="2005" spans="6:6">
      <c r="F2005" t="str">
        <f t="shared" si="57"/>
        <v>НЕТ</v>
      </c>
    </row>
    <row r="2006" spans="6:6">
      <c r="F2006" t="str">
        <f t="shared" si="57"/>
        <v>НЕТ</v>
      </c>
    </row>
    <row r="2007" spans="6:6">
      <c r="F2007" t="str">
        <f t="shared" si="57"/>
        <v>НЕТ</v>
      </c>
    </row>
    <row r="2008" spans="6:6">
      <c r="F2008" t="str">
        <f t="shared" si="57"/>
        <v>НЕТ</v>
      </c>
    </row>
    <row r="2009" spans="6:6">
      <c r="F2009" t="str">
        <f t="shared" si="57"/>
        <v>НЕТ</v>
      </c>
    </row>
    <row r="2010" spans="6:6">
      <c r="F2010" t="str">
        <f t="shared" si="57"/>
        <v>НЕТ</v>
      </c>
    </row>
    <row r="2011" spans="6:6">
      <c r="F2011" t="str">
        <f t="shared" si="57"/>
        <v>НЕТ</v>
      </c>
    </row>
    <row r="2012" spans="6:6">
      <c r="F2012" t="str">
        <f t="shared" si="57"/>
        <v>НЕТ</v>
      </c>
    </row>
    <row r="2013" spans="6:6">
      <c r="F2013" t="str">
        <f t="shared" si="57"/>
        <v>НЕТ</v>
      </c>
    </row>
    <row r="2014" spans="6:6">
      <c r="F2014" t="str">
        <f t="shared" si="57"/>
        <v>НЕТ</v>
      </c>
    </row>
    <row r="2015" spans="6:6">
      <c r="F2015" t="str">
        <f t="shared" si="57"/>
        <v>НЕТ</v>
      </c>
    </row>
    <row r="2016" spans="6:6">
      <c r="F2016" t="str">
        <f t="shared" si="57"/>
        <v>НЕТ</v>
      </c>
    </row>
    <row r="2017" spans="6:6">
      <c r="F2017" t="str">
        <f t="shared" si="57"/>
        <v>НЕТ</v>
      </c>
    </row>
    <row r="2018" spans="6:6">
      <c r="F2018" t="str">
        <f t="shared" si="57"/>
        <v>НЕТ</v>
      </c>
    </row>
    <row r="2019" spans="6:6">
      <c r="F2019" t="str">
        <f t="shared" si="57"/>
        <v>НЕТ</v>
      </c>
    </row>
    <row r="2020" spans="6:6">
      <c r="F2020" t="str">
        <f t="shared" si="57"/>
        <v>НЕТ</v>
      </c>
    </row>
    <row r="2021" spans="6:6">
      <c r="F2021" t="b">
        <f>ISBLANK(E2021)</f>
        <v>1</v>
      </c>
    </row>
    <row r="2022" spans="6:6">
      <c r="F2022" t="b">
        <f>ISBLANK(E2022)</f>
        <v>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AB55"/>
  <sheetViews>
    <sheetView workbookViewId="0">
      <pane xSplit="1" ySplit="2" topLeftCell="B3" activePane="bottomRight" state="frozen"/>
      <selection pane="topRight" activeCell="B1" sqref="B1"/>
      <selection pane="bottomLeft" activeCell="A3" sqref="A3"/>
      <selection pane="bottomRight" activeCell="P5" sqref="P5"/>
    </sheetView>
  </sheetViews>
  <sheetFormatPr defaultRowHeight="15"/>
  <cols>
    <col min="1" max="1" width="22.28515625" style="2" customWidth="1"/>
    <col min="2" max="3" width="7.7109375" style="42" customWidth="1"/>
    <col min="4" max="4" width="7.7109375" style="43" customWidth="1"/>
    <col min="5" max="5" width="7.7109375" style="58" customWidth="1"/>
    <col min="6" max="7" width="7.7109375" style="62" customWidth="1"/>
    <col min="8" max="8" width="7.7109375" style="15" customWidth="1"/>
    <col min="9" max="9" width="7.7109375" style="62" customWidth="1"/>
    <col min="10" max="11" width="7.7109375" style="66" customWidth="1"/>
    <col min="12" max="12" width="7.7109375" style="19" customWidth="1"/>
    <col min="13" max="13" width="7.7109375" style="51" customWidth="1"/>
    <col min="14" max="15" width="7.7109375" style="54" customWidth="1"/>
    <col min="16" max="16" width="7.7109375" style="28" customWidth="1"/>
    <col min="17" max="18" width="7.7109375" style="54" customWidth="1"/>
    <col min="19" max="19" width="11.7109375" style="76" customWidth="1"/>
    <col min="20" max="20" width="9" style="54" customWidth="1"/>
    <col min="22" max="22" width="20.5703125" customWidth="1"/>
  </cols>
  <sheetData>
    <row r="1" spans="1:28" s="31" customFormat="1">
      <c r="A1" s="7"/>
      <c r="B1" s="37" t="s">
        <v>41</v>
      </c>
      <c r="C1" s="37"/>
      <c r="D1" s="38"/>
      <c r="E1" s="56"/>
      <c r="F1" s="59" t="s">
        <v>42</v>
      </c>
      <c r="G1" s="59"/>
      <c r="H1" s="44"/>
      <c r="I1" s="59"/>
      <c r="J1" s="63" t="s">
        <v>45</v>
      </c>
      <c r="K1" s="67"/>
      <c r="L1" s="46"/>
      <c r="M1" s="47"/>
      <c r="N1" s="53" t="s">
        <v>46</v>
      </c>
      <c r="O1" s="53"/>
      <c r="P1" s="68"/>
      <c r="Q1" s="53"/>
      <c r="R1" s="53"/>
      <c r="S1" s="73"/>
      <c r="T1" s="78"/>
    </row>
    <row r="2" spans="1:28">
      <c r="A2" s="25" t="s">
        <v>1135</v>
      </c>
      <c r="B2" s="39" t="s">
        <v>15</v>
      </c>
      <c r="C2" s="39" t="s">
        <v>43</v>
      </c>
      <c r="D2" s="40" t="s">
        <v>38</v>
      </c>
      <c r="E2" s="57" t="s">
        <v>44</v>
      </c>
      <c r="F2" s="60" t="s">
        <v>15</v>
      </c>
      <c r="G2" s="60" t="s">
        <v>43</v>
      </c>
      <c r="H2" s="36" t="s">
        <v>38</v>
      </c>
      <c r="I2" s="60" t="s">
        <v>44</v>
      </c>
      <c r="J2" s="64" t="s">
        <v>15</v>
      </c>
      <c r="K2" s="64" t="s">
        <v>43</v>
      </c>
      <c r="L2" s="48" t="s">
        <v>38</v>
      </c>
      <c r="M2" s="48" t="s">
        <v>44</v>
      </c>
      <c r="N2" s="34" t="s">
        <v>15</v>
      </c>
      <c r="O2" s="34" t="s">
        <v>43</v>
      </c>
      <c r="P2" s="35" t="s">
        <v>38</v>
      </c>
      <c r="Q2" s="35" t="s">
        <v>44</v>
      </c>
      <c r="R2" s="35" t="s">
        <v>47</v>
      </c>
      <c r="S2" s="74" t="s">
        <v>48</v>
      </c>
      <c r="T2" s="79" t="s">
        <v>32</v>
      </c>
      <c r="U2" s="3"/>
      <c r="V2" s="3"/>
      <c r="W2" s="2"/>
    </row>
    <row r="3" spans="1:28">
      <c r="A3" s="103" t="s">
        <v>77</v>
      </c>
      <c r="B3" s="70">
        <f>IFERROR(HLOOKUP(A3,Фото!$D$1:$AQ$197,195,FALSE),0)</f>
        <v>1</v>
      </c>
      <c r="C3" s="70">
        <f>IFERROR(HLOOKUP(A3,Фото!$D$1:$AQ$1174,1174,FALSE),0)</f>
        <v>0</v>
      </c>
      <c r="D3" s="71" t="str">
        <f>IFERROR(HLOOKUP(A3,Фото!$D$1:$AQ$978,978,FALSE),"-")</f>
        <v>-</v>
      </c>
      <c r="E3" s="72">
        <f>IFERROR(HLOOKUP(A3,Фото!$D$1:$AQ$392,392,FALSE),0)</f>
        <v>1</v>
      </c>
      <c r="F3" s="61">
        <f>IFERROR(HLOOKUP(A3,Видео!$B$1:$BA$97,97,FALSE),0)</f>
        <v>0</v>
      </c>
      <c r="G3" s="61">
        <f>IFERROR(HLOOKUP(A3,Видео!$B$1:$BA$390,390,FALSE),0)</f>
        <v>0</v>
      </c>
      <c r="H3" s="45" t="str">
        <f>IFERROR(HLOOKUP(A3,Видео!$B$1:$BA$488,488,FALSE),"-")</f>
        <v>-</v>
      </c>
      <c r="I3" s="61">
        <f>IFERROR(HLOOKUP(A3,Видео!$B$1:$BA$196,196,FALSE),0)</f>
        <v>0</v>
      </c>
      <c r="J3" s="65">
        <f>IFERROR(HLOOKUP(A3,Увл.отчёт!$B$1:$BF$97,97,FALSE),0)</f>
        <v>0</v>
      </c>
      <c r="K3" s="65">
        <f>IFERROR(HLOOKUP(A3,Увл.отчёт!$B$1:$BF$390,390,FALSE),0)</f>
        <v>0</v>
      </c>
      <c r="L3" s="49" t="str">
        <f>IFERROR(HLOOKUP(A3,Увл.отчёт!$B$1:$BF$488,488,FALSE),"-")</f>
        <v>-</v>
      </c>
      <c r="M3" s="50">
        <f>IFERROR(HLOOKUP(A3,Увл.отчёт!$B$1:$BF$196,196,FALSE),0)</f>
        <v>0</v>
      </c>
      <c r="N3" s="69">
        <f>SUM(B3,F3,J3)</f>
        <v>1</v>
      </c>
      <c r="O3" s="69">
        <f>SUM(C3,G3,K3)</f>
        <v>0</v>
      </c>
      <c r="P3" s="32" t="str">
        <f t="shared" ref="P3" si="0">IFERROR((IF(C3&gt;0,C3*D3,0)+IF(G3&gt;0,G3*H3,0)+IF(K3&gt;0,K3*L3,0))/O3,"-")</f>
        <v>-</v>
      </c>
      <c r="Q3" s="69">
        <f>SUM(E3,I3,M3)</f>
        <v>1</v>
      </c>
      <c r="R3" s="69">
        <v>0</v>
      </c>
      <c r="S3" s="75" t="str">
        <f>IFERROR((O3+Q3+R3)/P3,"-")</f>
        <v>-</v>
      </c>
      <c r="T3" s="69" t="str">
        <f t="shared" ref="T3:T42" si="1">IFERROR(RANK(S3,$S$3:$S$42,0),"-")</f>
        <v>-</v>
      </c>
      <c r="U3" t="str">
        <f>IFERROR(VLOOKUP(A3,[1]Статистика!$A$3:$A$51,1,FALSE),"-")</f>
        <v>-</v>
      </c>
      <c r="V3" t="str">
        <f>A3</f>
        <v>19sss58</v>
      </c>
      <c r="W3">
        <f t="shared" ref="W3:W28" si="2">N3</f>
        <v>1</v>
      </c>
      <c r="X3">
        <f t="shared" ref="X3:X28" si="3">O3</f>
        <v>0</v>
      </c>
      <c r="Y3" s="6" t="str">
        <f t="shared" ref="Y3:Y28" si="4">P3</f>
        <v>-</v>
      </c>
      <c r="Z3">
        <f t="shared" ref="Z3:Z28" si="5">Q3</f>
        <v>1</v>
      </c>
      <c r="AA3">
        <f t="shared" ref="AA3:AA28" si="6">R3</f>
        <v>0</v>
      </c>
      <c r="AB3" s="101" t="str">
        <f t="shared" ref="AB3:AB28" si="7">S3</f>
        <v>-</v>
      </c>
    </row>
    <row r="4" spans="1:28">
      <c r="A4" s="103" t="s">
        <v>81</v>
      </c>
      <c r="B4" s="70">
        <f>IFERROR(HLOOKUP(A4,Фото!$D$1:$AQ$197,195,FALSE),0)</f>
        <v>0</v>
      </c>
      <c r="C4" s="70">
        <f>IFERROR(HLOOKUP(A4,Фото!$D$1:$AQ$1174,1174,FALSE),0)</f>
        <v>0</v>
      </c>
      <c r="D4" s="71" t="str">
        <f>IFERROR(HLOOKUP(A4,Фото!$D$1:$AQ$978,978,FALSE),"-")</f>
        <v>-</v>
      </c>
      <c r="E4" s="72">
        <f>IFERROR(HLOOKUP(A4,Фото!$D$1:$AQ$392,392,FALSE),0)</f>
        <v>0</v>
      </c>
      <c r="F4" s="61">
        <f>IFERROR(HLOOKUP(A4,Видео!$B$1:$BA$97,97,FALSE),0)</f>
        <v>8</v>
      </c>
      <c r="G4" s="61">
        <f>IFERROR(HLOOKUP(A4,Видео!$B$1:$BA$390,390,FALSE),0)</f>
        <v>8</v>
      </c>
      <c r="H4" s="45">
        <f>IFERROR(HLOOKUP(A4,Видео!$B$1:$BA$488,488,FALSE),"-")</f>
        <v>1.7941241478469931</v>
      </c>
      <c r="I4" s="61">
        <f>IFERROR(HLOOKUP(A4,Видео!$B$1:$BA$196,196,FALSE),0)</f>
        <v>8</v>
      </c>
      <c r="J4" s="65">
        <f>IFERROR(HLOOKUP(A4,Увл.отчёт!$B$1:$BF$97,97,FALSE),0)</f>
        <v>0</v>
      </c>
      <c r="K4" s="65">
        <f>IFERROR(HLOOKUP(A4,Увл.отчёт!$B$1:$BF$390,390,FALSE),0)</f>
        <v>0</v>
      </c>
      <c r="L4" s="49" t="str">
        <f>IFERROR(HLOOKUP(A4,Увл.отчёт!$B$1:$BF$488,488,FALSE),"-")</f>
        <v>-</v>
      </c>
      <c r="M4" s="50">
        <f>IFERROR(HLOOKUP(A4,Увл.отчёт!$B$1:$BF$196,196,FALSE),0)</f>
        <v>0</v>
      </c>
      <c r="N4" s="69">
        <f t="shared" ref="N4:N42" si="8">SUM(B4,F4,J4)</f>
        <v>8</v>
      </c>
      <c r="O4" s="69">
        <f t="shared" ref="O4:O42" si="9">SUM(C4,G4,K4)</f>
        <v>8</v>
      </c>
      <c r="P4" s="32">
        <f>IFERROR((IF(C4&gt;0,C4*D4,0)+IF(G4&gt;0,G4*H4,0)+IF(K4&gt;0,K4*L4,0))/O4,"-")</f>
        <v>1.7941241478469931</v>
      </c>
      <c r="Q4" s="69">
        <f t="shared" ref="Q4:Q42" si="10">SUM(E4,I4,M4)</f>
        <v>8</v>
      </c>
      <c r="R4" s="69">
        <v>0</v>
      </c>
      <c r="S4" s="75">
        <f t="shared" ref="S4:S42" si="11">IFERROR((O4+Q4+R4)/P4,"-")</f>
        <v>8.9180004734903751</v>
      </c>
      <c r="T4" s="69">
        <f t="shared" si="1"/>
        <v>21</v>
      </c>
      <c r="U4" t="str">
        <f>IFERROR(VLOOKUP(A4,[1]Статистика!$A$3:$A$51,1,FALSE),"-")</f>
        <v>-</v>
      </c>
      <c r="V4" t="str">
        <f t="shared" ref="V4:V42" si="12">A4</f>
        <v>aaa</v>
      </c>
      <c r="W4">
        <f t="shared" si="2"/>
        <v>8</v>
      </c>
      <c r="X4">
        <f t="shared" si="3"/>
        <v>8</v>
      </c>
      <c r="Y4" s="6">
        <f t="shared" si="4"/>
        <v>1.7941241478469931</v>
      </c>
      <c r="Z4">
        <f t="shared" si="5"/>
        <v>8</v>
      </c>
      <c r="AA4">
        <f t="shared" si="6"/>
        <v>0</v>
      </c>
      <c r="AB4" s="101">
        <f t="shared" si="7"/>
        <v>8.9180004734903751</v>
      </c>
    </row>
    <row r="5" spans="1:28">
      <c r="A5" s="103" t="s">
        <v>74</v>
      </c>
      <c r="B5" s="70">
        <f>IFERROR(HLOOKUP(A5,Фото!$D$1:$AQ$197,195,FALSE),0)</f>
        <v>0</v>
      </c>
      <c r="C5" s="70">
        <f>IFERROR(HLOOKUP(A5,Фото!$D$1:$AQ$1174,1174,FALSE),0)</f>
        <v>0</v>
      </c>
      <c r="D5" s="71" t="str">
        <f>IFERROR(HLOOKUP(A5,Фото!$D$1:$AQ$978,978,FALSE),"-")</f>
        <v>-</v>
      </c>
      <c r="E5" s="72">
        <f>IFERROR(HLOOKUP(A5,Фото!$D$1:$AQ$392,392,FALSE),0)</f>
        <v>0</v>
      </c>
      <c r="F5" s="61">
        <f>IFERROR(HLOOKUP(A5,Видео!$B$1:$BA$97,97,FALSE),0)</f>
        <v>8</v>
      </c>
      <c r="G5" s="61">
        <f>IFERROR(HLOOKUP(A5,Видео!$B$1:$BA$390,390,FALSE),0)</f>
        <v>7</v>
      </c>
      <c r="H5" s="45">
        <f>IFERROR(HLOOKUP(A5,Видео!$B$1:$BA$488,488,FALSE),"-")</f>
        <v>1.4697076346927438</v>
      </c>
      <c r="I5" s="61">
        <f>IFERROR(HLOOKUP(A5,Видео!$B$1:$BA$196,196,FALSE),0)</f>
        <v>4</v>
      </c>
      <c r="J5" s="65">
        <f>IFERROR(HLOOKUP(A5,Увл.отчёт!$B$1:$BF$97,97,FALSE),0)</f>
        <v>0</v>
      </c>
      <c r="K5" s="65">
        <f>IFERROR(HLOOKUP(A5,Увл.отчёт!$B$1:$BF$390,390,FALSE),0)</f>
        <v>0</v>
      </c>
      <c r="L5" s="49" t="str">
        <f>IFERROR(HLOOKUP(A5,Увл.отчёт!$B$1:$BF$488,488,FALSE),"-")</f>
        <v>-</v>
      </c>
      <c r="M5" s="50">
        <f>IFERROR(HLOOKUP(A5,Увл.отчёт!$B$1:$BF$196,196,FALSE),0)</f>
        <v>0</v>
      </c>
      <c r="N5" s="69">
        <f t="shared" si="8"/>
        <v>8</v>
      </c>
      <c r="O5" s="69">
        <f t="shared" si="9"/>
        <v>7</v>
      </c>
      <c r="P5" s="32">
        <f t="shared" ref="P5:P42" si="13">IFERROR((IF(C5&gt;0,C5*D5,0)+IF(G5&gt;0,G5*H5,0)+IF(K5&gt;0,K5*L5,0))/O5,"-")</f>
        <v>1.4697076346927438</v>
      </c>
      <c r="Q5" s="69">
        <f t="shared" si="10"/>
        <v>4</v>
      </c>
      <c r="R5" s="69">
        <v>0</v>
      </c>
      <c r="S5" s="75">
        <f t="shared" si="11"/>
        <v>7.4844817706207625</v>
      </c>
      <c r="T5" s="69">
        <f t="shared" si="1"/>
        <v>22</v>
      </c>
      <c r="U5" t="str">
        <f>IFERROR(VLOOKUP(A5,[1]Статистика!$A$3:$A$51,1,FALSE),"-")</f>
        <v>-</v>
      </c>
      <c r="V5" t="str">
        <f t="shared" si="12"/>
        <v>aksveradus</v>
      </c>
      <c r="W5">
        <f t="shared" si="2"/>
        <v>8</v>
      </c>
      <c r="X5">
        <f t="shared" si="3"/>
        <v>7</v>
      </c>
      <c r="Y5" s="6">
        <f t="shared" si="4"/>
        <v>1.4697076346927438</v>
      </c>
      <c r="Z5">
        <f t="shared" si="5"/>
        <v>4</v>
      </c>
      <c r="AA5">
        <f t="shared" si="6"/>
        <v>0</v>
      </c>
      <c r="AB5" s="101">
        <f t="shared" si="7"/>
        <v>7.4844817706207625</v>
      </c>
    </row>
    <row r="6" spans="1:28">
      <c r="A6" s="103" t="s">
        <v>0</v>
      </c>
      <c r="B6" s="70">
        <f>IFERROR(HLOOKUP(A6,Фото!$D$1:$AQ$197,195,FALSE),0)</f>
        <v>0</v>
      </c>
      <c r="C6" s="70">
        <f>IFERROR(HLOOKUP(A6,Фото!$D$1:$AQ$1174,1174,FALSE),0)</f>
        <v>0</v>
      </c>
      <c r="D6" s="71" t="str">
        <f>IFERROR(HLOOKUP(A6,Фото!$D$1:$AQ$978,978,FALSE),"-")</f>
        <v>-</v>
      </c>
      <c r="E6" s="72">
        <f>IFERROR(HLOOKUP(A6,Фото!$D$1:$AQ$392,392,FALSE),0)</f>
        <v>0</v>
      </c>
      <c r="F6" s="61">
        <f>IFERROR(HLOOKUP(A6,Видео!$B$1:$BA$97,97,FALSE),0)</f>
        <v>16</v>
      </c>
      <c r="G6" s="61">
        <f>IFERROR(HLOOKUP(A6,Видео!$B$1:$BA$586,586,FALSE),0)</f>
        <v>16</v>
      </c>
      <c r="H6" s="45">
        <f>IFERROR(HLOOKUP(A6,Видео!$B$1:$BA$488,488,FALSE),"-")</f>
        <v>1.5535453960388814</v>
      </c>
      <c r="I6" s="61">
        <f>IFERROR(HLOOKUP(A6,Видео!$B$1:$BA$196,196,FALSE),0)</f>
        <v>14</v>
      </c>
      <c r="J6" s="65">
        <f>IFERROR(HLOOKUP(A6,Увл.отчёт!$B$1:$BF$97,97,FALSE),0)</f>
        <v>20</v>
      </c>
      <c r="K6" s="65">
        <f>IFERROR(HLOOKUP(A6,Увл.отчёт!$B$1:$BF$390,390,FALSE),0)</f>
        <v>20</v>
      </c>
      <c r="L6" s="49">
        <f>IFERROR(HLOOKUP(A6,Увл.отчёт!$B$1:$BF$488,488,FALSE),"-")</f>
        <v>1.4750202000000003</v>
      </c>
      <c r="M6" s="50">
        <f>IFERROR(HLOOKUP(A6,Увл.отчёт!$B$1:$BF$196,196,FALSE),0)</f>
        <v>14</v>
      </c>
      <c r="N6" s="69">
        <f t="shared" si="8"/>
        <v>36</v>
      </c>
      <c r="O6" s="69">
        <f t="shared" si="9"/>
        <v>36</v>
      </c>
      <c r="P6" s="32">
        <f t="shared" si="13"/>
        <v>1.5099202871283919</v>
      </c>
      <c r="Q6" s="69">
        <f t="shared" si="10"/>
        <v>28</v>
      </c>
      <c r="R6" s="69">
        <v>0</v>
      </c>
      <c r="S6" s="75">
        <f t="shared" si="11"/>
        <v>42.386343534543116</v>
      </c>
      <c r="T6" s="69">
        <f t="shared" si="1"/>
        <v>13</v>
      </c>
      <c r="U6" t="str">
        <f>IFERROR(VLOOKUP(A6,[1]Статистика!$A$3:$A$51,1,FALSE),"-")</f>
        <v>AlexTrub</v>
      </c>
      <c r="V6" t="str">
        <f t="shared" si="12"/>
        <v>AlexTrub</v>
      </c>
      <c r="W6">
        <f t="shared" si="2"/>
        <v>36</v>
      </c>
      <c r="X6">
        <f t="shared" si="3"/>
        <v>36</v>
      </c>
      <c r="Y6" s="6">
        <f t="shared" si="4"/>
        <v>1.5099202871283919</v>
      </c>
      <c r="Z6">
        <f t="shared" si="5"/>
        <v>28</v>
      </c>
      <c r="AA6">
        <f t="shared" si="6"/>
        <v>0</v>
      </c>
      <c r="AB6" s="101">
        <f t="shared" si="7"/>
        <v>42.386343534543116</v>
      </c>
    </row>
    <row r="7" spans="1:28">
      <c r="A7" s="103" t="s">
        <v>39</v>
      </c>
      <c r="B7" s="70">
        <f>IFERROR(HLOOKUP(A7,Фото!$D$1:$AQ$197,195,FALSE),0)</f>
        <v>191</v>
      </c>
      <c r="C7" s="70">
        <f>IFERROR(HLOOKUP(A7,Фото!$D$1:$AQ$1174,1174,FALSE),0)</f>
        <v>191</v>
      </c>
      <c r="D7" s="71">
        <f>IFERROR(HLOOKUP(A7,Фото!$D$1:$AQ$978,978,FALSE),"-")</f>
        <v>1.4705168585800468</v>
      </c>
      <c r="E7" s="72">
        <f>IFERROR(HLOOKUP(A7,Фото!$D$1:$AQ$392,392,FALSE),0)</f>
        <v>185</v>
      </c>
      <c r="F7" s="61">
        <f>IFERROR(HLOOKUP(A7,Видео!$B$1:$BA$97,97,FALSE),0)</f>
        <v>23</v>
      </c>
      <c r="G7" s="61">
        <f>IFERROR(HLOOKUP(A7,Видео!$B$1:$BA$586,586,FALSE),0)</f>
        <v>23</v>
      </c>
      <c r="H7" s="45">
        <f>IFERROR(HLOOKUP(A7,Видео!$B$1:$BA$488,488,FALSE),"-")</f>
        <v>1.2085738811785873</v>
      </c>
      <c r="I7" s="61">
        <f>IFERROR(HLOOKUP(A7,Видео!$B$1:$BA$196,196,FALSE),0)</f>
        <v>23</v>
      </c>
      <c r="J7" s="65">
        <f>IFERROR(HLOOKUP(A7,Увл.отчёт!$B$1:$BF$97,97,FALSE),0)</f>
        <v>55</v>
      </c>
      <c r="K7" s="65">
        <f>IFERROR(HLOOKUP(A7,Увл.отчёт!$B$1:$BF$390,390,FALSE),0)</f>
        <v>55</v>
      </c>
      <c r="L7" s="49">
        <f>IFERROR(HLOOKUP(A7,Увл.отчёт!$B$1:$BF$488,488,FALSE),"-")</f>
        <v>1.0527455818181819</v>
      </c>
      <c r="M7" s="50">
        <f>IFERROR(HLOOKUP(A7,Увл.отчёт!$B$1:$BF$196,196,FALSE),0)</f>
        <v>55</v>
      </c>
      <c r="N7" s="69">
        <f t="shared" si="8"/>
        <v>269</v>
      </c>
      <c r="O7" s="69">
        <f t="shared" si="9"/>
        <v>269</v>
      </c>
      <c r="P7" s="32">
        <f t="shared" si="13"/>
        <v>1.3627023280888342</v>
      </c>
      <c r="Q7" s="69">
        <f t="shared" si="10"/>
        <v>263</v>
      </c>
      <c r="R7" s="69">
        <v>56</v>
      </c>
      <c r="S7" s="75">
        <f t="shared" si="11"/>
        <v>431.49555693843979</v>
      </c>
      <c r="T7" s="69">
        <f t="shared" si="1"/>
        <v>1</v>
      </c>
      <c r="U7" t="str">
        <f>IFERROR(VLOOKUP(A7,[1]Статистика!$A$3:$A$51,1,FALSE),"-")</f>
        <v>Andrey Necheporenko</v>
      </c>
      <c r="V7" t="str">
        <f t="shared" si="12"/>
        <v>Andrey Necheporenko</v>
      </c>
      <c r="W7">
        <f t="shared" si="2"/>
        <v>269</v>
      </c>
      <c r="X7">
        <f t="shared" si="3"/>
        <v>269</v>
      </c>
      <c r="Y7" s="6">
        <f t="shared" si="4"/>
        <v>1.3627023280888342</v>
      </c>
      <c r="Z7">
        <f t="shared" si="5"/>
        <v>263</v>
      </c>
      <c r="AA7">
        <f t="shared" si="6"/>
        <v>56</v>
      </c>
      <c r="AB7" s="101">
        <f t="shared" si="7"/>
        <v>431.49555693843979</v>
      </c>
    </row>
    <row r="8" spans="1:28">
      <c r="A8" s="103" t="s">
        <v>78</v>
      </c>
      <c r="B8" s="70">
        <f>IFERROR(HLOOKUP(A8,Фото!$D$1:$AQ$197,195,FALSE),0)</f>
        <v>0</v>
      </c>
      <c r="C8" s="70">
        <f>IFERROR(HLOOKUP(A8,Фото!$D$1:$AQ$1174,1174,FALSE),0)</f>
        <v>0</v>
      </c>
      <c r="D8" s="71" t="str">
        <f>IFERROR(HLOOKUP(A8,Фото!$D$1:$AQ$978,978,FALSE),"-")</f>
        <v>-</v>
      </c>
      <c r="E8" s="72">
        <f>IFERROR(HLOOKUP(A8,Фото!$D$1:$AQ$392,392,FALSE),0)</f>
        <v>0</v>
      </c>
      <c r="F8" s="61">
        <f>IFERROR(HLOOKUP(A8,Видео!$B$1:$BA$97,97,FALSE),0)</f>
        <v>0</v>
      </c>
      <c r="G8" s="61">
        <f>IFERROR(HLOOKUP(A8,Видео!$B$1:$BA$586,586,FALSE),0)</f>
        <v>0</v>
      </c>
      <c r="H8" s="45" t="str">
        <f>IFERROR(HLOOKUP(A8,Видео!$B$1:$BA$488,488,FALSE),"-")</f>
        <v>-</v>
      </c>
      <c r="I8" s="61">
        <f>IFERROR(HLOOKUP(A8,Видео!$B$1:$BA$196,196,FALSE),0)</f>
        <v>0</v>
      </c>
      <c r="J8" s="65">
        <f>IFERROR(HLOOKUP(A8,Увл.отчёт!$B$1:$BF$97,97,FALSE),0)</f>
        <v>1</v>
      </c>
      <c r="K8" s="65">
        <f>IFERROR(HLOOKUP(A8,Увл.отчёт!$B$1:$BF$390,390,FALSE),0)</f>
        <v>0</v>
      </c>
      <c r="L8" s="49" t="str">
        <f>IFERROR(HLOOKUP(A8,Увл.отчёт!$B$1:$BF$488,488,FALSE),"-")</f>
        <v>-</v>
      </c>
      <c r="M8" s="50">
        <f>IFERROR(HLOOKUP(A8,Увл.отчёт!$B$1:$BF$196,196,FALSE),0)</f>
        <v>0</v>
      </c>
      <c r="N8" s="69">
        <f t="shared" si="8"/>
        <v>1</v>
      </c>
      <c r="O8" s="69">
        <f t="shared" si="9"/>
        <v>0</v>
      </c>
      <c r="P8" s="32" t="str">
        <f t="shared" si="13"/>
        <v>-</v>
      </c>
      <c r="Q8" s="69">
        <f t="shared" si="10"/>
        <v>0</v>
      </c>
      <c r="R8" s="69">
        <v>0</v>
      </c>
      <c r="S8" s="75" t="str">
        <f t="shared" si="11"/>
        <v>-</v>
      </c>
      <c r="T8" s="69" t="str">
        <f t="shared" si="1"/>
        <v>-</v>
      </c>
      <c r="U8" t="str">
        <f>IFERROR(VLOOKUP(A8,[1]Статистика!$A$3:$A$51,1,FALSE),"-")</f>
        <v>-</v>
      </c>
      <c r="V8" t="str">
        <f t="shared" si="12"/>
        <v>Angelina</v>
      </c>
      <c r="W8">
        <f t="shared" si="2"/>
        <v>1</v>
      </c>
      <c r="X8">
        <f t="shared" si="3"/>
        <v>0</v>
      </c>
      <c r="Y8" s="6" t="str">
        <f t="shared" si="4"/>
        <v>-</v>
      </c>
      <c r="Z8">
        <f t="shared" si="5"/>
        <v>0</v>
      </c>
      <c r="AA8">
        <f t="shared" si="6"/>
        <v>0</v>
      </c>
      <c r="AB8" s="101" t="str">
        <f t="shared" si="7"/>
        <v>-</v>
      </c>
    </row>
    <row r="9" spans="1:28">
      <c r="A9" s="131" t="s">
        <v>58</v>
      </c>
      <c r="B9" s="70">
        <f>IFERROR(HLOOKUP(A9,Фото!$D$1:$AQ$197,195,FALSE),0)</f>
        <v>190</v>
      </c>
      <c r="C9" s="70">
        <f>IFERROR(HLOOKUP(A9,Фото!$D$1:$AQ$1174,1174,FALSE),0)</f>
        <v>159</v>
      </c>
      <c r="D9" s="71">
        <f>IFERROR(HLOOKUP(A9,Фото!$D$1:$AQ$978,978,FALSE),"-")</f>
        <v>1.0689246203202809</v>
      </c>
      <c r="E9" s="72">
        <f>IFERROR(HLOOKUP(A9,Фото!$D$1:$AQ$392,392,FALSE),0)</f>
        <v>0</v>
      </c>
      <c r="F9" s="61">
        <f>IFERROR(HLOOKUP(A9,Видео!$B$1:$BA$97,97,FALSE),0)</f>
        <v>0</v>
      </c>
      <c r="G9" s="61">
        <f>IFERROR(HLOOKUP(A9,Видео!$B$1:$BA$586,586,FALSE),0)</f>
        <v>0</v>
      </c>
      <c r="H9" s="45" t="str">
        <f>IFERROR(HLOOKUP(A9,Видео!$B$1:$BA$488,488,FALSE),"-")</f>
        <v>-</v>
      </c>
      <c r="I9" s="61">
        <f>IFERROR(HLOOKUP(A9,Видео!$B$1:$BA$196,196,FALSE),0)</f>
        <v>0</v>
      </c>
      <c r="J9" s="65">
        <f>IFERROR(HLOOKUP(A9,Увл.отчёт!$B$1:$BF$97,97,FALSE),0)</f>
        <v>0</v>
      </c>
      <c r="K9" s="65">
        <f>IFERROR(HLOOKUP(A9,Увл.отчёт!$B$1:$BF$390,390,FALSE),0)</f>
        <v>0</v>
      </c>
      <c r="L9" s="49" t="str">
        <f>IFERROR(HLOOKUP(A9,Увл.отчёт!$B$1:$BF$488,488,FALSE),"-")</f>
        <v>-</v>
      </c>
      <c r="M9" s="50">
        <f>IFERROR(HLOOKUP(A9,Увл.отчёт!$B$1:$BF$196,196,FALSE),0)</f>
        <v>0</v>
      </c>
      <c r="N9" s="69">
        <f t="shared" si="8"/>
        <v>190</v>
      </c>
      <c r="O9" s="69">
        <f t="shared" si="9"/>
        <v>159</v>
      </c>
      <c r="P9" s="32">
        <f t="shared" si="13"/>
        <v>1.0689246203202809</v>
      </c>
      <c r="Q9" s="69">
        <f t="shared" si="10"/>
        <v>0</v>
      </c>
      <c r="R9" s="69">
        <v>0</v>
      </c>
      <c r="S9" s="75">
        <f t="shared" si="11"/>
        <v>148.74762633155459</v>
      </c>
      <c r="T9" s="69">
        <f t="shared" si="1"/>
        <v>7</v>
      </c>
      <c r="U9" t="str">
        <f>IFERROR(VLOOKUP(A9,[1]Статистика!$A$3:$A$51,1,FALSE),"-")</f>
        <v>-</v>
      </c>
      <c r="V9" t="str">
        <f t="shared" si="12"/>
        <v>dkarpunin</v>
      </c>
      <c r="W9">
        <f t="shared" si="2"/>
        <v>190</v>
      </c>
      <c r="X9">
        <f t="shared" si="3"/>
        <v>159</v>
      </c>
      <c r="Y9" s="6">
        <f t="shared" si="4"/>
        <v>1.0689246203202809</v>
      </c>
      <c r="Z9">
        <f t="shared" si="5"/>
        <v>0</v>
      </c>
      <c r="AA9">
        <f t="shared" si="6"/>
        <v>0</v>
      </c>
      <c r="AB9" s="101">
        <f t="shared" si="7"/>
        <v>148.74762633155459</v>
      </c>
    </row>
    <row r="10" spans="1:28">
      <c r="A10" s="131" t="s">
        <v>82</v>
      </c>
      <c r="B10" s="70">
        <f>IFERROR(HLOOKUP(A10,Фото!$D$1:$AQ$197,195,FALSE),0)</f>
        <v>0</v>
      </c>
      <c r="C10" s="70">
        <f>IFERROR(HLOOKUP(A10,Фото!$D$1:$AQ$1174,1174,FALSE),0)</f>
        <v>0</v>
      </c>
      <c r="D10" s="71" t="str">
        <f>IFERROR(HLOOKUP(A10,Фото!$D$1:$AQ$978,978,FALSE),"-")</f>
        <v>-</v>
      </c>
      <c r="E10" s="72">
        <f>IFERROR(HLOOKUP(A10,Фото!$D$1:$AQ$392,392,FALSE),0)</f>
        <v>0</v>
      </c>
      <c r="F10" s="61">
        <f>IFERROR(HLOOKUP(A10,Видео!$B$1:$BA$97,97,FALSE),0)</f>
        <v>23</v>
      </c>
      <c r="G10" s="61">
        <f>IFERROR(HLOOKUP(A10,Видео!$B$1:$BA$586,586,FALSE),0)</f>
        <v>19</v>
      </c>
      <c r="H10" s="45">
        <f>IFERROR(HLOOKUP(A10,Видео!$B$1:$BA$488,488,FALSE),"-")</f>
        <v>1.5332014215937775</v>
      </c>
      <c r="I10" s="61">
        <f>IFERROR(HLOOKUP(A10,Видео!$B$1:$BA$196,196,FALSE),0)</f>
        <v>4</v>
      </c>
      <c r="J10" s="65">
        <f>IFERROR(HLOOKUP(A10,Увл.отчёт!$B$1:$BF$97,97,FALSE),0)</f>
        <v>0</v>
      </c>
      <c r="K10" s="65">
        <f>IFERROR(HLOOKUP(A10,Увл.отчёт!$B$1:$BF$390,390,FALSE),0)</f>
        <v>0</v>
      </c>
      <c r="L10" s="49" t="str">
        <f>IFERROR(HLOOKUP(A10,Увл.отчёт!$B$1:$BF$488,488,FALSE),"-")</f>
        <v>-</v>
      </c>
      <c r="M10" s="50">
        <f>IFERROR(HLOOKUP(A10,Увл.отчёт!$B$1:$BF$196,196,FALSE),0)</f>
        <v>0</v>
      </c>
      <c r="N10" s="69">
        <f t="shared" si="8"/>
        <v>23</v>
      </c>
      <c r="O10" s="69">
        <f t="shared" si="9"/>
        <v>19</v>
      </c>
      <c r="P10" s="32">
        <f t="shared" si="13"/>
        <v>1.5332014215937775</v>
      </c>
      <c r="Q10" s="69">
        <f t="shared" si="10"/>
        <v>4</v>
      </c>
      <c r="R10" s="69">
        <v>0</v>
      </c>
      <c r="S10" s="75">
        <f t="shared" si="11"/>
        <v>15.001290551955842</v>
      </c>
      <c r="T10" s="69">
        <f t="shared" si="1"/>
        <v>19</v>
      </c>
      <c r="U10" t="str">
        <f>IFERROR(VLOOKUP(A10,[1]Статистика!$A$3:$A$51,1,FALSE),"-")</f>
        <v>-</v>
      </c>
      <c r="V10" t="str">
        <f t="shared" si="12"/>
        <v>ElectroQbik</v>
      </c>
      <c r="W10">
        <f t="shared" si="2"/>
        <v>23</v>
      </c>
      <c r="X10">
        <f t="shared" si="3"/>
        <v>19</v>
      </c>
      <c r="Y10" s="6">
        <f t="shared" si="4"/>
        <v>1.5332014215937775</v>
      </c>
      <c r="Z10">
        <f t="shared" si="5"/>
        <v>4</v>
      </c>
      <c r="AA10">
        <f t="shared" si="6"/>
        <v>0</v>
      </c>
      <c r="AB10" s="101">
        <f t="shared" si="7"/>
        <v>15.001290551955842</v>
      </c>
    </row>
    <row r="11" spans="1:28">
      <c r="A11" s="131" t="s">
        <v>60</v>
      </c>
      <c r="B11" s="70">
        <f>IFERROR(HLOOKUP(A11,Фото!$D$1:$AQ$197,195,FALSE),0)</f>
        <v>0</v>
      </c>
      <c r="C11" s="70">
        <f>IFERROR(HLOOKUP(A11,Фото!$D$1:$AQ$1174,1174,FALSE),0)</f>
        <v>0</v>
      </c>
      <c r="D11" s="71" t="str">
        <f>IFERROR(HLOOKUP(A11,Фото!$D$1:$AQ$978,978,FALSE),"-")</f>
        <v>-</v>
      </c>
      <c r="E11" s="72">
        <f>IFERROR(HLOOKUP(A11,Фото!$D$1:$AQ$392,392,FALSE),0)</f>
        <v>0</v>
      </c>
      <c r="F11" s="61">
        <f>IFERROR(HLOOKUP(A11,Видео!$B$1:$BA$97,97,FALSE),0)</f>
        <v>22</v>
      </c>
      <c r="G11" s="61">
        <f>IFERROR(HLOOKUP(A11,Видео!$B$1:$BA$586,586,FALSE),0)</f>
        <v>22</v>
      </c>
      <c r="H11" s="45">
        <f>IFERROR(HLOOKUP(A11,Видео!$B$1:$BA$488,488,FALSE),"-")</f>
        <v>1.2244221280216174</v>
      </c>
      <c r="I11" s="61">
        <f>IFERROR(HLOOKUP(A11,Видео!$B$1:$BA$196,196,FALSE),0)</f>
        <v>4</v>
      </c>
      <c r="J11" s="65">
        <f>IFERROR(HLOOKUP(A11,Увл.отчёт!$B$1:$BF$97,97,FALSE),0)</f>
        <v>0</v>
      </c>
      <c r="K11" s="65">
        <f>IFERROR(HLOOKUP(A11,Увл.отчёт!$B$1:$BF$390,390,FALSE),0)</f>
        <v>0</v>
      </c>
      <c r="L11" s="49" t="str">
        <f>IFERROR(HLOOKUP(A11,Увл.отчёт!$B$1:$BF$488,488,FALSE),"-")</f>
        <v>-</v>
      </c>
      <c r="M11" s="50">
        <f>IFERROR(HLOOKUP(A11,Увл.отчёт!$B$1:$BF$196,196,FALSE),0)</f>
        <v>0</v>
      </c>
      <c r="N11" s="69">
        <f t="shared" si="8"/>
        <v>22</v>
      </c>
      <c r="O11" s="69">
        <f t="shared" si="9"/>
        <v>22</v>
      </c>
      <c r="P11" s="32">
        <f t="shared" si="13"/>
        <v>1.2244221280216174</v>
      </c>
      <c r="Q11" s="69">
        <f t="shared" si="10"/>
        <v>4</v>
      </c>
      <c r="R11" s="69">
        <v>0</v>
      </c>
      <c r="S11" s="75">
        <f t="shared" si="11"/>
        <v>21.234506797104345</v>
      </c>
      <c r="T11" s="69">
        <f t="shared" si="1"/>
        <v>17</v>
      </c>
      <c r="U11" t="str">
        <f>IFERROR(VLOOKUP(A11,[1]Статистика!$A$3:$A$51,1,FALSE),"-")</f>
        <v>-</v>
      </c>
      <c r="V11" t="str">
        <f t="shared" si="12"/>
        <v>Favorit</v>
      </c>
      <c r="W11">
        <f t="shared" si="2"/>
        <v>22</v>
      </c>
      <c r="X11">
        <f t="shared" si="3"/>
        <v>22</v>
      </c>
      <c r="Y11" s="6">
        <f t="shared" si="4"/>
        <v>1.2244221280216174</v>
      </c>
      <c r="Z11">
        <f t="shared" si="5"/>
        <v>4</v>
      </c>
      <c r="AA11">
        <f t="shared" si="6"/>
        <v>0</v>
      </c>
      <c r="AB11" s="101">
        <f t="shared" si="7"/>
        <v>21.234506797104345</v>
      </c>
    </row>
    <row r="12" spans="1:28">
      <c r="A12" s="131" t="s">
        <v>80</v>
      </c>
      <c r="B12" s="70">
        <f>IFERROR(HLOOKUP(A12,Фото!$D$1:$AQ$197,195,FALSE),0)</f>
        <v>0</v>
      </c>
      <c r="C12" s="70">
        <f>IFERROR(HLOOKUP(A12,Фото!$D$1:$AQ$1174,1174,FALSE),0)</f>
        <v>0</v>
      </c>
      <c r="D12" s="71" t="str">
        <f>IFERROR(HLOOKUP(A12,Фото!$D$1:$AQ$978,978,FALSE),"-")</f>
        <v>-</v>
      </c>
      <c r="E12" s="72">
        <f>IFERROR(HLOOKUP(A12,Фото!$D$1:$AQ$392,392,FALSE),0)</f>
        <v>0</v>
      </c>
      <c r="F12" s="61">
        <f>IFERROR(HLOOKUP(A12,Видео!$B$1:$BA$97,97,FALSE),0)</f>
        <v>7</v>
      </c>
      <c r="G12" s="61">
        <f>IFERROR(HLOOKUP(A12,Видео!$B$1:$BA$586,586,FALSE),0)</f>
        <v>7</v>
      </c>
      <c r="H12" s="45">
        <f>IFERROR(HLOOKUP(A12,Видео!$B$1:$BA$488,488,FALSE),"-")</f>
        <v>1.1672838858701375</v>
      </c>
      <c r="I12" s="61">
        <f>IFERROR(HLOOKUP(A12,Видео!$B$1:$BA$196,196,FALSE),0)</f>
        <v>7</v>
      </c>
      <c r="J12" s="65">
        <f>IFERROR(HLOOKUP(A12,Увл.отчёт!$B$1:$BF$97,97,FALSE),0)</f>
        <v>0</v>
      </c>
      <c r="K12" s="65">
        <f>IFERROR(HLOOKUP(A12,Увл.отчёт!$B$1:$BF$390,390,FALSE),0)</f>
        <v>0</v>
      </c>
      <c r="L12" s="49" t="str">
        <f>IFERROR(HLOOKUP(A12,Увл.отчёт!$B$1:$BF$488,488,FALSE),"-")</f>
        <v>-</v>
      </c>
      <c r="M12" s="50">
        <f>IFERROR(HLOOKUP(A12,Увл.отчёт!$B$1:$BF$196,196,FALSE),0)</f>
        <v>0</v>
      </c>
      <c r="N12" s="69">
        <f t="shared" si="8"/>
        <v>7</v>
      </c>
      <c r="O12" s="69">
        <f t="shared" si="9"/>
        <v>7</v>
      </c>
      <c r="P12" s="32">
        <f t="shared" si="13"/>
        <v>1.1672838858701375</v>
      </c>
      <c r="Q12" s="69">
        <f t="shared" si="10"/>
        <v>7</v>
      </c>
      <c r="R12" s="69">
        <v>0</v>
      </c>
      <c r="S12" s="75">
        <f t="shared" si="11"/>
        <v>11.993654816509242</v>
      </c>
      <c r="T12" s="69">
        <f t="shared" si="1"/>
        <v>20</v>
      </c>
      <c r="U12" t="str">
        <f>IFERROR(VLOOKUP(A12,[1]Статистика!$A$3:$A$51,1,FALSE),"-")</f>
        <v>-</v>
      </c>
      <c r="V12" t="str">
        <f t="shared" si="12"/>
        <v>Katunchick</v>
      </c>
      <c r="W12">
        <f t="shared" si="2"/>
        <v>7</v>
      </c>
      <c r="X12">
        <f t="shared" si="3"/>
        <v>7</v>
      </c>
      <c r="Y12" s="6">
        <f t="shared" si="4"/>
        <v>1.1672838858701375</v>
      </c>
      <c r="Z12">
        <f t="shared" si="5"/>
        <v>7</v>
      </c>
      <c r="AA12">
        <f t="shared" si="6"/>
        <v>0</v>
      </c>
      <c r="AB12" s="101">
        <f t="shared" si="7"/>
        <v>11.993654816509242</v>
      </c>
    </row>
    <row r="13" spans="1:28">
      <c r="A13" s="131" t="s">
        <v>2</v>
      </c>
      <c r="B13" s="70">
        <f>IFERROR(HLOOKUP(A13,Фото!$D$1:$AQ$197,195,FALSE),0)</f>
        <v>192</v>
      </c>
      <c r="C13" s="70">
        <f>IFERROR(HLOOKUP(A13,Фото!$D$1:$AQ$1174,1174,FALSE),0)</f>
        <v>192</v>
      </c>
      <c r="D13" s="71">
        <f>IFERROR(HLOOKUP(A13,Фото!$D$1:$AQ$978,978,FALSE),"-")</f>
        <v>1.6701843460139389</v>
      </c>
      <c r="E13" s="72">
        <f>IFERROR(HLOOKUP(A13,Фото!$D$1:$AQ$392,392,FALSE),0)</f>
        <v>79</v>
      </c>
      <c r="F13" s="61">
        <f>IFERROR(HLOOKUP(A13,Видео!$B$1:$BA$97,97,FALSE),0)</f>
        <v>23</v>
      </c>
      <c r="G13" s="61">
        <f>IFERROR(HLOOKUP(A13,Видео!$B$1:$BA$586,586,FALSE),0)</f>
        <v>23</v>
      </c>
      <c r="H13" s="45">
        <f>IFERROR(HLOOKUP(A13,Видео!$B$1:$BA$488,488,FALSE),"-")</f>
        <v>1.6645092310714815</v>
      </c>
      <c r="I13" s="61">
        <f>IFERROR(HLOOKUP(A13,Видео!$B$1:$BA$196,196,FALSE),0)</f>
        <v>22</v>
      </c>
      <c r="J13" s="65">
        <f>IFERROR(HLOOKUP(A13,Увл.отчёт!$B$1:$BF$97,97,FALSE),0)</f>
        <v>43</v>
      </c>
      <c r="K13" s="65">
        <f>IFERROR(HLOOKUP(A13,Увл.отчёт!$B$1:$BF$390,390,FALSE),0)</f>
        <v>43</v>
      </c>
      <c r="L13" s="49">
        <f>IFERROR(HLOOKUP(A13,Увл.отчёт!$B$1:$BF$488,488,FALSE),"-")</f>
        <v>1.4062128992248066</v>
      </c>
      <c r="M13" s="50">
        <f>IFERROR(HLOOKUP(A13,Увл.отчёт!$B$1:$BF$196,196,FALSE),0)</f>
        <v>9</v>
      </c>
      <c r="N13" s="69">
        <f t="shared" si="8"/>
        <v>258</v>
      </c>
      <c r="O13" s="69">
        <f t="shared" si="9"/>
        <v>258</v>
      </c>
      <c r="P13" s="32">
        <f t="shared" si="13"/>
        <v>1.6256831837828956</v>
      </c>
      <c r="Q13" s="69">
        <f t="shared" si="10"/>
        <v>110</v>
      </c>
      <c r="R13" s="69">
        <v>50</v>
      </c>
      <c r="S13" s="75">
        <f t="shared" si="11"/>
        <v>257.12266951506001</v>
      </c>
      <c r="T13" s="69">
        <f t="shared" si="1"/>
        <v>3</v>
      </c>
      <c r="U13" t="str">
        <f>IFERROR(VLOOKUP(A13,[1]Статистика!$A$3:$A$51,1,FALSE),"-")</f>
        <v>kobza</v>
      </c>
      <c r="V13" t="str">
        <f t="shared" si="12"/>
        <v>kobza</v>
      </c>
      <c r="W13">
        <f t="shared" si="2"/>
        <v>258</v>
      </c>
      <c r="X13">
        <f t="shared" si="3"/>
        <v>258</v>
      </c>
      <c r="Y13" s="6">
        <f t="shared" si="4"/>
        <v>1.6256831837828956</v>
      </c>
      <c r="Z13">
        <f t="shared" si="5"/>
        <v>110</v>
      </c>
      <c r="AA13">
        <f t="shared" si="6"/>
        <v>50</v>
      </c>
      <c r="AB13" s="101">
        <f t="shared" si="7"/>
        <v>257.12266951506001</v>
      </c>
    </row>
    <row r="14" spans="1:28">
      <c r="A14" s="131" t="s">
        <v>3</v>
      </c>
      <c r="B14" s="70">
        <f>IFERROR(HLOOKUP(A14,Фото!$D$1:$AQ$197,195,FALSE),0)</f>
        <v>51</v>
      </c>
      <c r="C14" s="70">
        <f>IFERROR(HLOOKUP(A14,Фото!$D$1:$AQ$1174,1174,FALSE),0)</f>
        <v>51</v>
      </c>
      <c r="D14" s="71">
        <f>IFERROR(HLOOKUP(A14,Фото!$D$1:$AQ$978,978,FALSE),"-")</f>
        <v>1.1217994453280924</v>
      </c>
      <c r="E14" s="72">
        <f>IFERROR(HLOOKUP(A14,Фото!$D$1:$AQ$392,392,FALSE),0)</f>
        <v>12</v>
      </c>
      <c r="F14" s="61">
        <f>IFERROR(HLOOKUP(A14,Видео!$B$1:$BA$97,97,FALSE),0)</f>
        <v>23</v>
      </c>
      <c r="G14" s="61">
        <f>IFERROR(HLOOKUP(A14,Видео!$B$1:$BA$586,586,FALSE),0)</f>
        <v>23</v>
      </c>
      <c r="H14" s="45">
        <f>IFERROR(HLOOKUP(A14,Видео!$B$1:$BA$488,488,FALSE),"-")</f>
        <v>1.2053504497404604</v>
      </c>
      <c r="I14" s="61">
        <f>IFERROR(HLOOKUP(A14,Видео!$B$1:$BA$196,196,FALSE),0)</f>
        <v>9</v>
      </c>
      <c r="J14" s="65">
        <f>IFERROR(HLOOKUP(A14,Увл.отчёт!$B$1:$BF$97,97,FALSE),0)</f>
        <v>17</v>
      </c>
      <c r="K14" s="65">
        <f>IFERROR(HLOOKUP(A14,Увл.отчёт!$B$1:$BF$390,390,FALSE),0)</f>
        <v>17</v>
      </c>
      <c r="L14" s="49">
        <f>IFERROR(HLOOKUP(A14,Увл.отчёт!$B$1:$BF$488,488,FALSE),"-")</f>
        <v>0.93042198039215673</v>
      </c>
      <c r="M14" s="50">
        <f>IFERROR(HLOOKUP(A14,Увл.отчёт!$B$1:$BF$196,196,FALSE),0)</f>
        <v>7</v>
      </c>
      <c r="N14" s="69">
        <f t="shared" si="8"/>
        <v>91</v>
      </c>
      <c r="O14" s="69">
        <f t="shared" si="9"/>
        <v>91</v>
      </c>
      <c r="P14" s="32">
        <f t="shared" si="13"/>
        <v>1.1071648980486808</v>
      </c>
      <c r="Q14" s="69">
        <f t="shared" si="10"/>
        <v>28</v>
      </c>
      <c r="R14" s="69">
        <v>18</v>
      </c>
      <c r="S14" s="75">
        <f t="shared" si="11"/>
        <v>123.7394720889862</v>
      </c>
      <c r="T14" s="69">
        <f t="shared" si="1"/>
        <v>9</v>
      </c>
      <c r="U14" t="str">
        <f>IFERROR(VLOOKUP(A14,[1]Статистика!$A$3:$A$51,1,FALSE),"-")</f>
        <v>Lion</v>
      </c>
      <c r="V14" t="str">
        <f t="shared" si="12"/>
        <v>Lion</v>
      </c>
      <c r="W14">
        <f t="shared" si="2"/>
        <v>91</v>
      </c>
      <c r="X14">
        <f t="shared" si="3"/>
        <v>91</v>
      </c>
      <c r="Y14" s="6">
        <f t="shared" si="4"/>
        <v>1.1071648980486808</v>
      </c>
      <c r="Z14">
        <f t="shared" si="5"/>
        <v>28</v>
      </c>
      <c r="AA14">
        <f t="shared" si="6"/>
        <v>18</v>
      </c>
      <c r="AB14" s="101">
        <f t="shared" si="7"/>
        <v>123.7394720889862</v>
      </c>
    </row>
    <row r="15" spans="1:28">
      <c r="A15" s="131" t="s">
        <v>75</v>
      </c>
      <c r="B15" s="70">
        <f>IFERROR(HLOOKUP(A15,Фото!$D$1:$AQ$197,195,FALSE),0)</f>
        <v>0</v>
      </c>
      <c r="C15" s="70">
        <f>IFERROR(HLOOKUP(A15,Фото!$D$1:$AQ$1174,1174,FALSE),0)</f>
        <v>0</v>
      </c>
      <c r="D15" s="71" t="str">
        <f>IFERROR(HLOOKUP(A15,Фото!$D$1:$AQ$978,978,FALSE),"-")</f>
        <v>-</v>
      </c>
      <c r="E15" s="72">
        <f>IFERROR(HLOOKUP(A15,Фото!$D$1:$AQ$392,392,FALSE),0)</f>
        <v>0</v>
      </c>
      <c r="F15" s="61">
        <f>IFERROR(HLOOKUP(A15,Видео!$B$1:$BA$97,97,FALSE),0)</f>
        <v>23</v>
      </c>
      <c r="G15" s="61">
        <f>IFERROR(HLOOKUP(A15,Видео!$B$1:$BA$586,586,FALSE),0)</f>
        <v>23</v>
      </c>
      <c r="H15" s="45">
        <f>IFERROR(HLOOKUP(A15,Видео!$B$1:$BA$488,488,FALSE),"-")</f>
        <v>0.87803057934639506</v>
      </c>
      <c r="I15" s="61">
        <f>IFERROR(HLOOKUP(A15,Видео!$B$1:$BA$196,196,FALSE),0)</f>
        <v>9</v>
      </c>
      <c r="J15" s="65">
        <f>IFERROR(HLOOKUP(A15,Увл.отчёт!$B$1:$BF$97,97,FALSE),0)</f>
        <v>0</v>
      </c>
      <c r="K15" s="65">
        <f>IFERROR(HLOOKUP(A15,Увл.отчёт!$B$1:$BF$390,390,FALSE),0)</f>
        <v>0</v>
      </c>
      <c r="L15" s="49" t="str">
        <f>IFERROR(HLOOKUP(A15,Увл.отчёт!$B$1:$BF$488,488,FALSE),"-")</f>
        <v>-</v>
      </c>
      <c r="M15" s="50">
        <f>IFERROR(HLOOKUP(A15,Увл.отчёт!$B$1:$BF$196,196,FALSE),0)</f>
        <v>0</v>
      </c>
      <c r="N15" s="69">
        <f t="shared" si="8"/>
        <v>23</v>
      </c>
      <c r="O15" s="69">
        <f t="shared" si="9"/>
        <v>23</v>
      </c>
      <c r="P15" s="32">
        <f t="shared" si="13"/>
        <v>0.87803057934639506</v>
      </c>
      <c r="Q15" s="69">
        <f t="shared" si="10"/>
        <v>9</v>
      </c>
      <c r="R15" s="69">
        <v>0</v>
      </c>
      <c r="S15" s="75">
        <f t="shared" si="11"/>
        <v>36.445199919825981</v>
      </c>
      <c r="T15" s="69">
        <f t="shared" si="1"/>
        <v>15</v>
      </c>
      <c r="U15" t="str">
        <f>IFERROR(VLOOKUP(A15,[1]Статистика!$A$3:$A$51,1,FALSE),"-")</f>
        <v>-</v>
      </c>
      <c r="V15" t="str">
        <f t="shared" si="12"/>
        <v>Ludmila</v>
      </c>
      <c r="W15">
        <f t="shared" si="2"/>
        <v>23</v>
      </c>
      <c r="X15">
        <f t="shared" si="3"/>
        <v>23</v>
      </c>
      <c r="Y15" s="6">
        <f t="shared" si="4"/>
        <v>0.87803057934639506</v>
      </c>
      <c r="Z15">
        <f t="shared" si="5"/>
        <v>9</v>
      </c>
      <c r="AA15">
        <f t="shared" si="6"/>
        <v>0</v>
      </c>
      <c r="AB15" s="101">
        <f t="shared" si="7"/>
        <v>36.445199919825981</v>
      </c>
    </row>
    <row r="16" spans="1:28">
      <c r="A16" s="131" t="s">
        <v>62</v>
      </c>
      <c r="B16" s="70">
        <f>IFERROR(HLOOKUP(A16,Фото!$D$1:$AQ$197,195,FALSE),0)</f>
        <v>0</v>
      </c>
      <c r="C16" s="70">
        <f>IFERROR(HLOOKUP(A16,Фото!$D$1:$AQ$1174,1174,FALSE),0)</f>
        <v>0</v>
      </c>
      <c r="D16" s="71" t="str">
        <f>IFERROR(HLOOKUP(A16,Фото!$D$1:$AQ$978,978,FALSE),"-")</f>
        <v>-</v>
      </c>
      <c r="E16" s="72">
        <f>IFERROR(HLOOKUP(A16,Фото!$D$1:$AQ$392,392,FALSE),0)</f>
        <v>0</v>
      </c>
      <c r="F16" s="61">
        <f>IFERROR(HLOOKUP(A16,Видео!$B$1:$BA$97,97,FALSE),0)</f>
        <v>20</v>
      </c>
      <c r="G16" s="61">
        <f>IFERROR(HLOOKUP(A16,Видео!$B$1:$BA$586,586,FALSE),0)</f>
        <v>19</v>
      </c>
      <c r="H16" s="45">
        <f>IFERROR(HLOOKUP(A16,Видео!$B$1:$BA$488,488,FALSE),"-")</f>
        <v>1.1145259256317523</v>
      </c>
      <c r="I16" s="61">
        <f>IFERROR(HLOOKUP(A16,Видео!$B$1:$BA$196,196,FALSE),0)</f>
        <v>4</v>
      </c>
      <c r="J16" s="65">
        <f>IFERROR(HLOOKUP(A16,Увл.отчёт!$B$1:$BF$97,97,FALSE),0)</f>
        <v>0</v>
      </c>
      <c r="K16" s="65">
        <f>IFERROR(HLOOKUP(A16,Увл.отчёт!$B$1:$BF$390,390,FALSE),0)</f>
        <v>0</v>
      </c>
      <c r="L16" s="49" t="str">
        <f>IFERROR(HLOOKUP(A16,Увл.отчёт!$B$1:$BF$488,488,FALSE),"-")</f>
        <v>-</v>
      </c>
      <c r="M16" s="50">
        <f>IFERROR(HLOOKUP(A16,Увл.отчёт!$B$1:$BF$196,196,FALSE),0)</f>
        <v>0</v>
      </c>
      <c r="N16" s="69">
        <f t="shared" si="8"/>
        <v>20</v>
      </c>
      <c r="O16" s="69">
        <f t="shared" si="9"/>
        <v>19</v>
      </c>
      <c r="P16" s="32">
        <f t="shared" si="13"/>
        <v>1.1145259256317523</v>
      </c>
      <c r="Q16" s="69">
        <f t="shared" si="10"/>
        <v>4</v>
      </c>
      <c r="R16" s="69">
        <v>0</v>
      </c>
      <c r="S16" s="75">
        <f t="shared" si="11"/>
        <v>20.636576925711974</v>
      </c>
      <c r="T16" s="69">
        <f t="shared" si="1"/>
        <v>18</v>
      </c>
      <c r="U16" t="str">
        <f>IFERROR(VLOOKUP(A16,[1]Статистика!$A$3:$A$51,1,FALSE),"-")</f>
        <v>-</v>
      </c>
      <c r="V16" t="str">
        <f t="shared" si="12"/>
        <v>Masterboy-skald</v>
      </c>
      <c r="W16">
        <f t="shared" si="2"/>
        <v>20</v>
      </c>
      <c r="X16">
        <f t="shared" si="3"/>
        <v>19</v>
      </c>
      <c r="Y16" s="6">
        <f t="shared" si="4"/>
        <v>1.1145259256317523</v>
      </c>
      <c r="Z16">
        <f t="shared" si="5"/>
        <v>4</v>
      </c>
      <c r="AA16">
        <f t="shared" si="6"/>
        <v>0</v>
      </c>
      <c r="AB16" s="101">
        <f t="shared" si="7"/>
        <v>20.636576925711974</v>
      </c>
    </row>
    <row r="17" spans="1:28">
      <c r="A17" s="131" t="s">
        <v>64</v>
      </c>
      <c r="B17" s="70">
        <f>IFERROR(HLOOKUP(A17,Фото!$D$1:$AQ$197,195,FALSE),0)</f>
        <v>38</v>
      </c>
      <c r="C17" s="70">
        <f>IFERROR(HLOOKUP(A17,Фото!$D$1:$AQ$1174,1174,FALSE),0)</f>
        <v>0</v>
      </c>
      <c r="D17" s="71" t="str">
        <f>IFERROR(HLOOKUP(A17,Фото!$D$1:$AQ$978,978,FALSE),"-")</f>
        <v>-</v>
      </c>
      <c r="E17" s="72">
        <f>IFERROR(HLOOKUP(A17,Фото!$D$1:$AQ$392,392,FALSE),0)</f>
        <v>2</v>
      </c>
      <c r="F17" s="61">
        <f>IFERROR(HLOOKUP(A17,Видео!$B$1:$BA$97,97,FALSE),0)</f>
        <v>0</v>
      </c>
      <c r="G17" s="61">
        <f>IFERROR(HLOOKUP(A17,Видео!$B$1:$BA$586,586,FALSE),0)</f>
        <v>0</v>
      </c>
      <c r="H17" s="45" t="str">
        <f>IFERROR(HLOOKUP(A17,Видео!$B$1:$BA$488,488,FALSE),"-")</f>
        <v>-</v>
      </c>
      <c r="I17" s="61">
        <f>IFERROR(HLOOKUP(A17,Видео!$B$1:$BA$196,196,FALSE),0)</f>
        <v>0</v>
      </c>
      <c r="J17" s="65">
        <f>IFERROR(HLOOKUP(A17,Увл.отчёт!$B$1:$BF$97,97,FALSE),0)</f>
        <v>2</v>
      </c>
      <c r="K17" s="65">
        <f>IFERROR(HLOOKUP(A17,Увл.отчёт!$B$1:$BF$390,390,FALSE),0)</f>
        <v>0</v>
      </c>
      <c r="L17" s="49" t="str">
        <f>IFERROR(HLOOKUP(A17,Увл.отчёт!$B$1:$BF$488,488,FALSE),"-")</f>
        <v>-</v>
      </c>
      <c r="M17" s="50">
        <f>IFERROR(HLOOKUP(A17,Увл.отчёт!$B$1:$BF$196,196,FALSE),0)</f>
        <v>0</v>
      </c>
      <c r="N17" s="69">
        <f t="shared" si="8"/>
        <v>40</v>
      </c>
      <c r="O17" s="69">
        <f t="shared" si="9"/>
        <v>0</v>
      </c>
      <c r="P17" s="32" t="str">
        <f t="shared" si="13"/>
        <v>-</v>
      </c>
      <c r="Q17" s="69">
        <f t="shared" si="10"/>
        <v>2</v>
      </c>
      <c r="R17" s="69">
        <v>0</v>
      </c>
      <c r="S17" s="75" t="str">
        <f t="shared" si="11"/>
        <v>-</v>
      </c>
      <c r="T17" s="69" t="str">
        <f t="shared" si="1"/>
        <v>-</v>
      </c>
      <c r="U17" t="str">
        <f>IFERROR(VLOOKUP(A17,[1]Статистика!$A$3:$A$51,1,FALSE),"-")</f>
        <v>-</v>
      </c>
      <c r="V17" t="str">
        <f t="shared" si="12"/>
        <v>MaximTURist</v>
      </c>
      <c r="W17">
        <f t="shared" si="2"/>
        <v>40</v>
      </c>
      <c r="X17">
        <f t="shared" si="3"/>
        <v>0</v>
      </c>
      <c r="Y17" s="6" t="str">
        <f t="shared" si="4"/>
        <v>-</v>
      </c>
      <c r="Z17">
        <f t="shared" si="5"/>
        <v>2</v>
      </c>
      <c r="AA17">
        <f t="shared" si="6"/>
        <v>0</v>
      </c>
      <c r="AB17" s="101" t="str">
        <f t="shared" si="7"/>
        <v>-</v>
      </c>
    </row>
    <row r="18" spans="1:28">
      <c r="A18" s="131" t="s">
        <v>68</v>
      </c>
      <c r="B18" s="70">
        <f>IFERROR(HLOOKUP(A18,Фото!$D$1:$AQ$197,195,FALSE),0)</f>
        <v>120</v>
      </c>
      <c r="C18" s="70">
        <f>IFERROR(HLOOKUP(A18,Фото!$D$1:$AQ$1174,1174,FALSE),0)</f>
        <v>120</v>
      </c>
      <c r="D18" s="71">
        <f>IFERROR(HLOOKUP(A18,Фото!$D$1:$AQ$978,978,FALSE),"-")</f>
        <v>1.5629635158702417</v>
      </c>
      <c r="E18" s="72">
        <f>IFERROR(HLOOKUP(A18,Фото!$D$1:$AQ$392,392,FALSE),0)</f>
        <v>18</v>
      </c>
      <c r="F18" s="61">
        <f>IFERROR(HLOOKUP(A18,Видео!$B$1:$BA$97,97,FALSE),0)</f>
        <v>22</v>
      </c>
      <c r="G18" s="61">
        <f>IFERROR(HLOOKUP(A18,Видео!$B$1:$BA$586,586,FALSE),0)</f>
        <v>22</v>
      </c>
      <c r="H18" s="45">
        <f>IFERROR(HLOOKUP(A18,Видео!$B$1:$BA$488,488,FALSE),"-")</f>
        <v>1.9607366693038641</v>
      </c>
      <c r="I18" s="61">
        <f>IFERROR(HLOOKUP(A18,Видео!$B$1:$BA$196,196,FALSE),0)</f>
        <v>8</v>
      </c>
      <c r="J18" s="65">
        <f>IFERROR(HLOOKUP(A18,Увл.отчёт!$B$1:$BF$97,97,FALSE),0)</f>
        <v>23</v>
      </c>
      <c r="K18" s="65">
        <f>IFERROR(HLOOKUP(A18,Увл.отчёт!$B$1:$BF$390,390,FALSE),0)</f>
        <v>23</v>
      </c>
      <c r="L18" s="49">
        <f>IFERROR(HLOOKUP(A18,Увл.отчёт!$B$1:$BF$488,488,FALSE),"-")</f>
        <v>1.1963720724637681</v>
      </c>
      <c r="M18" s="50">
        <f>IFERROR(HLOOKUP(A18,Увл.отчёт!$B$1:$BF$196,196,FALSE),0)</f>
        <v>5</v>
      </c>
      <c r="N18" s="69">
        <f t="shared" si="8"/>
        <v>165</v>
      </c>
      <c r="O18" s="69">
        <f t="shared" si="9"/>
        <v>165</v>
      </c>
      <c r="P18" s="32">
        <f t="shared" si="13"/>
        <v>1.5648993108835192</v>
      </c>
      <c r="Q18" s="69">
        <f t="shared" si="10"/>
        <v>31</v>
      </c>
      <c r="R18" s="69">
        <v>0</v>
      </c>
      <c r="S18" s="75">
        <f t="shared" si="11"/>
        <v>125.24767481004339</v>
      </c>
      <c r="T18" s="69">
        <f t="shared" si="1"/>
        <v>8</v>
      </c>
      <c r="U18" t="str">
        <f>IFERROR(VLOOKUP(A18,[1]Статистика!$A$3:$A$51,1,FALSE),"-")</f>
        <v>-</v>
      </c>
      <c r="V18" t="str">
        <f t="shared" si="12"/>
        <v>mesier</v>
      </c>
      <c r="W18">
        <f t="shared" si="2"/>
        <v>165</v>
      </c>
      <c r="X18">
        <f t="shared" si="3"/>
        <v>165</v>
      </c>
      <c r="Y18" s="6">
        <f t="shared" si="4"/>
        <v>1.5648993108835192</v>
      </c>
      <c r="Z18">
        <f t="shared" si="5"/>
        <v>31</v>
      </c>
      <c r="AA18">
        <f t="shared" si="6"/>
        <v>0</v>
      </c>
      <c r="AB18" s="101">
        <f t="shared" si="7"/>
        <v>125.24767481004339</v>
      </c>
    </row>
    <row r="19" spans="1:28">
      <c r="A19" s="131" t="s">
        <v>72</v>
      </c>
      <c r="B19" s="70">
        <f>IFERROR(HLOOKUP(A19,Фото!$D$1:$AQ$197,195,FALSE),0)</f>
        <v>0</v>
      </c>
      <c r="C19" s="70">
        <f>IFERROR(HLOOKUP(A19,Фото!$D$1:$AQ$1174,1174,FALSE),0)</f>
        <v>0</v>
      </c>
      <c r="D19" s="71" t="str">
        <f>IFERROR(HLOOKUP(A19,Фото!$D$1:$AQ$978,978,FALSE),"-")</f>
        <v>-</v>
      </c>
      <c r="E19" s="72">
        <f>IFERROR(HLOOKUP(A19,Фото!$D$1:$AQ$392,392,FALSE),0)</f>
        <v>0</v>
      </c>
      <c r="F19" s="61">
        <f>IFERROR(HLOOKUP(A19,Видео!$B$1:$BA$97,97,FALSE),0)</f>
        <v>0</v>
      </c>
      <c r="G19" s="61">
        <f>IFERROR(HLOOKUP(A19,Видео!$B$1:$BA$586,586,FALSE),0)</f>
        <v>0</v>
      </c>
      <c r="H19" s="45" t="str">
        <f>IFERROR(HLOOKUP(A19,Видео!$B$1:$BA$488,488,FALSE),"-")</f>
        <v>-</v>
      </c>
      <c r="I19" s="61">
        <f>IFERROR(HLOOKUP(A19,Видео!$B$1:$BA$196,196,FALSE),0)</f>
        <v>0</v>
      </c>
      <c r="J19" s="65">
        <f>IFERROR(HLOOKUP(A19,Увл.отчёт!$B$1:$BF$97,97,FALSE),0)</f>
        <v>1</v>
      </c>
      <c r="K19" s="65">
        <f>IFERROR(HLOOKUP(A19,Увл.отчёт!$B$1:$BF$390,390,FALSE),0)</f>
        <v>0</v>
      </c>
      <c r="L19" s="49" t="str">
        <f>IFERROR(HLOOKUP(A19,Увл.отчёт!$B$1:$BF$488,488,FALSE),"-")</f>
        <v>-</v>
      </c>
      <c r="M19" s="50">
        <f>IFERROR(HLOOKUP(A19,Увл.отчёт!$B$1:$BF$196,196,FALSE),0)</f>
        <v>0</v>
      </c>
      <c r="N19" s="69">
        <f t="shared" si="8"/>
        <v>1</v>
      </c>
      <c r="O19" s="69">
        <f t="shared" si="9"/>
        <v>0</v>
      </c>
      <c r="P19" s="32" t="str">
        <f t="shared" si="13"/>
        <v>-</v>
      </c>
      <c r="Q19" s="69">
        <f t="shared" si="10"/>
        <v>0</v>
      </c>
      <c r="R19" s="69">
        <v>0</v>
      </c>
      <c r="S19" s="75" t="str">
        <f t="shared" si="11"/>
        <v>-</v>
      </c>
      <c r="T19" s="69" t="str">
        <f t="shared" si="1"/>
        <v>-</v>
      </c>
      <c r="U19" t="str">
        <f>IFERROR(VLOOKUP(A19,[1]Статистика!$A$3:$A$51,1,FALSE),"-")</f>
        <v>-</v>
      </c>
      <c r="V19" t="str">
        <f t="shared" si="12"/>
        <v>nasstasi2007@mail.ru</v>
      </c>
      <c r="W19">
        <f t="shared" si="2"/>
        <v>1</v>
      </c>
      <c r="X19">
        <f t="shared" si="3"/>
        <v>0</v>
      </c>
      <c r="Y19" s="6" t="str">
        <f t="shared" si="4"/>
        <v>-</v>
      </c>
      <c r="Z19">
        <f t="shared" si="5"/>
        <v>0</v>
      </c>
      <c r="AA19">
        <f t="shared" si="6"/>
        <v>0</v>
      </c>
      <c r="AB19" s="101" t="str">
        <f t="shared" si="7"/>
        <v>-</v>
      </c>
    </row>
    <row r="20" spans="1:28">
      <c r="A20" s="131" t="s">
        <v>71</v>
      </c>
      <c r="B20" s="70">
        <f>IFERROR(HLOOKUP(A20,Фото!$D$1:$AQ$197,195,FALSE),0)</f>
        <v>20</v>
      </c>
      <c r="C20" s="70">
        <f>IFERROR(HLOOKUP(A20,Фото!$D$1:$AQ$1174,1174,FALSE),0)</f>
        <v>0</v>
      </c>
      <c r="D20" s="71" t="str">
        <f>IFERROR(HLOOKUP(A20,Фото!$D$1:$AQ$978,978,FALSE),"-")</f>
        <v>-</v>
      </c>
      <c r="E20" s="72">
        <f>IFERROR(HLOOKUP(A20,Фото!$D$1:$AQ$392,392,FALSE),0)</f>
        <v>0</v>
      </c>
      <c r="F20" s="61">
        <f>IFERROR(HLOOKUP(A20,Видео!$B$1:$BA$97,97,FALSE),0)</f>
        <v>7</v>
      </c>
      <c r="G20" s="61">
        <f>IFERROR(HLOOKUP(A20,Видео!$B$1:$BA$586,586,FALSE),0)</f>
        <v>0</v>
      </c>
      <c r="H20" s="132">
        <f>IFERROR(HLOOKUP(A20,Видео!$B$1:$BA$488,488,FALSE),"-")</f>
        <v>2.4248033634085213</v>
      </c>
      <c r="I20" s="61">
        <f>IFERROR(HLOOKUP(A20,Видео!$B$1:$BA$196,196,FALSE),0)</f>
        <v>0</v>
      </c>
      <c r="J20" s="65">
        <f>IFERROR(HLOOKUP(A20,Увл.отчёт!$B$1:$BF$97,97,FALSE),0)</f>
        <v>0</v>
      </c>
      <c r="K20" s="65">
        <f>IFERROR(HLOOKUP(A20,Увл.отчёт!$B$1:$BF$390,390,FALSE),0)</f>
        <v>0</v>
      </c>
      <c r="L20" s="49" t="str">
        <f>IFERROR(HLOOKUP(A20,Увл.отчёт!$B$1:$BF$488,488,FALSE),"-")</f>
        <v>-</v>
      </c>
      <c r="M20" s="50">
        <f>IFERROR(HLOOKUP(A20,Увл.отчёт!$B$1:$BF$196,196,FALSE),0)</f>
        <v>0</v>
      </c>
      <c r="N20" s="69">
        <f t="shared" si="8"/>
        <v>27</v>
      </c>
      <c r="O20" s="69">
        <f t="shared" si="9"/>
        <v>0</v>
      </c>
      <c r="P20" s="32" t="str">
        <f t="shared" si="13"/>
        <v>-</v>
      </c>
      <c r="Q20" s="69">
        <f t="shared" si="10"/>
        <v>0</v>
      </c>
      <c r="R20" s="69">
        <v>0</v>
      </c>
      <c r="S20" s="75" t="str">
        <f t="shared" si="11"/>
        <v>-</v>
      </c>
      <c r="T20" s="69" t="str">
        <f t="shared" si="1"/>
        <v>-</v>
      </c>
      <c r="U20" t="str">
        <f>IFERROR(VLOOKUP(A20,[1]Статистика!$A$3:$A$51,1,FALSE),"-")</f>
        <v>-</v>
      </c>
      <c r="V20" t="str">
        <f t="shared" si="12"/>
        <v>Nastya</v>
      </c>
      <c r="W20">
        <f t="shared" si="2"/>
        <v>27</v>
      </c>
      <c r="X20">
        <f t="shared" si="3"/>
        <v>0</v>
      </c>
      <c r="Y20" s="6" t="str">
        <f t="shared" si="4"/>
        <v>-</v>
      </c>
      <c r="Z20">
        <f t="shared" si="5"/>
        <v>0</v>
      </c>
      <c r="AA20">
        <f t="shared" si="6"/>
        <v>0</v>
      </c>
      <c r="AB20" s="101" t="str">
        <f t="shared" si="7"/>
        <v>-</v>
      </c>
    </row>
    <row r="21" spans="1:28">
      <c r="A21" s="131" t="s">
        <v>65</v>
      </c>
      <c r="B21" s="70">
        <f>IFERROR(HLOOKUP(A21,Фото!$D$1:$AQ$197,195,FALSE),0)</f>
        <v>180</v>
      </c>
      <c r="C21" s="70">
        <f>IFERROR(HLOOKUP(A21,Фото!$D$1:$AQ$1174,1174,FALSE),0)</f>
        <v>180</v>
      </c>
      <c r="D21" s="71">
        <f>IFERROR(HLOOKUP(A21,Фото!$D$1:$AQ$978,978,FALSE),"-")</f>
        <v>1.0118665031406864</v>
      </c>
      <c r="E21" s="72">
        <f>IFERROR(HLOOKUP(A21,Фото!$D$1:$AQ$392,392,FALSE),0)</f>
        <v>180</v>
      </c>
      <c r="F21" s="61">
        <f>IFERROR(HLOOKUP(A21,Видео!$B$1:$BA$97,97,FALSE),0)</f>
        <v>23</v>
      </c>
      <c r="G21" s="61">
        <f>IFERROR(HLOOKUP(A21,Видео!$B$1:$BA$586,586,FALSE),0)</f>
        <v>23</v>
      </c>
      <c r="H21" s="45">
        <f>IFERROR(HLOOKUP(A21,Видео!$B$1:$BA$488,488,FALSE),"-")</f>
        <v>1.2834775782315679</v>
      </c>
      <c r="I21" s="61">
        <f>IFERROR(HLOOKUP(A21,Видео!$B$1:$BA$196,196,FALSE),0)</f>
        <v>23</v>
      </c>
      <c r="J21" s="65">
        <f>IFERROR(HLOOKUP(A21,Увл.отчёт!$B$1:$BF$97,97,FALSE),0)</f>
        <v>0</v>
      </c>
      <c r="K21" s="65">
        <f>IFERROR(HLOOKUP(A21,Увл.отчёт!$B$1:$BF$390,390,FALSE),0)</f>
        <v>0</v>
      </c>
      <c r="L21" s="49" t="str">
        <f>IFERROR(HLOOKUP(A21,Увл.отчёт!$B$1:$BF$488,488,FALSE),"-")</f>
        <v>-</v>
      </c>
      <c r="M21" s="50">
        <f>IFERROR(HLOOKUP(A21,Увл.отчёт!$B$1:$BF$196,196,FALSE),0)</f>
        <v>0</v>
      </c>
      <c r="N21" s="69">
        <f t="shared" si="8"/>
        <v>203</v>
      </c>
      <c r="O21" s="69">
        <f t="shared" si="9"/>
        <v>203</v>
      </c>
      <c r="P21" s="32">
        <f t="shared" si="13"/>
        <v>1.0426401717470426</v>
      </c>
      <c r="Q21" s="69">
        <f t="shared" si="10"/>
        <v>203</v>
      </c>
      <c r="R21" s="69">
        <v>0</v>
      </c>
      <c r="S21" s="75">
        <f t="shared" si="11"/>
        <v>389.39608409649941</v>
      </c>
      <c r="T21" s="69">
        <f t="shared" si="1"/>
        <v>2</v>
      </c>
      <c r="U21" t="str">
        <f>IFERROR(VLOOKUP(A21,[1]Статистика!$A$3:$A$51,1,FALSE),"-")</f>
        <v>-</v>
      </c>
      <c r="V21" t="str">
        <f t="shared" si="12"/>
        <v>Persona_I_B</v>
      </c>
      <c r="W21">
        <f t="shared" si="2"/>
        <v>203</v>
      </c>
      <c r="X21">
        <f t="shared" si="3"/>
        <v>203</v>
      </c>
      <c r="Y21" s="6">
        <f t="shared" si="4"/>
        <v>1.0426401717470426</v>
      </c>
      <c r="Z21">
        <f t="shared" si="5"/>
        <v>203</v>
      </c>
      <c r="AA21">
        <f t="shared" si="6"/>
        <v>0</v>
      </c>
      <c r="AB21" s="101">
        <f t="shared" si="7"/>
        <v>389.39608409649941</v>
      </c>
    </row>
    <row r="22" spans="1:28">
      <c r="A22" s="131" t="s">
        <v>73</v>
      </c>
      <c r="B22" s="70">
        <f>IFERROR(HLOOKUP(A22,Фото!$D$1:$AQ$197,195,FALSE),0)</f>
        <v>0</v>
      </c>
      <c r="C22" s="70">
        <f>IFERROR(HLOOKUP(A22,Фото!$D$1:$AQ$1174,1174,FALSE),0)</f>
        <v>0</v>
      </c>
      <c r="D22" s="71" t="str">
        <f>IFERROR(HLOOKUP(A22,Фото!$D$1:$AQ$978,978,FALSE),"-")</f>
        <v>-</v>
      </c>
      <c r="E22" s="72">
        <f>IFERROR(HLOOKUP(A22,Фото!$D$1:$AQ$392,392,FALSE),0)</f>
        <v>0</v>
      </c>
      <c r="F22" s="61">
        <f>IFERROR(HLOOKUP(A22,Видео!$B$1:$BA$97,97,FALSE),0)</f>
        <v>0</v>
      </c>
      <c r="G22" s="61">
        <f>IFERROR(HLOOKUP(A22,Видео!$B$1:$BA$586,586,FALSE),0)</f>
        <v>0</v>
      </c>
      <c r="H22" s="45" t="str">
        <f>IFERROR(HLOOKUP(A22,Видео!$B$1:$BA$488,488,FALSE),"-")</f>
        <v>-</v>
      </c>
      <c r="I22" s="61">
        <f>IFERROR(HLOOKUP(A22,Видео!$B$1:$BA$196,196,FALSE),0)</f>
        <v>0</v>
      </c>
      <c r="J22" s="65">
        <f>IFERROR(HLOOKUP(A22,Увл.отчёт!$B$1:$BF$97,97,FALSE),0)</f>
        <v>1</v>
      </c>
      <c r="K22" s="65">
        <f>IFERROR(HLOOKUP(A22,Увл.отчёт!$B$1:$BF$390,390,FALSE),0)</f>
        <v>0</v>
      </c>
      <c r="L22" s="49" t="str">
        <f>IFERROR(HLOOKUP(A22,Увл.отчёт!$B$1:$BF$488,488,FALSE),"-")</f>
        <v>-</v>
      </c>
      <c r="M22" s="50">
        <f>IFERROR(HLOOKUP(A22,Увл.отчёт!$B$1:$BF$196,196,FALSE),0)</f>
        <v>0</v>
      </c>
      <c r="N22" s="69">
        <f t="shared" si="8"/>
        <v>1</v>
      </c>
      <c r="O22" s="69">
        <f t="shared" si="9"/>
        <v>0</v>
      </c>
      <c r="P22" s="32" t="str">
        <f t="shared" si="13"/>
        <v>-</v>
      </c>
      <c r="Q22" s="69">
        <f t="shared" si="10"/>
        <v>0</v>
      </c>
      <c r="R22" s="69">
        <v>0</v>
      </c>
      <c r="S22" s="75" t="str">
        <f t="shared" si="11"/>
        <v>-</v>
      </c>
      <c r="T22" s="69" t="str">
        <f t="shared" si="1"/>
        <v>-</v>
      </c>
      <c r="U22" t="str">
        <f>IFERROR(VLOOKUP(A22,[1]Статистика!$A$3:$A$51,1,FALSE),"-")</f>
        <v>-</v>
      </c>
      <c r="V22" t="str">
        <f t="shared" si="12"/>
        <v>Plodonozka</v>
      </c>
      <c r="W22">
        <f t="shared" si="2"/>
        <v>1</v>
      </c>
      <c r="X22">
        <f t="shared" si="3"/>
        <v>0</v>
      </c>
      <c r="Y22" s="6" t="str">
        <f t="shared" si="4"/>
        <v>-</v>
      </c>
      <c r="Z22">
        <f t="shared" si="5"/>
        <v>0</v>
      </c>
      <c r="AA22">
        <f t="shared" si="6"/>
        <v>0</v>
      </c>
      <c r="AB22" s="101" t="str">
        <f t="shared" si="7"/>
        <v>-</v>
      </c>
    </row>
    <row r="23" spans="1:28">
      <c r="A23" s="131" t="s">
        <v>66</v>
      </c>
      <c r="B23" s="70">
        <f>IFERROR(HLOOKUP(A23,Фото!$D$1:$AQ$197,195,FALSE),0)</f>
        <v>82</v>
      </c>
      <c r="C23" s="70">
        <f>IFERROR(HLOOKUP(A23,Фото!$D$1:$AQ$1174,1174,FALSE),0)</f>
        <v>82</v>
      </c>
      <c r="D23" s="71">
        <f>IFERROR(HLOOKUP(A23,Фото!$D$1:$AQ$978,978,FALSE),"-")</f>
        <v>1.7027673144294728</v>
      </c>
      <c r="E23" s="72">
        <f>IFERROR(HLOOKUP(A23,Фото!$D$1:$AQ$392,392,FALSE),0)</f>
        <v>18</v>
      </c>
      <c r="F23" s="61">
        <f>IFERROR(HLOOKUP(A23,Видео!$B$1:$BA$97,97,FALSE),0)</f>
        <v>0</v>
      </c>
      <c r="G23" s="61">
        <f>IFERROR(HLOOKUP(A23,Видео!$B$1:$BA$586,586,FALSE),0)</f>
        <v>0</v>
      </c>
      <c r="H23" s="45" t="str">
        <f>IFERROR(HLOOKUP(A23,Видео!$B$1:$BA$488,488,FALSE),"-")</f>
        <v>-</v>
      </c>
      <c r="I23" s="61">
        <f>IFERROR(HLOOKUP(A23,Видео!$B$1:$BA$196,196,FALSE),0)</f>
        <v>0</v>
      </c>
      <c r="J23" s="65">
        <f>IFERROR(HLOOKUP(A23,Увл.отчёт!$B$1:$BF$97,97,FALSE),0)</f>
        <v>0</v>
      </c>
      <c r="K23" s="65">
        <f>IFERROR(HLOOKUP(A23,Увл.отчёт!$B$1:$BF$390,390,FALSE),0)</f>
        <v>0</v>
      </c>
      <c r="L23" s="49" t="str">
        <f>IFERROR(HLOOKUP(A23,Увл.отчёт!$B$1:$BF$488,488,FALSE),"-")</f>
        <v>-</v>
      </c>
      <c r="M23" s="50">
        <f>IFERROR(HLOOKUP(A23,Увл.отчёт!$B$1:$BF$196,196,FALSE),0)</f>
        <v>0</v>
      </c>
      <c r="N23" s="69">
        <f t="shared" si="8"/>
        <v>82</v>
      </c>
      <c r="O23" s="69">
        <f t="shared" si="9"/>
        <v>82</v>
      </c>
      <c r="P23" s="32">
        <f t="shared" si="13"/>
        <v>1.7027673144294728</v>
      </c>
      <c r="Q23" s="69">
        <f t="shared" si="10"/>
        <v>18</v>
      </c>
      <c r="R23" s="69">
        <v>0</v>
      </c>
      <c r="S23" s="75">
        <f t="shared" si="11"/>
        <v>58.727930206662371</v>
      </c>
      <c r="T23" s="69">
        <f t="shared" si="1"/>
        <v>11</v>
      </c>
      <c r="U23" t="str">
        <f>IFERROR(VLOOKUP(A23,[1]Статистика!$A$3:$A$51,1,FALSE),"-")</f>
        <v>-</v>
      </c>
      <c r="V23" t="str">
        <f t="shared" si="12"/>
        <v>sag</v>
      </c>
      <c r="W23">
        <f t="shared" si="2"/>
        <v>82</v>
      </c>
      <c r="X23">
        <f t="shared" si="3"/>
        <v>82</v>
      </c>
      <c r="Y23" s="6">
        <f t="shared" si="4"/>
        <v>1.7027673144294728</v>
      </c>
      <c r="Z23">
        <f t="shared" si="5"/>
        <v>18</v>
      </c>
      <c r="AA23">
        <f t="shared" si="6"/>
        <v>0</v>
      </c>
      <c r="AB23" s="101">
        <f t="shared" si="7"/>
        <v>58.727930206662371</v>
      </c>
    </row>
    <row r="24" spans="1:28">
      <c r="A24" s="131" t="s">
        <v>79</v>
      </c>
      <c r="B24" s="70">
        <f>IFERROR(HLOOKUP(A24,Фото!$D$1:$AQ$197,195,FALSE),0)</f>
        <v>30</v>
      </c>
      <c r="C24" s="70">
        <f>IFERROR(HLOOKUP(A24,Фото!$D$1:$AQ$1174,1174,FALSE),0)</f>
        <v>0</v>
      </c>
      <c r="D24" s="71" t="str">
        <f>IFERROR(HLOOKUP(A24,Фото!$D$1:$AQ$978,978,FALSE),"-")</f>
        <v>-</v>
      </c>
      <c r="E24" s="72">
        <f>IFERROR(HLOOKUP(A24,Фото!$D$1:$AQ$392,392,FALSE),0)</f>
        <v>0</v>
      </c>
      <c r="F24" s="61">
        <f>IFERROR(HLOOKUP(A24,Видео!$B$1:$BA$97,97,FALSE),0)</f>
        <v>0</v>
      </c>
      <c r="G24" s="61">
        <f>IFERROR(HLOOKUP(A24,Видео!$B$1:$BA$586,586,FALSE),0)</f>
        <v>0</v>
      </c>
      <c r="H24" s="45" t="str">
        <f>IFERROR(HLOOKUP(A24,Видео!$B$1:$BA$488,488,FALSE),"-")</f>
        <v>-</v>
      </c>
      <c r="I24" s="61">
        <f>IFERROR(HLOOKUP(A24,Видео!$B$1:$BA$196,196,FALSE),0)</f>
        <v>0</v>
      </c>
      <c r="J24" s="65">
        <f>IFERROR(HLOOKUP(A24,Увл.отчёт!$B$1:$BF$97,97,FALSE),0)</f>
        <v>14</v>
      </c>
      <c r="K24" s="65">
        <f>IFERROR(HLOOKUP(A24,Увл.отчёт!$B$1:$BF$390,390,FALSE),0)</f>
        <v>0</v>
      </c>
      <c r="L24" s="49" t="str">
        <f>IFERROR(HLOOKUP(A24,Увл.отчёт!$B$1:$BF$488,488,FALSE),"-")</f>
        <v>-</v>
      </c>
      <c r="M24" s="50">
        <f>IFERROR(HLOOKUP(A24,Увл.отчёт!$B$1:$BF$196,196,FALSE),0)</f>
        <v>0</v>
      </c>
      <c r="N24" s="69">
        <f t="shared" si="8"/>
        <v>44</v>
      </c>
      <c r="O24" s="69">
        <f t="shared" si="9"/>
        <v>0</v>
      </c>
      <c r="P24" s="32" t="str">
        <f t="shared" si="13"/>
        <v>-</v>
      </c>
      <c r="Q24" s="69">
        <f t="shared" si="10"/>
        <v>0</v>
      </c>
      <c r="R24" s="69">
        <v>0</v>
      </c>
      <c r="S24" s="75" t="str">
        <f t="shared" si="11"/>
        <v>-</v>
      </c>
      <c r="T24" s="69" t="str">
        <f t="shared" si="1"/>
        <v>-</v>
      </c>
      <c r="U24" t="str">
        <f>IFERROR(VLOOKUP(A24,[1]Статистика!$A$3:$A$51,1,FALSE),"-")</f>
        <v>-</v>
      </c>
      <c r="V24" t="str">
        <f t="shared" si="12"/>
        <v>salnikova76</v>
      </c>
      <c r="W24">
        <f t="shared" si="2"/>
        <v>44</v>
      </c>
      <c r="X24">
        <f t="shared" si="3"/>
        <v>0</v>
      </c>
      <c r="Y24" s="6" t="str">
        <f t="shared" si="4"/>
        <v>-</v>
      </c>
      <c r="Z24">
        <f t="shared" si="5"/>
        <v>0</v>
      </c>
      <c r="AA24">
        <f t="shared" si="6"/>
        <v>0</v>
      </c>
      <c r="AB24" s="101" t="str">
        <f t="shared" si="7"/>
        <v>-</v>
      </c>
    </row>
    <row r="25" spans="1:28">
      <c r="A25" s="131" t="s">
        <v>4</v>
      </c>
      <c r="B25" s="70">
        <f>IFERROR(HLOOKUP(A25,Фото!$D$1:$AQ$197,195,FALSE),0)</f>
        <v>58</v>
      </c>
      <c r="C25" s="70">
        <f>IFERROR(HLOOKUP(A25,Фото!$D$1:$AQ$1174,1174,FALSE),0)</f>
        <v>58</v>
      </c>
      <c r="D25" s="71">
        <f>IFERROR(HLOOKUP(A25,Фото!$D$1:$AQ$978,978,FALSE),"-")</f>
        <v>1.9121814062240441</v>
      </c>
      <c r="E25" s="72">
        <f>IFERROR(HLOOKUP(A25,Фото!$D$1:$AQ$392,392,FALSE),0)</f>
        <v>2</v>
      </c>
      <c r="F25" s="61">
        <f>IFERROR(HLOOKUP(A25,Видео!$B$1:$BA$97,97,FALSE),0)</f>
        <v>16</v>
      </c>
      <c r="G25" s="61">
        <f>IFERROR(HLOOKUP(A25,Видео!$B$1:$BA$586,586,FALSE),0)</f>
        <v>14</v>
      </c>
      <c r="H25" s="45">
        <f>IFERROR(HLOOKUP(A25,Видео!$B$1:$BA$488,488,FALSE),"-")</f>
        <v>1.5968157732059329</v>
      </c>
      <c r="I25" s="61">
        <f>IFERROR(HLOOKUP(A25,Видео!$B$1:$BA$196,196,FALSE),0)</f>
        <v>0</v>
      </c>
      <c r="J25" s="65">
        <f>IFERROR(HLOOKUP(A25,Увл.отчёт!$B$1:$BF$97,97,FALSE),0)</f>
        <v>0</v>
      </c>
      <c r="K25" s="65">
        <f>IFERROR(HLOOKUP(A25,Увл.отчёт!$B$1:$BF$390,390,FALSE),0)</f>
        <v>0</v>
      </c>
      <c r="L25" s="49" t="str">
        <f>IFERROR(HLOOKUP(A25,Увл.отчёт!$B$1:$BF$488,488,FALSE),"-")</f>
        <v>-</v>
      </c>
      <c r="M25" s="50">
        <f>IFERROR(HLOOKUP(A25,Увл.отчёт!$B$1:$BF$196,196,FALSE),0)</f>
        <v>0</v>
      </c>
      <c r="N25" s="69">
        <f t="shared" si="8"/>
        <v>74</v>
      </c>
      <c r="O25" s="69">
        <f t="shared" si="9"/>
        <v>72</v>
      </c>
      <c r="P25" s="32">
        <f t="shared" si="13"/>
        <v>1.8508603109149671</v>
      </c>
      <c r="Q25" s="69">
        <f t="shared" si="10"/>
        <v>2</v>
      </c>
      <c r="R25" s="69">
        <v>0</v>
      </c>
      <c r="S25" s="75">
        <f t="shared" si="11"/>
        <v>39.98140732912379</v>
      </c>
      <c r="T25" s="69">
        <f t="shared" si="1"/>
        <v>14</v>
      </c>
      <c r="U25" t="str">
        <f>IFERROR(VLOOKUP(A25,[1]Статистика!$A$3:$A$51,1,FALSE),"-")</f>
        <v>serfris</v>
      </c>
      <c r="V25" t="str">
        <f t="shared" si="12"/>
        <v>serfris</v>
      </c>
      <c r="W25">
        <f t="shared" si="2"/>
        <v>74</v>
      </c>
      <c r="X25">
        <f t="shared" si="3"/>
        <v>72</v>
      </c>
      <c r="Y25" s="6">
        <f t="shared" si="4"/>
        <v>1.8508603109149671</v>
      </c>
      <c r="Z25">
        <f t="shared" si="5"/>
        <v>2</v>
      </c>
      <c r="AA25">
        <f t="shared" si="6"/>
        <v>0</v>
      </c>
      <c r="AB25" s="101">
        <f t="shared" si="7"/>
        <v>39.98140732912379</v>
      </c>
    </row>
    <row r="26" spans="1:28">
      <c r="A26" s="131" t="s">
        <v>5</v>
      </c>
      <c r="B26" s="70">
        <f>IFERROR(HLOOKUP(A26,Фото!$D$1:$AQ$197,195,FALSE),0)</f>
        <v>0</v>
      </c>
      <c r="C26" s="70">
        <f>IFERROR(HLOOKUP(A26,Фото!$D$1:$AQ$1174,1174,FALSE),0)</f>
        <v>0</v>
      </c>
      <c r="D26" s="71" t="str">
        <f>IFERROR(HLOOKUP(A26,Фото!$D$1:$AQ$978,978,FALSE),"-")</f>
        <v>-</v>
      </c>
      <c r="E26" s="72">
        <f>IFERROR(HLOOKUP(A26,Фото!$D$1:$AQ$392,392,FALSE),0)</f>
        <v>0</v>
      </c>
      <c r="F26" s="61">
        <f>IFERROR(HLOOKUP(A26,Видео!$B$1:$BA$97,97,FALSE),0)</f>
        <v>1</v>
      </c>
      <c r="G26" s="61">
        <f>IFERROR(HLOOKUP(A26,Видео!$B$1:$BA$586,586,FALSE),0)</f>
        <v>0</v>
      </c>
      <c r="H26" s="45" t="str">
        <f>IFERROR(HLOOKUP(A26,Видео!$B$1:$BA$488,488,FALSE),"-")</f>
        <v>-</v>
      </c>
      <c r="I26" s="61">
        <f>IFERROR(HLOOKUP(A26,Видео!$B$1:$BA$196,196,FALSE),0)</f>
        <v>0</v>
      </c>
      <c r="J26" s="65">
        <f>IFERROR(HLOOKUP(A26,Увл.отчёт!$B$1:$BF$97,97,FALSE),0)</f>
        <v>1</v>
      </c>
      <c r="K26" s="65">
        <f>IFERROR(HLOOKUP(A26,Увл.отчёт!$B$1:$BF$390,390,FALSE),0)</f>
        <v>0</v>
      </c>
      <c r="L26" s="49" t="str">
        <f>IFERROR(HLOOKUP(A26,Увл.отчёт!$B$1:$BF$488,488,FALSE),"-")</f>
        <v>-</v>
      </c>
      <c r="M26" s="50">
        <f>IFERROR(HLOOKUP(A26,Увл.отчёт!$B$1:$BF$196,196,FALSE),0)</f>
        <v>0</v>
      </c>
      <c r="N26" s="69">
        <f t="shared" si="8"/>
        <v>2</v>
      </c>
      <c r="O26" s="69">
        <f t="shared" si="9"/>
        <v>0</v>
      </c>
      <c r="P26" s="32" t="str">
        <f t="shared" si="13"/>
        <v>-</v>
      </c>
      <c r="Q26" s="69">
        <f t="shared" si="10"/>
        <v>0</v>
      </c>
      <c r="R26" s="69">
        <v>0</v>
      </c>
      <c r="S26" s="75" t="str">
        <f t="shared" si="11"/>
        <v>-</v>
      </c>
      <c r="T26" s="69" t="str">
        <f t="shared" si="1"/>
        <v>-</v>
      </c>
      <c r="U26" t="str">
        <f>IFERROR(VLOOKUP(A26,[1]Статистика!$A$3:$A$51,1,FALSE),"-")</f>
        <v>Serhio</v>
      </c>
      <c r="V26" t="str">
        <f t="shared" si="12"/>
        <v>Serhio</v>
      </c>
      <c r="W26">
        <f t="shared" si="2"/>
        <v>2</v>
      </c>
      <c r="X26">
        <f t="shared" si="3"/>
        <v>0</v>
      </c>
      <c r="Y26" s="6" t="str">
        <f t="shared" si="4"/>
        <v>-</v>
      </c>
      <c r="Z26">
        <f t="shared" si="5"/>
        <v>0</v>
      </c>
      <c r="AA26">
        <f t="shared" si="6"/>
        <v>0</v>
      </c>
      <c r="AB26" s="101" t="str">
        <f t="shared" si="7"/>
        <v>-</v>
      </c>
    </row>
    <row r="27" spans="1:28">
      <c r="A27" s="131" t="s">
        <v>59</v>
      </c>
      <c r="B27" s="70">
        <f>IFERROR(HLOOKUP(A27,Фото!$D$1:$AQ$197,195,FALSE),0)</f>
        <v>0</v>
      </c>
      <c r="C27" s="70">
        <f>IFERROR(HLOOKUP(A27,Фото!$D$1:$AQ$1174,1174,FALSE),0)</f>
        <v>0</v>
      </c>
      <c r="D27" s="71" t="str">
        <f>IFERROR(HLOOKUP(A27,Фото!$D$1:$AQ$978,978,FALSE),"-")</f>
        <v>-</v>
      </c>
      <c r="E27" s="72">
        <f>IFERROR(HLOOKUP(A27,Фото!$D$1:$AQ$392,392,FALSE),0)</f>
        <v>0</v>
      </c>
      <c r="F27" s="61">
        <f>IFERROR(HLOOKUP(A27,Видео!$B$1:$BA$97,97,FALSE),0)</f>
        <v>0</v>
      </c>
      <c r="G27" s="61">
        <f>IFERROR(HLOOKUP(A27,Видео!$B$1:$BA$586,586,FALSE),0)</f>
        <v>0</v>
      </c>
      <c r="H27" s="45" t="str">
        <f>IFERROR(HLOOKUP(A27,Видео!$B$1:$BA$488,488,FALSE),"-")</f>
        <v>-</v>
      </c>
      <c r="I27" s="61">
        <f>IFERROR(HLOOKUP(A27,Видео!$B$1:$BA$196,196,FALSE),0)</f>
        <v>0</v>
      </c>
      <c r="J27" s="65">
        <f>IFERROR(HLOOKUP(A27,Увл.отчёт!$B$1:$BF$97,97,FALSE),0)</f>
        <v>2</v>
      </c>
      <c r="K27" s="65">
        <f>IFERROR(HLOOKUP(A27,Увл.отчёт!$B$1:$BF$390,390,FALSE),0)</f>
        <v>0</v>
      </c>
      <c r="L27" s="49" t="str">
        <f>IFERROR(HLOOKUP(A27,Увл.отчёт!$B$1:$BF$488,488,FALSE),"-")</f>
        <v>-</v>
      </c>
      <c r="M27" s="50">
        <f>IFERROR(HLOOKUP(A27,Увл.отчёт!$B$1:$BF$196,196,FALSE),0)</f>
        <v>0</v>
      </c>
      <c r="N27" s="69">
        <f t="shared" si="8"/>
        <v>2</v>
      </c>
      <c r="O27" s="69">
        <f t="shared" si="9"/>
        <v>0</v>
      </c>
      <c r="P27" s="32" t="str">
        <f t="shared" si="13"/>
        <v>-</v>
      </c>
      <c r="Q27" s="69">
        <f t="shared" si="10"/>
        <v>0</v>
      </c>
      <c r="R27" s="69">
        <v>0</v>
      </c>
      <c r="S27" s="75" t="str">
        <f t="shared" si="11"/>
        <v>-</v>
      </c>
      <c r="T27" s="69" t="str">
        <f t="shared" si="1"/>
        <v>-</v>
      </c>
      <c r="U27" t="str">
        <f>IFERROR(VLOOKUP(A27,[1]Статистика!$A$3:$A$51,1,FALSE),"-")</f>
        <v>-</v>
      </c>
      <c r="V27" t="str">
        <f t="shared" si="12"/>
        <v>sorokura</v>
      </c>
      <c r="W27">
        <f t="shared" si="2"/>
        <v>2</v>
      </c>
      <c r="X27">
        <f t="shared" si="3"/>
        <v>0</v>
      </c>
      <c r="Y27" s="6" t="str">
        <f t="shared" si="4"/>
        <v>-</v>
      </c>
      <c r="Z27">
        <f t="shared" si="5"/>
        <v>0</v>
      </c>
      <c r="AA27">
        <f t="shared" si="6"/>
        <v>0</v>
      </c>
      <c r="AB27" s="101" t="str">
        <f t="shared" si="7"/>
        <v>-</v>
      </c>
    </row>
    <row r="28" spans="1:28">
      <c r="A28" s="131" t="s">
        <v>6</v>
      </c>
      <c r="B28" s="70">
        <f>IFERROR(HLOOKUP(A28,Фото!$D$1:$AQ$197,195,FALSE),0)</f>
        <v>187</v>
      </c>
      <c r="C28" s="70">
        <f>IFERROR(HLOOKUP(A28,Фото!$D$1:$AQ$1174,1174,FALSE),0)</f>
        <v>187</v>
      </c>
      <c r="D28" s="71">
        <f>IFERROR(HLOOKUP(A28,Фото!$D$1:$AQ$978,978,FALSE),"-")</f>
        <v>1.6757004106321487</v>
      </c>
      <c r="E28" s="72">
        <f>IFERROR(HLOOKUP(A28,Фото!$D$1:$AQ$392,392,FALSE),0)</f>
        <v>36</v>
      </c>
      <c r="F28" s="61">
        <f>IFERROR(HLOOKUP(A28,Видео!$B$1:$BA$97,97,FALSE),0)</f>
        <v>21</v>
      </c>
      <c r="G28" s="61">
        <f>IFERROR(HLOOKUP(A28,Видео!$B$1:$BA$586,586,FALSE),0)</f>
        <v>20</v>
      </c>
      <c r="H28" s="45">
        <f>IFERROR(HLOOKUP(A28,Видео!$B$1:$BA$488,488,FALSE),"-")</f>
        <v>1.4248115075070955</v>
      </c>
      <c r="I28" s="61">
        <f>IFERROR(HLOOKUP(A28,Видео!$B$1:$BA$196,196,FALSE),0)</f>
        <v>17</v>
      </c>
      <c r="J28" s="65">
        <f>IFERROR(HLOOKUP(A28,Увл.отчёт!$B$1:$BF$97,97,FALSE),0)</f>
        <v>0</v>
      </c>
      <c r="K28" s="65">
        <f>IFERROR(HLOOKUP(A28,Увл.отчёт!$B$1:$BF$390,390,FALSE),0)</f>
        <v>0</v>
      </c>
      <c r="L28" s="49" t="str">
        <f>IFERROR(HLOOKUP(A28,Увл.отчёт!$B$1:$BF$488,488,FALSE),"-")</f>
        <v>-</v>
      </c>
      <c r="M28" s="50">
        <f>IFERROR(HLOOKUP(A28,Увл.отчёт!$B$1:$BF$196,196,FALSE),0)</f>
        <v>0</v>
      </c>
      <c r="N28" s="69">
        <f t="shared" si="8"/>
        <v>208</v>
      </c>
      <c r="O28" s="69">
        <f t="shared" si="9"/>
        <v>207</v>
      </c>
      <c r="P28" s="32">
        <f t="shared" si="13"/>
        <v>1.6514599369002596</v>
      </c>
      <c r="Q28" s="69">
        <f t="shared" si="10"/>
        <v>53</v>
      </c>
      <c r="R28" s="69">
        <v>0</v>
      </c>
      <c r="S28" s="75">
        <f t="shared" si="11"/>
        <v>157.43645618676777</v>
      </c>
      <c r="T28" s="69">
        <f t="shared" si="1"/>
        <v>6</v>
      </c>
      <c r="U28" t="str">
        <f>IFERROR(VLOOKUP(A28,[1]Статистика!$A$3:$A$51,1,FALSE),"-")</f>
        <v>SSV_1983j</v>
      </c>
      <c r="V28" t="str">
        <f t="shared" si="12"/>
        <v>SSV_1983j</v>
      </c>
      <c r="W28">
        <f t="shared" si="2"/>
        <v>208</v>
      </c>
      <c r="X28">
        <f t="shared" si="3"/>
        <v>207</v>
      </c>
      <c r="Y28" s="6">
        <f t="shared" si="4"/>
        <v>1.6514599369002596</v>
      </c>
      <c r="Z28">
        <f t="shared" si="5"/>
        <v>53</v>
      </c>
      <c r="AA28">
        <f t="shared" si="6"/>
        <v>0</v>
      </c>
      <c r="AB28" s="101">
        <f t="shared" si="7"/>
        <v>157.43645618676777</v>
      </c>
    </row>
    <row r="29" spans="1:28">
      <c r="A29" s="131" t="s">
        <v>7</v>
      </c>
      <c r="B29" s="70">
        <f>IFERROR(HLOOKUP(A29,Фото!$D$1:$AQ$197,195,FALSE),0)</f>
        <v>182</v>
      </c>
      <c r="C29" s="70">
        <f>IFERROR(HLOOKUP(A29,Фото!$D$1:$AQ$1174,1174,FALSE),0)</f>
        <v>182</v>
      </c>
      <c r="D29" s="71">
        <f>IFERROR(HLOOKUP(A29,Фото!$D$1:$AQ$978,978,FALSE),"-")</f>
        <v>0.80596824758757712</v>
      </c>
      <c r="E29" s="72">
        <f>IFERROR(HLOOKUP(A29,Фото!$D$1:$AQ$392,392,FALSE),0)</f>
        <v>0</v>
      </c>
      <c r="F29" s="61">
        <f>IFERROR(HLOOKUP(A29,Видео!$B$1:$BA$97,97,FALSE),0)</f>
        <v>0</v>
      </c>
      <c r="G29" s="61">
        <f>IFERROR(HLOOKUP(A29,Видео!$B$1:$BA$586,586,FALSE),0)</f>
        <v>0</v>
      </c>
      <c r="H29" s="45" t="str">
        <f>IFERROR(HLOOKUP(A29,Видео!$B$1:$BA$488,488,FALSE),"-")</f>
        <v>-</v>
      </c>
      <c r="I29" s="61">
        <f>IFERROR(HLOOKUP(A29,Видео!$B$1:$BA$196,196,FALSE),0)</f>
        <v>0</v>
      </c>
      <c r="J29" s="65">
        <f>IFERROR(HLOOKUP(A29,Увл.отчёт!$B$1:$BF$97,97,FALSE),0)</f>
        <v>0</v>
      </c>
      <c r="K29" s="65">
        <f>IFERROR(HLOOKUP(A29,Увл.отчёт!$B$1:$BF$390,390,FALSE),0)</f>
        <v>0</v>
      </c>
      <c r="L29" s="49" t="str">
        <f>IFERROR(HLOOKUP(A29,Увл.отчёт!$B$1:$BF$488,488,FALSE),"-")</f>
        <v>-</v>
      </c>
      <c r="M29" s="50">
        <f>IFERROR(HLOOKUP(A29,Увл.отчёт!$B$1:$BF$196,196,FALSE),0)</f>
        <v>0</v>
      </c>
      <c r="N29" s="69">
        <f t="shared" si="8"/>
        <v>182</v>
      </c>
      <c r="O29" s="69">
        <f t="shared" si="9"/>
        <v>182</v>
      </c>
      <c r="P29" s="32">
        <f t="shared" si="13"/>
        <v>0.80596824758757712</v>
      </c>
      <c r="Q29" s="69">
        <f t="shared" si="10"/>
        <v>0</v>
      </c>
      <c r="R29" s="69">
        <v>0</v>
      </c>
      <c r="S29" s="75">
        <f t="shared" si="11"/>
        <v>225.81534762040826</v>
      </c>
      <c r="T29" s="69">
        <f t="shared" si="1"/>
        <v>5</v>
      </c>
      <c r="U29" t="str">
        <f>IFERROR(VLOOKUP(A29,[1]Статистика!$A$3:$A$51,1,FALSE),"-")</f>
        <v>Starley</v>
      </c>
      <c r="V29" t="str">
        <f t="shared" si="12"/>
        <v>Starley</v>
      </c>
      <c r="W29">
        <f t="shared" ref="W29:AB29" si="14">N29</f>
        <v>182</v>
      </c>
      <c r="X29">
        <f t="shared" si="14"/>
        <v>182</v>
      </c>
      <c r="Y29" s="6">
        <f t="shared" si="14"/>
        <v>0.80596824758757712</v>
      </c>
      <c r="Z29">
        <f t="shared" si="14"/>
        <v>0</v>
      </c>
      <c r="AA29">
        <f t="shared" si="14"/>
        <v>0</v>
      </c>
      <c r="AB29" s="101">
        <f t="shared" si="14"/>
        <v>225.81534762040826</v>
      </c>
    </row>
    <row r="30" spans="1:28">
      <c r="A30" s="131" t="s">
        <v>8</v>
      </c>
      <c r="B30" s="70">
        <f>IFERROR(HLOOKUP(A30,Фото!$D$1:$AQ$197,195,FALSE),0)</f>
        <v>43</v>
      </c>
      <c r="C30" s="70">
        <f>IFERROR(HLOOKUP(A30,Фото!$D$1:$AQ$1174,1174,FALSE),0)</f>
        <v>0</v>
      </c>
      <c r="D30" s="71" t="str">
        <f>IFERROR(HLOOKUP(A30,Фото!$D$1:$AQ$978,978,FALSE),"-")</f>
        <v>-</v>
      </c>
      <c r="E30" s="72">
        <f>IFERROR(HLOOKUP(A30,Фото!$D$1:$AQ$392,392,FALSE),0)</f>
        <v>43</v>
      </c>
      <c r="F30" s="61">
        <f>IFERROR(HLOOKUP(A30,Видео!$B$1:$BA$97,97,FALSE),0)</f>
        <v>0</v>
      </c>
      <c r="G30" s="61">
        <f>IFERROR(HLOOKUP(A30,Видео!$B$1:$BA$586,586,FALSE),0)</f>
        <v>0</v>
      </c>
      <c r="H30" s="45" t="str">
        <f>IFERROR(HLOOKUP(A30,Видео!$B$1:$BA$488,488,FALSE),"-")</f>
        <v>-</v>
      </c>
      <c r="I30" s="61">
        <f>IFERROR(HLOOKUP(A30,Видео!$B$1:$BA$196,196,FALSE),0)</f>
        <v>0</v>
      </c>
      <c r="J30" s="65">
        <f>IFERROR(HLOOKUP(A30,Увл.отчёт!$B$1:$BF$97,97,FALSE),0)</f>
        <v>0</v>
      </c>
      <c r="K30" s="65">
        <f>IFERROR(HLOOKUP(A30,Увл.отчёт!$B$1:$BF$390,390,FALSE),0)</f>
        <v>0</v>
      </c>
      <c r="L30" s="49" t="str">
        <f>IFERROR(HLOOKUP(A30,Увл.отчёт!$B$1:$BF$488,488,FALSE),"-")</f>
        <v>-</v>
      </c>
      <c r="M30" s="50">
        <f>IFERROR(HLOOKUP(A30,Увл.отчёт!$B$1:$BF$196,196,FALSE),0)</f>
        <v>0</v>
      </c>
      <c r="N30" s="69">
        <f t="shared" si="8"/>
        <v>43</v>
      </c>
      <c r="O30" s="69">
        <f t="shared" si="9"/>
        <v>0</v>
      </c>
      <c r="P30" s="32" t="str">
        <f t="shared" si="13"/>
        <v>-</v>
      </c>
      <c r="Q30" s="69">
        <f t="shared" si="10"/>
        <v>43</v>
      </c>
      <c r="R30" s="69">
        <v>0</v>
      </c>
      <c r="S30" s="75" t="str">
        <f t="shared" si="11"/>
        <v>-</v>
      </c>
      <c r="T30" s="69" t="str">
        <f t="shared" si="1"/>
        <v>-</v>
      </c>
      <c r="U30" t="str">
        <f>IFERROR(VLOOKUP(A30,[1]Статистика!$A$3:$A$51,1,FALSE),"-")</f>
        <v>takatakatak</v>
      </c>
      <c r="V30" t="str">
        <f t="shared" si="12"/>
        <v>takatakatak</v>
      </c>
      <c r="W30">
        <f t="shared" ref="W30:W42" si="15">N30</f>
        <v>43</v>
      </c>
      <c r="X30">
        <f t="shared" ref="X30:X42" si="16">O30</f>
        <v>0</v>
      </c>
      <c r="Y30" s="6" t="str">
        <f t="shared" ref="Y30:Y42" si="17">P30</f>
        <v>-</v>
      </c>
      <c r="Z30">
        <f t="shared" ref="Z30:Z42" si="18">Q30</f>
        <v>43</v>
      </c>
      <c r="AA30">
        <f t="shared" ref="AA30:AA42" si="19">R30</f>
        <v>0</v>
      </c>
      <c r="AB30" s="101" t="str">
        <f t="shared" ref="AB30:AB42" si="20">S30</f>
        <v>-</v>
      </c>
    </row>
    <row r="31" spans="1:28">
      <c r="A31" s="131" t="s">
        <v>9</v>
      </c>
      <c r="B31" s="70">
        <f>IFERROR(HLOOKUP(A31,Фото!$D$1:$AQ$197,195,FALSE),0)</f>
        <v>186</v>
      </c>
      <c r="C31" s="70">
        <f>IFERROR(HLOOKUP(A31,Фото!$D$1:$AQ$1174,1174,FALSE),0)</f>
        <v>186</v>
      </c>
      <c r="D31" s="71">
        <f>IFERROR(HLOOKUP(A31,Фото!$D$1:$AQ$978,978,FALSE),"-")</f>
        <v>1.2264754579918289</v>
      </c>
      <c r="E31" s="72">
        <f>IFERROR(HLOOKUP(A31,Фото!$D$1:$AQ$392,392,FALSE),0)</f>
        <v>52</v>
      </c>
      <c r="F31" s="61">
        <f>IFERROR(HLOOKUP(A31,Видео!$B$1:$BA$97,97,FALSE),0)</f>
        <v>21</v>
      </c>
      <c r="G31" s="61">
        <f>IFERROR(HLOOKUP(A31,Видео!$B$1:$BA$586,586,FALSE),0)</f>
        <v>21</v>
      </c>
      <c r="H31" s="45">
        <f>IFERROR(HLOOKUP(A31,Видео!$B$1:$BA$488,488,FALSE),"-")</f>
        <v>1.0993515274399788</v>
      </c>
      <c r="I31" s="61">
        <f>IFERROR(HLOOKUP(A31,Видео!$B$1:$BA$196,196,FALSE),0)</f>
        <v>21</v>
      </c>
      <c r="J31" s="65">
        <f>IFERROR(HLOOKUP(A31,Увл.отчёт!$B$1:$BF$97,97,FALSE),0)</f>
        <v>0</v>
      </c>
      <c r="K31" s="65">
        <f>IFERROR(HLOOKUP(A31,Увл.отчёт!$B$1:$BF$390,390,FALSE),0)</f>
        <v>0</v>
      </c>
      <c r="L31" s="49" t="str">
        <f>IFERROR(HLOOKUP(A31,Увл.отчёт!$B$1:$BF$488,488,FALSE),"-")</f>
        <v>-</v>
      </c>
      <c r="M31" s="50">
        <f>IFERROR(HLOOKUP(A31,Увл.отчёт!$B$1:$BF$196,196,FALSE),0)</f>
        <v>0</v>
      </c>
      <c r="N31" s="69">
        <f t="shared" si="8"/>
        <v>207</v>
      </c>
      <c r="O31" s="69">
        <f t="shared" si="9"/>
        <v>207</v>
      </c>
      <c r="P31" s="32">
        <f t="shared" si="13"/>
        <v>1.2135788273561339</v>
      </c>
      <c r="Q31" s="69">
        <f t="shared" si="10"/>
        <v>73</v>
      </c>
      <c r="R31" s="69">
        <v>0</v>
      </c>
      <c r="S31" s="75">
        <f t="shared" si="11"/>
        <v>230.72254862092439</v>
      </c>
      <c r="T31" s="69">
        <f t="shared" si="1"/>
        <v>4</v>
      </c>
      <c r="U31" t="str">
        <f>IFERROR(VLOOKUP(A31,[1]Статистика!$A$3:$A$51,1,FALSE),"-")</f>
        <v>Tolibanych</v>
      </c>
      <c r="V31" t="str">
        <f t="shared" si="12"/>
        <v>Tolibanych</v>
      </c>
      <c r="W31">
        <f t="shared" si="15"/>
        <v>207</v>
      </c>
      <c r="X31">
        <f t="shared" si="16"/>
        <v>207</v>
      </c>
      <c r="Y31" s="6">
        <f t="shared" si="17"/>
        <v>1.2135788273561339</v>
      </c>
      <c r="Z31">
        <f t="shared" si="18"/>
        <v>73</v>
      </c>
      <c r="AA31">
        <f t="shared" si="19"/>
        <v>0</v>
      </c>
      <c r="AB31" s="101">
        <f t="shared" si="20"/>
        <v>230.72254862092439</v>
      </c>
    </row>
    <row r="32" spans="1:28">
      <c r="A32" s="131" t="s">
        <v>53</v>
      </c>
      <c r="B32" s="70">
        <f>IFERROR(HLOOKUP(A32,Фото!$D$1:$AQ$197,195,FALSE),0)</f>
        <v>192</v>
      </c>
      <c r="C32" s="70">
        <f>IFERROR(HLOOKUP(A32,Фото!$D$1:$AQ$1174,1174,FALSE),0)</f>
        <v>0</v>
      </c>
      <c r="D32" s="132">
        <f>IFERROR(HLOOKUP(A32,Фото!$D$1:$AQ$978,978,FALSE),"-")</f>
        <v>2.1997108433483032</v>
      </c>
      <c r="E32" s="72">
        <f>IFERROR(HLOOKUP(A32,Фото!$D$1:$AQ$392,392,FALSE),0)</f>
        <v>152</v>
      </c>
      <c r="F32" s="61">
        <f>IFERROR(HLOOKUP(A32,Видео!$B$1:$BA$97,97,FALSE),0)</f>
        <v>0</v>
      </c>
      <c r="G32" s="61">
        <f>IFERROR(HLOOKUP(A32,Видео!$B$1:$BA$586,586,FALSE),0)</f>
        <v>0</v>
      </c>
      <c r="H32" s="45" t="str">
        <f>IFERROR(HLOOKUP(A32,Видео!$B$1:$BA$488,488,FALSE),"-")</f>
        <v>-</v>
      </c>
      <c r="I32" s="61">
        <f>IFERROR(HLOOKUP(A32,Видео!$B$1:$BA$196,196,FALSE),0)</f>
        <v>0</v>
      </c>
      <c r="J32" s="65">
        <f>IFERROR(HLOOKUP(A32,Увл.отчёт!$B$1:$BF$97,97,FALSE),0)</f>
        <v>0</v>
      </c>
      <c r="K32" s="65">
        <f>IFERROR(HLOOKUP(A32,Увл.отчёт!$B$1:$BF$390,390,FALSE),0)</f>
        <v>0</v>
      </c>
      <c r="L32" s="49" t="str">
        <f>IFERROR(HLOOKUP(A32,Увл.отчёт!$B$1:$BF$488,488,FALSE),"-")</f>
        <v>-</v>
      </c>
      <c r="M32" s="50">
        <f>IFERROR(HLOOKUP(A32,Увл.отчёт!$B$1:$BF$196,196,FALSE),0)</f>
        <v>0</v>
      </c>
      <c r="N32" s="69">
        <f t="shared" si="8"/>
        <v>192</v>
      </c>
      <c r="O32" s="69">
        <f t="shared" si="9"/>
        <v>0</v>
      </c>
      <c r="P32" s="32" t="str">
        <f t="shared" si="13"/>
        <v>-</v>
      </c>
      <c r="Q32" s="69">
        <f t="shared" si="10"/>
        <v>152</v>
      </c>
      <c r="R32" s="69">
        <v>55</v>
      </c>
      <c r="S32" s="75" t="str">
        <f t="shared" si="11"/>
        <v>-</v>
      </c>
      <c r="T32" s="69" t="str">
        <f t="shared" si="1"/>
        <v>-</v>
      </c>
      <c r="U32" t="str">
        <f>IFERROR(VLOOKUP(A32,[1]Статистика!$A$3:$A$51,1,FALSE),"-")</f>
        <v>udav</v>
      </c>
      <c r="V32" t="str">
        <f t="shared" si="12"/>
        <v>udav</v>
      </c>
      <c r="W32">
        <f t="shared" si="15"/>
        <v>192</v>
      </c>
      <c r="X32">
        <f t="shared" si="16"/>
        <v>0</v>
      </c>
      <c r="Y32" s="6" t="str">
        <f t="shared" si="17"/>
        <v>-</v>
      </c>
      <c r="Z32">
        <f t="shared" si="18"/>
        <v>152</v>
      </c>
      <c r="AA32">
        <f t="shared" si="19"/>
        <v>55</v>
      </c>
      <c r="AB32" s="101" t="str">
        <f t="shared" si="20"/>
        <v>-</v>
      </c>
    </row>
    <row r="33" spans="1:28">
      <c r="A33" s="131" t="s">
        <v>69</v>
      </c>
      <c r="B33" s="70">
        <f>IFERROR(HLOOKUP(A33,Фото!$D$1:$AQ$197,195,FALSE),0)</f>
        <v>2</v>
      </c>
      <c r="C33" s="70">
        <f>IFERROR(HLOOKUP(A33,Фото!$D$1:$AQ$1174,1174,FALSE),0)</f>
        <v>0</v>
      </c>
      <c r="D33" s="71" t="str">
        <f>IFERROR(HLOOKUP(A33,Фото!$D$1:$AQ$978,978,FALSE),"-")</f>
        <v>-</v>
      </c>
      <c r="E33" s="72">
        <f>IFERROR(HLOOKUP(A33,Фото!$D$1:$AQ$392,392,FALSE),0)</f>
        <v>0</v>
      </c>
      <c r="F33" s="61">
        <f>IFERROR(HLOOKUP(A33,Видео!$B$1:$BA$97,97,FALSE),0)</f>
        <v>0</v>
      </c>
      <c r="G33" s="61">
        <f>IFERROR(HLOOKUP(A33,Видео!$B$1:$BA$586,586,FALSE),0)</f>
        <v>0</v>
      </c>
      <c r="H33" s="45" t="str">
        <f>IFERROR(HLOOKUP(A33,Видео!$B$1:$BA$488,488,FALSE),"-")</f>
        <v>-</v>
      </c>
      <c r="I33" s="61">
        <f>IFERROR(HLOOKUP(A33,Видео!$B$1:$BA$196,196,FALSE),0)</f>
        <v>0</v>
      </c>
      <c r="J33" s="65">
        <f>IFERROR(HLOOKUP(A33,Увл.отчёт!$B$1:$BF$97,97,FALSE),0)</f>
        <v>0</v>
      </c>
      <c r="K33" s="65">
        <f>IFERROR(HLOOKUP(A33,Увл.отчёт!$B$1:$BF$390,390,FALSE),0)</f>
        <v>0</v>
      </c>
      <c r="L33" s="49" t="str">
        <f>IFERROR(HLOOKUP(A33,Увл.отчёт!$B$1:$BF$488,488,FALSE),"-")</f>
        <v>-</v>
      </c>
      <c r="M33" s="50">
        <f>IFERROR(HLOOKUP(A33,Увл.отчёт!$B$1:$BF$196,196,FALSE),0)</f>
        <v>0</v>
      </c>
      <c r="N33" s="69">
        <f t="shared" si="8"/>
        <v>2</v>
      </c>
      <c r="O33" s="69">
        <f t="shared" si="9"/>
        <v>0</v>
      </c>
      <c r="P33" s="32" t="str">
        <f t="shared" si="13"/>
        <v>-</v>
      </c>
      <c r="Q33" s="69">
        <f t="shared" si="10"/>
        <v>0</v>
      </c>
      <c r="R33" s="69">
        <v>0</v>
      </c>
      <c r="S33" s="75" t="str">
        <f t="shared" si="11"/>
        <v>-</v>
      </c>
      <c r="T33" s="69" t="str">
        <f t="shared" si="1"/>
        <v>-</v>
      </c>
      <c r="U33" t="str">
        <f>IFERROR(VLOOKUP(A33,[1]Статистика!$A$3:$A$51,1,FALSE),"-")</f>
        <v>-</v>
      </c>
      <c r="V33" t="str">
        <f t="shared" si="12"/>
        <v>vitaliy</v>
      </c>
      <c r="W33">
        <f t="shared" si="15"/>
        <v>2</v>
      </c>
      <c r="X33">
        <f t="shared" si="16"/>
        <v>0</v>
      </c>
      <c r="Y33" s="6" t="str">
        <f t="shared" si="17"/>
        <v>-</v>
      </c>
      <c r="Z33">
        <f t="shared" si="18"/>
        <v>0</v>
      </c>
      <c r="AA33">
        <f t="shared" si="19"/>
        <v>0</v>
      </c>
      <c r="AB33" s="101" t="str">
        <f t="shared" si="20"/>
        <v>-</v>
      </c>
    </row>
    <row r="34" spans="1:28">
      <c r="A34" s="131" t="s">
        <v>61</v>
      </c>
      <c r="B34" s="70">
        <f>IFERROR(HLOOKUP(A34,Фото!$D$1:$AQ$197,195,FALSE),0)</f>
        <v>40</v>
      </c>
      <c r="C34" s="70">
        <f>IFERROR(HLOOKUP(A34,Фото!$D$1:$AQ$1174,1174,FALSE),0)</f>
        <v>0</v>
      </c>
      <c r="D34" s="71" t="str">
        <f>IFERROR(HLOOKUP(A34,Фото!$D$1:$AQ$978,978,FALSE),"-")</f>
        <v>-</v>
      </c>
      <c r="E34" s="72">
        <f>IFERROR(HLOOKUP(A34,Фото!$D$1:$AQ$392,392,FALSE),0)</f>
        <v>0</v>
      </c>
      <c r="F34" s="61">
        <f>IFERROR(HLOOKUP(A34,Видео!$B$1:$BA$97,97,FALSE),0)</f>
        <v>0</v>
      </c>
      <c r="G34" s="61">
        <f>IFERROR(HLOOKUP(A34,Видео!$B$1:$BA$586,586,FALSE),0)</f>
        <v>0</v>
      </c>
      <c r="H34" s="45" t="str">
        <f>IFERROR(HLOOKUP(A34,Видео!$B$1:$BA$488,488,FALSE),"-")</f>
        <v>-</v>
      </c>
      <c r="I34" s="61">
        <f>IFERROR(HLOOKUP(A34,Видео!$B$1:$BA$196,196,FALSE),0)</f>
        <v>0</v>
      </c>
      <c r="J34" s="65">
        <f>IFERROR(HLOOKUP(A34,Увл.отчёт!$B$1:$BF$97,97,FALSE),0)</f>
        <v>1</v>
      </c>
      <c r="K34" s="65">
        <f>IFERROR(HLOOKUP(A34,Увл.отчёт!$B$1:$BF$390,390,FALSE),0)</f>
        <v>0</v>
      </c>
      <c r="L34" s="49" t="str">
        <f>IFERROR(HLOOKUP(A34,Увл.отчёт!$B$1:$BF$488,488,FALSE),"-")</f>
        <v>-</v>
      </c>
      <c r="M34" s="50">
        <f>IFERROR(HLOOKUP(A34,Увл.отчёт!$B$1:$BF$196,196,FALSE),0)</f>
        <v>1</v>
      </c>
      <c r="N34" s="69">
        <f t="shared" si="8"/>
        <v>41</v>
      </c>
      <c r="O34" s="69">
        <f t="shared" si="9"/>
        <v>0</v>
      </c>
      <c r="P34" s="32" t="str">
        <f t="shared" si="13"/>
        <v>-</v>
      </c>
      <c r="Q34" s="69">
        <f t="shared" si="10"/>
        <v>1</v>
      </c>
      <c r="R34" s="69">
        <v>0</v>
      </c>
      <c r="S34" s="75" t="str">
        <f t="shared" si="11"/>
        <v>-</v>
      </c>
      <c r="T34" s="69" t="str">
        <f t="shared" si="1"/>
        <v>-</v>
      </c>
      <c r="U34" t="str">
        <f>IFERROR(VLOOKUP(A34,[1]Статистика!$A$3:$A$51,1,FALSE),"-")</f>
        <v>-</v>
      </c>
      <c r="V34" t="str">
        <f t="shared" si="12"/>
        <v>vitasiq</v>
      </c>
      <c r="W34">
        <f t="shared" si="15"/>
        <v>41</v>
      </c>
      <c r="X34">
        <f t="shared" si="16"/>
        <v>0</v>
      </c>
      <c r="Y34" s="6" t="str">
        <f t="shared" si="17"/>
        <v>-</v>
      </c>
      <c r="Z34">
        <f t="shared" si="18"/>
        <v>1</v>
      </c>
      <c r="AA34">
        <f t="shared" si="19"/>
        <v>0</v>
      </c>
      <c r="AB34" s="101" t="str">
        <f t="shared" si="20"/>
        <v>-</v>
      </c>
    </row>
    <row r="35" spans="1:28">
      <c r="A35" s="131" t="s">
        <v>67</v>
      </c>
      <c r="B35" s="70">
        <f>IFERROR(HLOOKUP(A35,Фото!$D$1:$AQ$197,195,FALSE),0)</f>
        <v>15</v>
      </c>
      <c r="C35" s="70">
        <f>IFERROR(HLOOKUP(A35,Фото!$D$1:$AQ$1174,1174,FALSE),0)</f>
        <v>0</v>
      </c>
      <c r="D35" s="71" t="str">
        <f>IFERROR(HLOOKUP(A35,Фото!$D$1:$AQ$978,978,FALSE),"-")</f>
        <v>-</v>
      </c>
      <c r="E35" s="72">
        <f>IFERROR(HLOOKUP(A35,Фото!$D$1:$AQ$392,392,FALSE),0)</f>
        <v>1</v>
      </c>
      <c r="F35" s="61">
        <f>IFERROR(HLOOKUP(A35,Видео!$B$1:$BA$97,97,FALSE),0)</f>
        <v>0</v>
      </c>
      <c r="G35" s="61">
        <f>IFERROR(HLOOKUP(A35,Видео!$B$1:$BA$586,586,FALSE),0)</f>
        <v>0</v>
      </c>
      <c r="H35" s="45" t="str">
        <f>IFERROR(HLOOKUP(A35,Видео!$B$1:$BA$488,488,FALSE),"-")</f>
        <v>-</v>
      </c>
      <c r="I35" s="61">
        <f>IFERROR(HLOOKUP(A35,Видео!$B$1:$BA$196,196,FALSE),0)</f>
        <v>0</v>
      </c>
      <c r="J35" s="65">
        <f>IFERROR(HLOOKUP(A35,Увл.отчёт!$B$1:$BF$97,97,FALSE),0)</f>
        <v>0</v>
      </c>
      <c r="K35" s="65">
        <f>IFERROR(HLOOKUP(A35,Увл.отчёт!$B$1:$BF$390,390,FALSE),0)</f>
        <v>0</v>
      </c>
      <c r="L35" s="49" t="str">
        <f>IFERROR(HLOOKUP(A35,Увл.отчёт!$B$1:$BF$488,488,FALSE),"-")</f>
        <v>-</v>
      </c>
      <c r="M35" s="50">
        <f>IFERROR(HLOOKUP(A35,Увл.отчёт!$B$1:$BF$196,196,FALSE),0)</f>
        <v>0</v>
      </c>
      <c r="N35" s="69">
        <f t="shared" si="8"/>
        <v>15</v>
      </c>
      <c r="O35" s="69">
        <f t="shared" si="9"/>
        <v>0</v>
      </c>
      <c r="P35" s="32" t="str">
        <f t="shared" si="13"/>
        <v>-</v>
      </c>
      <c r="Q35" s="69">
        <f t="shared" si="10"/>
        <v>1</v>
      </c>
      <c r="R35" s="69">
        <v>0</v>
      </c>
      <c r="S35" s="75" t="str">
        <f t="shared" si="11"/>
        <v>-</v>
      </c>
      <c r="T35" s="69" t="str">
        <f t="shared" si="1"/>
        <v>-</v>
      </c>
      <c r="U35" t="str">
        <f>IFERROR(VLOOKUP(A35,[1]Статистика!$A$3:$A$51,1,FALSE),"-")</f>
        <v>-</v>
      </c>
      <c r="V35" t="str">
        <f t="shared" si="12"/>
        <v>wowanbezbash</v>
      </c>
      <c r="W35">
        <f t="shared" si="15"/>
        <v>15</v>
      </c>
      <c r="X35">
        <f t="shared" si="16"/>
        <v>0</v>
      </c>
      <c r="Y35" s="6" t="str">
        <f t="shared" si="17"/>
        <v>-</v>
      </c>
      <c r="Z35">
        <f t="shared" si="18"/>
        <v>1</v>
      </c>
      <c r="AA35">
        <f t="shared" si="19"/>
        <v>0</v>
      </c>
      <c r="AB35" s="101" t="str">
        <f t="shared" si="20"/>
        <v>-</v>
      </c>
    </row>
    <row r="36" spans="1:28">
      <c r="A36" s="131" t="s">
        <v>83</v>
      </c>
      <c r="B36" s="70">
        <f>IFERROR(HLOOKUP(A36,Фото!$D$1:$AQ$197,195,FALSE),0)</f>
        <v>0</v>
      </c>
      <c r="C36" s="70">
        <f>IFERROR(HLOOKUP(A36,Фото!$D$1:$AQ$1174,1174,FALSE),0)</f>
        <v>0</v>
      </c>
      <c r="D36" s="71" t="str">
        <f>IFERROR(HLOOKUP(A36,Фото!$D$1:$AQ$978,978,FALSE),"-")</f>
        <v>-</v>
      </c>
      <c r="E36" s="72">
        <f>IFERROR(HLOOKUP(A36,Фото!$D$1:$AQ$392,392,FALSE),0)</f>
        <v>0</v>
      </c>
      <c r="F36" s="61">
        <f>IFERROR(HLOOKUP(A36,Видео!$B$1:$BA$97,97,FALSE),0)</f>
        <v>7</v>
      </c>
      <c r="G36" s="61">
        <f>IFERROR(HLOOKUP(A36,Видео!$B$1:$BA$586,586,FALSE),0)</f>
        <v>0</v>
      </c>
      <c r="H36" s="132">
        <f>IFERROR(HLOOKUP(A36,Видео!$B$1:$BA$488,488,FALSE),"-")</f>
        <v>3.1130375003458872</v>
      </c>
      <c r="I36" s="61">
        <f>IFERROR(HLOOKUP(A36,Видео!$B$1:$BA$196,196,FALSE),0)</f>
        <v>7</v>
      </c>
      <c r="J36" s="65">
        <f>IFERROR(HLOOKUP(A36,Увл.отчёт!$B$1:$BF$97,97,FALSE),0)</f>
        <v>0</v>
      </c>
      <c r="K36" s="65">
        <f>IFERROR(HLOOKUP(A36,Увл.отчёт!$B$1:$BF$390,390,FALSE),0)</f>
        <v>0</v>
      </c>
      <c r="L36" s="49" t="str">
        <f>IFERROR(HLOOKUP(A36,Увл.отчёт!$B$1:$BF$488,488,FALSE),"-")</f>
        <v>-</v>
      </c>
      <c r="M36" s="50">
        <f>IFERROR(HLOOKUP(A36,Увл.отчёт!$B$1:$BF$196,196,FALSE),0)</f>
        <v>0</v>
      </c>
      <c r="N36" s="69">
        <f t="shared" si="8"/>
        <v>7</v>
      </c>
      <c r="O36" s="69">
        <f t="shared" si="9"/>
        <v>0</v>
      </c>
      <c r="P36" s="32" t="str">
        <f t="shared" si="13"/>
        <v>-</v>
      </c>
      <c r="Q36" s="69">
        <f t="shared" si="10"/>
        <v>7</v>
      </c>
      <c r="R36" s="69">
        <v>0</v>
      </c>
      <c r="S36" s="75" t="str">
        <f t="shared" si="11"/>
        <v>-</v>
      </c>
      <c r="T36" s="69" t="str">
        <f t="shared" si="1"/>
        <v>-</v>
      </c>
      <c r="U36" t="str">
        <f>IFERROR(VLOOKUP(A36,[1]Статистика!$A$3:$A$51,1,FALSE),"-")</f>
        <v>-</v>
      </c>
      <c r="V36" t="str">
        <f t="shared" si="12"/>
        <v>Xilonus</v>
      </c>
      <c r="W36">
        <f t="shared" si="15"/>
        <v>7</v>
      </c>
      <c r="X36">
        <f t="shared" si="16"/>
        <v>0</v>
      </c>
      <c r="Y36" s="6" t="str">
        <f t="shared" si="17"/>
        <v>-</v>
      </c>
      <c r="Z36">
        <f t="shared" si="18"/>
        <v>7</v>
      </c>
      <c r="AA36">
        <f t="shared" si="19"/>
        <v>0</v>
      </c>
      <c r="AB36" s="101" t="str">
        <f t="shared" si="20"/>
        <v>-</v>
      </c>
    </row>
    <row r="37" spans="1:28">
      <c r="A37" s="131" t="s">
        <v>76</v>
      </c>
      <c r="B37" s="70">
        <f>IFERROR(HLOOKUP(A37,Фото!$D$1:$AQ$197,195,FALSE),0)</f>
        <v>0</v>
      </c>
      <c r="C37" s="70">
        <f>IFERROR(HLOOKUP(A37,Фото!$D$1:$AQ$1174,1174,FALSE),0)</f>
        <v>0</v>
      </c>
      <c r="D37" s="71" t="str">
        <f>IFERROR(HLOOKUP(A37,Фото!$D$1:$AQ$978,978,FALSE),"-")</f>
        <v>-</v>
      </c>
      <c r="E37" s="72">
        <f>IFERROR(HLOOKUP(A37,Фото!$D$1:$AQ$392,392,FALSE),0)</f>
        <v>0</v>
      </c>
      <c r="F37" s="61">
        <f>IFERROR(HLOOKUP(A37,Видео!$B$1:$BA$97,97,FALSE),0)</f>
        <v>1</v>
      </c>
      <c r="G37" s="61">
        <f>IFERROR(HLOOKUP(A37,Видео!$B$1:$BA$586,586,FALSE),0)</f>
        <v>0</v>
      </c>
      <c r="H37" s="45" t="str">
        <f>IFERROR(HLOOKUP(A37,Видео!$B$1:$BA$488,488,FALSE),"-")</f>
        <v>-</v>
      </c>
      <c r="I37" s="61">
        <f>IFERROR(HLOOKUP(A37,Видео!$B$1:$BA$196,196,FALSE),0)</f>
        <v>0</v>
      </c>
      <c r="J37" s="65">
        <f>IFERROR(HLOOKUP(A37,Увл.отчёт!$B$1:$BF$97,97,FALSE),0)</f>
        <v>0</v>
      </c>
      <c r="K37" s="65">
        <f>IFERROR(HLOOKUP(A37,Увл.отчёт!$B$1:$BF$390,390,FALSE),0)</f>
        <v>0</v>
      </c>
      <c r="L37" s="49" t="str">
        <f>IFERROR(HLOOKUP(A37,Увл.отчёт!$B$1:$BF$488,488,FALSE),"-")</f>
        <v>-</v>
      </c>
      <c r="M37" s="50">
        <f>IFERROR(HLOOKUP(A37,Увл.отчёт!$B$1:$BF$196,196,FALSE),0)</f>
        <v>0</v>
      </c>
      <c r="N37" s="69">
        <f t="shared" si="8"/>
        <v>1</v>
      </c>
      <c r="O37" s="69">
        <f t="shared" si="9"/>
        <v>0</v>
      </c>
      <c r="P37" s="32" t="str">
        <f t="shared" si="13"/>
        <v>-</v>
      </c>
      <c r="Q37" s="69">
        <f t="shared" si="10"/>
        <v>0</v>
      </c>
      <c r="R37" s="69">
        <v>0</v>
      </c>
      <c r="S37" s="75" t="str">
        <f t="shared" si="11"/>
        <v>-</v>
      </c>
      <c r="T37" s="69" t="str">
        <f t="shared" si="1"/>
        <v>-</v>
      </c>
      <c r="U37" t="str">
        <f>IFERROR(VLOOKUP(A37,[1]Статистика!$A$3:$A$51,1,FALSE),"-")</f>
        <v>-</v>
      </c>
      <c r="V37" t="str">
        <f t="shared" si="12"/>
        <v>Zhanna2017</v>
      </c>
      <c r="W37">
        <f t="shared" si="15"/>
        <v>1</v>
      </c>
      <c r="X37">
        <f t="shared" si="16"/>
        <v>0</v>
      </c>
      <c r="Y37" s="6" t="str">
        <f t="shared" si="17"/>
        <v>-</v>
      </c>
      <c r="Z37">
        <f t="shared" si="18"/>
        <v>0</v>
      </c>
      <c r="AA37">
        <f t="shared" si="19"/>
        <v>0</v>
      </c>
      <c r="AB37" s="101" t="str">
        <f t="shared" si="20"/>
        <v>-</v>
      </c>
    </row>
    <row r="38" spans="1:28">
      <c r="A38" s="131" t="s">
        <v>57</v>
      </c>
      <c r="B38" s="70">
        <f>IFERROR(HLOOKUP(A38,Фото!$D$1:$AQ$197,195,FALSE),0)</f>
        <v>0</v>
      </c>
      <c r="C38" s="70">
        <f>IFERROR(HLOOKUP(A38,Фото!$D$1:$AQ$1174,1174,FALSE),0)</f>
        <v>0</v>
      </c>
      <c r="D38" s="71" t="str">
        <f>IFERROR(HLOOKUP(A38,Фото!$D$1:$AQ$978,978,FALSE),"-")</f>
        <v>-</v>
      </c>
      <c r="E38" s="72">
        <f>IFERROR(HLOOKUP(A38,Фото!$D$1:$AQ$392,392,FALSE),0)</f>
        <v>0</v>
      </c>
      <c r="F38" s="61">
        <f>IFERROR(HLOOKUP(A38,Видео!$B$1:$BA$97,97,FALSE),0)</f>
        <v>0</v>
      </c>
      <c r="G38" s="61">
        <f>IFERROR(HLOOKUP(A38,Видео!$B$1:$BA$586,586,FALSE),0)</f>
        <v>0</v>
      </c>
      <c r="H38" s="45" t="str">
        <f>IFERROR(HLOOKUP(A38,Видео!$B$1:$BA$488,488,FALSE),"-")</f>
        <v>-</v>
      </c>
      <c r="I38" s="61">
        <f>IFERROR(HLOOKUP(A38,Видео!$B$1:$BA$196,196,FALSE),0)</f>
        <v>0</v>
      </c>
      <c r="J38" s="65">
        <f>IFERROR(HLOOKUP(A38,Увл.отчёт!$B$1:$BF$97,97,FALSE),0)</f>
        <v>57</v>
      </c>
      <c r="K38" s="65">
        <f>IFERROR(HLOOKUP(A38,Увл.отчёт!$B$1:$BF$390,390,FALSE),0)</f>
        <v>57</v>
      </c>
      <c r="L38" s="49">
        <f>IFERROR(HLOOKUP(A38,Увл.отчёт!$B$1:$BF$488,488,FALSE),"-")</f>
        <v>1.5689760935672514</v>
      </c>
      <c r="M38" s="50">
        <f>IFERROR(HLOOKUP(A38,Увл.отчёт!$B$1:$BF$196,196,FALSE),0)</f>
        <v>23</v>
      </c>
      <c r="N38" s="69">
        <f t="shared" si="8"/>
        <v>57</v>
      </c>
      <c r="O38" s="69">
        <f t="shared" si="9"/>
        <v>57</v>
      </c>
      <c r="P38" s="32">
        <f t="shared" si="13"/>
        <v>1.5689760935672514</v>
      </c>
      <c r="Q38" s="69">
        <f t="shared" si="10"/>
        <v>23</v>
      </c>
      <c r="R38" s="69">
        <v>0</v>
      </c>
      <c r="S38" s="75">
        <f t="shared" si="11"/>
        <v>50.98866727670184</v>
      </c>
      <c r="T38" s="69">
        <f t="shared" si="1"/>
        <v>12</v>
      </c>
      <c r="U38" t="str">
        <f>IFERROR(VLOOKUP(A38,[1]Статистика!$A$3:$A$51,1,FALSE),"-")</f>
        <v>-</v>
      </c>
      <c r="V38" t="str">
        <f t="shared" si="12"/>
        <v>Алексей</v>
      </c>
      <c r="W38">
        <f t="shared" si="15"/>
        <v>57</v>
      </c>
      <c r="X38">
        <f t="shared" si="16"/>
        <v>57</v>
      </c>
      <c r="Y38" s="6">
        <f t="shared" si="17"/>
        <v>1.5689760935672514</v>
      </c>
      <c r="Z38">
        <f t="shared" si="18"/>
        <v>23</v>
      </c>
      <c r="AA38">
        <f t="shared" si="19"/>
        <v>0</v>
      </c>
      <c r="AB38" s="101">
        <f t="shared" si="20"/>
        <v>50.98866727670184</v>
      </c>
    </row>
    <row r="39" spans="1:28">
      <c r="A39" s="131" t="s">
        <v>10</v>
      </c>
      <c r="B39" s="70">
        <f>IFERROR(HLOOKUP(A39,Фото!$D$1:$AQ$197,195,FALSE),0)</f>
        <v>13</v>
      </c>
      <c r="C39" s="70">
        <f>IFERROR(HLOOKUP(A39,Фото!$D$1:$AQ$1174,1174,FALSE),0)</f>
        <v>0</v>
      </c>
      <c r="D39" s="71" t="str">
        <f>IFERROR(HLOOKUP(A39,Фото!$D$1:$AQ$978,978,FALSE),"-")</f>
        <v>-</v>
      </c>
      <c r="E39" s="72">
        <f>IFERROR(HLOOKUP(A39,Фото!$D$1:$AQ$392,392,FALSE),0)</f>
        <v>0</v>
      </c>
      <c r="F39" s="61">
        <f>IFERROR(HLOOKUP(A39,Видео!$B$1:$BA$97,97,FALSE),0)</f>
        <v>0</v>
      </c>
      <c r="G39" s="61">
        <f>IFERROR(HLOOKUP(A39,Видео!$B$1:$BA$586,586,FALSE),0)</f>
        <v>0</v>
      </c>
      <c r="H39" s="45" t="str">
        <f>IFERROR(HLOOKUP(A39,Видео!$B$1:$BA$488,488,FALSE),"-")</f>
        <v>-</v>
      </c>
      <c r="I39" s="61">
        <f>IFERROR(HLOOKUP(A39,Видео!$B$1:$BA$196,196,FALSE),0)</f>
        <v>0</v>
      </c>
      <c r="J39" s="65">
        <f>IFERROR(HLOOKUP(A39,Увл.отчёт!$B$1:$BF$97,97,FALSE),0)</f>
        <v>0</v>
      </c>
      <c r="K39" s="65">
        <f>IFERROR(HLOOKUP(A39,Увл.отчёт!$B$1:$BF$390,390,FALSE),0)</f>
        <v>0</v>
      </c>
      <c r="L39" s="49" t="str">
        <f>IFERROR(HLOOKUP(A39,Увл.отчёт!$B$1:$BF$488,488,FALSE),"-")</f>
        <v>-</v>
      </c>
      <c r="M39" s="50">
        <f>IFERROR(HLOOKUP(A39,Увл.отчёт!$B$1:$BF$196,196,FALSE),0)</f>
        <v>0</v>
      </c>
      <c r="N39" s="69">
        <f t="shared" si="8"/>
        <v>13</v>
      </c>
      <c r="O39" s="69">
        <f t="shared" si="9"/>
        <v>0</v>
      </c>
      <c r="P39" s="32" t="str">
        <f t="shared" si="13"/>
        <v>-</v>
      </c>
      <c r="Q39" s="69">
        <f t="shared" si="10"/>
        <v>0</v>
      </c>
      <c r="R39" s="69">
        <v>0</v>
      </c>
      <c r="S39" s="75" t="str">
        <f t="shared" si="11"/>
        <v>-</v>
      </c>
      <c r="T39" s="69" t="str">
        <f t="shared" si="1"/>
        <v>-</v>
      </c>
      <c r="U39" t="str">
        <f>IFERROR(VLOOKUP(A39,[1]Статистика!$A$3:$A$51,1,FALSE),"-")</f>
        <v>Виолетта</v>
      </c>
      <c r="V39" t="str">
        <f t="shared" si="12"/>
        <v>Виолетта</v>
      </c>
      <c r="W39">
        <f t="shared" si="15"/>
        <v>13</v>
      </c>
      <c r="X39">
        <f t="shared" si="16"/>
        <v>0</v>
      </c>
      <c r="Y39" s="6" t="str">
        <f t="shared" si="17"/>
        <v>-</v>
      </c>
      <c r="Z39">
        <f t="shared" si="18"/>
        <v>0</v>
      </c>
      <c r="AA39">
        <f t="shared" si="19"/>
        <v>0</v>
      </c>
      <c r="AB39" s="101" t="str">
        <f t="shared" si="20"/>
        <v>-</v>
      </c>
    </row>
    <row r="40" spans="1:28">
      <c r="A40" s="131" t="s">
        <v>70</v>
      </c>
      <c r="B40" s="70">
        <f>IFERROR(HLOOKUP(A40,Фото!$D$1:$AQ$197,195,FALSE),0)</f>
        <v>192</v>
      </c>
      <c r="C40" s="70">
        <f>IFERROR(HLOOKUP(A40,Фото!$D$1:$AQ$1174,1174,FALSE),0)</f>
        <v>192</v>
      </c>
      <c r="D40" s="71">
        <f>IFERROR(HLOOKUP(A40,Фото!$D$1:$AQ$978,978,FALSE),"-")</f>
        <v>1.6787494234550182</v>
      </c>
      <c r="E40" s="72">
        <f>IFERROR(HLOOKUP(A40,Фото!$D$1:$AQ$392,392,FALSE),0)</f>
        <v>0</v>
      </c>
      <c r="F40" s="61">
        <f>IFERROR(HLOOKUP(A40,Видео!$B$1:$BA$97,97,FALSE),0)</f>
        <v>0</v>
      </c>
      <c r="G40" s="61">
        <f>IFERROR(HLOOKUP(A40,Видео!$B$1:$BA$586,586,FALSE),0)</f>
        <v>0</v>
      </c>
      <c r="H40" s="45" t="str">
        <f>IFERROR(HLOOKUP(A40,Видео!$B$1:$BA$488,488,FALSE),"-")</f>
        <v>-</v>
      </c>
      <c r="I40" s="61">
        <f>IFERROR(HLOOKUP(A40,Видео!$B$1:$BA$196,196,FALSE),0)</f>
        <v>0</v>
      </c>
      <c r="J40" s="65">
        <f>IFERROR(HLOOKUP(A40,Увл.отчёт!$B$1:$BF$97,97,FALSE),0)</f>
        <v>0</v>
      </c>
      <c r="K40" s="65">
        <f>IFERROR(HLOOKUP(A40,Увл.отчёт!$B$1:$BF$390,390,FALSE),0)</f>
        <v>0</v>
      </c>
      <c r="L40" s="49" t="str">
        <f>IFERROR(HLOOKUP(A40,Увл.отчёт!$B$1:$BF$488,488,FALSE),"-")</f>
        <v>-</v>
      </c>
      <c r="M40" s="50">
        <f>IFERROR(HLOOKUP(A40,Увл.отчёт!$B$1:$BF$196,196,FALSE),0)</f>
        <v>0</v>
      </c>
      <c r="N40" s="69">
        <f t="shared" si="8"/>
        <v>192</v>
      </c>
      <c r="O40" s="69">
        <f t="shared" si="9"/>
        <v>192</v>
      </c>
      <c r="P40" s="32">
        <f t="shared" si="13"/>
        <v>1.6787494234550182</v>
      </c>
      <c r="Q40" s="69">
        <f t="shared" si="10"/>
        <v>0</v>
      </c>
      <c r="R40" s="69">
        <v>0</v>
      </c>
      <c r="S40" s="75">
        <f t="shared" si="11"/>
        <v>114.37085089497552</v>
      </c>
      <c r="T40" s="69">
        <f t="shared" si="1"/>
        <v>10</v>
      </c>
      <c r="U40" t="str">
        <f>IFERROR(VLOOKUP(A40,[1]Статистика!$A$3:$A$51,1,FALSE),"-")</f>
        <v>-</v>
      </c>
      <c r="V40" t="str">
        <f t="shared" si="12"/>
        <v>Евгений</v>
      </c>
      <c r="W40">
        <f t="shared" si="15"/>
        <v>192</v>
      </c>
      <c r="X40">
        <f t="shared" si="16"/>
        <v>192</v>
      </c>
      <c r="Y40" s="6">
        <f t="shared" si="17"/>
        <v>1.6787494234550182</v>
      </c>
      <c r="Z40">
        <f t="shared" si="18"/>
        <v>0</v>
      </c>
      <c r="AA40">
        <f t="shared" si="19"/>
        <v>0</v>
      </c>
      <c r="AB40" s="101">
        <f t="shared" si="20"/>
        <v>114.37085089497552</v>
      </c>
    </row>
    <row r="41" spans="1:28">
      <c r="A41" s="131" t="s">
        <v>56</v>
      </c>
      <c r="B41" s="70">
        <f>IFERROR(HLOOKUP(A41,Фото!$D$1:$AQ$197,195,FALSE),0)</f>
        <v>0</v>
      </c>
      <c r="C41" s="70">
        <f>IFERROR(HLOOKUP(A41,Фото!$D$1:$AQ$1174,1174,FALSE),0)</f>
        <v>0</v>
      </c>
      <c r="D41" s="71" t="str">
        <f>IFERROR(HLOOKUP(A41,Фото!$D$1:$AQ$978,978,FALSE),"-")</f>
        <v>-</v>
      </c>
      <c r="E41" s="72">
        <f>IFERROR(HLOOKUP(A41,Фото!$D$1:$AQ$392,392,FALSE),0)</f>
        <v>0</v>
      </c>
      <c r="F41" s="61">
        <f>IFERROR(HLOOKUP(A41,Видео!$B$1:$BA$97,97,FALSE),0)</f>
        <v>21</v>
      </c>
      <c r="G41" s="61">
        <f>IFERROR(HLOOKUP(A41,Видео!$B$1:$BA$586,586,FALSE),0)</f>
        <v>21</v>
      </c>
      <c r="H41" s="45">
        <f>IFERROR(HLOOKUP(A41,Видео!$B$1:$BA$488,488,FALSE),"-")</f>
        <v>1.7269699189045271</v>
      </c>
      <c r="I41" s="61">
        <f>IFERROR(HLOOKUP(A41,Видео!$B$1:$BA$196,196,FALSE),0)</f>
        <v>21</v>
      </c>
      <c r="J41" s="65">
        <f>IFERROR(HLOOKUP(A41,Увл.отчёт!$B$1:$BF$97,97,FALSE),0)</f>
        <v>0</v>
      </c>
      <c r="K41" s="65">
        <f>IFERROR(HLOOKUP(A41,Увл.отчёт!$B$1:$BF$390,390,FALSE),0)</f>
        <v>0</v>
      </c>
      <c r="L41" s="49" t="str">
        <f>IFERROR(HLOOKUP(A41,Увл.отчёт!$B$1:$BF$488,488,FALSE),"-")</f>
        <v>-</v>
      </c>
      <c r="M41" s="50">
        <f>IFERROR(HLOOKUP(A41,Увл.отчёт!$B$1:$BF$196,196,FALSE),0)</f>
        <v>0</v>
      </c>
      <c r="N41" s="69">
        <f t="shared" si="8"/>
        <v>21</v>
      </c>
      <c r="O41" s="69">
        <f t="shared" si="9"/>
        <v>21</v>
      </c>
      <c r="P41" s="32">
        <f t="shared" si="13"/>
        <v>1.7269699189045271</v>
      </c>
      <c r="Q41" s="69">
        <f t="shared" si="10"/>
        <v>21</v>
      </c>
      <c r="R41" s="69">
        <v>0</v>
      </c>
      <c r="S41" s="75">
        <f t="shared" si="11"/>
        <v>24.320053024804253</v>
      </c>
      <c r="T41" s="69">
        <f t="shared" si="1"/>
        <v>16</v>
      </c>
      <c r="U41" t="str">
        <f>IFERROR(VLOOKUP(A41,[1]Статистика!$A$3:$A$51,1,FALSE),"-")</f>
        <v>-</v>
      </c>
      <c r="V41" t="str">
        <f t="shared" si="12"/>
        <v>крамар</v>
      </c>
      <c r="W41">
        <f t="shared" si="15"/>
        <v>21</v>
      </c>
      <c r="X41">
        <f t="shared" si="16"/>
        <v>21</v>
      </c>
      <c r="Y41" s="6">
        <f t="shared" si="17"/>
        <v>1.7269699189045271</v>
      </c>
      <c r="Z41">
        <f t="shared" si="18"/>
        <v>21</v>
      </c>
      <c r="AA41">
        <f t="shared" si="19"/>
        <v>0</v>
      </c>
      <c r="AB41" s="101">
        <f t="shared" si="20"/>
        <v>24.320053024804253</v>
      </c>
    </row>
    <row r="42" spans="1:28">
      <c r="A42" s="131" t="s">
        <v>63</v>
      </c>
      <c r="B42" s="70">
        <f>IFERROR(HLOOKUP(A42,Фото!$D$1:$AQ$197,195,FALSE),0)</f>
        <v>6</v>
      </c>
      <c r="C42" s="70">
        <f>IFERROR(HLOOKUP(A42,Фото!$D$1:$AQ$1174,1174,FALSE),0)</f>
        <v>0</v>
      </c>
      <c r="D42" s="71" t="str">
        <f>IFERROR(HLOOKUP(A42,Фото!$D$1:$AQ$978,978,FALSE),"-")</f>
        <v>-</v>
      </c>
      <c r="E42" s="72">
        <f>IFERROR(HLOOKUP(A42,Фото!$D$1:$AQ$392,392,FALSE),0)</f>
        <v>0</v>
      </c>
      <c r="F42" s="61">
        <f>IFERROR(HLOOKUP(A42,Видео!$B$1:$BA$97,97,FALSE),0)</f>
        <v>0</v>
      </c>
      <c r="G42" s="61">
        <f>IFERROR(HLOOKUP(A42,Видео!$B$1:$BA$586,586,FALSE),0)</f>
        <v>0</v>
      </c>
      <c r="H42" s="45" t="str">
        <f>IFERROR(HLOOKUP(A42,Видео!$B$1:$BA$488,488,FALSE),"-")</f>
        <v>-</v>
      </c>
      <c r="I42" s="61">
        <f>IFERROR(HLOOKUP(A42,Видео!$B$1:$BA$196,196,FALSE),0)</f>
        <v>0</v>
      </c>
      <c r="J42" s="65">
        <f>IFERROR(HLOOKUP(A42,Увл.отчёт!$B$1:$BF$97,97,FALSE),0)</f>
        <v>0</v>
      </c>
      <c r="K42" s="65">
        <f>IFERROR(HLOOKUP(A42,Увл.отчёт!$B$1:$BF$390,390,FALSE),0)</f>
        <v>0</v>
      </c>
      <c r="L42" s="49" t="str">
        <f>IFERROR(HLOOKUP(A42,Увл.отчёт!$B$1:$BF$488,488,FALSE),"-")</f>
        <v>-</v>
      </c>
      <c r="M42" s="50">
        <f>IFERROR(HLOOKUP(A42,Увл.отчёт!$B$1:$BF$196,196,FALSE),0)</f>
        <v>0</v>
      </c>
      <c r="N42" s="69">
        <f t="shared" si="8"/>
        <v>6</v>
      </c>
      <c r="O42" s="69">
        <f t="shared" si="9"/>
        <v>0</v>
      </c>
      <c r="P42" s="32" t="str">
        <f t="shared" si="13"/>
        <v>-</v>
      </c>
      <c r="Q42" s="69">
        <f t="shared" si="10"/>
        <v>0</v>
      </c>
      <c r="R42" s="69">
        <v>0</v>
      </c>
      <c r="S42" s="75" t="str">
        <f t="shared" si="11"/>
        <v>-</v>
      </c>
      <c r="T42" s="69" t="str">
        <f t="shared" si="1"/>
        <v>-</v>
      </c>
      <c r="U42" t="str">
        <f>IFERROR(VLOOKUP(A42,[1]Статистика!$A$3:$A$51,1,FALSE),"-")</f>
        <v>-</v>
      </c>
      <c r="V42" t="str">
        <f t="shared" si="12"/>
        <v>Крылов Максим</v>
      </c>
      <c r="W42">
        <f t="shared" si="15"/>
        <v>6</v>
      </c>
      <c r="X42">
        <f t="shared" si="16"/>
        <v>0</v>
      </c>
      <c r="Y42" s="6" t="str">
        <f t="shared" si="17"/>
        <v>-</v>
      </c>
      <c r="Z42">
        <f t="shared" si="18"/>
        <v>0</v>
      </c>
      <c r="AA42">
        <f t="shared" si="19"/>
        <v>0</v>
      </c>
      <c r="AB42" s="101" t="str">
        <f t="shared" si="20"/>
        <v>-</v>
      </c>
    </row>
    <row r="43" spans="1:28">
      <c r="U43">
        <f>COUNTA(U3:U42)</f>
        <v>40</v>
      </c>
    </row>
    <row r="44" spans="1:28">
      <c r="B44" s="42" t="s">
        <v>49</v>
      </c>
    </row>
    <row r="45" spans="1:28">
      <c r="A45" s="4" t="s">
        <v>18</v>
      </c>
    </row>
    <row r="46" spans="1:28">
      <c r="A46" s="14" t="s">
        <v>19</v>
      </c>
      <c r="B46" s="70">
        <f>COUNTIF(B3:B42,"&gt;0")</f>
        <v>23</v>
      </c>
      <c r="C46" s="70"/>
      <c r="D46" s="71"/>
      <c r="E46" s="72"/>
      <c r="F46" s="133">
        <f>COUNTIF(F3:F42,"&gt;0")</f>
        <v>21</v>
      </c>
      <c r="G46" s="61"/>
      <c r="H46" s="45"/>
      <c r="I46" s="61"/>
      <c r="J46" s="134">
        <f>COUNTIF(J3:J42,"&gt;0")</f>
        <v>14</v>
      </c>
      <c r="K46" s="65"/>
      <c r="L46" s="49"/>
      <c r="M46" s="134"/>
      <c r="N46" s="69">
        <f>COUNTIF(N3:N42,"&gt;0")</f>
        <v>40</v>
      </c>
      <c r="O46" s="55"/>
      <c r="P46" s="27"/>
      <c r="Q46" s="55"/>
      <c r="R46" s="55"/>
      <c r="S46" s="77"/>
    </row>
    <row r="47" spans="1:28">
      <c r="A47" s="14" t="s">
        <v>1131</v>
      </c>
      <c r="B47" s="70">
        <f>Фото!AR196</f>
        <v>13</v>
      </c>
      <c r="C47" s="70"/>
      <c r="D47" s="71"/>
      <c r="E47" s="72"/>
      <c r="F47" s="61">
        <f>Видео!AP98</f>
        <v>19</v>
      </c>
      <c r="G47" s="61"/>
      <c r="H47" s="45"/>
      <c r="I47" s="61"/>
      <c r="J47" s="65">
        <f>Увл.отчёт!AP98</f>
        <v>6</v>
      </c>
      <c r="K47" s="65"/>
      <c r="L47" s="49"/>
      <c r="M47" s="134"/>
      <c r="N47" s="69">
        <f>COUNTIF(S3:S42,"&gt;0")</f>
        <v>22</v>
      </c>
      <c r="O47" s="55"/>
      <c r="P47" s="27"/>
      <c r="Q47" s="55"/>
      <c r="R47" s="55"/>
      <c r="S47" s="77"/>
    </row>
    <row r="48" spans="1:28">
      <c r="A48" s="14" t="s">
        <v>20</v>
      </c>
      <c r="B48" s="70">
        <f>Фото!AR195</f>
        <v>2211</v>
      </c>
      <c r="C48" s="70"/>
      <c r="D48" s="71"/>
      <c r="E48" s="72"/>
      <c r="F48" s="61">
        <f>Видео!AP97</f>
        <v>336</v>
      </c>
      <c r="G48" s="61"/>
      <c r="H48" s="45"/>
      <c r="I48" s="61"/>
      <c r="J48" s="65">
        <f>Увл.отчёт!AP97</f>
        <v>238</v>
      </c>
      <c r="K48" s="65"/>
      <c r="L48" s="49"/>
      <c r="M48" s="134"/>
      <c r="N48" s="69">
        <f>SUM(B48,F48,J48)</f>
        <v>2785</v>
      </c>
      <c r="O48" s="55"/>
      <c r="P48" s="27"/>
      <c r="Q48" s="55"/>
      <c r="R48" s="55"/>
      <c r="S48" s="77"/>
    </row>
    <row r="49" spans="1:19">
      <c r="A49" s="14" t="s">
        <v>23</v>
      </c>
      <c r="B49" s="70">
        <f>Фото!AR392</f>
        <v>781</v>
      </c>
      <c r="C49" s="70"/>
      <c r="D49" s="71"/>
      <c r="E49" s="72"/>
      <c r="F49" s="61">
        <f>Видео!AP196</f>
        <v>205</v>
      </c>
      <c r="G49" s="61"/>
      <c r="H49" s="45"/>
      <c r="I49" s="61"/>
      <c r="J49" s="65">
        <f>Увл.отчёт!AP196</f>
        <v>114</v>
      </c>
      <c r="K49" s="65"/>
      <c r="L49" s="49"/>
      <c r="M49" s="134"/>
      <c r="N49" s="69">
        <f>SUM(B49,F49,J49)</f>
        <v>1100</v>
      </c>
      <c r="O49" s="55"/>
      <c r="P49" s="27"/>
      <c r="Q49" s="55"/>
      <c r="R49" s="55"/>
      <c r="S49" s="77"/>
    </row>
    <row r="50" spans="1:19">
      <c r="A50" s="14" t="s">
        <v>25</v>
      </c>
      <c r="B50" s="70">
        <f>Фото!AR587</f>
        <v>105</v>
      </c>
      <c r="C50" s="70"/>
      <c r="D50" s="71"/>
      <c r="E50" s="72"/>
      <c r="F50" s="61">
        <f>Видео!AP293</f>
        <v>15</v>
      </c>
      <c r="G50" s="61"/>
      <c r="H50" s="45"/>
      <c r="I50" s="61"/>
      <c r="J50" s="65">
        <f>Увл.отчёт!AP293</f>
        <v>9</v>
      </c>
      <c r="K50" s="65"/>
      <c r="L50" s="49"/>
      <c r="M50" s="134"/>
      <c r="N50" s="69">
        <f>SUM(B50,F50,J50)</f>
        <v>129</v>
      </c>
      <c r="O50" s="55"/>
      <c r="P50" s="27"/>
      <c r="Q50" s="55"/>
      <c r="R50" s="55"/>
      <c r="S50" s="77"/>
    </row>
    <row r="51" spans="1:19">
      <c r="A51" s="14" t="s">
        <v>26</v>
      </c>
      <c r="B51" s="70">
        <f>Фото!AS587</f>
        <v>6</v>
      </c>
      <c r="C51" s="70"/>
      <c r="D51" s="71"/>
      <c r="E51" s="72"/>
      <c r="F51" s="61">
        <f>Видео!AQ293</f>
        <v>8</v>
      </c>
      <c r="G51" s="61"/>
      <c r="H51" s="45"/>
      <c r="I51" s="61"/>
      <c r="J51" s="65">
        <f>Увл.отчёт!AQ293</f>
        <v>6</v>
      </c>
      <c r="K51" s="65"/>
      <c r="L51" s="49"/>
      <c r="M51" s="134"/>
      <c r="N51" s="69"/>
      <c r="O51" s="55"/>
      <c r="P51" s="27"/>
      <c r="Q51" s="55"/>
      <c r="R51" s="55"/>
      <c r="S51" s="77"/>
    </row>
    <row r="52" spans="1:19">
      <c r="A52" s="14" t="s">
        <v>1132</v>
      </c>
      <c r="B52" s="70">
        <f>Фото!AR195-Фото!AR197</f>
        <v>208</v>
      </c>
      <c r="C52" s="70"/>
      <c r="D52" s="71"/>
      <c r="E52" s="72"/>
      <c r="F52" s="61">
        <f>Видео!AP97-Видео!AP99</f>
        <v>2</v>
      </c>
      <c r="G52" s="61"/>
      <c r="H52" s="45"/>
      <c r="I52" s="61"/>
      <c r="J52" s="65">
        <f>Увл.отчёт!AP97-Увл.отчёт!AP99</f>
        <v>23</v>
      </c>
      <c r="K52" s="65"/>
      <c r="L52" s="49"/>
      <c r="M52" s="134"/>
      <c r="N52" s="69">
        <f>SUM(B52,F52,J52)</f>
        <v>233</v>
      </c>
      <c r="O52" s="55"/>
      <c r="P52" s="27"/>
      <c r="Q52" s="55"/>
      <c r="R52" s="55"/>
      <c r="S52" s="77"/>
    </row>
    <row r="53" spans="1:19">
      <c r="A53" s="14" t="s">
        <v>1133</v>
      </c>
      <c r="B53" s="70">
        <f>Фото!AR978</f>
        <v>1</v>
      </c>
      <c r="C53" s="70"/>
      <c r="D53" s="71"/>
      <c r="E53" s="72"/>
      <c r="F53" s="61">
        <f>Видео!AP488</f>
        <v>2</v>
      </c>
      <c r="G53" s="61"/>
      <c r="H53" s="45"/>
      <c r="I53" s="61"/>
      <c r="J53" s="65">
        <f>COUNTIF(L3:L42,"&gt;2")</f>
        <v>0</v>
      </c>
      <c r="K53" s="65"/>
      <c r="L53" s="49"/>
      <c r="M53" s="134"/>
      <c r="N53" s="69">
        <f>SUM(B53,F53,J53)</f>
        <v>3</v>
      </c>
      <c r="O53" s="55"/>
      <c r="P53" s="27"/>
      <c r="Q53" s="55"/>
      <c r="R53" s="55"/>
      <c r="S53" s="77"/>
    </row>
    <row r="54" spans="1:19">
      <c r="A54" s="14" t="s">
        <v>21</v>
      </c>
      <c r="B54" s="70">
        <f>Фото!AR1174</f>
        <v>1780</v>
      </c>
      <c r="C54" s="70"/>
      <c r="D54" s="71"/>
      <c r="E54" s="72"/>
      <c r="F54" s="139">
        <f>Видео!AP586</f>
        <v>311</v>
      </c>
      <c r="G54" s="61"/>
      <c r="H54" s="45"/>
      <c r="I54" s="61"/>
      <c r="J54" s="65">
        <f>Увл.отчёт!AP390</f>
        <v>215</v>
      </c>
      <c r="K54" s="65"/>
      <c r="L54" s="49"/>
      <c r="M54" s="134"/>
      <c r="N54" s="69">
        <f>SUM(B54,F54,J54)</f>
        <v>2306</v>
      </c>
      <c r="O54" s="55"/>
      <c r="P54" s="27"/>
      <c r="Q54" s="55"/>
      <c r="R54" s="55"/>
      <c r="S54" s="77"/>
    </row>
    <row r="55" spans="1:19">
      <c r="A55" s="14" t="s">
        <v>37</v>
      </c>
      <c r="B55" s="135">
        <f>B54/B48</f>
        <v>0.80506558118498417</v>
      </c>
      <c r="C55" s="70"/>
      <c r="D55" s="71"/>
      <c r="E55" s="72"/>
      <c r="F55" s="136">
        <f>F54/F48</f>
        <v>0.92559523809523814</v>
      </c>
      <c r="G55" s="61"/>
      <c r="H55" s="45"/>
      <c r="I55" s="61"/>
      <c r="J55" s="137">
        <f>J54/J48</f>
        <v>0.90336134453781514</v>
      </c>
      <c r="K55" s="65"/>
      <c r="L55" s="49"/>
      <c r="M55" s="134"/>
      <c r="N55" s="138">
        <f>N54/N48</f>
        <v>0.82800718132854578</v>
      </c>
      <c r="O55" s="55"/>
      <c r="P55" s="27"/>
      <c r="Q55" s="55"/>
      <c r="R55" s="55"/>
      <c r="S55" s="77"/>
    </row>
  </sheetData>
  <pageMargins left="0.7" right="0.7" top="0.75" bottom="0.75"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dimension ref="A1:BG1174"/>
  <sheetViews>
    <sheetView tabSelected="1" workbookViewId="0">
      <pane xSplit="3" ySplit="2" topLeftCell="AR1159" activePane="bottomRight" state="frozen"/>
      <selection pane="topRight" activeCell="D1" sqref="D1"/>
      <selection pane="bottomLeft" activeCell="A3" sqref="A3"/>
      <selection pane="bottomRight" activeCell="AZ1173" sqref="AZ1173"/>
    </sheetView>
  </sheetViews>
  <sheetFormatPr defaultRowHeight="15"/>
  <cols>
    <col min="1" max="1" width="16.42578125" style="24" customWidth="1"/>
    <col min="2" max="3" width="7.5703125" style="130" customWidth="1"/>
    <col min="4" max="43" width="4.7109375" customWidth="1"/>
    <col min="44" max="44" width="7.140625" style="5" customWidth="1"/>
    <col min="45" max="45" width="9.140625" style="18"/>
    <col min="52" max="53" width="9.140625" style="1"/>
    <col min="56" max="58" width="9.140625" style="1"/>
  </cols>
  <sheetData>
    <row r="1" spans="1:46" ht="102">
      <c r="A1" s="20" t="s">
        <v>16</v>
      </c>
      <c r="B1" s="126" t="s">
        <v>50</v>
      </c>
      <c r="C1" s="126" t="s">
        <v>12</v>
      </c>
      <c r="D1" s="104" t="s">
        <v>77</v>
      </c>
      <c r="E1" s="104" t="s">
        <v>81</v>
      </c>
      <c r="F1" s="104" t="s">
        <v>74</v>
      </c>
      <c r="G1" s="104" t="s">
        <v>0</v>
      </c>
      <c r="H1" s="104" t="s">
        <v>39</v>
      </c>
      <c r="I1" s="104" t="s">
        <v>78</v>
      </c>
      <c r="J1" s="104" t="s">
        <v>58</v>
      </c>
      <c r="K1" s="104" t="s">
        <v>82</v>
      </c>
      <c r="L1" s="104" t="s">
        <v>60</v>
      </c>
      <c r="M1" s="104" t="s">
        <v>80</v>
      </c>
      <c r="N1" s="104" t="s">
        <v>2</v>
      </c>
      <c r="O1" s="104" t="s">
        <v>3</v>
      </c>
      <c r="P1" s="104" t="s">
        <v>75</v>
      </c>
      <c r="Q1" s="104" t="s">
        <v>62</v>
      </c>
      <c r="R1" s="104" t="s">
        <v>64</v>
      </c>
      <c r="S1" s="104" t="s">
        <v>68</v>
      </c>
      <c r="T1" s="104" t="s">
        <v>72</v>
      </c>
      <c r="U1" s="104" t="s">
        <v>71</v>
      </c>
      <c r="V1" s="104" t="s">
        <v>65</v>
      </c>
      <c r="W1" s="104" t="s">
        <v>73</v>
      </c>
      <c r="X1" s="104" t="s">
        <v>66</v>
      </c>
      <c r="Y1" s="104" t="s">
        <v>79</v>
      </c>
      <c r="Z1" s="104" t="s">
        <v>4</v>
      </c>
      <c r="AA1" s="104" t="s">
        <v>5</v>
      </c>
      <c r="AB1" s="104" t="s">
        <v>59</v>
      </c>
      <c r="AC1" s="104" t="s">
        <v>6</v>
      </c>
      <c r="AD1" s="104" t="s">
        <v>7</v>
      </c>
      <c r="AE1" s="104" t="s">
        <v>8</v>
      </c>
      <c r="AF1" s="104" t="s">
        <v>9</v>
      </c>
      <c r="AG1" s="104" t="s">
        <v>53</v>
      </c>
      <c r="AH1" s="104" t="s">
        <v>69</v>
      </c>
      <c r="AI1" s="104" t="s">
        <v>61</v>
      </c>
      <c r="AJ1" s="104" t="s">
        <v>67</v>
      </c>
      <c r="AK1" s="104" t="s">
        <v>83</v>
      </c>
      <c r="AL1" s="104" t="s">
        <v>76</v>
      </c>
      <c r="AM1" s="104" t="s">
        <v>57</v>
      </c>
      <c r="AN1" s="104" t="s">
        <v>10</v>
      </c>
      <c r="AO1" s="104" t="s">
        <v>70</v>
      </c>
      <c r="AP1" s="104" t="s">
        <v>56</v>
      </c>
      <c r="AQ1" s="104" t="s">
        <v>63</v>
      </c>
      <c r="AR1" s="10" t="s">
        <v>17</v>
      </c>
      <c r="AS1" s="16" t="s">
        <v>28</v>
      </c>
      <c r="AT1" s="9" t="s">
        <v>32</v>
      </c>
    </row>
    <row r="2" spans="1:46">
      <c r="A2" s="20" t="s">
        <v>33</v>
      </c>
      <c r="B2" s="127"/>
      <c r="C2" s="127"/>
      <c r="D2" s="8"/>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10"/>
      <c r="AS2" s="17"/>
      <c r="AT2" s="12"/>
    </row>
    <row r="3" spans="1:46">
      <c r="A3" s="21">
        <v>1</v>
      </c>
      <c r="B3" s="128">
        <f>№!D2</f>
        <v>1</v>
      </c>
      <c r="C3" s="128">
        <f>№!E2</f>
        <v>1</v>
      </c>
      <c r="D3" s="12" t="str">
        <f>IFERROR(VLOOKUP(CONCATENATE($A3,D$1),'Исх-фото'!$A$2:$D$3000,4,FALSE),"-")</f>
        <v>-</v>
      </c>
      <c r="E3" s="12" t="str">
        <f>IFERROR(VLOOKUP(CONCATENATE($A3,E$1),'Исх-фото'!$A$2:$D$3000,4,FALSE),"-")</f>
        <v>-</v>
      </c>
      <c r="F3" s="12" t="str">
        <f>IFERROR(VLOOKUP(CONCATENATE($A3,F$1),'Исх-фото'!$A$2:$D$3000,4,FALSE),"-")</f>
        <v>-</v>
      </c>
      <c r="G3" s="12" t="str">
        <f>IFERROR(VLOOKUP(CONCATENATE($A3,G$1),'Исх-фото'!$A$2:$D$3000,4,FALSE),"-")</f>
        <v>-</v>
      </c>
      <c r="H3" s="12">
        <f>IFERROR(VLOOKUP(CONCATENATE($A3,H$1),'Исх-фото'!$A$2:$D$3000,4,FALSE),"-")</f>
        <v>9</v>
      </c>
      <c r="I3" s="12" t="str">
        <f>IFERROR(VLOOKUP(CONCATENATE($A3,I$1),'Исх-фото'!$A$2:$D$3000,4,FALSE),"-")</f>
        <v>-</v>
      </c>
      <c r="J3" s="12">
        <f>IFERROR(VLOOKUP(CONCATENATE($A3,J$1),'Исх-фото'!$A$2:$D$3000,4,FALSE),"-")</f>
        <v>10</v>
      </c>
      <c r="K3" s="12" t="str">
        <f>IFERROR(VLOOKUP(CONCATENATE($A3,K$1),'Исх-фото'!$A$2:$D$3000,4,FALSE),"-")</f>
        <v>-</v>
      </c>
      <c r="L3" s="12" t="str">
        <f>IFERROR(VLOOKUP(CONCATENATE($A3,L$1),'Исх-фото'!$A$2:$D$3000,4,FALSE),"-")</f>
        <v>-</v>
      </c>
      <c r="M3" s="12" t="str">
        <f>IFERROR(VLOOKUP(CONCATENATE($A3,M$1),'Исх-фото'!$A$2:$D$3000,4,FALSE),"-")</f>
        <v>-</v>
      </c>
      <c r="N3" s="12">
        <f>IFERROR(VLOOKUP(CONCATENATE($A3,N$1),'Исх-фото'!$A$2:$D$3000,4,FALSE),"-")</f>
        <v>8</v>
      </c>
      <c r="O3" s="12" t="str">
        <f>IFERROR(VLOOKUP(CONCATENATE($A3,O$1),'Исх-фото'!$A$2:$D$3000,4,FALSE),"-")</f>
        <v>-</v>
      </c>
      <c r="P3" s="12" t="str">
        <f>IFERROR(VLOOKUP(CONCATENATE($A3,P$1),'Исх-фото'!$A$2:$D$3000,4,FALSE),"-")</f>
        <v>-</v>
      </c>
      <c r="Q3" s="12" t="str">
        <f>IFERROR(VLOOKUP(CONCATENATE($A3,Q$1),'Исх-фото'!$A$2:$D$3000,4,FALSE),"-")</f>
        <v>-</v>
      </c>
      <c r="R3" s="12" t="str">
        <f>IFERROR(VLOOKUP(CONCATENATE($A3,R$1),'Исх-фото'!$A$2:$D$3000,4,FALSE),"-")</f>
        <v>-</v>
      </c>
      <c r="S3" s="12">
        <f>IFERROR(VLOOKUP(CONCATENATE($A3,S$1),'Исх-фото'!$A$2:$D$3000,4,FALSE),"-")</f>
        <v>10</v>
      </c>
      <c r="T3" s="12" t="str">
        <f>IFERROR(VLOOKUP(CONCATENATE($A3,T$1),'Исх-фото'!$A$2:$D$3000,4,FALSE),"-")</f>
        <v>-</v>
      </c>
      <c r="U3" s="12" t="str">
        <f>IFERROR(VLOOKUP(CONCATENATE($A3,U$1),'Исх-фото'!$A$2:$D$3000,4,FALSE),"-")</f>
        <v>-</v>
      </c>
      <c r="V3" s="12">
        <f>IFERROR(VLOOKUP(CONCATENATE($A3,V$1),'Исх-фото'!$A$2:$D$3000,4,FALSE),"-")</f>
        <v>6</v>
      </c>
      <c r="W3" s="12" t="str">
        <f>IFERROR(VLOOKUP(CONCATENATE($A3,W$1),'Исх-фото'!$A$2:$D$3000,4,FALSE),"-")</f>
        <v>-</v>
      </c>
      <c r="X3" s="12" t="str">
        <f>IFERROR(VLOOKUP(CONCATENATE($A3,X$1),'Исх-фото'!$A$2:$D$3000,4,FALSE),"-")</f>
        <v>-</v>
      </c>
      <c r="Y3" s="12" t="str">
        <f>IFERROR(VLOOKUP(CONCATENATE($A3,Y$1),'Исх-фото'!$A$2:$D$3000,4,FALSE),"-")</f>
        <v>-</v>
      </c>
      <c r="Z3" s="12" t="str">
        <f>IFERROR(VLOOKUP(CONCATENATE($A3,Z$1),'Исх-фото'!$A$2:$D$3000,4,FALSE),"-")</f>
        <v>-</v>
      </c>
      <c r="AA3" s="12" t="str">
        <f>IFERROR(VLOOKUP(CONCATENATE($A3,AA$1),'Исх-фото'!$A$2:$D$3000,4,FALSE),"-")</f>
        <v>-</v>
      </c>
      <c r="AB3" s="12" t="str">
        <f>IFERROR(VLOOKUP(CONCATENATE($A3,AB$1),'Исх-фото'!$A$2:$D$3000,4,FALSE),"-")</f>
        <v>-</v>
      </c>
      <c r="AC3" s="12">
        <f>IFERROR(VLOOKUP(CONCATENATE($A3,AC$1),'Исх-фото'!$A$2:$D$3000,4,FALSE),"-")</f>
        <v>5</v>
      </c>
      <c r="AD3" s="12">
        <f>IFERROR(VLOOKUP(CONCATENATE($A3,AD$1),'Исх-фото'!$A$2:$D$3000,4,FALSE),"-")</f>
        <v>8</v>
      </c>
      <c r="AE3" s="12" t="str">
        <f>IFERROR(VLOOKUP(CONCATENATE($A3,AE$1),'Исх-фото'!$A$2:$D$3000,4,FALSE),"-")</f>
        <v>-</v>
      </c>
      <c r="AF3" s="12">
        <f>IFERROR(VLOOKUP(CONCATENATE($A3,AF$1),'Исх-фото'!$A$2:$D$3000,4,FALSE),"-")</f>
        <v>7</v>
      </c>
      <c r="AG3" s="12">
        <f>IFERROR(VLOOKUP(CONCATENATE($A3,AG$1),'Исх-фото'!$A$2:$D$3000,4,FALSE),"-")</f>
        <v>7</v>
      </c>
      <c r="AH3" s="12" t="str">
        <f>IFERROR(VLOOKUP(CONCATENATE($A3,AH$1),'Исх-фото'!$A$2:$D$3000,4,FALSE),"-")</f>
        <v>-</v>
      </c>
      <c r="AI3" s="12">
        <f>IFERROR(VLOOKUP(CONCATENATE($A3,AI$1),'Исх-фото'!$A$2:$D$3000,4,FALSE),"-")</f>
        <v>11</v>
      </c>
      <c r="AJ3" s="12">
        <f>IFERROR(VLOOKUP(CONCATENATE($A3,AJ$1),'Исх-фото'!$A$2:$D$3000,4,FALSE),"-")</f>
        <v>12</v>
      </c>
      <c r="AK3" s="12" t="str">
        <f>IFERROR(VLOOKUP(CONCATENATE($A3,AK$1),'Исх-фото'!$A$2:$D$3000,4,FALSE),"-")</f>
        <v>-</v>
      </c>
      <c r="AL3" s="12" t="str">
        <f>IFERROR(VLOOKUP(CONCATENATE($A3,AL$1),'Исх-фото'!$A$2:$D$3000,4,FALSE),"-")</f>
        <v>-</v>
      </c>
      <c r="AM3" s="12" t="str">
        <f>IFERROR(VLOOKUP(CONCATENATE($A3,AM$1),'Исх-фото'!$A$2:$D$3000,4,FALSE),"-")</f>
        <v>-</v>
      </c>
      <c r="AN3" s="12" t="str">
        <f>IFERROR(VLOOKUP(CONCATENATE($A3,AN$1),'Исх-фото'!$A$2:$D$3000,4,FALSE),"-")</f>
        <v>-</v>
      </c>
      <c r="AO3" s="12">
        <f>IFERROR(VLOOKUP(CONCATENATE($A3,AO$1),'Исх-фото'!$A$2:$D$3000,4,FALSE),"-")</f>
        <v>9</v>
      </c>
      <c r="AP3" s="12" t="str">
        <f>IFERROR(VLOOKUP(CONCATENATE($A3,AP$1),'Исх-фото'!$A$2:$D$3000,4,FALSE),"-")</f>
        <v>-</v>
      </c>
      <c r="AQ3" s="12" t="str">
        <f>IFERROR(VLOOKUP(CONCATENATE($A3,AQ$1),'Исх-фото'!$A$2:$D$3000,4,FALSE),"-")</f>
        <v>-</v>
      </c>
      <c r="AR3" s="13">
        <f>COUNTIF(D3:AQ3,"&gt;0")</f>
        <v>12</v>
      </c>
      <c r="AS3" s="17">
        <f>AVERAGE(D3:AQ3)</f>
        <v>8.5</v>
      </c>
      <c r="AT3" s="12">
        <f>RANK(AS3,$AS$3:$AS$194,0)</f>
        <v>23</v>
      </c>
    </row>
    <row r="4" spans="1:46">
      <c r="A4" s="22">
        <f>A3+1</f>
        <v>2</v>
      </c>
      <c r="B4" s="128">
        <f>№!D3</f>
        <v>1</v>
      </c>
      <c r="C4" s="128">
        <f>№!E3</f>
        <v>2</v>
      </c>
      <c r="D4" s="12" t="str">
        <f>IFERROR(VLOOKUP(CONCATENATE($A4,D$1),'Исх-фото'!$A$2:$D$3000,4,FALSE),"-")</f>
        <v>-</v>
      </c>
      <c r="E4" s="12" t="str">
        <f>IFERROR(VLOOKUP(CONCATENATE($A4,E$1),'Исх-фото'!$A$2:$D$3000,4,FALSE),"-")</f>
        <v>-</v>
      </c>
      <c r="F4" s="12" t="str">
        <f>IFERROR(VLOOKUP(CONCATENATE($A4,F$1),'Исх-фото'!$A$2:$D$3000,4,FALSE),"-")</f>
        <v>-</v>
      </c>
      <c r="G4" s="12" t="str">
        <f>IFERROR(VLOOKUP(CONCATENATE($A4,G$1),'Исх-фото'!$A$2:$D$3000,4,FALSE),"-")</f>
        <v>-</v>
      </c>
      <c r="H4" s="12">
        <f>IFERROR(VLOOKUP(CONCATENATE($A4,H$1),'Исх-фото'!$A$2:$D$3000,4,FALSE),"-")</f>
        <v>10</v>
      </c>
      <c r="I4" s="12" t="str">
        <f>IFERROR(VLOOKUP(CONCATENATE($A4,I$1),'Исх-фото'!$A$2:$D$3000,4,FALSE),"-")</f>
        <v>-</v>
      </c>
      <c r="J4" s="12">
        <f>IFERROR(VLOOKUP(CONCATENATE($A4,J$1),'Исх-фото'!$A$2:$D$3000,4,FALSE),"-")</f>
        <v>5</v>
      </c>
      <c r="K4" s="12" t="str">
        <f>IFERROR(VLOOKUP(CONCATENATE($A4,K$1),'Исх-фото'!$A$2:$D$3000,4,FALSE),"-")</f>
        <v>-</v>
      </c>
      <c r="L4" s="12" t="str">
        <f>IFERROR(VLOOKUP(CONCATENATE($A4,L$1),'Исх-фото'!$A$2:$D$3000,4,FALSE),"-")</f>
        <v>-</v>
      </c>
      <c r="M4" s="12" t="str">
        <f>IFERROR(VLOOKUP(CONCATENATE($A4,M$1),'Исх-фото'!$A$2:$D$3000,4,FALSE),"-")</f>
        <v>-</v>
      </c>
      <c r="N4" s="12">
        <f>IFERROR(VLOOKUP(CONCATENATE($A4,N$1),'Исх-фото'!$A$2:$D$3000,4,FALSE),"-")</f>
        <v>8</v>
      </c>
      <c r="O4" s="12" t="str">
        <f>IFERROR(VLOOKUP(CONCATENATE($A4,O$1),'Исх-фото'!$A$2:$D$3000,4,FALSE),"-")</f>
        <v>-</v>
      </c>
      <c r="P4" s="12" t="str">
        <f>IFERROR(VLOOKUP(CONCATENATE($A4,P$1),'Исх-фото'!$A$2:$D$3000,4,FALSE),"-")</f>
        <v>-</v>
      </c>
      <c r="Q4" s="12" t="str">
        <f>IFERROR(VLOOKUP(CONCATENATE($A4,Q$1),'Исх-фото'!$A$2:$D$3000,4,FALSE),"-")</f>
        <v>-</v>
      </c>
      <c r="R4" s="12" t="str">
        <f>IFERROR(VLOOKUP(CONCATENATE($A4,R$1),'Исх-фото'!$A$2:$D$3000,4,FALSE),"-")</f>
        <v>-</v>
      </c>
      <c r="S4" s="12">
        <f>IFERROR(VLOOKUP(CONCATENATE($A4,S$1),'Исх-фото'!$A$2:$D$3000,4,FALSE),"-")</f>
        <v>9</v>
      </c>
      <c r="T4" s="12" t="str">
        <f>IFERROR(VLOOKUP(CONCATENATE($A4,T$1),'Исх-фото'!$A$2:$D$3000,4,FALSE),"-")</f>
        <v>-</v>
      </c>
      <c r="U4" s="12" t="str">
        <f>IFERROR(VLOOKUP(CONCATENATE($A4,U$1),'Исх-фото'!$A$2:$D$3000,4,FALSE),"-")</f>
        <v>-</v>
      </c>
      <c r="V4" s="12">
        <f>IFERROR(VLOOKUP(CONCATENATE($A4,V$1),'Исх-фото'!$A$2:$D$3000,4,FALSE),"-")</f>
        <v>9</v>
      </c>
      <c r="W4" s="12" t="str">
        <f>IFERROR(VLOOKUP(CONCATENATE($A4,W$1),'Исх-фото'!$A$2:$D$3000,4,FALSE),"-")</f>
        <v>-</v>
      </c>
      <c r="X4" s="12" t="str">
        <f>IFERROR(VLOOKUP(CONCATENATE($A4,X$1),'Исх-фото'!$A$2:$D$3000,4,FALSE),"-")</f>
        <v>-</v>
      </c>
      <c r="Y4" s="12" t="str">
        <f>IFERROR(VLOOKUP(CONCATENATE($A4,Y$1),'Исх-фото'!$A$2:$D$3000,4,FALSE),"-")</f>
        <v>-</v>
      </c>
      <c r="Z4" s="12" t="str">
        <f>IFERROR(VLOOKUP(CONCATENATE($A4,Z$1),'Исх-фото'!$A$2:$D$3000,4,FALSE),"-")</f>
        <v>-</v>
      </c>
      <c r="AA4" s="12" t="str">
        <f>IFERROR(VLOOKUP(CONCATENATE($A4,AA$1),'Исх-фото'!$A$2:$D$3000,4,FALSE),"-")</f>
        <v>-</v>
      </c>
      <c r="AB4" s="12" t="str">
        <f>IFERROR(VLOOKUP(CONCATENATE($A4,AB$1),'Исх-фото'!$A$2:$D$3000,4,FALSE),"-")</f>
        <v>-</v>
      </c>
      <c r="AC4" s="12">
        <f>IFERROR(VLOOKUP(CONCATENATE($A4,AC$1),'Исх-фото'!$A$2:$D$3000,4,FALSE),"-")</f>
        <v>5</v>
      </c>
      <c r="AD4" s="12">
        <f>IFERROR(VLOOKUP(CONCATENATE($A4,AD$1),'Исх-фото'!$A$2:$D$3000,4,FALSE),"-")</f>
        <v>7</v>
      </c>
      <c r="AE4" s="12" t="str">
        <f>IFERROR(VLOOKUP(CONCATENATE($A4,AE$1),'Исх-фото'!$A$2:$D$3000,4,FALSE),"-")</f>
        <v>-</v>
      </c>
      <c r="AF4" s="12">
        <f>IFERROR(VLOOKUP(CONCATENATE($A4,AF$1),'Исх-фото'!$A$2:$D$3000,4,FALSE),"-")</f>
        <v>10</v>
      </c>
      <c r="AG4" s="12">
        <f>IFERROR(VLOOKUP(CONCATENATE($A4,AG$1),'Исх-фото'!$A$2:$D$3000,4,FALSE),"-")</f>
        <v>9</v>
      </c>
      <c r="AH4" s="12" t="str">
        <f>IFERROR(VLOOKUP(CONCATENATE($A4,AH$1),'Исх-фото'!$A$2:$D$3000,4,FALSE),"-")</f>
        <v>-</v>
      </c>
      <c r="AI4" s="12">
        <f>IFERROR(VLOOKUP(CONCATENATE($A4,AI$1),'Исх-фото'!$A$2:$D$3000,4,FALSE),"-")</f>
        <v>12</v>
      </c>
      <c r="AJ4" s="12" t="str">
        <f>IFERROR(VLOOKUP(CONCATENATE($A4,AJ$1),'Исх-фото'!$A$2:$D$3000,4,FALSE),"-")</f>
        <v>-</v>
      </c>
      <c r="AK4" s="12" t="str">
        <f>IFERROR(VLOOKUP(CONCATENATE($A4,AK$1),'Исх-фото'!$A$2:$D$3000,4,FALSE),"-")</f>
        <v>-</v>
      </c>
      <c r="AL4" s="12" t="str">
        <f>IFERROR(VLOOKUP(CONCATENATE($A4,AL$1),'Исх-фото'!$A$2:$D$3000,4,FALSE),"-")</f>
        <v>-</v>
      </c>
      <c r="AM4" s="12" t="str">
        <f>IFERROR(VLOOKUP(CONCATENATE($A4,AM$1),'Исх-фото'!$A$2:$D$3000,4,FALSE),"-")</f>
        <v>-</v>
      </c>
      <c r="AN4" s="12" t="str">
        <f>IFERROR(VLOOKUP(CONCATENATE($A4,AN$1),'Исх-фото'!$A$2:$D$3000,4,FALSE),"-")</f>
        <v>-</v>
      </c>
      <c r="AO4" s="12">
        <f>IFERROR(VLOOKUP(CONCATENATE($A4,AO$1),'Исх-фото'!$A$2:$D$3000,4,FALSE),"-")</f>
        <v>9</v>
      </c>
      <c r="AP4" s="12" t="str">
        <f>IFERROR(VLOOKUP(CONCATENATE($A4,AP$1),'Исх-фото'!$A$2:$D$3000,4,FALSE),"-")</f>
        <v>-</v>
      </c>
      <c r="AQ4" s="12" t="str">
        <f>IFERROR(VLOOKUP(CONCATENATE($A4,AQ$1),'Исх-фото'!$A$2:$D$3000,4,FALSE),"-")</f>
        <v>-</v>
      </c>
      <c r="AR4" s="13">
        <f t="shared" ref="AR4:AR67" si="0">COUNTIF(D4:AQ4,"&gt;0")</f>
        <v>11</v>
      </c>
      <c r="AS4" s="17">
        <f t="shared" ref="AS4:AS67" si="1">AVERAGE(D4:AQ4)</f>
        <v>8.454545454545455</v>
      </c>
      <c r="AT4" s="12">
        <f t="shared" ref="AT4:AT67" si="2">RANK(AS4,$AS$3:$AS$194,0)</f>
        <v>27</v>
      </c>
    </row>
    <row r="5" spans="1:46">
      <c r="A5" s="22">
        <f t="shared" ref="A5:A68" si="3">A4+1</f>
        <v>3</v>
      </c>
      <c r="B5" s="128">
        <f>№!D4</f>
        <v>1</v>
      </c>
      <c r="C5" s="128">
        <f>№!E4</f>
        <v>3</v>
      </c>
      <c r="D5" s="12" t="str">
        <f>IFERROR(VLOOKUP(CONCATENATE($A5,D$1),'Исх-фото'!$A$2:$D$3000,4,FALSE),"-")</f>
        <v>-</v>
      </c>
      <c r="E5" s="12" t="str">
        <f>IFERROR(VLOOKUP(CONCATENATE($A5,E$1),'Исх-фото'!$A$2:$D$3000,4,FALSE),"-")</f>
        <v>-</v>
      </c>
      <c r="F5" s="12" t="str">
        <f>IFERROR(VLOOKUP(CONCATENATE($A5,F$1),'Исх-фото'!$A$2:$D$3000,4,FALSE),"-")</f>
        <v>-</v>
      </c>
      <c r="G5" s="12" t="str">
        <f>IFERROR(VLOOKUP(CONCATENATE($A5,G$1),'Исх-фото'!$A$2:$D$3000,4,FALSE),"-")</f>
        <v>-</v>
      </c>
      <c r="H5" s="12">
        <f>IFERROR(VLOOKUP(CONCATENATE($A5,H$1),'Исх-фото'!$A$2:$D$3000,4,FALSE),"-")</f>
        <v>8</v>
      </c>
      <c r="I5" s="12" t="str">
        <f>IFERROR(VLOOKUP(CONCATENATE($A5,I$1),'Исх-фото'!$A$2:$D$3000,4,FALSE),"-")</f>
        <v>-</v>
      </c>
      <c r="J5" s="12">
        <f>IFERROR(VLOOKUP(CONCATENATE($A5,J$1),'Исх-фото'!$A$2:$D$3000,4,FALSE),"-")</f>
        <v>9</v>
      </c>
      <c r="K5" s="12" t="str">
        <f>IFERROR(VLOOKUP(CONCATENATE($A5,K$1),'Исх-фото'!$A$2:$D$3000,4,FALSE),"-")</f>
        <v>-</v>
      </c>
      <c r="L5" s="12" t="str">
        <f>IFERROR(VLOOKUP(CONCATENATE($A5,L$1),'Исх-фото'!$A$2:$D$3000,4,FALSE),"-")</f>
        <v>-</v>
      </c>
      <c r="M5" s="12" t="str">
        <f>IFERROR(VLOOKUP(CONCATENATE($A5,M$1),'Исх-фото'!$A$2:$D$3000,4,FALSE),"-")</f>
        <v>-</v>
      </c>
      <c r="N5" s="12">
        <f>IFERROR(VLOOKUP(CONCATENATE($A5,N$1),'Исх-фото'!$A$2:$D$3000,4,FALSE),"-")</f>
        <v>7</v>
      </c>
      <c r="O5" s="12">
        <f>IFERROR(VLOOKUP(CONCATENATE($A5,O$1),'Исх-фото'!$A$2:$D$3000,4,FALSE),"-")</f>
        <v>6</v>
      </c>
      <c r="P5" s="12" t="str">
        <f>IFERROR(VLOOKUP(CONCATENATE($A5,P$1),'Исх-фото'!$A$2:$D$3000,4,FALSE),"-")</f>
        <v>-</v>
      </c>
      <c r="Q5" s="12" t="str">
        <f>IFERROR(VLOOKUP(CONCATENATE($A5,Q$1),'Исх-фото'!$A$2:$D$3000,4,FALSE),"-")</f>
        <v>-</v>
      </c>
      <c r="R5" s="12" t="str">
        <f>IFERROR(VLOOKUP(CONCATENATE($A5,R$1),'Исх-фото'!$A$2:$D$3000,4,FALSE),"-")</f>
        <v>-</v>
      </c>
      <c r="S5" s="12">
        <f>IFERROR(VLOOKUP(CONCATENATE($A5,S$1),'Исх-фото'!$A$2:$D$3000,4,FALSE),"-")</f>
        <v>9</v>
      </c>
      <c r="T5" s="12" t="str">
        <f>IFERROR(VLOOKUP(CONCATENATE($A5,T$1),'Исх-фото'!$A$2:$D$3000,4,FALSE),"-")</f>
        <v>-</v>
      </c>
      <c r="U5" s="12" t="str">
        <f>IFERROR(VLOOKUP(CONCATENATE($A5,U$1),'Исх-фото'!$A$2:$D$3000,4,FALSE),"-")</f>
        <v>-</v>
      </c>
      <c r="V5" s="12">
        <f>IFERROR(VLOOKUP(CONCATENATE($A5,V$1),'Исх-фото'!$A$2:$D$3000,4,FALSE),"-")</f>
        <v>9</v>
      </c>
      <c r="W5" s="12" t="str">
        <f>IFERROR(VLOOKUP(CONCATENATE($A5,W$1),'Исх-фото'!$A$2:$D$3000,4,FALSE),"-")</f>
        <v>-</v>
      </c>
      <c r="X5" s="12" t="str">
        <f>IFERROR(VLOOKUP(CONCATENATE($A5,X$1),'Исх-фото'!$A$2:$D$3000,4,FALSE),"-")</f>
        <v>-</v>
      </c>
      <c r="Y5" s="12" t="str">
        <f>IFERROR(VLOOKUP(CONCATENATE($A5,Y$1),'Исх-фото'!$A$2:$D$3000,4,FALSE),"-")</f>
        <v>-</v>
      </c>
      <c r="Z5" s="12" t="str">
        <f>IFERROR(VLOOKUP(CONCATENATE($A5,Z$1),'Исх-фото'!$A$2:$D$3000,4,FALSE),"-")</f>
        <v>-</v>
      </c>
      <c r="AA5" s="12" t="str">
        <f>IFERROR(VLOOKUP(CONCATENATE($A5,AA$1),'Исх-фото'!$A$2:$D$3000,4,FALSE),"-")</f>
        <v>-</v>
      </c>
      <c r="AB5" s="12" t="str">
        <f>IFERROR(VLOOKUP(CONCATENATE($A5,AB$1),'Исх-фото'!$A$2:$D$3000,4,FALSE),"-")</f>
        <v>-</v>
      </c>
      <c r="AC5" s="12">
        <f>IFERROR(VLOOKUP(CONCATENATE($A5,AC$1),'Исх-фото'!$A$2:$D$3000,4,FALSE),"-")</f>
        <v>5</v>
      </c>
      <c r="AD5" s="12">
        <f>IFERROR(VLOOKUP(CONCATENATE($A5,AD$1),'Исх-фото'!$A$2:$D$3000,4,FALSE),"-")</f>
        <v>7</v>
      </c>
      <c r="AE5" s="12" t="str">
        <f>IFERROR(VLOOKUP(CONCATENATE($A5,AE$1),'Исх-фото'!$A$2:$D$3000,4,FALSE),"-")</f>
        <v>-</v>
      </c>
      <c r="AF5" s="12">
        <f>IFERROR(VLOOKUP(CONCATENATE($A5,AF$1),'Исх-фото'!$A$2:$D$3000,4,FALSE),"-")</f>
        <v>7</v>
      </c>
      <c r="AG5" s="12">
        <f>IFERROR(VLOOKUP(CONCATENATE($A5,AG$1),'Исх-фото'!$A$2:$D$3000,4,FALSE),"-")</f>
        <v>11</v>
      </c>
      <c r="AH5" s="12" t="str">
        <f>IFERROR(VLOOKUP(CONCATENATE($A5,AH$1),'Исх-фото'!$A$2:$D$3000,4,FALSE),"-")</f>
        <v>-</v>
      </c>
      <c r="AI5" s="12">
        <f>IFERROR(VLOOKUP(CONCATENATE($A5,AI$1),'Исх-фото'!$A$2:$D$3000,4,FALSE),"-")</f>
        <v>11</v>
      </c>
      <c r="AJ5" s="12" t="str">
        <f>IFERROR(VLOOKUP(CONCATENATE($A5,AJ$1),'Исх-фото'!$A$2:$D$3000,4,FALSE),"-")</f>
        <v>-</v>
      </c>
      <c r="AK5" s="12" t="str">
        <f>IFERROR(VLOOKUP(CONCATENATE($A5,AK$1),'Исх-фото'!$A$2:$D$3000,4,FALSE),"-")</f>
        <v>-</v>
      </c>
      <c r="AL5" s="12" t="str">
        <f>IFERROR(VLOOKUP(CONCATENATE($A5,AL$1),'Исх-фото'!$A$2:$D$3000,4,FALSE),"-")</f>
        <v>-</v>
      </c>
      <c r="AM5" s="12" t="str">
        <f>IFERROR(VLOOKUP(CONCATENATE($A5,AM$1),'Исх-фото'!$A$2:$D$3000,4,FALSE),"-")</f>
        <v>-</v>
      </c>
      <c r="AN5" s="12" t="str">
        <f>IFERROR(VLOOKUP(CONCATENATE($A5,AN$1),'Исх-фото'!$A$2:$D$3000,4,FALSE),"-")</f>
        <v>-</v>
      </c>
      <c r="AO5" s="12">
        <f>IFERROR(VLOOKUP(CONCATENATE($A5,AO$1),'Исх-фото'!$A$2:$D$3000,4,FALSE),"-")</f>
        <v>8</v>
      </c>
      <c r="AP5" s="12" t="str">
        <f>IFERROR(VLOOKUP(CONCATENATE($A5,AP$1),'Исх-фото'!$A$2:$D$3000,4,FALSE),"-")</f>
        <v>-</v>
      </c>
      <c r="AQ5" s="12" t="str">
        <f>IFERROR(VLOOKUP(CONCATENATE($A5,AQ$1),'Исх-фото'!$A$2:$D$3000,4,FALSE),"-")</f>
        <v>-</v>
      </c>
      <c r="AR5" s="13">
        <f t="shared" si="0"/>
        <v>12</v>
      </c>
      <c r="AS5" s="17">
        <f t="shared" si="1"/>
        <v>8.0833333333333339</v>
      </c>
      <c r="AT5" s="12">
        <f t="shared" si="2"/>
        <v>42</v>
      </c>
    </row>
    <row r="6" spans="1:46">
      <c r="A6" s="22">
        <f t="shared" si="3"/>
        <v>4</v>
      </c>
      <c r="B6" s="128">
        <f>№!D5</f>
        <v>2</v>
      </c>
      <c r="C6" s="128">
        <f>№!E5</f>
        <v>1</v>
      </c>
      <c r="D6" s="12" t="str">
        <f>IFERROR(VLOOKUP(CONCATENATE($A6,D$1),'Исх-фото'!$A$2:$D$3000,4,FALSE),"-")</f>
        <v>-</v>
      </c>
      <c r="E6" s="12" t="str">
        <f>IFERROR(VLOOKUP(CONCATENATE($A6,E$1),'Исх-фото'!$A$2:$D$3000,4,FALSE),"-")</f>
        <v>-</v>
      </c>
      <c r="F6" s="12" t="str">
        <f>IFERROR(VLOOKUP(CONCATENATE($A6,F$1),'Исх-фото'!$A$2:$D$3000,4,FALSE),"-")</f>
        <v>-</v>
      </c>
      <c r="G6" s="12" t="str">
        <f>IFERROR(VLOOKUP(CONCATENATE($A6,G$1),'Исх-фото'!$A$2:$D$3000,4,FALSE),"-")</f>
        <v>-</v>
      </c>
      <c r="H6" s="12">
        <f>IFERROR(VLOOKUP(CONCATENATE($A6,H$1),'Исх-фото'!$A$2:$D$3000,4,FALSE),"-")</f>
        <v>8</v>
      </c>
      <c r="I6" s="12" t="str">
        <f>IFERROR(VLOOKUP(CONCATENATE($A6,I$1),'Исх-фото'!$A$2:$D$3000,4,FALSE),"-")</f>
        <v>-</v>
      </c>
      <c r="J6" s="12">
        <f>IFERROR(VLOOKUP(CONCATENATE($A6,J$1),'Исх-фото'!$A$2:$D$3000,4,FALSE),"-")</f>
        <v>8</v>
      </c>
      <c r="K6" s="12" t="str">
        <f>IFERROR(VLOOKUP(CONCATENATE($A6,K$1),'Исх-фото'!$A$2:$D$3000,4,FALSE),"-")</f>
        <v>-</v>
      </c>
      <c r="L6" s="12" t="str">
        <f>IFERROR(VLOOKUP(CONCATENATE($A6,L$1),'Исх-фото'!$A$2:$D$3000,4,FALSE),"-")</f>
        <v>-</v>
      </c>
      <c r="M6" s="12" t="str">
        <f>IFERROR(VLOOKUP(CONCATENATE($A6,M$1),'Исх-фото'!$A$2:$D$3000,4,FALSE),"-")</f>
        <v>-</v>
      </c>
      <c r="N6" s="12">
        <f>IFERROR(VLOOKUP(CONCATENATE($A6,N$1),'Исх-фото'!$A$2:$D$3000,4,FALSE),"-")</f>
        <v>10</v>
      </c>
      <c r="O6" s="12" t="str">
        <f>IFERROR(VLOOKUP(CONCATENATE($A6,O$1),'Исх-фото'!$A$2:$D$3000,4,FALSE),"-")</f>
        <v>-</v>
      </c>
      <c r="P6" s="12" t="str">
        <f>IFERROR(VLOOKUP(CONCATENATE($A6,P$1),'Исх-фото'!$A$2:$D$3000,4,FALSE),"-")</f>
        <v>-</v>
      </c>
      <c r="Q6" s="12" t="str">
        <f>IFERROR(VLOOKUP(CONCATENATE($A6,Q$1),'Исх-фото'!$A$2:$D$3000,4,FALSE),"-")</f>
        <v>-</v>
      </c>
      <c r="R6" s="12">
        <f>IFERROR(VLOOKUP(CONCATENATE($A6,R$1),'Исх-фото'!$A$2:$D$3000,4,FALSE),"-")</f>
        <v>9</v>
      </c>
      <c r="S6" s="12" t="str">
        <f>IFERROR(VLOOKUP(CONCATENATE($A6,S$1),'Исх-фото'!$A$2:$D$3000,4,FALSE),"-")</f>
        <v>-</v>
      </c>
      <c r="T6" s="12" t="str">
        <f>IFERROR(VLOOKUP(CONCATENATE($A6,T$1),'Исх-фото'!$A$2:$D$3000,4,FALSE),"-")</f>
        <v>-</v>
      </c>
      <c r="U6" s="12" t="str">
        <f>IFERROR(VLOOKUP(CONCATENATE($A6,U$1),'Исх-фото'!$A$2:$D$3000,4,FALSE),"-")</f>
        <v>-</v>
      </c>
      <c r="V6" s="12">
        <f>IFERROR(VLOOKUP(CONCATENATE($A6,V$1),'Исх-фото'!$A$2:$D$3000,4,FALSE),"-")</f>
        <v>8</v>
      </c>
      <c r="W6" s="12" t="str">
        <f>IFERROR(VLOOKUP(CONCATENATE($A6,W$1),'Исх-фото'!$A$2:$D$3000,4,FALSE),"-")</f>
        <v>-</v>
      </c>
      <c r="X6" s="12">
        <f>IFERROR(VLOOKUP(CONCATENATE($A6,X$1),'Исх-фото'!$A$2:$D$3000,4,FALSE),"-")</f>
        <v>6</v>
      </c>
      <c r="Y6" s="12" t="str">
        <f>IFERROR(VLOOKUP(CONCATENATE($A6,Y$1),'Исх-фото'!$A$2:$D$3000,4,FALSE),"-")</f>
        <v>-</v>
      </c>
      <c r="Z6" s="12" t="str">
        <f>IFERROR(VLOOKUP(CONCATENATE($A6,Z$1),'Исх-фото'!$A$2:$D$3000,4,FALSE),"-")</f>
        <v>-</v>
      </c>
      <c r="AA6" s="12" t="str">
        <f>IFERROR(VLOOKUP(CONCATENATE($A6,AA$1),'Исх-фото'!$A$2:$D$3000,4,FALSE),"-")</f>
        <v>-</v>
      </c>
      <c r="AB6" s="12" t="str">
        <f>IFERROR(VLOOKUP(CONCATENATE($A6,AB$1),'Исх-фото'!$A$2:$D$3000,4,FALSE),"-")</f>
        <v>-</v>
      </c>
      <c r="AC6" s="12">
        <f>IFERROR(VLOOKUP(CONCATENATE($A6,AC$1),'Исх-фото'!$A$2:$D$3000,4,FALSE),"-")</f>
        <v>7</v>
      </c>
      <c r="AD6" s="12">
        <f>IFERROR(VLOOKUP(CONCATENATE($A6,AD$1),'Исх-фото'!$A$2:$D$3000,4,FALSE),"-")</f>
        <v>8</v>
      </c>
      <c r="AE6" s="12" t="str">
        <f>IFERROR(VLOOKUP(CONCATENATE($A6,AE$1),'Исх-фото'!$A$2:$D$3000,4,FALSE),"-")</f>
        <v>-</v>
      </c>
      <c r="AF6" s="12">
        <f>IFERROR(VLOOKUP(CONCATENATE($A6,AF$1),'Исх-фото'!$A$2:$D$3000,4,FALSE),"-")</f>
        <v>10</v>
      </c>
      <c r="AG6" s="12">
        <f>IFERROR(VLOOKUP(CONCATENATE($A6,AG$1),'Исх-фото'!$A$2:$D$3000,4,FALSE),"-")</f>
        <v>10</v>
      </c>
      <c r="AH6" s="12" t="str">
        <f>IFERROR(VLOOKUP(CONCATENATE($A6,AH$1),'Исх-фото'!$A$2:$D$3000,4,FALSE),"-")</f>
        <v>-</v>
      </c>
      <c r="AI6" s="12" t="str">
        <f>IFERROR(VLOOKUP(CONCATENATE($A6,AI$1),'Исх-фото'!$A$2:$D$3000,4,FALSE),"-")</f>
        <v>-</v>
      </c>
      <c r="AJ6" s="12" t="str">
        <f>IFERROR(VLOOKUP(CONCATENATE($A6,AJ$1),'Исх-фото'!$A$2:$D$3000,4,FALSE),"-")</f>
        <v>-</v>
      </c>
      <c r="AK6" s="12" t="str">
        <f>IFERROR(VLOOKUP(CONCATENATE($A6,AK$1),'Исх-фото'!$A$2:$D$3000,4,FALSE),"-")</f>
        <v>-</v>
      </c>
      <c r="AL6" s="12" t="str">
        <f>IFERROR(VLOOKUP(CONCATENATE($A6,AL$1),'Исх-фото'!$A$2:$D$3000,4,FALSE),"-")</f>
        <v>-</v>
      </c>
      <c r="AM6" s="12" t="str">
        <f>IFERROR(VLOOKUP(CONCATENATE($A6,AM$1),'Исх-фото'!$A$2:$D$3000,4,FALSE),"-")</f>
        <v>-</v>
      </c>
      <c r="AN6" s="12" t="str">
        <f>IFERROR(VLOOKUP(CONCATENATE($A6,AN$1),'Исх-фото'!$A$2:$D$3000,4,FALSE),"-")</f>
        <v>-</v>
      </c>
      <c r="AO6" s="12">
        <f>IFERROR(VLOOKUP(CONCATENATE($A6,AO$1),'Исх-фото'!$A$2:$D$3000,4,FALSE),"-")</f>
        <v>5</v>
      </c>
      <c r="AP6" s="12" t="str">
        <f>IFERROR(VLOOKUP(CONCATENATE($A6,AP$1),'Исх-фото'!$A$2:$D$3000,4,FALSE),"-")</f>
        <v>-</v>
      </c>
      <c r="AQ6" s="12" t="str">
        <f>IFERROR(VLOOKUP(CONCATENATE($A6,AQ$1),'Исх-фото'!$A$2:$D$3000,4,FALSE),"-")</f>
        <v>-</v>
      </c>
      <c r="AR6" s="13">
        <f t="shared" si="0"/>
        <v>11</v>
      </c>
      <c r="AS6" s="17">
        <f t="shared" si="1"/>
        <v>8.0909090909090917</v>
      </c>
      <c r="AT6" s="12">
        <f t="shared" si="2"/>
        <v>40</v>
      </c>
    </row>
    <row r="7" spans="1:46">
      <c r="A7" s="22">
        <f t="shared" si="3"/>
        <v>5</v>
      </c>
      <c r="B7" s="128">
        <f>№!D6</f>
        <v>2</v>
      </c>
      <c r="C7" s="128">
        <f>№!E6</f>
        <v>2</v>
      </c>
      <c r="D7" s="12" t="str">
        <f>IFERROR(VLOOKUP(CONCATENATE($A7,D$1),'Исх-фото'!$A$2:$D$3000,4,FALSE),"-")</f>
        <v>-</v>
      </c>
      <c r="E7" s="12" t="str">
        <f>IFERROR(VLOOKUP(CONCATENATE($A7,E$1),'Исх-фото'!$A$2:$D$3000,4,FALSE),"-")</f>
        <v>-</v>
      </c>
      <c r="F7" s="12" t="str">
        <f>IFERROR(VLOOKUP(CONCATENATE($A7,F$1),'Исх-фото'!$A$2:$D$3000,4,FALSE),"-")</f>
        <v>-</v>
      </c>
      <c r="G7" s="12" t="str">
        <f>IFERROR(VLOOKUP(CONCATENATE($A7,G$1),'Исх-фото'!$A$2:$D$3000,4,FALSE),"-")</f>
        <v>-</v>
      </c>
      <c r="H7" s="12">
        <f>IFERROR(VLOOKUP(CONCATENATE($A7,H$1),'Исх-фото'!$A$2:$D$3000,4,FALSE),"-")</f>
        <v>9</v>
      </c>
      <c r="I7" s="12" t="str">
        <f>IFERROR(VLOOKUP(CONCATENATE($A7,I$1),'Исх-фото'!$A$2:$D$3000,4,FALSE),"-")</f>
        <v>-</v>
      </c>
      <c r="J7" s="12">
        <f>IFERROR(VLOOKUP(CONCATENATE($A7,J$1),'Исх-фото'!$A$2:$D$3000,4,FALSE),"-")</f>
        <v>9</v>
      </c>
      <c r="K7" s="12" t="str">
        <f>IFERROR(VLOOKUP(CONCATENATE($A7,K$1),'Исх-фото'!$A$2:$D$3000,4,FALSE),"-")</f>
        <v>-</v>
      </c>
      <c r="L7" s="12" t="str">
        <f>IFERROR(VLOOKUP(CONCATENATE($A7,L$1),'Исх-фото'!$A$2:$D$3000,4,FALSE),"-")</f>
        <v>-</v>
      </c>
      <c r="M7" s="12" t="str">
        <f>IFERROR(VLOOKUP(CONCATENATE($A7,M$1),'Исх-фото'!$A$2:$D$3000,4,FALSE),"-")</f>
        <v>-</v>
      </c>
      <c r="N7" s="12">
        <f>IFERROR(VLOOKUP(CONCATENATE($A7,N$1),'Исх-фото'!$A$2:$D$3000,4,FALSE),"-")</f>
        <v>9</v>
      </c>
      <c r="O7" s="12" t="str">
        <f>IFERROR(VLOOKUP(CONCATENATE($A7,O$1),'Исх-фото'!$A$2:$D$3000,4,FALSE),"-")</f>
        <v>-</v>
      </c>
      <c r="P7" s="12" t="str">
        <f>IFERROR(VLOOKUP(CONCATENATE($A7,P$1),'Исх-фото'!$A$2:$D$3000,4,FALSE),"-")</f>
        <v>-</v>
      </c>
      <c r="Q7" s="12" t="str">
        <f>IFERROR(VLOOKUP(CONCATENATE($A7,Q$1),'Исх-фото'!$A$2:$D$3000,4,FALSE),"-")</f>
        <v>-</v>
      </c>
      <c r="R7" s="12" t="str">
        <f>IFERROR(VLOOKUP(CONCATENATE($A7,R$1),'Исх-фото'!$A$2:$D$3000,4,FALSE),"-")</f>
        <v>-</v>
      </c>
      <c r="S7" s="12">
        <f>IFERROR(VLOOKUP(CONCATENATE($A7,S$1),'Исх-фото'!$A$2:$D$3000,4,FALSE),"-")</f>
        <v>7</v>
      </c>
      <c r="T7" s="12" t="str">
        <f>IFERROR(VLOOKUP(CONCATENATE($A7,T$1),'Исх-фото'!$A$2:$D$3000,4,FALSE),"-")</f>
        <v>-</v>
      </c>
      <c r="U7" s="12" t="str">
        <f>IFERROR(VLOOKUP(CONCATENATE($A7,U$1),'Исх-фото'!$A$2:$D$3000,4,FALSE),"-")</f>
        <v>-</v>
      </c>
      <c r="V7" s="12">
        <f>IFERROR(VLOOKUP(CONCATENATE($A7,V$1),'Исх-фото'!$A$2:$D$3000,4,FALSE),"-")</f>
        <v>9</v>
      </c>
      <c r="W7" s="12" t="str">
        <f>IFERROR(VLOOKUP(CONCATENATE($A7,W$1),'Исх-фото'!$A$2:$D$3000,4,FALSE),"-")</f>
        <v>-</v>
      </c>
      <c r="X7" s="12">
        <f>IFERROR(VLOOKUP(CONCATENATE($A7,X$1),'Исх-фото'!$A$2:$D$3000,4,FALSE),"-")</f>
        <v>6</v>
      </c>
      <c r="Y7" s="12" t="str">
        <f>IFERROR(VLOOKUP(CONCATENATE($A7,Y$1),'Исх-фото'!$A$2:$D$3000,4,FALSE),"-")</f>
        <v>-</v>
      </c>
      <c r="Z7" s="12">
        <f>IFERROR(VLOOKUP(CONCATENATE($A7,Z$1),'Исх-фото'!$A$2:$D$3000,4,FALSE),"-")</f>
        <v>6</v>
      </c>
      <c r="AA7" s="12" t="str">
        <f>IFERROR(VLOOKUP(CONCATENATE($A7,AA$1),'Исх-фото'!$A$2:$D$3000,4,FALSE),"-")</f>
        <v>-</v>
      </c>
      <c r="AB7" s="12" t="str">
        <f>IFERROR(VLOOKUP(CONCATENATE($A7,AB$1),'Исх-фото'!$A$2:$D$3000,4,FALSE),"-")</f>
        <v>-</v>
      </c>
      <c r="AC7" s="12">
        <f>IFERROR(VLOOKUP(CONCATENATE($A7,AC$1),'Исх-фото'!$A$2:$D$3000,4,FALSE),"-")</f>
        <v>7</v>
      </c>
      <c r="AD7" s="12">
        <f>IFERROR(VLOOKUP(CONCATENATE($A7,AD$1),'Исх-фото'!$A$2:$D$3000,4,FALSE),"-")</f>
        <v>9</v>
      </c>
      <c r="AE7" s="12">
        <f>IFERROR(VLOOKUP(CONCATENATE($A7,AE$1),'Исх-фото'!$A$2:$D$3000,4,FALSE),"-")</f>
        <v>10</v>
      </c>
      <c r="AF7" s="12">
        <f>IFERROR(VLOOKUP(CONCATENATE($A7,AF$1),'Исх-фото'!$A$2:$D$3000,4,FALSE),"-")</f>
        <v>11</v>
      </c>
      <c r="AG7" s="12">
        <f>IFERROR(VLOOKUP(CONCATENATE($A7,AG$1),'Исх-фото'!$A$2:$D$3000,4,FALSE),"-")</f>
        <v>12</v>
      </c>
      <c r="AH7" s="12" t="str">
        <f>IFERROR(VLOOKUP(CONCATENATE($A7,AH$1),'Исх-фото'!$A$2:$D$3000,4,FALSE),"-")</f>
        <v>-</v>
      </c>
      <c r="AI7" s="12">
        <f>IFERROR(VLOOKUP(CONCATENATE($A7,AI$1),'Исх-фото'!$A$2:$D$3000,4,FALSE),"-")</f>
        <v>12</v>
      </c>
      <c r="AJ7" s="12" t="str">
        <f>IFERROR(VLOOKUP(CONCATENATE($A7,AJ$1),'Исх-фото'!$A$2:$D$3000,4,FALSE),"-")</f>
        <v>-</v>
      </c>
      <c r="AK7" s="12" t="str">
        <f>IFERROR(VLOOKUP(CONCATENATE($A7,AK$1),'Исх-фото'!$A$2:$D$3000,4,FALSE),"-")</f>
        <v>-</v>
      </c>
      <c r="AL7" s="12" t="str">
        <f>IFERROR(VLOOKUP(CONCATENATE($A7,AL$1),'Исх-фото'!$A$2:$D$3000,4,FALSE),"-")</f>
        <v>-</v>
      </c>
      <c r="AM7" s="12" t="str">
        <f>IFERROR(VLOOKUP(CONCATENATE($A7,AM$1),'Исх-фото'!$A$2:$D$3000,4,FALSE),"-")</f>
        <v>-</v>
      </c>
      <c r="AN7" s="12">
        <f>IFERROR(VLOOKUP(CONCATENATE($A7,AN$1),'Исх-фото'!$A$2:$D$3000,4,FALSE),"-")</f>
        <v>10</v>
      </c>
      <c r="AO7" s="12">
        <f>IFERROR(VLOOKUP(CONCATENATE($A7,AO$1),'Исх-фото'!$A$2:$D$3000,4,FALSE),"-")</f>
        <v>4</v>
      </c>
      <c r="AP7" s="12" t="str">
        <f>IFERROR(VLOOKUP(CONCATENATE($A7,AP$1),'Исх-фото'!$A$2:$D$3000,4,FALSE),"-")</f>
        <v>-</v>
      </c>
      <c r="AQ7" s="12" t="str">
        <f>IFERROR(VLOOKUP(CONCATENATE($A7,AQ$1),'Исх-фото'!$A$2:$D$3000,4,FALSE),"-")</f>
        <v>-</v>
      </c>
      <c r="AR7" s="13">
        <f t="shared" si="0"/>
        <v>15</v>
      </c>
      <c r="AS7" s="17">
        <f t="shared" si="1"/>
        <v>8.6666666666666661</v>
      </c>
      <c r="AT7" s="12">
        <f t="shared" si="2"/>
        <v>19</v>
      </c>
    </row>
    <row r="8" spans="1:46">
      <c r="A8" s="22">
        <f t="shared" si="3"/>
        <v>6</v>
      </c>
      <c r="B8" s="128">
        <f>№!D7</f>
        <v>2</v>
      </c>
      <c r="C8" s="128">
        <f>№!E7</f>
        <v>3</v>
      </c>
      <c r="D8" s="12" t="str">
        <f>IFERROR(VLOOKUP(CONCATENATE($A8,D$1),'Исх-фото'!$A$2:$D$3000,4,FALSE),"-")</f>
        <v>-</v>
      </c>
      <c r="E8" s="12" t="str">
        <f>IFERROR(VLOOKUP(CONCATENATE($A8,E$1),'Исх-фото'!$A$2:$D$3000,4,FALSE),"-")</f>
        <v>-</v>
      </c>
      <c r="F8" s="12" t="str">
        <f>IFERROR(VLOOKUP(CONCATENATE($A8,F$1),'Исх-фото'!$A$2:$D$3000,4,FALSE),"-")</f>
        <v>-</v>
      </c>
      <c r="G8" s="12" t="str">
        <f>IFERROR(VLOOKUP(CONCATENATE($A8,G$1),'Исх-фото'!$A$2:$D$3000,4,FALSE),"-")</f>
        <v>-</v>
      </c>
      <c r="H8" s="12">
        <f>IFERROR(VLOOKUP(CONCATENATE($A8,H$1),'Исх-фото'!$A$2:$D$3000,4,FALSE),"-")</f>
        <v>7</v>
      </c>
      <c r="I8" s="12" t="str">
        <f>IFERROR(VLOOKUP(CONCATENATE($A8,I$1),'Исх-фото'!$A$2:$D$3000,4,FALSE),"-")</f>
        <v>-</v>
      </c>
      <c r="J8" s="12">
        <f>IFERROR(VLOOKUP(CONCATENATE($A8,J$1),'Исх-фото'!$A$2:$D$3000,4,FALSE),"-")</f>
        <v>10</v>
      </c>
      <c r="K8" s="12" t="str">
        <f>IFERROR(VLOOKUP(CONCATENATE($A8,K$1),'Исх-фото'!$A$2:$D$3000,4,FALSE),"-")</f>
        <v>-</v>
      </c>
      <c r="L8" s="12" t="str">
        <f>IFERROR(VLOOKUP(CONCATENATE($A8,L$1),'Исх-фото'!$A$2:$D$3000,4,FALSE),"-")</f>
        <v>-</v>
      </c>
      <c r="M8" s="12" t="str">
        <f>IFERROR(VLOOKUP(CONCATENATE($A8,M$1),'Исх-фото'!$A$2:$D$3000,4,FALSE),"-")</f>
        <v>-</v>
      </c>
      <c r="N8" s="12">
        <f>IFERROR(VLOOKUP(CONCATENATE($A8,N$1),'Исх-фото'!$A$2:$D$3000,4,FALSE),"-")</f>
        <v>8</v>
      </c>
      <c r="O8" s="12" t="str">
        <f>IFERROR(VLOOKUP(CONCATENATE($A8,O$1),'Исх-фото'!$A$2:$D$3000,4,FALSE),"-")</f>
        <v>-</v>
      </c>
      <c r="P8" s="12" t="str">
        <f>IFERROR(VLOOKUP(CONCATENATE($A8,P$1),'Исх-фото'!$A$2:$D$3000,4,FALSE),"-")</f>
        <v>-</v>
      </c>
      <c r="Q8" s="12" t="str">
        <f>IFERROR(VLOOKUP(CONCATENATE($A8,Q$1),'Исх-фото'!$A$2:$D$3000,4,FALSE),"-")</f>
        <v>-</v>
      </c>
      <c r="R8" s="12">
        <f>IFERROR(VLOOKUP(CONCATENATE($A8,R$1),'Исх-фото'!$A$2:$D$3000,4,FALSE),"-")</f>
        <v>9</v>
      </c>
      <c r="S8" s="12">
        <f>IFERROR(VLOOKUP(CONCATENATE($A8,S$1),'Исх-фото'!$A$2:$D$3000,4,FALSE),"-")</f>
        <v>9</v>
      </c>
      <c r="T8" s="12" t="str">
        <f>IFERROR(VLOOKUP(CONCATENATE($A8,T$1),'Исх-фото'!$A$2:$D$3000,4,FALSE),"-")</f>
        <v>-</v>
      </c>
      <c r="U8" s="12" t="str">
        <f>IFERROR(VLOOKUP(CONCATENATE($A8,U$1),'Исх-фото'!$A$2:$D$3000,4,FALSE),"-")</f>
        <v>-</v>
      </c>
      <c r="V8" s="12">
        <f>IFERROR(VLOOKUP(CONCATENATE($A8,V$1),'Исх-фото'!$A$2:$D$3000,4,FALSE),"-")</f>
        <v>8</v>
      </c>
      <c r="W8" s="12" t="str">
        <f>IFERROR(VLOOKUP(CONCATENATE($A8,W$1),'Исх-фото'!$A$2:$D$3000,4,FALSE),"-")</f>
        <v>-</v>
      </c>
      <c r="X8" s="12">
        <f>IFERROR(VLOOKUP(CONCATENATE($A8,X$1),'Исх-фото'!$A$2:$D$3000,4,FALSE),"-")</f>
        <v>5</v>
      </c>
      <c r="Y8" s="12" t="str">
        <f>IFERROR(VLOOKUP(CONCATENATE($A8,Y$1),'Исх-фото'!$A$2:$D$3000,4,FALSE),"-")</f>
        <v>-</v>
      </c>
      <c r="Z8" s="12">
        <f>IFERROR(VLOOKUP(CONCATENATE($A8,Z$1),'Исх-фото'!$A$2:$D$3000,4,FALSE),"-")</f>
        <v>5</v>
      </c>
      <c r="AA8" s="12" t="str">
        <f>IFERROR(VLOOKUP(CONCATENATE($A8,AA$1),'Исх-фото'!$A$2:$D$3000,4,FALSE),"-")</f>
        <v>-</v>
      </c>
      <c r="AB8" s="12" t="str">
        <f>IFERROR(VLOOKUP(CONCATENATE($A8,AB$1),'Исх-фото'!$A$2:$D$3000,4,FALSE),"-")</f>
        <v>-</v>
      </c>
      <c r="AC8" s="12">
        <f>IFERROR(VLOOKUP(CONCATENATE($A8,AC$1),'Исх-фото'!$A$2:$D$3000,4,FALSE),"-")</f>
        <v>5</v>
      </c>
      <c r="AD8" s="12">
        <f>IFERROR(VLOOKUP(CONCATENATE($A8,AD$1),'Исх-фото'!$A$2:$D$3000,4,FALSE),"-")</f>
        <v>8</v>
      </c>
      <c r="AE8" s="12" t="str">
        <f>IFERROR(VLOOKUP(CONCATENATE($A8,AE$1),'Исх-фото'!$A$2:$D$3000,4,FALSE),"-")</f>
        <v>-</v>
      </c>
      <c r="AF8" s="12">
        <f>IFERROR(VLOOKUP(CONCATENATE($A8,AF$1),'Исх-фото'!$A$2:$D$3000,4,FALSE),"-")</f>
        <v>10</v>
      </c>
      <c r="AG8" s="12">
        <f>IFERROR(VLOOKUP(CONCATENATE($A8,AG$1),'Исх-фото'!$A$2:$D$3000,4,FALSE),"-")</f>
        <v>10</v>
      </c>
      <c r="AH8" s="12" t="str">
        <f>IFERROR(VLOOKUP(CONCATENATE($A8,AH$1),'Исх-фото'!$A$2:$D$3000,4,FALSE),"-")</f>
        <v>-</v>
      </c>
      <c r="AI8" s="12">
        <f>IFERROR(VLOOKUP(CONCATENATE($A8,AI$1),'Исх-фото'!$A$2:$D$3000,4,FALSE),"-")</f>
        <v>10</v>
      </c>
      <c r="AJ8" s="12" t="str">
        <f>IFERROR(VLOOKUP(CONCATENATE($A8,AJ$1),'Исх-фото'!$A$2:$D$3000,4,FALSE),"-")</f>
        <v>-</v>
      </c>
      <c r="AK8" s="12" t="str">
        <f>IFERROR(VLOOKUP(CONCATENATE($A8,AK$1),'Исх-фото'!$A$2:$D$3000,4,FALSE),"-")</f>
        <v>-</v>
      </c>
      <c r="AL8" s="12" t="str">
        <f>IFERROR(VLOOKUP(CONCATENATE($A8,AL$1),'Исх-фото'!$A$2:$D$3000,4,FALSE),"-")</f>
        <v>-</v>
      </c>
      <c r="AM8" s="12" t="str">
        <f>IFERROR(VLOOKUP(CONCATENATE($A8,AM$1),'Исх-фото'!$A$2:$D$3000,4,FALSE),"-")</f>
        <v>-</v>
      </c>
      <c r="AN8" s="12" t="str">
        <f>IFERROR(VLOOKUP(CONCATENATE($A8,AN$1),'Исх-фото'!$A$2:$D$3000,4,FALSE),"-")</f>
        <v>-</v>
      </c>
      <c r="AO8" s="12">
        <f>IFERROR(VLOOKUP(CONCATENATE($A8,AO$1),'Исх-фото'!$A$2:$D$3000,4,FALSE),"-")</f>
        <v>8</v>
      </c>
      <c r="AP8" s="12" t="str">
        <f>IFERROR(VLOOKUP(CONCATENATE($A8,AP$1),'Исх-фото'!$A$2:$D$3000,4,FALSE),"-")</f>
        <v>-</v>
      </c>
      <c r="AQ8" s="12" t="str">
        <f>IFERROR(VLOOKUP(CONCATENATE($A8,AQ$1),'Исх-фото'!$A$2:$D$3000,4,FALSE),"-")</f>
        <v>-</v>
      </c>
      <c r="AR8" s="13">
        <f t="shared" si="0"/>
        <v>14</v>
      </c>
      <c r="AS8" s="17">
        <f t="shared" si="1"/>
        <v>8</v>
      </c>
      <c r="AT8" s="12">
        <f t="shared" si="2"/>
        <v>44</v>
      </c>
    </row>
    <row r="9" spans="1:46">
      <c r="A9" s="22">
        <f t="shared" si="3"/>
        <v>7</v>
      </c>
      <c r="B9" s="128">
        <f>№!D8</f>
        <v>5</v>
      </c>
      <c r="C9" s="128">
        <f>№!E8</f>
        <v>1</v>
      </c>
      <c r="D9" s="12" t="str">
        <f>IFERROR(VLOOKUP(CONCATENATE($A9,D$1),'Исх-фото'!$A$2:$D$3000,4,FALSE),"-")</f>
        <v>-</v>
      </c>
      <c r="E9" s="12" t="str">
        <f>IFERROR(VLOOKUP(CONCATENATE($A9,E$1),'Исх-фото'!$A$2:$D$3000,4,FALSE),"-")</f>
        <v>-</v>
      </c>
      <c r="F9" s="12" t="str">
        <f>IFERROR(VLOOKUP(CONCATENATE($A9,F$1),'Исх-фото'!$A$2:$D$3000,4,FALSE),"-")</f>
        <v>-</v>
      </c>
      <c r="G9" s="12" t="str">
        <f>IFERROR(VLOOKUP(CONCATENATE($A9,G$1),'Исх-фото'!$A$2:$D$3000,4,FALSE),"-")</f>
        <v>-</v>
      </c>
      <c r="H9" s="12">
        <f>IFERROR(VLOOKUP(CONCATENATE($A9,H$1),'Исх-фото'!$A$2:$D$3000,4,FALSE),"-")</f>
        <v>10</v>
      </c>
      <c r="I9" s="12" t="str">
        <f>IFERROR(VLOOKUP(CONCATENATE($A9,I$1),'Исх-фото'!$A$2:$D$3000,4,FALSE),"-")</f>
        <v>-</v>
      </c>
      <c r="J9" s="12">
        <f>IFERROR(VLOOKUP(CONCATENATE($A9,J$1),'Исх-фото'!$A$2:$D$3000,4,FALSE),"-")</f>
        <v>8</v>
      </c>
      <c r="K9" s="12" t="str">
        <f>IFERROR(VLOOKUP(CONCATENATE($A9,K$1),'Исх-фото'!$A$2:$D$3000,4,FALSE),"-")</f>
        <v>-</v>
      </c>
      <c r="L9" s="12" t="str">
        <f>IFERROR(VLOOKUP(CONCATENATE($A9,L$1),'Исх-фото'!$A$2:$D$3000,4,FALSE),"-")</f>
        <v>-</v>
      </c>
      <c r="M9" s="12" t="str">
        <f>IFERROR(VLOOKUP(CONCATENATE($A9,M$1),'Исх-фото'!$A$2:$D$3000,4,FALSE),"-")</f>
        <v>-</v>
      </c>
      <c r="N9" s="12">
        <f>IFERROR(VLOOKUP(CONCATENATE($A9,N$1),'Исх-фото'!$A$2:$D$3000,4,FALSE),"-")</f>
        <v>8</v>
      </c>
      <c r="O9" s="12" t="str">
        <f>IFERROR(VLOOKUP(CONCATENATE($A9,O$1),'Исх-фото'!$A$2:$D$3000,4,FALSE),"-")</f>
        <v>-</v>
      </c>
      <c r="P9" s="12" t="str">
        <f>IFERROR(VLOOKUP(CONCATENATE($A9,P$1),'Исх-фото'!$A$2:$D$3000,4,FALSE),"-")</f>
        <v>-</v>
      </c>
      <c r="Q9" s="12" t="str">
        <f>IFERROR(VLOOKUP(CONCATENATE($A9,Q$1),'Исх-фото'!$A$2:$D$3000,4,FALSE),"-")</f>
        <v>-</v>
      </c>
      <c r="R9" s="12" t="str">
        <f>IFERROR(VLOOKUP(CONCATENATE($A9,R$1),'Исх-фото'!$A$2:$D$3000,4,FALSE),"-")</f>
        <v>-</v>
      </c>
      <c r="S9" s="12">
        <f>IFERROR(VLOOKUP(CONCATENATE($A9,S$1),'Исх-фото'!$A$2:$D$3000,4,FALSE),"-")</f>
        <v>7</v>
      </c>
      <c r="T9" s="12" t="str">
        <f>IFERROR(VLOOKUP(CONCATENATE($A9,T$1),'Исх-фото'!$A$2:$D$3000,4,FALSE),"-")</f>
        <v>-</v>
      </c>
      <c r="U9" s="12" t="str">
        <f>IFERROR(VLOOKUP(CONCATENATE($A9,U$1),'Исх-фото'!$A$2:$D$3000,4,FALSE),"-")</f>
        <v>-</v>
      </c>
      <c r="V9" s="12">
        <f>IFERROR(VLOOKUP(CONCATENATE($A9,V$1),'Исх-фото'!$A$2:$D$3000,4,FALSE),"-")</f>
        <v>6</v>
      </c>
      <c r="W9" s="12" t="str">
        <f>IFERROR(VLOOKUP(CONCATENATE($A9,W$1),'Исх-фото'!$A$2:$D$3000,4,FALSE),"-")</f>
        <v>-</v>
      </c>
      <c r="X9" s="12">
        <f>IFERROR(VLOOKUP(CONCATENATE($A9,X$1),'Исх-фото'!$A$2:$D$3000,4,FALSE),"-")</f>
        <v>6</v>
      </c>
      <c r="Y9" s="12" t="str">
        <f>IFERROR(VLOOKUP(CONCATENATE($A9,Y$1),'Исх-фото'!$A$2:$D$3000,4,FALSE),"-")</f>
        <v>-</v>
      </c>
      <c r="Z9" s="12" t="str">
        <f>IFERROR(VLOOKUP(CONCATENATE($A9,Z$1),'Исх-фото'!$A$2:$D$3000,4,FALSE),"-")</f>
        <v>-</v>
      </c>
      <c r="AA9" s="12" t="str">
        <f>IFERROR(VLOOKUP(CONCATENATE($A9,AA$1),'Исх-фото'!$A$2:$D$3000,4,FALSE),"-")</f>
        <v>-</v>
      </c>
      <c r="AB9" s="12" t="str">
        <f>IFERROR(VLOOKUP(CONCATENATE($A9,AB$1),'Исх-фото'!$A$2:$D$3000,4,FALSE),"-")</f>
        <v>-</v>
      </c>
      <c r="AC9" s="12">
        <f>IFERROR(VLOOKUP(CONCATENATE($A9,AC$1),'Исх-фото'!$A$2:$D$3000,4,FALSE),"-")</f>
        <v>6</v>
      </c>
      <c r="AD9" s="12">
        <f>IFERROR(VLOOKUP(CONCATENATE($A9,AD$1),'Исх-фото'!$A$2:$D$3000,4,FALSE),"-")</f>
        <v>7</v>
      </c>
      <c r="AE9" s="12" t="str">
        <f>IFERROR(VLOOKUP(CONCATENATE($A9,AE$1),'Исх-фото'!$A$2:$D$3000,4,FALSE),"-")</f>
        <v>-</v>
      </c>
      <c r="AF9" s="12">
        <f>IFERROR(VLOOKUP(CONCATENATE($A9,AF$1),'Исх-фото'!$A$2:$D$3000,4,FALSE),"-")</f>
        <v>7</v>
      </c>
      <c r="AG9" s="12">
        <f>IFERROR(VLOOKUP(CONCATENATE($A9,AG$1),'Исх-фото'!$A$2:$D$3000,4,FALSE),"-")</f>
        <v>1</v>
      </c>
      <c r="AH9" s="12" t="str">
        <f>IFERROR(VLOOKUP(CONCATENATE($A9,AH$1),'Исх-фото'!$A$2:$D$3000,4,FALSE),"-")</f>
        <v>-</v>
      </c>
      <c r="AI9" s="12" t="str">
        <f>IFERROR(VLOOKUP(CONCATENATE($A9,AI$1),'Исх-фото'!$A$2:$D$3000,4,FALSE),"-")</f>
        <v>-</v>
      </c>
      <c r="AJ9" s="12" t="str">
        <f>IFERROR(VLOOKUP(CONCATENATE($A9,AJ$1),'Исх-фото'!$A$2:$D$3000,4,FALSE),"-")</f>
        <v>-</v>
      </c>
      <c r="AK9" s="12" t="str">
        <f>IFERROR(VLOOKUP(CONCATENATE($A9,AK$1),'Исх-фото'!$A$2:$D$3000,4,FALSE),"-")</f>
        <v>-</v>
      </c>
      <c r="AL9" s="12" t="str">
        <f>IFERROR(VLOOKUP(CONCATENATE($A9,AL$1),'Исх-фото'!$A$2:$D$3000,4,FALSE),"-")</f>
        <v>-</v>
      </c>
      <c r="AM9" s="12" t="str">
        <f>IFERROR(VLOOKUP(CONCATENATE($A9,AM$1),'Исх-фото'!$A$2:$D$3000,4,FALSE),"-")</f>
        <v>-</v>
      </c>
      <c r="AN9" s="12" t="str">
        <f>IFERROR(VLOOKUP(CONCATENATE($A9,AN$1),'Исх-фото'!$A$2:$D$3000,4,FALSE),"-")</f>
        <v>-</v>
      </c>
      <c r="AO9" s="12">
        <f>IFERROR(VLOOKUP(CONCATENATE($A9,AO$1),'Исх-фото'!$A$2:$D$3000,4,FALSE),"-")</f>
        <v>4</v>
      </c>
      <c r="AP9" s="12" t="str">
        <f>IFERROR(VLOOKUP(CONCATENATE($A9,AP$1),'Исх-фото'!$A$2:$D$3000,4,FALSE),"-")</f>
        <v>-</v>
      </c>
      <c r="AQ9" s="12" t="str">
        <f>IFERROR(VLOOKUP(CONCATENATE($A9,AQ$1),'Исх-фото'!$A$2:$D$3000,4,FALSE),"-")</f>
        <v>-</v>
      </c>
      <c r="AR9" s="13">
        <f t="shared" si="0"/>
        <v>11</v>
      </c>
      <c r="AS9" s="17">
        <f t="shared" si="1"/>
        <v>6.3636363636363633</v>
      </c>
      <c r="AT9" s="12">
        <f t="shared" si="2"/>
        <v>137</v>
      </c>
    </row>
    <row r="10" spans="1:46">
      <c r="A10" s="22">
        <f t="shared" si="3"/>
        <v>8</v>
      </c>
      <c r="B10" s="128">
        <f>№!D9</f>
        <v>5</v>
      </c>
      <c r="C10" s="128">
        <f>№!E9</f>
        <v>2</v>
      </c>
      <c r="D10" s="12" t="str">
        <f>IFERROR(VLOOKUP(CONCATENATE($A10,D$1),'Исх-фото'!$A$2:$D$3000,4,FALSE),"-")</f>
        <v>-</v>
      </c>
      <c r="E10" s="12" t="str">
        <f>IFERROR(VLOOKUP(CONCATENATE($A10,E$1),'Исх-фото'!$A$2:$D$3000,4,FALSE),"-")</f>
        <v>-</v>
      </c>
      <c r="F10" s="12" t="str">
        <f>IFERROR(VLOOKUP(CONCATENATE($A10,F$1),'Исх-фото'!$A$2:$D$3000,4,FALSE),"-")</f>
        <v>-</v>
      </c>
      <c r="G10" s="12" t="str">
        <f>IFERROR(VLOOKUP(CONCATENATE($A10,G$1),'Исх-фото'!$A$2:$D$3000,4,FALSE),"-")</f>
        <v>-</v>
      </c>
      <c r="H10" s="12">
        <f>IFERROR(VLOOKUP(CONCATENATE($A10,H$1),'Исх-фото'!$A$2:$D$3000,4,FALSE),"-")</f>
        <v>5</v>
      </c>
      <c r="I10" s="12" t="str">
        <f>IFERROR(VLOOKUP(CONCATENATE($A10,I$1),'Исх-фото'!$A$2:$D$3000,4,FALSE),"-")</f>
        <v>-</v>
      </c>
      <c r="J10" s="12">
        <f>IFERROR(VLOOKUP(CONCATENATE($A10,J$1),'Исх-фото'!$A$2:$D$3000,4,FALSE),"-")</f>
        <v>6</v>
      </c>
      <c r="K10" s="12" t="str">
        <f>IFERROR(VLOOKUP(CONCATENATE($A10,K$1),'Исх-фото'!$A$2:$D$3000,4,FALSE),"-")</f>
        <v>-</v>
      </c>
      <c r="L10" s="12" t="str">
        <f>IFERROR(VLOOKUP(CONCATENATE($A10,L$1),'Исх-фото'!$A$2:$D$3000,4,FALSE),"-")</f>
        <v>-</v>
      </c>
      <c r="M10" s="12" t="str">
        <f>IFERROR(VLOOKUP(CONCATENATE($A10,M$1),'Исх-фото'!$A$2:$D$3000,4,FALSE),"-")</f>
        <v>-</v>
      </c>
      <c r="N10" s="12">
        <f>IFERROR(VLOOKUP(CONCATENATE($A10,N$1),'Исх-фото'!$A$2:$D$3000,4,FALSE),"-")</f>
        <v>7</v>
      </c>
      <c r="O10" s="12" t="str">
        <f>IFERROR(VLOOKUP(CONCATENATE($A10,O$1),'Исх-фото'!$A$2:$D$3000,4,FALSE),"-")</f>
        <v>-</v>
      </c>
      <c r="P10" s="12" t="str">
        <f>IFERROR(VLOOKUP(CONCATENATE($A10,P$1),'Исх-фото'!$A$2:$D$3000,4,FALSE),"-")</f>
        <v>-</v>
      </c>
      <c r="Q10" s="12" t="str">
        <f>IFERROR(VLOOKUP(CONCATENATE($A10,Q$1),'Исх-фото'!$A$2:$D$3000,4,FALSE),"-")</f>
        <v>-</v>
      </c>
      <c r="R10" s="12" t="str">
        <f>IFERROR(VLOOKUP(CONCATENATE($A10,R$1),'Исх-фото'!$A$2:$D$3000,4,FALSE),"-")</f>
        <v>-</v>
      </c>
      <c r="S10" s="12">
        <f>IFERROR(VLOOKUP(CONCATENATE($A10,S$1),'Исх-фото'!$A$2:$D$3000,4,FALSE),"-")</f>
        <v>6</v>
      </c>
      <c r="T10" s="12" t="str">
        <f>IFERROR(VLOOKUP(CONCATENATE($A10,T$1),'Исх-фото'!$A$2:$D$3000,4,FALSE),"-")</f>
        <v>-</v>
      </c>
      <c r="U10" s="12" t="str">
        <f>IFERROR(VLOOKUP(CONCATENATE($A10,U$1),'Исх-фото'!$A$2:$D$3000,4,FALSE),"-")</f>
        <v>-</v>
      </c>
      <c r="V10" s="12">
        <f>IFERROR(VLOOKUP(CONCATENATE($A10,V$1),'Исх-фото'!$A$2:$D$3000,4,FALSE),"-")</f>
        <v>4</v>
      </c>
      <c r="W10" s="12" t="str">
        <f>IFERROR(VLOOKUP(CONCATENATE($A10,W$1),'Исх-фото'!$A$2:$D$3000,4,FALSE),"-")</f>
        <v>-</v>
      </c>
      <c r="X10" s="12" t="str">
        <f>IFERROR(VLOOKUP(CONCATENATE($A10,X$1),'Исх-фото'!$A$2:$D$3000,4,FALSE),"-")</f>
        <v>-</v>
      </c>
      <c r="Y10" s="12" t="str">
        <f>IFERROR(VLOOKUP(CONCATENATE($A10,Y$1),'Исх-фото'!$A$2:$D$3000,4,FALSE),"-")</f>
        <v>-</v>
      </c>
      <c r="Z10" s="12" t="str">
        <f>IFERROR(VLOOKUP(CONCATENATE($A10,Z$1),'Исх-фото'!$A$2:$D$3000,4,FALSE),"-")</f>
        <v>-</v>
      </c>
      <c r="AA10" s="12" t="str">
        <f>IFERROR(VLOOKUP(CONCATENATE($A10,AA$1),'Исх-фото'!$A$2:$D$3000,4,FALSE),"-")</f>
        <v>-</v>
      </c>
      <c r="AB10" s="12" t="str">
        <f>IFERROR(VLOOKUP(CONCATENATE($A10,AB$1),'Исх-фото'!$A$2:$D$3000,4,FALSE),"-")</f>
        <v>-</v>
      </c>
      <c r="AC10" s="12">
        <f>IFERROR(VLOOKUP(CONCATENATE($A10,AC$1),'Исх-фото'!$A$2:$D$3000,4,FALSE),"-")</f>
        <v>4</v>
      </c>
      <c r="AD10" s="12">
        <f>IFERROR(VLOOKUP(CONCATENATE($A10,AD$1),'Исх-фото'!$A$2:$D$3000,4,FALSE),"-")</f>
        <v>5</v>
      </c>
      <c r="AE10" s="12" t="str">
        <f>IFERROR(VLOOKUP(CONCATENATE($A10,AE$1),'Исх-фото'!$A$2:$D$3000,4,FALSE),"-")</f>
        <v>-</v>
      </c>
      <c r="AF10" s="12">
        <f>IFERROR(VLOOKUP(CONCATENATE($A10,AF$1),'Исх-фото'!$A$2:$D$3000,4,FALSE),"-")</f>
        <v>8</v>
      </c>
      <c r="AG10" s="12">
        <f>IFERROR(VLOOKUP(CONCATENATE($A10,AG$1),'Исх-фото'!$A$2:$D$3000,4,FALSE),"-")</f>
        <v>5</v>
      </c>
      <c r="AH10" s="12" t="str">
        <f>IFERROR(VLOOKUP(CONCATENATE($A10,AH$1),'Исх-фото'!$A$2:$D$3000,4,FALSE),"-")</f>
        <v>-</v>
      </c>
      <c r="AI10" s="12" t="str">
        <f>IFERROR(VLOOKUP(CONCATENATE($A10,AI$1),'Исх-фото'!$A$2:$D$3000,4,FALSE),"-")</f>
        <v>-</v>
      </c>
      <c r="AJ10" s="12" t="str">
        <f>IFERROR(VLOOKUP(CONCATENATE($A10,AJ$1),'Исх-фото'!$A$2:$D$3000,4,FALSE),"-")</f>
        <v>-</v>
      </c>
      <c r="AK10" s="12" t="str">
        <f>IFERROR(VLOOKUP(CONCATENATE($A10,AK$1),'Исх-фото'!$A$2:$D$3000,4,FALSE),"-")</f>
        <v>-</v>
      </c>
      <c r="AL10" s="12" t="str">
        <f>IFERROR(VLOOKUP(CONCATENATE($A10,AL$1),'Исх-фото'!$A$2:$D$3000,4,FALSE),"-")</f>
        <v>-</v>
      </c>
      <c r="AM10" s="12" t="str">
        <f>IFERROR(VLOOKUP(CONCATENATE($A10,AM$1),'Исх-фото'!$A$2:$D$3000,4,FALSE),"-")</f>
        <v>-</v>
      </c>
      <c r="AN10" s="12" t="str">
        <f>IFERROR(VLOOKUP(CONCATENATE($A10,AN$1),'Исх-фото'!$A$2:$D$3000,4,FALSE),"-")</f>
        <v>-</v>
      </c>
      <c r="AO10" s="12">
        <f>IFERROR(VLOOKUP(CONCATENATE($A10,AO$1),'Исх-фото'!$A$2:$D$3000,4,FALSE),"-")</f>
        <v>4</v>
      </c>
      <c r="AP10" s="12" t="str">
        <f>IFERROR(VLOOKUP(CONCATENATE($A10,AP$1),'Исх-фото'!$A$2:$D$3000,4,FALSE),"-")</f>
        <v>-</v>
      </c>
      <c r="AQ10" s="12" t="str">
        <f>IFERROR(VLOOKUP(CONCATENATE($A10,AQ$1),'Исх-фото'!$A$2:$D$3000,4,FALSE),"-")</f>
        <v>-</v>
      </c>
      <c r="AR10" s="13">
        <f t="shared" si="0"/>
        <v>10</v>
      </c>
      <c r="AS10" s="17">
        <f t="shared" si="1"/>
        <v>5.4</v>
      </c>
      <c r="AT10" s="12">
        <f t="shared" si="2"/>
        <v>172</v>
      </c>
    </row>
    <row r="11" spans="1:46">
      <c r="A11" s="22">
        <f t="shared" si="3"/>
        <v>9</v>
      </c>
      <c r="B11" s="128">
        <f>№!D10</f>
        <v>5</v>
      </c>
      <c r="C11" s="128">
        <f>№!E10</f>
        <v>3</v>
      </c>
      <c r="D11" s="12" t="str">
        <f>IFERROR(VLOOKUP(CONCATENATE($A11,D$1),'Исх-фото'!$A$2:$D$3000,4,FALSE),"-")</f>
        <v>-</v>
      </c>
      <c r="E11" s="12" t="str">
        <f>IFERROR(VLOOKUP(CONCATENATE($A11,E$1),'Исх-фото'!$A$2:$D$3000,4,FALSE),"-")</f>
        <v>-</v>
      </c>
      <c r="F11" s="12" t="str">
        <f>IFERROR(VLOOKUP(CONCATENATE($A11,F$1),'Исх-фото'!$A$2:$D$3000,4,FALSE),"-")</f>
        <v>-</v>
      </c>
      <c r="G11" s="12" t="str">
        <f>IFERROR(VLOOKUP(CONCATENATE($A11,G$1),'Исх-фото'!$A$2:$D$3000,4,FALSE),"-")</f>
        <v>-</v>
      </c>
      <c r="H11" s="12">
        <f>IFERROR(VLOOKUP(CONCATENATE($A11,H$1),'Исх-фото'!$A$2:$D$3000,4,FALSE),"-")</f>
        <v>9</v>
      </c>
      <c r="I11" s="12" t="str">
        <f>IFERROR(VLOOKUP(CONCATENATE($A11,I$1),'Исх-фото'!$A$2:$D$3000,4,FALSE),"-")</f>
        <v>-</v>
      </c>
      <c r="J11" s="12">
        <f>IFERROR(VLOOKUP(CONCATENATE($A11,J$1),'Исх-фото'!$A$2:$D$3000,4,FALSE),"-")</f>
        <v>6</v>
      </c>
      <c r="K11" s="12" t="str">
        <f>IFERROR(VLOOKUP(CONCATENATE($A11,K$1),'Исх-фото'!$A$2:$D$3000,4,FALSE),"-")</f>
        <v>-</v>
      </c>
      <c r="L11" s="12" t="str">
        <f>IFERROR(VLOOKUP(CONCATENATE($A11,L$1),'Исх-фото'!$A$2:$D$3000,4,FALSE),"-")</f>
        <v>-</v>
      </c>
      <c r="M11" s="12" t="str">
        <f>IFERROR(VLOOKUP(CONCATENATE($A11,M$1),'Исх-фото'!$A$2:$D$3000,4,FALSE),"-")</f>
        <v>-</v>
      </c>
      <c r="N11" s="12">
        <f>IFERROR(VLOOKUP(CONCATENATE($A11,N$1),'Исх-фото'!$A$2:$D$3000,4,FALSE),"-")</f>
        <v>8</v>
      </c>
      <c r="O11" s="12" t="str">
        <f>IFERROR(VLOOKUP(CONCATENATE($A11,O$1),'Исх-фото'!$A$2:$D$3000,4,FALSE),"-")</f>
        <v>-</v>
      </c>
      <c r="P11" s="12" t="str">
        <f>IFERROR(VLOOKUP(CONCATENATE($A11,P$1),'Исх-фото'!$A$2:$D$3000,4,FALSE),"-")</f>
        <v>-</v>
      </c>
      <c r="Q11" s="12" t="str">
        <f>IFERROR(VLOOKUP(CONCATENATE($A11,Q$1),'Исх-фото'!$A$2:$D$3000,4,FALSE),"-")</f>
        <v>-</v>
      </c>
      <c r="R11" s="12" t="str">
        <f>IFERROR(VLOOKUP(CONCATENATE($A11,R$1),'Исх-фото'!$A$2:$D$3000,4,FALSE),"-")</f>
        <v>-</v>
      </c>
      <c r="S11" s="12">
        <f>IFERROR(VLOOKUP(CONCATENATE($A11,S$1),'Исх-фото'!$A$2:$D$3000,4,FALSE),"-")</f>
        <v>7</v>
      </c>
      <c r="T11" s="12" t="str">
        <f>IFERROR(VLOOKUP(CONCATENATE($A11,T$1),'Исх-фото'!$A$2:$D$3000,4,FALSE),"-")</f>
        <v>-</v>
      </c>
      <c r="U11" s="12" t="str">
        <f>IFERROR(VLOOKUP(CONCATENATE($A11,U$1),'Исх-фото'!$A$2:$D$3000,4,FALSE),"-")</f>
        <v>-</v>
      </c>
      <c r="V11" s="12">
        <f>IFERROR(VLOOKUP(CONCATENATE($A11,V$1),'Исх-фото'!$A$2:$D$3000,4,FALSE),"-")</f>
        <v>4</v>
      </c>
      <c r="W11" s="12" t="str">
        <f>IFERROR(VLOOKUP(CONCATENATE($A11,W$1),'Исх-фото'!$A$2:$D$3000,4,FALSE),"-")</f>
        <v>-</v>
      </c>
      <c r="X11" s="12" t="str">
        <f>IFERROR(VLOOKUP(CONCATENATE($A11,X$1),'Исх-фото'!$A$2:$D$3000,4,FALSE),"-")</f>
        <v>-</v>
      </c>
      <c r="Y11" s="12" t="str">
        <f>IFERROR(VLOOKUP(CONCATENATE($A11,Y$1),'Исх-фото'!$A$2:$D$3000,4,FALSE),"-")</f>
        <v>-</v>
      </c>
      <c r="Z11" s="12" t="str">
        <f>IFERROR(VLOOKUP(CONCATENATE($A11,Z$1),'Исх-фото'!$A$2:$D$3000,4,FALSE),"-")</f>
        <v>-</v>
      </c>
      <c r="AA11" s="12" t="str">
        <f>IFERROR(VLOOKUP(CONCATENATE($A11,AA$1),'Исх-фото'!$A$2:$D$3000,4,FALSE),"-")</f>
        <v>-</v>
      </c>
      <c r="AB11" s="12" t="str">
        <f>IFERROR(VLOOKUP(CONCATENATE($A11,AB$1),'Исх-фото'!$A$2:$D$3000,4,FALSE),"-")</f>
        <v>-</v>
      </c>
      <c r="AC11" s="12">
        <f>IFERROR(VLOOKUP(CONCATENATE($A11,AC$1),'Исх-фото'!$A$2:$D$3000,4,FALSE),"-")</f>
        <v>4</v>
      </c>
      <c r="AD11" s="12">
        <f>IFERROR(VLOOKUP(CONCATENATE($A11,AD$1),'Исх-фото'!$A$2:$D$3000,4,FALSE),"-")</f>
        <v>7</v>
      </c>
      <c r="AE11" s="12" t="str">
        <f>IFERROR(VLOOKUP(CONCATENATE($A11,AE$1),'Исх-фото'!$A$2:$D$3000,4,FALSE),"-")</f>
        <v>-</v>
      </c>
      <c r="AF11" s="12">
        <f>IFERROR(VLOOKUP(CONCATENATE($A11,AF$1),'Исх-фото'!$A$2:$D$3000,4,FALSE),"-")</f>
        <v>6</v>
      </c>
      <c r="AG11" s="12">
        <f>IFERROR(VLOOKUP(CONCATENATE($A11,AG$1),'Исх-фото'!$A$2:$D$3000,4,FALSE),"-")</f>
        <v>1</v>
      </c>
      <c r="AH11" s="12" t="str">
        <f>IFERROR(VLOOKUP(CONCATENATE($A11,AH$1),'Исх-фото'!$A$2:$D$3000,4,FALSE),"-")</f>
        <v>-</v>
      </c>
      <c r="AI11" s="12" t="str">
        <f>IFERROR(VLOOKUP(CONCATENATE($A11,AI$1),'Исх-фото'!$A$2:$D$3000,4,FALSE),"-")</f>
        <v>-</v>
      </c>
      <c r="AJ11" s="12" t="str">
        <f>IFERROR(VLOOKUP(CONCATENATE($A11,AJ$1),'Исх-фото'!$A$2:$D$3000,4,FALSE),"-")</f>
        <v>-</v>
      </c>
      <c r="AK11" s="12" t="str">
        <f>IFERROR(VLOOKUP(CONCATENATE($A11,AK$1),'Исх-фото'!$A$2:$D$3000,4,FALSE),"-")</f>
        <v>-</v>
      </c>
      <c r="AL11" s="12" t="str">
        <f>IFERROR(VLOOKUP(CONCATENATE($A11,AL$1),'Исх-фото'!$A$2:$D$3000,4,FALSE),"-")</f>
        <v>-</v>
      </c>
      <c r="AM11" s="12" t="str">
        <f>IFERROR(VLOOKUP(CONCATENATE($A11,AM$1),'Исх-фото'!$A$2:$D$3000,4,FALSE),"-")</f>
        <v>-</v>
      </c>
      <c r="AN11" s="12" t="str">
        <f>IFERROR(VLOOKUP(CONCATENATE($A11,AN$1),'Исх-фото'!$A$2:$D$3000,4,FALSE),"-")</f>
        <v>-</v>
      </c>
      <c r="AO11" s="12">
        <f>IFERROR(VLOOKUP(CONCATENATE($A11,AO$1),'Исх-фото'!$A$2:$D$3000,4,FALSE),"-")</f>
        <v>4</v>
      </c>
      <c r="AP11" s="12" t="str">
        <f>IFERROR(VLOOKUP(CONCATENATE($A11,AP$1),'Исх-фото'!$A$2:$D$3000,4,FALSE),"-")</f>
        <v>-</v>
      </c>
      <c r="AQ11" s="12" t="str">
        <f>IFERROR(VLOOKUP(CONCATENATE($A11,AQ$1),'Исх-фото'!$A$2:$D$3000,4,FALSE),"-")</f>
        <v>-</v>
      </c>
      <c r="AR11" s="13">
        <f t="shared" si="0"/>
        <v>10</v>
      </c>
      <c r="AS11" s="17">
        <f t="shared" si="1"/>
        <v>5.6</v>
      </c>
      <c r="AT11" s="12">
        <f t="shared" si="2"/>
        <v>169</v>
      </c>
    </row>
    <row r="12" spans="1:46">
      <c r="A12" s="22">
        <f t="shared" si="3"/>
        <v>10</v>
      </c>
      <c r="B12" s="128">
        <f>№!D11</f>
        <v>7</v>
      </c>
      <c r="C12" s="128">
        <f>№!E11</f>
        <v>1</v>
      </c>
      <c r="D12" s="12" t="str">
        <f>IFERROR(VLOOKUP(CONCATENATE($A12,D$1),'Исх-фото'!$A$2:$D$3000,4,FALSE),"-")</f>
        <v>-</v>
      </c>
      <c r="E12" s="12" t="str">
        <f>IFERROR(VLOOKUP(CONCATENATE($A12,E$1),'Исх-фото'!$A$2:$D$3000,4,FALSE),"-")</f>
        <v>-</v>
      </c>
      <c r="F12" s="12" t="str">
        <f>IFERROR(VLOOKUP(CONCATENATE($A12,F$1),'Исх-фото'!$A$2:$D$3000,4,FALSE),"-")</f>
        <v>-</v>
      </c>
      <c r="G12" s="12" t="str">
        <f>IFERROR(VLOOKUP(CONCATENATE($A12,G$1),'Исх-фото'!$A$2:$D$3000,4,FALSE),"-")</f>
        <v>-</v>
      </c>
      <c r="H12" s="12">
        <f>IFERROR(VLOOKUP(CONCATENATE($A12,H$1),'Исх-фото'!$A$2:$D$3000,4,FALSE),"-")</f>
        <v>8</v>
      </c>
      <c r="I12" s="12" t="str">
        <f>IFERROR(VLOOKUP(CONCATENATE($A12,I$1),'Исх-фото'!$A$2:$D$3000,4,FALSE),"-")</f>
        <v>-</v>
      </c>
      <c r="J12" s="12">
        <f>IFERROR(VLOOKUP(CONCATENATE($A12,J$1),'Исх-фото'!$A$2:$D$3000,4,FALSE),"-")</f>
        <v>7</v>
      </c>
      <c r="K12" s="12" t="str">
        <f>IFERROR(VLOOKUP(CONCATENATE($A12,K$1),'Исх-фото'!$A$2:$D$3000,4,FALSE),"-")</f>
        <v>-</v>
      </c>
      <c r="L12" s="12" t="str">
        <f>IFERROR(VLOOKUP(CONCATENATE($A12,L$1),'Исх-фото'!$A$2:$D$3000,4,FALSE),"-")</f>
        <v>-</v>
      </c>
      <c r="M12" s="12" t="str">
        <f>IFERROR(VLOOKUP(CONCATENATE($A12,M$1),'Исх-фото'!$A$2:$D$3000,4,FALSE),"-")</f>
        <v>-</v>
      </c>
      <c r="N12" s="12">
        <f>IFERROR(VLOOKUP(CONCATENATE($A12,N$1),'Исх-фото'!$A$2:$D$3000,4,FALSE),"-")</f>
        <v>9</v>
      </c>
      <c r="O12" s="12">
        <f>IFERROR(VLOOKUP(CONCATENATE($A12,O$1),'Исх-фото'!$A$2:$D$3000,4,FALSE),"-")</f>
        <v>10</v>
      </c>
      <c r="P12" s="12" t="str">
        <f>IFERROR(VLOOKUP(CONCATENATE($A12,P$1),'Исх-фото'!$A$2:$D$3000,4,FALSE),"-")</f>
        <v>-</v>
      </c>
      <c r="Q12" s="12" t="str">
        <f>IFERROR(VLOOKUP(CONCATENATE($A12,Q$1),'Исх-фото'!$A$2:$D$3000,4,FALSE),"-")</f>
        <v>-</v>
      </c>
      <c r="R12" s="12" t="str">
        <f>IFERROR(VLOOKUP(CONCATENATE($A12,R$1),'Исх-фото'!$A$2:$D$3000,4,FALSE),"-")</f>
        <v>-</v>
      </c>
      <c r="S12" s="12" t="str">
        <f>IFERROR(VLOOKUP(CONCATENATE($A12,S$1),'Исх-фото'!$A$2:$D$3000,4,FALSE),"-")</f>
        <v>-</v>
      </c>
      <c r="T12" s="12" t="str">
        <f>IFERROR(VLOOKUP(CONCATENATE($A12,T$1),'Исх-фото'!$A$2:$D$3000,4,FALSE),"-")</f>
        <v>-</v>
      </c>
      <c r="U12" s="12" t="str">
        <f>IFERROR(VLOOKUP(CONCATENATE($A12,U$1),'Исх-фото'!$A$2:$D$3000,4,FALSE),"-")</f>
        <v>-</v>
      </c>
      <c r="V12" s="12">
        <f>IFERROR(VLOOKUP(CONCATENATE($A12,V$1),'Исх-фото'!$A$2:$D$3000,4,FALSE),"-")</f>
        <v>8</v>
      </c>
      <c r="W12" s="12" t="str">
        <f>IFERROR(VLOOKUP(CONCATENATE($A12,W$1),'Исх-фото'!$A$2:$D$3000,4,FALSE),"-")</f>
        <v>-</v>
      </c>
      <c r="X12" s="12">
        <f>IFERROR(VLOOKUP(CONCATENATE($A12,X$1),'Исх-фото'!$A$2:$D$3000,4,FALSE),"-")</f>
        <v>6</v>
      </c>
      <c r="Y12" s="12" t="str">
        <f>IFERROR(VLOOKUP(CONCATENATE($A12,Y$1),'Исх-фото'!$A$2:$D$3000,4,FALSE),"-")</f>
        <v>-</v>
      </c>
      <c r="Z12" s="12">
        <f>IFERROR(VLOOKUP(CONCATENATE($A12,Z$1),'Исх-фото'!$A$2:$D$3000,4,FALSE),"-")</f>
        <v>9</v>
      </c>
      <c r="AA12" s="12" t="str">
        <f>IFERROR(VLOOKUP(CONCATENATE($A12,AA$1),'Исх-фото'!$A$2:$D$3000,4,FALSE),"-")</f>
        <v>-</v>
      </c>
      <c r="AB12" s="12" t="str">
        <f>IFERROR(VLOOKUP(CONCATENATE($A12,AB$1),'Исх-фото'!$A$2:$D$3000,4,FALSE),"-")</f>
        <v>-</v>
      </c>
      <c r="AC12" s="12" t="str">
        <f>IFERROR(VLOOKUP(CONCATENATE($A12,AC$1),'Исх-фото'!$A$2:$D$3000,4,FALSE),"-")</f>
        <v>-</v>
      </c>
      <c r="AD12" s="12">
        <f>IFERROR(VLOOKUP(CONCATENATE($A12,AD$1),'Исх-фото'!$A$2:$D$3000,4,FALSE),"-")</f>
        <v>8</v>
      </c>
      <c r="AE12" s="12" t="str">
        <f>IFERROR(VLOOKUP(CONCATENATE($A12,AE$1),'Исх-фото'!$A$2:$D$3000,4,FALSE),"-")</f>
        <v>-</v>
      </c>
      <c r="AF12" s="12">
        <f>IFERROR(VLOOKUP(CONCATENATE($A12,AF$1),'Исх-фото'!$A$2:$D$3000,4,FALSE),"-")</f>
        <v>9</v>
      </c>
      <c r="AG12" s="12">
        <f>IFERROR(VLOOKUP(CONCATENATE($A12,AG$1),'Исх-фото'!$A$2:$D$3000,4,FALSE),"-")</f>
        <v>10</v>
      </c>
      <c r="AH12" s="12" t="str">
        <f>IFERROR(VLOOKUP(CONCATENATE($A12,AH$1),'Исх-фото'!$A$2:$D$3000,4,FALSE),"-")</f>
        <v>-</v>
      </c>
      <c r="AI12" s="12" t="str">
        <f>IFERROR(VLOOKUP(CONCATENATE($A12,AI$1),'Исх-фото'!$A$2:$D$3000,4,FALSE),"-")</f>
        <v>-</v>
      </c>
      <c r="AJ12" s="12" t="str">
        <f>IFERROR(VLOOKUP(CONCATENATE($A12,AJ$1),'Исх-фото'!$A$2:$D$3000,4,FALSE),"-")</f>
        <v>-</v>
      </c>
      <c r="AK12" s="12" t="str">
        <f>IFERROR(VLOOKUP(CONCATENATE($A12,AK$1),'Исх-фото'!$A$2:$D$3000,4,FALSE),"-")</f>
        <v>-</v>
      </c>
      <c r="AL12" s="12" t="str">
        <f>IFERROR(VLOOKUP(CONCATENATE($A12,AL$1),'Исх-фото'!$A$2:$D$3000,4,FALSE),"-")</f>
        <v>-</v>
      </c>
      <c r="AM12" s="12" t="str">
        <f>IFERROR(VLOOKUP(CONCATENATE($A12,AM$1),'Исх-фото'!$A$2:$D$3000,4,FALSE),"-")</f>
        <v>-</v>
      </c>
      <c r="AN12" s="12" t="str">
        <f>IFERROR(VLOOKUP(CONCATENATE($A12,AN$1),'Исх-фото'!$A$2:$D$3000,4,FALSE),"-")</f>
        <v>-</v>
      </c>
      <c r="AO12" s="12">
        <f>IFERROR(VLOOKUP(CONCATENATE($A12,AO$1),'Исх-фото'!$A$2:$D$3000,4,FALSE),"-")</f>
        <v>4</v>
      </c>
      <c r="AP12" s="12" t="str">
        <f>IFERROR(VLOOKUP(CONCATENATE($A12,AP$1),'Исх-фото'!$A$2:$D$3000,4,FALSE),"-")</f>
        <v>-</v>
      </c>
      <c r="AQ12" s="12" t="str">
        <f>IFERROR(VLOOKUP(CONCATENATE($A12,AQ$1),'Исх-фото'!$A$2:$D$3000,4,FALSE),"-")</f>
        <v>-</v>
      </c>
      <c r="AR12" s="13">
        <f t="shared" si="0"/>
        <v>11</v>
      </c>
      <c r="AS12" s="17">
        <f t="shared" si="1"/>
        <v>8</v>
      </c>
      <c r="AT12" s="12">
        <f t="shared" si="2"/>
        <v>44</v>
      </c>
    </row>
    <row r="13" spans="1:46">
      <c r="A13" s="22">
        <f t="shared" si="3"/>
        <v>11</v>
      </c>
      <c r="B13" s="128">
        <f>№!D12</f>
        <v>7</v>
      </c>
      <c r="C13" s="128">
        <f>№!E12</f>
        <v>2</v>
      </c>
      <c r="D13" s="12" t="str">
        <f>IFERROR(VLOOKUP(CONCATENATE($A13,D$1),'Исх-фото'!$A$2:$D$3000,4,FALSE),"-")</f>
        <v>-</v>
      </c>
      <c r="E13" s="12" t="str">
        <f>IFERROR(VLOOKUP(CONCATENATE($A13,E$1),'Исх-фото'!$A$2:$D$3000,4,FALSE),"-")</f>
        <v>-</v>
      </c>
      <c r="F13" s="12" t="str">
        <f>IFERROR(VLOOKUP(CONCATENATE($A13,F$1),'Исх-фото'!$A$2:$D$3000,4,FALSE),"-")</f>
        <v>-</v>
      </c>
      <c r="G13" s="12" t="str">
        <f>IFERROR(VLOOKUP(CONCATENATE($A13,G$1),'Исх-фото'!$A$2:$D$3000,4,FALSE),"-")</f>
        <v>-</v>
      </c>
      <c r="H13" s="12">
        <f>IFERROR(VLOOKUP(CONCATENATE($A13,H$1),'Исх-фото'!$A$2:$D$3000,4,FALSE),"-")</f>
        <v>7</v>
      </c>
      <c r="I13" s="12" t="str">
        <f>IFERROR(VLOOKUP(CONCATENATE($A13,I$1),'Исх-фото'!$A$2:$D$3000,4,FALSE),"-")</f>
        <v>-</v>
      </c>
      <c r="J13" s="12">
        <f>IFERROR(VLOOKUP(CONCATENATE($A13,J$1),'Исх-фото'!$A$2:$D$3000,4,FALSE),"-")</f>
        <v>6</v>
      </c>
      <c r="K13" s="12" t="str">
        <f>IFERROR(VLOOKUP(CONCATENATE($A13,K$1),'Исх-фото'!$A$2:$D$3000,4,FALSE),"-")</f>
        <v>-</v>
      </c>
      <c r="L13" s="12" t="str">
        <f>IFERROR(VLOOKUP(CONCATENATE($A13,L$1),'Исх-фото'!$A$2:$D$3000,4,FALSE),"-")</f>
        <v>-</v>
      </c>
      <c r="M13" s="12" t="str">
        <f>IFERROR(VLOOKUP(CONCATENATE($A13,M$1),'Исх-фото'!$A$2:$D$3000,4,FALSE),"-")</f>
        <v>-</v>
      </c>
      <c r="N13" s="12">
        <f>IFERROR(VLOOKUP(CONCATENATE($A13,N$1),'Исх-фото'!$A$2:$D$3000,4,FALSE),"-")</f>
        <v>10</v>
      </c>
      <c r="O13" s="12" t="str">
        <f>IFERROR(VLOOKUP(CONCATENATE($A13,O$1),'Исх-фото'!$A$2:$D$3000,4,FALSE),"-")</f>
        <v>-</v>
      </c>
      <c r="P13" s="12" t="str">
        <f>IFERROR(VLOOKUP(CONCATENATE($A13,P$1),'Исх-фото'!$A$2:$D$3000,4,FALSE),"-")</f>
        <v>-</v>
      </c>
      <c r="Q13" s="12" t="str">
        <f>IFERROR(VLOOKUP(CONCATENATE($A13,Q$1),'Исх-фото'!$A$2:$D$3000,4,FALSE),"-")</f>
        <v>-</v>
      </c>
      <c r="R13" s="12" t="str">
        <f>IFERROR(VLOOKUP(CONCATENATE($A13,R$1),'Исх-фото'!$A$2:$D$3000,4,FALSE),"-")</f>
        <v>-</v>
      </c>
      <c r="S13" s="12" t="str">
        <f>IFERROR(VLOOKUP(CONCATENATE($A13,S$1),'Исх-фото'!$A$2:$D$3000,4,FALSE),"-")</f>
        <v>-</v>
      </c>
      <c r="T13" s="12" t="str">
        <f>IFERROR(VLOOKUP(CONCATENATE($A13,T$1),'Исх-фото'!$A$2:$D$3000,4,FALSE),"-")</f>
        <v>-</v>
      </c>
      <c r="U13" s="12" t="str">
        <f>IFERROR(VLOOKUP(CONCATENATE($A13,U$1),'Исх-фото'!$A$2:$D$3000,4,FALSE),"-")</f>
        <v>-</v>
      </c>
      <c r="V13" s="12">
        <f>IFERROR(VLOOKUP(CONCATENATE($A13,V$1),'Исх-фото'!$A$2:$D$3000,4,FALSE),"-")</f>
        <v>6</v>
      </c>
      <c r="W13" s="12" t="str">
        <f>IFERROR(VLOOKUP(CONCATENATE($A13,W$1),'Исх-фото'!$A$2:$D$3000,4,FALSE),"-")</f>
        <v>-</v>
      </c>
      <c r="X13" s="12">
        <f>IFERROR(VLOOKUP(CONCATENATE($A13,X$1),'Исх-фото'!$A$2:$D$3000,4,FALSE),"-")</f>
        <v>5</v>
      </c>
      <c r="Y13" s="12" t="str">
        <f>IFERROR(VLOOKUP(CONCATENATE($A13,Y$1),'Исх-фото'!$A$2:$D$3000,4,FALSE),"-")</f>
        <v>-</v>
      </c>
      <c r="Z13" s="12" t="str">
        <f>IFERROR(VLOOKUP(CONCATENATE($A13,Z$1),'Исх-фото'!$A$2:$D$3000,4,FALSE),"-")</f>
        <v>-</v>
      </c>
      <c r="AA13" s="12" t="str">
        <f>IFERROR(VLOOKUP(CONCATENATE($A13,AA$1),'Исх-фото'!$A$2:$D$3000,4,FALSE),"-")</f>
        <v>-</v>
      </c>
      <c r="AB13" s="12" t="str">
        <f>IFERROR(VLOOKUP(CONCATENATE($A13,AB$1),'Исх-фото'!$A$2:$D$3000,4,FALSE),"-")</f>
        <v>-</v>
      </c>
      <c r="AC13" s="12" t="str">
        <f>IFERROR(VLOOKUP(CONCATENATE($A13,AC$1),'Исх-фото'!$A$2:$D$3000,4,FALSE),"-")</f>
        <v>-</v>
      </c>
      <c r="AD13" s="12">
        <f>IFERROR(VLOOKUP(CONCATENATE($A13,AD$1),'Исх-фото'!$A$2:$D$3000,4,FALSE),"-")</f>
        <v>7</v>
      </c>
      <c r="AE13" s="12" t="str">
        <f>IFERROR(VLOOKUP(CONCATENATE($A13,AE$1),'Исх-фото'!$A$2:$D$3000,4,FALSE),"-")</f>
        <v>-</v>
      </c>
      <c r="AF13" s="12">
        <f>IFERROR(VLOOKUP(CONCATENATE($A13,AF$1),'Исх-фото'!$A$2:$D$3000,4,FALSE),"-")</f>
        <v>9</v>
      </c>
      <c r="AG13" s="12">
        <f>IFERROR(VLOOKUP(CONCATENATE($A13,AG$1),'Исх-фото'!$A$2:$D$3000,4,FALSE),"-")</f>
        <v>8</v>
      </c>
      <c r="AH13" s="12" t="str">
        <f>IFERROR(VLOOKUP(CONCATENATE($A13,AH$1),'Исх-фото'!$A$2:$D$3000,4,FALSE),"-")</f>
        <v>-</v>
      </c>
      <c r="AI13" s="12" t="str">
        <f>IFERROR(VLOOKUP(CONCATENATE($A13,AI$1),'Исх-фото'!$A$2:$D$3000,4,FALSE),"-")</f>
        <v>-</v>
      </c>
      <c r="AJ13" s="12" t="str">
        <f>IFERROR(VLOOKUP(CONCATENATE($A13,AJ$1),'Исх-фото'!$A$2:$D$3000,4,FALSE),"-")</f>
        <v>-</v>
      </c>
      <c r="AK13" s="12" t="str">
        <f>IFERROR(VLOOKUP(CONCATENATE($A13,AK$1),'Исх-фото'!$A$2:$D$3000,4,FALSE),"-")</f>
        <v>-</v>
      </c>
      <c r="AL13" s="12" t="str">
        <f>IFERROR(VLOOKUP(CONCATENATE($A13,AL$1),'Исх-фото'!$A$2:$D$3000,4,FALSE),"-")</f>
        <v>-</v>
      </c>
      <c r="AM13" s="12" t="str">
        <f>IFERROR(VLOOKUP(CONCATENATE($A13,AM$1),'Исх-фото'!$A$2:$D$3000,4,FALSE),"-")</f>
        <v>-</v>
      </c>
      <c r="AN13" s="12" t="str">
        <f>IFERROR(VLOOKUP(CONCATENATE($A13,AN$1),'Исх-фото'!$A$2:$D$3000,4,FALSE),"-")</f>
        <v>-</v>
      </c>
      <c r="AO13" s="12">
        <f>IFERROR(VLOOKUP(CONCATENATE($A13,AO$1),'Исх-фото'!$A$2:$D$3000,4,FALSE),"-")</f>
        <v>5</v>
      </c>
      <c r="AP13" s="12" t="str">
        <f>IFERROR(VLOOKUP(CONCATENATE($A13,AP$1),'Исх-фото'!$A$2:$D$3000,4,FALSE),"-")</f>
        <v>-</v>
      </c>
      <c r="AQ13" s="12" t="str">
        <f>IFERROR(VLOOKUP(CONCATENATE($A13,AQ$1),'Исх-фото'!$A$2:$D$3000,4,FALSE),"-")</f>
        <v>-</v>
      </c>
      <c r="AR13" s="13">
        <f t="shared" si="0"/>
        <v>9</v>
      </c>
      <c r="AS13" s="17">
        <f t="shared" si="1"/>
        <v>7</v>
      </c>
      <c r="AT13" s="12">
        <f t="shared" si="2"/>
        <v>96</v>
      </c>
    </row>
    <row r="14" spans="1:46">
      <c r="A14" s="22">
        <f t="shared" si="3"/>
        <v>12</v>
      </c>
      <c r="B14" s="128">
        <f>№!D13</f>
        <v>7</v>
      </c>
      <c r="C14" s="128">
        <f>№!E13</f>
        <v>3</v>
      </c>
      <c r="D14" s="12" t="str">
        <f>IFERROR(VLOOKUP(CONCATENATE($A14,D$1),'Исх-фото'!$A$2:$D$3000,4,FALSE),"-")</f>
        <v>-</v>
      </c>
      <c r="E14" s="12" t="str">
        <f>IFERROR(VLOOKUP(CONCATENATE($A14,E$1),'Исх-фото'!$A$2:$D$3000,4,FALSE),"-")</f>
        <v>-</v>
      </c>
      <c r="F14" s="12" t="str">
        <f>IFERROR(VLOOKUP(CONCATENATE($A14,F$1),'Исх-фото'!$A$2:$D$3000,4,FALSE),"-")</f>
        <v>-</v>
      </c>
      <c r="G14" s="12" t="str">
        <f>IFERROR(VLOOKUP(CONCATENATE($A14,G$1),'Исх-фото'!$A$2:$D$3000,4,FALSE),"-")</f>
        <v>-</v>
      </c>
      <c r="H14" s="12">
        <f>IFERROR(VLOOKUP(CONCATENATE($A14,H$1),'Исх-фото'!$A$2:$D$3000,4,FALSE),"-")</f>
        <v>5</v>
      </c>
      <c r="I14" s="12" t="str">
        <f>IFERROR(VLOOKUP(CONCATENATE($A14,I$1),'Исх-фото'!$A$2:$D$3000,4,FALSE),"-")</f>
        <v>-</v>
      </c>
      <c r="J14" s="12">
        <f>IFERROR(VLOOKUP(CONCATENATE($A14,J$1),'Исх-фото'!$A$2:$D$3000,4,FALSE),"-")</f>
        <v>7</v>
      </c>
      <c r="K14" s="12" t="str">
        <f>IFERROR(VLOOKUP(CONCATENATE($A14,K$1),'Исх-фото'!$A$2:$D$3000,4,FALSE),"-")</f>
        <v>-</v>
      </c>
      <c r="L14" s="12" t="str">
        <f>IFERROR(VLOOKUP(CONCATENATE($A14,L$1),'Исх-фото'!$A$2:$D$3000,4,FALSE),"-")</f>
        <v>-</v>
      </c>
      <c r="M14" s="12" t="str">
        <f>IFERROR(VLOOKUP(CONCATENATE($A14,M$1),'Исх-фото'!$A$2:$D$3000,4,FALSE),"-")</f>
        <v>-</v>
      </c>
      <c r="N14" s="12">
        <f>IFERROR(VLOOKUP(CONCATENATE($A14,N$1),'Исх-фото'!$A$2:$D$3000,4,FALSE),"-")</f>
        <v>9</v>
      </c>
      <c r="O14" s="12" t="str">
        <f>IFERROR(VLOOKUP(CONCATENATE($A14,O$1),'Исх-фото'!$A$2:$D$3000,4,FALSE),"-")</f>
        <v>-</v>
      </c>
      <c r="P14" s="12" t="str">
        <f>IFERROR(VLOOKUP(CONCATENATE($A14,P$1),'Исх-фото'!$A$2:$D$3000,4,FALSE),"-")</f>
        <v>-</v>
      </c>
      <c r="Q14" s="12" t="str">
        <f>IFERROR(VLOOKUP(CONCATENATE($A14,Q$1),'Исх-фото'!$A$2:$D$3000,4,FALSE),"-")</f>
        <v>-</v>
      </c>
      <c r="R14" s="12">
        <f>IFERROR(VLOOKUP(CONCATENATE($A14,R$1),'Исх-фото'!$A$2:$D$3000,4,FALSE),"-")</f>
        <v>9</v>
      </c>
      <c r="S14" s="12">
        <f>IFERROR(VLOOKUP(CONCATENATE($A14,S$1),'Исх-фото'!$A$2:$D$3000,4,FALSE),"-")</f>
        <v>4</v>
      </c>
      <c r="T14" s="12" t="str">
        <f>IFERROR(VLOOKUP(CONCATENATE($A14,T$1),'Исх-фото'!$A$2:$D$3000,4,FALSE),"-")</f>
        <v>-</v>
      </c>
      <c r="U14" s="12" t="str">
        <f>IFERROR(VLOOKUP(CONCATENATE($A14,U$1),'Исх-фото'!$A$2:$D$3000,4,FALSE),"-")</f>
        <v>-</v>
      </c>
      <c r="V14" s="12">
        <f>IFERROR(VLOOKUP(CONCATENATE($A14,V$1),'Исх-фото'!$A$2:$D$3000,4,FALSE),"-")</f>
        <v>5</v>
      </c>
      <c r="W14" s="12" t="str">
        <f>IFERROR(VLOOKUP(CONCATENATE($A14,W$1),'Исх-фото'!$A$2:$D$3000,4,FALSE),"-")</f>
        <v>-</v>
      </c>
      <c r="X14" s="12" t="str">
        <f>IFERROR(VLOOKUP(CONCATENATE($A14,X$1),'Исх-фото'!$A$2:$D$3000,4,FALSE),"-")</f>
        <v>-</v>
      </c>
      <c r="Y14" s="12" t="str">
        <f>IFERROR(VLOOKUP(CONCATENATE($A14,Y$1),'Исх-фото'!$A$2:$D$3000,4,FALSE),"-")</f>
        <v>-</v>
      </c>
      <c r="Z14" s="12" t="str">
        <f>IFERROR(VLOOKUP(CONCATENATE($A14,Z$1),'Исх-фото'!$A$2:$D$3000,4,FALSE),"-")</f>
        <v>-</v>
      </c>
      <c r="AA14" s="12" t="str">
        <f>IFERROR(VLOOKUP(CONCATENATE($A14,AA$1),'Исх-фото'!$A$2:$D$3000,4,FALSE),"-")</f>
        <v>-</v>
      </c>
      <c r="AB14" s="12" t="str">
        <f>IFERROR(VLOOKUP(CONCATENATE($A14,AB$1),'Исх-фото'!$A$2:$D$3000,4,FALSE),"-")</f>
        <v>-</v>
      </c>
      <c r="AC14" s="12" t="str">
        <f>IFERROR(VLOOKUP(CONCATENATE($A14,AC$1),'Исх-фото'!$A$2:$D$3000,4,FALSE),"-")</f>
        <v>-</v>
      </c>
      <c r="AD14" s="12">
        <f>IFERROR(VLOOKUP(CONCATENATE($A14,AD$1),'Исх-фото'!$A$2:$D$3000,4,FALSE),"-")</f>
        <v>6</v>
      </c>
      <c r="AE14" s="12">
        <f>IFERROR(VLOOKUP(CONCATENATE($A14,AE$1),'Исх-фото'!$A$2:$D$3000,4,FALSE),"-")</f>
        <v>6</v>
      </c>
      <c r="AF14" s="12">
        <f>IFERROR(VLOOKUP(CONCATENATE($A14,AF$1),'Исх-фото'!$A$2:$D$3000,4,FALSE),"-")</f>
        <v>7</v>
      </c>
      <c r="AG14" s="12">
        <f>IFERROR(VLOOKUP(CONCATENATE($A14,AG$1),'Исх-фото'!$A$2:$D$3000,4,FALSE),"-")</f>
        <v>5</v>
      </c>
      <c r="AH14" s="12" t="str">
        <f>IFERROR(VLOOKUP(CONCATENATE($A14,AH$1),'Исх-фото'!$A$2:$D$3000,4,FALSE),"-")</f>
        <v>-</v>
      </c>
      <c r="AI14" s="12" t="str">
        <f>IFERROR(VLOOKUP(CONCATENATE($A14,AI$1),'Исх-фото'!$A$2:$D$3000,4,FALSE),"-")</f>
        <v>-</v>
      </c>
      <c r="AJ14" s="12" t="str">
        <f>IFERROR(VLOOKUP(CONCATENATE($A14,AJ$1),'Исх-фото'!$A$2:$D$3000,4,FALSE),"-")</f>
        <v>-</v>
      </c>
      <c r="AK14" s="12" t="str">
        <f>IFERROR(VLOOKUP(CONCATENATE($A14,AK$1),'Исх-фото'!$A$2:$D$3000,4,FALSE),"-")</f>
        <v>-</v>
      </c>
      <c r="AL14" s="12" t="str">
        <f>IFERROR(VLOOKUP(CONCATENATE($A14,AL$1),'Исх-фото'!$A$2:$D$3000,4,FALSE),"-")</f>
        <v>-</v>
      </c>
      <c r="AM14" s="12" t="str">
        <f>IFERROR(VLOOKUP(CONCATENATE($A14,AM$1),'Исх-фото'!$A$2:$D$3000,4,FALSE),"-")</f>
        <v>-</v>
      </c>
      <c r="AN14" s="12" t="str">
        <f>IFERROR(VLOOKUP(CONCATENATE($A14,AN$1),'Исх-фото'!$A$2:$D$3000,4,FALSE),"-")</f>
        <v>-</v>
      </c>
      <c r="AO14" s="12">
        <f>IFERROR(VLOOKUP(CONCATENATE($A14,AO$1),'Исх-фото'!$A$2:$D$3000,4,FALSE),"-")</f>
        <v>4</v>
      </c>
      <c r="AP14" s="12" t="str">
        <f>IFERROR(VLOOKUP(CONCATENATE($A14,AP$1),'Исх-фото'!$A$2:$D$3000,4,FALSE),"-")</f>
        <v>-</v>
      </c>
      <c r="AQ14" s="12" t="str">
        <f>IFERROR(VLOOKUP(CONCATENATE($A14,AQ$1),'Исх-фото'!$A$2:$D$3000,4,FALSE),"-")</f>
        <v>-</v>
      </c>
      <c r="AR14" s="13">
        <f t="shared" si="0"/>
        <v>11</v>
      </c>
      <c r="AS14" s="17">
        <f t="shared" si="1"/>
        <v>6.0909090909090908</v>
      </c>
      <c r="AT14" s="12">
        <f t="shared" si="2"/>
        <v>152</v>
      </c>
    </row>
    <row r="15" spans="1:46">
      <c r="A15" s="22">
        <f t="shared" si="3"/>
        <v>13</v>
      </c>
      <c r="B15" s="128">
        <f>№!D14</f>
        <v>8</v>
      </c>
      <c r="C15" s="128">
        <f>№!E14</f>
        <v>1</v>
      </c>
      <c r="D15" s="12" t="str">
        <f>IFERROR(VLOOKUP(CONCATENATE($A15,D$1),'Исх-фото'!$A$2:$D$3000,4,FALSE),"-")</f>
        <v>-</v>
      </c>
      <c r="E15" s="12" t="str">
        <f>IFERROR(VLOOKUP(CONCATENATE($A15,E$1),'Исх-фото'!$A$2:$D$3000,4,FALSE),"-")</f>
        <v>-</v>
      </c>
      <c r="F15" s="12" t="str">
        <f>IFERROR(VLOOKUP(CONCATENATE($A15,F$1),'Исх-фото'!$A$2:$D$3000,4,FALSE),"-")</f>
        <v>-</v>
      </c>
      <c r="G15" s="12" t="str">
        <f>IFERROR(VLOOKUP(CONCATENATE($A15,G$1),'Исх-фото'!$A$2:$D$3000,4,FALSE),"-")</f>
        <v>-</v>
      </c>
      <c r="H15" s="12">
        <f>IFERROR(VLOOKUP(CONCATENATE($A15,H$1),'Исх-фото'!$A$2:$D$3000,4,FALSE),"-")</f>
        <v>7</v>
      </c>
      <c r="I15" s="12" t="str">
        <f>IFERROR(VLOOKUP(CONCATENATE($A15,I$1),'Исх-фото'!$A$2:$D$3000,4,FALSE),"-")</f>
        <v>-</v>
      </c>
      <c r="J15" s="12">
        <f>IFERROR(VLOOKUP(CONCATENATE($A15,J$1),'Исх-фото'!$A$2:$D$3000,4,FALSE),"-")</f>
        <v>8</v>
      </c>
      <c r="K15" s="12" t="str">
        <f>IFERROR(VLOOKUP(CONCATENATE($A15,K$1),'Исх-фото'!$A$2:$D$3000,4,FALSE),"-")</f>
        <v>-</v>
      </c>
      <c r="L15" s="12" t="str">
        <f>IFERROR(VLOOKUP(CONCATENATE($A15,L$1),'Исх-фото'!$A$2:$D$3000,4,FALSE),"-")</f>
        <v>-</v>
      </c>
      <c r="M15" s="12" t="str">
        <f>IFERROR(VLOOKUP(CONCATENATE($A15,M$1),'Исх-фото'!$A$2:$D$3000,4,FALSE),"-")</f>
        <v>-</v>
      </c>
      <c r="N15" s="12">
        <f>IFERROR(VLOOKUP(CONCATENATE($A15,N$1),'Исх-фото'!$A$2:$D$3000,4,FALSE),"-")</f>
        <v>7</v>
      </c>
      <c r="O15" s="12" t="str">
        <f>IFERROR(VLOOKUP(CONCATENATE($A15,O$1),'Исх-фото'!$A$2:$D$3000,4,FALSE),"-")</f>
        <v>-</v>
      </c>
      <c r="P15" s="12" t="str">
        <f>IFERROR(VLOOKUP(CONCATENATE($A15,P$1),'Исх-фото'!$A$2:$D$3000,4,FALSE),"-")</f>
        <v>-</v>
      </c>
      <c r="Q15" s="12" t="str">
        <f>IFERROR(VLOOKUP(CONCATENATE($A15,Q$1),'Исх-фото'!$A$2:$D$3000,4,FALSE),"-")</f>
        <v>-</v>
      </c>
      <c r="R15" s="12" t="str">
        <f>IFERROR(VLOOKUP(CONCATENATE($A15,R$1),'Исх-фото'!$A$2:$D$3000,4,FALSE),"-")</f>
        <v>-</v>
      </c>
      <c r="S15" s="12">
        <f>IFERROR(VLOOKUP(CONCATENATE($A15,S$1),'Исх-фото'!$A$2:$D$3000,4,FALSE),"-")</f>
        <v>6</v>
      </c>
      <c r="T15" s="12" t="str">
        <f>IFERROR(VLOOKUP(CONCATENATE($A15,T$1),'Исх-фото'!$A$2:$D$3000,4,FALSE),"-")</f>
        <v>-</v>
      </c>
      <c r="U15" s="12" t="str">
        <f>IFERROR(VLOOKUP(CONCATENATE($A15,U$1),'Исх-фото'!$A$2:$D$3000,4,FALSE),"-")</f>
        <v>-</v>
      </c>
      <c r="V15" s="12">
        <f>IFERROR(VLOOKUP(CONCATENATE($A15,V$1),'Исх-фото'!$A$2:$D$3000,4,FALSE),"-")</f>
        <v>4</v>
      </c>
      <c r="W15" s="12" t="str">
        <f>IFERROR(VLOOKUP(CONCATENATE($A15,W$1),'Исх-фото'!$A$2:$D$3000,4,FALSE),"-")</f>
        <v>-</v>
      </c>
      <c r="X15" s="12" t="str">
        <f>IFERROR(VLOOKUP(CONCATENATE($A15,X$1),'Исх-фото'!$A$2:$D$3000,4,FALSE),"-")</f>
        <v>-</v>
      </c>
      <c r="Y15" s="12" t="str">
        <f>IFERROR(VLOOKUP(CONCATENATE($A15,Y$1),'Исх-фото'!$A$2:$D$3000,4,FALSE),"-")</f>
        <v>-</v>
      </c>
      <c r="Z15" s="12">
        <f>IFERROR(VLOOKUP(CONCATENATE($A15,Z$1),'Исх-фото'!$A$2:$D$3000,4,FALSE),"-")</f>
        <v>4</v>
      </c>
      <c r="AA15" s="12" t="str">
        <f>IFERROR(VLOOKUP(CONCATENATE($A15,AA$1),'Исх-фото'!$A$2:$D$3000,4,FALSE),"-")</f>
        <v>-</v>
      </c>
      <c r="AB15" s="12" t="str">
        <f>IFERROR(VLOOKUP(CONCATENATE($A15,AB$1),'Исх-фото'!$A$2:$D$3000,4,FALSE),"-")</f>
        <v>-</v>
      </c>
      <c r="AC15" s="12">
        <f>IFERROR(VLOOKUP(CONCATENATE($A15,AC$1),'Исх-фото'!$A$2:$D$3000,4,FALSE),"-")</f>
        <v>4</v>
      </c>
      <c r="AD15" s="12">
        <f>IFERROR(VLOOKUP(CONCATENATE($A15,AD$1),'Исх-фото'!$A$2:$D$3000,4,FALSE),"-")</f>
        <v>7</v>
      </c>
      <c r="AE15" s="12">
        <f>IFERROR(VLOOKUP(CONCATENATE($A15,AE$1),'Исх-фото'!$A$2:$D$3000,4,FALSE),"-")</f>
        <v>9</v>
      </c>
      <c r="AF15" s="12">
        <f>IFERROR(VLOOKUP(CONCATENATE($A15,AF$1),'Исх-фото'!$A$2:$D$3000,4,FALSE),"-")</f>
        <v>7</v>
      </c>
      <c r="AG15" s="12">
        <f>IFERROR(VLOOKUP(CONCATENATE($A15,AG$1),'Исх-фото'!$A$2:$D$3000,4,FALSE),"-")</f>
        <v>6</v>
      </c>
      <c r="AH15" s="12" t="str">
        <f>IFERROR(VLOOKUP(CONCATENATE($A15,AH$1),'Исх-фото'!$A$2:$D$3000,4,FALSE),"-")</f>
        <v>-</v>
      </c>
      <c r="AI15" s="12" t="str">
        <f>IFERROR(VLOOKUP(CONCATENATE($A15,AI$1),'Исх-фото'!$A$2:$D$3000,4,FALSE),"-")</f>
        <v>-</v>
      </c>
      <c r="AJ15" s="12" t="str">
        <f>IFERROR(VLOOKUP(CONCATENATE($A15,AJ$1),'Исх-фото'!$A$2:$D$3000,4,FALSE),"-")</f>
        <v>-</v>
      </c>
      <c r="AK15" s="12" t="str">
        <f>IFERROR(VLOOKUP(CONCATENATE($A15,AK$1),'Исх-фото'!$A$2:$D$3000,4,FALSE),"-")</f>
        <v>-</v>
      </c>
      <c r="AL15" s="12" t="str">
        <f>IFERROR(VLOOKUP(CONCATENATE($A15,AL$1),'Исх-фото'!$A$2:$D$3000,4,FALSE),"-")</f>
        <v>-</v>
      </c>
      <c r="AM15" s="12" t="str">
        <f>IFERROR(VLOOKUP(CONCATENATE($A15,AM$1),'Исх-фото'!$A$2:$D$3000,4,FALSE),"-")</f>
        <v>-</v>
      </c>
      <c r="AN15" s="12" t="str">
        <f>IFERROR(VLOOKUP(CONCATENATE($A15,AN$1),'Исх-фото'!$A$2:$D$3000,4,FALSE),"-")</f>
        <v>-</v>
      </c>
      <c r="AO15" s="12">
        <f>IFERROR(VLOOKUP(CONCATENATE($A15,AO$1),'Исх-фото'!$A$2:$D$3000,4,FALSE),"-")</f>
        <v>4</v>
      </c>
      <c r="AP15" s="12" t="str">
        <f>IFERROR(VLOOKUP(CONCATENATE($A15,AP$1),'Исх-фото'!$A$2:$D$3000,4,FALSE),"-")</f>
        <v>-</v>
      </c>
      <c r="AQ15" s="12" t="str">
        <f>IFERROR(VLOOKUP(CONCATENATE($A15,AQ$1),'Исх-фото'!$A$2:$D$3000,4,FALSE),"-")</f>
        <v>-</v>
      </c>
      <c r="AR15" s="13">
        <f t="shared" si="0"/>
        <v>12</v>
      </c>
      <c r="AS15" s="17">
        <f t="shared" si="1"/>
        <v>6.083333333333333</v>
      </c>
      <c r="AT15" s="12">
        <f t="shared" si="2"/>
        <v>154</v>
      </c>
    </row>
    <row r="16" spans="1:46">
      <c r="A16" s="22">
        <f t="shared" si="3"/>
        <v>14</v>
      </c>
      <c r="B16" s="128">
        <f>№!D15</f>
        <v>8</v>
      </c>
      <c r="C16" s="128">
        <f>№!E15</f>
        <v>2</v>
      </c>
      <c r="D16" s="12" t="str">
        <f>IFERROR(VLOOKUP(CONCATENATE($A16,D$1),'Исх-фото'!$A$2:$D$3000,4,FALSE),"-")</f>
        <v>-</v>
      </c>
      <c r="E16" s="12" t="str">
        <f>IFERROR(VLOOKUP(CONCATENATE($A16,E$1),'Исх-фото'!$A$2:$D$3000,4,FALSE),"-")</f>
        <v>-</v>
      </c>
      <c r="F16" s="12" t="str">
        <f>IFERROR(VLOOKUP(CONCATENATE($A16,F$1),'Исх-фото'!$A$2:$D$3000,4,FALSE),"-")</f>
        <v>-</v>
      </c>
      <c r="G16" s="12" t="str">
        <f>IFERROR(VLOOKUP(CONCATENATE($A16,G$1),'Исх-фото'!$A$2:$D$3000,4,FALSE),"-")</f>
        <v>-</v>
      </c>
      <c r="H16" s="12">
        <f>IFERROR(VLOOKUP(CONCATENATE($A16,H$1),'Исх-фото'!$A$2:$D$3000,4,FALSE),"-")</f>
        <v>4</v>
      </c>
      <c r="I16" s="12" t="str">
        <f>IFERROR(VLOOKUP(CONCATENATE($A16,I$1),'Исх-фото'!$A$2:$D$3000,4,FALSE),"-")</f>
        <v>-</v>
      </c>
      <c r="J16" s="12">
        <f>IFERROR(VLOOKUP(CONCATENATE($A16,J$1),'Исх-фото'!$A$2:$D$3000,4,FALSE),"-")</f>
        <v>6</v>
      </c>
      <c r="K16" s="12" t="str">
        <f>IFERROR(VLOOKUP(CONCATENATE($A16,K$1),'Исх-фото'!$A$2:$D$3000,4,FALSE),"-")</f>
        <v>-</v>
      </c>
      <c r="L16" s="12" t="str">
        <f>IFERROR(VLOOKUP(CONCATENATE($A16,L$1),'Исх-фото'!$A$2:$D$3000,4,FALSE),"-")</f>
        <v>-</v>
      </c>
      <c r="M16" s="12" t="str">
        <f>IFERROR(VLOOKUP(CONCATENATE($A16,M$1),'Исх-фото'!$A$2:$D$3000,4,FALSE),"-")</f>
        <v>-</v>
      </c>
      <c r="N16" s="12">
        <f>IFERROR(VLOOKUP(CONCATENATE($A16,N$1),'Исх-фото'!$A$2:$D$3000,4,FALSE),"-")</f>
        <v>9</v>
      </c>
      <c r="O16" s="12">
        <f>IFERROR(VLOOKUP(CONCATENATE($A16,O$1),'Исх-фото'!$A$2:$D$3000,4,FALSE),"-")</f>
        <v>8</v>
      </c>
      <c r="P16" s="12" t="str">
        <f>IFERROR(VLOOKUP(CONCATENATE($A16,P$1),'Исх-фото'!$A$2:$D$3000,4,FALSE),"-")</f>
        <v>-</v>
      </c>
      <c r="Q16" s="12" t="str">
        <f>IFERROR(VLOOKUP(CONCATENATE($A16,Q$1),'Исх-фото'!$A$2:$D$3000,4,FALSE),"-")</f>
        <v>-</v>
      </c>
      <c r="R16" s="12" t="str">
        <f>IFERROR(VLOOKUP(CONCATENATE($A16,R$1),'Исх-фото'!$A$2:$D$3000,4,FALSE),"-")</f>
        <v>-</v>
      </c>
      <c r="S16" s="12" t="str">
        <f>IFERROR(VLOOKUP(CONCATENATE($A16,S$1),'Исх-фото'!$A$2:$D$3000,4,FALSE),"-")</f>
        <v>-</v>
      </c>
      <c r="T16" s="12" t="str">
        <f>IFERROR(VLOOKUP(CONCATENATE($A16,T$1),'Исх-фото'!$A$2:$D$3000,4,FALSE),"-")</f>
        <v>-</v>
      </c>
      <c r="U16" s="12" t="str">
        <f>IFERROR(VLOOKUP(CONCATENATE($A16,U$1),'Исх-фото'!$A$2:$D$3000,4,FALSE),"-")</f>
        <v>-</v>
      </c>
      <c r="V16" s="12">
        <f>IFERROR(VLOOKUP(CONCATENATE($A16,V$1),'Исх-фото'!$A$2:$D$3000,4,FALSE),"-")</f>
        <v>6</v>
      </c>
      <c r="W16" s="12" t="str">
        <f>IFERROR(VLOOKUP(CONCATENATE($A16,W$1),'Исх-фото'!$A$2:$D$3000,4,FALSE),"-")</f>
        <v>-</v>
      </c>
      <c r="X16" s="12" t="str">
        <f>IFERROR(VLOOKUP(CONCATENATE($A16,X$1),'Исх-фото'!$A$2:$D$3000,4,FALSE),"-")</f>
        <v>-</v>
      </c>
      <c r="Y16" s="12" t="str">
        <f>IFERROR(VLOOKUP(CONCATENATE($A16,Y$1),'Исх-фото'!$A$2:$D$3000,4,FALSE),"-")</f>
        <v>-</v>
      </c>
      <c r="Z16" s="12">
        <f>IFERROR(VLOOKUP(CONCATENATE($A16,Z$1),'Исх-фото'!$A$2:$D$3000,4,FALSE),"-")</f>
        <v>4</v>
      </c>
      <c r="AA16" s="12" t="str">
        <f>IFERROR(VLOOKUP(CONCATENATE($A16,AA$1),'Исх-фото'!$A$2:$D$3000,4,FALSE),"-")</f>
        <v>-</v>
      </c>
      <c r="AB16" s="12" t="str">
        <f>IFERROR(VLOOKUP(CONCATENATE($A16,AB$1),'Исх-фото'!$A$2:$D$3000,4,FALSE),"-")</f>
        <v>-</v>
      </c>
      <c r="AC16" s="12">
        <f>IFERROR(VLOOKUP(CONCATENATE($A16,AC$1),'Исх-фото'!$A$2:$D$3000,4,FALSE),"-")</f>
        <v>5</v>
      </c>
      <c r="AD16" s="12">
        <f>IFERROR(VLOOKUP(CONCATENATE($A16,AD$1),'Исх-фото'!$A$2:$D$3000,4,FALSE),"-")</f>
        <v>7</v>
      </c>
      <c r="AE16" s="12" t="str">
        <f>IFERROR(VLOOKUP(CONCATENATE($A16,AE$1),'Исх-фото'!$A$2:$D$3000,4,FALSE),"-")</f>
        <v>-</v>
      </c>
      <c r="AF16" s="12">
        <f>IFERROR(VLOOKUP(CONCATENATE($A16,AF$1),'Исх-фото'!$A$2:$D$3000,4,FALSE),"-")</f>
        <v>8</v>
      </c>
      <c r="AG16" s="12">
        <f>IFERROR(VLOOKUP(CONCATENATE($A16,AG$1),'Исх-фото'!$A$2:$D$3000,4,FALSE),"-")</f>
        <v>6</v>
      </c>
      <c r="AH16" s="12" t="str">
        <f>IFERROR(VLOOKUP(CONCATENATE($A16,AH$1),'Исх-фото'!$A$2:$D$3000,4,FALSE),"-")</f>
        <v>-</v>
      </c>
      <c r="AI16" s="12" t="str">
        <f>IFERROR(VLOOKUP(CONCATENATE($A16,AI$1),'Исх-фото'!$A$2:$D$3000,4,FALSE),"-")</f>
        <v>-</v>
      </c>
      <c r="AJ16" s="12" t="str">
        <f>IFERROR(VLOOKUP(CONCATENATE($A16,AJ$1),'Исх-фото'!$A$2:$D$3000,4,FALSE),"-")</f>
        <v>-</v>
      </c>
      <c r="AK16" s="12" t="str">
        <f>IFERROR(VLOOKUP(CONCATENATE($A16,AK$1),'Исх-фото'!$A$2:$D$3000,4,FALSE),"-")</f>
        <v>-</v>
      </c>
      <c r="AL16" s="12" t="str">
        <f>IFERROR(VLOOKUP(CONCATENATE($A16,AL$1),'Исх-фото'!$A$2:$D$3000,4,FALSE),"-")</f>
        <v>-</v>
      </c>
      <c r="AM16" s="12" t="str">
        <f>IFERROR(VLOOKUP(CONCATENATE($A16,AM$1),'Исх-фото'!$A$2:$D$3000,4,FALSE),"-")</f>
        <v>-</v>
      </c>
      <c r="AN16" s="12" t="str">
        <f>IFERROR(VLOOKUP(CONCATENATE($A16,AN$1),'Исх-фото'!$A$2:$D$3000,4,FALSE),"-")</f>
        <v>-</v>
      </c>
      <c r="AO16" s="12">
        <f>IFERROR(VLOOKUP(CONCATENATE($A16,AO$1),'Исх-фото'!$A$2:$D$3000,4,FALSE),"-")</f>
        <v>4</v>
      </c>
      <c r="AP16" s="12" t="str">
        <f>IFERROR(VLOOKUP(CONCATENATE($A16,AP$1),'Исх-фото'!$A$2:$D$3000,4,FALSE),"-")</f>
        <v>-</v>
      </c>
      <c r="AQ16" s="12" t="str">
        <f>IFERROR(VLOOKUP(CONCATENATE($A16,AQ$1),'Исх-фото'!$A$2:$D$3000,4,FALSE),"-")</f>
        <v>-</v>
      </c>
      <c r="AR16" s="13">
        <f t="shared" si="0"/>
        <v>11</v>
      </c>
      <c r="AS16" s="17">
        <f t="shared" si="1"/>
        <v>6.0909090909090908</v>
      </c>
      <c r="AT16" s="12">
        <f t="shared" si="2"/>
        <v>152</v>
      </c>
    </row>
    <row r="17" spans="1:46">
      <c r="A17" s="22">
        <f t="shared" si="3"/>
        <v>15</v>
      </c>
      <c r="B17" s="128">
        <f>№!D16</f>
        <v>8</v>
      </c>
      <c r="C17" s="128">
        <f>№!E16</f>
        <v>3</v>
      </c>
      <c r="D17" s="12" t="str">
        <f>IFERROR(VLOOKUP(CONCATENATE($A17,D$1),'Исх-фото'!$A$2:$D$3000,4,FALSE),"-")</f>
        <v>-</v>
      </c>
      <c r="E17" s="12" t="str">
        <f>IFERROR(VLOOKUP(CONCATENATE($A17,E$1),'Исх-фото'!$A$2:$D$3000,4,FALSE),"-")</f>
        <v>-</v>
      </c>
      <c r="F17" s="12" t="str">
        <f>IFERROR(VLOOKUP(CONCATENATE($A17,F$1),'Исх-фото'!$A$2:$D$3000,4,FALSE),"-")</f>
        <v>-</v>
      </c>
      <c r="G17" s="12" t="str">
        <f>IFERROR(VLOOKUP(CONCATENATE($A17,G$1),'Исх-фото'!$A$2:$D$3000,4,FALSE),"-")</f>
        <v>-</v>
      </c>
      <c r="H17" s="12">
        <f>IFERROR(VLOOKUP(CONCATENATE($A17,H$1),'Исх-фото'!$A$2:$D$3000,4,FALSE),"-")</f>
        <v>9</v>
      </c>
      <c r="I17" s="12" t="str">
        <f>IFERROR(VLOOKUP(CONCATENATE($A17,I$1),'Исх-фото'!$A$2:$D$3000,4,FALSE),"-")</f>
        <v>-</v>
      </c>
      <c r="J17" s="12">
        <f>IFERROR(VLOOKUP(CONCATENATE($A17,J$1),'Исх-фото'!$A$2:$D$3000,4,FALSE),"-")</f>
        <v>9</v>
      </c>
      <c r="K17" s="12" t="str">
        <f>IFERROR(VLOOKUP(CONCATENATE($A17,K$1),'Исх-фото'!$A$2:$D$3000,4,FALSE),"-")</f>
        <v>-</v>
      </c>
      <c r="L17" s="12" t="str">
        <f>IFERROR(VLOOKUP(CONCATENATE($A17,L$1),'Исх-фото'!$A$2:$D$3000,4,FALSE),"-")</f>
        <v>-</v>
      </c>
      <c r="M17" s="12" t="str">
        <f>IFERROR(VLOOKUP(CONCATENATE($A17,M$1),'Исх-фото'!$A$2:$D$3000,4,FALSE),"-")</f>
        <v>-</v>
      </c>
      <c r="N17" s="12">
        <f>IFERROR(VLOOKUP(CONCATENATE($A17,N$1),'Исх-фото'!$A$2:$D$3000,4,FALSE),"-")</f>
        <v>10</v>
      </c>
      <c r="O17" s="12">
        <f>IFERROR(VLOOKUP(CONCATENATE($A17,O$1),'Исх-фото'!$A$2:$D$3000,4,FALSE),"-")</f>
        <v>9</v>
      </c>
      <c r="P17" s="12" t="str">
        <f>IFERROR(VLOOKUP(CONCATENATE($A17,P$1),'Исх-фото'!$A$2:$D$3000,4,FALSE),"-")</f>
        <v>-</v>
      </c>
      <c r="Q17" s="12" t="str">
        <f>IFERROR(VLOOKUP(CONCATENATE($A17,Q$1),'Исх-фото'!$A$2:$D$3000,4,FALSE),"-")</f>
        <v>-</v>
      </c>
      <c r="R17" s="12" t="str">
        <f>IFERROR(VLOOKUP(CONCATENATE($A17,R$1),'Исх-фото'!$A$2:$D$3000,4,FALSE),"-")</f>
        <v>-</v>
      </c>
      <c r="S17" s="12">
        <f>IFERROR(VLOOKUP(CONCATENATE($A17,S$1),'Исх-фото'!$A$2:$D$3000,4,FALSE),"-")</f>
        <v>8</v>
      </c>
      <c r="T17" s="12" t="str">
        <f>IFERROR(VLOOKUP(CONCATENATE($A17,T$1),'Исх-фото'!$A$2:$D$3000,4,FALSE),"-")</f>
        <v>-</v>
      </c>
      <c r="U17" s="12" t="str">
        <f>IFERROR(VLOOKUP(CONCATENATE($A17,U$1),'Исх-фото'!$A$2:$D$3000,4,FALSE),"-")</f>
        <v>-</v>
      </c>
      <c r="V17" s="12">
        <f>IFERROR(VLOOKUP(CONCATENATE($A17,V$1),'Исх-фото'!$A$2:$D$3000,4,FALSE),"-")</f>
        <v>7</v>
      </c>
      <c r="W17" s="12" t="str">
        <f>IFERROR(VLOOKUP(CONCATENATE($A17,W$1),'Исх-фото'!$A$2:$D$3000,4,FALSE),"-")</f>
        <v>-</v>
      </c>
      <c r="X17" s="12">
        <f>IFERROR(VLOOKUP(CONCATENATE($A17,X$1),'Исх-фото'!$A$2:$D$3000,4,FALSE),"-")</f>
        <v>6</v>
      </c>
      <c r="Y17" s="12">
        <f>IFERROR(VLOOKUP(CONCATENATE($A17,Y$1),'Исх-фото'!$A$2:$D$3000,4,FALSE),"-")</f>
        <v>7</v>
      </c>
      <c r="Z17" s="12" t="str">
        <f>IFERROR(VLOOKUP(CONCATENATE($A17,Z$1),'Исх-фото'!$A$2:$D$3000,4,FALSE),"-")</f>
        <v>-</v>
      </c>
      <c r="AA17" s="12" t="str">
        <f>IFERROR(VLOOKUP(CONCATENATE($A17,AA$1),'Исх-фото'!$A$2:$D$3000,4,FALSE),"-")</f>
        <v>-</v>
      </c>
      <c r="AB17" s="12" t="str">
        <f>IFERROR(VLOOKUP(CONCATENATE($A17,AB$1),'Исх-фото'!$A$2:$D$3000,4,FALSE),"-")</f>
        <v>-</v>
      </c>
      <c r="AC17" s="12">
        <f>IFERROR(VLOOKUP(CONCATENATE($A17,AC$1),'Исх-фото'!$A$2:$D$3000,4,FALSE),"-")</f>
        <v>9</v>
      </c>
      <c r="AD17" s="12">
        <f>IFERROR(VLOOKUP(CONCATENATE($A17,AD$1),'Исх-фото'!$A$2:$D$3000,4,FALSE),"-")</f>
        <v>8</v>
      </c>
      <c r="AE17" s="12" t="str">
        <f>IFERROR(VLOOKUP(CONCATENATE($A17,AE$1),'Исх-фото'!$A$2:$D$3000,4,FALSE),"-")</f>
        <v>-</v>
      </c>
      <c r="AF17" s="12">
        <f>IFERROR(VLOOKUP(CONCATENATE($A17,AF$1),'Исх-фото'!$A$2:$D$3000,4,FALSE),"-")</f>
        <v>9</v>
      </c>
      <c r="AG17" s="12">
        <f>IFERROR(VLOOKUP(CONCATENATE($A17,AG$1),'Исх-фото'!$A$2:$D$3000,4,FALSE),"-")</f>
        <v>9</v>
      </c>
      <c r="AH17" s="12" t="str">
        <f>IFERROR(VLOOKUP(CONCATENATE($A17,AH$1),'Исх-фото'!$A$2:$D$3000,4,FALSE),"-")</f>
        <v>-</v>
      </c>
      <c r="AI17" s="12" t="str">
        <f>IFERROR(VLOOKUP(CONCATENATE($A17,AI$1),'Исх-фото'!$A$2:$D$3000,4,FALSE),"-")</f>
        <v>-</v>
      </c>
      <c r="AJ17" s="12" t="str">
        <f>IFERROR(VLOOKUP(CONCATENATE($A17,AJ$1),'Исх-фото'!$A$2:$D$3000,4,FALSE),"-")</f>
        <v>-</v>
      </c>
      <c r="AK17" s="12" t="str">
        <f>IFERROR(VLOOKUP(CONCATENATE($A17,AK$1),'Исх-фото'!$A$2:$D$3000,4,FALSE),"-")</f>
        <v>-</v>
      </c>
      <c r="AL17" s="12" t="str">
        <f>IFERROR(VLOOKUP(CONCATENATE($A17,AL$1),'Исх-фото'!$A$2:$D$3000,4,FALSE),"-")</f>
        <v>-</v>
      </c>
      <c r="AM17" s="12" t="str">
        <f>IFERROR(VLOOKUP(CONCATENATE($A17,AM$1),'Исх-фото'!$A$2:$D$3000,4,FALSE),"-")</f>
        <v>-</v>
      </c>
      <c r="AN17" s="12" t="str">
        <f>IFERROR(VLOOKUP(CONCATENATE($A17,AN$1),'Исх-фото'!$A$2:$D$3000,4,FALSE),"-")</f>
        <v>-</v>
      </c>
      <c r="AO17" s="12">
        <f>IFERROR(VLOOKUP(CONCATENATE($A17,AO$1),'Исх-фото'!$A$2:$D$3000,4,FALSE),"-")</f>
        <v>6</v>
      </c>
      <c r="AP17" s="12" t="str">
        <f>IFERROR(VLOOKUP(CONCATENATE($A17,AP$1),'Исх-фото'!$A$2:$D$3000,4,FALSE),"-")</f>
        <v>-</v>
      </c>
      <c r="AQ17" s="12" t="str">
        <f>IFERROR(VLOOKUP(CONCATENATE($A17,AQ$1),'Исх-фото'!$A$2:$D$3000,4,FALSE),"-")</f>
        <v>-</v>
      </c>
      <c r="AR17" s="13">
        <f t="shared" si="0"/>
        <v>13</v>
      </c>
      <c r="AS17" s="17">
        <f t="shared" si="1"/>
        <v>8.1538461538461533</v>
      </c>
      <c r="AT17" s="12">
        <f t="shared" si="2"/>
        <v>36</v>
      </c>
    </row>
    <row r="18" spans="1:46">
      <c r="A18" s="22">
        <f t="shared" si="3"/>
        <v>16</v>
      </c>
      <c r="B18" s="128">
        <f>№!D17</f>
        <v>9</v>
      </c>
      <c r="C18" s="128">
        <f>№!E17</f>
        <v>1</v>
      </c>
      <c r="D18" s="12" t="str">
        <f>IFERROR(VLOOKUP(CONCATENATE($A18,D$1),'Исх-фото'!$A$2:$D$3000,4,FALSE),"-")</f>
        <v>-</v>
      </c>
      <c r="E18" s="12" t="str">
        <f>IFERROR(VLOOKUP(CONCATENATE($A18,E$1),'Исх-фото'!$A$2:$D$3000,4,FALSE),"-")</f>
        <v>-</v>
      </c>
      <c r="F18" s="12" t="str">
        <f>IFERROR(VLOOKUP(CONCATENATE($A18,F$1),'Исх-фото'!$A$2:$D$3000,4,FALSE),"-")</f>
        <v>-</v>
      </c>
      <c r="G18" s="12" t="str">
        <f>IFERROR(VLOOKUP(CONCATENATE($A18,G$1),'Исх-фото'!$A$2:$D$3000,4,FALSE),"-")</f>
        <v>-</v>
      </c>
      <c r="H18" s="12">
        <f>IFERROR(VLOOKUP(CONCATENATE($A18,H$1),'Исх-фото'!$A$2:$D$3000,4,FALSE),"-")</f>
        <v>7</v>
      </c>
      <c r="I18" s="12" t="str">
        <f>IFERROR(VLOOKUP(CONCATENATE($A18,I$1),'Исх-фото'!$A$2:$D$3000,4,FALSE),"-")</f>
        <v>-</v>
      </c>
      <c r="J18" s="12">
        <f>IFERROR(VLOOKUP(CONCATENATE($A18,J$1),'Исх-фото'!$A$2:$D$3000,4,FALSE),"-")</f>
        <v>7</v>
      </c>
      <c r="K18" s="12" t="str">
        <f>IFERROR(VLOOKUP(CONCATENATE($A18,K$1),'Исх-фото'!$A$2:$D$3000,4,FALSE),"-")</f>
        <v>-</v>
      </c>
      <c r="L18" s="12" t="str">
        <f>IFERROR(VLOOKUP(CONCATENATE($A18,L$1),'Исх-фото'!$A$2:$D$3000,4,FALSE),"-")</f>
        <v>-</v>
      </c>
      <c r="M18" s="12" t="str">
        <f>IFERROR(VLOOKUP(CONCATENATE($A18,M$1),'Исх-фото'!$A$2:$D$3000,4,FALSE),"-")</f>
        <v>-</v>
      </c>
      <c r="N18" s="12">
        <f>IFERROR(VLOOKUP(CONCATENATE($A18,N$1),'Исх-фото'!$A$2:$D$3000,4,FALSE),"-")</f>
        <v>8</v>
      </c>
      <c r="O18" s="12" t="str">
        <f>IFERROR(VLOOKUP(CONCATENATE($A18,O$1),'Исх-фото'!$A$2:$D$3000,4,FALSE),"-")</f>
        <v>-</v>
      </c>
      <c r="P18" s="12" t="str">
        <f>IFERROR(VLOOKUP(CONCATENATE($A18,P$1),'Исх-фото'!$A$2:$D$3000,4,FALSE),"-")</f>
        <v>-</v>
      </c>
      <c r="Q18" s="12" t="str">
        <f>IFERROR(VLOOKUP(CONCATENATE($A18,Q$1),'Исх-фото'!$A$2:$D$3000,4,FALSE),"-")</f>
        <v>-</v>
      </c>
      <c r="R18" s="12" t="str">
        <f>IFERROR(VLOOKUP(CONCATENATE($A18,R$1),'Исх-фото'!$A$2:$D$3000,4,FALSE),"-")</f>
        <v>-</v>
      </c>
      <c r="S18" s="12">
        <f>IFERROR(VLOOKUP(CONCATENATE($A18,S$1),'Исх-фото'!$A$2:$D$3000,4,FALSE),"-")</f>
        <v>7</v>
      </c>
      <c r="T18" s="12" t="str">
        <f>IFERROR(VLOOKUP(CONCATENATE($A18,T$1),'Исх-фото'!$A$2:$D$3000,4,FALSE),"-")</f>
        <v>-</v>
      </c>
      <c r="U18" s="12" t="str">
        <f>IFERROR(VLOOKUP(CONCATENATE($A18,U$1),'Исх-фото'!$A$2:$D$3000,4,FALSE),"-")</f>
        <v>-</v>
      </c>
      <c r="V18" s="12">
        <f>IFERROR(VLOOKUP(CONCATENATE($A18,V$1),'Исх-фото'!$A$2:$D$3000,4,FALSE),"-")</f>
        <v>6</v>
      </c>
      <c r="W18" s="12" t="str">
        <f>IFERROR(VLOOKUP(CONCATENATE($A18,W$1),'Исх-фото'!$A$2:$D$3000,4,FALSE),"-")</f>
        <v>-</v>
      </c>
      <c r="X18" s="12">
        <f>IFERROR(VLOOKUP(CONCATENATE($A18,X$1),'Исх-фото'!$A$2:$D$3000,4,FALSE),"-")</f>
        <v>6</v>
      </c>
      <c r="Y18" s="12" t="str">
        <f>IFERROR(VLOOKUP(CONCATENATE($A18,Y$1),'Исх-фото'!$A$2:$D$3000,4,FALSE),"-")</f>
        <v>-</v>
      </c>
      <c r="Z18" s="12">
        <f>IFERROR(VLOOKUP(CONCATENATE($A18,Z$1),'Исх-фото'!$A$2:$D$3000,4,FALSE),"-")</f>
        <v>5</v>
      </c>
      <c r="AA18" s="12" t="str">
        <f>IFERROR(VLOOKUP(CONCATENATE($A18,AA$1),'Исх-фото'!$A$2:$D$3000,4,FALSE),"-")</f>
        <v>-</v>
      </c>
      <c r="AB18" s="12" t="str">
        <f>IFERROR(VLOOKUP(CONCATENATE($A18,AB$1),'Исх-фото'!$A$2:$D$3000,4,FALSE),"-")</f>
        <v>-</v>
      </c>
      <c r="AC18" s="12">
        <f>IFERROR(VLOOKUP(CONCATENATE($A18,AC$1),'Исх-фото'!$A$2:$D$3000,4,FALSE),"-")</f>
        <v>6</v>
      </c>
      <c r="AD18" s="12">
        <f>IFERROR(VLOOKUP(CONCATENATE($A18,AD$1),'Исх-фото'!$A$2:$D$3000,4,FALSE),"-")</f>
        <v>6</v>
      </c>
      <c r="AE18" s="12" t="str">
        <f>IFERROR(VLOOKUP(CONCATENATE($A18,AE$1),'Исх-фото'!$A$2:$D$3000,4,FALSE),"-")</f>
        <v>-</v>
      </c>
      <c r="AF18" s="12">
        <f>IFERROR(VLOOKUP(CONCATENATE($A18,AF$1),'Исх-фото'!$A$2:$D$3000,4,FALSE),"-")</f>
        <v>7</v>
      </c>
      <c r="AG18" s="12">
        <f>IFERROR(VLOOKUP(CONCATENATE($A18,AG$1),'Исх-фото'!$A$2:$D$3000,4,FALSE),"-")</f>
        <v>2</v>
      </c>
      <c r="AH18" s="12" t="str">
        <f>IFERROR(VLOOKUP(CONCATENATE($A18,AH$1),'Исх-фото'!$A$2:$D$3000,4,FALSE),"-")</f>
        <v>-</v>
      </c>
      <c r="AI18" s="12" t="str">
        <f>IFERROR(VLOOKUP(CONCATENATE($A18,AI$1),'Исх-фото'!$A$2:$D$3000,4,FALSE),"-")</f>
        <v>-</v>
      </c>
      <c r="AJ18" s="12" t="str">
        <f>IFERROR(VLOOKUP(CONCATENATE($A18,AJ$1),'Исх-фото'!$A$2:$D$3000,4,FALSE),"-")</f>
        <v>-</v>
      </c>
      <c r="AK18" s="12" t="str">
        <f>IFERROR(VLOOKUP(CONCATENATE($A18,AK$1),'Исх-фото'!$A$2:$D$3000,4,FALSE),"-")</f>
        <v>-</v>
      </c>
      <c r="AL18" s="12" t="str">
        <f>IFERROR(VLOOKUP(CONCATENATE($A18,AL$1),'Исх-фото'!$A$2:$D$3000,4,FALSE),"-")</f>
        <v>-</v>
      </c>
      <c r="AM18" s="12" t="str">
        <f>IFERROR(VLOOKUP(CONCATENATE($A18,AM$1),'Исх-фото'!$A$2:$D$3000,4,FALSE),"-")</f>
        <v>-</v>
      </c>
      <c r="AN18" s="12" t="str">
        <f>IFERROR(VLOOKUP(CONCATENATE($A18,AN$1),'Исх-фото'!$A$2:$D$3000,4,FALSE),"-")</f>
        <v>-</v>
      </c>
      <c r="AO18" s="12">
        <f>IFERROR(VLOOKUP(CONCATENATE($A18,AO$1),'Исх-фото'!$A$2:$D$3000,4,FALSE),"-")</f>
        <v>5</v>
      </c>
      <c r="AP18" s="12" t="str">
        <f>IFERROR(VLOOKUP(CONCATENATE($A18,AP$1),'Исх-фото'!$A$2:$D$3000,4,FALSE),"-")</f>
        <v>-</v>
      </c>
      <c r="AQ18" s="12" t="str">
        <f>IFERROR(VLOOKUP(CONCATENATE($A18,AQ$1),'Исх-фото'!$A$2:$D$3000,4,FALSE),"-")</f>
        <v>-</v>
      </c>
      <c r="AR18" s="13">
        <f t="shared" si="0"/>
        <v>12</v>
      </c>
      <c r="AS18" s="17">
        <f t="shared" si="1"/>
        <v>6</v>
      </c>
      <c r="AT18" s="12">
        <f t="shared" si="2"/>
        <v>155</v>
      </c>
    </row>
    <row r="19" spans="1:46">
      <c r="A19" s="22">
        <f t="shared" si="3"/>
        <v>17</v>
      </c>
      <c r="B19" s="128">
        <f>№!D18</f>
        <v>9</v>
      </c>
      <c r="C19" s="128">
        <f>№!E18</f>
        <v>2</v>
      </c>
      <c r="D19" s="12" t="str">
        <f>IFERROR(VLOOKUP(CONCATENATE($A19,D$1),'Исх-фото'!$A$2:$D$3000,4,FALSE),"-")</f>
        <v>-</v>
      </c>
      <c r="E19" s="12" t="str">
        <f>IFERROR(VLOOKUP(CONCATENATE($A19,E$1),'Исх-фото'!$A$2:$D$3000,4,FALSE),"-")</f>
        <v>-</v>
      </c>
      <c r="F19" s="12" t="str">
        <f>IFERROR(VLOOKUP(CONCATENATE($A19,F$1),'Исх-фото'!$A$2:$D$3000,4,FALSE),"-")</f>
        <v>-</v>
      </c>
      <c r="G19" s="12" t="str">
        <f>IFERROR(VLOOKUP(CONCATENATE($A19,G$1),'Исх-фото'!$A$2:$D$3000,4,FALSE),"-")</f>
        <v>-</v>
      </c>
      <c r="H19" s="12">
        <f>IFERROR(VLOOKUP(CONCATENATE($A19,H$1),'Исх-фото'!$A$2:$D$3000,4,FALSE),"-")</f>
        <v>8</v>
      </c>
      <c r="I19" s="12" t="str">
        <f>IFERROR(VLOOKUP(CONCATENATE($A19,I$1),'Исх-фото'!$A$2:$D$3000,4,FALSE),"-")</f>
        <v>-</v>
      </c>
      <c r="J19" s="12">
        <f>IFERROR(VLOOKUP(CONCATENATE($A19,J$1),'Исх-фото'!$A$2:$D$3000,4,FALSE),"-")</f>
        <v>6</v>
      </c>
      <c r="K19" s="12" t="str">
        <f>IFERROR(VLOOKUP(CONCATENATE($A19,K$1),'Исх-фото'!$A$2:$D$3000,4,FALSE),"-")</f>
        <v>-</v>
      </c>
      <c r="L19" s="12" t="str">
        <f>IFERROR(VLOOKUP(CONCATENATE($A19,L$1),'Исх-фото'!$A$2:$D$3000,4,FALSE),"-")</f>
        <v>-</v>
      </c>
      <c r="M19" s="12" t="str">
        <f>IFERROR(VLOOKUP(CONCATENATE($A19,M$1),'Исх-фото'!$A$2:$D$3000,4,FALSE),"-")</f>
        <v>-</v>
      </c>
      <c r="N19" s="12">
        <f>IFERROR(VLOOKUP(CONCATENATE($A19,N$1),'Исх-фото'!$A$2:$D$3000,4,FALSE),"-")</f>
        <v>10</v>
      </c>
      <c r="O19" s="12" t="str">
        <f>IFERROR(VLOOKUP(CONCATENATE($A19,O$1),'Исх-фото'!$A$2:$D$3000,4,FALSE),"-")</f>
        <v>-</v>
      </c>
      <c r="P19" s="12" t="str">
        <f>IFERROR(VLOOKUP(CONCATENATE($A19,P$1),'Исх-фото'!$A$2:$D$3000,4,FALSE),"-")</f>
        <v>-</v>
      </c>
      <c r="Q19" s="12" t="str">
        <f>IFERROR(VLOOKUP(CONCATENATE($A19,Q$1),'Исх-фото'!$A$2:$D$3000,4,FALSE),"-")</f>
        <v>-</v>
      </c>
      <c r="R19" s="12">
        <f>IFERROR(VLOOKUP(CONCATENATE($A19,R$1),'Исх-фото'!$A$2:$D$3000,4,FALSE),"-")</f>
        <v>9</v>
      </c>
      <c r="S19" s="12">
        <f>IFERROR(VLOOKUP(CONCATENATE($A19,S$1),'Исх-фото'!$A$2:$D$3000,4,FALSE),"-")</f>
        <v>7</v>
      </c>
      <c r="T19" s="12" t="str">
        <f>IFERROR(VLOOKUP(CONCATENATE($A19,T$1),'Исх-фото'!$A$2:$D$3000,4,FALSE),"-")</f>
        <v>-</v>
      </c>
      <c r="U19" s="12" t="str">
        <f>IFERROR(VLOOKUP(CONCATENATE($A19,U$1),'Исх-фото'!$A$2:$D$3000,4,FALSE),"-")</f>
        <v>-</v>
      </c>
      <c r="V19" s="12">
        <f>IFERROR(VLOOKUP(CONCATENATE($A19,V$1),'Исх-фото'!$A$2:$D$3000,4,FALSE),"-")</f>
        <v>5</v>
      </c>
      <c r="W19" s="12" t="str">
        <f>IFERROR(VLOOKUP(CONCATENATE($A19,W$1),'Исх-фото'!$A$2:$D$3000,4,FALSE),"-")</f>
        <v>-</v>
      </c>
      <c r="X19" s="12">
        <f>IFERROR(VLOOKUP(CONCATENATE($A19,X$1),'Исх-фото'!$A$2:$D$3000,4,FALSE),"-")</f>
        <v>6</v>
      </c>
      <c r="Y19" s="12" t="str">
        <f>IFERROR(VLOOKUP(CONCATENATE($A19,Y$1),'Исх-фото'!$A$2:$D$3000,4,FALSE),"-")</f>
        <v>-</v>
      </c>
      <c r="Z19" s="12" t="str">
        <f>IFERROR(VLOOKUP(CONCATENATE($A19,Z$1),'Исх-фото'!$A$2:$D$3000,4,FALSE),"-")</f>
        <v>-</v>
      </c>
      <c r="AA19" s="12" t="str">
        <f>IFERROR(VLOOKUP(CONCATENATE($A19,AA$1),'Исх-фото'!$A$2:$D$3000,4,FALSE),"-")</f>
        <v>-</v>
      </c>
      <c r="AB19" s="12" t="str">
        <f>IFERROR(VLOOKUP(CONCATENATE($A19,AB$1),'Исх-фото'!$A$2:$D$3000,4,FALSE),"-")</f>
        <v>-</v>
      </c>
      <c r="AC19" s="12">
        <f>IFERROR(VLOOKUP(CONCATENATE($A19,AC$1),'Исх-фото'!$A$2:$D$3000,4,FALSE),"-")</f>
        <v>7</v>
      </c>
      <c r="AD19" s="12">
        <f>IFERROR(VLOOKUP(CONCATENATE($A19,AD$1),'Исх-фото'!$A$2:$D$3000,4,FALSE),"-")</f>
        <v>6</v>
      </c>
      <c r="AE19" s="12" t="str">
        <f>IFERROR(VLOOKUP(CONCATENATE($A19,AE$1),'Исх-фото'!$A$2:$D$3000,4,FALSE),"-")</f>
        <v>-</v>
      </c>
      <c r="AF19" s="12">
        <f>IFERROR(VLOOKUP(CONCATENATE($A19,AF$1),'Исх-фото'!$A$2:$D$3000,4,FALSE),"-")</f>
        <v>7</v>
      </c>
      <c r="AG19" s="12">
        <f>IFERROR(VLOOKUP(CONCATENATE($A19,AG$1),'Исх-фото'!$A$2:$D$3000,4,FALSE),"-")</f>
        <v>5</v>
      </c>
      <c r="AH19" s="12" t="str">
        <f>IFERROR(VLOOKUP(CONCATENATE($A19,AH$1),'Исх-фото'!$A$2:$D$3000,4,FALSE),"-")</f>
        <v>-</v>
      </c>
      <c r="AI19" s="12">
        <f>IFERROR(VLOOKUP(CONCATENATE($A19,AI$1),'Исх-фото'!$A$2:$D$3000,4,FALSE),"-")</f>
        <v>8</v>
      </c>
      <c r="AJ19" s="12" t="str">
        <f>IFERROR(VLOOKUP(CONCATENATE($A19,AJ$1),'Исх-фото'!$A$2:$D$3000,4,FALSE),"-")</f>
        <v>-</v>
      </c>
      <c r="AK19" s="12" t="str">
        <f>IFERROR(VLOOKUP(CONCATENATE($A19,AK$1),'Исх-фото'!$A$2:$D$3000,4,FALSE),"-")</f>
        <v>-</v>
      </c>
      <c r="AL19" s="12" t="str">
        <f>IFERROR(VLOOKUP(CONCATENATE($A19,AL$1),'Исх-фото'!$A$2:$D$3000,4,FALSE),"-")</f>
        <v>-</v>
      </c>
      <c r="AM19" s="12" t="str">
        <f>IFERROR(VLOOKUP(CONCATENATE($A19,AM$1),'Исх-фото'!$A$2:$D$3000,4,FALSE),"-")</f>
        <v>-</v>
      </c>
      <c r="AN19" s="12" t="str">
        <f>IFERROR(VLOOKUP(CONCATENATE($A19,AN$1),'Исх-фото'!$A$2:$D$3000,4,FALSE),"-")</f>
        <v>-</v>
      </c>
      <c r="AO19" s="12">
        <f>IFERROR(VLOOKUP(CONCATENATE($A19,AO$1),'Исх-фото'!$A$2:$D$3000,4,FALSE),"-")</f>
        <v>5</v>
      </c>
      <c r="AP19" s="12" t="str">
        <f>IFERROR(VLOOKUP(CONCATENATE($A19,AP$1),'Исх-фото'!$A$2:$D$3000,4,FALSE),"-")</f>
        <v>-</v>
      </c>
      <c r="AQ19" s="12" t="str">
        <f>IFERROR(VLOOKUP(CONCATENATE($A19,AQ$1),'Исх-фото'!$A$2:$D$3000,4,FALSE),"-")</f>
        <v>-</v>
      </c>
      <c r="AR19" s="13">
        <f t="shared" si="0"/>
        <v>13</v>
      </c>
      <c r="AS19" s="17">
        <f t="shared" si="1"/>
        <v>6.8461538461538458</v>
      </c>
      <c r="AT19" s="12">
        <f t="shared" si="2"/>
        <v>107</v>
      </c>
    </row>
    <row r="20" spans="1:46">
      <c r="A20" s="22">
        <f t="shared" si="3"/>
        <v>18</v>
      </c>
      <c r="B20" s="128">
        <f>№!D19</f>
        <v>9</v>
      </c>
      <c r="C20" s="128">
        <f>№!E19</f>
        <v>3</v>
      </c>
      <c r="D20" s="12" t="str">
        <f>IFERROR(VLOOKUP(CONCATENATE($A20,D$1),'Исх-фото'!$A$2:$D$3000,4,FALSE),"-")</f>
        <v>-</v>
      </c>
      <c r="E20" s="12" t="str">
        <f>IFERROR(VLOOKUP(CONCATENATE($A20,E$1),'Исх-фото'!$A$2:$D$3000,4,FALSE),"-")</f>
        <v>-</v>
      </c>
      <c r="F20" s="12" t="str">
        <f>IFERROR(VLOOKUP(CONCATENATE($A20,F$1),'Исх-фото'!$A$2:$D$3000,4,FALSE),"-")</f>
        <v>-</v>
      </c>
      <c r="G20" s="12" t="str">
        <f>IFERROR(VLOOKUP(CONCATENATE($A20,G$1),'Исх-фото'!$A$2:$D$3000,4,FALSE),"-")</f>
        <v>-</v>
      </c>
      <c r="H20" s="12">
        <f>IFERROR(VLOOKUP(CONCATENATE($A20,H$1),'Исх-фото'!$A$2:$D$3000,4,FALSE),"-")</f>
        <v>8</v>
      </c>
      <c r="I20" s="12" t="str">
        <f>IFERROR(VLOOKUP(CONCATENATE($A20,I$1),'Исх-фото'!$A$2:$D$3000,4,FALSE),"-")</f>
        <v>-</v>
      </c>
      <c r="J20" s="12">
        <f>IFERROR(VLOOKUP(CONCATENATE($A20,J$1),'Исх-фото'!$A$2:$D$3000,4,FALSE),"-")</f>
        <v>6</v>
      </c>
      <c r="K20" s="12" t="str">
        <f>IFERROR(VLOOKUP(CONCATENATE($A20,K$1),'Исх-фото'!$A$2:$D$3000,4,FALSE),"-")</f>
        <v>-</v>
      </c>
      <c r="L20" s="12" t="str">
        <f>IFERROR(VLOOKUP(CONCATENATE($A20,L$1),'Исх-фото'!$A$2:$D$3000,4,FALSE),"-")</f>
        <v>-</v>
      </c>
      <c r="M20" s="12" t="str">
        <f>IFERROR(VLOOKUP(CONCATENATE($A20,M$1),'Исх-фото'!$A$2:$D$3000,4,FALSE),"-")</f>
        <v>-</v>
      </c>
      <c r="N20" s="12">
        <f>IFERROR(VLOOKUP(CONCATENATE($A20,N$1),'Исх-фото'!$A$2:$D$3000,4,FALSE),"-")</f>
        <v>9</v>
      </c>
      <c r="O20" s="12">
        <f>IFERROR(VLOOKUP(CONCATENATE($A20,O$1),'Исх-фото'!$A$2:$D$3000,4,FALSE),"-")</f>
        <v>9</v>
      </c>
      <c r="P20" s="12" t="str">
        <f>IFERROR(VLOOKUP(CONCATENATE($A20,P$1),'Исх-фото'!$A$2:$D$3000,4,FALSE),"-")</f>
        <v>-</v>
      </c>
      <c r="Q20" s="12" t="str">
        <f>IFERROR(VLOOKUP(CONCATENATE($A20,Q$1),'Исх-фото'!$A$2:$D$3000,4,FALSE),"-")</f>
        <v>-</v>
      </c>
      <c r="R20" s="12" t="str">
        <f>IFERROR(VLOOKUP(CONCATENATE($A20,R$1),'Исх-фото'!$A$2:$D$3000,4,FALSE),"-")</f>
        <v>-</v>
      </c>
      <c r="S20" s="12">
        <f>IFERROR(VLOOKUP(CONCATENATE($A20,S$1),'Исх-фото'!$A$2:$D$3000,4,FALSE),"-")</f>
        <v>4</v>
      </c>
      <c r="T20" s="12" t="str">
        <f>IFERROR(VLOOKUP(CONCATENATE($A20,T$1),'Исх-фото'!$A$2:$D$3000,4,FALSE),"-")</f>
        <v>-</v>
      </c>
      <c r="U20" s="12" t="str">
        <f>IFERROR(VLOOKUP(CONCATENATE($A20,U$1),'Исх-фото'!$A$2:$D$3000,4,FALSE),"-")</f>
        <v>-</v>
      </c>
      <c r="V20" s="12">
        <f>IFERROR(VLOOKUP(CONCATENATE($A20,V$1),'Исх-фото'!$A$2:$D$3000,4,FALSE),"-")</f>
        <v>7</v>
      </c>
      <c r="W20" s="12" t="str">
        <f>IFERROR(VLOOKUP(CONCATENATE($A20,W$1),'Исх-фото'!$A$2:$D$3000,4,FALSE),"-")</f>
        <v>-</v>
      </c>
      <c r="X20" s="12" t="str">
        <f>IFERROR(VLOOKUP(CONCATENATE($A20,X$1),'Исх-фото'!$A$2:$D$3000,4,FALSE),"-")</f>
        <v>-</v>
      </c>
      <c r="Y20" s="12">
        <f>IFERROR(VLOOKUP(CONCATENATE($A20,Y$1),'Исх-фото'!$A$2:$D$3000,4,FALSE),"-")</f>
        <v>9</v>
      </c>
      <c r="Z20" s="12" t="str">
        <f>IFERROR(VLOOKUP(CONCATENATE($A20,Z$1),'Исх-фото'!$A$2:$D$3000,4,FALSE),"-")</f>
        <v>-</v>
      </c>
      <c r="AA20" s="12" t="str">
        <f>IFERROR(VLOOKUP(CONCATENATE($A20,AA$1),'Исх-фото'!$A$2:$D$3000,4,FALSE),"-")</f>
        <v>-</v>
      </c>
      <c r="AB20" s="12" t="str">
        <f>IFERROR(VLOOKUP(CONCATENATE($A20,AB$1),'Исх-фото'!$A$2:$D$3000,4,FALSE),"-")</f>
        <v>-</v>
      </c>
      <c r="AC20" s="12">
        <f>IFERROR(VLOOKUP(CONCATENATE($A20,AC$1),'Исх-фото'!$A$2:$D$3000,4,FALSE),"-")</f>
        <v>6</v>
      </c>
      <c r="AD20" s="12">
        <f>IFERROR(VLOOKUP(CONCATENATE($A20,AD$1),'Исх-фото'!$A$2:$D$3000,4,FALSE),"-")</f>
        <v>7</v>
      </c>
      <c r="AE20" s="12" t="str">
        <f>IFERROR(VLOOKUP(CONCATENATE($A20,AE$1),'Исх-фото'!$A$2:$D$3000,4,FALSE),"-")</f>
        <v>-</v>
      </c>
      <c r="AF20" s="12">
        <f>IFERROR(VLOOKUP(CONCATENATE($A20,AF$1),'Исх-фото'!$A$2:$D$3000,4,FALSE),"-")</f>
        <v>8</v>
      </c>
      <c r="AG20" s="12">
        <f>IFERROR(VLOOKUP(CONCATENATE($A20,AG$1),'Исх-фото'!$A$2:$D$3000,4,FALSE),"-")</f>
        <v>10</v>
      </c>
      <c r="AH20" s="12" t="str">
        <f>IFERROR(VLOOKUP(CONCATENATE($A20,AH$1),'Исх-фото'!$A$2:$D$3000,4,FALSE),"-")</f>
        <v>-</v>
      </c>
      <c r="AI20" s="12" t="str">
        <f>IFERROR(VLOOKUP(CONCATENATE($A20,AI$1),'Исх-фото'!$A$2:$D$3000,4,FALSE),"-")</f>
        <v>-</v>
      </c>
      <c r="AJ20" s="12" t="str">
        <f>IFERROR(VLOOKUP(CONCATENATE($A20,AJ$1),'Исх-фото'!$A$2:$D$3000,4,FALSE),"-")</f>
        <v>-</v>
      </c>
      <c r="AK20" s="12" t="str">
        <f>IFERROR(VLOOKUP(CONCATENATE($A20,AK$1),'Исх-фото'!$A$2:$D$3000,4,FALSE),"-")</f>
        <v>-</v>
      </c>
      <c r="AL20" s="12" t="str">
        <f>IFERROR(VLOOKUP(CONCATENATE($A20,AL$1),'Исх-фото'!$A$2:$D$3000,4,FALSE),"-")</f>
        <v>-</v>
      </c>
      <c r="AM20" s="12" t="str">
        <f>IFERROR(VLOOKUP(CONCATENATE($A20,AM$1),'Исх-фото'!$A$2:$D$3000,4,FALSE),"-")</f>
        <v>-</v>
      </c>
      <c r="AN20" s="12" t="str">
        <f>IFERROR(VLOOKUP(CONCATENATE($A20,AN$1),'Исх-фото'!$A$2:$D$3000,4,FALSE),"-")</f>
        <v>-</v>
      </c>
      <c r="AO20" s="12">
        <f>IFERROR(VLOOKUP(CONCATENATE($A20,AO$1),'Исх-фото'!$A$2:$D$3000,4,FALSE),"-")</f>
        <v>11</v>
      </c>
      <c r="AP20" s="12" t="str">
        <f>IFERROR(VLOOKUP(CONCATENATE($A20,AP$1),'Исх-фото'!$A$2:$D$3000,4,FALSE),"-")</f>
        <v>-</v>
      </c>
      <c r="AQ20" s="12" t="str">
        <f>IFERROR(VLOOKUP(CONCATENATE($A20,AQ$1),'Исх-фото'!$A$2:$D$3000,4,FALSE),"-")</f>
        <v>-</v>
      </c>
      <c r="AR20" s="13">
        <f t="shared" si="0"/>
        <v>12</v>
      </c>
      <c r="AS20" s="17">
        <f t="shared" si="1"/>
        <v>7.833333333333333</v>
      </c>
      <c r="AT20" s="12">
        <f t="shared" si="2"/>
        <v>59</v>
      </c>
    </row>
    <row r="21" spans="1:46">
      <c r="A21" s="22">
        <f t="shared" si="3"/>
        <v>19</v>
      </c>
      <c r="B21" s="128">
        <f>№!D20</f>
        <v>10</v>
      </c>
      <c r="C21" s="128">
        <f>№!E20</f>
        <v>1</v>
      </c>
      <c r="D21" s="12" t="str">
        <f>IFERROR(VLOOKUP(CONCATENATE($A21,D$1),'Исх-фото'!$A$2:$D$3000,4,FALSE),"-")</f>
        <v>-</v>
      </c>
      <c r="E21" s="12" t="str">
        <f>IFERROR(VLOOKUP(CONCATENATE($A21,E$1),'Исх-фото'!$A$2:$D$3000,4,FALSE),"-")</f>
        <v>-</v>
      </c>
      <c r="F21" s="12" t="str">
        <f>IFERROR(VLOOKUP(CONCATENATE($A21,F$1),'Исх-фото'!$A$2:$D$3000,4,FALSE),"-")</f>
        <v>-</v>
      </c>
      <c r="G21" s="12" t="str">
        <f>IFERROR(VLOOKUP(CONCATENATE($A21,G$1),'Исх-фото'!$A$2:$D$3000,4,FALSE),"-")</f>
        <v>-</v>
      </c>
      <c r="H21" s="12">
        <f>IFERROR(VLOOKUP(CONCATENATE($A21,H$1),'Исх-фото'!$A$2:$D$3000,4,FALSE),"-")</f>
        <v>8</v>
      </c>
      <c r="I21" s="12" t="str">
        <f>IFERROR(VLOOKUP(CONCATENATE($A21,I$1),'Исх-фото'!$A$2:$D$3000,4,FALSE),"-")</f>
        <v>-</v>
      </c>
      <c r="J21" s="12">
        <f>IFERROR(VLOOKUP(CONCATENATE($A21,J$1),'Исх-фото'!$A$2:$D$3000,4,FALSE),"-")</f>
        <v>7</v>
      </c>
      <c r="K21" s="12" t="str">
        <f>IFERROR(VLOOKUP(CONCATENATE($A21,K$1),'Исх-фото'!$A$2:$D$3000,4,FALSE),"-")</f>
        <v>-</v>
      </c>
      <c r="L21" s="12" t="str">
        <f>IFERROR(VLOOKUP(CONCATENATE($A21,L$1),'Исх-фото'!$A$2:$D$3000,4,FALSE),"-")</f>
        <v>-</v>
      </c>
      <c r="M21" s="12" t="str">
        <f>IFERROR(VLOOKUP(CONCATENATE($A21,M$1),'Исх-фото'!$A$2:$D$3000,4,FALSE),"-")</f>
        <v>-</v>
      </c>
      <c r="N21" s="12">
        <f>IFERROR(VLOOKUP(CONCATENATE($A21,N$1),'Исх-фото'!$A$2:$D$3000,4,FALSE),"-")</f>
        <v>8</v>
      </c>
      <c r="O21" s="12" t="str">
        <f>IFERROR(VLOOKUP(CONCATENATE($A21,O$1),'Исх-фото'!$A$2:$D$3000,4,FALSE),"-")</f>
        <v>-</v>
      </c>
      <c r="P21" s="12" t="str">
        <f>IFERROR(VLOOKUP(CONCATENATE($A21,P$1),'Исх-фото'!$A$2:$D$3000,4,FALSE),"-")</f>
        <v>-</v>
      </c>
      <c r="Q21" s="12" t="str">
        <f>IFERROR(VLOOKUP(CONCATENATE($A21,Q$1),'Исх-фото'!$A$2:$D$3000,4,FALSE),"-")</f>
        <v>-</v>
      </c>
      <c r="R21" s="12" t="str">
        <f>IFERROR(VLOOKUP(CONCATENATE($A21,R$1),'Исх-фото'!$A$2:$D$3000,4,FALSE),"-")</f>
        <v>-</v>
      </c>
      <c r="S21" s="12" t="str">
        <f>IFERROR(VLOOKUP(CONCATENATE($A21,S$1),'Исх-фото'!$A$2:$D$3000,4,FALSE),"-")</f>
        <v>-</v>
      </c>
      <c r="T21" s="12" t="str">
        <f>IFERROR(VLOOKUP(CONCATENATE($A21,T$1),'Исх-фото'!$A$2:$D$3000,4,FALSE),"-")</f>
        <v>-</v>
      </c>
      <c r="U21" s="12" t="str">
        <f>IFERROR(VLOOKUP(CONCATENATE($A21,U$1),'Исх-фото'!$A$2:$D$3000,4,FALSE),"-")</f>
        <v>-</v>
      </c>
      <c r="V21" s="12">
        <f>IFERROR(VLOOKUP(CONCATENATE($A21,V$1),'Исх-фото'!$A$2:$D$3000,4,FALSE),"-")</f>
        <v>6</v>
      </c>
      <c r="W21" s="12" t="str">
        <f>IFERROR(VLOOKUP(CONCATENATE($A21,W$1),'Исх-фото'!$A$2:$D$3000,4,FALSE),"-")</f>
        <v>-</v>
      </c>
      <c r="X21" s="12" t="str">
        <f>IFERROR(VLOOKUP(CONCATENATE($A21,X$1),'Исх-фото'!$A$2:$D$3000,4,FALSE),"-")</f>
        <v>-</v>
      </c>
      <c r="Y21" s="12" t="str">
        <f>IFERROR(VLOOKUP(CONCATENATE($A21,Y$1),'Исх-фото'!$A$2:$D$3000,4,FALSE),"-")</f>
        <v>-</v>
      </c>
      <c r="Z21" s="12" t="str">
        <f>IFERROR(VLOOKUP(CONCATENATE($A21,Z$1),'Исх-фото'!$A$2:$D$3000,4,FALSE),"-")</f>
        <v>-</v>
      </c>
      <c r="AA21" s="12" t="str">
        <f>IFERROR(VLOOKUP(CONCATENATE($A21,AA$1),'Исх-фото'!$A$2:$D$3000,4,FALSE),"-")</f>
        <v>-</v>
      </c>
      <c r="AB21" s="12" t="str">
        <f>IFERROR(VLOOKUP(CONCATENATE($A21,AB$1),'Исх-фото'!$A$2:$D$3000,4,FALSE),"-")</f>
        <v>-</v>
      </c>
      <c r="AC21" s="12">
        <f>IFERROR(VLOOKUP(CONCATENATE($A21,AC$1),'Исх-фото'!$A$2:$D$3000,4,FALSE),"-")</f>
        <v>5</v>
      </c>
      <c r="AD21" s="12" t="str">
        <f>IFERROR(VLOOKUP(CONCATENATE($A21,AD$1),'Исх-фото'!$A$2:$D$3000,4,FALSE),"-")</f>
        <v>-</v>
      </c>
      <c r="AE21" s="12" t="str">
        <f>IFERROR(VLOOKUP(CONCATENATE($A21,AE$1),'Исх-фото'!$A$2:$D$3000,4,FALSE),"-")</f>
        <v>-</v>
      </c>
      <c r="AF21" s="12">
        <f>IFERROR(VLOOKUP(CONCATENATE($A21,AF$1),'Исх-фото'!$A$2:$D$3000,4,FALSE),"-")</f>
        <v>7</v>
      </c>
      <c r="AG21" s="12">
        <f>IFERROR(VLOOKUP(CONCATENATE($A21,AG$1),'Исх-фото'!$A$2:$D$3000,4,FALSE),"-")</f>
        <v>2</v>
      </c>
      <c r="AH21" s="12" t="str">
        <f>IFERROR(VLOOKUP(CONCATENATE($A21,AH$1),'Исх-фото'!$A$2:$D$3000,4,FALSE),"-")</f>
        <v>-</v>
      </c>
      <c r="AI21" s="12" t="str">
        <f>IFERROR(VLOOKUP(CONCATENATE($A21,AI$1),'Исх-фото'!$A$2:$D$3000,4,FALSE),"-")</f>
        <v>-</v>
      </c>
      <c r="AJ21" s="12" t="str">
        <f>IFERROR(VLOOKUP(CONCATENATE($A21,AJ$1),'Исх-фото'!$A$2:$D$3000,4,FALSE),"-")</f>
        <v>-</v>
      </c>
      <c r="AK21" s="12" t="str">
        <f>IFERROR(VLOOKUP(CONCATENATE($A21,AK$1),'Исх-фото'!$A$2:$D$3000,4,FALSE),"-")</f>
        <v>-</v>
      </c>
      <c r="AL21" s="12" t="str">
        <f>IFERROR(VLOOKUP(CONCATENATE($A21,AL$1),'Исх-фото'!$A$2:$D$3000,4,FALSE),"-")</f>
        <v>-</v>
      </c>
      <c r="AM21" s="12" t="str">
        <f>IFERROR(VLOOKUP(CONCATENATE($A21,AM$1),'Исх-фото'!$A$2:$D$3000,4,FALSE),"-")</f>
        <v>-</v>
      </c>
      <c r="AN21" s="12" t="str">
        <f>IFERROR(VLOOKUP(CONCATENATE($A21,AN$1),'Исх-фото'!$A$2:$D$3000,4,FALSE),"-")</f>
        <v>-</v>
      </c>
      <c r="AO21" s="12">
        <f>IFERROR(VLOOKUP(CONCATENATE($A21,AO$1),'Исх-фото'!$A$2:$D$3000,4,FALSE),"-")</f>
        <v>6</v>
      </c>
      <c r="AP21" s="12" t="str">
        <f>IFERROR(VLOOKUP(CONCATENATE($A21,AP$1),'Исх-фото'!$A$2:$D$3000,4,FALSE),"-")</f>
        <v>-</v>
      </c>
      <c r="AQ21" s="12" t="str">
        <f>IFERROR(VLOOKUP(CONCATENATE($A21,AQ$1),'Исх-фото'!$A$2:$D$3000,4,FALSE),"-")</f>
        <v>-</v>
      </c>
      <c r="AR21" s="13">
        <f t="shared" si="0"/>
        <v>8</v>
      </c>
      <c r="AS21" s="17">
        <f t="shared" si="1"/>
        <v>6.125</v>
      </c>
      <c r="AT21" s="12">
        <f t="shared" si="2"/>
        <v>151</v>
      </c>
    </row>
    <row r="22" spans="1:46">
      <c r="A22" s="22">
        <f t="shared" si="3"/>
        <v>20</v>
      </c>
      <c r="B22" s="128">
        <f>№!D21</f>
        <v>10</v>
      </c>
      <c r="C22" s="128">
        <f>№!E21</f>
        <v>2</v>
      </c>
      <c r="D22" s="12" t="str">
        <f>IFERROR(VLOOKUP(CONCATENATE($A22,D$1),'Исх-фото'!$A$2:$D$3000,4,FALSE),"-")</f>
        <v>-</v>
      </c>
      <c r="E22" s="12" t="str">
        <f>IFERROR(VLOOKUP(CONCATENATE($A22,E$1),'Исх-фото'!$A$2:$D$3000,4,FALSE),"-")</f>
        <v>-</v>
      </c>
      <c r="F22" s="12" t="str">
        <f>IFERROR(VLOOKUP(CONCATENATE($A22,F$1),'Исх-фото'!$A$2:$D$3000,4,FALSE),"-")</f>
        <v>-</v>
      </c>
      <c r="G22" s="12" t="str">
        <f>IFERROR(VLOOKUP(CONCATENATE($A22,G$1),'Исх-фото'!$A$2:$D$3000,4,FALSE),"-")</f>
        <v>-</v>
      </c>
      <c r="H22" s="12">
        <f>IFERROR(VLOOKUP(CONCATENATE($A22,H$1),'Исх-фото'!$A$2:$D$3000,4,FALSE),"-")</f>
        <v>9</v>
      </c>
      <c r="I22" s="12" t="str">
        <f>IFERROR(VLOOKUP(CONCATENATE($A22,I$1),'Исх-фото'!$A$2:$D$3000,4,FALSE),"-")</f>
        <v>-</v>
      </c>
      <c r="J22" s="12">
        <f>IFERROR(VLOOKUP(CONCATENATE($A22,J$1),'Исх-фото'!$A$2:$D$3000,4,FALSE),"-")</f>
        <v>11</v>
      </c>
      <c r="K22" s="12" t="str">
        <f>IFERROR(VLOOKUP(CONCATENATE($A22,K$1),'Исх-фото'!$A$2:$D$3000,4,FALSE),"-")</f>
        <v>-</v>
      </c>
      <c r="L22" s="12" t="str">
        <f>IFERROR(VLOOKUP(CONCATENATE($A22,L$1),'Исх-фото'!$A$2:$D$3000,4,FALSE),"-")</f>
        <v>-</v>
      </c>
      <c r="M22" s="12" t="str">
        <f>IFERROR(VLOOKUP(CONCATENATE($A22,M$1),'Исх-фото'!$A$2:$D$3000,4,FALSE),"-")</f>
        <v>-</v>
      </c>
      <c r="N22" s="12">
        <f>IFERROR(VLOOKUP(CONCATENATE($A22,N$1),'Исх-фото'!$A$2:$D$3000,4,FALSE),"-")</f>
        <v>11</v>
      </c>
      <c r="O22" s="12" t="str">
        <f>IFERROR(VLOOKUP(CONCATENATE($A22,O$1),'Исх-фото'!$A$2:$D$3000,4,FALSE),"-")</f>
        <v>-</v>
      </c>
      <c r="P22" s="12" t="str">
        <f>IFERROR(VLOOKUP(CONCATENATE($A22,P$1),'Исх-фото'!$A$2:$D$3000,4,FALSE),"-")</f>
        <v>-</v>
      </c>
      <c r="Q22" s="12" t="str">
        <f>IFERROR(VLOOKUP(CONCATENATE($A22,Q$1),'Исх-фото'!$A$2:$D$3000,4,FALSE),"-")</f>
        <v>-</v>
      </c>
      <c r="R22" s="12" t="str">
        <f>IFERROR(VLOOKUP(CONCATENATE($A22,R$1),'Исх-фото'!$A$2:$D$3000,4,FALSE),"-")</f>
        <v>-</v>
      </c>
      <c r="S22" s="12">
        <f>IFERROR(VLOOKUP(CONCATENATE($A22,S$1),'Исх-фото'!$A$2:$D$3000,4,FALSE),"-")</f>
        <v>9</v>
      </c>
      <c r="T22" s="12" t="str">
        <f>IFERROR(VLOOKUP(CONCATENATE($A22,T$1),'Исх-фото'!$A$2:$D$3000,4,FALSE),"-")</f>
        <v>-</v>
      </c>
      <c r="U22" s="12" t="str">
        <f>IFERROR(VLOOKUP(CONCATENATE($A22,U$1),'Исх-фото'!$A$2:$D$3000,4,FALSE),"-")</f>
        <v>-</v>
      </c>
      <c r="V22" s="12">
        <f>IFERROR(VLOOKUP(CONCATENATE($A22,V$1),'Исх-фото'!$A$2:$D$3000,4,FALSE),"-")</f>
        <v>10</v>
      </c>
      <c r="W22" s="12" t="str">
        <f>IFERROR(VLOOKUP(CONCATENATE($A22,W$1),'Исх-фото'!$A$2:$D$3000,4,FALSE),"-")</f>
        <v>-</v>
      </c>
      <c r="X22" s="12">
        <f>IFERROR(VLOOKUP(CONCATENATE($A22,X$1),'Исх-фото'!$A$2:$D$3000,4,FALSE),"-")</f>
        <v>8</v>
      </c>
      <c r="Y22" s="12">
        <f>IFERROR(VLOOKUP(CONCATENATE($A22,Y$1),'Исх-фото'!$A$2:$D$3000,4,FALSE),"-")</f>
        <v>8</v>
      </c>
      <c r="Z22" s="12">
        <f>IFERROR(VLOOKUP(CONCATENATE($A22,Z$1),'Исх-фото'!$A$2:$D$3000,4,FALSE),"-")</f>
        <v>5</v>
      </c>
      <c r="AA22" s="12" t="str">
        <f>IFERROR(VLOOKUP(CONCATENATE($A22,AA$1),'Исх-фото'!$A$2:$D$3000,4,FALSE),"-")</f>
        <v>-</v>
      </c>
      <c r="AB22" s="12" t="str">
        <f>IFERROR(VLOOKUP(CONCATENATE($A22,AB$1),'Исх-фото'!$A$2:$D$3000,4,FALSE),"-")</f>
        <v>-</v>
      </c>
      <c r="AC22" s="12">
        <f>IFERROR(VLOOKUP(CONCATENATE($A22,AC$1),'Исх-фото'!$A$2:$D$3000,4,FALSE),"-")</f>
        <v>12</v>
      </c>
      <c r="AD22" s="12">
        <f>IFERROR(VLOOKUP(CONCATENATE($A22,AD$1),'Исх-фото'!$A$2:$D$3000,4,FALSE),"-")</f>
        <v>8</v>
      </c>
      <c r="AE22" s="12">
        <f>IFERROR(VLOOKUP(CONCATENATE($A22,AE$1),'Исх-фото'!$A$2:$D$3000,4,FALSE),"-")</f>
        <v>9</v>
      </c>
      <c r="AF22" s="12">
        <f>IFERROR(VLOOKUP(CONCATENATE($A22,AF$1),'Исх-фото'!$A$2:$D$3000,4,FALSE),"-")</f>
        <v>9</v>
      </c>
      <c r="AG22" s="12">
        <f>IFERROR(VLOOKUP(CONCATENATE($A22,AG$1),'Исх-фото'!$A$2:$D$3000,4,FALSE),"-")</f>
        <v>11</v>
      </c>
      <c r="AH22" s="12" t="str">
        <f>IFERROR(VLOOKUP(CONCATENATE($A22,AH$1),'Исх-фото'!$A$2:$D$3000,4,FALSE),"-")</f>
        <v>-</v>
      </c>
      <c r="AI22" s="12">
        <f>IFERROR(VLOOKUP(CONCATENATE($A22,AI$1),'Исх-фото'!$A$2:$D$3000,4,FALSE),"-")</f>
        <v>11</v>
      </c>
      <c r="AJ22" s="12" t="str">
        <f>IFERROR(VLOOKUP(CONCATENATE($A22,AJ$1),'Исх-фото'!$A$2:$D$3000,4,FALSE),"-")</f>
        <v>-</v>
      </c>
      <c r="AK22" s="12" t="str">
        <f>IFERROR(VLOOKUP(CONCATENATE($A22,AK$1),'Исх-фото'!$A$2:$D$3000,4,FALSE),"-")</f>
        <v>-</v>
      </c>
      <c r="AL22" s="12" t="str">
        <f>IFERROR(VLOOKUP(CONCATENATE($A22,AL$1),'Исх-фото'!$A$2:$D$3000,4,FALSE),"-")</f>
        <v>-</v>
      </c>
      <c r="AM22" s="12" t="str">
        <f>IFERROR(VLOOKUP(CONCATENATE($A22,AM$1),'Исх-фото'!$A$2:$D$3000,4,FALSE),"-")</f>
        <v>-</v>
      </c>
      <c r="AN22" s="12" t="str">
        <f>IFERROR(VLOOKUP(CONCATENATE($A22,AN$1),'Исх-фото'!$A$2:$D$3000,4,FALSE),"-")</f>
        <v>-</v>
      </c>
      <c r="AO22" s="12">
        <f>IFERROR(VLOOKUP(CONCATENATE($A22,AO$1),'Исх-фото'!$A$2:$D$3000,4,FALSE),"-")</f>
        <v>8</v>
      </c>
      <c r="AP22" s="12" t="str">
        <f>IFERROR(VLOOKUP(CONCATENATE($A22,AP$1),'Исх-фото'!$A$2:$D$3000,4,FALSE),"-")</f>
        <v>-</v>
      </c>
      <c r="AQ22" s="12" t="str">
        <f>IFERROR(VLOOKUP(CONCATENATE($A22,AQ$1),'Исх-фото'!$A$2:$D$3000,4,FALSE),"-")</f>
        <v>-</v>
      </c>
      <c r="AR22" s="13">
        <f t="shared" si="0"/>
        <v>15</v>
      </c>
      <c r="AS22" s="17">
        <f t="shared" si="1"/>
        <v>9.2666666666666675</v>
      </c>
      <c r="AT22" s="12">
        <f t="shared" si="2"/>
        <v>6</v>
      </c>
    </row>
    <row r="23" spans="1:46">
      <c r="A23" s="22">
        <f t="shared" si="3"/>
        <v>21</v>
      </c>
      <c r="B23" s="128">
        <f>№!D22</f>
        <v>10</v>
      </c>
      <c r="C23" s="128">
        <f>№!E22</f>
        <v>3</v>
      </c>
      <c r="D23" s="12" t="str">
        <f>IFERROR(VLOOKUP(CONCATENATE($A23,D$1),'Исх-фото'!$A$2:$D$3000,4,FALSE),"-")</f>
        <v>-</v>
      </c>
      <c r="E23" s="12" t="str">
        <f>IFERROR(VLOOKUP(CONCATENATE($A23,E$1),'Исх-фото'!$A$2:$D$3000,4,FALSE),"-")</f>
        <v>-</v>
      </c>
      <c r="F23" s="12" t="str">
        <f>IFERROR(VLOOKUP(CONCATENATE($A23,F$1),'Исх-фото'!$A$2:$D$3000,4,FALSE),"-")</f>
        <v>-</v>
      </c>
      <c r="G23" s="12" t="str">
        <f>IFERROR(VLOOKUP(CONCATENATE($A23,G$1),'Исх-фото'!$A$2:$D$3000,4,FALSE),"-")</f>
        <v>-</v>
      </c>
      <c r="H23" s="12">
        <f>IFERROR(VLOOKUP(CONCATENATE($A23,H$1),'Исх-фото'!$A$2:$D$3000,4,FALSE),"-")</f>
        <v>9</v>
      </c>
      <c r="I23" s="12" t="str">
        <f>IFERROR(VLOOKUP(CONCATENATE($A23,I$1),'Исх-фото'!$A$2:$D$3000,4,FALSE),"-")</f>
        <v>-</v>
      </c>
      <c r="J23" s="12">
        <f>IFERROR(VLOOKUP(CONCATENATE($A23,J$1),'Исх-фото'!$A$2:$D$3000,4,FALSE),"-")</f>
        <v>11</v>
      </c>
      <c r="K23" s="12" t="str">
        <f>IFERROR(VLOOKUP(CONCATENATE($A23,K$1),'Исх-фото'!$A$2:$D$3000,4,FALSE),"-")</f>
        <v>-</v>
      </c>
      <c r="L23" s="12" t="str">
        <f>IFERROR(VLOOKUP(CONCATENATE($A23,L$1),'Исх-фото'!$A$2:$D$3000,4,FALSE),"-")</f>
        <v>-</v>
      </c>
      <c r="M23" s="12" t="str">
        <f>IFERROR(VLOOKUP(CONCATENATE($A23,M$1),'Исх-фото'!$A$2:$D$3000,4,FALSE),"-")</f>
        <v>-</v>
      </c>
      <c r="N23" s="12">
        <f>IFERROR(VLOOKUP(CONCATENATE($A23,N$1),'Исх-фото'!$A$2:$D$3000,4,FALSE),"-")</f>
        <v>8</v>
      </c>
      <c r="O23" s="12" t="str">
        <f>IFERROR(VLOOKUP(CONCATENATE($A23,O$1),'Исх-фото'!$A$2:$D$3000,4,FALSE),"-")</f>
        <v>-</v>
      </c>
      <c r="P23" s="12" t="str">
        <f>IFERROR(VLOOKUP(CONCATENATE($A23,P$1),'Исх-фото'!$A$2:$D$3000,4,FALSE),"-")</f>
        <v>-</v>
      </c>
      <c r="Q23" s="12" t="str">
        <f>IFERROR(VLOOKUP(CONCATENATE($A23,Q$1),'Исх-фото'!$A$2:$D$3000,4,FALSE),"-")</f>
        <v>-</v>
      </c>
      <c r="R23" s="12" t="str">
        <f>IFERROR(VLOOKUP(CONCATENATE($A23,R$1),'Исх-фото'!$A$2:$D$3000,4,FALSE),"-")</f>
        <v>-</v>
      </c>
      <c r="S23" s="12" t="str">
        <f>IFERROR(VLOOKUP(CONCATENATE($A23,S$1),'Исх-фото'!$A$2:$D$3000,4,FALSE),"-")</f>
        <v>-</v>
      </c>
      <c r="T23" s="12" t="str">
        <f>IFERROR(VLOOKUP(CONCATENATE($A23,T$1),'Исх-фото'!$A$2:$D$3000,4,FALSE),"-")</f>
        <v>-</v>
      </c>
      <c r="U23" s="12" t="str">
        <f>IFERROR(VLOOKUP(CONCATENATE($A23,U$1),'Исх-фото'!$A$2:$D$3000,4,FALSE),"-")</f>
        <v>-</v>
      </c>
      <c r="V23" s="12">
        <f>IFERROR(VLOOKUP(CONCATENATE($A23,V$1),'Исх-фото'!$A$2:$D$3000,4,FALSE),"-")</f>
        <v>6</v>
      </c>
      <c r="W23" s="12" t="str">
        <f>IFERROR(VLOOKUP(CONCATENATE($A23,W$1),'Исх-фото'!$A$2:$D$3000,4,FALSE),"-")</f>
        <v>-</v>
      </c>
      <c r="X23" s="12">
        <f>IFERROR(VLOOKUP(CONCATENATE($A23,X$1),'Исх-фото'!$A$2:$D$3000,4,FALSE),"-")</f>
        <v>4</v>
      </c>
      <c r="Y23" s="12" t="str">
        <f>IFERROR(VLOOKUP(CONCATENATE($A23,Y$1),'Исх-фото'!$A$2:$D$3000,4,FALSE),"-")</f>
        <v>-</v>
      </c>
      <c r="Z23" s="12" t="str">
        <f>IFERROR(VLOOKUP(CONCATENATE($A23,Z$1),'Исх-фото'!$A$2:$D$3000,4,FALSE),"-")</f>
        <v>-</v>
      </c>
      <c r="AA23" s="12" t="str">
        <f>IFERROR(VLOOKUP(CONCATENATE($A23,AA$1),'Исх-фото'!$A$2:$D$3000,4,FALSE),"-")</f>
        <v>-</v>
      </c>
      <c r="AB23" s="12" t="str">
        <f>IFERROR(VLOOKUP(CONCATENATE($A23,AB$1),'Исх-фото'!$A$2:$D$3000,4,FALSE),"-")</f>
        <v>-</v>
      </c>
      <c r="AC23" s="12">
        <f>IFERROR(VLOOKUP(CONCATENATE($A23,AC$1),'Исх-фото'!$A$2:$D$3000,4,FALSE),"-")</f>
        <v>6</v>
      </c>
      <c r="AD23" s="12">
        <f>IFERROR(VLOOKUP(CONCATENATE($A23,AD$1),'Исх-фото'!$A$2:$D$3000,4,FALSE),"-")</f>
        <v>7</v>
      </c>
      <c r="AE23" s="12" t="str">
        <f>IFERROR(VLOOKUP(CONCATENATE($A23,AE$1),'Исх-фото'!$A$2:$D$3000,4,FALSE),"-")</f>
        <v>-</v>
      </c>
      <c r="AF23" s="12">
        <f>IFERROR(VLOOKUP(CONCATENATE($A23,AF$1),'Исх-фото'!$A$2:$D$3000,4,FALSE),"-")</f>
        <v>7</v>
      </c>
      <c r="AG23" s="12">
        <f>IFERROR(VLOOKUP(CONCATENATE($A23,AG$1),'Исх-фото'!$A$2:$D$3000,4,FALSE),"-")</f>
        <v>3</v>
      </c>
      <c r="AH23" s="12" t="str">
        <f>IFERROR(VLOOKUP(CONCATENATE($A23,AH$1),'Исх-фото'!$A$2:$D$3000,4,FALSE),"-")</f>
        <v>-</v>
      </c>
      <c r="AI23" s="12" t="str">
        <f>IFERROR(VLOOKUP(CONCATENATE($A23,AI$1),'Исх-фото'!$A$2:$D$3000,4,FALSE),"-")</f>
        <v>-</v>
      </c>
      <c r="AJ23" s="12" t="str">
        <f>IFERROR(VLOOKUP(CONCATENATE($A23,AJ$1),'Исх-фото'!$A$2:$D$3000,4,FALSE),"-")</f>
        <v>-</v>
      </c>
      <c r="AK23" s="12" t="str">
        <f>IFERROR(VLOOKUP(CONCATENATE($A23,AK$1),'Исх-фото'!$A$2:$D$3000,4,FALSE),"-")</f>
        <v>-</v>
      </c>
      <c r="AL23" s="12" t="str">
        <f>IFERROR(VLOOKUP(CONCATENATE($A23,AL$1),'Исх-фото'!$A$2:$D$3000,4,FALSE),"-")</f>
        <v>-</v>
      </c>
      <c r="AM23" s="12" t="str">
        <f>IFERROR(VLOOKUP(CONCATENATE($A23,AM$1),'Исх-фото'!$A$2:$D$3000,4,FALSE),"-")</f>
        <v>-</v>
      </c>
      <c r="AN23" s="12" t="str">
        <f>IFERROR(VLOOKUP(CONCATENATE($A23,AN$1),'Исх-фото'!$A$2:$D$3000,4,FALSE),"-")</f>
        <v>-</v>
      </c>
      <c r="AO23" s="12">
        <f>IFERROR(VLOOKUP(CONCATENATE($A23,AO$1),'Исх-фото'!$A$2:$D$3000,4,FALSE),"-")</f>
        <v>5</v>
      </c>
      <c r="AP23" s="12" t="str">
        <f>IFERROR(VLOOKUP(CONCATENATE($A23,AP$1),'Исх-фото'!$A$2:$D$3000,4,FALSE),"-")</f>
        <v>-</v>
      </c>
      <c r="AQ23" s="12" t="str">
        <f>IFERROR(VLOOKUP(CONCATENATE($A23,AQ$1),'Исх-фото'!$A$2:$D$3000,4,FALSE),"-")</f>
        <v>-</v>
      </c>
      <c r="AR23" s="13">
        <f t="shared" si="0"/>
        <v>10</v>
      </c>
      <c r="AS23" s="17">
        <f t="shared" si="1"/>
        <v>6.6</v>
      </c>
      <c r="AT23" s="12">
        <f t="shared" si="2"/>
        <v>122</v>
      </c>
    </row>
    <row r="24" spans="1:46">
      <c r="A24" s="22">
        <f t="shared" si="3"/>
        <v>22</v>
      </c>
      <c r="B24" s="128">
        <f>№!D23</f>
        <v>11</v>
      </c>
      <c r="C24" s="128">
        <f>№!E23</f>
        <v>1</v>
      </c>
      <c r="D24" s="12" t="str">
        <f>IFERROR(VLOOKUP(CONCATENATE($A24,D$1),'Исх-фото'!$A$2:$D$3000,4,FALSE),"-")</f>
        <v>-</v>
      </c>
      <c r="E24" s="12" t="str">
        <f>IFERROR(VLOOKUP(CONCATENATE($A24,E$1),'Исх-фото'!$A$2:$D$3000,4,FALSE),"-")</f>
        <v>-</v>
      </c>
      <c r="F24" s="12" t="str">
        <f>IFERROR(VLOOKUP(CONCATENATE($A24,F$1),'Исх-фото'!$A$2:$D$3000,4,FALSE),"-")</f>
        <v>-</v>
      </c>
      <c r="G24" s="12" t="str">
        <f>IFERROR(VLOOKUP(CONCATENATE($A24,G$1),'Исх-фото'!$A$2:$D$3000,4,FALSE),"-")</f>
        <v>-</v>
      </c>
      <c r="H24" s="12">
        <f>IFERROR(VLOOKUP(CONCATENATE($A24,H$1),'Исх-фото'!$A$2:$D$3000,4,FALSE),"-")</f>
        <v>9</v>
      </c>
      <c r="I24" s="12" t="str">
        <f>IFERROR(VLOOKUP(CONCATENATE($A24,I$1),'Исх-фото'!$A$2:$D$3000,4,FALSE),"-")</f>
        <v>-</v>
      </c>
      <c r="J24" s="12">
        <f>IFERROR(VLOOKUP(CONCATENATE($A24,J$1),'Исх-фото'!$A$2:$D$3000,4,FALSE),"-")</f>
        <v>5</v>
      </c>
      <c r="K24" s="12" t="str">
        <f>IFERROR(VLOOKUP(CONCATENATE($A24,K$1),'Исх-фото'!$A$2:$D$3000,4,FALSE),"-")</f>
        <v>-</v>
      </c>
      <c r="L24" s="12" t="str">
        <f>IFERROR(VLOOKUP(CONCATENATE($A24,L$1),'Исх-фото'!$A$2:$D$3000,4,FALSE),"-")</f>
        <v>-</v>
      </c>
      <c r="M24" s="12" t="str">
        <f>IFERROR(VLOOKUP(CONCATENATE($A24,M$1),'Исх-фото'!$A$2:$D$3000,4,FALSE),"-")</f>
        <v>-</v>
      </c>
      <c r="N24" s="12">
        <f>IFERROR(VLOOKUP(CONCATENATE($A24,N$1),'Исх-фото'!$A$2:$D$3000,4,FALSE),"-")</f>
        <v>9</v>
      </c>
      <c r="O24" s="12" t="str">
        <f>IFERROR(VLOOKUP(CONCATENATE($A24,O$1),'Исх-фото'!$A$2:$D$3000,4,FALSE),"-")</f>
        <v>-</v>
      </c>
      <c r="P24" s="12" t="str">
        <f>IFERROR(VLOOKUP(CONCATENATE($A24,P$1),'Исх-фото'!$A$2:$D$3000,4,FALSE),"-")</f>
        <v>-</v>
      </c>
      <c r="Q24" s="12" t="str">
        <f>IFERROR(VLOOKUP(CONCATENATE($A24,Q$1),'Исх-фото'!$A$2:$D$3000,4,FALSE),"-")</f>
        <v>-</v>
      </c>
      <c r="R24" s="12" t="str">
        <f>IFERROR(VLOOKUP(CONCATENATE($A24,R$1),'Исх-фото'!$A$2:$D$3000,4,FALSE),"-")</f>
        <v>-</v>
      </c>
      <c r="S24" s="12">
        <f>IFERROR(VLOOKUP(CONCATENATE($A24,S$1),'Исх-фото'!$A$2:$D$3000,4,FALSE),"-")</f>
        <v>8</v>
      </c>
      <c r="T24" s="12" t="str">
        <f>IFERROR(VLOOKUP(CONCATENATE($A24,T$1),'Исх-фото'!$A$2:$D$3000,4,FALSE),"-")</f>
        <v>-</v>
      </c>
      <c r="U24" s="12" t="str">
        <f>IFERROR(VLOOKUP(CONCATENATE($A24,U$1),'Исх-фото'!$A$2:$D$3000,4,FALSE),"-")</f>
        <v>-</v>
      </c>
      <c r="V24" s="12">
        <f>IFERROR(VLOOKUP(CONCATENATE($A24,V$1),'Исх-фото'!$A$2:$D$3000,4,FALSE),"-")</f>
        <v>5</v>
      </c>
      <c r="W24" s="12" t="str">
        <f>IFERROR(VLOOKUP(CONCATENATE($A24,W$1),'Исх-фото'!$A$2:$D$3000,4,FALSE),"-")</f>
        <v>-</v>
      </c>
      <c r="X24" s="12" t="str">
        <f>IFERROR(VLOOKUP(CONCATENATE($A24,X$1),'Исх-фото'!$A$2:$D$3000,4,FALSE),"-")</f>
        <v>-</v>
      </c>
      <c r="Y24" s="12" t="str">
        <f>IFERROR(VLOOKUP(CONCATENATE($A24,Y$1),'Исх-фото'!$A$2:$D$3000,4,FALSE),"-")</f>
        <v>-</v>
      </c>
      <c r="Z24" s="12" t="str">
        <f>IFERROR(VLOOKUP(CONCATENATE($A24,Z$1),'Исх-фото'!$A$2:$D$3000,4,FALSE),"-")</f>
        <v>-</v>
      </c>
      <c r="AA24" s="12" t="str">
        <f>IFERROR(VLOOKUP(CONCATENATE($A24,AA$1),'Исх-фото'!$A$2:$D$3000,4,FALSE),"-")</f>
        <v>-</v>
      </c>
      <c r="AB24" s="12" t="str">
        <f>IFERROR(VLOOKUP(CONCATENATE($A24,AB$1),'Исх-фото'!$A$2:$D$3000,4,FALSE),"-")</f>
        <v>-</v>
      </c>
      <c r="AC24" s="12">
        <f>IFERROR(VLOOKUP(CONCATENATE($A24,AC$1),'Исх-фото'!$A$2:$D$3000,4,FALSE),"-")</f>
        <v>4</v>
      </c>
      <c r="AD24" s="12">
        <f>IFERROR(VLOOKUP(CONCATENATE($A24,AD$1),'Исх-фото'!$A$2:$D$3000,4,FALSE),"-")</f>
        <v>6</v>
      </c>
      <c r="AE24" s="12" t="str">
        <f>IFERROR(VLOOKUP(CONCATENATE($A24,AE$1),'Исх-фото'!$A$2:$D$3000,4,FALSE),"-")</f>
        <v>-</v>
      </c>
      <c r="AF24" s="12">
        <f>IFERROR(VLOOKUP(CONCATENATE($A24,AF$1),'Исх-фото'!$A$2:$D$3000,4,FALSE),"-")</f>
        <v>7</v>
      </c>
      <c r="AG24" s="12">
        <f>IFERROR(VLOOKUP(CONCATENATE($A24,AG$1),'Исх-фото'!$A$2:$D$3000,4,FALSE),"-")</f>
        <v>2</v>
      </c>
      <c r="AH24" s="12" t="str">
        <f>IFERROR(VLOOKUP(CONCATENATE($A24,AH$1),'Исх-фото'!$A$2:$D$3000,4,FALSE),"-")</f>
        <v>-</v>
      </c>
      <c r="AI24" s="12" t="str">
        <f>IFERROR(VLOOKUP(CONCATENATE($A24,AI$1),'Исх-фото'!$A$2:$D$3000,4,FALSE),"-")</f>
        <v>-</v>
      </c>
      <c r="AJ24" s="12" t="str">
        <f>IFERROR(VLOOKUP(CONCATENATE($A24,AJ$1),'Исх-фото'!$A$2:$D$3000,4,FALSE),"-")</f>
        <v>-</v>
      </c>
      <c r="AK24" s="12" t="str">
        <f>IFERROR(VLOOKUP(CONCATENATE($A24,AK$1),'Исх-фото'!$A$2:$D$3000,4,FALSE),"-")</f>
        <v>-</v>
      </c>
      <c r="AL24" s="12" t="str">
        <f>IFERROR(VLOOKUP(CONCATENATE($A24,AL$1),'Исх-фото'!$A$2:$D$3000,4,FALSE),"-")</f>
        <v>-</v>
      </c>
      <c r="AM24" s="12" t="str">
        <f>IFERROR(VLOOKUP(CONCATENATE($A24,AM$1),'Исх-фото'!$A$2:$D$3000,4,FALSE),"-")</f>
        <v>-</v>
      </c>
      <c r="AN24" s="12" t="str">
        <f>IFERROR(VLOOKUP(CONCATENATE($A24,AN$1),'Исх-фото'!$A$2:$D$3000,4,FALSE),"-")</f>
        <v>-</v>
      </c>
      <c r="AO24" s="12">
        <f>IFERROR(VLOOKUP(CONCATENATE($A24,AO$1),'Исх-фото'!$A$2:$D$3000,4,FALSE),"-")</f>
        <v>5</v>
      </c>
      <c r="AP24" s="12" t="str">
        <f>IFERROR(VLOOKUP(CONCATENATE($A24,AP$1),'Исх-фото'!$A$2:$D$3000,4,FALSE),"-")</f>
        <v>-</v>
      </c>
      <c r="AQ24" s="12" t="str">
        <f>IFERROR(VLOOKUP(CONCATENATE($A24,AQ$1),'Исх-фото'!$A$2:$D$3000,4,FALSE),"-")</f>
        <v>-</v>
      </c>
      <c r="AR24" s="13">
        <f t="shared" si="0"/>
        <v>10</v>
      </c>
      <c r="AS24" s="17">
        <f t="shared" si="1"/>
        <v>6</v>
      </c>
      <c r="AT24" s="12">
        <f t="shared" si="2"/>
        <v>155</v>
      </c>
    </row>
    <row r="25" spans="1:46">
      <c r="A25" s="22">
        <f t="shared" si="3"/>
        <v>23</v>
      </c>
      <c r="B25" s="128">
        <f>№!D24</f>
        <v>11</v>
      </c>
      <c r="C25" s="128">
        <f>№!E24</f>
        <v>2</v>
      </c>
      <c r="D25" s="12" t="str">
        <f>IFERROR(VLOOKUP(CONCATENATE($A25,D$1),'Исх-фото'!$A$2:$D$3000,4,FALSE),"-")</f>
        <v>-</v>
      </c>
      <c r="E25" s="12" t="str">
        <f>IFERROR(VLOOKUP(CONCATENATE($A25,E$1),'Исх-фото'!$A$2:$D$3000,4,FALSE),"-")</f>
        <v>-</v>
      </c>
      <c r="F25" s="12" t="str">
        <f>IFERROR(VLOOKUP(CONCATENATE($A25,F$1),'Исх-фото'!$A$2:$D$3000,4,FALSE),"-")</f>
        <v>-</v>
      </c>
      <c r="G25" s="12" t="str">
        <f>IFERROR(VLOOKUP(CONCATENATE($A25,G$1),'Исх-фото'!$A$2:$D$3000,4,FALSE),"-")</f>
        <v>-</v>
      </c>
      <c r="H25" s="12">
        <f>IFERROR(VLOOKUP(CONCATENATE($A25,H$1),'Исх-фото'!$A$2:$D$3000,4,FALSE),"-")</f>
        <v>10</v>
      </c>
      <c r="I25" s="12" t="str">
        <f>IFERROR(VLOOKUP(CONCATENATE($A25,I$1),'Исх-фото'!$A$2:$D$3000,4,FALSE),"-")</f>
        <v>-</v>
      </c>
      <c r="J25" s="12">
        <f>IFERROR(VLOOKUP(CONCATENATE($A25,J$1),'Исх-фото'!$A$2:$D$3000,4,FALSE),"-")</f>
        <v>8</v>
      </c>
      <c r="K25" s="12" t="str">
        <f>IFERROR(VLOOKUP(CONCATENATE($A25,K$1),'Исх-фото'!$A$2:$D$3000,4,FALSE),"-")</f>
        <v>-</v>
      </c>
      <c r="L25" s="12" t="str">
        <f>IFERROR(VLOOKUP(CONCATENATE($A25,L$1),'Исх-фото'!$A$2:$D$3000,4,FALSE),"-")</f>
        <v>-</v>
      </c>
      <c r="M25" s="12" t="str">
        <f>IFERROR(VLOOKUP(CONCATENATE($A25,M$1),'Исх-фото'!$A$2:$D$3000,4,FALSE),"-")</f>
        <v>-</v>
      </c>
      <c r="N25" s="12">
        <f>IFERROR(VLOOKUP(CONCATENATE($A25,N$1),'Исх-фото'!$A$2:$D$3000,4,FALSE),"-")</f>
        <v>10</v>
      </c>
      <c r="O25" s="12" t="str">
        <f>IFERROR(VLOOKUP(CONCATENATE($A25,O$1),'Исх-фото'!$A$2:$D$3000,4,FALSE),"-")</f>
        <v>-</v>
      </c>
      <c r="P25" s="12" t="str">
        <f>IFERROR(VLOOKUP(CONCATENATE($A25,P$1),'Исх-фото'!$A$2:$D$3000,4,FALSE),"-")</f>
        <v>-</v>
      </c>
      <c r="Q25" s="12" t="str">
        <f>IFERROR(VLOOKUP(CONCATENATE($A25,Q$1),'Исх-фото'!$A$2:$D$3000,4,FALSE),"-")</f>
        <v>-</v>
      </c>
      <c r="R25" s="12">
        <f>IFERROR(VLOOKUP(CONCATENATE($A25,R$1),'Исх-фото'!$A$2:$D$3000,4,FALSE),"-")</f>
        <v>9</v>
      </c>
      <c r="S25" s="12">
        <f>IFERROR(VLOOKUP(CONCATENATE($A25,S$1),'Исх-фото'!$A$2:$D$3000,4,FALSE),"-")</f>
        <v>8</v>
      </c>
      <c r="T25" s="12" t="str">
        <f>IFERROR(VLOOKUP(CONCATENATE($A25,T$1),'Исх-фото'!$A$2:$D$3000,4,FALSE),"-")</f>
        <v>-</v>
      </c>
      <c r="U25" s="12" t="str">
        <f>IFERROR(VLOOKUP(CONCATENATE($A25,U$1),'Исх-фото'!$A$2:$D$3000,4,FALSE),"-")</f>
        <v>-</v>
      </c>
      <c r="V25" s="12">
        <f>IFERROR(VLOOKUP(CONCATENATE($A25,V$1),'Исх-фото'!$A$2:$D$3000,4,FALSE),"-")</f>
        <v>6</v>
      </c>
      <c r="W25" s="12" t="str">
        <f>IFERROR(VLOOKUP(CONCATENATE($A25,W$1),'Исх-фото'!$A$2:$D$3000,4,FALSE),"-")</f>
        <v>-</v>
      </c>
      <c r="X25" s="12">
        <f>IFERROR(VLOOKUP(CONCATENATE($A25,X$1),'Исх-фото'!$A$2:$D$3000,4,FALSE),"-")</f>
        <v>5</v>
      </c>
      <c r="Y25" s="12" t="str">
        <f>IFERROR(VLOOKUP(CONCATENATE($A25,Y$1),'Исх-фото'!$A$2:$D$3000,4,FALSE),"-")</f>
        <v>-</v>
      </c>
      <c r="Z25" s="12" t="str">
        <f>IFERROR(VLOOKUP(CONCATENATE($A25,Z$1),'Исх-фото'!$A$2:$D$3000,4,FALSE),"-")</f>
        <v>-</v>
      </c>
      <c r="AA25" s="12" t="str">
        <f>IFERROR(VLOOKUP(CONCATENATE($A25,AA$1),'Исх-фото'!$A$2:$D$3000,4,FALSE),"-")</f>
        <v>-</v>
      </c>
      <c r="AB25" s="12" t="str">
        <f>IFERROR(VLOOKUP(CONCATENATE($A25,AB$1),'Исх-фото'!$A$2:$D$3000,4,FALSE),"-")</f>
        <v>-</v>
      </c>
      <c r="AC25" s="12">
        <f>IFERROR(VLOOKUP(CONCATENATE($A25,AC$1),'Исх-фото'!$A$2:$D$3000,4,FALSE),"-")</f>
        <v>9</v>
      </c>
      <c r="AD25" s="12">
        <f>IFERROR(VLOOKUP(CONCATENATE($A25,AD$1),'Исх-фото'!$A$2:$D$3000,4,FALSE),"-")</f>
        <v>8</v>
      </c>
      <c r="AE25" s="12" t="str">
        <f>IFERROR(VLOOKUP(CONCATENATE($A25,AE$1),'Исх-фото'!$A$2:$D$3000,4,FALSE),"-")</f>
        <v>-</v>
      </c>
      <c r="AF25" s="12">
        <f>IFERROR(VLOOKUP(CONCATENATE($A25,AF$1),'Исх-фото'!$A$2:$D$3000,4,FALSE),"-")</f>
        <v>9</v>
      </c>
      <c r="AG25" s="12">
        <f>IFERROR(VLOOKUP(CONCATENATE($A25,AG$1),'Исх-фото'!$A$2:$D$3000,4,FALSE),"-")</f>
        <v>3</v>
      </c>
      <c r="AH25" s="12" t="str">
        <f>IFERROR(VLOOKUP(CONCATENATE($A25,AH$1),'Исх-фото'!$A$2:$D$3000,4,FALSE),"-")</f>
        <v>-</v>
      </c>
      <c r="AI25" s="12" t="str">
        <f>IFERROR(VLOOKUP(CONCATENATE($A25,AI$1),'Исх-фото'!$A$2:$D$3000,4,FALSE),"-")</f>
        <v>-</v>
      </c>
      <c r="AJ25" s="12" t="str">
        <f>IFERROR(VLOOKUP(CONCATENATE($A25,AJ$1),'Исх-фото'!$A$2:$D$3000,4,FALSE),"-")</f>
        <v>-</v>
      </c>
      <c r="AK25" s="12" t="str">
        <f>IFERROR(VLOOKUP(CONCATENATE($A25,AK$1),'Исх-фото'!$A$2:$D$3000,4,FALSE),"-")</f>
        <v>-</v>
      </c>
      <c r="AL25" s="12" t="str">
        <f>IFERROR(VLOOKUP(CONCATENATE($A25,AL$1),'Исх-фото'!$A$2:$D$3000,4,FALSE),"-")</f>
        <v>-</v>
      </c>
      <c r="AM25" s="12" t="str">
        <f>IFERROR(VLOOKUP(CONCATENATE($A25,AM$1),'Исх-фото'!$A$2:$D$3000,4,FALSE),"-")</f>
        <v>-</v>
      </c>
      <c r="AN25" s="12" t="str">
        <f>IFERROR(VLOOKUP(CONCATENATE($A25,AN$1),'Исх-фото'!$A$2:$D$3000,4,FALSE),"-")</f>
        <v>-</v>
      </c>
      <c r="AO25" s="12">
        <f>IFERROR(VLOOKUP(CONCATENATE($A25,AO$1),'Исх-фото'!$A$2:$D$3000,4,FALSE),"-")</f>
        <v>5</v>
      </c>
      <c r="AP25" s="12" t="str">
        <f>IFERROR(VLOOKUP(CONCATENATE($A25,AP$1),'Исх-фото'!$A$2:$D$3000,4,FALSE),"-")</f>
        <v>-</v>
      </c>
      <c r="AQ25" s="12" t="str">
        <f>IFERROR(VLOOKUP(CONCATENATE($A25,AQ$1),'Исх-фото'!$A$2:$D$3000,4,FALSE),"-")</f>
        <v>-</v>
      </c>
      <c r="AR25" s="13">
        <f t="shared" si="0"/>
        <v>12</v>
      </c>
      <c r="AS25" s="17">
        <f t="shared" si="1"/>
        <v>7.5</v>
      </c>
      <c r="AT25" s="12">
        <f t="shared" si="2"/>
        <v>74</v>
      </c>
    </row>
    <row r="26" spans="1:46">
      <c r="A26" s="22">
        <f t="shared" si="3"/>
        <v>24</v>
      </c>
      <c r="B26" s="128">
        <f>№!D25</f>
        <v>11</v>
      </c>
      <c r="C26" s="128">
        <f>№!E25</f>
        <v>3</v>
      </c>
      <c r="D26" s="12" t="str">
        <f>IFERROR(VLOOKUP(CONCATENATE($A26,D$1),'Исх-фото'!$A$2:$D$3000,4,FALSE),"-")</f>
        <v>-</v>
      </c>
      <c r="E26" s="12" t="str">
        <f>IFERROR(VLOOKUP(CONCATENATE($A26,E$1),'Исх-фото'!$A$2:$D$3000,4,FALSE),"-")</f>
        <v>-</v>
      </c>
      <c r="F26" s="12" t="str">
        <f>IFERROR(VLOOKUP(CONCATENATE($A26,F$1),'Исх-фото'!$A$2:$D$3000,4,FALSE),"-")</f>
        <v>-</v>
      </c>
      <c r="G26" s="12" t="str">
        <f>IFERROR(VLOOKUP(CONCATENATE($A26,G$1),'Исх-фото'!$A$2:$D$3000,4,FALSE),"-")</f>
        <v>-</v>
      </c>
      <c r="H26" s="12">
        <f>IFERROR(VLOOKUP(CONCATENATE($A26,H$1),'Исх-фото'!$A$2:$D$3000,4,FALSE),"-")</f>
        <v>10</v>
      </c>
      <c r="I26" s="12" t="str">
        <f>IFERROR(VLOOKUP(CONCATENATE($A26,I$1),'Исх-фото'!$A$2:$D$3000,4,FALSE),"-")</f>
        <v>-</v>
      </c>
      <c r="J26" s="12">
        <f>IFERROR(VLOOKUP(CONCATENATE($A26,J$1),'Исх-фото'!$A$2:$D$3000,4,FALSE),"-")</f>
        <v>7</v>
      </c>
      <c r="K26" s="12" t="str">
        <f>IFERROR(VLOOKUP(CONCATENATE($A26,K$1),'Исх-фото'!$A$2:$D$3000,4,FALSE),"-")</f>
        <v>-</v>
      </c>
      <c r="L26" s="12" t="str">
        <f>IFERROR(VLOOKUP(CONCATENATE($A26,L$1),'Исх-фото'!$A$2:$D$3000,4,FALSE),"-")</f>
        <v>-</v>
      </c>
      <c r="M26" s="12" t="str">
        <f>IFERROR(VLOOKUP(CONCATENATE($A26,M$1),'Исх-фото'!$A$2:$D$3000,4,FALSE),"-")</f>
        <v>-</v>
      </c>
      <c r="N26" s="12">
        <f>IFERROR(VLOOKUP(CONCATENATE($A26,N$1),'Исх-фото'!$A$2:$D$3000,4,FALSE),"-")</f>
        <v>8</v>
      </c>
      <c r="O26" s="12" t="str">
        <f>IFERROR(VLOOKUP(CONCATENATE($A26,O$1),'Исх-фото'!$A$2:$D$3000,4,FALSE),"-")</f>
        <v>-</v>
      </c>
      <c r="P26" s="12" t="str">
        <f>IFERROR(VLOOKUP(CONCATENATE($A26,P$1),'Исх-фото'!$A$2:$D$3000,4,FALSE),"-")</f>
        <v>-</v>
      </c>
      <c r="Q26" s="12" t="str">
        <f>IFERROR(VLOOKUP(CONCATENATE($A26,Q$1),'Исх-фото'!$A$2:$D$3000,4,FALSE),"-")</f>
        <v>-</v>
      </c>
      <c r="R26" s="12" t="str">
        <f>IFERROR(VLOOKUP(CONCATENATE($A26,R$1),'Исх-фото'!$A$2:$D$3000,4,FALSE),"-")</f>
        <v>-</v>
      </c>
      <c r="S26" s="12">
        <f>IFERROR(VLOOKUP(CONCATENATE($A26,S$1),'Исх-фото'!$A$2:$D$3000,4,FALSE),"-")</f>
        <v>8</v>
      </c>
      <c r="T26" s="12" t="str">
        <f>IFERROR(VLOOKUP(CONCATENATE($A26,T$1),'Исх-фото'!$A$2:$D$3000,4,FALSE),"-")</f>
        <v>-</v>
      </c>
      <c r="U26" s="12" t="str">
        <f>IFERROR(VLOOKUP(CONCATENATE($A26,U$1),'Исх-фото'!$A$2:$D$3000,4,FALSE),"-")</f>
        <v>-</v>
      </c>
      <c r="V26" s="12">
        <f>IFERROR(VLOOKUP(CONCATENATE($A26,V$1),'Исх-фото'!$A$2:$D$3000,4,FALSE),"-")</f>
        <v>6</v>
      </c>
      <c r="W26" s="12" t="str">
        <f>IFERROR(VLOOKUP(CONCATENATE($A26,W$1),'Исх-фото'!$A$2:$D$3000,4,FALSE),"-")</f>
        <v>-</v>
      </c>
      <c r="X26" s="12" t="str">
        <f>IFERROR(VLOOKUP(CONCATENATE($A26,X$1),'Исх-фото'!$A$2:$D$3000,4,FALSE),"-")</f>
        <v>-</v>
      </c>
      <c r="Y26" s="12" t="str">
        <f>IFERROR(VLOOKUP(CONCATENATE($A26,Y$1),'Исх-фото'!$A$2:$D$3000,4,FALSE),"-")</f>
        <v>-</v>
      </c>
      <c r="Z26" s="12" t="str">
        <f>IFERROR(VLOOKUP(CONCATENATE($A26,Z$1),'Исх-фото'!$A$2:$D$3000,4,FALSE),"-")</f>
        <v>-</v>
      </c>
      <c r="AA26" s="12" t="str">
        <f>IFERROR(VLOOKUP(CONCATENATE($A26,AA$1),'Исх-фото'!$A$2:$D$3000,4,FALSE),"-")</f>
        <v>-</v>
      </c>
      <c r="AB26" s="12" t="str">
        <f>IFERROR(VLOOKUP(CONCATENATE($A26,AB$1),'Исх-фото'!$A$2:$D$3000,4,FALSE),"-")</f>
        <v>-</v>
      </c>
      <c r="AC26" s="12">
        <f>IFERROR(VLOOKUP(CONCATENATE($A26,AC$1),'Исх-фото'!$A$2:$D$3000,4,FALSE),"-")</f>
        <v>8</v>
      </c>
      <c r="AD26" s="12">
        <f>IFERROR(VLOOKUP(CONCATENATE($A26,AD$1),'Исх-фото'!$A$2:$D$3000,4,FALSE),"-")</f>
        <v>7</v>
      </c>
      <c r="AE26" s="12" t="str">
        <f>IFERROR(VLOOKUP(CONCATENATE($A26,AE$1),'Исх-фото'!$A$2:$D$3000,4,FALSE),"-")</f>
        <v>-</v>
      </c>
      <c r="AF26" s="12">
        <f>IFERROR(VLOOKUP(CONCATENATE($A26,AF$1),'Исх-фото'!$A$2:$D$3000,4,FALSE),"-")</f>
        <v>7</v>
      </c>
      <c r="AG26" s="12">
        <f>IFERROR(VLOOKUP(CONCATENATE($A26,AG$1),'Исх-фото'!$A$2:$D$3000,4,FALSE),"-")</f>
        <v>7</v>
      </c>
      <c r="AH26" s="12" t="str">
        <f>IFERROR(VLOOKUP(CONCATENATE($A26,AH$1),'Исх-фото'!$A$2:$D$3000,4,FALSE),"-")</f>
        <v>-</v>
      </c>
      <c r="AI26" s="12" t="str">
        <f>IFERROR(VLOOKUP(CONCATENATE($A26,AI$1),'Исх-фото'!$A$2:$D$3000,4,FALSE),"-")</f>
        <v>-</v>
      </c>
      <c r="AJ26" s="12" t="str">
        <f>IFERROR(VLOOKUP(CONCATENATE($A26,AJ$1),'Исх-фото'!$A$2:$D$3000,4,FALSE),"-")</f>
        <v>-</v>
      </c>
      <c r="AK26" s="12" t="str">
        <f>IFERROR(VLOOKUP(CONCATENATE($A26,AK$1),'Исх-фото'!$A$2:$D$3000,4,FALSE),"-")</f>
        <v>-</v>
      </c>
      <c r="AL26" s="12" t="str">
        <f>IFERROR(VLOOKUP(CONCATENATE($A26,AL$1),'Исх-фото'!$A$2:$D$3000,4,FALSE),"-")</f>
        <v>-</v>
      </c>
      <c r="AM26" s="12" t="str">
        <f>IFERROR(VLOOKUP(CONCATENATE($A26,AM$1),'Исх-фото'!$A$2:$D$3000,4,FALSE),"-")</f>
        <v>-</v>
      </c>
      <c r="AN26" s="12" t="str">
        <f>IFERROR(VLOOKUP(CONCATENATE($A26,AN$1),'Исх-фото'!$A$2:$D$3000,4,FALSE),"-")</f>
        <v>-</v>
      </c>
      <c r="AO26" s="12">
        <f>IFERROR(VLOOKUP(CONCATENATE($A26,AO$1),'Исх-фото'!$A$2:$D$3000,4,FALSE),"-")</f>
        <v>4</v>
      </c>
      <c r="AP26" s="12" t="str">
        <f>IFERROR(VLOOKUP(CONCATENATE($A26,AP$1),'Исх-фото'!$A$2:$D$3000,4,FALSE),"-")</f>
        <v>-</v>
      </c>
      <c r="AQ26" s="12" t="str">
        <f>IFERROR(VLOOKUP(CONCATENATE($A26,AQ$1),'Исх-фото'!$A$2:$D$3000,4,FALSE),"-")</f>
        <v>-</v>
      </c>
      <c r="AR26" s="13">
        <f t="shared" si="0"/>
        <v>10</v>
      </c>
      <c r="AS26" s="17">
        <f t="shared" si="1"/>
        <v>7.2</v>
      </c>
      <c r="AT26" s="12">
        <f t="shared" si="2"/>
        <v>87</v>
      </c>
    </row>
    <row r="27" spans="1:46">
      <c r="A27" s="22">
        <f t="shared" si="3"/>
        <v>25</v>
      </c>
      <c r="B27" s="128">
        <f>№!D26</f>
        <v>12</v>
      </c>
      <c r="C27" s="128">
        <f>№!E26</f>
        <v>1</v>
      </c>
      <c r="D27" s="12" t="str">
        <f>IFERROR(VLOOKUP(CONCATENATE($A27,D$1),'Исх-фото'!$A$2:$D$3000,4,FALSE),"-")</f>
        <v>-</v>
      </c>
      <c r="E27" s="12" t="str">
        <f>IFERROR(VLOOKUP(CONCATENATE($A27,E$1),'Исх-фото'!$A$2:$D$3000,4,FALSE),"-")</f>
        <v>-</v>
      </c>
      <c r="F27" s="12" t="str">
        <f>IFERROR(VLOOKUP(CONCATENATE($A27,F$1),'Исх-фото'!$A$2:$D$3000,4,FALSE),"-")</f>
        <v>-</v>
      </c>
      <c r="G27" s="12" t="str">
        <f>IFERROR(VLOOKUP(CONCATENATE($A27,G$1),'Исх-фото'!$A$2:$D$3000,4,FALSE),"-")</f>
        <v>-</v>
      </c>
      <c r="H27" s="12">
        <f>IFERROR(VLOOKUP(CONCATENATE($A27,H$1),'Исх-фото'!$A$2:$D$3000,4,FALSE),"-")</f>
        <v>5</v>
      </c>
      <c r="I27" s="12" t="str">
        <f>IFERROR(VLOOKUP(CONCATENATE($A27,I$1),'Исх-фото'!$A$2:$D$3000,4,FALSE),"-")</f>
        <v>-</v>
      </c>
      <c r="J27" s="12">
        <f>IFERROR(VLOOKUP(CONCATENATE($A27,J$1),'Исх-фото'!$A$2:$D$3000,4,FALSE),"-")</f>
        <v>7</v>
      </c>
      <c r="K27" s="12" t="str">
        <f>IFERROR(VLOOKUP(CONCATENATE($A27,K$1),'Исх-фото'!$A$2:$D$3000,4,FALSE),"-")</f>
        <v>-</v>
      </c>
      <c r="L27" s="12" t="str">
        <f>IFERROR(VLOOKUP(CONCATENATE($A27,L$1),'Исх-фото'!$A$2:$D$3000,4,FALSE),"-")</f>
        <v>-</v>
      </c>
      <c r="M27" s="12" t="str">
        <f>IFERROR(VLOOKUP(CONCATENATE($A27,M$1),'Исх-фото'!$A$2:$D$3000,4,FALSE),"-")</f>
        <v>-</v>
      </c>
      <c r="N27" s="12">
        <f>IFERROR(VLOOKUP(CONCATENATE($A27,N$1),'Исх-фото'!$A$2:$D$3000,4,FALSE),"-")</f>
        <v>8</v>
      </c>
      <c r="O27" s="12" t="str">
        <f>IFERROR(VLOOKUP(CONCATENATE($A27,O$1),'Исх-фото'!$A$2:$D$3000,4,FALSE),"-")</f>
        <v>-</v>
      </c>
      <c r="P27" s="12" t="str">
        <f>IFERROR(VLOOKUP(CONCATENATE($A27,P$1),'Исх-фото'!$A$2:$D$3000,4,FALSE),"-")</f>
        <v>-</v>
      </c>
      <c r="Q27" s="12" t="str">
        <f>IFERROR(VLOOKUP(CONCATENATE($A27,Q$1),'Исх-фото'!$A$2:$D$3000,4,FALSE),"-")</f>
        <v>-</v>
      </c>
      <c r="R27" s="12" t="str">
        <f>IFERROR(VLOOKUP(CONCATENATE($A27,R$1),'Исх-фото'!$A$2:$D$3000,4,FALSE),"-")</f>
        <v>-</v>
      </c>
      <c r="S27" s="12" t="str">
        <f>IFERROR(VLOOKUP(CONCATENATE($A27,S$1),'Исх-фото'!$A$2:$D$3000,4,FALSE),"-")</f>
        <v>-</v>
      </c>
      <c r="T27" s="12" t="str">
        <f>IFERROR(VLOOKUP(CONCATENATE($A27,T$1),'Исх-фото'!$A$2:$D$3000,4,FALSE),"-")</f>
        <v>-</v>
      </c>
      <c r="U27" s="12" t="str">
        <f>IFERROR(VLOOKUP(CONCATENATE($A27,U$1),'Исх-фото'!$A$2:$D$3000,4,FALSE),"-")</f>
        <v>-</v>
      </c>
      <c r="V27" s="12">
        <f>IFERROR(VLOOKUP(CONCATENATE($A27,V$1),'Исх-фото'!$A$2:$D$3000,4,FALSE),"-")</f>
        <v>6</v>
      </c>
      <c r="W27" s="12" t="str">
        <f>IFERROR(VLOOKUP(CONCATENATE($A27,W$1),'Исх-фото'!$A$2:$D$3000,4,FALSE),"-")</f>
        <v>-</v>
      </c>
      <c r="X27" s="12">
        <f>IFERROR(VLOOKUP(CONCATENATE($A27,X$1),'Исх-фото'!$A$2:$D$3000,4,FALSE),"-")</f>
        <v>5</v>
      </c>
      <c r="Y27" s="12" t="str">
        <f>IFERROR(VLOOKUP(CONCATENATE($A27,Y$1),'Исх-фото'!$A$2:$D$3000,4,FALSE),"-")</f>
        <v>-</v>
      </c>
      <c r="Z27" s="12">
        <f>IFERROR(VLOOKUP(CONCATENATE($A27,Z$1),'Исх-фото'!$A$2:$D$3000,4,FALSE),"-")</f>
        <v>4</v>
      </c>
      <c r="AA27" s="12" t="str">
        <f>IFERROR(VLOOKUP(CONCATENATE($A27,AA$1),'Исх-фото'!$A$2:$D$3000,4,FALSE),"-")</f>
        <v>-</v>
      </c>
      <c r="AB27" s="12" t="str">
        <f>IFERROR(VLOOKUP(CONCATENATE($A27,AB$1),'Исх-фото'!$A$2:$D$3000,4,FALSE),"-")</f>
        <v>-</v>
      </c>
      <c r="AC27" s="12">
        <f>IFERROR(VLOOKUP(CONCATENATE($A27,AC$1),'Исх-фото'!$A$2:$D$3000,4,FALSE),"-")</f>
        <v>4</v>
      </c>
      <c r="AD27" s="12">
        <f>IFERROR(VLOOKUP(CONCATENATE($A27,AD$1),'Исх-фото'!$A$2:$D$3000,4,FALSE),"-")</f>
        <v>8</v>
      </c>
      <c r="AE27" s="12" t="str">
        <f>IFERROR(VLOOKUP(CONCATENATE($A27,AE$1),'Исх-фото'!$A$2:$D$3000,4,FALSE),"-")</f>
        <v>-</v>
      </c>
      <c r="AF27" s="12">
        <f>IFERROR(VLOOKUP(CONCATENATE($A27,AF$1),'Исх-фото'!$A$2:$D$3000,4,FALSE),"-")</f>
        <v>9</v>
      </c>
      <c r="AG27" s="12">
        <f>IFERROR(VLOOKUP(CONCATENATE($A27,AG$1),'Исх-фото'!$A$2:$D$3000,4,FALSE),"-")</f>
        <v>8</v>
      </c>
      <c r="AH27" s="12" t="str">
        <f>IFERROR(VLOOKUP(CONCATENATE($A27,AH$1),'Исх-фото'!$A$2:$D$3000,4,FALSE),"-")</f>
        <v>-</v>
      </c>
      <c r="AI27" s="12" t="str">
        <f>IFERROR(VLOOKUP(CONCATENATE($A27,AI$1),'Исх-фото'!$A$2:$D$3000,4,FALSE),"-")</f>
        <v>-</v>
      </c>
      <c r="AJ27" s="12" t="str">
        <f>IFERROR(VLOOKUP(CONCATENATE($A27,AJ$1),'Исх-фото'!$A$2:$D$3000,4,FALSE),"-")</f>
        <v>-</v>
      </c>
      <c r="AK27" s="12" t="str">
        <f>IFERROR(VLOOKUP(CONCATENATE($A27,AK$1),'Исх-фото'!$A$2:$D$3000,4,FALSE),"-")</f>
        <v>-</v>
      </c>
      <c r="AL27" s="12" t="str">
        <f>IFERROR(VLOOKUP(CONCATENATE($A27,AL$1),'Исх-фото'!$A$2:$D$3000,4,FALSE),"-")</f>
        <v>-</v>
      </c>
      <c r="AM27" s="12" t="str">
        <f>IFERROR(VLOOKUP(CONCATENATE($A27,AM$1),'Исх-фото'!$A$2:$D$3000,4,FALSE),"-")</f>
        <v>-</v>
      </c>
      <c r="AN27" s="12" t="str">
        <f>IFERROR(VLOOKUP(CONCATENATE($A27,AN$1),'Исх-фото'!$A$2:$D$3000,4,FALSE),"-")</f>
        <v>-</v>
      </c>
      <c r="AO27" s="12">
        <f>IFERROR(VLOOKUP(CONCATENATE($A27,AO$1),'Исх-фото'!$A$2:$D$3000,4,FALSE),"-")</f>
        <v>5</v>
      </c>
      <c r="AP27" s="12" t="str">
        <f>IFERROR(VLOOKUP(CONCATENATE($A27,AP$1),'Исх-фото'!$A$2:$D$3000,4,FALSE),"-")</f>
        <v>-</v>
      </c>
      <c r="AQ27" s="12" t="str">
        <f>IFERROR(VLOOKUP(CONCATENATE($A27,AQ$1),'Исх-фото'!$A$2:$D$3000,4,FALSE),"-")</f>
        <v>-</v>
      </c>
      <c r="AR27" s="13">
        <f t="shared" si="0"/>
        <v>11</v>
      </c>
      <c r="AS27" s="17">
        <f t="shared" si="1"/>
        <v>6.2727272727272725</v>
      </c>
      <c r="AT27" s="12">
        <f t="shared" si="2"/>
        <v>142</v>
      </c>
    </row>
    <row r="28" spans="1:46">
      <c r="A28" s="22">
        <f t="shared" si="3"/>
        <v>26</v>
      </c>
      <c r="B28" s="128">
        <f>№!D27</f>
        <v>12</v>
      </c>
      <c r="C28" s="128">
        <f>№!E27</f>
        <v>2</v>
      </c>
      <c r="D28" s="12" t="str">
        <f>IFERROR(VLOOKUP(CONCATENATE($A28,D$1),'Исх-фото'!$A$2:$D$3000,4,FALSE),"-")</f>
        <v>-</v>
      </c>
      <c r="E28" s="12" t="str">
        <f>IFERROR(VLOOKUP(CONCATENATE($A28,E$1),'Исх-фото'!$A$2:$D$3000,4,FALSE),"-")</f>
        <v>-</v>
      </c>
      <c r="F28" s="12" t="str">
        <f>IFERROR(VLOOKUP(CONCATENATE($A28,F$1),'Исх-фото'!$A$2:$D$3000,4,FALSE),"-")</f>
        <v>-</v>
      </c>
      <c r="G28" s="12" t="str">
        <f>IFERROR(VLOOKUP(CONCATENATE($A28,G$1),'Исх-фото'!$A$2:$D$3000,4,FALSE),"-")</f>
        <v>-</v>
      </c>
      <c r="H28" s="12">
        <f>IFERROR(VLOOKUP(CONCATENATE($A28,H$1),'Исх-фото'!$A$2:$D$3000,4,FALSE),"-")</f>
        <v>7</v>
      </c>
      <c r="I28" s="12" t="str">
        <f>IFERROR(VLOOKUP(CONCATENATE($A28,I$1),'Исх-фото'!$A$2:$D$3000,4,FALSE),"-")</f>
        <v>-</v>
      </c>
      <c r="J28" s="12">
        <f>IFERROR(VLOOKUP(CONCATENATE($A28,J$1),'Исх-фото'!$A$2:$D$3000,4,FALSE),"-")</f>
        <v>6</v>
      </c>
      <c r="K28" s="12" t="str">
        <f>IFERROR(VLOOKUP(CONCATENATE($A28,K$1),'Исх-фото'!$A$2:$D$3000,4,FALSE),"-")</f>
        <v>-</v>
      </c>
      <c r="L28" s="12" t="str">
        <f>IFERROR(VLOOKUP(CONCATENATE($A28,L$1),'Исх-фото'!$A$2:$D$3000,4,FALSE),"-")</f>
        <v>-</v>
      </c>
      <c r="M28" s="12" t="str">
        <f>IFERROR(VLOOKUP(CONCATENATE($A28,M$1),'Исх-фото'!$A$2:$D$3000,4,FALSE),"-")</f>
        <v>-</v>
      </c>
      <c r="N28" s="12">
        <f>IFERROR(VLOOKUP(CONCATENATE($A28,N$1),'Исх-фото'!$A$2:$D$3000,4,FALSE),"-")</f>
        <v>8</v>
      </c>
      <c r="O28" s="12">
        <f>IFERROR(VLOOKUP(CONCATENATE($A28,O$1),'Исх-фото'!$A$2:$D$3000,4,FALSE),"-")</f>
        <v>8</v>
      </c>
      <c r="P28" s="12" t="str">
        <f>IFERROR(VLOOKUP(CONCATENATE($A28,P$1),'Исх-фото'!$A$2:$D$3000,4,FALSE),"-")</f>
        <v>-</v>
      </c>
      <c r="Q28" s="12" t="str">
        <f>IFERROR(VLOOKUP(CONCATENATE($A28,Q$1),'Исх-фото'!$A$2:$D$3000,4,FALSE),"-")</f>
        <v>-</v>
      </c>
      <c r="R28" s="12" t="str">
        <f>IFERROR(VLOOKUP(CONCATENATE($A28,R$1),'Исх-фото'!$A$2:$D$3000,4,FALSE),"-")</f>
        <v>-</v>
      </c>
      <c r="S28" s="12" t="str">
        <f>IFERROR(VLOOKUP(CONCATENATE($A28,S$1),'Исх-фото'!$A$2:$D$3000,4,FALSE),"-")</f>
        <v>-</v>
      </c>
      <c r="T28" s="12" t="str">
        <f>IFERROR(VLOOKUP(CONCATENATE($A28,T$1),'Исх-фото'!$A$2:$D$3000,4,FALSE),"-")</f>
        <v>-</v>
      </c>
      <c r="U28" s="12" t="str">
        <f>IFERROR(VLOOKUP(CONCATENATE($A28,U$1),'Исх-фото'!$A$2:$D$3000,4,FALSE),"-")</f>
        <v>-</v>
      </c>
      <c r="V28" s="12">
        <f>IFERROR(VLOOKUP(CONCATENATE($A28,V$1),'Исх-фото'!$A$2:$D$3000,4,FALSE),"-")</f>
        <v>5</v>
      </c>
      <c r="W28" s="12" t="str">
        <f>IFERROR(VLOOKUP(CONCATENATE($A28,W$1),'Исх-фото'!$A$2:$D$3000,4,FALSE),"-")</f>
        <v>-</v>
      </c>
      <c r="X28" s="12">
        <f>IFERROR(VLOOKUP(CONCATENATE($A28,X$1),'Исх-фото'!$A$2:$D$3000,4,FALSE),"-")</f>
        <v>6</v>
      </c>
      <c r="Y28" s="12">
        <f>IFERROR(VLOOKUP(CONCATENATE($A28,Y$1),'Исх-фото'!$A$2:$D$3000,4,FALSE),"-")</f>
        <v>4</v>
      </c>
      <c r="Z28" s="12" t="str">
        <f>IFERROR(VLOOKUP(CONCATENATE($A28,Z$1),'Исх-фото'!$A$2:$D$3000,4,FALSE),"-")</f>
        <v>-</v>
      </c>
      <c r="AA28" s="12" t="str">
        <f>IFERROR(VLOOKUP(CONCATENATE($A28,AA$1),'Исх-фото'!$A$2:$D$3000,4,FALSE),"-")</f>
        <v>-</v>
      </c>
      <c r="AB28" s="12" t="str">
        <f>IFERROR(VLOOKUP(CONCATENATE($A28,AB$1),'Исх-фото'!$A$2:$D$3000,4,FALSE),"-")</f>
        <v>-</v>
      </c>
      <c r="AC28" s="12">
        <f>IFERROR(VLOOKUP(CONCATENATE($A28,AC$1),'Исх-фото'!$A$2:$D$3000,4,FALSE),"-")</f>
        <v>4</v>
      </c>
      <c r="AD28" s="12">
        <f>IFERROR(VLOOKUP(CONCATENATE($A28,AD$1),'Исх-фото'!$A$2:$D$3000,4,FALSE),"-")</f>
        <v>7</v>
      </c>
      <c r="AE28" s="12" t="str">
        <f>IFERROR(VLOOKUP(CONCATENATE($A28,AE$1),'Исх-фото'!$A$2:$D$3000,4,FALSE),"-")</f>
        <v>-</v>
      </c>
      <c r="AF28" s="12">
        <f>IFERROR(VLOOKUP(CONCATENATE($A28,AF$1),'Исх-фото'!$A$2:$D$3000,4,FALSE),"-")</f>
        <v>7</v>
      </c>
      <c r="AG28" s="12">
        <f>IFERROR(VLOOKUP(CONCATENATE($A28,AG$1),'Исх-фото'!$A$2:$D$3000,4,FALSE),"-")</f>
        <v>5</v>
      </c>
      <c r="AH28" s="12" t="str">
        <f>IFERROR(VLOOKUP(CONCATENATE($A28,AH$1),'Исх-фото'!$A$2:$D$3000,4,FALSE),"-")</f>
        <v>-</v>
      </c>
      <c r="AI28" s="12" t="str">
        <f>IFERROR(VLOOKUP(CONCATENATE($A28,AI$1),'Исх-фото'!$A$2:$D$3000,4,FALSE),"-")</f>
        <v>-</v>
      </c>
      <c r="AJ28" s="12" t="str">
        <f>IFERROR(VLOOKUP(CONCATENATE($A28,AJ$1),'Исх-фото'!$A$2:$D$3000,4,FALSE),"-")</f>
        <v>-</v>
      </c>
      <c r="AK28" s="12" t="str">
        <f>IFERROR(VLOOKUP(CONCATENATE($A28,AK$1),'Исх-фото'!$A$2:$D$3000,4,FALSE),"-")</f>
        <v>-</v>
      </c>
      <c r="AL28" s="12" t="str">
        <f>IFERROR(VLOOKUP(CONCATENATE($A28,AL$1),'Исх-фото'!$A$2:$D$3000,4,FALSE),"-")</f>
        <v>-</v>
      </c>
      <c r="AM28" s="12" t="str">
        <f>IFERROR(VLOOKUP(CONCATENATE($A28,AM$1),'Исх-фото'!$A$2:$D$3000,4,FALSE),"-")</f>
        <v>-</v>
      </c>
      <c r="AN28" s="12" t="str">
        <f>IFERROR(VLOOKUP(CONCATENATE($A28,AN$1),'Исх-фото'!$A$2:$D$3000,4,FALSE),"-")</f>
        <v>-</v>
      </c>
      <c r="AO28" s="12">
        <f>IFERROR(VLOOKUP(CONCATENATE($A28,AO$1),'Исх-фото'!$A$2:$D$3000,4,FALSE),"-")</f>
        <v>7</v>
      </c>
      <c r="AP28" s="12" t="str">
        <f>IFERROR(VLOOKUP(CONCATENATE($A28,AP$1),'Исх-фото'!$A$2:$D$3000,4,FALSE),"-")</f>
        <v>-</v>
      </c>
      <c r="AQ28" s="12" t="str">
        <f>IFERROR(VLOOKUP(CONCATENATE($A28,AQ$1),'Исх-фото'!$A$2:$D$3000,4,FALSE),"-")</f>
        <v>-</v>
      </c>
      <c r="AR28" s="13">
        <f t="shared" si="0"/>
        <v>12</v>
      </c>
      <c r="AS28" s="17">
        <f t="shared" si="1"/>
        <v>6.166666666666667</v>
      </c>
      <c r="AT28" s="12">
        <f t="shared" si="2"/>
        <v>148</v>
      </c>
    </row>
    <row r="29" spans="1:46">
      <c r="A29" s="22">
        <f t="shared" si="3"/>
        <v>27</v>
      </c>
      <c r="B29" s="128">
        <f>№!D28</f>
        <v>12</v>
      </c>
      <c r="C29" s="128">
        <f>№!E28</f>
        <v>3</v>
      </c>
      <c r="D29" s="12" t="str">
        <f>IFERROR(VLOOKUP(CONCATENATE($A29,D$1),'Исх-фото'!$A$2:$D$3000,4,FALSE),"-")</f>
        <v>-</v>
      </c>
      <c r="E29" s="12" t="str">
        <f>IFERROR(VLOOKUP(CONCATENATE($A29,E$1),'Исх-фото'!$A$2:$D$3000,4,FALSE),"-")</f>
        <v>-</v>
      </c>
      <c r="F29" s="12" t="str">
        <f>IFERROR(VLOOKUP(CONCATENATE($A29,F$1),'Исх-фото'!$A$2:$D$3000,4,FALSE),"-")</f>
        <v>-</v>
      </c>
      <c r="G29" s="12" t="str">
        <f>IFERROR(VLOOKUP(CONCATENATE($A29,G$1),'Исх-фото'!$A$2:$D$3000,4,FALSE),"-")</f>
        <v>-</v>
      </c>
      <c r="H29" s="12">
        <f>IFERROR(VLOOKUP(CONCATENATE($A29,H$1),'Исх-фото'!$A$2:$D$3000,4,FALSE),"-")</f>
        <v>8</v>
      </c>
      <c r="I29" s="12" t="str">
        <f>IFERROR(VLOOKUP(CONCATENATE($A29,I$1),'Исх-фото'!$A$2:$D$3000,4,FALSE),"-")</f>
        <v>-</v>
      </c>
      <c r="J29" s="12">
        <f>IFERROR(VLOOKUP(CONCATENATE($A29,J$1),'Исх-фото'!$A$2:$D$3000,4,FALSE),"-")</f>
        <v>8</v>
      </c>
      <c r="K29" s="12" t="str">
        <f>IFERROR(VLOOKUP(CONCATENATE($A29,K$1),'Исх-фото'!$A$2:$D$3000,4,FALSE),"-")</f>
        <v>-</v>
      </c>
      <c r="L29" s="12" t="str">
        <f>IFERROR(VLOOKUP(CONCATENATE($A29,L$1),'Исх-фото'!$A$2:$D$3000,4,FALSE),"-")</f>
        <v>-</v>
      </c>
      <c r="M29" s="12" t="str">
        <f>IFERROR(VLOOKUP(CONCATENATE($A29,M$1),'Исх-фото'!$A$2:$D$3000,4,FALSE),"-")</f>
        <v>-</v>
      </c>
      <c r="N29" s="12">
        <f>IFERROR(VLOOKUP(CONCATENATE($A29,N$1),'Исх-фото'!$A$2:$D$3000,4,FALSE),"-")</f>
        <v>9</v>
      </c>
      <c r="O29" s="12" t="str">
        <f>IFERROR(VLOOKUP(CONCATENATE($A29,O$1),'Исх-фото'!$A$2:$D$3000,4,FALSE),"-")</f>
        <v>-</v>
      </c>
      <c r="P29" s="12" t="str">
        <f>IFERROR(VLOOKUP(CONCATENATE($A29,P$1),'Исх-фото'!$A$2:$D$3000,4,FALSE),"-")</f>
        <v>-</v>
      </c>
      <c r="Q29" s="12" t="str">
        <f>IFERROR(VLOOKUP(CONCATENATE($A29,Q$1),'Исх-фото'!$A$2:$D$3000,4,FALSE),"-")</f>
        <v>-</v>
      </c>
      <c r="R29" s="12" t="str">
        <f>IFERROR(VLOOKUP(CONCATENATE($A29,R$1),'Исх-фото'!$A$2:$D$3000,4,FALSE),"-")</f>
        <v>-</v>
      </c>
      <c r="S29" s="12">
        <f>IFERROR(VLOOKUP(CONCATENATE($A29,S$1),'Исх-фото'!$A$2:$D$3000,4,FALSE),"-")</f>
        <v>8</v>
      </c>
      <c r="T29" s="12" t="str">
        <f>IFERROR(VLOOKUP(CONCATENATE($A29,T$1),'Исх-фото'!$A$2:$D$3000,4,FALSE),"-")</f>
        <v>-</v>
      </c>
      <c r="U29" s="12" t="str">
        <f>IFERROR(VLOOKUP(CONCATENATE($A29,U$1),'Исх-фото'!$A$2:$D$3000,4,FALSE),"-")</f>
        <v>-</v>
      </c>
      <c r="V29" s="12">
        <f>IFERROR(VLOOKUP(CONCATENATE($A29,V$1),'Исх-фото'!$A$2:$D$3000,4,FALSE),"-")</f>
        <v>5</v>
      </c>
      <c r="W29" s="12" t="str">
        <f>IFERROR(VLOOKUP(CONCATENATE($A29,W$1),'Исх-фото'!$A$2:$D$3000,4,FALSE),"-")</f>
        <v>-</v>
      </c>
      <c r="X29" s="12" t="str">
        <f>IFERROR(VLOOKUP(CONCATENATE($A29,X$1),'Исх-фото'!$A$2:$D$3000,4,FALSE),"-")</f>
        <v>-</v>
      </c>
      <c r="Y29" s="12" t="str">
        <f>IFERROR(VLOOKUP(CONCATENATE($A29,Y$1),'Исх-фото'!$A$2:$D$3000,4,FALSE),"-")</f>
        <v>-</v>
      </c>
      <c r="Z29" s="12" t="str">
        <f>IFERROR(VLOOKUP(CONCATENATE($A29,Z$1),'Исх-фото'!$A$2:$D$3000,4,FALSE),"-")</f>
        <v>-</v>
      </c>
      <c r="AA29" s="12" t="str">
        <f>IFERROR(VLOOKUP(CONCATENATE($A29,AA$1),'Исх-фото'!$A$2:$D$3000,4,FALSE),"-")</f>
        <v>-</v>
      </c>
      <c r="AB29" s="12" t="str">
        <f>IFERROR(VLOOKUP(CONCATENATE($A29,AB$1),'Исх-фото'!$A$2:$D$3000,4,FALSE),"-")</f>
        <v>-</v>
      </c>
      <c r="AC29" s="12">
        <f>IFERROR(VLOOKUP(CONCATENATE($A29,AC$1),'Исх-фото'!$A$2:$D$3000,4,FALSE),"-")</f>
        <v>7</v>
      </c>
      <c r="AD29" s="12">
        <f>IFERROR(VLOOKUP(CONCATENATE($A29,AD$1),'Исх-фото'!$A$2:$D$3000,4,FALSE),"-")</f>
        <v>9</v>
      </c>
      <c r="AE29" s="12">
        <f>IFERROR(VLOOKUP(CONCATENATE($A29,AE$1),'Исх-фото'!$A$2:$D$3000,4,FALSE),"-")</f>
        <v>6</v>
      </c>
      <c r="AF29" s="12">
        <f>IFERROR(VLOOKUP(CONCATENATE($A29,AF$1),'Исх-фото'!$A$2:$D$3000,4,FALSE),"-")</f>
        <v>7</v>
      </c>
      <c r="AG29" s="12">
        <f>IFERROR(VLOOKUP(CONCATENATE($A29,AG$1),'Исх-фото'!$A$2:$D$3000,4,FALSE),"-")</f>
        <v>7</v>
      </c>
      <c r="AH29" s="12" t="str">
        <f>IFERROR(VLOOKUP(CONCATENATE($A29,AH$1),'Исх-фото'!$A$2:$D$3000,4,FALSE),"-")</f>
        <v>-</v>
      </c>
      <c r="AI29" s="12" t="str">
        <f>IFERROR(VLOOKUP(CONCATENATE($A29,AI$1),'Исх-фото'!$A$2:$D$3000,4,FALSE),"-")</f>
        <v>-</v>
      </c>
      <c r="AJ29" s="12" t="str">
        <f>IFERROR(VLOOKUP(CONCATENATE($A29,AJ$1),'Исх-фото'!$A$2:$D$3000,4,FALSE),"-")</f>
        <v>-</v>
      </c>
      <c r="AK29" s="12" t="str">
        <f>IFERROR(VLOOKUP(CONCATENATE($A29,AK$1),'Исх-фото'!$A$2:$D$3000,4,FALSE),"-")</f>
        <v>-</v>
      </c>
      <c r="AL29" s="12" t="str">
        <f>IFERROR(VLOOKUP(CONCATENATE($A29,AL$1),'Исх-фото'!$A$2:$D$3000,4,FALSE),"-")</f>
        <v>-</v>
      </c>
      <c r="AM29" s="12" t="str">
        <f>IFERROR(VLOOKUP(CONCATENATE($A29,AM$1),'Исх-фото'!$A$2:$D$3000,4,FALSE),"-")</f>
        <v>-</v>
      </c>
      <c r="AN29" s="12" t="str">
        <f>IFERROR(VLOOKUP(CONCATENATE($A29,AN$1),'Исх-фото'!$A$2:$D$3000,4,FALSE),"-")</f>
        <v>-</v>
      </c>
      <c r="AO29" s="12">
        <f>IFERROR(VLOOKUP(CONCATENATE($A29,AO$1),'Исх-фото'!$A$2:$D$3000,4,FALSE),"-")</f>
        <v>7</v>
      </c>
      <c r="AP29" s="12" t="str">
        <f>IFERROR(VLOOKUP(CONCATENATE($A29,AP$1),'Исх-фото'!$A$2:$D$3000,4,FALSE),"-")</f>
        <v>-</v>
      </c>
      <c r="AQ29" s="12" t="str">
        <f>IFERROR(VLOOKUP(CONCATENATE($A29,AQ$1),'Исх-фото'!$A$2:$D$3000,4,FALSE),"-")</f>
        <v>-</v>
      </c>
      <c r="AR29" s="13">
        <f t="shared" si="0"/>
        <v>11</v>
      </c>
      <c r="AS29" s="17">
        <f t="shared" si="1"/>
        <v>7.3636363636363633</v>
      </c>
      <c r="AT29" s="12">
        <f t="shared" si="2"/>
        <v>78</v>
      </c>
    </row>
    <row r="30" spans="1:46">
      <c r="A30" s="22">
        <f t="shared" si="3"/>
        <v>28</v>
      </c>
      <c r="B30" s="128">
        <f>№!D29</f>
        <v>13</v>
      </c>
      <c r="C30" s="128">
        <f>№!E29</f>
        <v>1</v>
      </c>
      <c r="D30" s="12" t="str">
        <f>IFERROR(VLOOKUP(CONCATENATE($A30,D$1),'Исх-фото'!$A$2:$D$3000,4,FALSE),"-")</f>
        <v>-</v>
      </c>
      <c r="E30" s="12" t="str">
        <f>IFERROR(VLOOKUP(CONCATENATE($A30,E$1),'Исх-фото'!$A$2:$D$3000,4,FALSE),"-")</f>
        <v>-</v>
      </c>
      <c r="F30" s="12" t="str">
        <f>IFERROR(VLOOKUP(CONCATENATE($A30,F$1),'Исх-фото'!$A$2:$D$3000,4,FALSE),"-")</f>
        <v>-</v>
      </c>
      <c r="G30" s="12" t="str">
        <f>IFERROR(VLOOKUP(CONCATENATE($A30,G$1),'Исх-фото'!$A$2:$D$3000,4,FALSE),"-")</f>
        <v>-</v>
      </c>
      <c r="H30" s="12">
        <f>IFERROR(VLOOKUP(CONCATENATE($A30,H$1),'Исх-фото'!$A$2:$D$3000,4,FALSE),"-")</f>
        <v>6</v>
      </c>
      <c r="I30" s="12" t="str">
        <f>IFERROR(VLOOKUP(CONCATENATE($A30,I$1),'Исх-фото'!$A$2:$D$3000,4,FALSE),"-")</f>
        <v>-</v>
      </c>
      <c r="J30" s="12">
        <f>IFERROR(VLOOKUP(CONCATENATE($A30,J$1),'Исх-фото'!$A$2:$D$3000,4,FALSE),"-")</f>
        <v>7</v>
      </c>
      <c r="K30" s="12" t="str">
        <f>IFERROR(VLOOKUP(CONCATENATE($A30,K$1),'Исх-фото'!$A$2:$D$3000,4,FALSE),"-")</f>
        <v>-</v>
      </c>
      <c r="L30" s="12" t="str">
        <f>IFERROR(VLOOKUP(CONCATENATE($A30,L$1),'Исх-фото'!$A$2:$D$3000,4,FALSE),"-")</f>
        <v>-</v>
      </c>
      <c r="M30" s="12" t="str">
        <f>IFERROR(VLOOKUP(CONCATENATE($A30,M$1),'Исх-фото'!$A$2:$D$3000,4,FALSE),"-")</f>
        <v>-</v>
      </c>
      <c r="N30" s="12">
        <f>IFERROR(VLOOKUP(CONCATENATE($A30,N$1),'Исх-фото'!$A$2:$D$3000,4,FALSE),"-")</f>
        <v>9</v>
      </c>
      <c r="O30" s="12" t="str">
        <f>IFERROR(VLOOKUP(CONCATENATE($A30,O$1),'Исх-фото'!$A$2:$D$3000,4,FALSE),"-")</f>
        <v>-</v>
      </c>
      <c r="P30" s="12" t="str">
        <f>IFERROR(VLOOKUP(CONCATENATE($A30,P$1),'Исх-фото'!$A$2:$D$3000,4,FALSE),"-")</f>
        <v>-</v>
      </c>
      <c r="Q30" s="12" t="str">
        <f>IFERROR(VLOOKUP(CONCATENATE($A30,Q$1),'Исх-фото'!$A$2:$D$3000,4,FALSE),"-")</f>
        <v>-</v>
      </c>
      <c r="R30" s="12">
        <f>IFERROR(VLOOKUP(CONCATENATE($A30,R$1),'Исх-фото'!$A$2:$D$3000,4,FALSE),"-")</f>
        <v>9</v>
      </c>
      <c r="S30" s="12">
        <f>IFERROR(VLOOKUP(CONCATENATE($A30,S$1),'Исх-фото'!$A$2:$D$3000,4,FALSE),"-")</f>
        <v>6</v>
      </c>
      <c r="T30" s="12" t="str">
        <f>IFERROR(VLOOKUP(CONCATENATE($A30,T$1),'Исх-фото'!$A$2:$D$3000,4,FALSE),"-")</f>
        <v>-</v>
      </c>
      <c r="U30" s="12" t="str">
        <f>IFERROR(VLOOKUP(CONCATENATE($A30,U$1),'Исх-фото'!$A$2:$D$3000,4,FALSE),"-")</f>
        <v>-</v>
      </c>
      <c r="V30" s="12">
        <f>IFERROR(VLOOKUP(CONCATENATE($A30,V$1),'Исх-фото'!$A$2:$D$3000,4,FALSE),"-")</f>
        <v>6</v>
      </c>
      <c r="W30" s="12" t="str">
        <f>IFERROR(VLOOKUP(CONCATENATE($A30,W$1),'Исх-фото'!$A$2:$D$3000,4,FALSE),"-")</f>
        <v>-</v>
      </c>
      <c r="X30" s="12">
        <f>IFERROR(VLOOKUP(CONCATENATE($A30,X$1),'Исх-фото'!$A$2:$D$3000,4,FALSE),"-")</f>
        <v>6</v>
      </c>
      <c r="Y30" s="12" t="str">
        <f>IFERROR(VLOOKUP(CONCATENATE($A30,Y$1),'Исх-фото'!$A$2:$D$3000,4,FALSE),"-")</f>
        <v>-</v>
      </c>
      <c r="Z30" s="12" t="str">
        <f>IFERROR(VLOOKUP(CONCATENATE($A30,Z$1),'Исх-фото'!$A$2:$D$3000,4,FALSE),"-")</f>
        <v>-</v>
      </c>
      <c r="AA30" s="12" t="str">
        <f>IFERROR(VLOOKUP(CONCATENATE($A30,AA$1),'Исх-фото'!$A$2:$D$3000,4,FALSE),"-")</f>
        <v>-</v>
      </c>
      <c r="AB30" s="12" t="str">
        <f>IFERROR(VLOOKUP(CONCATENATE($A30,AB$1),'Исх-фото'!$A$2:$D$3000,4,FALSE),"-")</f>
        <v>-</v>
      </c>
      <c r="AC30" s="12">
        <f>IFERROR(VLOOKUP(CONCATENATE($A30,AC$1),'Исх-фото'!$A$2:$D$3000,4,FALSE),"-")</f>
        <v>6</v>
      </c>
      <c r="AD30" s="12">
        <f>IFERROR(VLOOKUP(CONCATENATE($A30,AD$1),'Исх-фото'!$A$2:$D$3000,4,FALSE),"-")</f>
        <v>9</v>
      </c>
      <c r="AE30" s="12" t="str">
        <f>IFERROR(VLOOKUP(CONCATENATE($A30,AE$1),'Исх-фото'!$A$2:$D$3000,4,FALSE),"-")</f>
        <v>-</v>
      </c>
      <c r="AF30" s="12">
        <f>IFERROR(VLOOKUP(CONCATENATE($A30,AF$1),'Исх-фото'!$A$2:$D$3000,4,FALSE),"-")</f>
        <v>8</v>
      </c>
      <c r="AG30" s="12">
        <f>IFERROR(VLOOKUP(CONCATENATE($A30,AG$1),'Исх-фото'!$A$2:$D$3000,4,FALSE),"-")</f>
        <v>7</v>
      </c>
      <c r="AH30" s="12" t="str">
        <f>IFERROR(VLOOKUP(CONCATENATE($A30,AH$1),'Исх-фото'!$A$2:$D$3000,4,FALSE),"-")</f>
        <v>-</v>
      </c>
      <c r="AI30" s="12" t="str">
        <f>IFERROR(VLOOKUP(CONCATENATE($A30,AI$1),'Исх-фото'!$A$2:$D$3000,4,FALSE),"-")</f>
        <v>-</v>
      </c>
      <c r="AJ30" s="12" t="str">
        <f>IFERROR(VLOOKUP(CONCATENATE($A30,AJ$1),'Исх-фото'!$A$2:$D$3000,4,FALSE),"-")</f>
        <v>-</v>
      </c>
      <c r="AK30" s="12" t="str">
        <f>IFERROR(VLOOKUP(CONCATENATE($A30,AK$1),'Исх-фото'!$A$2:$D$3000,4,FALSE),"-")</f>
        <v>-</v>
      </c>
      <c r="AL30" s="12" t="str">
        <f>IFERROR(VLOOKUP(CONCATENATE($A30,AL$1),'Исх-фото'!$A$2:$D$3000,4,FALSE),"-")</f>
        <v>-</v>
      </c>
      <c r="AM30" s="12" t="str">
        <f>IFERROR(VLOOKUP(CONCATENATE($A30,AM$1),'Исх-фото'!$A$2:$D$3000,4,FALSE),"-")</f>
        <v>-</v>
      </c>
      <c r="AN30" s="12" t="str">
        <f>IFERROR(VLOOKUP(CONCATENATE($A30,AN$1),'Исх-фото'!$A$2:$D$3000,4,FALSE),"-")</f>
        <v>-</v>
      </c>
      <c r="AO30" s="12">
        <f>IFERROR(VLOOKUP(CONCATENATE($A30,AO$1),'Исх-фото'!$A$2:$D$3000,4,FALSE),"-")</f>
        <v>8</v>
      </c>
      <c r="AP30" s="12" t="str">
        <f>IFERROR(VLOOKUP(CONCATENATE($A30,AP$1),'Исх-фото'!$A$2:$D$3000,4,FALSE),"-")</f>
        <v>-</v>
      </c>
      <c r="AQ30" s="12" t="str">
        <f>IFERROR(VLOOKUP(CONCATENATE($A30,AQ$1),'Исх-фото'!$A$2:$D$3000,4,FALSE),"-")</f>
        <v>-</v>
      </c>
      <c r="AR30" s="13">
        <f t="shared" si="0"/>
        <v>12</v>
      </c>
      <c r="AS30" s="17">
        <f t="shared" si="1"/>
        <v>7.25</v>
      </c>
      <c r="AT30" s="12">
        <f t="shared" si="2"/>
        <v>86</v>
      </c>
    </row>
    <row r="31" spans="1:46">
      <c r="A31" s="22">
        <f t="shared" si="3"/>
        <v>29</v>
      </c>
      <c r="B31" s="128">
        <f>№!D30</f>
        <v>13</v>
      </c>
      <c r="C31" s="128">
        <f>№!E30</f>
        <v>2</v>
      </c>
      <c r="D31" s="12" t="str">
        <f>IFERROR(VLOOKUP(CONCATENATE($A31,D$1),'Исх-фото'!$A$2:$D$3000,4,FALSE),"-")</f>
        <v>-</v>
      </c>
      <c r="E31" s="12" t="str">
        <f>IFERROR(VLOOKUP(CONCATENATE($A31,E$1),'Исх-фото'!$A$2:$D$3000,4,FALSE),"-")</f>
        <v>-</v>
      </c>
      <c r="F31" s="12" t="str">
        <f>IFERROR(VLOOKUP(CONCATENATE($A31,F$1),'Исх-фото'!$A$2:$D$3000,4,FALSE),"-")</f>
        <v>-</v>
      </c>
      <c r="G31" s="12" t="str">
        <f>IFERROR(VLOOKUP(CONCATENATE($A31,G$1),'Исх-фото'!$A$2:$D$3000,4,FALSE),"-")</f>
        <v>-</v>
      </c>
      <c r="H31" s="12">
        <f>IFERROR(VLOOKUP(CONCATENATE($A31,H$1),'Исх-фото'!$A$2:$D$3000,4,FALSE),"-")</f>
        <v>7</v>
      </c>
      <c r="I31" s="12" t="str">
        <f>IFERROR(VLOOKUP(CONCATENATE($A31,I$1),'Исх-фото'!$A$2:$D$3000,4,FALSE),"-")</f>
        <v>-</v>
      </c>
      <c r="J31" s="12">
        <f>IFERROR(VLOOKUP(CONCATENATE($A31,J$1),'Исх-фото'!$A$2:$D$3000,4,FALSE),"-")</f>
        <v>7</v>
      </c>
      <c r="K31" s="12" t="str">
        <f>IFERROR(VLOOKUP(CONCATENATE($A31,K$1),'Исх-фото'!$A$2:$D$3000,4,FALSE),"-")</f>
        <v>-</v>
      </c>
      <c r="L31" s="12" t="str">
        <f>IFERROR(VLOOKUP(CONCATENATE($A31,L$1),'Исх-фото'!$A$2:$D$3000,4,FALSE),"-")</f>
        <v>-</v>
      </c>
      <c r="M31" s="12" t="str">
        <f>IFERROR(VLOOKUP(CONCATENATE($A31,M$1),'Исх-фото'!$A$2:$D$3000,4,FALSE),"-")</f>
        <v>-</v>
      </c>
      <c r="N31" s="12">
        <f>IFERROR(VLOOKUP(CONCATENATE($A31,N$1),'Исх-фото'!$A$2:$D$3000,4,FALSE),"-")</f>
        <v>9</v>
      </c>
      <c r="O31" s="12" t="str">
        <f>IFERROR(VLOOKUP(CONCATENATE($A31,O$1),'Исх-фото'!$A$2:$D$3000,4,FALSE),"-")</f>
        <v>-</v>
      </c>
      <c r="P31" s="12" t="str">
        <f>IFERROR(VLOOKUP(CONCATENATE($A31,P$1),'Исх-фото'!$A$2:$D$3000,4,FALSE),"-")</f>
        <v>-</v>
      </c>
      <c r="Q31" s="12" t="str">
        <f>IFERROR(VLOOKUP(CONCATENATE($A31,Q$1),'Исх-фото'!$A$2:$D$3000,4,FALSE),"-")</f>
        <v>-</v>
      </c>
      <c r="R31" s="12" t="str">
        <f>IFERROR(VLOOKUP(CONCATENATE($A31,R$1),'Исх-фото'!$A$2:$D$3000,4,FALSE),"-")</f>
        <v>-</v>
      </c>
      <c r="S31" s="12" t="str">
        <f>IFERROR(VLOOKUP(CONCATENATE($A31,S$1),'Исх-фото'!$A$2:$D$3000,4,FALSE),"-")</f>
        <v>-</v>
      </c>
      <c r="T31" s="12" t="str">
        <f>IFERROR(VLOOKUP(CONCATENATE($A31,T$1),'Исх-фото'!$A$2:$D$3000,4,FALSE),"-")</f>
        <v>-</v>
      </c>
      <c r="U31" s="12" t="str">
        <f>IFERROR(VLOOKUP(CONCATENATE($A31,U$1),'Исх-фото'!$A$2:$D$3000,4,FALSE),"-")</f>
        <v>-</v>
      </c>
      <c r="V31" s="12">
        <f>IFERROR(VLOOKUP(CONCATENATE($A31,V$1),'Исх-фото'!$A$2:$D$3000,4,FALSE),"-")</f>
        <v>5</v>
      </c>
      <c r="W31" s="12" t="str">
        <f>IFERROR(VLOOKUP(CONCATENATE($A31,W$1),'Исх-фото'!$A$2:$D$3000,4,FALSE),"-")</f>
        <v>-</v>
      </c>
      <c r="X31" s="12" t="str">
        <f>IFERROR(VLOOKUP(CONCATENATE($A31,X$1),'Исх-фото'!$A$2:$D$3000,4,FALSE),"-")</f>
        <v>-</v>
      </c>
      <c r="Y31" s="12" t="str">
        <f>IFERROR(VLOOKUP(CONCATENATE($A31,Y$1),'Исх-фото'!$A$2:$D$3000,4,FALSE),"-")</f>
        <v>-</v>
      </c>
      <c r="Z31" s="12">
        <f>IFERROR(VLOOKUP(CONCATENATE($A31,Z$1),'Исх-фото'!$A$2:$D$3000,4,FALSE),"-")</f>
        <v>5</v>
      </c>
      <c r="AA31" s="12" t="str">
        <f>IFERROR(VLOOKUP(CONCATENATE($A31,AA$1),'Исх-фото'!$A$2:$D$3000,4,FALSE),"-")</f>
        <v>-</v>
      </c>
      <c r="AB31" s="12" t="str">
        <f>IFERROR(VLOOKUP(CONCATENATE($A31,AB$1),'Исх-фото'!$A$2:$D$3000,4,FALSE),"-")</f>
        <v>-</v>
      </c>
      <c r="AC31" s="12">
        <f>IFERROR(VLOOKUP(CONCATENATE($A31,AC$1),'Исх-фото'!$A$2:$D$3000,4,FALSE),"-")</f>
        <v>6</v>
      </c>
      <c r="AD31" s="12">
        <f>IFERROR(VLOOKUP(CONCATENATE($A31,AD$1),'Исх-фото'!$A$2:$D$3000,4,FALSE),"-")</f>
        <v>7</v>
      </c>
      <c r="AE31" s="12">
        <f>IFERROR(VLOOKUP(CONCATENATE($A31,AE$1),'Исх-фото'!$A$2:$D$3000,4,FALSE),"-")</f>
        <v>9</v>
      </c>
      <c r="AF31" s="12">
        <f>IFERROR(VLOOKUP(CONCATENATE($A31,AF$1),'Исх-фото'!$A$2:$D$3000,4,FALSE),"-")</f>
        <v>9</v>
      </c>
      <c r="AG31" s="12">
        <f>IFERROR(VLOOKUP(CONCATENATE($A31,AG$1),'Исх-фото'!$A$2:$D$3000,4,FALSE),"-")</f>
        <v>6</v>
      </c>
      <c r="AH31" s="12" t="str">
        <f>IFERROR(VLOOKUP(CONCATENATE($A31,AH$1),'Исх-фото'!$A$2:$D$3000,4,FALSE),"-")</f>
        <v>-</v>
      </c>
      <c r="AI31" s="12" t="str">
        <f>IFERROR(VLOOKUP(CONCATENATE($A31,AI$1),'Исх-фото'!$A$2:$D$3000,4,FALSE),"-")</f>
        <v>-</v>
      </c>
      <c r="AJ31" s="12" t="str">
        <f>IFERROR(VLOOKUP(CONCATENATE($A31,AJ$1),'Исх-фото'!$A$2:$D$3000,4,FALSE),"-")</f>
        <v>-</v>
      </c>
      <c r="AK31" s="12" t="str">
        <f>IFERROR(VLOOKUP(CONCATENATE($A31,AK$1),'Исх-фото'!$A$2:$D$3000,4,FALSE),"-")</f>
        <v>-</v>
      </c>
      <c r="AL31" s="12" t="str">
        <f>IFERROR(VLOOKUP(CONCATENATE($A31,AL$1),'Исх-фото'!$A$2:$D$3000,4,FALSE),"-")</f>
        <v>-</v>
      </c>
      <c r="AM31" s="12" t="str">
        <f>IFERROR(VLOOKUP(CONCATENATE($A31,AM$1),'Исх-фото'!$A$2:$D$3000,4,FALSE),"-")</f>
        <v>-</v>
      </c>
      <c r="AN31" s="12" t="str">
        <f>IFERROR(VLOOKUP(CONCATENATE($A31,AN$1),'Исх-фото'!$A$2:$D$3000,4,FALSE),"-")</f>
        <v>-</v>
      </c>
      <c r="AO31" s="12">
        <f>IFERROR(VLOOKUP(CONCATENATE($A31,AO$1),'Исх-фото'!$A$2:$D$3000,4,FALSE),"-")</f>
        <v>4</v>
      </c>
      <c r="AP31" s="12" t="str">
        <f>IFERROR(VLOOKUP(CONCATENATE($A31,AP$1),'Исх-фото'!$A$2:$D$3000,4,FALSE),"-")</f>
        <v>-</v>
      </c>
      <c r="AQ31" s="12" t="str">
        <f>IFERROR(VLOOKUP(CONCATENATE($A31,AQ$1),'Исх-фото'!$A$2:$D$3000,4,FALSE),"-")</f>
        <v>-</v>
      </c>
      <c r="AR31" s="13">
        <f t="shared" si="0"/>
        <v>11</v>
      </c>
      <c r="AS31" s="17">
        <f t="shared" si="1"/>
        <v>6.7272727272727275</v>
      </c>
      <c r="AT31" s="12">
        <f t="shared" si="2"/>
        <v>118</v>
      </c>
    </row>
    <row r="32" spans="1:46">
      <c r="A32" s="22">
        <f t="shared" si="3"/>
        <v>30</v>
      </c>
      <c r="B32" s="128">
        <f>№!D31</f>
        <v>13</v>
      </c>
      <c r="C32" s="128">
        <f>№!E31</f>
        <v>3</v>
      </c>
      <c r="D32" s="12" t="str">
        <f>IFERROR(VLOOKUP(CONCATENATE($A32,D$1),'Исх-фото'!$A$2:$D$3000,4,FALSE),"-")</f>
        <v>-</v>
      </c>
      <c r="E32" s="12" t="str">
        <f>IFERROR(VLOOKUP(CONCATENATE($A32,E$1),'Исх-фото'!$A$2:$D$3000,4,FALSE),"-")</f>
        <v>-</v>
      </c>
      <c r="F32" s="12" t="str">
        <f>IFERROR(VLOOKUP(CONCATENATE($A32,F$1),'Исх-фото'!$A$2:$D$3000,4,FALSE),"-")</f>
        <v>-</v>
      </c>
      <c r="G32" s="12" t="str">
        <f>IFERROR(VLOOKUP(CONCATENATE($A32,G$1),'Исх-фото'!$A$2:$D$3000,4,FALSE),"-")</f>
        <v>-</v>
      </c>
      <c r="H32" s="12">
        <f>IFERROR(VLOOKUP(CONCATENATE($A32,H$1),'Исх-фото'!$A$2:$D$3000,4,FALSE),"-")</f>
        <v>7</v>
      </c>
      <c r="I32" s="12" t="str">
        <f>IFERROR(VLOOKUP(CONCATENATE($A32,I$1),'Исх-фото'!$A$2:$D$3000,4,FALSE),"-")</f>
        <v>-</v>
      </c>
      <c r="J32" s="12">
        <f>IFERROR(VLOOKUP(CONCATENATE($A32,J$1),'Исх-фото'!$A$2:$D$3000,4,FALSE),"-")</f>
        <v>7</v>
      </c>
      <c r="K32" s="12" t="str">
        <f>IFERROR(VLOOKUP(CONCATENATE($A32,K$1),'Исх-фото'!$A$2:$D$3000,4,FALSE),"-")</f>
        <v>-</v>
      </c>
      <c r="L32" s="12" t="str">
        <f>IFERROR(VLOOKUP(CONCATENATE($A32,L$1),'Исх-фото'!$A$2:$D$3000,4,FALSE),"-")</f>
        <v>-</v>
      </c>
      <c r="M32" s="12" t="str">
        <f>IFERROR(VLOOKUP(CONCATENATE($A32,M$1),'Исх-фото'!$A$2:$D$3000,4,FALSE),"-")</f>
        <v>-</v>
      </c>
      <c r="N32" s="12">
        <f>IFERROR(VLOOKUP(CONCATENATE($A32,N$1),'Исх-фото'!$A$2:$D$3000,4,FALSE),"-")</f>
        <v>7</v>
      </c>
      <c r="O32" s="12" t="str">
        <f>IFERROR(VLOOKUP(CONCATENATE($A32,O$1),'Исх-фото'!$A$2:$D$3000,4,FALSE),"-")</f>
        <v>-</v>
      </c>
      <c r="P32" s="12" t="str">
        <f>IFERROR(VLOOKUP(CONCATENATE($A32,P$1),'Исх-фото'!$A$2:$D$3000,4,FALSE),"-")</f>
        <v>-</v>
      </c>
      <c r="Q32" s="12" t="str">
        <f>IFERROR(VLOOKUP(CONCATENATE($A32,Q$1),'Исх-фото'!$A$2:$D$3000,4,FALSE),"-")</f>
        <v>-</v>
      </c>
      <c r="R32" s="12" t="str">
        <f>IFERROR(VLOOKUP(CONCATENATE($A32,R$1),'Исх-фото'!$A$2:$D$3000,4,FALSE),"-")</f>
        <v>-</v>
      </c>
      <c r="S32" s="12">
        <f>IFERROR(VLOOKUP(CONCATENATE($A32,S$1),'Исх-фото'!$A$2:$D$3000,4,FALSE),"-")</f>
        <v>9</v>
      </c>
      <c r="T32" s="12" t="str">
        <f>IFERROR(VLOOKUP(CONCATENATE($A32,T$1),'Исх-фото'!$A$2:$D$3000,4,FALSE),"-")</f>
        <v>-</v>
      </c>
      <c r="U32" s="12" t="str">
        <f>IFERROR(VLOOKUP(CONCATENATE($A32,U$1),'Исх-фото'!$A$2:$D$3000,4,FALSE),"-")</f>
        <v>-</v>
      </c>
      <c r="V32" s="12">
        <f>IFERROR(VLOOKUP(CONCATENATE($A32,V$1),'Исх-фото'!$A$2:$D$3000,4,FALSE),"-")</f>
        <v>8</v>
      </c>
      <c r="W32" s="12" t="str">
        <f>IFERROR(VLOOKUP(CONCATENATE($A32,W$1),'Исх-фото'!$A$2:$D$3000,4,FALSE),"-")</f>
        <v>-</v>
      </c>
      <c r="X32" s="12" t="str">
        <f>IFERROR(VLOOKUP(CONCATENATE($A32,X$1),'Исх-фото'!$A$2:$D$3000,4,FALSE),"-")</f>
        <v>-</v>
      </c>
      <c r="Y32" s="12" t="str">
        <f>IFERROR(VLOOKUP(CONCATENATE($A32,Y$1),'Исх-фото'!$A$2:$D$3000,4,FALSE),"-")</f>
        <v>-</v>
      </c>
      <c r="Z32" s="12">
        <f>IFERROR(VLOOKUP(CONCATENATE($A32,Z$1),'Исх-фото'!$A$2:$D$3000,4,FALSE),"-")</f>
        <v>6</v>
      </c>
      <c r="AA32" s="12" t="str">
        <f>IFERROR(VLOOKUP(CONCATENATE($A32,AA$1),'Исх-фото'!$A$2:$D$3000,4,FALSE),"-")</f>
        <v>-</v>
      </c>
      <c r="AB32" s="12" t="str">
        <f>IFERROR(VLOOKUP(CONCATENATE($A32,AB$1),'Исх-фото'!$A$2:$D$3000,4,FALSE),"-")</f>
        <v>-</v>
      </c>
      <c r="AC32" s="12">
        <f>IFERROR(VLOOKUP(CONCATENATE($A32,AC$1),'Исх-фото'!$A$2:$D$3000,4,FALSE),"-")</f>
        <v>6</v>
      </c>
      <c r="AD32" s="12">
        <f>IFERROR(VLOOKUP(CONCATENATE($A32,AD$1),'Исх-фото'!$A$2:$D$3000,4,FALSE),"-")</f>
        <v>8</v>
      </c>
      <c r="AE32" s="12" t="str">
        <f>IFERROR(VLOOKUP(CONCATENATE($A32,AE$1),'Исх-фото'!$A$2:$D$3000,4,FALSE),"-")</f>
        <v>-</v>
      </c>
      <c r="AF32" s="12">
        <f>IFERROR(VLOOKUP(CONCATENATE($A32,AF$1),'Исх-фото'!$A$2:$D$3000,4,FALSE),"-")</f>
        <v>11</v>
      </c>
      <c r="AG32" s="12">
        <f>IFERROR(VLOOKUP(CONCATENATE($A32,AG$1),'Исх-фото'!$A$2:$D$3000,4,FALSE),"-")</f>
        <v>12</v>
      </c>
      <c r="AH32" s="12" t="str">
        <f>IFERROR(VLOOKUP(CONCATENATE($A32,AH$1),'Исх-фото'!$A$2:$D$3000,4,FALSE),"-")</f>
        <v>-</v>
      </c>
      <c r="AI32" s="12">
        <f>IFERROR(VLOOKUP(CONCATENATE($A32,AI$1),'Исх-фото'!$A$2:$D$3000,4,FALSE),"-")</f>
        <v>12</v>
      </c>
      <c r="AJ32" s="12" t="str">
        <f>IFERROR(VLOOKUP(CONCATENATE($A32,AJ$1),'Исх-фото'!$A$2:$D$3000,4,FALSE),"-")</f>
        <v>-</v>
      </c>
      <c r="AK32" s="12" t="str">
        <f>IFERROR(VLOOKUP(CONCATENATE($A32,AK$1),'Исх-фото'!$A$2:$D$3000,4,FALSE),"-")</f>
        <v>-</v>
      </c>
      <c r="AL32" s="12" t="str">
        <f>IFERROR(VLOOKUP(CONCATENATE($A32,AL$1),'Исх-фото'!$A$2:$D$3000,4,FALSE),"-")</f>
        <v>-</v>
      </c>
      <c r="AM32" s="12" t="str">
        <f>IFERROR(VLOOKUP(CONCATENATE($A32,AM$1),'Исх-фото'!$A$2:$D$3000,4,FALSE),"-")</f>
        <v>-</v>
      </c>
      <c r="AN32" s="12" t="str">
        <f>IFERROR(VLOOKUP(CONCATENATE($A32,AN$1),'Исх-фото'!$A$2:$D$3000,4,FALSE),"-")</f>
        <v>-</v>
      </c>
      <c r="AO32" s="12">
        <f>IFERROR(VLOOKUP(CONCATENATE($A32,AO$1),'Исх-фото'!$A$2:$D$3000,4,FALSE),"-")</f>
        <v>8</v>
      </c>
      <c r="AP32" s="12" t="str">
        <f>IFERROR(VLOOKUP(CONCATENATE($A32,AP$1),'Исх-фото'!$A$2:$D$3000,4,FALSE),"-")</f>
        <v>-</v>
      </c>
      <c r="AQ32" s="12" t="str">
        <f>IFERROR(VLOOKUP(CONCATENATE($A32,AQ$1),'Исх-фото'!$A$2:$D$3000,4,FALSE),"-")</f>
        <v>-</v>
      </c>
      <c r="AR32" s="13">
        <f t="shared" si="0"/>
        <v>12</v>
      </c>
      <c r="AS32" s="17">
        <f t="shared" si="1"/>
        <v>8.4166666666666661</v>
      </c>
      <c r="AT32" s="12">
        <f t="shared" si="2"/>
        <v>28</v>
      </c>
    </row>
    <row r="33" spans="1:46">
      <c r="A33" s="22">
        <f t="shared" si="3"/>
        <v>31</v>
      </c>
      <c r="B33" s="128">
        <f>№!D32</f>
        <v>14</v>
      </c>
      <c r="C33" s="128">
        <f>№!E32</f>
        <v>1</v>
      </c>
      <c r="D33" s="12" t="str">
        <f>IFERROR(VLOOKUP(CONCATENATE($A33,D$1),'Исх-фото'!$A$2:$D$3000,4,FALSE),"-")</f>
        <v>-</v>
      </c>
      <c r="E33" s="12" t="str">
        <f>IFERROR(VLOOKUP(CONCATENATE($A33,E$1),'Исх-фото'!$A$2:$D$3000,4,FALSE),"-")</f>
        <v>-</v>
      </c>
      <c r="F33" s="12" t="str">
        <f>IFERROR(VLOOKUP(CONCATENATE($A33,F$1),'Исх-фото'!$A$2:$D$3000,4,FALSE),"-")</f>
        <v>-</v>
      </c>
      <c r="G33" s="12" t="str">
        <f>IFERROR(VLOOKUP(CONCATENATE($A33,G$1),'Исх-фото'!$A$2:$D$3000,4,FALSE),"-")</f>
        <v>-</v>
      </c>
      <c r="H33" s="12">
        <f>IFERROR(VLOOKUP(CONCATENATE($A33,H$1),'Исх-фото'!$A$2:$D$3000,4,FALSE),"-")</f>
        <v>11</v>
      </c>
      <c r="I33" s="12" t="str">
        <f>IFERROR(VLOOKUP(CONCATENATE($A33,I$1),'Исх-фото'!$A$2:$D$3000,4,FALSE),"-")</f>
        <v>-</v>
      </c>
      <c r="J33" s="12">
        <f>IFERROR(VLOOKUP(CONCATENATE($A33,J$1),'Исх-фото'!$A$2:$D$3000,4,FALSE),"-")</f>
        <v>8</v>
      </c>
      <c r="K33" s="12" t="str">
        <f>IFERROR(VLOOKUP(CONCATENATE($A33,K$1),'Исх-фото'!$A$2:$D$3000,4,FALSE),"-")</f>
        <v>-</v>
      </c>
      <c r="L33" s="12" t="str">
        <f>IFERROR(VLOOKUP(CONCATENATE($A33,L$1),'Исх-фото'!$A$2:$D$3000,4,FALSE),"-")</f>
        <v>-</v>
      </c>
      <c r="M33" s="12" t="str">
        <f>IFERROR(VLOOKUP(CONCATENATE($A33,M$1),'Исх-фото'!$A$2:$D$3000,4,FALSE),"-")</f>
        <v>-</v>
      </c>
      <c r="N33" s="12">
        <f>IFERROR(VLOOKUP(CONCATENATE($A33,N$1),'Исх-фото'!$A$2:$D$3000,4,FALSE),"-")</f>
        <v>9</v>
      </c>
      <c r="O33" s="12" t="str">
        <f>IFERROR(VLOOKUP(CONCATENATE($A33,O$1),'Исх-фото'!$A$2:$D$3000,4,FALSE),"-")</f>
        <v>-</v>
      </c>
      <c r="P33" s="12" t="str">
        <f>IFERROR(VLOOKUP(CONCATENATE($A33,P$1),'Исх-фото'!$A$2:$D$3000,4,FALSE),"-")</f>
        <v>-</v>
      </c>
      <c r="Q33" s="12" t="str">
        <f>IFERROR(VLOOKUP(CONCATENATE($A33,Q$1),'Исх-фото'!$A$2:$D$3000,4,FALSE),"-")</f>
        <v>-</v>
      </c>
      <c r="R33" s="12" t="str">
        <f>IFERROR(VLOOKUP(CONCATENATE($A33,R$1),'Исх-фото'!$A$2:$D$3000,4,FALSE),"-")</f>
        <v>-</v>
      </c>
      <c r="S33" s="12">
        <f>IFERROR(VLOOKUP(CONCATENATE($A33,S$1),'Исх-фото'!$A$2:$D$3000,4,FALSE),"-")</f>
        <v>2</v>
      </c>
      <c r="T33" s="12" t="str">
        <f>IFERROR(VLOOKUP(CONCATENATE($A33,T$1),'Исх-фото'!$A$2:$D$3000,4,FALSE),"-")</f>
        <v>-</v>
      </c>
      <c r="U33" s="12" t="str">
        <f>IFERROR(VLOOKUP(CONCATENATE($A33,U$1),'Исх-фото'!$A$2:$D$3000,4,FALSE),"-")</f>
        <v>-</v>
      </c>
      <c r="V33" s="12">
        <f>IFERROR(VLOOKUP(CONCATENATE($A33,V$1),'Исх-фото'!$A$2:$D$3000,4,FALSE),"-")</f>
        <v>10</v>
      </c>
      <c r="W33" s="12" t="str">
        <f>IFERROR(VLOOKUP(CONCATENATE($A33,W$1),'Исх-фото'!$A$2:$D$3000,4,FALSE),"-")</f>
        <v>-</v>
      </c>
      <c r="X33" s="12">
        <f>IFERROR(VLOOKUP(CONCATENATE($A33,X$1),'Исх-фото'!$A$2:$D$3000,4,FALSE),"-")</f>
        <v>5</v>
      </c>
      <c r="Y33" s="12">
        <f>IFERROR(VLOOKUP(CONCATENATE($A33,Y$1),'Исх-фото'!$A$2:$D$3000,4,FALSE),"-")</f>
        <v>5</v>
      </c>
      <c r="Z33" s="12">
        <f>IFERROR(VLOOKUP(CONCATENATE($A33,Z$1),'Исх-фото'!$A$2:$D$3000,4,FALSE),"-")</f>
        <v>6</v>
      </c>
      <c r="AA33" s="12" t="str">
        <f>IFERROR(VLOOKUP(CONCATENATE($A33,AA$1),'Исх-фото'!$A$2:$D$3000,4,FALSE),"-")</f>
        <v>-</v>
      </c>
      <c r="AB33" s="12" t="str">
        <f>IFERROR(VLOOKUP(CONCATENATE($A33,AB$1),'Исх-фото'!$A$2:$D$3000,4,FALSE),"-")</f>
        <v>-</v>
      </c>
      <c r="AC33" s="12">
        <f>IFERROR(VLOOKUP(CONCATENATE($A33,AC$1),'Исх-фото'!$A$2:$D$3000,4,FALSE),"-")</f>
        <v>7</v>
      </c>
      <c r="AD33" s="12">
        <f>IFERROR(VLOOKUP(CONCATENATE($A33,AD$1),'Исх-фото'!$A$2:$D$3000,4,FALSE),"-")</f>
        <v>7</v>
      </c>
      <c r="AE33" s="12" t="str">
        <f>IFERROR(VLOOKUP(CONCATENATE($A33,AE$1),'Исх-фото'!$A$2:$D$3000,4,FALSE),"-")</f>
        <v>-</v>
      </c>
      <c r="AF33" s="12">
        <f>IFERROR(VLOOKUP(CONCATENATE($A33,AF$1),'Исх-фото'!$A$2:$D$3000,4,FALSE),"-")</f>
        <v>10</v>
      </c>
      <c r="AG33" s="12">
        <f>IFERROR(VLOOKUP(CONCATENATE($A33,AG$1),'Исх-фото'!$A$2:$D$3000,4,FALSE),"-")</f>
        <v>10</v>
      </c>
      <c r="AH33" s="12" t="str">
        <f>IFERROR(VLOOKUP(CONCATENATE($A33,AH$1),'Исх-фото'!$A$2:$D$3000,4,FALSE),"-")</f>
        <v>-</v>
      </c>
      <c r="AI33" s="12" t="str">
        <f>IFERROR(VLOOKUP(CONCATENATE($A33,AI$1),'Исх-фото'!$A$2:$D$3000,4,FALSE),"-")</f>
        <v>-</v>
      </c>
      <c r="AJ33" s="12" t="str">
        <f>IFERROR(VLOOKUP(CONCATENATE($A33,AJ$1),'Исх-фото'!$A$2:$D$3000,4,FALSE),"-")</f>
        <v>-</v>
      </c>
      <c r="AK33" s="12" t="str">
        <f>IFERROR(VLOOKUP(CONCATENATE($A33,AK$1),'Исх-фото'!$A$2:$D$3000,4,FALSE),"-")</f>
        <v>-</v>
      </c>
      <c r="AL33" s="12" t="str">
        <f>IFERROR(VLOOKUP(CONCATENATE($A33,AL$1),'Исх-фото'!$A$2:$D$3000,4,FALSE),"-")</f>
        <v>-</v>
      </c>
      <c r="AM33" s="12" t="str">
        <f>IFERROR(VLOOKUP(CONCATENATE($A33,AM$1),'Исх-фото'!$A$2:$D$3000,4,FALSE),"-")</f>
        <v>-</v>
      </c>
      <c r="AN33" s="12" t="str">
        <f>IFERROR(VLOOKUP(CONCATENATE($A33,AN$1),'Исх-фото'!$A$2:$D$3000,4,FALSE),"-")</f>
        <v>-</v>
      </c>
      <c r="AO33" s="12">
        <f>IFERROR(VLOOKUP(CONCATENATE($A33,AO$1),'Исх-фото'!$A$2:$D$3000,4,FALSE),"-")</f>
        <v>9</v>
      </c>
      <c r="AP33" s="12" t="str">
        <f>IFERROR(VLOOKUP(CONCATENATE($A33,AP$1),'Исх-фото'!$A$2:$D$3000,4,FALSE),"-")</f>
        <v>-</v>
      </c>
      <c r="AQ33" s="12" t="str">
        <f>IFERROR(VLOOKUP(CONCATENATE($A33,AQ$1),'Исх-фото'!$A$2:$D$3000,4,FALSE),"-")</f>
        <v>-</v>
      </c>
      <c r="AR33" s="13">
        <f t="shared" si="0"/>
        <v>13</v>
      </c>
      <c r="AS33" s="17">
        <f t="shared" si="1"/>
        <v>7.615384615384615</v>
      </c>
      <c r="AT33" s="12">
        <f t="shared" si="2"/>
        <v>67</v>
      </c>
    </row>
    <row r="34" spans="1:46">
      <c r="A34" s="22">
        <f t="shared" si="3"/>
        <v>32</v>
      </c>
      <c r="B34" s="128">
        <f>№!D33</f>
        <v>14</v>
      </c>
      <c r="C34" s="128">
        <f>№!E33</f>
        <v>2</v>
      </c>
      <c r="D34" s="12" t="str">
        <f>IFERROR(VLOOKUP(CONCATENATE($A34,D$1),'Исх-фото'!$A$2:$D$3000,4,FALSE),"-")</f>
        <v>-</v>
      </c>
      <c r="E34" s="12" t="str">
        <f>IFERROR(VLOOKUP(CONCATENATE($A34,E$1),'Исх-фото'!$A$2:$D$3000,4,FALSE),"-")</f>
        <v>-</v>
      </c>
      <c r="F34" s="12" t="str">
        <f>IFERROR(VLOOKUP(CONCATENATE($A34,F$1),'Исх-фото'!$A$2:$D$3000,4,FALSE),"-")</f>
        <v>-</v>
      </c>
      <c r="G34" s="12" t="str">
        <f>IFERROR(VLOOKUP(CONCATENATE($A34,G$1),'Исх-фото'!$A$2:$D$3000,4,FALSE),"-")</f>
        <v>-</v>
      </c>
      <c r="H34" s="12">
        <f>IFERROR(VLOOKUP(CONCATENATE($A34,H$1),'Исх-фото'!$A$2:$D$3000,4,FALSE),"-")</f>
        <v>9</v>
      </c>
      <c r="I34" s="12" t="str">
        <f>IFERROR(VLOOKUP(CONCATENATE($A34,I$1),'Исх-фото'!$A$2:$D$3000,4,FALSE),"-")</f>
        <v>-</v>
      </c>
      <c r="J34" s="12">
        <f>IFERROR(VLOOKUP(CONCATENATE($A34,J$1),'Исх-фото'!$A$2:$D$3000,4,FALSE),"-")</f>
        <v>8</v>
      </c>
      <c r="K34" s="12" t="str">
        <f>IFERROR(VLOOKUP(CONCATENATE($A34,K$1),'Исх-фото'!$A$2:$D$3000,4,FALSE),"-")</f>
        <v>-</v>
      </c>
      <c r="L34" s="12" t="str">
        <f>IFERROR(VLOOKUP(CONCATENATE($A34,L$1),'Исх-фото'!$A$2:$D$3000,4,FALSE),"-")</f>
        <v>-</v>
      </c>
      <c r="M34" s="12" t="str">
        <f>IFERROR(VLOOKUP(CONCATENATE($A34,M$1),'Исх-фото'!$A$2:$D$3000,4,FALSE),"-")</f>
        <v>-</v>
      </c>
      <c r="N34" s="12">
        <f>IFERROR(VLOOKUP(CONCATENATE($A34,N$1),'Исх-фото'!$A$2:$D$3000,4,FALSE),"-")</f>
        <v>9</v>
      </c>
      <c r="O34" s="12" t="str">
        <f>IFERROR(VLOOKUP(CONCATENATE($A34,O$1),'Исх-фото'!$A$2:$D$3000,4,FALSE),"-")</f>
        <v>-</v>
      </c>
      <c r="P34" s="12" t="str">
        <f>IFERROR(VLOOKUP(CONCATENATE($A34,P$1),'Исх-фото'!$A$2:$D$3000,4,FALSE),"-")</f>
        <v>-</v>
      </c>
      <c r="Q34" s="12" t="str">
        <f>IFERROR(VLOOKUP(CONCATENATE($A34,Q$1),'Исх-фото'!$A$2:$D$3000,4,FALSE),"-")</f>
        <v>-</v>
      </c>
      <c r="R34" s="12">
        <f>IFERROR(VLOOKUP(CONCATENATE($A34,R$1),'Исх-фото'!$A$2:$D$3000,4,FALSE),"-")</f>
        <v>9</v>
      </c>
      <c r="S34" s="12" t="str">
        <f>IFERROR(VLOOKUP(CONCATENATE($A34,S$1),'Исх-фото'!$A$2:$D$3000,4,FALSE),"-")</f>
        <v>-</v>
      </c>
      <c r="T34" s="12" t="str">
        <f>IFERROR(VLOOKUP(CONCATENATE($A34,T$1),'Исх-фото'!$A$2:$D$3000,4,FALSE),"-")</f>
        <v>-</v>
      </c>
      <c r="U34" s="12" t="str">
        <f>IFERROR(VLOOKUP(CONCATENATE($A34,U$1),'Исх-фото'!$A$2:$D$3000,4,FALSE),"-")</f>
        <v>-</v>
      </c>
      <c r="V34" s="12">
        <f>IFERROR(VLOOKUP(CONCATENATE($A34,V$1),'Исх-фото'!$A$2:$D$3000,4,FALSE),"-")</f>
        <v>9</v>
      </c>
      <c r="W34" s="12" t="str">
        <f>IFERROR(VLOOKUP(CONCATENATE($A34,W$1),'Исх-фото'!$A$2:$D$3000,4,FALSE),"-")</f>
        <v>-</v>
      </c>
      <c r="X34" s="12">
        <f>IFERROR(VLOOKUP(CONCATENATE($A34,X$1),'Исх-фото'!$A$2:$D$3000,4,FALSE),"-")</f>
        <v>5</v>
      </c>
      <c r="Y34" s="12" t="str">
        <f>IFERROR(VLOOKUP(CONCATENATE($A34,Y$1),'Исх-фото'!$A$2:$D$3000,4,FALSE),"-")</f>
        <v>-</v>
      </c>
      <c r="Z34" s="12">
        <f>IFERROR(VLOOKUP(CONCATENATE($A34,Z$1),'Исх-фото'!$A$2:$D$3000,4,FALSE),"-")</f>
        <v>6</v>
      </c>
      <c r="AA34" s="12" t="str">
        <f>IFERROR(VLOOKUP(CONCATENATE($A34,AA$1),'Исх-фото'!$A$2:$D$3000,4,FALSE),"-")</f>
        <v>-</v>
      </c>
      <c r="AB34" s="12" t="str">
        <f>IFERROR(VLOOKUP(CONCATENATE($A34,AB$1),'Исх-фото'!$A$2:$D$3000,4,FALSE),"-")</f>
        <v>-</v>
      </c>
      <c r="AC34" s="12">
        <f>IFERROR(VLOOKUP(CONCATENATE($A34,AC$1),'Исх-фото'!$A$2:$D$3000,4,FALSE),"-")</f>
        <v>6</v>
      </c>
      <c r="AD34" s="12">
        <f>IFERROR(VLOOKUP(CONCATENATE($A34,AD$1),'Исх-фото'!$A$2:$D$3000,4,FALSE),"-")</f>
        <v>8</v>
      </c>
      <c r="AE34" s="12" t="str">
        <f>IFERROR(VLOOKUP(CONCATENATE($A34,AE$1),'Исх-фото'!$A$2:$D$3000,4,FALSE),"-")</f>
        <v>-</v>
      </c>
      <c r="AF34" s="12">
        <f>IFERROR(VLOOKUP(CONCATENATE($A34,AF$1),'Исх-фото'!$A$2:$D$3000,4,FALSE),"-")</f>
        <v>11</v>
      </c>
      <c r="AG34" s="12">
        <f>IFERROR(VLOOKUP(CONCATENATE($A34,AG$1),'Исх-фото'!$A$2:$D$3000,4,FALSE),"-")</f>
        <v>8</v>
      </c>
      <c r="AH34" s="12" t="str">
        <f>IFERROR(VLOOKUP(CONCATENATE($A34,AH$1),'Исх-фото'!$A$2:$D$3000,4,FALSE),"-")</f>
        <v>-</v>
      </c>
      <c r="AI34" s="12" t="str">
        <f>IFERROR(VLOOKUP(CONCATENATE($A34,AI$1),'Исх-фото'!$A$2:$D$3000,4,FALSE),"-")</f>
        <v>-</v>
      </c>
      <c r="AJ34" s="12" t="str">
        <f>IFERROR(VLOOKUP(CONCATENATE($A34,AJ$1),'Исх-фото'!$A$2:$D$3000,4,FALSE),"-")</f>
        <v>-</v>
      </c>
      <c r="AK34" s="12" t="str">
        <f>IFERROR(VLOOKUP(CONCATENATE($A34,AK$1),'Исх-фото'!$A$2:$D$3000,4,FALSE),"-")</f>
        <v>-</v>
      </c>
      <c r="AL34" s="12" t="str">
        <f>IFERROR(VLOOKUP(CONCATENATE($A34,AL$1),'Исх-фото'!$A$2:$D$3000,4,FALSE),"-")</f>
        <v>-</v>
      </c>
      <c r="AM34" s="12" t="str">
        <f>IFERROR(VLOOKUP(CONCATENATE($A34,AM$1),'Исх-фото'!$A$2:$D$3000,4,FALSE),"-")</f>
        <v>-</v>
      </c>
      <c r="AN34" s="12">
        <f>IFERROR(VLOOKUP(CONCATENATE($A34,AN$1),'Исх-фото'!$A$2:$D$3000,4,FALSE),"-")</f>
        <v>12</v>
      </c>
      <c r="AO34" s="12">
        <f>IFERROR(VLOOKUP(CONCATENATE($A34,AO$1),'Исх-фото'!$A$2:$D$3000,4,FALSE),"-")</f>
        <v>5</v>
      </c>
      <c r="AP34" s="12" t="str">
        <f>IFERROR(VLOOKUP(CONCATENATE($A34,AP$1),'Исх-фото'!$A$2:$D$3000,4,FALSE),"-")</f>
        <v>-</v>
      </c>
      <c r="AQ34" s="12">
        <f>IFERROR(VLOOKUP(CONCATENATE($A34,AQ$1),'Исх-фото'!$A$2:$D$3000,4,FALSE),"-")</f>
        <v>10</v>
      </c>
      <c r="AR34" s="13">
        <f t="shared" si="0"/>
        <v>14</v>
      </c>
      <c r="AS34" s="17">
        <f t="shared" si="1"/>
        <v>8.2142857142857135</v>
      </c>
      <c r="AT34" s="12">
        <f t="shared" si="2"/>
        <v>32</v>
      </c>
    </row>
    <row r="35" spans="1:46">
      <c r="A35" s="22">
        <f t="shared" si="3"/>
        <v>33</v>
      </c>
      <c r="B35" s="128">
        <f>№!D34</f>
        <v>14</v>
      </c>
      <c r="C35" s="128">
        <f>№!E34</f>
        <v>3</v>
      </c>
      <c r="D35" s="12" t="str">
        <f>IFERROR(VLOOKUP(CONCATENATE($A35,D$1),'Исх-фото'!$A$2:$D$3000,4,FALSE),"-")</f>
        <v>-</v>
      </c>
      <c r="E35" s="12" t="str">
        <f>IFERROR(VLOOKUP(CONCATENATE($A35,E$1),'Исх-фото'!$A$2:$D$3000,4,FALSE),"-")</f>
        <v>-</v>
      </c>
      <c r="F35" s="12" t="str">
        <f>IFERROR(VLOOKUP(CONCATENATE($A35,F$1),'Исх-фото'!$A$2:$D$3000,4,FALSE),"-")</f>
        <v>-</v>
      </c>
      <c r="G35" s="12" t="str">
        <f>IFERROR(VLOOKUP(CONCATENATE($A35,G$1),'Исх-фото'!$A$2:$D$3000,4,FALSE),"-")</f>
        <v>-</v>
      </c>
      <c r="H35" s="12">
        <f>IFERROR(VLOOKUP(CONCATENATE($A35,H$1),'Исх-фото'!$A$2:$D$3000,4,FALSE),"-")</f>
        <v>8</v>
      </c>
      <c r="I35" s="12" t="str">
        <f>IFERROR(VLOOKUP(CONCATENATE($A35,I$1),'Исх-фото'!$A$2:$D$3000,4,FALSE),"-")</f>
        <v>-</v>
      </c>
      <c r="J35" s="12">
        <f>IFERROR(VLOOKUP(CONCATENATE($A35,J$1),'Исх-фото'!$A$2:$D$3000,4,FALSE),"-")</f>
        <v>9</v>
      </c>
      <c r="K35" s="12" t="str">
        <f>IFERROR(VLOOKUP(CONCATENATE($A35,K$1),'Исх-фото'!$A$2:$D$3000,4,FALSE),"-")</f>
        <v>-</v>
      </c>
      <c r="L35" s="12" t="str">
        <f>IFERROR(VLOOKUP(CONCATENATE($A35,L$1),'Исх-фото'!$A$2:$D$3000,4,FALSE),"-")</f>
        <v>-</v>
      </c>
      <c r="M35" s="12" t="str">
        <f>IFERROR(VLOOKUP(CONCATENATE($A35,M$1),'Исх-фото'!$A$2:$D$3000,4,FALSE),"-")</f>
        <v>-</v>
      </c>
      <c r="N35" s="12">
        <f>IFERROR(VLOOKUP(CONCATENATE($A35,N$1),'Исх-фото'!$A$2:$D$3000,4,FALSE),"-")</f>
        <v>9</v>
      </c>
      <c r="O35" s="12" t="str">
        <f>IFERROR(VLOOKUP(CONCATENATE($A35,O$1),'Исх-фото'!$A$2:$D$3000,4,FALSE),"-")</f>
        <v>-</v>
      </c>
      <c r="P35" s="12" t="str">
        <f>IFERROR(VLOOKUP(CONCATENATE($A35,P$1),'Исх-фото'!$A$2:$D$3000,4,FALSE),"-")</f>
        <v>-</v>
      </c>
      <c r="Q35" s="12" t="str">
        <f>IFERROR(VLOOKUP(CONCATENATE($A35,Q$1),'Исх-фото'!$A$2:$D$3000,4,FALSE),"-")</f>
        <v>-</v>
      </c>
      <c r="R35" s="12" t="str">
        <f>IFERROR(VLOOKUP(CONCATENATE($A35,R$1),'Исх-фото'!$A$2:$D$3000,4,FALSE),"-")</f>
        <v>-</v>
      </c>
      <c r="S35" s="12" t="str">
        <f>IFERROR(VLOOKUP(CONCATENATE($A35,S$1),'Исх-фото'!$A$2:$D$3000,4,FALSE),"-")</f>
        <v>-</v>
      </c>
      <c r="T35" s="12" t="str">
        <f>IFERROR(VLOOKUP(CONCATENATE($A35,T$1),'Исх-фото'!$A$2:$D$3000,4,FALSE),"-")</f>
        <v>-</v>
      </c>
      <c r="U35" s="12">
        <f>IFERROR(VLOOKUP(CONCATENATE($A35,U$1),'Исх-фото'!$A$2:$D$3000,4,FALSE),"-")</f>
        <v>12</v>
      </c>
      <c r="V35" s="12">
        <f>IFERROR(VLOOKUP(CONCATENATE($A35,V$1),'Исх-фото'!$A$2:$D$3000,4,FALSE),"-")</f>
        <v>6</v>
      </c>
      <c r="W35" s="12" t="str">
        <f>IFERROR(VLOOKUP(CONCATENATE($A35,W$1),'Исх-фото'!$A$2:$D$3000,4,FALSE),"-")</f>
        <v>-</v>
      </c>
      <c r="X35" s="12" t="str">
        <f>IFERROR(VLOOKUP(CONCATENATE($A35,X$1),'Исх-фото'!$A$2:$D$3000,4,FALSE),"-")</f>
        <v>-</v>
      </c>
      <c r="Y35" s="12" t="str">
        <f>IFERROR(VLOOKUP(CONCATENATE($A35,Y$1),'Исх-фото'!$A$2:$D$3000,4,FALSE),"-")</f>
        <v>-</v>
      </c>
      <c r="Z35" s="12" t="str">
        <f>IFERROR(VLOOKUP(CONCATENATE($A35,Z$1),'Исх-фото'!$A$2:$D$3000,4,FALSE),"-")</f>
        <v>-</v>
      </c>
      <c r="AA35" s="12" t="str">
        <f>IFERROR(VLOOKUP(CONCATENATE($A35,AA$1),'Исх-фото'!$A$2:$D$3000,4,FALSE),"-")</f>
        <v>-</v>
      </c>
      <c r="AB35" s="12" t="str">
        <f>IFERROR(VLOOKUP(CONCATENATE($A35,AB$1),'Исх-фото'!$A$2:$D$3000,4,FALSE),"-")</f>
        <v>-</v>
      </c>
      <c r="AC35" s="12">
        <f>IFERROR(VLOOKUP(CONCATENATE($A35,AC$1),'Исх-фото'!$A$2:$D$3000,4,FALSE),"-")</f>
        <v>7</v>
      </c>
      <c r="AD35" s="12">
        <f>IFERROR(VLOOKUP(CONCATENATE($A35,AD$1),'Исх-фото'!$A$2:$D$3000,4,FALSE),"-")</f>
        <v>8</v>
      </c>
      <c r="AE35" s="12" t="str">
        <f>IFERROR(VLOOKUP(CONCATENATE($A35,AE$1),'Исх-фото'!$A$2:$D$3000,4,FALSE),"-")</f>
        <v>-</v>
      </c>
      <c r="AF35" s="12">
        <f>IFERROR(VLOOKUP(CONCATENATE($A35,AF$1),'Исх-фото'!$A$2:$D$3000,4,FALSE),"-")</f>
        <v>7</v>
      </c>
      <c r="AG35" s="12">
        <f>IFERROR(VLOOKUP(CONCATENATE($A35,AG$1),'Исх-фото'!$A$2:$D$3000,4,FALSE),"-")</f>
        <v>8</v>
      </c>
      <c r="AH35" s="12" t="str">
        <f>IFERROR(VLOOKUP(CONCATENATE($A35,AH$1),'Исх-фото'!$A$2:$D$3000,4,FALSE),"-")</f>
        <v>-</v>
      </c>
      <c r="AI35" s="12" t="str">
        <f>IFERROR(VLOOKUP(CONCATENATE($A35,AI$1),'Исх-фото'!$A$2:$D$3000,4,FALSE),"-")</f>
        <v>-</v>
      </c>
      <c r="AJ35" s="12" t="str">
        <f>IFERROR(VLOOKUP(CONCATENATE($A35,AJ$1),'Исх-фото'!$A$2:$D$3000,4,FALSE),"-")</f>
        <v>-</v>
      </c>
      <c r="AK35" s="12" t="str">
        <f>IFERROR(VLOOKUP(CONCATENATE($A35,AK$1),'Исх-фото'!$A$2:$D$3000,4,FALSE),"-")</f>
        <v>-</v>
      </c>
      <c r="AL35" s="12" t="str">
        <f>IFERROR(VLOOKUP(CONCATENATE($A35,AL$1),'Исх-фото'!$A$2:$D$3000,4,FALSE),"-")</f>
        <v>-</v>
      </c>
      <c r="AM35" s="12" t="str">
        <f>IFERROR(VLOOKUP(CONCATENATE($A35,AM$1),'Исх-фото'!$A$2:$D$3000,4,FALSE),"-")</f>
        <v>-</v>
      </c>
      <c r="AN35" s="12" t="str">
        <f>IFERROR(VLOOKUP(CONCATENATE($A35,AN$1),'Исх-фото'!$A$2:$D$3000,4,FALSE),"-")</f>
        <v>-</v>
      </c>
      <c r="AO35" s="12">
        <f>IFERROR(VLOOKUP(CONCATENATE($A35,AO$1),'Исх-фото'!$A$2:$D$3000,4,FALSE),"-")</f>
        <v>6</v>
      </c>
      <c r="AP35" s="12" t="str">
        <f>IFERROR(VLOOKUP(CONCATENATE($A35,AP$1),'Исх-фото'!$A$2:$D$3000,4,FALSE),"-")</f>
        <v>-</v>
      </c>
      <c r="AQ35" s="12" t="str">
        <f>IFERROR(VLOOKUP(CONCATENATE($A35,AQ$1),'Исх-фото'!$A$2:$D$3000,4,FALSE),"-")</f>
        <v>-</v>
      </c>
      <c r="AR35" s="13">
        <f t="shared" si="0"/>
        <v>10</v>
      </c>
      <c r="AS35" s="17">
        <f t="shared" si="1"/>
        <v>8</v>
      </c>
      <c r="AT35" s="12">
        <f t="shared" si="2"/>
        <v>44</v>
      </c>
    </row>
    <row r="36" spans="1:46">
      <c r="A36" s="22">
        <f t="shared" si="3"/>
        <v>34</v>
      </c>
      <c r="B36" s="128">
        <f>№!D35</f>
        <v>15</v>
      </c>
      <c r="C36" s="128">
        <f>№!E35</f>
        <v>1</v>
      </c>
      <c r="D36" s="12" t="str">
        <f>IFERROR(VLOOKUP(CONCATENATE($A36,D$1),'Исх-фото'!$A$2:$D$3000,4,FALSE),"-")</f>
        <v>-</v>
      </c>
      <c r="E36" s="12" t="str">
        <f>IFERROR(VLOOKUP(CONCATENATE($A36,E$1),'Исх-фото'!$A$2:$D$3000,4,FALSE),"-")</f>
        <v>-</v>
      </c>
      <c r="F36" s="12" t="str">
        <f>IFERROR(VLOOKUP(CONCATENATE($A36,F$1),'Исх-фото'!$A$2:$D$3000,4,FALSE),"-")</f>
        <v>-</v>
      </c>
      <c r="G36" s="12" t="str">
        <f>IFERROR(VLOOKUP(CONCATENATE($A36,G$1),'Исх-фото'!$A$2:$D$3000,4,FALSE),"-")</f>
        <v>-</v>
      </c>
      <c r="H36" s="12">
        <f>IFERROR(VLOOKUP(CONCATENATE($A36,H$1),'Исх-фото'!$A$2:$D$3000,4,FALSE),"-")</f>
        <v>11</v>
      </c>
      <c r="I36" s="12" t="str">
        <f>IFERROR(VLOOKUP(CONCATENATE($A36,I$1),'Исх-фото'!$A$2:$D$3000,4,FALSE),"-")</f>
        <v>-</v>
      </c>
      <c r="J36" s="12">
        <f>IFERROR(VLOOKUP(CONCATENATE($A36,J$1),'Исх-фото'!$A$2:$D$3000,4,FALSE),"-")</f>
        <v>10</v>
      </c>
      <c r="K36" s="12" t="str">
        <f>IFERROR(VLOOKUP(CONCATENATE($A36,K$1),'Исх-фото'!$A$2:$D$3000,4,FALSE),"-")</f>
        <v>-</v>
      </c>
      <c r="L36" s="12" t="str">
        <f>IFERROR(VLOOKUP(CONCATENATE($A36,L$1),'Исх-фото'!$A$2:$D$3000,4,FALSE),"-")</f>
        <v>-</v>
      </c>
      <c r="M36" s="12" t="str">
        <f>IFERROR(VLOOKUP(CONCATENATE($A36,M$1),'Исх-фото'!$A$2:$D$3000,4,FALSE),"-")</f>
        <v>-</v>
      </c>
      <c r="N36" s="12">
        <f>IFERROR(VLOOKUP(CONCATENATE($A36,N$1),'Исх-фото'!$A$2:$D$3000,4,FALSE),"-")</f>
        <v>8</v>
      </c>
      <c r="O36" s="12">
        <f>IFERROR(VLOOKUP(CONCATENATE($A36,O$1),'Исх-фото'!$A$2:$D$3000,4,FALSE),"-")</f>
        <v>6</v>
      </c>
      <c r="P36" s="12" t="str">
        <f>IFERROR(VLOOKUP(CONCATENATE($A36,P$1),'Исх-фото'!$A$2:$D$3000,4,FALSE),"-")</f>
        <v>-</v>
      </c>
      <c r="Q36" s="12" t="str">
        <f>IFERROR(VLOOKUP(CONCATENATE($A36,Q$1),'Исх-фото'!$A$2:$D$3000,4,FALSE),"-")</f>
        <v>-</v>
      </c>
      <c r="R36" s="12" t="str">
        <f>IFERROR(VLOOKUP(CONCATENATE($A36,R$1),'Исх-фото'!$A$2:$D$3000,4,FALSE),"-")</f>
        <v>-</v>
      </c>
      <c r="S36" s="12" t="str">
        <f>IFERROR(VLOOKUP(CONCATENATE($A36,S$1),'Исх-фото'!$A$2:$D$3000,4,FALSE),"-")</f>
        <v>-</v>
      </c>
      <c r="T36" s="12" t="str">
        <f>IFERROR(VLOOKUP(CONCATENATE($A36,T$1),'Исх-фото'!$A$2:$D$3000,4,FALSE),"-")</f>
        <v>-</v>
      </c>
      <c r="U36" s="12" t="str">
        <f>IFERROR(VLOOKUP(CONCATENATE($A36,U$1),'Исх-фото'!$A$2:$D$3000,4,FALSE),"-")</f>
        <v>-</v>
      </c>
      <c r="V36" s="12">
        <f>IFERROR(VLOOKUP(CONCATENATE($A36,V$1),'Исх-фото'!$A$2:$D$3000,4,FALSE),"-")</f>
        <v>6</v>
      </c>
      <c r="W36" s="12" t="str">
        <f>IFERROR(VLOOKUP(CONCATENATE($A36,W$1),'Исх-фото'!$A$2:$D$3000,4,FALSE),"-")</f>
        <v>-</v>
      </c>
      <c r="X36" s="12">
        <f>IFERROR(VLOOKUP(CONCATENATE($A36,X$1),'Исх-фото'!$A$2:$D$3000,4,FALSE),"-")</f>
        <v>7</v>
      </c>
      <c r="Y36" s="12" t="str">
        <f>IFERROR(VLOOKUP(CONCATENATE($A36,Y$1),'Исх-фото'!$A$2:$D$3000,4,FALSE),"-")</f>
        <v>-</v>
      </c>
      <c r="Z36" s="12">
        <f>IFERROR(VLOOKUP(CONCATENATE($A36,Z$1),'Исх-фото'!$A$2:$D$3000,4,FALSE),"-")</f>
        <v>4</v>
      </c>
      <c r="AA36" s="12" t="str">
        <f>IFERROR(VLOOKUP(CONCATENATE($A36,AA$1),'Исх-фото'!$A$2:$D$3000,4,FALSE),"-")</f>
        <v>-</v>
      </c>
      <c r="AB36" s="12" t="str">
        <f>IFERROR(VLOOKUP(CONCATENATE($A36,AB$1),'Исх-фото'!$A$2:$D$3000,4,FALSE),"-")</f>
        <v>-</v>
      </c>
      <c r="AC36" s="12">
        <f>IFERROR(VLOOKUP(CONCATENATE($A36,AC$1),'Исх-фото'!$A$2:$D$3000,4,FALSE),"-")</f>
        <v>5</v>
      </c>
      <c r="AD36" s="12">
        <f>IFERROR(VLOOKUP(CONCATENATE($A36,AD$1),'Исх-фото'!$A$2:$D$3000,4,FALSE),"-")</f>
        <v>8</v>
      </c>
      <c r="AE36" s="12" t="str">
        <f>IFERROR(VLOOKUP(CONCATENATE($A36,AE$1),'Исх-фото'!$A$2:$D$3000,4,FALSE),"-")</f>
        <v>-</v>
      </c>
      <c r="AF36" s="12">
        <f>IFERROR(VLOOKUP(CONCATENATE($A36,AF$1),'Исх-фото'!$A$2:$D$3000,4,FALSE),"-")</f>
        <v>9</v>
      </c>
      <c r="AG36" s="12">
        <f>IFERROR(VLOOKUP(CONCATENATE($A36,AG$1),'Исх-фото'!$A$2:$D$3000,4,FALSE),"-")</f>
        <v>8</v>
      </c>
      <c r="AH36" s="12" t="str">
        <f>IFERROR(VLOOKUP(CONCATENATE($A36,AH$1),'Исх-фото'!$A$2:$D$3000,4,FALSE),"-")</f>
        <v>-</v>
      </c>
      <c r="AI36" s="12" t="str">
        <f>IFERROR(VLOOKUP(CONCATENATE($A36,AI$1),'Исх-фото'!$A$2:$D$3000,4,FALSE),"-")</f>
        <v>-</v>
      </c>
      <c r="AJ36" s="12" t="str">
        <f>IFERROR(VLOOKUP(CONCATENATE($A36,AJ$1),'Исх-фото'!$A$2:$D$3000,4,FALSE),"-")</f>
        <v>-</v>
      </c>
      <c r="AK36" s="12" t="str">
        <f>IFERROR(VLOOKUP(CONCATENATE($A36,AK$1),'Исх-фото'!$A$2:$D$3000,4,FALSE),"-")</f>
        <v>-</v>
      </c>
      <c r="AL36" s="12" t="str">
        <f>IFERROR(VLOOKUP(CONCATENATE($A36,AL$1),'Исх-фото'!$A$2:$D$3000,4,FALSE),"-")</f>
        <v>-</v>
      </c>
      <c r="AM36" s="12" t="str">
        <f>IFERROR(VLOOKUP(CONCATENATE($A36,AM$1),'Исх-фото'!$A$2:$D$3000,4,FALSE),"-")</f>
        <v>-</v>
      </c>
      <c r="AN36" s="12" t="str">
        <f>IFERROR(VLOOKUP(CONCATENATE($A36,AN$1),'Исх-фото'!$A$2:$D$3000,4,FALSE),"-")</f>
        <v>-</v>
      </c>
      <c r="AO36" s="12">
        <f>IFERROR(VLOOKUP(CONCATENATE($A36,AO$1),'Исх-фото'!$A$2:$D$3000,4,FALSE),"-")</f>
        <v>4</v>
      </c>
      <c r="AP36" s="12" t="str">
        <f>IFERROR(VLOOKUP(CONCATENATE($A36,AP$1),'Исх-фото'!$A$2:$D$3000,4,FALSE),"-")</f>
        <v>-</v>
      </c>
      <c r="AQ36" s="12" t="str">
        <f>IFERROR(VLOOKUP(CONCATENATE($A36,AQ$1),'Исх-фото'!$A$2:$D$3000,4,FALSE),"-")</f>
        <v>-</v>
      </c>
      <c r="AR36" s="13">
        <f t="shared" si="0"/>
        <v>12</v>
      </c>
      <c r="AS36" s="17">
        <f t="shared" si="1"/>
        <v>7.166666666666667</v>
      </c>
      <c r="AT36" s="12">
        <f t="shared" si="2"/>
        <v>89</v>
      </c>
    </row>
    <row r="37" spans="1:46">
      <c r="A37" s="22">
        <f t="shared" si="3"/>
        <v>35</v>
      </c>
      <c r="B37" s="128">
        <f>№!D36</f>
        <v>15</v>
      </c>
      <c r="C37" s="128">
        <f>№!E36</f>
        <v>2</v>
      </c>
      <c r="D37" s="12" t="str">
        <f>IFERROR(VLOOKUP(CONCATENATE($A37,D$1),'Исх-фото'!$A$2:$D$3000,4,FALSE),"-")</f>
        <v>-</v>
      </c>
      <c r="E37" s="12" t="str">
        <f>IFERROR(VLOOKUP(CONCATENATE($A37,E$1),'Исх-фото'!$A$2:$D$3000,4,FALSE),"-")</f>
        <v>-</v>
      </c>
      <c r="F37" s="12" t="str">
        <f>IFERROR(VLOOKUP(CONCATENATE($A37,F$1),'Исх-фото'!$A$2:$D$3000,4,FALSE),"-")</f>
        <v>-</v>
      </c>
      <c r="G37" s="12" t="str">
        <f>IFERROR(VLOOKUP(CONCATENATE($A37,G$1),'Исх-фото'!$A$2:$D$3000,4,FALSE),"-")</f>
        <v>-</v>
      </c>
      <c r="H37" s="12">
        <f>IFERROR(VLOOKUP(CONCATENATE($A37,H$1),'Исх-фото'!$A$2:$D$3000,4,FALSE),"-")</f>
        <v>7</v>
      </c>
      <c r="I37" s="12" t="str">
        <f>IFERROR(VLOOKUP(CONCATENATE($A37,I$1),'Исх-фото'!$A$2:$D$3000,4,FALSE),"-")</f>
        <v>-</v>
      </c>
      <c r="J37" s="12">
        <f>IFERROR(VLOOKUP(CONCATENATE($A37,J$1),'Исх-фото'!$A$2:$D$3000,4,FALSE),"-")</f>
        <v>6</v>
      </c>
      <c r="K37" s="12" t="str">
        <f>IFERROR(VLOOKUP(CONCATENATE($A37,K$1),'Исх-фото'!$A$2:$D$3000,4,FALSE),"-")</f>
        <v>-</v>
      </c>
      <c r="L37" s="12" t="str">
        <f>IFERROR(VLOOKUP(CONCATENATE($A37,L$1),'Исх-фото'!$A$2:$D$3000,4,FALSE),"-")</f>
        <v>-</v>
      </c>
      <c r="M37" s="12" t="str">
        <f>IFERROR(VLOOKUP(CONCATENATE($A37,M$1),'Исх-фото'!$A$2:$D$3000,4,FALSE),"-")</f>
        <v>-</v>
      </c>
      <c r="N37" s="12">
        <f>IFERROR(VLOOKUP(CONCATENATE($A37,N$1),'Исх-фото'!$A$2:$D$3000,4,FALSE),"-")</f>
        <v>6</v>
      </c>
      <c r="O37" s="12" t="str">
        <f>IFERROR(VLOOKUP(CONCATENATE($A37,O$1),'Исх-фото'!$A$2:$D$3000,4,FALSE),"-")</f>
        <v>-</v>
      </c>
      <c r="P37" s="12" t="str">
        <f>IFERROR(VLOOKUP(CONCATENATE($A37,P$1),'Исх-фото'!$A$2:$D$3000,4,FALSE),"-")</f>
        <v>-</v>
      </c>
      <c r="Q37" s="12" t="str">
        <f>IFERROR(VLOOKUP(CONCATENATE($A37,Q$1),'Исх-фото'!$A$2:$D$3000,4,FALSE),"-")</f>
        <v>-</v>
      </c>
      <c r="R37" s="12">
        <f>IFERROR(VLOOKUP(CONCATENATE($A37,R$1),'Исх-фото'!$A$2:$D$3000,4,FALSE),"-")</f>
        <v>9</v>
      </c>
      <c r="S37" s="12" t="str">
        <f>IFERROR(VLOOKUP(CONCATENATE($A37,S$1),'Исх-фото'!$A$2:$D$3000,4,FALSE),"-")</f>
        <v>-</v>
      </c>
      <c r="T37" s="12" t="str">
        <f>IFERROR(VLOOKUP(CONCATENATE($A37,T$1),'Исх-фото'!$A$2:$D$3000,4,FALSE),"-")</f>
        <v>-</v>
      </c>
      <c r="U37" s="12" t="str">
        <f>IFERROR(VLOOKUP(CONCATENATE($A37,U$1),'Исх-фото'!$A$2:$D$3000,4,FALSE),"-")</f>
        <v>-</v>
      </c>
      <c r="V37" s="12">
        <f>IFERROR(VLOOKUP(CONCATENATE($A37,V$1),'Исх-фото'!$A$2:$D$3000,4,FALSE),"-")</f>
        <v>3</v>
      </c>
      <c r="W37" s="12" t="str">
        <f>IFERROR(VLOOKUP(CONCATENATE($A37,W$1),'Исх-фото'!$A$2:$D$3000,4,FALSE),"-")</f>
        <v>-</v>
      </c>
      <c r="X37" s="12" t="str">
        <f>IFERROR(VLOOKUP(CONCATENATE($A37,X$1),'Исх-фото'!$A$2:$D$3000,4,FALSE),"-")</f>
        <v>-</v>
      </c>
      <c r="Y37" s="12" t="str">
        <f>IFERROR(VLOOKUP(CONCATENATE($A37,Y$1),'Исх-фото'!$A$2:$D$3000,4,FALSE),"-")</f>
        <v>-</v>
      </c>
      <c r="Z37" s="12" t="str">
        <f>IFERROR(VLOOKUP(CONCATENATE($A37,Z$1),'Исх-фото'!$A$2:$D$3000,4,FALSE),"-")</f>
        <v>-</v>
      </c>
      <c r="AA37" s="12" t="str">
        <f>IFERROR(VLOOKUP(CONCATENATE($A37,AA$1),'Исх-фото'!$A$2:$D$3000,4,FALSE),"-")</f>
        <v>-</v>
      </c>
      <c r="AB37" s="12" t="str">
        <f>IFERROR(VLOOKUP(CONCATENATE($A37,AB$1),'Исх-фото'!$A$2:$D$3000,4,FALSE),"-")</f>
        <v>-</v>
      </c>
      <c r="AC37" s="12">
        <f>IFERROR(VLOOKUP(CONCATENATE($A37,AC$1),'Исх-фото'!$A$2:$D$3000,4,FALSE),"-")</f>
        <v>1</v>
      </c>
      <c r="AD37" s="12">
        <f>IFERROR(VLOOKUP(CONCATENATE($A37,AD$1),'Исх-фото'!$A$2:$D$3000,4,FALSE),"-")</f>
        <v>5</v>
      </c>
      <c r="AE37" s="12" t="str">
        <f>IFERROR(VLOOKUP(CONCATENATE($A37,AE$1),'Исх-фото'!$A$2:$D$3000,4,FALSE),"-")</f>
        <v>-</v>
      </c>
      <c r="AF37" s="12">
        <f>IFERROR(VLOOKUP(CONCATENATE($A37,AF$1),'Исх-фото'!$A$2:$D$3000,4,FALSE),"-")</f>
        <v>5</v>
      </c>
      <c r="AG37" s="12">
        <f>IFERROR(VLOOKUP(CONCATENATE($A37,AG$1),'Исх-фото'!$A$2:$D$3000,4,FALSE),"-")</f>
        <v>1</v>
      </c>
      <c r="AH37" s="12" t="str">
        <f>IFERROR(VLOOKUP(CONCATENATE($A37,AH$1),'Исх-фото'!$A$2:$D$3000,4,FALSE),"-")</f>
        <v>-</v>
      </c>
      <c r="AI37" s="12" t="str">
        <f>IFERROR(VLOOKUP(CONCATENATE($A37,AI$1),'Исх-фото'!$A$2:$D$3000,4,FALSE),"-")</f>
        <v>-</v>
      </c>
      <c r="AJ37" s="12" t="str">
        <f>IFERROR(VLOOKUP(CONCATENATE($A37,AJ$1),'Исх-фото'!$A$2:$D$3000,4,FALSE),"-")</f>
        <v>-</v>
      </c>
      <c r="AK37" s="12" t="str">
        <f>IFERROR(VLOOKUP(CONCATENATE($A37,AK$1),'Исх-фото'!$A$2:$D$3000,4,FALSE),"-")</f>
        <v>-</v>
      </c>
      <c r="AL37" s="12" t="str">
        <f>IFERROR(VLOOKUP(CONCATENATE($A37,AL$1),'Исх-фото'!$A$2:$D$3000,4,FALSE),"-")</f>
        <v>-</v>
      </c>
      <c r="AM37" s="12" t="str">
        <f>IFERROR(VLOOKUP(CONCATENATE($A37,AM$1),'Исх-фото'!$A$2:$D$3000,4,FALSE),"-")</f>
        <v>-</v>
      </c>
      <c r="AN37" s="12" t="str">
        <f>IFERROR(VLOOKUP(CONCATENATE($A37,AN$1),'Исх-фото'!$A$2:$D$3000,4,FALSE),"-")</f>
        <v>-</v>
      </c>
      <c r="AO37" s="12">
        <f>IFERROR(VLOOKUP(CONCATENATE($A37,AO$1),'Исх-фото'!$A$2:$D$3000,4,FALSE),"-")</f>
        <v>4</v>
      </c>
      <c r="AP37" s="12" t="str">
        <f>IFERROR(VLOOKUP(CONCATENATE($A37,AP$1),'Исх-фото'!$A$2:$D$3000,4,FALSE),"-")</f>
        <v>-</v>
      </c>
      <c r="AQ37" s="12" t="str">
        <f>IFERROR(VLOOKUP(CONCATENATE($A37,AQ$1),'Исх-фото'!$A$2:$D$3000,4,FALSE),"-")</f>
        <v>-</v>
      </c>
      <c r="AR37" s="13">
        <f t="shared" si="0"/>
        <v>10</v>
      </c>
      <c r="AS37" s="17">
        <f t="shared" si="1"/>
        <v>4.7</v>
      </c>
      <c r="AT37" s="12">
        <f t="shared" si="2"/>
        <v>188</v>
      </c>
    </row>
    <row r="38" spans="1:46">
      <c r="A38" s="22">
        <f t="shared" si="3"/>
        <v>36</v>
      </c>
      <c r="B38" s="128">
        <f>№!D37</f>
        <v>15</v>
      </c>
      <c r="C38" s="128">
        <f>№!E37</f>
        <v>3</v>
      </c>
      <c r="D38" s="12" t="str">
        <f>IFERROR(VLOOKUP(CONCATENATE($A38,D$1),'Исх-фото'!$A$2:$D$3000,4,FALSE),"-")</f>
        <v>-</v>
      </c>
      <c r="E38" s="12" t="str">
        <f>IFERROR(VLOOKUP(CONCATENATE($A38,E$1),'Исх-фото'!$A$2:$D$3000,4,FALSE),"-")</f>
        <v>-</v>
      </c>
      <c r="F38" s="12" t="str">
        <f>IFERROR(VLOOKUP(CONCATENATE($A38,F$1),'Исх-фото'!$A$2:$D$3000,4,FALSE),"-")</f>
        <v>-</v>
      </c>
      <c r="G38" s="12" t="str">
        <f>IFERROR(VLOOKUP(CONCATENATE($A38,G$1),'Исх-фото'!$A$2:$D$3000,4,FALSE),"-")</f>
        <v>-</v>
      </c>
      <c r="H38" s="12">
        <f>IFERROR(VLOOKUP(CONCATENATE($A38,H$1),'Исх-фото'!$A$2:$D$3000,4,FALSE),"-")</f>
        <v>10</v>
      </c>
      <c r="I38" s="12" t="str">
        <f>IFERROR(VLOOKUP(CONCATENATE($A38,I$1),'Исх-фото'!$A$2:$D$3000,4,FALSE),"-")</f>
        <v>-</v>
      </c>
      <c r="J38" s="12">
        <f>IFERROR(VLOOKUP(CONCATENATE($A38,J$1),'Исх-фото'!$A$2:$D$3000,4,FALSE),"-")</f>
        <v>11</v>
      </c>
      <c r="K38" s="12" t="str">
        <f>IFERROR(VLOOKUP(CONCATENATE($A38,K$1),'Исх-фото'!$A$2:$D$3000,4,FALSE),"-")</f>
        <v>-</v>
      </c>
      <c r="L38" s="12" t="str">
        <f>IFERROR(VLOOKUP(CONCATENATE($A38,L$1),'Исх-фото'!$A$2:$D$3000,4,FALSE),"-")</f>
        <v>-</v>
      </c>
      <c r="M38" s="12" t="str">
        <f>IFERROR(VLOOKUP(CONCATENATE($A38,M$1),'Исх-фото'!$A$2:$D$3000,4,FALSE),"-")</f>
        <v>-</v>
      </c>
      <c r="N38" s="12">
        <f>IFERROR(VLOOKUP(CONCATENATE($A38,N$1),'Исх-фото'!$A$2:$D$3000,4,FALSE),"-")</f>
        <v>9</v>
      </c>
      <c r="O38" s="12" t="str">
        <f>IFERROR(VLOOKUP(CONCATENATE($A38,O$1),'Исх-фото'!$A$2:$D$3000,4,FALSE),"-")</f>
        <v>-</v>
      </c>
      <c r="P38" s="12" t="str">
        <f>IFERROR(VLOOKUP(CONCATENATE($A38,P$1),'Исх-фото'!$A$2:$D$3000,4,FALSE),"-")</f>
        <v>-</v>
      </c>
      <c r="Q38" s="12" t="str">
        <f>IFERROR(VLOOKUP(CONCATENATE($A38,Q$1),'Исх-фото'!$A$2:$D$3000,4,FALSE),"-")</f>
        <v>-</v>
      </c>
      <c r="R38" s="12" t="str">
        <f>IFERROR(VLOOKUP(CONCATENATE($A38,R$1),'Исх-фото'!$A$2:$D$3000,4,FALSE),"-")</f>
        <v>-</v>
      </c>
      <c r="S38" s="12" t="str">
        <f>IFERROR(VLOOKUP(CONCATENATE($A38,S$1),'Исх-фото'!$A$2:$D$3000,4,FALSE),"-")</f>
        <v>-</v>
      </c>
      <c r="T38" s="12" t="str">
        <f>IFERROR(VLOOKUP(CONCATENATE($A38,T$1),'Исх-фото'!$A$2:$D$3000,4,FALSE),"-")</f>
        <v>-</v>
      </c>
      <c r="U38" s="12">
        <f>IFERROR(VLOOKUP(CONCATENATE($A38,U$1),'Исх-фото'!$A$2:$D$3000,4,FALSE),"-")</f>
        <v>12</v>
      </c>
      <c r="V38" s="12">
        <f>IFERROR(VLOOKUP(CONCATENATE($A38,V$1),'Исх-фото'!$A$2:$D$3000,4,FALSE),"-")</f>
        <v>8</v>
      </c>
      <c r="W38" s="12" t="str">
        <f>IFERROR(VLOOKUP(CONCATENATE($A38,W$1),'Исх-фото'!$A$2:$D$3000,4,FALSE),"-")</f>
        <v>-</v>
      </c>
      <c r="X38" s="12">
        <f>IFERROR(VLOOKUP(CONCATENATE($A38,X$1),'Исх-фото'!$A$2:$D$3000,4,FALSE),"-")</f>
        <v>8</v>
      </c>
      <c r="Y38" s="12" t="str">
        <f>IFERROR(VLOOKUP(CONCATENATE($A38,Y$1),'Исх-фото'!$A$2:$D$3000,4,FALSE),"-")</f>
        <v>-</v>
      </c>
      <c r="Z38" s="12" t="str">
        <f>IFERROR(VLOOKUP(CONCATENATE($A38,Z$1),'Исх-фото'!$A$2:$D$3000,4,FALSE),"-")</f>
        <v>-</v>
      </c>
      <c r="AA38" s="12" t="str">
        <f>IFERROR(VLOOKUP(CONCATENATE($A38,AA$1),'Исх-фото'!$A$2:$D$3000,4,FALSE),"-")</f>
        <v>-</v>
      </c>
      <c r="AB38" s="12" t="str">
        <f>IFERROR(VLOOKUP(CONCATENATE($A38,AB$1),'Исх-фото'!$A$2:$D$3000,4,FALSE),"-")</f>
        <v>-</v>
      </c>
      <c r="AC38" s="12">
        <f>IFERROR(VLOOKUP(CONCATENATE($A38,AC$1),'Исх-фото'!$A$2:$D$3000,4,FALSE),"-")</f>
        <v>6</v>
      </c>
      <c r="AD38" s="12">
        <f>IFERROR(VLOOKUP(CONCATENATE($A38,AD$1),'Исх-фото'!$A$2:$D$3000,4,FALSE),"-")</f>
        <v>8</v>
      </c>
      <c r="AE38" s="12" t="str">
        <f>IFERROR(VLOOKUP(CONCATENATE($A38,AE$1),'Исх-фото'!$A$2:$D$3000,4,FALSE),"-")</f>
        <v>-</v>
      </c>
      <c r="AF38" s="12">
        <f>IFERROR(VLOOKUP(CONCATENATE($A38,AF$1),'Исх-фото'!$A$2:$D$3000,4,FALSE),"-")</f>
        <v>10</v>
      </c>
      <c r="AG38" s="12">
        <f>IFERROR(VLOOKUP(CONCATENATE($A38,AG$1),'Исх-фото'!$A$2:$D$3000,4,FALSE),"-")</f>
        <v>11</v>
      </c>
      <c r="AH38" s="12" t="str">
        <f>IFERROR(VLOOKUP(CONCATENATE($A38,AH$1),'Исх-фото'!$A$2:$D$3000,4,FALSE),"-")</f>
        <v>-</v>
      </c>
      <c r="AI38" s="12" t="str">
        <f>IFERROR(VLOOKUP(CONCATENATE($A38,AI$1),'Исх-фото'!$A$2:$D$3000,4,FALSE),"-")</f>
        <v>-</v>
      </c>
      <c r="AJ38" s="12" t="str">
        <f>IFERROR(VLOOKUP(CONCATENATE($A38,AJ$1),'Исх-фото'!$A$2:$D$3000,4,FALSE),"-")</f>
        <v>-</v>
      </c>
      <c r="AK38" s="12" t="str">
        <f>IFERROR(VLOOKUP(CONCATENATE($A38,AK$1),'Исх-фото'!$A$2:$D$3000,4,FALSE),"-")</f>
        <v>-</v>
      </c>
      <c r="AL38" s="12" t="str">
        <f>IFERROR(VLOOKUP(CONCATENATE($A38,AL$1),'Исх-фото'!$A$2:$D$3000,4,FALSE),"-")</f>
        <v>-</v>
      </c>
      <c r="AM38" s="12" t="str">
        <f>IFERROR(VLOOKUP(CONCATENATE($A38,AM$1),'Исх-фото'!$A$2:$D$3000,4,FALSE),"-")</f>
        <v>-</v>
      </c>
      <c r="AN38" s="12" t="str">
        <f>IFERROR(VLOOKUP(CONCATENATE($A38,AN$1),'Исх-фото'!$A$2:$D$3000,4,FALSE),"-")</f>
        <v>-</v>
      </c>
      <c r="AO38" s="12">
        <f>IFERROR(VLOOKUP(CONCATENATE($A38,AO$1),'Исх-фото'!$A$2:$D$3000,4,FALSE),"-")</f>
        <v>9</v>
      </c>
      <c r="AP38" s="12" t="str">
        <f>IFERROR(VLOOKUP(CONCATENATE($A38,AP$1),'Исх-фото'!$A$2:$D$3000,4,FALSE),"-")</f>
        <v>-</v>
      </c>
      <c r="AQ38" s="12" t="str">
        <f>IFERROR(VLOOKUP(CONCATENATE($A38,AQ$1),'Исх-фото'!$A$2:$D$3000,4,FALSE),"-")</f>
        <v>-</v>
      </c>
      <c r="AR38" s="13">
        <f t="shared" si="0"/>
        <v>11</v>
      </c>
      <c r="AS38" s="17">
        <f t="shared" si="1"/>
        <v>9.2727272727272734</v>
      </c>
      <c r="AT38" s="12">
        <f t="shared" si="2"/>
        <v>5</v>
      </c>
    </row>
    <row r="39" spans="1:46">
      <c r="A39" s="22">
        <f t="shared" si="3"/>
        <v>37</v>
      </c>
      <c r="B39" s="128">
        <f>№!D38</f>
        <v>16</v>
      </c>
      <c r="C39" s="128">
        <f>№!E38</f>
        <v>1</v>
      </c>
      <c r="D39" s="12" t="str">
        <f>IFERROR(VLOOKUP(CONCATENATE($A39,D$1),'Исх-фото'!$A$2:$D$3000,4,FALSE),"-")</f>
        <v>-</v>
      </c>
      <c r="E39" s="12" t="str">
        <f>IFERROR(VLOOKUP(CONCATENATE($A39,E$1),'Исх-фото'!$A$2:$D$3000,4,FALSE),"-")</f>
        <v>-</v>
      </c>
      <c r="F39" s="12" t="str">
        <f>IFERROR(VLOOKUP(CONCATENATE($A39,F$1),'Исх-фото'!$A$2:$D$3000,4,FALSE),"-")</f>
        <v>-</v>
      </c>
      <c r="G39" s="12" t="str">
        <f>IFERROR(VLOOKUP(CONCATENATE($A39,G$1),'Исх-фото'!$A$2:$D$3000,4,FALSE),"-")</f>
        <v>-</v>
      </c>
      <c r="H39" s="12">
        <f>IFERROR(VLOOKUP(CONCATENATE($A39,H$1),'Исх-фото'!$A$2:$D$3000,4,FALSE),"-")</f>
        <v>7</v>
      </c>
      <c r="I39" s="12" t="str">
        <f>IFERROR(VLOOKUP(CONCATENATE($A39,I$1),'Исх-фото'!$A$2:$D$3000,4,FALSE),"-")</f>
        <v>-</v>
      </c>
      <c r="J39" s="12">
        <f>IFERROR(VLOOKUP(CONCATENATE($A39,J$1),'Исх-фото'!$A$2:$D$3000,4,FALSE),"-")</f>
        <v>7</v>
      </c>
      <c r="K39" s="12" t="str">
        <f>IFERROR(VLOOKUP(CONCATENATE($A39,K$1),'Исх-фото'!$A$2:$D$3000,4,FALSE),"-")</f>
        <v>-</v>
      </c>
      <c r="L39" s="12" t="str">
        <f>IFERROR(VLOOKUP(CONCATENATE($A39,L$1),'Исх-фото'!$A$2:$D$3000,4,FALSE),"-")</f>
        <v>-</v>
      </c>
      <c r="M39" s="12" t="str">
        <f>IFERROR(VLOOKUP(CONCATENATE($A39,M$1),'Исх-фото'!$A$2:$D$3000,4,FALSE),"-")</f>
        <v>-</v>
      </c>
      <c r="N39" s="12">
        <f>IFERROR(VLOOKUP(CONCATENATE($A39,N$1),'Исх-фото'!$A$2:$D$3000,4,FALSE),"-")</f>
        <v>9</v>
      </c>
      <c r="O39" s="12" t="str">
        <f>IFERROR(VLOOKUP(CONCATENATE($A39,O$1),'Исх-фото'!$A$2:$D$3000,4,FALSE),"-")</f>
        <v>-</v>
      </c>
      <c r="P39" s="12" t="str">
        <f>IFERROR(VLOOKUP(CONCATENATE($A39,P$1),'Исх-фото'!$A$2:$D$3000,4,FALSE),"-")</f>
        <v>-</v>
      </c>
      <c r="Q39" s="12" t="str">
        <f>IFERROR(VLOOKUP(CONCATENATE($A39,Q$1),'Исх-фото'!$A$2:$D$3000,4,FALSE),"-")</f>
        <v>-</v>
      </c>
      <c r="R39" s="12" t="str">
        <f>IFERROR(VLOOKUP(CONCATENATE($A39,R$1),'Исх-фото'!$A$2:$D$3000,4,FALSE),"-")</f>
        <v>-</v>
      </c>
      <c r="S39" s="12" t="str">
        <f>IFERROR(VLOOKUP(CONCATENATE($A39,S$1),'Исх-фото'!$A$2:$D$3000,4,FALSE),"-")</f>
        <v>-</v>
      </c>
      <c r="T39" s="12" t="str">
        <f>IFERROR(VLOOKUP(CONCATENATE($A39,T$1),'Исх-фото'!$A$2:$D$3000,4,FALSE),"-")</f>
        <v>-</v>
      </c>
      <c r="U39" s="12" t="str">
        <f>IFERROR(VLOOKUP(CONCATENATE($A39,U$1),'Исх-фото'!$A$2:$D$3000,4,FALSE),"-")</f>
        <v>-</v>
      </c>
      <c r="V39" s="12">
        <f>IFERROR(VLOOKUP(CONCATENATE($A39,V$1),'Исх-фото'!$A$2:$D$3000,4,FALSE),"-")</f>
        <v>5</v>
      </c>
      <c r="W39" s="12" t="str">
        <f>IFERROR(VLOOKUP(CONCATENATE($A39,W$1),'Исх-фото'!$A$2:$D$3000,4,FALSE),"-")</f>
        <v>-</v>
      </c>
      <c r="X39" s="12">
        <f>IFERROR(VLOOKUP(CONCATENATE($A39,X$1),'Исх-фото'!$A$2:$D$3000,4,FALSE),"-")</f>
        <v>7</v>
      </c>
      <c r="Y39" s="12" t="str">
        <f>IFERROR(VLOOKUP(CONCATENATE($A39,Y$1),'Исх-фото'!$A$2:$D$3000,4,FALSE),"-")</f>
        <v>-</v>
      </c>
      <c r="Z39" s="12" t="str">
        <f>IFERROR(VLOOKUP(CONCATENATE($A39,Z$1),'Исх-фото'!$A$2:$D$3000,4,FALSE),"-")</f>
        <v>-</v>
      </c>
      <c r="AA39" s="12" t="str">
        <f>IFERROR(VLOOKUP(CONCATENATE($A39,AA$1),'Исх-фото'!$A$2:$D$3000,4,FALSE),"-")</f>
        <v>-</v>
      </c>
      <c r="AB39" s="12" t="str">
        <f>IFERROR(VLOOKUP(CONCATENATE($A39,AB$1),'Исх-фото'!$A$2:$D$3000,4,FALSE),"-")</f>
        <v>-</v>
      </c>
      <c r="AC39" s="12">
        <f>IFERROR(VLOOKUP(CONCATENATE($A39,AC$1),'Исх-фото'!$A$2:$D$3000,4,FALSE),"-")</f>
        <v>4</v>
      </c>
      <c r="AD39" s="12">
        <f>IFERROR(VLOOKUP(CONCATENATE($A39,AD$1),'Исх-фото'!$A$2:$D$3000,4,FALSE),"-")</f>
        <v>5</v>
      </c>
      <c r="AE39" s="12" t="str">
        <f>IFERROR(VLOOKUP(CONCATENATE($A39,AE$1),'Исх-фото'!$A$2:$D$3000,4,FALSE),"-")</f>
        <v>-</v>
      </c>
      <c r="AF39" s="12">
        <f>IFERROR(VLOOKUP(CONCATENATE($A39,AF$1),'Исх-фото'!$A$2:$D$3000,4,FALSE),"-")</f>
        <v>7</v>
      </c>
      <c r="AG39" s="12">
        <f>IFERROR(VLOOKUP(CONCATENATE($A39,AG$1),'Исх-фото'!$A$2:$D$3000,4,FALSE),"-")</f>
        <v>8</v>
      </c>
      <c r="AH39" s="12" t="str">
        <f>IFERROR(VLOOKUP(CONCATENATE($A39,AH$1),'Исх-фото'!$A$2:$D$3000,4,FALSE),"-")</f>
        <v>-</v>
      </c>
      <c r="AI39" s="12" t="str">
        <f>IFERROR(VLOOKUP(CONCATENATE($A39,AI$1),'Исх-фото'!$A$2:$D$3000,4,FALSE),"-")</f>
        <v>-</v>
      </c>
      <c r="AJ39" s="12" t="str">
        <f>IFERROR(VLOOKUP(CONCATENATE($A39,AJ$1),'Исх-фото'!$A$2:$D$3000,4,FALSE),"-")</f>
        <v>-</v>
      </c>
      <c r="AK39" s="12" t="str">
        <f>IFERROR(VLOOKUP(CONCATENATE($A39,AK$1),'Исх-фото'!$A$2:$D$3000,4,FALSE),"-")</f>
        <v>-</v>
      </c>
      <c r="AL39" s="12" t="str">
        <f>IFERROR(VLOOKUP(CONCATENATE($A39,AL$1),'Исх-фото'!$A$2:$D$3000,4,FALSE),"-")</f>
        <v>-</v>
      </c>
      <c r="AM39" s="12" t="str">
        <f>IFERROR(VLOOKUP(CONCATENATE($A39,AM$1),'Исх-фото'!$A$2:$D$3000,4,FALSE),"-")</f>
        <v>-</v>
      </c>
      <c r="AN39" s="12" t="str">
        <f>IFERROR(VLOOKUP(CONCATENATE($A39,AN$1),'Исх-фото'!$A$2:$D$3000,4,FALSE),"-")</f>
        <v>-</v>
      </c>
      <c r="AO39" s="12">
        <f>IFERROR(VLOOKUP(CONCATENATE($A39,AO$1),'Исх-фото'!$A$2:$D$3000,4,FALSE),"-")</f>
        <v>9</v>
      </c>
      <c r="AP39" s="12" t="str">
        <f>IFERROR(VLOOKUP(CONCATENATE($A39,AP$1),'Исх-фото'!$A$2:$D$3000,4,FALSE),"-")</f>
        <v>-</v>
      </c>
      <c r="AQ39" s="12" t="str">
        <f>IFERROR(VLOOKUP(CONCATENATE($A39,AQ$1),'Исх-фото'!$A$2:$D$3000,4,FALSE),"-")</f>
        <v>-</v>
      </c>
      <c r="AR39" s="13">
        <f t="shared" si="0"/>
        <v>10</v>
      </c>
      <c r="AS39" s="17">
        <f t="shared" si="1"/>
        <v>6.8</v>
      </c>
      <c r="AT39" s="12">
        <f t="shared" si="2"/>
        <v>110</v>
      </c>
    </row>
    <row r="40" spans="1:46">
      <c r="A40" s="22">
        <f t="shared" si="3"/>
        <v>38</v>
      </c>
      <c r="B40" s="128">
        <f>№!D39</f>
        <v>16</v>
      </c>
      <c r="C40" s="128">
        <f>№!E39</f>
        <v>2</v>
      </c>
      <c r="D40" s="12" t="str">
        <f>IFERROR(VLOOKUP(CONCATENATE($A40,D$1),'Исх-фото'!$A$2:$D$3000,4,FALSE),"-")</f>
        <v>-</v>
      </c>
      <c r="E40" s="12" t="str">
        <f>IFERROR(VLOOKUP(CONCATENATE($A40,E$1),'Исх-фото'!$A$2:$D$3000,4,FALSE),"-")</f>
        <v>-</v>
      </c>
      <c r="F40" s="12" t="str">
        <f>IFERROR(VLOOKUP(CONCATENATE($A40,F$1),'Исх-фото'!$A$2:$D$3000,4,FALSE),"-")</f>
        <v>-</v>
      </c>
      <c r="G40" s="12" t="str">
        <f>IFERROR(VLOOKUP(CONCATENATE($A40,G$1),'Исх-фото'!$A$2:$D$3000,4,FALSE),"-")</f>
        <v>-</v>
      </c>
      <c r="H40" s="12">
        <f>IFERROR(VLOOKUP(CONCATENATE($A40,H$1),'Исх-фото'!$A$2:$D$3000,4,FALSE),"-")</f>
        <v>7</v>
      </c>
      <c r="I40" s="12" t="str">
        <f>IFERROR(VLOOKUP(CONCATENATE($A40,I$1),'Исх-фото'!$A$2:$D$3000,4,FALSE),"-")</f>
        <v>-</v>
      </c>
      <c r="J40" s="12">
        <f>IFERROR(VLOOKUP(CONCATENATE($A40,J$1),'Исх-фото'!$A$2:$D$3000,4,FALSE),"-")</f>
        <v>11</v>
      </c>
      <c r="K40" s="12" t="str">
        <f>IFERROR(VLOOKUP(CONCATENATE($A40,K$1),'Исх-фото'!$A$2:$D$3000,4,FALSE),"-")</f>
        <v>-</v>
      </c>
      <c r="L40" s="12" t="str">
        <f>IFERROR(VLOOKUP(CONCATENATE($A40,L$1),'Исх-фото'!$A$2:$D$3000,4,FALSE),"-")</f>
        <v>-</v>
      </c>
      <c r="M40" s="12" t="str">
        <f>IFERROR(VLOOKUP(CONCATENATE($A40,M$1),'Исх-фото'!$A$2:$D$3000,4,FALSE),"-")</f>
        <v>-</v>
      </c>
      <c r="N40" s="12">
        <f>IFERROR(VLOOKUP(CONCATENATE($A40,N$1),'Исх-фото'!$A$2:$D$3000,4,FALSE),"-")</f>
        <v>8</v>
      </c>
      <c r="O40" s="12" t="str">
        <f>IFERROR(VLOOKUP(CONCATENATE($A40,O$1),'Исх-фото'!$A$2:$D$3000,4,FALSE),"-")</f>
        <v>-</v>
      </c>
      <c r="P40" s="12" t="str">
        <f>IFERROR(VLOOKUP(CONCATENATE($A40,P$1),'Исх-фото'!$A$2:$D$3000,4,FALSE),"-")</f>
        <v>-</v>
      </c>
      <c r="Q40" s="12" t="str">
        <f>IFERROR(VLOOKUP(CONCATENATE($A40,Q$1),'Исх-фото'!$A$2:$D$3000,4,FALSE),"-")</f>
        <v>-</v>
      </c>
      <c r="R40" s="12" t="str">
        <f>IFERROR(VLOOKUP(CONCATENATE($A40,R$1),'Исх-фото'!$A$2:$D$3000,4,FALSE),"-")</f>
        <v>-</v>
      </c>
      <c r="S40" s="12" t="str">
        <f>IFERROR(VLOOKUP(CONCATENATE($A40,S$1),'Исх-фото'!$A$2:$D$3000,4,FALSE),"-")</f>
        <v>-</v>
      </c>
      <c r="T40" s="12" t="str">
        <f>IFERROR(VLOOKUP(CONCATENATE($A40,T$1),'Исх-фото'!$A$2:$D$3000,4,FALSE),"-")</f>
        <v>-</v>
      </c>
      <c r="U40" s="12" t="str">
        <f>IFERROR(VLOOKUP(CONCATENATE($A40,U$1),'Исх-фото'!$A$2:$D$3000,4,FALSE),"-")</f>
        <v>-</v>
      </c>
      <c r="V40" s="12">
        <f>IFERROR(VLOOKUP(CONCATENATE($A40,V$1),'Исх-фото'!$A$2:$D$3000,4,FALSE),"-")</f>
        <v>6</v>
      </c>
      <c r="W40" s="12" t="str">
        <f>IFERROR(VLOOKUP(CONCATENATE($A40,W$1),'Исх-фото'!$A$2:$D$3000,4,FALSE),"-")</f>
        <v>-</v>
      </c>
      <c r="X40" s="12" t="str">
        <f>IFERROR(VLOOKUP(CONCATENATE($A40,X$1),'Исх-фото'!$A$2:$D$3000,4,FALSE),"-")</f>
        <v>-</v>
      </c>
      <c r="Y40" s="12">
        <f>IFERROR(VLOOKUP(CONCATENATE($A40,Y$1),'Исх-фото'!$A$2:$D$3000,4,FALSE),"-")</f>
        <v>5</v>
      </c>
      <c r="Z40" s="12" t="str">
        <f>IFERROR(VLOOKUP(CONCATENATE($A40,Z$1),'Исх-фото'!$A$2:$D$3000,4,FALSE),"-")</f>
        <v>-</v>
      </c>
      <c r="AA40" s="12" t="str">
        <f>IFERROR(VLOOKUP(CONCATENATE($A40,AA$1),'Исх-фото'!$A$2:$D$3000,4,FALSE),"-")</f>
        <v>-</v>
      </c>
      <c r="AB40" s="12" t="str">
        <f>IFERROR(VLOOKUP(CONCATENATE($A40,AB$1),'Исх-фото'!$A$2:$D$3000,4,FALSE),"-")</f>
        <v>-</v>
      </c>
      <c r="AC40" s="12">
        <f>IFERROR(VLOOKUP(CONCATENATE($A40,AC$1),'Исх-фото'!$A$2:$D$3000,4,FALSE),"-")</f>
        <v>4</v>
      </c>
      <c r="AD40" s="12">
        <f>IFERROR(VLOOKUP(CONCATENATE($A40,AD$1),'Исх-фото'!$A$2:$D$3000,4,FALSE),"-")</f>
        <v>4</v>
      </c>
      <c r="AE40" s="12">
        <f>IFERROR(VLOOKUP(CONCATENATE($A40,AE$1),'Исх-фото'!$A$2:$D$3000,4,FALSE),"-")</f>
        <v>6</v>
      </c>
      <c r="AF40" s="12">
        <f>IFERROR(VLOOKUP(CONCATENATE($A40,AF$1),'Исх-фото'!$A$2:$D$3000,4,FALSE),"-")</f>
        <v>7</v>
      </c>
      <c r="AG40" s="12">
        <f>IFERROR(VLOOKUP(CONCATENATE($A40,AG$1),'Исх-фото'!$A$2:$D$3000,4,FALSE),"-")</f>
        <v>10</v>
      </c>
      <c r="AH40" s="12" t="str">
        <f>IFERROR(VLOOKUP(CONCATENATE($A40,AH$1),'Исх-фото'!$A$2:$D$3000,4,FALSE),"-")</f>
        <v>-</v>
      </c>
      <c r="AI40" s="12" t="str">
        <f>IFERROR(VLOOKUP(CONCATENATE($A40,AI$1),'Исх-фото'!$A$2:$D$3000,4,FALSE),"-")</f>
        <v>-</v>
      </c>
      <c r="AJ40" s="12" t="str">
        <f>IFERROR(VLOOKUP(CONCATENATE($A40,AJ$1),'Исх-фото'!$A$2:$D$3000,4,FALSE),"-")</f>
        <v>-</v>
      </c>
      <c r="AK40" s="12" t="str">
        <f>IFERROR(VLOOKUP(CONCATENATE($A40,AK$1),'Исх-фото'!$A$2:$D$3000,4,FALSE),"-")</f>
        <v>-</v>
      </c>
      <c r="AL40" s="12" t="str">
        <f>IFERROR(VLOOKUP(CONCATENATE($A40,AL$1),'Исх-фото'!$A$2:$D$3000,4,FALSE),"-")</f>
        <v>-</v>
      </c>
      <c r="AM40" s="12" t="str">
        <f>IFERROR(VLOOKUP(CONCATENATE($A40,AM$1),'Исх-фото'!$A$2:$D$3000,4,FALSE),"-")</f>
        <v>-</v>
      </c>
      <c r="AN40" s="12" t="str">
        <f>IFERROR(VLOOKUP(CONCATENATE($A40,AN$1),'Исх-фото'!$A$2:$D$3000,4,FALSE),"-")</f>
        <v>-</v>
      </c>
      <c r="AO40" s="12">
        <f>IFERROR(VLOOKUP(CONCATENATE($A40,AO$1),'Исх-фото'!$A$2:$D$3000,4,FALSE),"-")</f>
        <v>4</v>
      </c>
      <c r="AP40" s="12" t="str">
        <f>IFERROR(VLOOKUP(CONCATENATE($A40,AP$1),'Исх-фото'!$A$2:$D$3000,4,FALSE),"-")</f>
        <v>-</v>
      </c>
      <c r="AQ40" s="12" t="str">
        <f>IFERROR(VLOOKUP(CONCATENATE($A40,AQ$1),'Исх-фото'!$A$2:$D$3000,4,FALSE),"-")</f>
        <v>-</v>
      </c>
      <c r="AR40" s="13">
        <f t="shared" si="0"/>
        <v>11</v>
      </c>
      <c r="AS40" s="17">
        <f t="shared" si="1"/>
        <v>6.5454545454545459</v>
      </c>
      <c r="AT40" s="12">
        <f t="shared" si="2"/>
        <v>125</v>
      </c>
    </row>
    <row r="41" spans="1:46">
      <c r="A41" s="22">
        <f t="shared" si="3"/>
        <v>39</v>
      </c>
      <c r="B41" s="128">
        <f>№!D40</f>
        <v>16</v>
      </c>
      <c r="C41" s="128">
        <f>№!E40</f>
        <v>3</v>
      </c>
      <c r="D41" s="12" t="str">
        <f>IFERROR(VLOOKUP(CONCATENATE($A41,D$1),'Исх-фото'!$A$2:$D$3000,4,FALSE),"-")</f>
        <v>-</v>
      </c>
      <c r="E41" s="12" t="str">
        <f>IFERROR(VLOOKUP(CONCATENATE($A41,E$1),'Исх-фото'!$A$2:$D$3000,4,FALSE),"-")</f>
        <v>-</v>
      </c>
      <c r="F41" s="12" t="str">
        <f>IFERROR(VLOOKUP(CONCATENATE($A41,F$1),'Исх-фото'!$A$2:$D$3000,4,FALSE),"-")</f>
        <v>-</v>
      </c>
      <c r="G41" s="12" t="str">
        <f>IFERROR(VLOOKUP(CONCATENATE($A41,G$1),'Исх-фото'!$A$2:$D$3000,4,FALSE),"-")</f>
        <v>-</v>
      </c>
      <c r="H41" s="12">
        <f>IFERROR(VLOOKUP(CONCATENATE($A41,H$1),'Исх-фото'!$A$2:$D$3000,4,FALSE),"-")</f>
        <v>9</v>
      </c>
      <c r="I41" s="12" t="str">
        <f>IFERROR(VLOOKUP(CONCATENATE($A41,I$1),'Исх-фото'!$A$2:$D$3000,4,FALSE),"-")</f>
        <v>-</v>
      </c>
      <c r="J41" s="12">
        <f>IFERROR(VLOOKUP(CONCATENATE($A41,J$1),'Исх-фото'!$A$2:$D$3000,4,FALSE),"-")</f>
        <v>10</v>
      </c>
      <c r="K41" s="12" t="str">
        <f>IFERROR(VLOOKUP(CONCATENATE($A41,K$1),'Исх-фото'!$A$2:$D$3000,4,FALSE),"-")</f>
        <v>-</v>
      </c>
      <c r="L41" s="12" t="str">
        <f>IFERROR(VLOOKUP(CONCATENATE($A41,L$1),'Исх-фото'!$A$2:$D$3000,4,FALSE),"-")</f>
        <v>-</v>
      </c>
      <c r="M41" s="12" t="str">
        <f>IFERROR(VLOOKUP(CONCATENATE($A41,M$1),'Исх-фото'!$A$2:$D$3000,4,FALSE),"-")</f>
        <v>-</v>
      </c>
      <c r="N41" s="12">
        <f>IFERROR(VLOOKUP(CONCATENATE($A41,N$1),'Исх-фото'!$A$2:$D$3000,4,FALSE),"-")</f>
        <v>8</v>
      </c>
      <c r="O41" s="12" t="str">
        <f>IFERROR(VLOOKUP(CONCATENATE($A41,O$1),'Исх-фото'!$A$2:$D$3000,4,FALSE),"-")</f>
        <v>-</v>
      </c>
      <c r="P41" s="12" t="str">
        <f>IFERROR(VLOOKUP(CONCATENATE($A41,P$1),'Исх-фото'!$A$2:$D$3000,4,FALSE),"-")</f>
        <v>-</v>
      </c>
      <c r="Q41" s="12" t="str">
        <f>IFERROR(VLOOKUP(CONCATENATE($A41,Q$1),'Исх-фото'!$A$2:$D$3000,4,FALSE),"-")</f>
        <v>-</v>
      </c>
      <c r="R41" s="12" t="str">
        <f>IFERROR(VLOOKUP(CONCATENATE($A41,R$1),'Исх-фото'!$A$2:$D$3000,4,FALSE),"-")</f>
        <v>-</v>
      </c>
      <c r="S41" s="12">
        <f>IFERROR(VLOOKUP(CONCATENATE($A41,S$1),'Исх-фото'!$A$2:$D$3000,4,FALSE),"-")</f>
        <v>7</v>
      </c>
      <c r="T41" s="12" t="str">
        <f>IFERROR(VLOOKUP(CONCATENATE($A41,T$1),'Исх-фото'!$A$2:$D$3000,4,FALSE),"-")</f>
        <v>-</v>
      </c>
      <c r="U41" s="12" t="str">
        <f>IFERROR(VLOOKUP(CONCATENATE($A41,U$1),'Исх-фото'!$A$2:$D$3000,4,FALSE),"-")</f>
        <v>-</v>
      </c>
      <c r="V41" s="12">
        <f>IFERROR(VLOOKUP(CONCATENATE($A41,V$1),'Исх-фото'!$A$2:$D$3000,4,FALSE),"-")</f>
        <v>7</v>
      </c>
      <c r="W41" s="12" t="str">
        <f>IFERROR(VLOOKUP(CONCATENATE($A41,W$1),'Исх-фото'!$A$2:$D$3000,4,FALSE),"-")</f>
        <v>-</v>
      </c>
      <c r="X41" s="12">
        <f>IFERROR(VLOOKUP(CONCATENATE($A41,X$1),'Исх-фото'!$A$2:$D$3000,4,FALSE),"-")</f>
        <v>6</v>
      </c>
      <c r="Y41" s="12" t="str">
        <f>IFERROR(VLOOKUP(CONCATENATE($A41,Y$1),'Исх-фото'!$A$2:$D$3000,4,FALSE),"-")</f>
        <v>-</v>
      </c>
      <c r="Z41" s="12">
        <f>IFERROR(VLOOKUP(CONCATENATE($A41,Z$1),'Исх-фото'!$A$2:$D$3000,4,FALSE),"-")</f>
        <v>9</v>
      </c>
      <c r="AA41" s="12" t="str">
        <f>IFERROR(VLOOKUP(CONCATENATE($A41,AA$1),'Исх-фото'!$A$2:$D$3000,4,FALSE),"-")</f>
        <v>-</v>
      </c>
      <c r="AB41" s="12" t="str">
        <f>IFERROR(VLOOKUP(CONCATENATE($A41,AB$1),'Исх-фото'!$A$2:$D$3000,4,FALSE),"-")</f>
        <v>-</v>
      </c>
      <c r="AC41" s="12">
        <f>IFERROR(VLOOKUP(CONCATENATE($A41,AC$1),'Исх-фото'!$A$2:$D$3000,4,FALSE),"-")</f>
        <v>10</v>
      </c>
      <c r="AD41" s="12">
        <f>IFERROR(VLOOKUP(CONCATENATE($A41,AD$1),'Исх-фото'!$A$2:$D$3000,4,FALSE),"-")</f>
        <v>9</v>
      </c>
      <c r="AE41" s="12">
        <f>IFERROR(VLOOKUP(CONCATENATE($A41,AE$1),'Исх-фото'!$A$2:$D$3000,4,FALSE),"-")</f>
        <v>9</v>
      </c>
      <c r="AF41" s="12">
        <f>IFERROR(VLOOKUP(CONCATENATE($A41,AF$1),'Исх-фото'!$A$2:$D$3000,4,FALSE),"-")</f>
        <v>9</v>
      </c>
      <c r="AG41" s="12">
        <f>IFERROR(VLOOKUP(CONCATENATE($A41,AG$1),'Исх-фото'!$A$2:$D$3000,4,FALSE),"-")</f>
        <v>6</v>
      </c>
      <c r="AH41" s="12" t="str">
        <f>IFERROR(VLOOKUP(CONCATENATE($A41,AH$1),'Исх-фото'!$A$2:$D$3000,4,FALSE),"-")</f>
        <v>-</v>
      </c>
      <c r="AI41" s="12" t="str">
        <f>IFERROR(VLOOKUP(CONCATENATE($A41,AI$1),'Исх-фото'!$A$2:$D$3000,4,FALSE),"-")</f>
        <v>-</v>
      </c>
      <c r="AJ41" s="12" t="str">
        <f>IFERROR(VLOOKUP(CONCATENATE($A41,AJ$1),'Исх-фото'!$A$2:$D$3000,4,FALSE),"-")</f>
        <v>-</v>
      </c>
      <c r="AK41" s="12" t="str">
        <f>IFERROR(VLOOKUP(CONCATENATE($A41,AK$1),'Исх-фото'!$A$2:$D$3000,4,FALSE),"-")</f>
        <v>-</v>
      </c>
      <c r="AL41" s="12" t="str">
        <f>IFERROR(VLOOKUP(CONCATENATE($A41,AL$1),'Исх-фото'!$A$2:$D$3000,4,FALSE),"-")</f>
        <v>-</v>
      </c>
      <c r="AM41" s="12" t="str">
        <f>IFERROR(VLOOKUP(CONCATENATE($A41,AM$1),'Исх-фото'!$A$2:$D$3000,4,FALSE),"-")</f>
        <v>-</v>
      </c>
      <c r="AN41" s="12" t="str">
        <f>IFERROR(VLOOKUP(CONCATENATE($A41,AN$1),'Исх-фото'!$A$2:$D$3000,4,FALSE),"-")</f>
        <v>-</v>
      </c>
      <c r="AO41" s="12">
        <f>IFERROR(VLOOKUP(CONCATENATE($A41,AO$1),'Исх-фото'!$A$2:$D$3000,4,FALSE),"-")</f>
        <v>5</v>
      </c>
      <c r="AP41" s="12" t="str">
        <f>IFERROR(VLOOKUP(CONCATENATE($A41,AP$1),'Исх-фото'!$A$2:$D$3000,4,FALSE),"-")</f>
        <v>-</v>
      </c>
      <c r="AQ41" s="12" t="str">
        <f>IFERROR(VLOOKUP(CONCATENATE($A41,AQ$1),'Исх-фото'!$A$2:$D$3000,4,FALSE),"-")</f>
        <v>-</v>
      </c>
      <c r="AR41" s="13">
        <f t="shared" si="0"/>
        <v>13</v>
      </c>
      <c r="AS41" s="17">
        <f t="shared" si="1"/>
        <v>8</v>
      </c>
      <c r="AT41" s="12">
        <f t="shared" si="2"/>
        <v>44</v>
      </c>
    </row>
    <row r="42" spans="1:46">
      <c r="A42" s="22">
        <f t="shared" si="3"/>
        <v>40</v>
      </c>
      <c r="B42" s="128">
        <f>№!D41</f>
        <v>17</v>
      </c>
      <c r="C42" s="128">
        <f>№!E41</f>
        <v>1</v>
      </c>
      <c r="D42" s="12" t="str">
        <f>IFERROR(VLOOKUP(CONCATENATE($A42,D$1),'Исх-фото'!$A$2:$D$3000,4,FALSE),"-")</f>
        <v>-</v>
      </c>
      <c r="E42" s="12" t="str">
        <f>IFERROR(VLOOKUP(CONCATENATE($A42,E$1),'Исх-фото'!$A$2:$D$3000,4,FALSE),"-")</f>
        <v>-</v>
      </c>
      <c r="F42" s="12" t="str">
        <f>IFERROR(VLOOKUP(CONCATENATE($A42,F$1),'Исх-фото'!$A$2:$D$3000,4,FALSE),"-")</f>
        <v>-</v>
      </c>
      <c r="G42" s="12" t="str">
        <f>IFERROR(VLOOKUP(CONCATENATE($A42,G$1),'Исх-фото'!$A$2:$D$3000,4,FALSE),"-")</f>
        <v>-</v>
      </c>
      <c r="H42" s="12">
        <f>IFERROR(VLOOKUP(CONCATENATE($A42,H$1),'Исх-фото'!$A$2:$D$3000,4,FALSE),"-")</f>
        <v>10</v>
      </c>
      <c r="I42" s="12" t="str">
        <f>IFERROR(VLOOKUP(CONCATENATE($A42,I$1),'Исх-фото'!$A$2:$D$3000,4,FALSE),"-")</f>
        <v>-</v>
      </c>
      <c r="J42" s="12">
        <f>IFERROR(VLOOKUP(CONCATENATE($A42,J$1),'Исх-фото'!$A$2:$D$3000,4,FALSE),"-")</f>
        <v>8</v>
      </c>
      <c r="K42" s="12" t="str">
        <f>IFERROR(VLOOKUP(CONCATENATE($A42,K$1),'Исх-фото'!$A$2:$D$3000,4,FALSE),"-")</f>
        <v>-</v>
      </c>
      <c r="L42" s="12" t="str">
        <f>IFERROR(VLOOKUP(CONCATENATE($A42,L$1),'Исх-фото'!$A$2:$D$3000,4,FALSE),"-")</f>
        <v>-</v>
      </c>
      <c r="M42" s="12" t="str">
        <f>IFERROR(VLOOKUP(CONCATENATE($A42,M$1),'Исх-фото'!$A$2:$D$3000,4,FALSE),"-")</f>
        <v>-</v>
      </c>
      <c r="N42" s="12">
        <f>IFERROR(VLOOKUP(CONCATENATE($A42,N$1),'Исх-фото'!$A$2:$D$3000,4,FALSE),"-")</f>
        <v>6</v>
      </c>
      <c r="O42" s="12" t="str">
        <f>IFERROR(VLOOKUP(CONCATENATE($A42,O$1),'Исх-фото'!$A$2:$D$3000,4,FALSE),"-")</f>
        <v>-</v>
      </c>
      <c r="P42" s="12" t="str">
        <f>IFERROR(VLOOKUP(CONCATENATE($A42,P$1),'Исх-фото'!$A$2:$D$3000,4,FALSE),"-")</f>
        <v>-</v>
      </c>
      <c r="Q42" s="12" t="str">
        <f>IFERROR(VLOOKUP(CONCATENATE($A42,Q$1),'Исх-фото'!$A$2:$D$3000,4,FALSE),"-")</f>
        <v>-</v>
      </c>
      <c r="R42" s="12" t="str">
        <f>IFERROR(VLOOKUP(CONCATENATE($A42,R$1),'Исх-фото'!$A$2:$D$3000,4,FALSE),"-")</f>
        <v>-</v>
      </c>
      <c r="S42" s="12" t="str">
        <f>IFERROR(VLOOKUP(CONCATENATE($A42,S$1),'Исх-фото'!$A$2:$D$3000,4,FALSE),"-")</f>
        <v>-</v>
      </c>
      <c r="T42" s="12" t="str">
        <f>IFERROR(VLOOKUP(CONCATENATE($A42,T$1),'Исх-фото'!$A$2:$D$3000,4,FALSE),"-")</f>
        <v>-</v>
      </c>
      <c r="U42" s="12" t="str">
        <f>IFERROR(VLOOKUP(CONCATENATE($A42,U$1),'Исх-фото'!$A$2:$D$3000,4,FALSE),"-")</f>
        <v>-</v>
      </c>
      <c r="V42" s="12">
        <f>IFERROR(VLOOKUP(CONCATENATE($A42,V$1),'Исх-фото'!$A$2:$D$3000,4,FALSE),"-")</f>
        <v>6</v>
      </c>
      <c r="W42" s="12" t="str">
        <f>IFERROR(VLOOKUP(CONCATENATE($A42,W$1),'Исх-фото'!$A$2:$D$3000,4,FALSE),"-")</f>
        <v>-</v>
      </c>
      <c r="X42" s="12" t="str">
        <f>IFERROR(VLOOKUP(CONCATENATE($A42,X$1),'Исх-фото'!$A$2:$D$3000,4,FALSE),"-")</f>
        <v>-</v>
      </c>
      <c r="Y42" s="12" t="str">
        <f>IFERROR(VLOOKUP(CONCATENATE($A42,Y$1),'Исх-фото'!$A$2:$D$3000,4,FALSE),"-")</f>
        <v>-</v>
      </c>
      <c r="Z42" s="12" t="str">
        <f>IFERROR(VLOOKUP(CONCATENATE($A42,Z$1),'Исх-фото'!$A$2:$D$3000,4,FALSE),"-")</f>
        <v>-</v>
      </c>
      <c r="AA42" s="12" t="str">
        <f>IFERROR(VLOOKUP(CONCATENATE($A42,AA$1),'Исх-фото'!$A$2:$D$3000,4,FALSE),"-")</f>
        <v>-</v>
      </c>
      <c r="AB42" s="12" t="str">
        <f>IFERROR(VLOOKUP(CONCATENATE($A42,AB$1),'Исх-фото'!$A$2:$D$3000,4,FALSE),"-")</f>
        <v>-</v>
      </c>
      <c r="AC42" s="12">
        <f>IFERROR(VLOOKUP(CONCATENATE($A42,AC$1),'Исх-фото'!$A$2:$D$3000,4,FALSE),"-")</f>
        <v>7</v>
      </c>
      <c r="AD42" s="12">
        <f>IFERROR(VLOOKUP(CONCATENATE($A42,AD$1),'Исх-фото'!$A$2:$D$3000,4,FALSE),"-")</f>
        <v>8</v>
      </c>
      <c r="AE42" s="12" t="str">
        <f>IFERROR(VLOOKUP(CONCATENATE($A42,AE$1),'Исх-фото'!$A$2:$D$3000,4,FALSE),"-")</f>
        <v>-</v>
      </c>
      <c r="AF42" s="12">
        <f>IFERROR(VLOOKUP(CONCATENATE($A42,AF$1),'Исх-фото'!$A$2:$D$3000,4,FALSE),"-")</f>
        <v>6</v>
      </c>
      <c r="AG42" s="12">
        <f>IFERROR(VLOOKUP(CONCATENATE($A42,AG$1),'Исх-фото'!$A$2:$D$3000,4,FALSE),"-")</f>
        <v>3</v>
      </c>
      <c r="AH42" s="12" t="str">
        <f>IFERROR(VLOOKUP(CONCATENATE($A42,AH$1),'Исх-фото'!$A$2:$D$3000,4,FALSE),"-")</f>
        <v>-</v>
      </c>
      <c r="AI42" s="12" t="str">
        <f>IFERROR(VLOOKUP(CONCATENATE($A42,AI$1),'Исх-фото'!$A$2:$D$3000,4,FALSE),"-")</f>
        <v>-</v>
      </c>
      <c r="AJ42" s="12" t="str">
        <f>IFERROR(VLOOKUP(CONCATENATE($A42,AJ$1),'Исх-фото'!$A$2:$D$3000,4,FALSE),"-")</f>
        <v>-</v>
      </c>
      <c r="AK42" s="12" t="str">
        <f>IFERROR(VLOOKUP(CONCATENATE($A42,AK$1),'Исх-фото'!$A$2:$D$3000,4,FALSE),"-")</f>
        <v>-</v>
      </c>
      <c r="AL42" s="12" t="str">
        <f>IFERROR(VLOOKUP(CONCATENATE($A42,AL$1),'Исх-фото'!$A$2:$D$3000,4,FALSE),"-")</f>
        <v>-</v>
      </c>
      <c r="AM42" s="12" t="str">
        <f>IFERROR(VLOOKUP(CONCATENATE($A42,AM$1),'Исх-фото'!$A$2:$D$3000,4,FALSE),"-")</f>
        <v>-</v>
      </c>
      <c r="AN42" s="12" t="str">
        <f>IFERROR(VLOOKUP(CONCATENATE($A42,AN$1),'Исх-фото'!$A$2:$D$3000,4,FALSE),"-")</f>
        <v>-</v>
      </c>
      <c r="AO42" s="12">
        <f>IFERROR(VLOOKUP(CONCATENATE($A42,AO$1),'Исх-фото'!$A$2:$D$3000,4,FALSE),"-")</f>
        <v>4</v>
      </c>
      <c r="AP42" s="12" t="str">
        <f>IFERROR(VLOOKUP(CONCATENATE($A42,AP$1),'Исх-фото'!$A$2:$D$3000,4,FALSE),"-")</f>
        <v>-</v>
      </c>
      <c r="AQ42" s="12" t="str">
        <f>IFERROR(VLOOKUP(CONCATENATE($A42,AQ$1),'Исх-фото'!$A$2:$D$3000,4,FALSE),"-")</f>
        <v>-</v>
      </c>
      <c r="AR42" s="13">
        <f t="shared" si="0"/>
        <v>9</v>
      </c>
      <c r="AS42" s="17">
        <f t="shared" si="1"/>
        <v>6.4444444444444446</v>
      </c>
      <c r="AT42" s="12">
        <f t="shared" si="2"/>
        <v>134</v>
      </c>
    </row>
    <row r="43" spans="1:46">
      <c r="A43" s="22">
        <f t="shared" si="3"/>
        <v>41</v>
      </c>
      <c r="B43" s="128">
        <f>№!D42</f>
        <v>17</v>
      </c>
      <c r="C43" s="128">
        <f>№!E42</f>
        <v>2</v>
      </c>
      <c r="D43" s="12" t="str">
        <f>IFERROR(VLOOKUP(CONCATENATE($A43,D$1),'Исх-фото'!$A$2:$D$3000,4,FALSE),"-")</f>
        <v>-</v>
      </c>
      <c r="E43" s="12" t="str">
        <f>IFERROR(VLOOKUP(CONCATENATE($A43,E$1),'Исх-фото'!$A$2:$D$3000,4,FALSE),"-")</f>
        <v>-</v>
      </c>
      <c r="F43" s="12" t="str">
        <f>IFERROR(VLOOKUP(CONCATENATE($A43,F$1),'Исх-фото'!$A$2:$D$3000,4,FALSE),"-")</f>
        <v>-</v>
      </c>
      <c r="G43" s="12" t="str">
        <f>IFERROR(VLOOKUP(CONCATENATE($A43,G$1),'Исх-фото'!$A$2:$D$3000,4,FALSE),"-")</f>
        <v>-</v>
      </c>
      <c r="H43" s="12">
        <f>IFERROR(VLOOKUP(CONCATENATE($A43,H$1),'Исх-фото'!$A$2:$D$3000,4,FALSE),"-")</f>
        <v>9</v>
      </c>
      <c r="I43" s="12" t="str">
        <f>IFERROR(VLOOKUP(CONCATENATE($A43,I$1),'Исх-фото'!$A$2:$D$3000,4,FALSE),"-")</f>
        <v>-</v>
      </c>
      <c r="J43" s="12">
        <f>IFERROR(VLOOKUP(CONCATENATE($A43,J$1),'Исх-фото'!$A$2:$D$3000,4,FALSE),"-")</f>
        <v>6</v>
      </c>
      <c r="K43" s="12" t="str">
        <f>IFERROR(VLOOKUP(CONCATENATE($A43,K$1),'Исх-фото'!$A$2:$D$3000,4,FALSE),"-")</f>
        <v>-</v>
      </c>
      <c r="L43" s="12" t="str">
        <f>IFERROR(VLOOKUP(CONCATENATE($A43,L$1),'Исх-фото'!$A$2:$D$3000,4,FALSE),"-")</f>
        <v>-</v>
      </c>
      <c r="M43" s="12" t="str">
        <f>IFERROR(VLOOKUP(CONCATENATE($A43,M$1),'Исх-фото'!$A$2:$D$3000,4,FALSE),"-")</f>
        <v>-</v>
      </c>
      <c r="N43" s="12">
        <f>IFERROR(VLOOKUP(CONCATENATE($A43,N$1),'Исх-фото'!$A$2:$D$3000,4,FALSE),"-")</f>
        <v>9</v>
      </c>
      <c r="O43" s="12">
        <f>IFERROR(VLOOKUP(CONCATENATE($A43,O$1),'Исх-фото'!$A$2:$D$3000,4,FALSE),"-")</f>
        <v>8</v>
      </c>
      <c r="P43" s="12" t="str">
        <f>IFERROR(VLOOKUP(CONCATENATE($A43,P$1),'Исх-фото'!$A$2:$D$3000,4,FALSE),"-")</f>
        <v>-</v>
      </c>
      <c r="Q43" s="12" t="str">
        <f>IFERROR(VLOOKUP(CONCATENATE($A43,Q$1),'Исх-фото'!$A$2:$D$3000,4,FALSE),"-")</f>
        <v>-</v>
      </c>
      <c r="R43" s="12" t="str">
        <f>IFERROR(VLOOKUP(CONCATENATE($A43,R$1),'Исх-фото'!$A$2:$D$3000,4,FALSE),"-")</f>
        <v>-</v>
      </c>
      <c r="S43" s="12">
        <f>IFERROR(VLOOKUP(CONCATENATE($A43,S$1),'Исх-фото'!$A$2:$D$3000,4,FALSE),"-")</f>
        <v>7</v>
      </c>
      <c r="T43" s="12" t="str">
        <f>IFERROR(VLOOKUP(CONCATENATE($A43,T$1),'Исх-фото'!$A$2:$D$3000,4,FALSE),"-")</f>
        <v>-</v>
      </c>
      <c r="U43" s="12" t="str">
        <f>IFERROR(VLOOKUP(CONCATENATE($A43,U$1),'Исх-фото'!$A$2:$D$3000,4,FALSE),"-")</f>
        <v>-</v>
      </c>
      <c r="V43" s="12">
        <f>IFERROR(VLOOKUP(CONCATENATE($A43,V$1),'Исх-фото'!$A$2:$D$3000,4,FALSE),"-")</f>
        <v>8</v>
      </c>
      <c r="W43" s="12" t="str">
        <f>IFERROR(VLOOKUP(CONCATENATE($A43,W$1),'Исх-фото'!$A$2:$D$3000,4,FALSE),"-")</f>
        <v>-</v>
      </c>
      <c r="X43" s="12">
        <f>IFERROR(VLOOKUP(CONCATENATE($A43,X$1),'Исх-фото'!$A$2:$D$3000,4,FALSE),"-")</f>
        <v>6</v>
      </c>
      <c r="Y43" s="12" t="str">
        <f>IFERROR(VLOOKUP(CONCATENATE($A43,Y$1),'Исх-фото'!$A$2:$D$3000,4,FALSE),"-")</f>
        <v>-</v>
      </c>
      <c r="Z43" s="12" t="str">
        <f>IFERROR(VLOOKUP(CONCATENATE($A43,Z$1),'Исх-фото'!$A$2:$D$3000,4,FALSE),"-")</f>
        <v>-</v>
      </c>
      <c r="AA43" s="12" t="str">
        <f>IFERROR(VLOOKUP(CONCATENATE($A43,AA$1),'Исх-фото'!$A$2:$D$3000,4,FALSE),"-")</f>
        <v>-</v>
      </c>
      <c r="AB43" s="12" t="str">
        <f>IFERROR(VLOOKUP(CONCATENATE($A43,AB$1),'Исх-фото'!$A$2:$D$3000,4,FALSE),"-")</f>
        <v>-</v>
      </c>
      <c r="AC43" s="12">
        <f>IFERROR(VLOOKUP(CONCATENATE($A43,AC$1),'Исх-фото'!$A$2:$D$3000,4,FALSE),"-")</f>
        <v>10</v>
      </c>
      <c r="AD43" s="12">
        <f>IFERROR(VLOOKUP(CONCATENATE($A43,AD$1),'Исх-фото'!$A$2:$D$3000,4,FALSE),"-")</f>
        <v>8</v>
      </c>
      <c r="AE43" s="12" t="str">
        <f>IFERROR(VLOOKUP(CONCATENATE($A43,AE$1),'Исх-фото'!$A$2:$D$3000,4,FALSE),"-")</f>
        <v>-</v>
      </c>
      <c r="AF43" s="12">
        <f>IFERROR(VLOOKUP(CONCATENATE($A43,AF$1),'Исх-фото'!$A$2:$D$3000,4,FALSE),"-")</f>
        <v>8</v>
      </c>
      <c r="AG43" s="12">
        <f>IFERROR(VLOOKUP(CONCATENATE($A43,AG$1),'Исх-фото'!$A$2:$D$3000,4,FALSE),"-")</f>
        <v>7</v>
      </c>
      <c r="AH43" s="12" t="str">
        <f>IFERROR(VLOOKUP(CONCATENATE($A43,AH$1),'Исх-фото'!$A$2:$D$3000,4,FALSE),"-")</f>
        <v>-</v>
      </c>
      <c r="AI43" s="12">
        <f>IFERROR(VLOOKUP(CONCATENATE($A43,AI$1),'Исх-фото'!$A$2:$D$3000,4,FALSE),"-")</f>
        <v>9</v>
      </c>
      <c r="AJ43" s="12" t="str">
        <f>IFERROR(VLOOKUP(CONCATENATE($A43,AJ$1),'Исх-фото'!$A$2:$D$3000,4,FALSE),"-")</f>
        <v>-</v>
      </c>
      <c r="AK43" s="12" t="str">
        <f>IFERROR(VLOOKUP(CONCATENATE($A43,AK$1),'Исх-фото'!$A$2:$D$3000,4,FALSE),"-")</f>
        <v>-</v>
      </c>
      <c r="AL43" s="12" t="str">
        <f>IFERROR(VLOOKUP(CONCATENATE($A43,AL$1),'Исх-фото'!$A$2:$D$3000,4,FALSE),"-")</f>
        <v>-</v>
      </c>
      <c r="AM43" s="12" t="str">
        <f>IFERROR(VLOOKUP(CONCATENATE($A43,AM$1),'Исх-фото'!$A$2:$D$3000,4,FALSE),"-")</f>
        <v>-</v>
      </c>
      <c r="AN43" s="12" t="str">
        <f>IFERROR(VLOOKUP(CONCATENATE($A43,AN$1),'Исх-фото'!$A$2:$D$3000,4,FALSE),"-")</f>
        <v>-</v>
      </c>
      <c r="AO43" s="12">
        <f>IFERROR(VLOOKUP(CONCATENATE($A43,AO$1),'Исх-фото'!$A$2:$D$3000,4,FALSE),"-")</f>
        <v>9</v>
      </c>
      <c r="AP43" s="12" t="str">
        <f>IFERROR(VLOOKUP(CONCATENATE($A43,AP$1),'Исх-фото'!$A$2:$D$3000,4,FALSE),"-")</f>
        <v>-</v>
      </c>
      <c r="AQ43" s="12" t="str">
        <f>IFERROR(VLOOKUP(CONCATENATE($A43,AQ$1),'Исх-фото'!$A$2:$D$3000,4,FALSE),"-")</f>
        <v>-</v>
      </c>
      <c r="AR43" s="13">
        <f t="shared" si="0"/>
        <v>13</v>
      </c>
      <c r="AS43" s="17">
        <f t="shared" si="1"/>
        <v>8</v>
      </c>
      <c r="AT43" s="12">
        <f t="shared" si="2"/>
        <v>44</v>
      </c>
    </row>
    <row r="44" spans="1:46">
      <c r="A44" s="22">
        <f t="shared" si="3"/>
        <v>42</v>
      </c>
      <c r="B44" s="128">
        <f>№!D43</f>
        <v>17</v>
      </c>
      <c r="C44" s="128">
        <f>№!E43</f>
        <v>3</v>
      </c>
      <c r="D44" s="12" t="str">
        <f>IFERROR(VLOOKUP(CONCATENATE($A44,D$1),'Исх-фото'!$A$2:$D$3000,4,FALSE),"-")</f>
        <v>-</v>
      </c>
      <c r="E44" s="12" t="str">
        <f>IFERROR(VLOOKUP(CONCATENATE($A44,E$1),'Исх-фото'!$A$2:$D$3000,4,FALSE),"-")</f>
        <v>-</v>
      </c>
      <c r="F44" s="12" t="str">
        <f>IFERROR(VLOOKUP(CONCATENATE($A44,F$1),'Исх-фото'!$A$2:$D$3000,4,FALSE),"-")</f>
        <v>-</v>
      </c>
      <c r="G44" s="12" t="str">
        <f>IFERROR(VLOOKUP(CONCATENATE($A44,G$1),'Исх-фото'!$A$2:$D$3000,4,FALSE),"-")</f>
        <v>-</v>
      </c>
      <c r="H44" s="12">
        <f>IFERROR(VLOOKUP(CONCATENATE($A44,H$1),'Исх-фото'!$A$2:$D$3000,4,FALSE),"-")</f>
        <v>6</v>
      </c>
      <c r="I44" s="12" t="str">
        <f>IFERROR(VLOOKUP(CONCATENATE($A44,I$1),'Исх-фото'!$A$2:$D$3000,4,FALSE),"-")</f>
        <v>-</v>
      </c>
      <c r="J44" s="12">
        <f>IFERROR(VLOOKUP(CONCATENATE($A44,J$1),'Исх-фото'!$A$2:$D$3000,4,FALSE),"-")</f>
        <v>7</v>
      </c>
      <c r="K44" s="12" t="str">
        <f>IFERROR(VLOOKUP(CONCATENATE($A44,K$1),'Исх-фото'!$A$2:$D$3000,4,FALSE),"-")</f>
        <v>-</v>
      </c>
      <c r="L44" s="12" t="str">
        <f>IFERROR(VLOOKUP(CONCATENATE($A44,L$1),'Исх-фото'!$A$2:$D$3000,4,FALSE),"-")</f>
        <v>-</v>
      </c>
      <c r="M44" s="12" t="str">
        <f>IFERROR(VLOOKUP(CONCATENATE($A44,M$1),'Исх-фото'!$A$2:$D$3000,4,FALSE),"-")</f>
        <v>-</v>
      </c>
      <c r="N44" s="12">
        <f>IFERROR(VLOOKUP(CONCATENATE($A44,N$1),'Исх-фото'!$A$2:$D$3000,4,FALSE),"-")</f>
        <v>10</v>
      </c>
      <c r="O44" s="12" t="str">
        <f>IFERROR(VLOOKUP(CONCATENATE($A44,O$1),'Исх-фото'!$A$2:$D$3000,4,FALSE),"-")</f>
        <v>-</v>
      </c>
      <c r="P44" s="12" t="str">
        <f>IFERROR(VLOOKUP(CONCATENATE($A44,P$1),'Исх-фото'!$A$2:$D$3000,4,FALSE),"-")</f>
        <v>-</v>
      </c>
      <c r="Q44" s="12" t="str">
        <f>IFERROR(VLOOKUP(CONCATENATE($A44,Q$1),'Исх-фото'!$A$2:$D$3000,4,FALSE),"-")</f>
        <v>-</v>
      </c>
      <c r="R44" s="12" t="str">
        <f>IFERROR(VLOOKUP(CONCATENATE($A44,R$1),'Исх-фото'!$A$2:$D$3000,4,FALSE),"-")</f>
        <v>-</v>
      </c>
      <c r="S44" s="12">
        <f>IFERROR(VLOOKUP(CONCATENATE($A44,S$1),'Исх-фото'!$A$2:$D$3000,4,FALSE),"-")</f>
        <v>8</v>
      </c>
      <c r="T44" s="12" t="str">
        <f>IFERROR(VLOOKUP(CONCATENATE($A44,T$1),'Исх-фото'!$A$2:$D$3000,4,FALSE),"-")</f>
        <v>-</v>
      </c>
      <c r="U44" s="12" t="str">
        <f>IFERROR(VLOOKUP(CONCATENATE($A44,U$1),'Исх-фото'!$A$2:$D$3000,4,FALSE),"-")</f>
        <v>-</v>
      </c>
      <c r="V44" s="12">
        <f>IFERROR(VLOOKUP(CONCATENATE($A44,V$1),'Исх-фото'!$A$2:$D$3000,4,FALSE),"-")</f>
        <v>6</v>
      </c>
      <c r="W44" s="12" t="str">
        <f>IFERROR(VLOOKUP(CONCATENATE($A44,W$1),'Исх-фото'!$A$2:$D$3000,4,FALSE),"-")</f>
        <v>-</v>
      </c>
      <c r="X44" s="12" t="str">
        <f>IFERROR(VLOOKUP(CONCATENATE($A44,X$1),'Исх-фото'!$A$2:$D$3000,4,FALSE),"-")</f>
        <v>-</v>
      </c>
      <c r="Y44" s="12">
        <f>IFERROR(VLOOKUP(CONCATENATE($A44,Y$1),'Исх-фото'!$A$2:$D$3000,4,FALSE),"-")</f>
        <v>6</v>
      </c>
      <c r="Z44" s="12" t="str">
        <f>IFERROR(VLOOKUP(CONCATENATE($A44,Z$1),'Исх-фото'!$A$2:$D$3000,4,FALSE),"-")</f>
        <v>-</v>
      </c>
      <c r="AA44" s="12" t="str">
        <f>IFERROR(VLOOKUP(CONCATENATE($A44,AA$1),'Исх-фото'!$A$2:$D$3000,4,FALSE),"-")</f>
        <v>-</v>
      </c>
      <c r="AB44" s="12" t="str">
        <f>IFERROR(VLOOKUP(CONCATENATE($A44,AB$1),'Исх-фото'!$A$2:$D$3000,4,FALSE),"-")</f>
        <v>-</v>
      </c>
      <c r="AC44" s="12">
        <f>IFERROR(VLOOKUP(CONCATENATE($A44,AC$1),'Исх-фото'!$A$2:$D$3000,4,FALSE),"-")</f>
        <v>6</v>
      </c>
      <c r="AD44" s="12">
        <f>IFERROR(VLOOKUP(CONCATENATE($A44,AD$1),'Исх-фото'!$A$2:$D$3000,4,FALSE),"-")</f>
        <v>7</v>
      </c>
      <c r="AE44" s="12" t="str">
        <f>IFERROR(VLOOKUP(CONCATENATE($A44,AE$1),'Исх-фото'!$A$2:$D$3000,4,FALSE),"-")</f>
        <v>-</v>
      </c>
      <c r="AF44" s="12">
        <f>IFERROR(VLOOKUP(CONCATENATE($A44,AF$1),'Исх-фото'!$A$2:$D$3000,4,FALSE),"-")</f>
        <v>7</v>
      </c>
      <c r="AG44" s="12">
        <f>IFERROR(VLOOKUP(CONCATENATE($A44,AG$1),'Исх-фото'!$A$2:$D$3000,4,FALSE),"-")</f>
        <v>6</v>
      </c>
      <c r="AH44" s="12" t="str">
        <f>IFERROR(VLOOKUP(CONCATENATE($A44,AH$1),'Исх-фото'!$A$2:$D$3000,4,FALSE),"-")</f>
        <v>-</v>
      </c>
      <c r="AI44" s="12">
        <f>IFERROR(VLOOKUP(CONCATENATE($A44,AI$1),'Исх-фото'!$A$2:$D$3000,4,FALSE),"-")</f>
        <v>10</v>
      </c>
      <c r="AJ44" s="12">
        <f>IFERROR(VLOOKUP(CONCATENATE($A44,AJ$1),'Исх-фото'!$A$2:$D$3000,4,FALSE),"-")</f>
        <v>12</v>
      </c>
      <c r="AK44" s="12" t="str">
        <f>IFERROR(VLOOKUP(CONCATENATE($A44,AK$1),'Исх-фото'!$A$2:$D$3000,4,FALSE),"-")</f>
        <v>-</v>
      </c>
      <c r="AL44" s="12" t="str">
        <f>IFERROR(VLOOKUP(CONCATENATE($A44,AL$1),'Исх-фото'!$A$2:$D$3000,4,FALSE),"-")</f>
        <v>-</v>
      </c>
      <c r="AM44" s="12" t="str">
        <f>IFERROR(VLOOKUP(CONCATENATE($A44,AM$1),'Исх-фото'!$A$2:$D$3000,4,FALSE),"-")</f>
        <v>-</v>
      </c>
      <c r="AN44" s="12" t="str">
        <f>IFERROR(VLOOKUP(CONCATENATE($A44,AN$1),'Исх-фото'!$A$2:$D$3000,4,FALSE),"-")</f>
        <v>-</v>
      </c>
      <c r="AO44" s="12">
        <f>IFERROR(VLOOKUP(CONCATENATE($A44,AO$1),'Исх-фото'!$A$2:$D$3000,4,FALSE),"-")</f>
        <v>4</v>
      </c>
      <c r="AP44" s="12" t="str">
        <f>IFERROR(VLOOKUP(CONCATENATE($A44,AP$1),'Исх-фото'!$A$2:$D$3000,4,FALSE),"-")</f>
        <v>-</v>
      </c>
      <c r="AQ44" s="12" t="str">
        <f>IFERROR(VLOOKUP(CONCATENATE($A44,AQ$1),'Исх-фото'!$A$2:$D$3000,4,FALSE),"-")</f>
        <v>-</v>
      </c>
      <c r="AR44" s="13">
        <f t="shared" si="0"/>
        <v>13</v>
      </c>
      <c r="AS44" s="17">
        <f t="shared" si="1"/>
        <v>7.3076923076923075</v>
      </c>
      <c r="AT44" s="12">
        <f t="shared" si="2"/>
        <v>82</v>
      </c>
    </row>
    <row r="45" spans="1:46">
      <c r="A45" s="22">
        <f t="shared" si="3"/>
        <v>43</v>
      </c>
      <c r="B45" s="128">
        <f>№!D44</f>
        <v>18</v>
      </c>
      <c r="C45" s="128">
        <f>№!E44</f>
        <v>1</v>
      </c>
      <c r="D45" s="12" t="str">
        <f>IFERROR(VLOOKUP(CONCATENATE($A45,D$1),'Исх-фото'!$A$2:$D$3000,4,FALSE),"-")</f>
        <v>-</v>
      </c>
      <c r="E45" s="12" t="str">
        <f>IFERROR(VLOOKUP(CONCATENATE($A45,E$1),'Исх-фото'!$A$2:$D$3000,4,FALSE),"-")</f>
        <v>-</v>
      </c>
      <c r="F45" s="12" t="str">
        <f>IFERROR(VLOOKUP(CONCATENATE($A45,F$1),'Исх-фото'!$A$2:$D$3000,4,FALSE),"-")</f>
        <v>-</v>
      </c>
      <c r="G45" s="12" t="str">
        <f>IFERROR(VLOOKUP(CONCATENATE($A45,G$1),'Исх-фото'!$A$2:$D$3000,4,FALSE),"-")</f>
        <v>-</v>
      </c>
      <c r="H45" s="12">
        <f>IFERROR(VLOOKUP(CONCATENATE($A45,H$1),'Исх-фото'!$A$2:$D$3000,4,FALSE),"-")</f>
        <v>9</v>
      </c>
      <c r="I45" s="12" t="str">
        <f>IFERROR(VLOOKUP(CONCATENATE($A45,I$1),'Исх-фото'!$A$2:$D$3000,4,FALSE),"-")</f>
        <v>-</v>
      </c>
      <c r="J45" s="12">
        <f>IFERROR(VLOOKUP(CONCATENATE($A45,J$1),'Исх-фото'!$A$2:$D$3000,4,FALSE),"-")</f>
        <v>7</v>
      </c>
      <c r="K45" s="12" t="str">
        <f>IFERROR(VLOOKUP(CONCATENATE($A45,K$1),'Исх-фото'!$A$2:$D$3000,4,FALSE),"-")</f>
        <v>-</v>
      </c>
      <c r="L45" s="12" t="str">
        <f>IFERROR(VLOOKUP(CONCATENATE($A45,L$1),'Исх-фото'!$A$2:$D$3000,4,FALSE),"-")</f>
        <v>-</v>
      </c>
      <c r="M45" s="12" t="str">
        <f>IFERROR(VLOOKUP(CONCATENATE($A45,M$1),'Исх-фото'!$A$2:$D$3000,4,FALSE),"-")</f>
        <v>-</v>
      </c>
      <c r="N45" s="12">
        <f>IFERROR(VLOOKUP(CONCATENATE($A45,N$1),'Исх-фото'!$A$2:$D$3000,4,FALSE),"-")</f>
        <v>6</v>
      </c>
      <c r="O45" s="12" t="str">
        <f>IFERROR(VLOOKUP(CONCATENATE($A45,O$1),'Исх-фото'!$A$2:$D$3000,4,FALSE),"-")</f>
        <v>-</v>
      </c>
      <c r="P45" s="12" t="str">
        <f>IFERROR(VLOOKUP(CONCATENATE($A45,P$1),'Исх-фото'!$A$2:$D$3000,4,FALSE),"-")</f>
        <v>-</v>
      </c>
      <c r="Q45" s="12" t="str">
        <f>IFERROR(VLOOKUP(CONCATENATE($A45,Q$1),'Исх-фото'!$A$2:$D$3000,4,FALSE),"-")</f>
        <v>-</v>
      </c>
      <c r="R45" s="12" t="str">
        <f>IFERROR(VLOOKUP(CONCATENATE($A45,R$1),'Исх-фото'!$A$2:$D$3000,4,FALSE),"-")</f>
        <v>-</v>
      </c>
      <c r="S45" s="12" t="str">
        <f>IFERROR(VLOOKUP(CONCATENATE($A45,S$1),'Исх-фото'!$A$2:$D$3000,4,FALSE),"-")</f>
        <v>-</v>
      </c>
      <c r="T45" s="12" t="str">
        <f>IFERROR(VLOOKUP(CONCATENATE($A45,T$1),'Исх-фото'!$A$2:$D$3000,4,FALSE),"-")</f>
        <v>-</v>
      </c>
      <c r="U45" s="12" t="str">
        <f>IFERROR(VLOOKUP(CONCATENATE($A45,U$1),'Исх-фото'!$A$2:$D$3000,4,FALSE),"-")</f>
        <v>-</v>
      </c>
      <c r="V45" s="12">
        <f>IFERROR(VLOOKUP(CONCATENATE($A45,V$1),'Исх-фото'!$A$2:$D$3000,4,FALSE),"-")</f>
        <v>8</v>
      </c>
      <c r="W45" s="12" t="str">
        <f>IFERROR(VLOOKUP(CONCATENATE($A45,W$1),'Исх-фото'!$A$2:$D$3000,4,FALSE),"-")</f>
        <v>-</v>
      </c>
      <c r="X45" s="12" t="str">
        <f>IFERROR(VLOOKUP(CONCATENATE($A45,X$1),'Исх-фото'!$A$2:$D$3000,4,FALSE),"-")</f>
        <v>-</v>
      </c>
      <c r="Y45" s="12" t="str">
        <f>IFERROR(VLOOKUP(CONCATENATE($A45,Y$1),'Исх-фото'!$A$2:$D$3000,4,FALSE),"-")</f>
        <v>-</v>
      </c>
      <c r="Z45" s="12" t="str">
        <f>IFERROR(VLOOKUP(CONCATENATE($A45,Z$1),'Исх-фото'!$A$2:$D$3000,4,FALSE),"-")</f>
        <v>-</v>
      </c>
      <c r="AA45" s="12" t="str">
        <f>IFERROR(VLOOKUP(CONCATENATE($A45,AA$1),'Исх-фото'!$A$2:$D$3000,4,FALSE),"-")</f>
        <v>-</v>
      </c>
      <c r="AB45" s="12" t="str">
        <f>IFERROR(VLOOKUP(CONCATENATE($A45,AB$1),'Исх-фото'!$A$2:$D$3000,4,FALSE),"-")</f>
        <v>-</v>
      </c>
      <c r="AC45" s="12">
        <f>IFERROR(VLOOKUP(CONCATENATE($A45,AC$1),'Исх-фото'!$A$2:$D$3000,4,FALSE),"-")</f>
        <v>4</v>
      </c>
      <c r="AD45" s="12">
        <f>IFERROR(VLOOKUP(CONCATENATE($A45,AD$1),'Исх-фото'!$A$2:$D$3000,4,FALSE),"-")</f>
        <v>6</v>
      </c>
      <c r="AE45" s="12" t="str">
        <f>IFERROR(VLOOKUP(CONCATENATE($A45,AE$1),'Исх-фото'!$A$2:$D$3000,4,FALSE),"-")</f>
        <v>-</v>
      </c>
      <c r="AF45" s="12">
        <f>IFERROR(VLOOKUP(CONCATENATE($A45,AF$1),'Исх-фото'!$A$2:$D$3000,4,FALSE),"-")</f>
        <v>8</v>
      </c>
      <c r="AG45" s="12">
        <f>IFERROR(VLOOKUP(CONCATENATE($A45,AG$1),'Исх-фото'!$A$2:$D$3000,4,FALSE),"-")</f>
        <v>10</v>
      </c>
      <c r="AH45" s="12" t="str">
        <f>IFERROR(VLOOKUP(CONCATENATE($A45,AH$1),'Исх-фото'!$A$2:$D$3000,4,FALSE),"-")</f>
        <v>-</v>
      </c>
      <c r="AI45" s="12" t="str">
        <f>IFERROR(VLOOKUP(CONCATENATE($A45,AI$1),'Исх-фото'!$A$2:$D$3000,4,FALSE),"-")</f>
        <v>-</v>
      </c>
      <c r="AJ45" s="12" t="str">
        <f>IFERROR(VLOOKUP(CONCATENATE($A45,AJ$1),'Исх-фото'!$A$2:$D$3000,4,FALSE),"-")</f>
        <v>-</v>
      </c>
      <c r="AK45" s="12" t="str">
        <f>IFERROR(VLOOKUP(CONCATENATE($A45,AK$1),'Исх-фото'!$A$2:$D$3000,4,FALSE),"-")</f>
        <v>-</v>
      </c>
      <c r="AL45" s="12" t="str">
        <f>IFERROR(VLOOKUP(CONCATENATE($A45,AL$1),'Исх-фото'!$A$2:$D$3000,4,FALSE),"-")</f>
        <v>-</v>
      </c>
      <c r="AM45" s="12" t="str">
        <f>IFERROR(VLOOKUP(CONCATENATE($A45,AM$1),'Исх-фото'!$A$2:$D$3000,4,FALSE),"-")</f>
        <v>-</v>
      </c>
      <c r="AN45" s="12" t="str">
        <f>IFERROR(VLOOKUP(CONCATENATE($A45,AN$1),'Исх-фото'!$A$2:$D$3000,4,FALSE),"-")</f>
        <v>-</v>
      </c>
      <c r="AO45" s="12">
        <f>IFERROR(VLOOKUP(CONCATENATE($A45,AO$1),'Исх-фото'!$A$2:$D$3000,4,FALSE),"-")</f>
        <v>11</v>
      </c>
      <c r="AP45" s="12" t="str">
        <f>IFERROR(VLOOKUP(CONCATENATE($A45,AP$1),'Исх-фото'!$A$2:$D$3000,4,FALSE),"-")</f>
        <v>-</v>
      </c>
      <c r="AQ45" s="12" t="str">
        <f>IFERROR(VLOOKUP(CONCATENATE($A45,AQ$1),'Исх-фото'!$A$2:$D$3000,4,FALSE),"-")</f>
        <v>-</v>
      </c>
      <c r="AR45" s="13">
        <f t="shared" si="0"/>
        <v>9</v>
      </c>
      <c r="AS45" s="17">
        <f t="shared" si="1"/>
        <v>7.666666666666667</v>
      </c>
      <c r="AT45" s="12">
        <f t="shared" si="2"/>
        <v>64</v>
      </c>
    </row>
    <row r="46" spans="1:46">
      <c r="A46" s="22">
        <f t="shared" si="3"/>
        <v>44</v>
      </c>
      <c r="B46" s="128">
        <f>№!D45</f>
        <v>18</v>
      </c>
      <c r="C46" s="128">
        <f>№!E45</f>
        <v>2</v>
      </c>
      <c r="D46" s="12" t="str">
        <f>IFERROR(VLOOKUP(CONCATENATE($A46,D$1),'Исх-фото'!$A$2:$D$3000,4,FALSE),"-")</f>
        <v>-</v>
      </c>
      <c r="E46" s="12" t="str">
        <f>IFERROR(VLOOKUP(CONCATENATE($A46,E$1),'Исх-фото'!$A$2:$D$3000,4,FALSE),"-")</f>
        <v>-</v>
      </c>
      <c r="F46" s="12" t="str">
        <f>IFERROR(VLOOKUP(CONCATENATE($A46,F$1),'Исх-фото'!$A$2:$D$3000,4,FALSE),"-")</f>
        <v>-</v>
      </c>
      <c r="G46" s="12" t="str">
        <f>IFERROR(VLOOKUP(CONCATENATE($A46,G$1),'Исх-фото'!$A$2:$D$3000,4,FALSE),"-")</f>
        <v>-</v>
      </c>
      <c r="H46" s="12">
        <f>IFERROR(VLOOKUP(CONCATENATE($A46,H$1),'Исх-фото'!$A$2:$D$3000,4,FALSE),"-")</f>
        <v>7</v>
      </c>
      <c r="I46" s="12" t="str">
        <f>IFERROR(VLOOKUP(CONCATENATE($A46,I$1),'Исх-фото'!$A$2:$D$3000,4,FALSE),"-")</f>
        <v>-</v>
      </c>
      <c r="J46" s="12">
        <f>IFERROR(VLOOKUP(CONCATENATE($A46,J$1),'Исх-фото'!$A$2:$D$3000,4,FALSE),"-")</f>
        <v>7</v>
      </c>
      <c r="K46" s="12" t="str">
        <f>IFERROR(VLOOKUP(CONCATENATE($A46,K$1),'Исх-фото'!$A$2:$D$3000,4,FALSE),"-")</f>
        <v>-</v>
      </c>
      <c r="L46" s="12" t="str">
        <f>IFERROR(VLOOKUP(CONCATENATE($A46,L$1),'Исх-фото'!$A$2:$D$3000,4,FALSE),"-")</f>
        <v>-</v>
      </c>
      <c r="M46" s="12" t="str">
        <f>IFERROR(VLOOKUP(CONCATENATE($A46,M$1),'Исх-фото'!$A$2:$D$3000,4,FALSE),"-")</f>
        <v>-</v>
      </c>
      <c r="N46" s="12">
        <f>IFERROR(VLOOKUP(CONCATENATE($A46,N$1),'Исх-фото'!$A$2:$D$3000,4,FALSE),"-")</f>
        <v>6</v>
      </c>
      <c r="O46" s="12" t="str">
        <f>IFERROR(VLOOKUP(CONCATENATE($A46,O$1),'Исх-фото'!$A$2:$D$3000,4,FALSE),"-")</f>
        <v>-</v>
      </c>
      <c r="P46" s="12" t="str">
        <f>IFERROR(VLOOKUP(CONCATENATE($A46,P$1),'Исх-фото'!$A$2:$D$3000,4,FALSE),"-")</f>
        <v>-</v>
      </c>
      <c r="Q46" s="12" t="str">
        <f>IFERROR(VLOOKUP(CONCATENATE($A46,Q$1),'Исх-фото'!$A$2:$D$3000,4,FALSE),"-")</f>
        <v>-</v>
      </c>
      <c r="R46" s="12" t="str">
        <f>IFERROR(VLOOKUP(CONCATENATE($A46,R$1),'Исх-фото'!$A$2:$D$3000,4,FALSE),"-")</f>
        <v>-</v>
      </c>
      <c r="S46" s="12" t="str">
        <f>IFERROR(VLOOKUP(CONCATENATE($A46,S$1),'Исх-фото'!$A$2:$D$3000,4,FALSE),"-")</f>
        <v>-</v>
      </c>
      <c r="T46" s="12" t="str">
        <f>IFERROR(VLOOKUP(CONCATENATE($A46,T$1),'Исх-фото'!$A$2:$D$3000,4,FALSE),"-")</f>
        <v>-</v>
      </c>
      <c r="U46" s="12" t="str">
        <f>IFERROR(VLOOKUP(CONCATENATE($A46,U$1),'Исх-фото'!$A$2:$D$3000,4,FALSE),"-")</f>
        <v>-</v>
      </c>
      <c r="V46" s="12">
        <f>IFERROR(VLOOKUP(CONCATENATE($A46,V$1),'Исх-фото'!$A$2:$D$3000,4,FALSE),"-")</f>
        <v>7</v>
      </c>
      <c r="W46" s="12" t="str">
        <f>IFERROR(VLOOKUP(CONCATENATE($A46,W$1),'Исх-фото'!$A$2:$D$3000,4,FALSE),"-")</f>
        <v>-</v>
      </c>
      <c r="X46" s="12" t="str">
        <f>IFERROR(VLOOKUP(CONCATENATE($A46,X$1),'Исх-фото'!$A$2:$D$3000,4,FALSE),"-")</f>
        <v>-</v>
      </c>
      <c r="Y46" s="12">
        <f>IFERROR(VLOOKUP(CONCATENATE($A46,Y$1),'Исх-фото'!$A$2:$D$3000,4,FALSE),"-")</f>
        <v>8</v>
      </c>
      <c r="Z46" s="12" t="str">
        <f>IFERROR(VLOOKUP(CONCATENATE($A46,Z$1),'Исх-фото'!$A$2:$D$3000,4,FALSE),"-")</f>
        <v>-</v>
      </c>
      <c r="AA46" s="12" t="str">
        <f>IFERROR(VLOOKUP(CONCATENATE($A46,AA$1),'Исх-фото'!$A$2:$D$3000,4,FALSE),"-")</f>
        <v>-</v>
      </c>
      <c r="AB46" s="12" t="str">
        <f>IFERROR(VLOOKUP(CONCATENATE($A46,AB$1),'Исх-фото'!$A$2:$D$3000,4,FALSE),"-")</f>
        <v>-</v>
      </c>
      <c r="AC46" s="12">
        <f>IFERROR(VLOOKUP(CONCATENATE($A46,AC$1),'Исх-фото'!$A$2:$D$3000,4,FALSE),"-")</f>
        <v>8</v>
      </c>
      <c r="AD46" s="12">
        <f>IFERROR(VLOOKUP(CONCATENATE($A46,AD$1),'Исх-фото'!$A$2:$D$3000,4,FALSE),"-")</f>
        <v>5</v>
      </c>
      <c r="AE46" s="12" t="str">
        <f>IFERROR(VLOOKUP(CONCATENATE($A46,AE$1),'Исх-фото'!$A$2:$D$3000,4,FALSE),"-")</f>
        <v>-</v>
      </c>
      <c r="AF46" s="12">
        <f>IFERROR(VLOOKUP(CONCATENATE($A46,AF$1),'Исх-фото'!$A$2:$D$3000,4,FALSE),"-")</f>
        <v>7</v>
      </c>
      <c r="AG46" s="12">
        <f>IFERROR(VLOOKUP(CONCATENATE($A46,AG$1),'Исх-фото'!$A$2:$D$3000,4,FALSE),"-")</f>
        <v>4</v>
      </c>
      <c r="AH46" s="12" t="str">
        <f>IFERROR(VLOOKUP(CONCATENATE($A46,AH$1),'Исх-фото'!$A$2:$D$3000,4,FALSE),"-")</f>
        <v>-</v>
      </c>
      <c r="AI46" s="12" t="str">
        <f>IFERROR(VLOOKUP(CONCATENATE($A46,AI$1),'Исх-фото'!$A$2:$D$3000,4,FALSE),"-")</f>
        <v>-</v>
      </c>
      <c r="AJ46" s="12" t="str">
        <f>IFERROR(VLOOKUP(CONCATENATE($A46,AJ$1),'Исх-фото'!$A$2:$D$3000,4,FALSE),"-")</f>
        <v>-</v>
      </c>
      <c r="AK46" s="12" t="str">
        <f>IFERROR(VLOOKUP(CONCATENATE($A46,AK$1),'Исх-фото'!$A$2:$D$3000,4,FALSE),"-")</f>
        <v>-</v>
      </c>
      <c r="AL46" s="12" t="str">
        <f>IFERROR(VLOOKUP(CONCATENATE($A46,AL$1),'Исх-фото'!$A$2:$D$3000,4,FALSE),"-")</f>
        <v>-</v>
      </c>
      <c r="AM46" s="12" t="str">
        <f>IFERROR(VLOOKUP(CONCATENATE($A46,AM$1),'Исх-фото'!$A$2:$D$3000,4,FALSE),"-")</f>
        <v>-</v>
      </c>
      <c r="AN46" s="12" t="str">
        <f>IFERROR(VLOOKUP(CONCATENATE($A46,AN$1),'Исх-фото'!$A$2:$D$3000,4,FALSE),"-")</f>
        <v>-</v>
      </c>
      <c r="AO46" s="12">
        <f>IFERROR(VLOOKUP(CONCATENATE($A46,AO$1),'Исх-фото'!$A$2:$D$3000,4,FALSE),"-")</f>
        <v>9</v>
      </c>
      <c r="AP46" s="12" t="str">
        <f>IFERROR(VLOOKUP(CONCATENATE($A46,AP$1),'Исх-фото'!$A$2:$D$3000,4,FALSE),"-")</f>
        <v>-</v>
      </c>
      <c r="AQ46" s="12" t="str">
        <f>IFERROR(VLOOKUP(CONCATENATE($A46,AQ$1),'Исх-фото'!$A$2:$D$3000,4,FALSE),"-")</f>
        <v>-</v>
      </c>
      <c r="AR46" s="13">
        <f t="shared" si="0"/>
        <v>10</v>
      </c>
      <c r="AS46" s="17">
        <f t="shared" si="1"/>
        <v>6.8</v>
      </c>
      <c r="AT46" s="12">
        <f t="shared" si="2"/>
        <v>110</v>
      </c>
    </row>
    <row r="47" spans="1:46">
      <c r="A47" s="22">
        <f t="shared" si="3"/>
        <v>45</v>
      </c>
      <c r="B47" s="128">
        <f>№!D46</f>
        <v>18</v>
      </c>
      <c r="C47" s="128">
        <f>№!E46</f>
        <v>3</v>
      </c>
      <c r="D47" s="12" t="str">
        <f>IFERROR(VLOOKUP(CONCATENATE($A47,D$1),'Исх-фото'!$A$2:$D$3000,4,FALSE),"-")</f>
        <v>-</v>
      </c>
      <c r="E47" s="12" t="str">
        <f>IFERROR(VLOOKUP(CONCATENATE($A47,E$1),'Исх-фото'!$A$2:$D$3000,4,FALSE),"-")</f>
        <v>-</v>
      </c>
      <c r="F47" s="12" t="str">
        <f>IFERROR(VLOOKUP(CONCATENATE($A47,F$1),'Исх-фото'!$A$2:$D$3000,4,FALSE),"-")</f>
        <v>-</v>
      </c>
      <c r="G47" s="12" t="str">
        <f>IFERROR(VLOOKUP(CONCATENATE($A47,G$1),'Исх-фото'!$A$2:$D$3000,4,FALSE),"-")</f>
        <v>-</v>
      </c>
      <c r="H47" s="12">
        <f>IFERROR(VLOOKUP(CONCATENATE($A47,H$1),'Исх-фото'!$A$2:$D$3000,4,FALSE),"-")</f>
        <v>11</v>
      </c>
      <c r="I47" s="12" t="str">
        <f>IFERROR(VLOOKUP(CONCATENATE($A47,I$1),'Исх-фото'!$A$2:$D$3000,4,FALSE),"-")</f>
        <v>-</v>
      </c>
      <c r="J47" s="12">
        <f>IFERROR(VLOOKUP(CONCATENATE($A47,J$1),'Исх-фото'!$A$2:$D$3000,4,FALSE),"-")</f>
        <v>9</v>
      </c>
      <c r="K47" s="12" t="str">
        <f>IFERROR(VLOOKUP(CONCATENATE($A47,K$1),'Исх-фото'!$A$2:$D$3000,4,FALSE),"-")</f>
        <v>-</v>
      </c>
      <c r="L47" s="12" t="str">
        <f>IFERROR(VLOOKUP(CONCATENATE($A47,L$1),'Исх-фото'!$A$2:$D$3000,4,FALSE),"-")</f>
        <v>-</v>
      </c>
      <c r="M47" s="12" t="str">
        <f>IFERROR(VLOOKUP(CONCATENATE($A47,M$1),'Исх-фото'!$A$2:$D$3000,4,FALSE),"-")</f>
        <v>-</v>
      </c>
      <c r="N47" s="12">
        <f>IFERROR(VLOOKUP(CONCATENATE($A47,N$1),'Исх-фото'!$A$2:$D$3000,4,FALSE),"-")</f>
        <v>9</v>
      </c>
      <c r="O47" s="12" t="str">
        <f>IFERROR(VLOOKUP(CONCATENATE($A47,O$1),'Исх-фото'!$A$2:$D$3000,4,FALSE),"-")</f>
        <v>-</v>
      </c>
      <c r="P47" s="12" t="str">
        <f>IFERROR(VLOOKUP(CONCATENATE($A47,P$1),'Исх-фото'!$A$2:$D$3000,4,FALSE),"-")</f>
        <v>-</v>
      </c>
      <c r="Q47" s="12" t="str">
        <f>IFERROR(VLOOKUP(CONCATENATE($A47,Q$1),'Исх-фото'!$A$2:$D$3000,4,FALSE),"-")</f>
        <v>-</v>
      </c>
      <c r="R47" s="12" t="str">
        <f>IFERROR(VLOOKUP(CONCATENATE($A47,R$1),'Исх-фото'!$A$2:$D$3000,4,FALSE),"-")</f>
        <v>-</v>
      </c>
      <c r="S47" s="12">
        <f>IFERROR(VLOOKUP(CONCATENATE($A47,S$1),'Исх-фото'!$A$2:$D$3000,4,FALSE),"-")</f>
        <v>7</v>
      </c>
      <c r="T47" s="12" t="str">
        <f>IFERROR(VLOOKUP(CONCATENATE($A47,T$1),'Исх-фото'!$A$2:$D$3000,4,FALSE),"-")</f>
        <v>-</v>
      </c>
      <c r="U47" s="12" t="str">
        <f>IFERROR(VLOOKUP(CONCATENATE($A47,U$1),'Исх-фото'!$A$2:$D$3000,4,FALSE),"-")</f>
        <v>-</v>
      </c>
      <c r="V47" s="12">
        <f>IFERROR(VLOOKUP(CONCATENATE($A47,V$1),'Исх-фото'!$A$2:$D$3000,4,FALSE),"-")</f>
        <v>7</v>
      </c>
      <c r="W47" s="12" t="str">
        <f>IFERROR(VLOOKUP(CONCATENATE($A47,W$1),'Исх-фото'!$A$2:$D$3000,4,FALSE),"-")</f>
        <v>-</v>
      </c>
      <c r="X47" s="12">
        <f>IFERROR(VLOOKUP(CONCATENATE($A47,X$1),'Исх-фото'!$A$2:$D$3000,4,FALSE),"-")</f>
        <v>7</v>
      </c>
      <c r="Y47" s="12" t="str">
        <f>IFERROR(VLOOKUP(CONCATENATE($A47,Y$1),'Исх-фото'!$A$2:$D$3000,4,FALSE),"-")</f>
        <v>-</v>
      </c>
      <c r="Z47" s="12" t="str">
        <f>IFERROR(VLOOKUP(CONCATENATE($A47,Z$1),'Исх-фото'!$A$2:$D$3000,4,FALSE),"-")</f>
        <v>-</v>
      </c>
      <c r="AA47" s="12" t="str">
        <f>IFERROR(VLOOKUP(CONCATENATE($A47,AA$1),'Исх-фото'!$A$2:$D$3000,4,FALSE),"-")</f>
        <v>-</v>
      </c>
      <c r="AB47" s="12" t="str">
        <f>IFERROR(VLOOKUP(CONCATENATE($A47,AB$1),'Исх-фото'!$A$2:$D$3000,4,FALSE),"-")</f>
        <v>-</v>
      </c>
      <c r="AC47" s="12">
        <f>IFERROR(VLOOKUP(CONCATENATE($A47,AC$1),'Исх-фото'!$A$2:$D$3000,4,FALSE),"-")</f>
        <v>6</v>
      </c>
      <c r="AD47" s="12">
        <f>IFERROR(VLOOKUP(CONCATENATE($A47,AD$1),'Исх-фото'!$A$2:$D$3000,4,FALSE),"-")</f>
        <v>8</v>
      </c>
      <c r="AE47" s="12" t="str">
        <f>IFERROR(VLOOKUP(CONCATENATE($A47,AE$1),'Исх-фото'!$A$2:$D$3000,4,FALSE),"-")</f>
        <v>-</v>
      </c>
      <c r="AF47" s="12">
        <f>IFERROR(VLOOKUP(CONCATENATE($A47,AF$1),'Исх-фото'!$A$2:$D$3000,4,FALSE),"-")</f>
        <v>9</v>
      </c>
      <c r="AG47" s="12">
        <f>IFERROR(VLOOKUP(CONCATENATE($A47,AG$1),'Исх-фото'!$A$2:$D$3000,4,FALSE),"-")</f>
        <v>9</v>
      </c>
      <c r="AH47" s="12" t="str">
        <f>IFERROR(VLOOKUP(CONCATENATE($A47,AH$1),'Исх-фото'!$A$2:$D$3000,4,FALSE),"-")</f>
        <v>-</v>
      </c>
      <c r="AI47" s="12" t="str">
        <f>IFERROR(VLOOKUP(CONCATENATE($A47,AI$1),'Исх-фото'!$A$2:$D$3000,4,FALSE),"-")</f>
        <v>-</v>
      </c>
      <c r="AJ47" s="12" t="str">
        <f>IFERROR(VLOOKUP(CONCATENATE($A47,AJ$1),'Исх-фото'!$A$2:$D$3000,4,FALSE),"-")</f>
        <v>-</v>
      </c>
      <c r="AK47" s="12" t="str">
        <f>IFERROR(VLOOKUP(CONCATENATE($A47,AK$1),'Исх-фото'!$A$2:$D$3000,4,FALSE),"-")</f>
        <v>-</v>
      </c>
      <c r="AL47" s="12" t="str">
        <f>IFERROR(VLOOKUP(CONCATENATE($A47,AL$1),'Исх-фото'!$A$2:$D$3000,4,FALSE),"-")</f>
        <v>-</v>
      </c>
      <c r="AM47" s="12" t="str">
        <f>IFERROR(VLOOKUP(CONCATENATE($A47,AM$1),'Исх-фото'!$A$2:$D$3000,4,FALSE),"-")</f>
        <v>-</v>
      </c>
      <c r="AN47" s="12" t="str">
        <f>IFERROR(VLOOKUP(CONCATENATE($A47,AN$1),'Исх-фото'!$A$2:$D$3000,4,FALSE),"-")</f>
        <v>-</v>
      </c>
      <c r="AO47" s="12">
        <f>IFERROR(VLOOKUP(CONCATENATE($A47,AO$1),'Исх-фото'!$A$2:$D$3000,4,FALSE),"-")</f>
        <v>12</v>
      </c>
      <c r="AP47" s="12" t="str">
        <f>IFERROR(VLOOKUP(CONCATENATE($A47,AP$1),'Исх-фото'!$A$2:$D$3000,4,FALSE),"-")</f>
        <v>-</v>
      </c>
      <c r="AQ47" s="12" t="str">
        <f>IFERROR(VLOOKUP(CONCATENATE($A47,AQ$1),'Исх-фото'!$A$2:$D$3000,4,FALSE),"-")</f>
        <v>-</v>
      </c>
      <c r="AR47" s="13">
        <f t="shared" si="0"/>
        <v>11</v>
      </c>
      <c r="AS47" s="17">
        <f t="shared" si="1"/>
        <v>8.545454545454545</v>
      </c>
      <c r="AT47" s="12">
        <f t="shared" si="2"/>
        <v>20</v>
      </c>
    </row>
    <row r="48" spans="1:46">
      <c r="A48" s="22">
        <f t="shared" si="3"/>
        <v>46</v>
      </c>
      <c r="B48" s="128">
        <f>№!D47</f>
        <v>19</v>
      </c>
      <c r="C48" s="128">
        <f>№!E47</f>
        <v>1</v>
      </c>
      <c r="D48" s="12" t="str">
        <f>IFERROR(VLOOKUP(CONCATENATE($A48,D$1),'Исх-фото'!$A$2:$D$3000,4,FALSE),"-")</f>
        <v>-</v>
      </c>
      <c r="E48" s="12" t="str">
        <f>IFERROR(VLOOKUP(CONCATENATE($A48,E$1),'Исх-фото'!$A$2:$D$3000,4,FALSE),"-")</f>
        <v>-</v>
      </c>
      <c r="F48" s="12" t="str">
        <f>IFERROR(VLOOKUP(CONCATENATE($A48,F$1),'Исх-фото'!$A$2:$D$3000,4,FALSE),"-")</f>
        <v>-</v>
      </c>
      <c r="G48" s="12" t="str">
        <f>IFERROR(VLOOKUP(CONCATENATE($A48,G$1),'Исх-фото'!$A$2:$D$3000,4,FALSE),"-")</f>
        <v>-</v>
      </c>
      <c r="H48" s="12">
        <f>IFERROR(VLOOKUP(CONCATENATE($A48,H$1),'Исх-фото'!$A$2:$D$3000,4,FALSE),"-")</f>
        <v>6</v>
      </c>
      <c r="I48" s="12" t="str">
        <f>IFERROR(VLOOKUP(CONCATENATE($A48,I$1),'Исх-фото'!$A$2:$D$3000,4,FALSE),"-")</f>
        <v>-</v>
      </c>
      <c r="J48" s="12">
        <f>IFERROR(VLOOKUP(CONCATENATE($A48,J$1),'Исх-фото'!$A$2:$D$3000,4,FALSE),"-")</f>
        <v>8</v>
      </c>
      <c r="K48" s="12" t="str">
        <f>IFERROR(VLOOKUP(CONCATENATE($A48,K$1),'Исх-фото'!$A$2:$D$3000,4,FALSE),"-")</f>
        <v>-</v>
      </c>
      <c r="L48" s="12" t="str">
        <f>IFERROR(VLOOKUP(CONCATENATE($A48,L$1),'Исх-фото'!$A$2:$D$3000,4,FALSE),"-")</f>
        <v>-</v>
      </c>
      <c r="M48" s="12" t="str">
        <f>IFERROR(VLOOKUP(CONCATENATE($A48,M$1),'Исх-фото'!$A$2:$D$3000,4,FALSE),"-")</f>
        <v>-</v>
      </c>
      <c r="N48" s="12">
        <f>IFERROR(VLOOKUP(CONCATENATE($A48,N$1),'Исх-фото'!$A$2:$D$3000,4,FALSE),"-")</f>
        <v>8</v>
      </c>
      <c r="O48" s="12" t="str">
        <f>IFERROR(VLOOKUP(CONCATENATE($A48,O$1),'Исх-фото'!$A$2:$D$3000,4,FALSE),"-")</f>
        <v>-</v>
      </c>
      <c r="P48" s="12" t="str">
        <f>IFERROR(VLOOKUP(CONCATENATE($A48,P$1),'Исх-фото'!$A$2:$D$3000,4,FALSE),"-")</f>
        <v>-</v>
      </c>
      <c r="Q48" s="12" t="str">
        <f>IFERROR(VLOOKUP(CONCATENATE($A48,Q$1),'Исх-фото'!$A$2:$D$3000,4,FALSE),"-")</f>
        <v>-</v>
      </c>
      <c r="R48" s="12" t="str">
        <f>IFERROR(VLOOKUP(CONCATENATE($A48,R$1),'Исх-фото'!$A$2:$D$3000,4,FALSE),"-")</f>
        <v>-</v>
      </c>
      <c r="S48" s="12">
        <f>IFERROR(VLOOKUP(CONCATENATE($A48,S$1),'Исх-фото'!$A$2:$D$3000,4,FALSE),"-")</f>
        <v>9</v>
      </c>
      <c r="T48" s="12" t="str">
        <f>IFERROR(VLOOKUP(CONCATENATE($A48,T$1),'Исх-фото'!$A$2:$D$3000,4,FALSE),"-")</f>
        <v>-</v>
      </c>
      <c r="U48" s="12" t="str">
        <f>IFERROR(VLOOKUP(CONCATENATE($A48,U$1),'Исх-фото'!$A$2:$D$3000,4,FALSE),"-")</f>
        <v>-</v>
      </c>
      <c r="V48" s="12">
        <f>IFERROR(VLOOKUP(CONCATENATE($A48,V$1),'Исх-фото'!$A$2:$D$3000,4,FALSE),"-")</f>
        <v>6</v>
      </c>
      <c r="W48" s="12" t="str">
        <f>IFERROR(VLOOKUP(CONCATENATE($A48,W$1),'Исх-фото'!$A$2:$D$3000,4,FALSE),"-")</f>
        <v>-</v>
      </c>
      <c r="X48" s="12" t="str">
        <f>IFERROR(VLOOKUP(CONCATENATE($A48,X$1),'Исх-фото'!$A$2:$D$3000,4,FALSE),"-")</f>
        <v>-</v>
      </c>
      <c r="Y48" s="12" t="str">
        <f>IFERROR(VLOOKUP(CONCATENATE($A48,Y$1),'Исх-фото'!$A$2:$D$3000,4,FALSE),"-")</f>
        <v>-</v>
      </c>
      <c r="Z48" s="12" t="str">
        <f>IFERROR(VLOOKUP(CONCATENATE($A48,Z$1),'Исх-фото'!$A$2:$D$3000,4,FALSE),"-")</f>
        <v>-</v>
      </c>
      <c r="AA48" s="12" t="str">
        <f>IFERROR(VLOOKUP(CONCATENATE($A48,AA$1),'Исх-фото'!$A$2:$D$3000,4,FALSE),"-")</f>
        <v>-</v>
      </c>
      <c r="AB48" s="12" t="str">
        <f>IFERROR(VLOOKUP(CONCATENATE($A48,AB$1),'Исх-фото'!$A$2:$D$3000,4,FALSE),"-")</f>
        <v>-</v>
      </c>
      <c r="AC48" s="12">
        <f>IFERROR(VLOOKUP(CONCATENATE($A48,AC$1),'Исх-фото'!$A$2:$D$3000,4,FALSE),"-")</f>
        <v>4</v>
      </c>
      <c r="AD48" s="12">
        <f>IFERROR(VLOOKUP(CONCATENATE($A48,AD$1),'Исх-фото'!$A$2:$D$3000,4,FALSE),"-")</f>
        <v>6</v>
      </c>
      <c r="AE48" s="12" t="str">
        <f>IFERROR(VLOOKUP(CONCATENATE($A48,AE$1),'Исх-фото'!$A$2:$D$3000,4,FALSE),"-")</f>
        <v>-</v>
      </c>
      <c r="AF48" s="12">
        <f>IFERROR(VLOOKUP(CONCATENATE($A48,AF$1),'Исх-фото'!$A$2:$D$3000,4,FALSE),"-")</f>
        <v>8</v>
      </c>
      <c r="AG48" s="12">
        <f>IFERROR(VLOOKUP(CONCATENATE($A48,AG$1),'Исх-фото'!$A$2:$D$3000,4,FALSE),"-")</f>
        <v>6</v>
      </c>
      <c r="AH48" s="12" t="str">
        <f>IFERROR(VLOOKUP(CONCATENATE($A48,AH$1),'Исх-фото'!$A$2:$D$3000,4,FALSE),"-")</f>
        <v>-</v>
      </c>
      <c r="AI48" s="12" t="str">
        <f>IFERROR(VLOOKUP(CONCATENATE($A48,AI$1),'Исх-фото'!$A$2:$D$3000,4,FALSE),"-")</f>
        <v>-</v>
      </c>
      <c r="AJ48" s="12" t="str">
        <f>IFERROR(VLOOKUP(CONCATENATE($A48,AJ$1),'Исх-фото'!$A$2:$D$3000,4,FALSE),"-")</f>
        <v>-</v>
      </c>
      <c r="AK48" s="12" t="str">
        <f>IFERROR(VLOOKUP(CONCATENATE($A48,AK$1),'Исх-фото'!$A$2:$D$3000,4,FALSE),"-")</f>
        <v>-</v>
      </c>
      <c r="AL48" s="12" t="str">
        <f>IFERROR(VLOOKUP(CONCATENATE($A48,AL$1),'Исх-фото'!$A$2:$D$3000,4,FALSE),"-")</f>
        <v>-</v>
      </c>
      <c r="AM48" s="12" t="str">
        <f>IFERROR(VLOOKUP(CONCATENATE($A48,AM$1),'Исх-фото'!$A$2:$D$3000,4,FALSE),"-")</f>
        <v>-</v>
      </c>
      <c r="AN48" s="12" t="str">
        <f>IFERROR(VLOOKUP(CONCATENATE($A48,AN$1),'Исх-фото'!$A$2:$D$3000,4,FALSE),"-")</f>
        <v>-</v>
      </c>
      <c r="AO48" s="12">
        <f>IFERROR(VLOOKUP(CONCATENATE($A48,AO$1),'Исх-фото'!$A$2:$D$3000,4,FALSE),"-")</f>
        <v>7</v>
      </c>
      <c r="AP48" s="12" t="str">
        <f>IFERROR(VLOOKUP(CONCATENATE($A48,AP$1),'Исх-фото'!$A$2:$D$3000,4,FALSE),"-")</f>
        <v>-</v>
      </c>
      <c r="AQ48" s="12" t="str">
        <f>IFERROR(VLOOKUP(CONCATENATE($A48,AQ$1),'Исх-фото'!$A$2:$D$3000,4,FALSE),"-")</f>
        <v>-</v>
      </c>
      <c r="AR48" s="13">
        <f t="shared" si="0"/>
        <v>10</v>
      </c>
      <c r="AS48" s="17">
        <f t="shared" si="1"/>
        <v>6.8</v>
      </c>
      <c r="AT48" s="12">
        <f t="shared" si="2"/>
        <v>110</v>
      </c>
    </row>
    <row r="49" spans="1:46">
      <c r="A49" s="22">
        <f t="shared" si="3"/>
        <v>47</v>
      </c>
      <c r="B49" s="128">
        <f>№!D48</f>
        <v>19</v>
      </c>
      <c r="C49" s="128">
        <f>№!E48</f>
        <v>2</v>
      </c>
      <c r="D49" s="12" t="str">
        <f>IFERROR(VLOOKUP(CONCATENATE($A49,D$1),'Исх-фото'!$A$2:$D$3000,4,FALSE),"-")</f>
        <v>-</v>
      </c>
      <c r="E49" s="12" t="str">
        <f>IFERROR(VLOOKUP(CONCATENATE($A49,E$1),'Исх-фото'!$A$2:$D$3000,4,FALSE),"-")</f>
        <v>-</v>
      </c>
      <c r="F49" s="12" t="str">
        <f>IFERROR(VLOOKUP(CONCATENATE($A49,F$1),'Исх-фото'!$A$2:$D$3000,4,FALSE),"-")</f>
        <v>-</v>
      </c>
      <c r="G49" s="12" t="str">
        <f>IFERROR(VLOOKUP(CONCATENATE($A49,G$1),'Исх-фото'!$A$2:$D$3000,4,FALSE),"-")</f>
        <v>-</v>
      </c>
      <c r="H49" s="12">
        <f>IFERROR(VLOOKUP(CONCATENATE($A49,H$1),'Исх-фото'!$A$2:$D$3000,4,FALSE),"-")</f>
        <v>8</v>
      </c>
      <c r="I49" s="12" t="str">
        <f>IFERROR(VLOOKUP(CONCATENATE($A49,I$1),'Исх-фото'!$A$2:$D$3000,4,FALSE),"-")</f>
        <v>-</v>
      </c>
      <c r="J49" s="12">
        <f>IFERROR(VLOOKUP(CONCATENATE($A49,J$1),'Исх-фото'!$A$2:$D$3000,4,FALSE),"-")</f>
        <v>7</v>
      </c>
      <c r="K49" s="12" t="str">
        <f>IFERROR(VLOOKUP(CONCATENATE($A49,K$1),'Исх-фото'!$A$2:$D$3000,4,FALSE),"-")</f>
        <v>-</v>
      </c>
      <c r="L49" s="12" t="str">
        <f>IFERROR(VLOOKUP(CONCATENATE($A49,L$1),'Исх-фото'!$A$2:$D$3000,4,FALSE),"-")</f>
        <v>-</v>
      </c>
      <c r="M49" s="12" t="str">
        <f>IFERROR(VLOOKUP(CONCATENATE($A49,M$1),'Исх-фото'!$A$2:$D$3000,4,FALSE),"-")</f>
        <v>-</v>
      </c>
      <c r="N49" s="12">
        <f>IFERROR(VLOOKUP(CONCATENATE($A49,N$1),'Исх-фото'!$A$2:$D$3000,4,FALSE),"-")</f>
        <v>8</v>
      </c>
      <c r="O49" s="12" t="str">
        <f>IFERROR(VLOOKUP(CONCATENATE($A49,O$1),'Исх-фото'!$A$2:$D$3000,4,FALSE),"-")</f>
        <v>-</v>
      </c>
      <c r="P49" s="12" t="str">
        <f>IFERROR(VLOOKUP(CONCATENATE($A49,P$1),'Исх-фото'!$A$2:$D$3000,4,FALSE),"-")</f>
        <v>-</v>
      </c>
      <c r="Q49" s="12" t="str">
        <f>IFERROR(VLOOKUP(CONCATENATE($A49,Q$1),'Исх-фото'!$A$2:$D$3000,4,FALSE),"-")</f>
        <v>-</v>
      </c>
      <c r="R49" s="12" t="str">
        <f>IFERROR(VLOOKUP(CONCATENATE($A49,R$1),'Исх-фото'!$A$2:$D$3000,4,FALSE),"-")</f>
        <v>-</v>
      </c>
      <c r="S49" s="12">
        <f>IFERROR(VLOOKUP(CONCATENATE($A49,S$1),'Исх-фото'!$A$2:$D$3000,4,FALSE),"-")</f>
        <v>4</v>
      </c>
      <c r="T49" s="12" t="str">
        <f>IFERROR(VLOOKUP(CONCATENATE($A49,T$1),'Исх-фото'!$A$2:$D$3000,4,FALSE),"-")</f>
        <v>-</v>
      </c>
      <c r="U49" s="12" t="str">
        <f>IFERROR(VLOOKUP(CONCATENATE($A49,U$1),'Исх-фото'!$A$2:$D$3000,4,FALSE),"-")</f>
        <v>-</v>
      </c>
      <c r="V49" s="12">
        <f>IFERROR(VLOOKUP(CONCATENATE($A49,V$1),'Исх-фото'!$A$2:$D$3000,4,FALSE),"-")</f>
        <v>7</v>
      </c>
      <c r="W49" s="12" t="str">
        <f>IFERROR(VLOOKUP(CONCATENATE($A49,W$1),'Исх-фото'!$A$2:$D$3000,4,FALSE),"-")</f>
        <v>-</v>
      </c>
      <c r="X49" s="12" t="str">
        <f>IFERROR(VLOOKUP(CONCATENATE($A49,X$1),'Исх-фото'!$A$2:$D$3000,4,FALSE),"-")</f>
        <v>-</v>
      </c>
      <c r="Y49" s="12" t="str">
        <f>IFERROR(VLOOKUP(CONCATENATE($A49,Y$1),'Исх-фото'!$A$2:$D$3000,4,FALSE),"-")</f>
        <v>-</v>
      </c>
      <c r="Z49" s="12" t="str">
        <f>IFERROR(VLOOKUP(CONCATENATE($A49,Z$1),'Исх-фото'!$A$2:$D$3000,4,FALSE),"-")</f>
        <v>-</v>
      </c>
      <c r="AA49" s="12" t="str">
        <f>IFERROR(VLOOKUP(CONCATENATE($A49,AA$1),'Исх-фото'!$A$2:$D$3000,4,FALSE),"-")</f>
        <v>-</v>
      </c>
      <c r="AB49" s="12" t="str">
        <f>IFERROR(VLOOKUP(CONCATENATE($A49,AB$1),'Исх-фото'!$A$2:$D$3000,4,FALSE),"-")</f>
        <v>-</v>
      </c>
      <c r="AC49" s="12">
        <f>IFERROR(VLOOKUP(CONCATENATE($A49,AC$1),'Исх-фото'!$A$2:$D$3000,4,FALSE),"-")</f>
        <v>6</v>
      </c>
      <c r="AD49" s="12">
        <f>IFERROR(VLOOKUP(CONCATENATE($A49,AD$1),'Исх-фото'!$A$2:$D$3000,4,FALSE),"-")</f>
        <v>8</v>
      </c>
      <c r="AE49" s="12" t="str">
        <f>IFERROR(VLOOKUP(CONCATENATE($A49,AE$1),'Исх-фото'!$A$2:$D$3000,4,FALSE),"-")</f>
        <v>-</v>
      </c>
      <c r="AF49" s="12">
        <f>IFERROR(VLOOKUP(CONCATENATE($A49,AF$1),'Исх-фото'!$A$2:$D$3000,4,FALSE),"-")</f>
        <v>8</v>
      </c>
      <c r="AG49" s="12">
        <f>IFERROR(VLOOKUP(CONCATENATE($A49,AG$1),'Исх-фото'!$A$2:$D$3000,4,FALSE),"-")</f>
        <v>8</v>
      </c>
      <c r="AH49" s="12" t="str">
        <f>IFERROR(VLOOKUP(CONCATENATE($A49,AH$1),'Исх-фото'!$A$2:$D$3000,4,FALSE),"-")</f>
        <v>-</v>
      </c>
      <c r="AI49" s="12">
        <f>IFERROR(VLOOKUP(CONCATENATE($A49,AI$1),'Исх-фото'!$A$2:$D$3000,4,FALSE),"-")</f>
        <v>12</v>
      </c>
      <c r="AJ49" s="12" t="str">
        <f>IFERROR(VLOOKUP(CONCATENATE($A49,AJ$1),'Исх-фото'!$A$2:$D$3000,4,FALSE),"-")</f>
        <v>-</v>
      </c>
      <c r="AK49" s="12" t="str">
        <f>IFERROR(VLOOKUP(CONCATENATE($A49,AK$1),'Исх-фото'!$A$2:$D$3000,4,FALSE),"-")</f>
        <v>-</v>
      </c>
      <c r="AL49" s="12" t="str">
        <f>IFERROR(VLOOKUP(CONCATENATE($A49,AL$1),'Исх-фото'!$A$2:$D$3000,4,FALSE),"-")</f>
        <v>-</v>
      </c>
      <c r="AM49" s="12" t="str">
        <f>IFERROR(VLOOKUP(CONCATENATE($A49,AM$1),'Исх-фото'!$A$2:$D$3000,4,FALSE),"-")</f>
        <v>-</v>
      </c>
      <c r="AN49" s="12" t="str">
        <f>IFERROR(VLOOKUP(CONCATENATE($A49,AN$1),'Исх-фото'!$A$2:$D$3000,4,FALSE),"-")</f>
        <v>-</v>
      </c>
      <c r="AO49" s="12">
        <f>IFERROR(VLOOKUP(CONCATENATE($A49,AO$1),'Исх-фото'!$A$2:$D$3000,4,FALSE),"-")</f>
        <v>5</v>
      </c>
      <c r="AP49" s="12" t="str">
        <f>IFERROR(VLOOKUP(CONCATENATE($A49,AP$1),'Исх-фото'!$A$2:$D$3000,4,FALSE),"-")</f>
        <v>-</v>
      </c>
      <c r="AQ49" s="12" t="str">
        <f>IFERROR(VLOOKUP(CONCATENATE($A49,AQ$1),'Исх-фото'!$A$2:$D$3000,4,FALSE),"-")</f>
        <v>-</v>
      </c>
      <c r="AR49" s="13">
        <f t="shared" si="0"/>
        <v>11</v>
      </c>
      <c r="AS49" s="17">
        <f t="shared" si="1"/>
        <v>7.3636363636363633</v>
      </c>
      <c r="AT49" s="12">
        <f t="shared" si="2"/>
        <v>78</v>
      </c>
    </row>
    <row r="50" spans="1:46">
      <c r="A50" s="22">
        <f t="shared" si="3"/>
        <v>48</v>
      </c>
      <c r="B50" s="128">
        <f>№!D49</f>
        <v>19</v>
      </c>
      <c r="C50" s="128">
        <f>№!E49</f>
        <v>3</v>
      </c>
      <c r="D50" s="12" t="str">
        <f>IFERROR(VLOOKUP(CONCATENATE($A50,D$1),'Исх-фото'!$A$2:$D$3000,4,FALSE),"-")</f>
        <v>-</v>
      </c>
      <c r="E50" s="12" t="str">
        <f>IFERROR(VLOOKUP(CONCATENATE($A50,E$1),'Исх-фото'!$A$2:$D$3000,4,FALSE),"-")</f>
        <v>-</v>
      </c>
      <c r="F50" s="12" t="str">
        <f>IFERROR(VLOOKUP(CONCATENATE($A50,F$1),'Исх-фото'!$A$2:$D$3000,4,FALSE),"-")</f>
        <v>-</v>
      </c>
      <c r="G50" s="12" t="str">
        <f>IFERROR(VLOOKUP(CONCATENATE($A50,G$1),'Исх-фото'!$A$2:$D$3000,4,FALSE),"-")</f>
        <v>-</v>
      </c>
      <c r="H50" s="12">
        <f>IFERROR(VLOOKUP(CONCATENATE($A50,H$1),'Исх-фото'!$A$2:$D$3000,4,FALSE),"-")</f>
        <v>7</v>
      </c>
      <c r="I50" s="12" t="str">
        <f>IFERROR(VLOOKUP(CONCATENATE($A50,I$1),'Исх-фото'!$A$2:$D$3000,4,FALSE),"-")</f>
        <v>-</v>
      </c>
      <c r="J50" s="12">
        <f>IFERROR(VLOOKUP(CONCATENATE($A50,J$1),'Исх-фото'!$A$2:$D$3000,4,FALSE),"-")</f>
        <v>6</v>
      </c>
      <c r="K50" s="12" t="str">
        <f>IFERROR(VLOOKUP(CONCATENATE($A50,K$1),'Исх-фото'!$A$2:$D$3000,4,FALSE),"-")</f>
        <v>-</v>
      </c>
      <c r="L50" s="12" t="str">
        <f>IFERROR(VLOOKUP(CONCATENATE($A50,L$1),'Исх-фото'!$A$2:$D$3000,4,FALSE),"-")</f>
        <v>-</v>
      </c>
      <c r="M50" s="12" t="str">
        <f>IFERROR(VLOOKUP(CONCATENATE($A50,M$1),'Исх-фото'!$A$2:$D$3000,4,FALSE),"-")</f>
        <v>-</v>
      </c>
      <c r="N50" s="12">
        <f>IFERROR(VLOOKUP(CONCATENATE($A50,N$1),'Исх-фото'!$A$2:$D$3000,4,FALSE),"-")</f>
        <v>8</v>
      </c>
      <c r="O50" s="12" t="str">
        <f>IFERROR(VLOOKUP(CONCATENATE($A50,O$1),'Исх-фото'!$A$2:$D$3000,4,FALSE),"-")</f>
        <v>-</v>
      </c>
      <c r="P50" s="12" t="str">
        <f>IFERROR(VLOOKUP(CONCATENATE($A50,P$1),'Исх-фото'!$A$2:$D$3000,4,FALSE),"-")</f>
        <v>-</v>
      </c>
      <c r="Q50" s="12" t="str">
        <f>IFERROR(VLOOKUP(CONCATENATE($A50,Q$1),'Исх-фото'!$A$2:$D$3000,4,FALSE),"-")</f>
        <v>-</v>
      </c>
      <c r="R50" s="12" t="str">
        <f>IFERROR(VLOOKUP(CONCATENATE($A50,R$1),'Исх-фото'!$A$2:$D$3000,4,FALSE),"-")</f>
        <v>-</v>
      </c>
      <c r="S50" s="12" t="str">
        <f>IFERROR(VLOOKUP(CONCATENATE($A50,S$1),'Исх-фото'!$A$2:$D$3000,4,FALSE),"-")</f>
        <v>-</v>
      </c>
      <c r="T50" s="12" t="str">
        <f>IFERROR(VLOOKUP(CONCATENATE($A50,T$1),'Исх-фото'!$A$2:$D$3000,4,FALSE),"-")</f>
        <v>-</v>
      </c>
      <c r="U50" s="12" t="str">
        <f>IFERROR(VLOOKUP(CONCATENATE($A50,U$1),'Исх-фото'!$A$2:$D$3000,4,FALSE),"-")</f>
        <v>-</v>
      </c>
      <c r="V50" s="12">
        <f>IFERROR(VLOOKUP(CONCATENATE($A50,V$1),'Исх-фото'!$A$2:$D$3000,4,FALSE),"-")</f>
        <v>6</v>
      </c>
      <c r="W50" s="12" t="str">
        <f>IFERROR(VLOOKUP(CONCATENATE($A50,W$1),'Исх-фото'!$A$2:$D$3000,4,FALSE),"-")</f>
        <v>-</v>
      </c>
      <c r="X50" s="12" t="str">
        <f>IFERROR(VLOOKUP(CONCATENATE($A50,X$1),'Исх-фото'!$A$2:$D$3000,4,FALSE),"-")</f>
        <v>-</v>
      </c>
      <c r="Y50" s="12" t="str">
        <f>IFERROR(VLOOKUP(CONCATENATE($A50,Y$1),'Исх-фото'!$A$2:$D$3000,4,FALSE),"-")</f>
        <v>-</v>
      </c>
      <c r="Z50" s="12" t="str">
        <f>IFERROR(VLOOKUP(CONCATENATE($A50,Z$1),'Исх-фото'!$A$2:$D$3000,4,FALSE),"-")</f>
        <v>-</v>
      </c>
      <c r="AA50" s="12" t="str">
        <f>IFERROR(VLOOKUP(CONCATENATE($A50,AA$1),'Исх-фото'!$A$2:$D$3000,4,FALSE),"-")</f>
        <v>-</v>
      </c>
      <c r="AB50" s="12" t="str">
        <f>IFERROR(VLOOKUP(CONCATENATE($A50,AB$1),'Исх-фото'!$A$2:$D$3000,4,FALSE),"-")</f>
        <v>-</v>
      </c>
      <c r="AC50" s="12">
        <f>IFERROR(VLOOKUP(CONCATENATE($A50,AC$1),'Исх-фото'!$A$2:$D$3000,4,FALSE),"-")</f>
        <v>5</v>
      </c>
      <c r="AD50" s="12">
        <f>IFERROR(VLOOKUP(CONCATENATE($A50,AD$1),'Исх-фото'!$A$2:$D$3000,4,FALSE),"-")</f>
        <v>7</v>
      </c>
      <c r="AE50" s="12" t="str">
        <f>IFERROR(VLOOKUP(CONCATENATE($A50,AE$1),'Исх-фото'!$A$2:$D$3000,4,FALSE),"-")</f>
        <v>-</v>
      </c>
      <c r="AF50" s="12">
        <f>IFERROR(VLOOKUP(CONCATENATE($A50,AF$1),'Исх-фото'!$A$2:$D$3000,4,FALSE),"-")</f>
        <v>8</v>
      </c>
      <c r="AG50" s="12">
        <f>IFERROR(VLOOKUP(CONCATENATE($A50,AG$1),'Исх-фото'!$A$2:$D$3000,4,FALSE),"-")</f>
        <v>5</v>
      </c>
      <c r="AH50" s="12" t="str">
        <f>IFERROR(VLOOKUP(CONCATENATE($A50,AH$1),'Исх-фото'!$A$2:$D$3000,4,FALSE),"-")</f>
        <v>-</v>
      </c>
      <c r="AI50" s="12" t="str">
        <f>IFERROR(VLOOKUP(CONCATENATE($A50,AI$1),'Исх-фото'!$A$2:$D$3000,4,FALSE),"-")</f>
        <v>-</v>
      </c>
      <c r="AJ50" s="12" t="str">
        <f>IFERROR(VLOOKUP(CONCATENATE($A50,AJ$1),'Исх-фото'!$A$2:$D$3000,4,FALSE),"-")</f>
        <v>-</v>
      </c>
      <c r="AK50" s="12" t="str">
        <f>IFERROR(VLOOKUP(CONCATENATE($A50,AK$1),'Исх-фото'!$A$2:$D$3000,4,FALSE),"-")</f>
        <v>-</v>
      </c>
      <c r="AL50" s="12" t="str">
        <f>IFERROR(VLOOKUP(CONCATENATE($A50,AL$1),'Исх-фото'!$A$2:$D$3000,4,FALSE),"-")</f>
        <v>-</v>
      </c>
      <c r="AM50" s="12" t="str">
        <f>IFERROR(VLOOKUP(CONCATENATE($A50,AM$1),'Исх-фото'!$A$2:$D$3000,4,FALSE),"-")</f>
        <v>-</v>
      </c>
      <c r="AN50" s="12" t="str">
        <f>IFERROR(VLOOKUP(CONCATENATE($A50,AN$1),'Исх-фото'!$A$2:$D$3000,4,FALSE),"-")</f>
        <v>-</v>
      </c>
      <c r="AO50" s="12">
        <f>IFERROR(VLOOKUP(CONCATENATE($A50,AO$1),'Исх-фото'!$A$2:$D$3000,4,FALSE),"-")</f>
        <v>6</v>
      </c>
      <c r="AP50" s="12" t="str">
        <f>IFERROR(VLOOKUP(CONCATENATE($A50,AP$1),'Исх-фото'!$A$2:$D$3000,4,FALSE),"-")</f>
        <v>-</v>
      </c>
      <c r="AQ50" s="12" t="str">
        <f>IFERROR(VLOOKUP(CONCATENATE($A50,AQ$1),'Исх-фото'!$A$2:$D$3000,4,FALSE),"-")</f>
        <v>-</v>
      </c>
      <c r="AR50" s="13">
        <f t="shared" si="0"/>
        <v>9</v>
      </c>
      <c r="AS50" s="17">
        <f t="shared" si="1"/>
        <v>6.4444444444444446</v>
      </c>
      <c r="AT50" s="12">
        <f t="shared" si="2"/>
        <v>134</v>
      </c>
    </row>
    <row r="51" spans="1:46">
      <c r="A51" s="22">
        <f t="shared" si="3"/>
        <v>49</v>
      </c>
      <c r="B51" s="128">
        <f>№!D50</f>
        <v>20</v>
      </c>
      <c r="C51" s="128">
        <f>№!E50</f>
        <v>1</v>
      </c>
      <c r="D51" s="12" t="str">
        <f>IFERROR(VLOOKUP(CONCATENATE($A51,D$1),'Исх-фото'!$A$2:$D$3000,4,FALSE),"-")</f>
        <v>-</v>
      </c>
      <c r="E51" s="12" t="str">
        <f>IFERROR(VLOOKUP(CONCATENATE($A51,E$1),'Исх-фото'!$A$2:$D$3000,4,FALSE),"-")</f>
        <v>-</v>
      </c>
      <c r="F51" s="12" t="str">
        <f>IFERROR(VLOOKUP(CONCATENATE($A51,F$1),'Исх-фото'!$A$2:$D$3000,4,FALSE),"-")</f>
        <v>-</v>
      </c>
      <c r="G51" s="12" t="str">
        <f>IFERROR(VLOOKUP(CONCATENATE($A51,G$1),'Исх-фото'!$A$2:$D$3000,4,FALSE),"-")</f>
        <v>-</v>
      </c>
      <c r="H51" s="12">
        <f>IFERROR(VLOOKUP(CONCATENATE($A51,H$1),'Исх-фото'!$A$2:$D$3000,4,FALSE),"-")</f>
        <v>8</v>
      </c>
      <c r="I51" s="12" t="str">
        <f>IFERROR(VLOOKUP(CONCATENATE($A51,I$1),'Исх-фото'!$A$2:$D$3000,4,FALSE),"-")</f>
        <v>-</v>
      </c>
      <c r="J51" s="12">
        <f>IFERROR(VLOOKUP(CONCATENATE($A51,J$1),'Исх-фото'!$A$2:$D$3000,4,FALSE),"-")</f>
        <v>6</v>
      </c>
      <c r="K51" s="12" t="str">
        <f>IFERROR(VLOOKUP(CONCATENATE($A51,K$1),'Исх-фото'!$A$2:$D$3000,4,FALSE),"-")</f>
        <v>-</v>
      </c>
      <c r="L51" s="12" t="str">
        <f>IFERROR(VLOOKUP(CONCATENATE($A51,L$1),'Исх-фото'!$A$2:$D$3000,4,FALSE),"-")</f>
        <v>-</v>
      </c>
      <c r="M51" s="12" t="str">
        <f>IFERROR(VLOOKUP(CONCATENATE($A51,M$1),'Исх-фото'!$A$2:$D$3000,4,FALSE),"-")</f>
        <v>-</v>
      </c>
      <c r="N51" s="12">
        <f>IFERROR(VLOOKUP(CONCATENATE($A51,N$1),'Исх-фото'!$A$2:$D$3000,4,FALSE),"-")</f>
        <v>9</v>
      </c>
      <c r="O51" s="12" t="str">
        <f>IFERROR(VLOOKUP(CONCATENATE($A51,O$1),'Исх-фото'!$A$2:$D$3000,4,FALSE),"-")</f>
        <v>-</v>
      </c>
      <c r="P51" s="12" t="str">
        <f>IFERROR(VLOOKUP(CONCATENATE($A51,P$1),'Исх-фото'!$A$2:$D$3000,4,FALSE),"-")</f>
        <v>-</v>
      </c>
      <c r="Q51" s="12" t="str">
        <f>IFERROR(VLOOKUP(CONCATENATE($A51,Q$1),'Исх-фото'!$A$2:$D$3000,4,FALSE),"-")</f>
        <v>-</v>
      </c>
      <c r="R51" s="12">
        <f>IFERROR(VLOOKUP(CONCATENATE($A51,R$1),'Исх-фото'!$A$2:$D$3000,4,FALSE),"-")</f>
        <v>9</v>
      </c>
      <c r="S51" s="12">
        <f>IFERROR(VLOOKUP(CONCATENATE($A51,S$1),'Исх-фото'!$A$2:$D$3000,4,FALSE),"-")</f>
        <v>11</v>
      </c>
      <c r="T51" s="12" t="str">
        <f>IFERROR(VLOOKUP(CONCATENATE($A51,T$1),'Исх-фото'!$A$2:$D$3000,4,FALSE),"-")</f>
        <v>-</v>
      </c>
      <c r="U51" s="12" t="str">
        <f>IFERROR(VLOOKUP(CONCATENATE($A51,U$1),'Исх-фото'!$A$2:$D$3000,4,FALSE),"-")</f>
        <v>-</v>
      </c>
      <c r="V51" s="12">
        <f>IFERROR(VLOOKUP(CONCATENATE($A51,V$1),'Исх-фото'!$A$2:$D$3000,4,FALSE),"-")</f>
        <v>5</v>
      </c>
      <c r="W51" s="12" t="str">
        <f>IFERROR(VLOOKUP(CONCATENATE($A51,W$1),'Исх-фото'!$A$2:$D$3000,4,FALSE),"-")</f>
        <v>-</v>
      </c>
      <c r="X51" s="12" t="str">
        <f>IFERROR(VLOOKUP(CONCATENATE($A51,X$1),'Исх-фото'!$A$2:$D$3000,4,FALSE),"-")</f>
        <v>-</v>
      </c>
      <c r="Y51" s="12" t="str">
        <f>IFERROR(VLOOKUP(CONCATENATE($A51,Y$1),'Исх-фото'!$A$2:$D$3000,4,FALSE),"-")</f>
        <v>-</v>
      </c>
      <c r="Z51" s="12">
        <f>IFERROR(VLOOKUP(CONCATENATE($A51,Z$1),'Исх-фото'!$A$2:$D$3000,4,FALSE),"-")</f>
        <v>5</v>
      </c>
      <c r="AA51" s="12" t="str">
        <f>IFERROR(VLOOKUP(CONCATENATE($A51,AA$1),'Исх-фото'!$A$2:$D$3000,4,FALSE),"-")</f>
        <v>-</v>
      </c>
      <c r="AB51" s="12" t="str">
        <f>IFERROR(VLOOKUP(CONCATENATE($A51,AB$1),'Исх-фото'!$A$2:$D$3000,4,FALSE),"-")</f>
        <v>-</v>
      </c>
      <c r="AC51" s="12">
        <f>IFERROR(VLOOKUP(CONCATENATE($A51,AC$1),'Исх-фото'!$A$2:$D$3000,4,FALSE),"-")</f>
        <v>7</v>
      </c>
      <c r="AD51" s="12">
        <f>IFERROR(VLOOKUP(CONCATENATE($A51,AD$1),'Исх-фото'!$A$2:$D$3000,4,FALSE),"-")</f>
        <v>8</v>
      </c>
      <c r="AE51" s="12" t="str">
        <f>IFERROR(VLOOKUP(CONCATENATE($A51,AE$1),'Исх-фото'!$A$2:$D$3000,4,FALSE),"-")</f>
        <v>-</v>
      </c>
      <c r="AF51" s="12">
        <f>IFERROR(VLOOKUP(CONCATENATE($A51,AF$1),'Исх-фото'!$A$2:$D$3000,4,FALSE),"-")</f>
        <v>7</v>
      </c>
      <c r="AG51" s="12">
        <f>IFERROR(VLOOKUP(CONCATENATE($A51,AG$1),'Исх-фото'!$A$2:$D$3000,4,FALSE),"-")</f>
        <v>9</v>
      </c>
      <c r="AH51" s="12" t="str">
        <f>IFERROR(VLOOKUP(CONCATENATE($A51,AH$1),'Исх-фото'!$A$2:$D$3000,4,FALSE),"-")</f>
        <v>-</v>
      </c>
      <c r="AI51" s="12" t="str">
        <f>IFERROR(VLOOKUP(CONCATENATE($A51,AI$1),'Исх-фото'!$A$2:$D$3000,4,FALSE),"-")</f>
        <v>-</v>
      </c>
      <c r="AJ51" s="12" t="str">
        <f>IFERROR(VLOOKUP(CONCATENATE($A51,AJ$1),'Исх-фото'!$A$2:$D$3000,4,FALSE),"-")</f>
        <v>-</v>
      </c>
      <c r="AK51" s="12" t="str">
        <f>IFERROR(VLOOKUP(CONCATENATE($A51,AK$1),'Исх-фото'!$A$2:$D$3000,4,FALSE),"-")</f>
        <v>-</v>
      </c>
      <c r="AL51" s="12" t="str">
        <f>IFERROR(VLOOKUP(CONCATENATE($A51,AL$1),'Исх-фото'!$A$2:$D$3000,4,FALSE),"-")</f>
        <v>-</v>
      </c>
      <c r="AM51" s="12" t="str">
        <f>IFERROR(VLOOKUP(CONCATENATE($A51,AM$1),'Исх-фото'!$A$2:$D$3000,4,FALSE),"-")</f>
        <v>-</v>
      </c>
      <c r="AN51" s="12" t="str">
        <f>IFERROR(VLOOKUP(CONCATENATE($A51,AN$1),'Исх-фото'!$A$2:$D$3000,4,FALSE),"-")</f>
        <v>-</v>
      </c>
      <c r="AO51" s="12">
        <f>IFERROR(VLOOKUP(CONCATENATE($A51,AO$1),'Исх-фото'!$A$2:$D$3000,4,FALSE),"-")</f>
        <v>7</v>
      </c>
      <c r="AP51" s="12" t="str">
        <f>IFERROR(VLOOKUP(CONCATENATE($A51,AP$1),'Исх-фото'!$A$2:$D$3000,4,FALSE),"-")</f>
        <v>-</v>
      </c>
      <c r="AQ51" s="12" t="str">
        <f>IFERROR(VLOOKUP(CONCATENATE($A51,AQ$1),'Исх-фото'!$A$2:$D$3000,4,FALSE),"-")</f>
        <v>-</v>
      </c>
      <c r="AR51" s="13">
        <f t="shared" si="0"/>
        <v>12</v>
      </c>
      <c r="AS51" s="17">
        <f t="shared" si="1"/>
        <v>7.583333333333333</v>
      </c>
      <c r="AT51" s="12">
        <f t="shared" si="2"/>
        <v>68</v>
      </c>
    </row>
    <row r="52" spans="1:46">
      <c r="A52" s="22">
        <f t="shared" si="3"/>
        <v>50</v>
      </c>
      <c r="B52" s="128">
        <f>№!D51</f>
        <v>20</v>
      </c>
      <c r="C52" s="128">
        <f>№!E51</f>
        <v>2</v>
      </c>
      <c r="D52" s="12" t="str">
        <f>IFERROR(VLOOKUP(CONCATENATE($A52,D$1),'Исх-фото'!$A$2:$D$3000,4,FALSE),"-")</f>
        <v>-</v>
      </c>
      <c r="E52" s="12" t="str">
        <f>IFERROR(VLOOKUP(CONCATENATE($A52,E$1),'Исх-фото'!$A$2:$D$3000,4,FALSE),"-")</f>
        <v>-</v>
      </c>
      <c r="F52" s="12" t="str">
        <f>IFERROR(VLOOKUP(CONCATENATE($A52,F$1),'Исх-фото'!$A$2:$D$3000,4,FALSE),"-")</f>
        <v>-</v>
      </c>
      <c r="G52" s="12" t="str">
        <f>IFERROR(VLOOKUP(CONCATENATE($A52,G$1),'Исх-фото'!$A$2:$D$3000,4,FALSE),"-")</f>
        <v>-</v>
      </c>
      <c r="H52" s="12">
        <f>IFERROR(VLOOKUP(CONCATENATE($A52,H$1),'Исх-фото'!$A$2:$D$3000,4,FALSE),"-")</f>
        <v>7</v>
      </c>
      <c r="I52" s="12" t="str">
        <f>IFERROR(VLOOKUP(CONCATENATE($A52,I$1),'Исх-фото'!$A$2:$D$3000,4,FALSE),"-")</f>
        <v>-</v>
      </c>
      <c r="J52" s="12">
        <f>IFERROR(VLOOKUP(CONCATENATE($A52,J$1),'Исх-фото'!$A$2:$D$3000,4,FALSE),"-")</f>
        <v>8</v>
      </c>
      <c r="K52" s="12" t="str">
        <f>IFERROR(VLOOKUP(CONCATENATE($A52,K$1),'Исх-фото'!$A$2:$D$3000,4,FALSE),"-")</f>
        <v>-</v>
      </c>
      <c r="L52" s="12" t="str">
        <f>IFERROR(VLOOKUP(CONCATENATE($A52,L$1),'Исх-фото'!$A$2:$D$3000,4,FALSE),"-")</f>
        <v>-</v>
      </c>
      <c r="M52" s="12" t="str">
        <f>IFERROR(VLOOKUP(CONCATENATE($A52,M$1),'Исх-фото'!$A$2:$D$3000,4,FALSE),"-")</f>
        <v>-</v>
      </c>
      <c r="N52" s="12">
        <f>IFERROR(VLOOKUP(CONCATENATE($A52,N$1),'Исх-фото'!$A$2:$D$3000,4,FALSE),"-")</f>
        <v>7</v>
      </c>
      <c r="O52" s="12" t="str">
        <f>IFERROR(VLOOKUP(CONCATENATE($A52,O$1),'Исх-фото'!$A$2:$D$3000,4,FALSE),"-")</f>
        <v>-</v>
      </c>
      <c r="P52" s="12" t="str">
        <f>IFERROR(VLOOKUP(CONCATENATE($A52,P$1),'Исх-фото'!$A$2:$D$3000,4,FALSE),"-")</f>
        <v>-</v>
      </c>
      <c r="Q52" s="12" t="str">
        <f>IFERROR(VLOOKUP(CONCATENATE($A52,Q$1),'Исх-фото'!$A$2:$D$3000,4,FALSE),"-")</f>
        <v>-</v>
      </c>
      <c r="R52" s="12" t="str">
        <f>IFERROR(VLOOKUP(CONCATENATE($A52,R$1),'Исх-фото'!$A$2:$D$3000,4,FALSE),"-")</f>
        <v>-</v>
      </c>
      <c r="S52" s="12" t="str">
        <f>IFERROR(VLOOKUP(CONCATENATE($A52,S$1),'Исх-фото'!$A$2:$D$3000,4,FALSE),"-")</f>
        <v>-</v>
      </c>
      <c r="T52" s="12" t="str">
        <f>IFERROR(VLOOKUP(CONCATENATE($A52,T$1),'Исх-фото'!$A$2:$D$3000,4,FALSE),"-")</f>
        <v>-</v>
      </c>
      <c r="U52" s="12" t="str">
        <f>IFERROR(VLOOKUP(CONCATENATE($A52,U$1),'Исх-фото'!$A$2:$D$3000,4,FALSE),"-")</f>
        <v>-</v>
      </c>
      <c r="V52" s="12">
        <f>IFERROR(VLOOKUP(CONCATENATE($A52,V$1),'Исх-фото'!$A$2:$D$3000,4,FALSE),"-")</f>
        <v>5</v>
      </c>
      <c r="W52" s="12" t="str">
        <f>IFERROR(VLOOKUP(CONCATENATE($A52,W$1),'Исх-фото'!$A$2:$D$3000,4,FALSE),"-")</f>
        <v>-</v>
      </c>
      <c r="X52" s="12" t="str">
        <f>IFERROR(VLOOKUP(CONCATENATE($A52,X$1),'Исх-фото'!$A$2:$D$3000,4,FALSE),"-")</f>
        <v>-</v>
      </c>
      <c r="Y52" s="12" t="str">
        <f>IFERROR(VLOOKUP(CONCATENATE($A52,Y$1),'Исх-фото'!$A$2:$D$3000,4,FALSE),"-")</f>
        <v>-</v>
      </c>
      <c r="Z52" s="12">
        <f>IFERROR(VLOOKUP(CONCATENATE($A52,Z$1),'Исх-фото'!$A$2:$D$3000,4,FALSE),"-")</f>
        <v>4</v>
      </c>
      <c r="AA52" s="12" t="str">
        <f>IFERROR(VLOOKUP(CONCATENATE($A52,AA$1),'Исх-фото'!$A$2:$D$3000,4,FALSE),"-")</f>
        <v>-</v>
      </c>
      <c r="AB52" s="12" t="str">
        <f>IFERROR(VLOOKUP(CONCATENATE($A52,AB$1),'Исх-фото'!$A$2:$D$3000,4,FALSE),"-")</f>
        <v>-</v>
      </c>
      <c r="AC52" s="12">
        <f>IFERROR(VLOOKUP(CONCATENATE($A52,AC$1),'Исх-фото'!$A$2:$D$3000,4,FALSE),"-")</f>
        <v>4</v>
      </c>
      <c r="AD52" s="12">
        <f>IFERROR(VLOOKUP(CONCATENATE($A52,AD$1),'Исх-фото'!$A$2:$D$3000,4,FALSE),"-")</f>
        <v>6</v>
      </c>
      <c r="AE52" s="12" t="str">
        <f>IFERROR(VLOOKUP(CONCATENATE($A52,AE$1),'Исх-фото'!$A$2:$D$3000,4,FALSE),"-")</f>
        <v>-</v>
      </c>
      <c r="AF52" s="12">
        <f>IFERROR(VLOOKUP(CONCATENATE($A52,AF$1),'Исх-фото'!$A$2:$D$3000,4,FALSE),"-")</f>
        <v>7</v>
      </c>
      <c r="AG52" s="12">
        <f>IFERROR(VLOOKUP(CONCATENATE($A52,AG$1),'Исх-фото'!$A$2:$D$3000,4,FALSE),"-")</f>
        <v>10</v>
      </c>
      <c r="AH52" s="12" t="str">
        <f>IFERROR(VLOOKUP(CONCATENATE($A52,AH$1),'Исх-фото'!$A$2:$D$3000,4,FALSE),"-")</f>
        <v>-</v>
      </c>
      <c r="AI52" s="12" t="str">
        <f>IFERROR(VLOOKUP(CONCATENATE($A52,AI$1),'Исх-фото'!$A$2:$D$3000,4,FALSE),"-")</f>
        <v>-</v>
      </c>
      <c r="AJ52" s="12" t="str">
        <f>IFERROR(VLOOKUP(CONCATENATE($A52,AJ$1),'Исх-фото'!$A$2:$D$3000,4,FALSE),"-")</f>
        <v>-</v>
      </c>
      <c r="AK52" s="12" t="str">
        <f>IFERROR(VLOOKUP(CONCATENATE($A52,AK$1),'Исх-фото'!$A$2:$D$3000,4,FALSE),"-")</f>
        <v>-</v>
      </c>
      <c r="AL52" s="12" t="str">
        <f>IFERROR(VLOOKUP(CONCATENATE($A52,AL$1),'Исх-фото'!$A$2:$D$3000,4,FALSE),"-")</f>
        <v>-</v>
      </c>
      <c r="AM52" s="12" t="str">
        <f>IFERROR(VLOOKUP(CONCATENATE($A52,AM$1),'Исх-фото'!$A$2:$D$3000,4,FALSE),"-")</f>
        <v>-</v>
      </c>
      <c r="AN52" s="12" t="str">
        <f>IFERROR(VLOOKUP(CONCATENATE($A52,AN$1),'Исх-фото'!$A$2:$D$3000,4,FALSE),"-")</f>
        <v>-</v>
      </c>
      <c r="AO52" s="12">
        <f>IFERROR(VLOOKUP(CONCATENATE($A52,AO$1),'Исх-фото'!$A$2:$D$3000,4,FALSE),"-")</f>
        <v>5</v>
      </c>
      <c r="AP52" s="12" t="str">
        <f>IFERROR(VLOOKUP(CONCATENATE($A52,AP$1),'Исх-фото'!$A$2:$D$3000,4,FALSE),"-")</f>
        <v>-</v>
      </c>
      <c r="AQ52" s="12" t="str">
        <f>IFERROR(VLOOKUP(CONCATENATE($A52,AQ$1),'Исх-фото'!$A$2:$D$3000,4,FALSE),"-")</f>
        <v>-</v>
      </c>
      <c r="AR52" s="13">
        <f t="shared" si="0"/>
        <v>10</v>
      </c>
      <c r="AS52" s="17">
        <f t="shared" si="1"/>
        <v>6.3</v>
      </c>
      <c r="AT52" s="12">
        <f t="shared" si="2"/>
        <v>139</v>
      </c>
    </row>
    <row r="53" spans="1:46">
      <c r="A53" s="22">
        <f t="shared" si="3"/>
        <v>51</v>
      </c>
      <c r="B53" s="128">
        <f>№!D52</f>
        <v>20</v>
      </c>
      <c r="C53" s="128">
        <f>№!E52</f>
        <v>3</v>
      </c>
      <c r="D53" s="12" t="str">
        <f>IFERROR(VLOOKUP(CONCATENATE($A53,D$1),'Исх-фото'!$A$2:$D$3000,4,FALSE),"-")</f>
        <v>-</v>
      </c>
      <c r="E53" s="12" t="str">
        <f>IFERROR(VLOOKUP(CONCATENATE($A53,E$1),'Исх-фото'!$A$2:$D$3000,4,FALSE),"-")</f>
        <v>-</v>
      </c>
      <c r="F53" s="12" t="str">
        <f>IFERROR(VLOOKUP(CONCATENATE($A53,F$1),'Исх-фото'!$A$2:$D$3000,4,FALSE),"-")</f>
        <v>-</v>
      </c>
      <c r="G53" s="12" t="str">
        <f>IFERROR(VLOOKUP(CONCATENATE($A53,G$1),'Исх-фото'!$A$2:$D$3000,4,FALSE),"-")</f>
        <v>-</v>
      </c>
      <c r="H53" s="12">
        <f>IFERROR(VLOOKUP(CONCATENATE($A53,H$1),'Исх-фото'!$A$2:$D$3000,4,FALSE),"-")</f>
        <v>8</v>
      </c>
      <c r="I53" s="12" t="str">
        <f>IFERROR(VLOOKUP(CONCATENATE($A53,I$1),'Исх-фото'!$A$2:$D$3000,4,FALSE),"-")</f>
        <v>-</v>
      </c>
      <c r="J53" s="12">
        <f>IFERROR(VLOOKUP(CONCATENATE($A53,J$1),'Исх-фото'!$A$2:$D$3000,4,FALSE),"-")</f>
        <v>9</v>
      </c>
      <c r="K53" s="12" t="str">
        <f>IFERROR(VLOOKUP(CONCATENATE($A53,K$1),'Исх-фото'!$A$2:$D$3000,4,FALSE),"-")</f>
        <v>-</v>
      </c>
      <c r="L53" s="12" t="str">
        <f>IFERROR(VLOOKUP(CONCATENATE($A53,L$1),'Исх-фото'!$A$2:$D$3000,4,FALSE),"-")</f>
        <v>-</v>
      </c>
      <c r="M53" s="12" t="str">
        <f>IFERROR(VLOOKUP(CONCATENATE($A53,M$1),'Исх-фото'!$A$2:$D$3000,4,FALSE),"-")</f>
        <v>-</v>
      </c>
      <c r="N53" s="12">
        <f>IFERROR(VLOOKUP(CONCATENATE($A53,N$1),'Исх-фото'!$A$2:$D$3000,4,FALSE),"-")</f>
        <v>9</v>
      </c>
      <c r="O53" s="12" t="str">
        <f>IFERROR(VLOOKUP(CONCATENATE($A53,O$1),'Исх-фото'!$A$2:$D$3000,4,FALSE),"-")</f>
        <v>-</v>
      </c>
      <c r="P53" s="12" t="str">
        <f>IFERROR(VLOOKUP(CONCATENATE($A53,P$1),'Исх-фото'!$A$2:$D$3000,4,FALSE),"-")</f>
        <v>-</v>
      </c>
      <c r="Q53" s="12" t="str">
        <f>IFERROR(VLOOKUP(CONCATENATE($A53,Q$1),'Исх-фото'!$A$2:$D$3000,4,FALSE),"-")</f>
        <v>-</v>
      </c>
      <c r="R53" s="12" t="str">
        <f>IFERROR(VLOOKUP(CONCATENATE($A53,R$1),'Исх-фото'!$A$2:$D$3000,4,FALSE),"-")</f>
        <v>-</v>
      </c>
      <c r="S53" s="12">
        <f>IFERROR(VLOOKUP(CONCATENATE($A53,S$1),'Исх-фото'!$A$2:$D$3000,4,FALSE),"-")</f>
        <v>9</v>
      </c>
      <c r="T53" s="12" t="str">
        <f>IFERROR(VLOOKUP(CONCATENATE($A53,T$1),'Исх-фото'!$A$2:$D$3000,4,FALSE),"-")</f>
        <v>-</v>
      </c>
      <c r="U53" s="12">
        <f>IFERROR(VLOOKUP(CONCATENATE($A53,U$1),'Исх-фото'!$A$2:$D$3000,4,FALSE),"-")</f>
        <v>7</v>
      </c>
      <c r="V53" s="12">
        <f>IFERROR(VLOOKUP(CONCATENATE($A53,V$1),'Исх-фото'!$A$2:$D$3000,4,FALSE),"-")</f>
        <v>6</v>
      </c>
      <c r="W53" s="12" t="str">
        <f>IFERROR(VLOOKUP(CONCATENATE($A53,W$1),'Исх-фото'!$A$2:$D$3000,4,FALSE),"-")</f>
        <v>-</v>
      </c>
      <c r="X53" s="12" t="str">
        <f>IFERROR(VLOOKUP(CONCATENATE($A53,X$1),'Исх-фото'!$A$2:$D$3000,4,FALSE),"-")</f>
        <v>-</v>
      </c>
      <c r="Y53" s="12" t="str">
        <f>IFERROR(VLOOKUP(CONCATENATE($A53,Y$1),'Исх-фото'!$A$2:$D$3000,4,FALSE),"-")</f>
        <v>-</v>
      </c>
      <c r="Z53" s="12" t="str">
        <f>IFERROR(VLOOKUP(CONCATENATE($A53,Z$1),'Исх-фото'!$A$2:$D$3000,4,FALSE),"-")</f>
        <v>-</v>
      </c>
      <c r="AA53" s="12" t="str">
        <f>IFERROR(VLOOKUP(CONCATENATE($A53,AA$1),'Исх-фото'!$A$2:$D$3000,4,FALSE),"-")</f>
        <v>-</v>
      </c>
      <c r="AB53" s="12" t="str">
        <f>IFERROR(VLOOKUP(CONCATENATE($A53,AB$1),'Исх-фото'!$A$2:$D$3000,4,FALSE),"-")</f>
        <v>-</v>
      </c>
      <c r="AC53" s="12">
        <f>IFERROR(VLOOKUP(CONCATENATE($A53,AC$1),'Исх-фото'!$A$2:$D$3000,4,FALSE),"-")</f>
        <v>6</v>
      </c>
      <c r="AD53" s="12">
        <f>IFERROR(VLOOKUP(CONCATENATE($A53,AD$1),'Исх-фото'!$A$2:$D$3000,4,FALSE),"-")</f>
        <v>7</v>
      </c>
      <c r="AE53" s="12" t="str">
        <f>IFERROR(VLOOKUP(CONCATENATE($A53,AE$1),'Исх-фото'!$A$2:$D$3000,4,FALSE),"-")</f>
        <v>-</v>
      </c>
      <c r="AF53" s="12">
        <f>IFERROR(VLOOKUP(CONCATENATE($A53,AF$1),'Исх-фото'!$A$2:$D$3000,4,FALSE),"-")</f>
        <v>7</v>
      </c>
      <c r="AG53" s="12">
        <f>IFERROR(VLOOKUP(CONCATENATE($A53,AG$1),'Исх-фото'!$A$2:$D$3000,4,FALSE),"-")</f>
        <v>4</v>
      </c>
      <c r="AH53" s="12" t="str">
        <f>IFERROR(VLOOKUP(CONCATENATE($A53,AH$1),'Исх-фото'!$A$2:$D$3000,4,FALSE),"-")</f>
        <v>-</v>
      </c>
      <c r="AI53" s="12" t="str">
        <f>IFERROR(VLOOKUP(CONCATENATE($A53,AI$1),'Исх-фото'!$A$2:$D$3000,4,FALSE),"-")</f>
        <v>-</v>
      </c>
      <c r="AJ53" s="12" t="str">
        <f>IFERROR(VLOOKUP(CONCATENATE($A53,AJ$1),'Исх-фото'!$A$2:$D$3000,4,FALSE),"-")</f>
        <v>-</v>
      </c>
      <c r="AK53" s="12" t="str">
        <f>IFERROR(VLOOKUP(CONCATENATE($A53,AK$1),'Исх-фото'!$A$2:$D$3000,4,FALSE),"-")</f>
        <v>-</v>
      </c>
      <c r="AL53" s="12" t="str">
        <f>IFERROR(VLOOKUP(CONCATENATE($A53,AL$1),'Исх-фото'!$A$2:$D$3000,4,FALSE),"-")</f>
        <v>-</v>
      </c>
      <c r="AM53" s="12" t="str">
        <f>IFERROR(VLOOKUP(CONCATENATE($A53,AM$1),'Исх-фото'!$A$2:$D$3000,4,FALSE),"-")</f>
        <v>-</v>
      </c>
      <c r="AN53" s="12" t="str">
        <f>IFERROR(VLOOKUP(CONCATENATE($A53,AN$1),'Исх-фото'!$A$2:$D$3000,4,FALSE),"-")</f>
        <v>-</v>
      </c>
      <c r="AO53" s="12">
        <f>IFERROR(VLOOKUP(CONCATENATE($A53,AO$1),'Исх-фото'!$A$2:$D$3000,4,FALSE),"-")</f>
        <v>6</v>
      </c>
      <c r="AP53" s="12" t="str">
        <f>IFERROR(VLOOKUP(CONCATENATE($A53,AP$1),'Исх-фото'!$A$2:$D$3000,4,FALSE),"-")</f>
        <v>-</v>
      </c>
      <c r="AQ53" s="12" t="str">
        <f>IFERROR(VLOOKUP(CONCATENATE($A53,AQ$1),'Исх-фото'!$A$2:$D$3000,4,FALSE),"-")</f>
        <v>-</v>
      </c>
      <c r="AR53" s="13">
        <f t="shared" si="0"/>
        <v>11</v>
      </c>
      <c r="AS53" s="17">
        <f t="shared" si="1"/>
        <v>7.0909090909090908</v>
      </c>
      <c r="AT53" s="12">
        <f t="shared" si="2"/>
        <v>91</v>
      </c>
    </row>
    <row r="54" spans="1:46">
      <c r="A54" s="22">
        <f t="shared" si="3"/>
        <v>52</v>
      </c>
      <c r="B54" s="128">
        <f>№!D53</f>
        <v>21</v>
      </c>
      <c r="C54" s="128">
        <f>№!E53</f>
        <v>1</v>
      </c>
      <c r="D54" s="12" t="str">
        <f>IFERROR(VLOOKUP(CONCATENATE($A54,D$1),'Исх-фото'!$A$2:$D$3000,4,FALSE),"-")</f>
        <v>-</v>
      </c>
      <c r="E54" s="12" t="str">
        <f>IFERROR(VLOOKUP(CONCATENATE($A54,E$1),'Исх-фото'!$A$2:$D$3000,4,FALSE),"-")</f>
        <v>-</v>
      </c>
      <c r="F54" s="12" t="str">
        <f>IFERROR(VLOOKUP(CONCATENATE($A54,F$1),'Исх-фото'!$A$2:$D$3000,4,FALSE),"-")</f>
        <v>-</v>
      </c>
      <c r="G54" s="12" t="str">
        <f>IFERROR(VLOOKUP(CONCATENATE($A54,G$1),'Исх-фото'!$A$2:$D$3000,4,FALSE),"-")</f>
        <v>-</v>
      </c>
      <c r="H54" s="12">
        <f>IFERROR(VLOOKUP(CONCATENATE($A54,H$1),'Исх-фото'!$A$2:$D$3000,4,FALSE),"-")</f>
        <v>7</v>
      </c>
      <c r="I54" s="12" t="str">
        <f>IFERROR(VLOOKUP(CONCATENATE($A54,I$1),'Исх-фото'!$A$2:$D$3000,4,FALSE),"-")</f>
        <v>-</v>
      </c>
      <c r="J54" s="12">
        <f>IFERROR(VLOOKUP(CONCATENATE($A54,J$1),'Исх-фото'!$A$2:$D$3000,4,FALSE),"-")</f>
        <v>6</v>
      </c>
      <c r="K54" s="12" t="str">
        <f>IFERROR(VLOOKUP(CONCATENATE($A54,K$1),'Исх-фото'!$A$2:$D$3000,4,FALSE),"-")</f>
        <v>-</v>
      </c>
      <c r="L54" s="12" t="str">
        <f>IFERROR(VLOOKUP(CONCATENATE($A54,L$1),'Исх-фото'!$A$2:$D$3000,4,FALSE),"-")</f>
        <v>-</v>
      </c>
      <c r="M54" s="12" t="str">
        <f>IFERROR(VLOOKUP(CONCATENATE($A54,M$1),'Исх-фото'!$A$2:$D$3000,4,FALSE),"-")</f>
        <v>-</v>
      </c>
      <c r="N54" s="12">
        <f>IFERROR(VLOOKUP(CONCATENATE($A54,N$1),'Исх-фото'!$A$2:$D$3000,4,FALSE),"-")</f>
        <v>8</v>
      </c>
      <c r="O54" s="12" t="str">
        <f>IFERROR(VLOOKUP(CONCATENATE($A54,O$1),'Исх-фото'!$A$2:$D$3000,4,FALSE),"-")</f>
        <v>-</v>
      </c>
      <c r="P54" s="12" t="str">
        <f>IFERROR(VLOOKUP(CONCATENATE($A54,P$1),'Исх-фото'!$A$2:$D$3000,4,FALSE),"-")</f>
        <v>-</v>
      </c>
      <c r="Q54" s="12" t="str">
        <f>IFERROR(VLOOKUP(CONCATENATE($A54,Q$1),'Исх-фото'!$A$2:$D$3000,4,FALSE),"-")</f>
        <v>-</v>
      </c>
      <c r="R54" s="12">
        <f>IFERROR(VLOOKUP(CONCATENATE($A54,R$1),'Исх-фото'!$A$2:$D$3000,4,FALSE),"-")</f>
        <v>9</v>
      </c>
      <c r="S54" s="12">
        <f>IFERROR(VLOOKUP(CONCATENATE($A54,S$1),'Исх-фото'!$A$2:$D$3000,4,FALSE),"-")</f>
        <v>9</v>
      </c>
      <c r="T54" s="12" t="str">
        <f>IFERROR(VLOOKUP(CONCATENATE($A54,T$1),'Исх-фото'!$A$2:$D$3000,4,FALSE),"-")</f>
        <v>-</v>
      </c>
      <c r="U54" s="12" t="str">
        <f>IFERROR(VLOOKUP(CONCATENATE($A54,U$1),'Исх-фото'!$A$2:$D$3000,4,FALSE),"-")</f>
        <v>-</v>
      </c>
      <c r="V54" s="12">
        <f>IFERROR(VLOOKUP(CONCATENATE($A54,V$1),'Исх-фото'!$A$2:$D$3000,4,FALSE),"-")</f>
        <v>4</v>
      </c>
      <c r="W54" s="12" t="str">
        <f>IFERROR(VLOOKUP(CONCATENATE($A54,W$1),'Исх-фото'!$A$2:$D$3000,4,FALSE),"-")</f>
        <v>-</v>
      </c>
      <c r="X54" s="12" t="str">
        <f>IFERROR(VLOOKUP(CONCATENATE($A54,X$1),'Исх-фото'!$A$2:$D$3000,4,FALSE),"-")</f>
        <v>-</v>
      </c>
      <c r="Y54" s="12" t="str">
        <f>IFERROR(VLOOKUP(CONCATENATE($A54,Y$1),'Исх-фото'!$A$2:$D$3000,4,FALSE),"-")</f>
        <v>-</v>
      </c>
      <c r="Z54" s="12" t="str">
        <f>IFERROR(VLOOKUP(CONCATENATE($A54,Z$1),'Исх-фото'!$A$2:$D$3000,4,FALSE),"-")</f>
        <v>-</v>
      </c>
      <c r="AA54" s="12" t="str">
        <f>IFERROR(VLOOKUP(CONCATENATE($A54,AA$1),'Исх-фото'!$A$2:$D$3000,4,FALSE),"-")</f>
        <v>-</v>
      </c>
      <c r="AB54" s="12" t="str">
        <f>IFERROR(VLOOKUP(CONCATENATE($A54,AB$1),'Исх-фото'!$A$2:$D$3000,4,FALSE),"-")</f>
        <v>-</v>
      </c>
      <c r="AC54" s="12">
        <f>IFERROR(VLOOKUP(CONCATENATE($A54,AC$1),'Исх-фото'!$A$2:$D$3000,4,FALSE),"-")</f>
        <v>4</v>
      </c>
      <c r="AD54" s="12">
        <f>IFERROR(VLOOKUP(CONCATENATE($A54,AD$1),'Исх-фото'!$A$2:$D$3000,4,FALSE),"-")</f>
        <v>8</v>
      </c>
      <c r="AE54" s="12">
        <f>IFERROR(VLOOKUP(CONCATENATE($A54,AE$1),'Исх-фото'!$A$2:$D$3000,4,FALSE),"-")</f>
        <v>3</v>
      </c>
      <c r="AF54" s="12">
        <f>IFERROR(VLOOKUP(CONCATENATE($A54,AF$1),'Исх-фото'!$A$2:$D$3000,4,FALSE),"-")</f>
        <v>9</v>
      </c>
      <c r="AG54" s="12">
        <f>IFERROR(VLOOKUP(CONCATENATE($A54,AG$1),'Исх-фото'!$A$2:$D$3000,4,FALSE),"-")</f>
        <v>1</v>
      </c>
      <c r="AH54" s="12" t="str">
        <f>IFERROR(VLOOKUP(CONCATENATE($A54,AH$1),'Исх-фото'!$A$2:$D$3000,4,FALSE),"-")</f>
        <v>-</v>
      </c>
      <c r="AI54" s="12" t="str">
        <f>IFERROR(VLOOKUP(CONCATENATE($A54,AI$1),'Исх-фото'!$A$2:$D$3000,4,FALSE),"-")</f>
        <v>-</v>
      </c>
      <c r="AJ54" s="12" t="str">
        <f>IFERROR(VLOOKUP(CONCATENATE($A54,AJ$1),'Исх-фото'!$A$2:$D$3000,4,FALSE),"-")</f>
        <v>-</v>
      </c>
      <c r="AK54" s="12" t="str">
        <f>IFERROR(VLOOKUP(CONCATENATE($A54,AK$1),'Исх-фото'!$A$2:$D$3000,4,FALSE),"-")</f>
        <v>-</v>
      </c>
      <c r="AL54" s="12" t="str">
        <f>IFERROR(VLOOKUP(CONCATENATE($A54,AL$1),'Исх-фото'!$A$2:$D$3000,4,FALSE),"-")</f>
        <v>-</v>
      </c>
      <c r="AM54" s="12" t="str">
        <f>IFERROR(VLOOKUP(CONCATENATE($A54,AM$1),'Исх-фото'!$A$2:$D$3000,4,FALSE),"-")</f>
        <v>-</v>
      </c>
      <c r="AN54" s="12" t="str">
        <f>IFERROR(VLOOKUP(CONCATENATE($A54,AN$1),'Исх-фото'!$A$2:$D$3000,4,FALSE),"-")</f>
        <v>-</v>
      </c>
      <c r="AO54" s="12">
        <f>IFERROR(VLOOKUP(CONCATENATE($A54,AO$1),'Исх-фото'!$A$2:$D$3000,4,FALSE),"-")</f>
        <v>4</v>
      </c>
      <c r="AP54" s="12" t="str">
        <f>IFERROR(VLOOKUP(CONCATENATE($A54,AP$1),'Исх-фото'!$A$2:$D$3000,4,FALSE),"-")</f>
        <v>-</v>
      </c>
      <c r="AQ54" s="12" t="str">
        <f>IFERROR(VLOOKUP(CONCATENATE($A54,AQ$1),'Исх-фото'!$A$2:$D$3000,4,FALSE),"-")</f>
        <v>-</v>
      </c>
      <c r="AR54" s="13">
        <f t="shared" si="0"/>
        <v>12</v>
      </c>
      <c r="AS54" s="17">
        <f t="shared" si="1"/>
        <v>6</v>
      </c>
      <c r="AT54" s="12">
        <f t="shared" si="2"/>
        <v>155</v>
      </c>
    </row>
    <row r="55" spans="1:46">
      <c r="A55" s="22">
        <f t="shared" si="3"/>
        <v>53</v>
      </c>
      <c r="B55" s="128">
        <f>№!D54</f>
        <v>21</v>
      </c>
      <c r="C55" s="128">
        <f>№!E54</f>
        <v>2</v>
      </c>
      <c r="D55" s="12" t="str">
        <f>IFERROR(VLOOKUP(CONCATENATE($A55,D$1),'Исх-фото'!$A$2:$D$3000,4,FALSE),"-")</f>
        <v>-</v>
      </c>
      <c r="E55" s="12" t="str">
        <f>IFERROR(VLOOKUP(CONCATENATE($A55,E$1),'Исх-фото'!$A$2:$D$3000,4,FALSE),"-")</f>
        <v>-</v>
      </c>
      <c r="F55" s="12" t="str">
        <f>IFERROR(VLOOKUP(CONCATENATE($A55,F$1),'Исх-фото'!$A$2:$D$3000,4,FALSE),"-")</f>
        <v>-</v>
      </c>
      <c r="G55" s="12" t="str">
        <f>IFERROR(VLOOKUP(CONCATENATE($A55,G$1),'Исх-фото'!$A$2:$D$3000,4,FALSE),"-")</f>
        <v>-</v>
      </c>
      <c r="H55" s="12">
        <f>IFERROR(VLOOKUP(CONCATENATE($A55,H$1),'Исх-фото'!$A$2:$D$3000,4,FALSE),"-")</f>
        <v>10</v>
      </c>
      <c r="I55" s="12" t="str">
        <f>IFERROR(VLOOKUP(CONCATENATE($A55,I$1),'Исх-фото'!$A$2:$D$3000,4,FALSE),"-")</f>
        <v>-</v>
      </c>
      <c r="J55" s="12">
        <f>IFERROR(VLOOKUP(CONCATENATE($A55,J$1),'Исх-фото'!$A$2:$D$3000,4,FALSE),"-")</f>
        <v>5</v>
      </c>
      <c r="K55" s="12" t="str">
        <f>IFERROR(VLOOKUP(CONCATENATE($A55,K$1),'Исх-фото'!$A$2:$D$3000,4,FALSE),"-")</f>
        <v>-</v>
      </c>
      <c r="L55" s="12" t="str">
        <f>IFERROR(VLOOKUP(CONCATENATE($A55,L$1),'Исх-фото'!$A$2:$D$3000,4,FALSE),"-")</f>
        <v>-</v>
      </c>
      <c r="M55" s="12" t="str">
        <f>IFERROR(VLOOKUP(CONCATENATE($A55,M$1),'Исх-фото'!$A$2:$D$3000,4,FALSE),"-")</f>
        <v>-</v>
      </c>
      <c r="N55" s="12">
        <f>IFERROR(VLOOKUP(CONCATENATE($A55,N$1),'Исх-фото'!$A$2:$D$3000,4,FALSE),"-")</f>
        <v>9</v>
      </c>
      <c r="O55" s="12" t="str">
        <f>IFERROR(VLOOKUP(CONCATENATE($A55,O$1),'Исх-фото'!$A$2:$D$3000,4,FALSE),"-")</f>
        <v>-</v>
      </c>
      <c r="P55" s="12" t="str">
        <f>IFERROR(VLOOKUP(CONCATENATE($A55,P$1),'Исх-фото'!$A$2:$D$3000,4,FALSE),"-")</f>
        <v>-</v>
      </c>
      <c r="Q55" s="12" t="str">
        <f>IFERROR(VLOOKUP(CONCATENATE($A55,Q$1),'Исх-фото'!$A$2:$D$3000,4,FALSE),"-")</f>
        <v>-</v>
      </c>
      <c r="R55" s="12" t="str">
        <f>IFERROR(VLOOKUP(CONCATENATE($A55,R$1),'Исх-фото'!$A$2:$D$3000,4,FALSE),"-")</f>
        <v>-</v>
      </c>
      <c r="S55" s="12">
        <f>IFERROR(VLOOKUP(CONCATENATE($A55,S$1),'Исх-фото'!$A$2:$D$3000,4,FALSE),"-")</f>
        <v>7</v>
      </c>
      <c r="T55" s="12" t="str">
        <f>IFERROR(VLOOKUP(CONCATENATE($A55,T$1),'Исх-фото'!$A$2:$D$3000,4,FALSE),"-")</f>
        <v>-</v>
      </c>
      <c r="U55" s="12" t="str">
        <f>IFERROR(VLOOKUP(CONCATENATE($A55,U$1),'Исх-фото'!$A$2:$D$3000,4,FALSE),"-")</f>
        <v>-</v>
      </c>
      <c r="V55" s="12">
        <f>IFERROR(VLOOKUP(CONCATENATE($A55,V$1),'Исх-фото'!$A$2:$D$3000,4,FALSE),"-")</f>
        <v>4</v>
      </c>
      <c r="W55" s="12" t="str">
        <f>IFERROR(VLOOKUP(CONCATENATE($A55,W$1),'Исх-фото'!$A$2:$D$3000,4,FALSE),"-")</f>
        <v>-</v>
      </c>
      <c r="X55" s="12" t="str">
        <f>IFERROR(VLOOKUP(CONCATENATE($A55,X$1),'Исх-фото'!$A$2:$D$3000,4,FALSE),"-")</f>
        <v>-</v>
      </c>
      <c r="Y55" s="12" t="str">
        <f>IFERROR(VLOOKUP(CONCATENATE($A55,Y$1),'Исх-фото'!$A$2:$D$3000,4,FALSE),"-")</f>
        <v>-</v>
      </c>
      <c r="Z55" s="12" t="str">
        <f>IFERROR(VLOOKUP(CONCATENATE($A55,Z$1),'Исх-фото'!$A$2:$D$3000,4,FALSE),"-")</f>
        <v>-</v>
      </c>
      <c r="AA55" s="12" t="str">
        <f>IFERROR(VLOOKUP(CONCATENATE($A55,AA$1),'Исх-фото'!$A$2:$D$3000,4,FALSE),"-")</f>
        <v>-</v>
      </c>
      <c r="AB55" s="12" t="str">
        <f>IFERROR(VLOOKUP(CONCATENATE($A55,AB$1),'Исх-фото'!$A$2:$D$3000,4,FALSE),"-")</f>
        <v>-</v>
      </c>
      <c r="AC55" s="12">
        <f>IFERROR(VLOOKUP(CONCATENATE($A55,AC$1),'Исх-фото'!$A$2:$D$3000,4,FALSE),"-")</f>
        <v>6</v>
      </c>
      <c r="AD55" s="12">
        <f>IFERROR(VLOOKUP(CONCATENATE($A55,AD$1),'Исх-фото'!$A$2:$D$3000,4,FALSE),"-")</f>
        <v>8</v>
      </c>
      <c r="AE55" s="12">
        <f>IFERROR(VLOOKUP(CONCATENATE($A55,AE$1),'Исх-фото'!$A$2:$D$3000,4,FALSE),"-")</f>
        <v>6</v>
      </c>
      <c r="AF55" s="12">
        <f>IFERROR(VLOOKUP(CONCATENATE($A55,AF$1),'Исх-фото'!$A$2:$D$3000,4,FALSE),"-")</f>
        <v>7</v>
      </c>
      <c r="AG55" s="12">
        <f>IFERROR(VLOOKUP(CONCATENATE($A55,AG$1),'Исх-фото'!$A$2:$D$3000,4,FALSE),"-")</f>
        <v>2</v>
      </c>
      <c r="AH55" s="12" t="str">
        <f>IFERROR(VLOOKUP(CONCATENATE($A55,AH$1),'Исх-фото'!$A$2:$D$3000,4,FALSE),"-")</f>
        <v>-</v>
      </c>
      <c r="AI55" s="12" t="str">
        <f>IFERROR(VLOOKUP(CONCATENATE($A55,AI$1),'Исх-фото'!$A$2:$D$3000,4,FALSE),"-")</f>
        <v>-</v>
      </c>
      <c r="AJ55" s="12" t="str">
        <f>IFERROR(VLOOKUP(CONCATENATE($A55,AJ$1),'Исх-фото'!$A$2:$D$3000,4,FALSE),"-")</f>
        <v>-</v>
      </c>
      <c r="AK55" s="12" t="str">
        <f>IFERROR(VLOOKUP(CONCATENATE($A55,AK$1),'Исх-фото'!$A$2:$D$3000,4,FALSE),"-")</f>
        <v>-</v>
      </c>
      <c r="AL55" s="12" t="str">
        <f>IFERROR(VLOOKUP(CONCATENATE($A55,AL$1),'Исх-фото'!$A$2:$D$3000,4,FALSE),"-")</f>
        <v>-</v>
      </c>
      <c r="AM55" s="12" t="str">
        <f>IFERROR(VLOOKUP(CONCATENATE($A55,AM$1),'Исх-фото'!$A$2:$D$3000,4,FALSE),"-")</f>
        <v>-</v>
      </c>
      <c r="AN55" s="12" t="str">
        <f>IFERROR(VLOOKUP(CONCATENATE($A55,AN$1),'Исх-фото'!$A$2:$D$3000,4,FALSE),"-")</f>
        <v>-</v>
      </c>
      <c r="AO55" s="12">
        <f>IFERROR(VLOOKUP(CONCATENATE($A55,AO$1),'Исх-фото'!$A$2:$D$3000,4,FALSE),"-")</f>
        <v>4</v>
      </c>
      <c r="AP55" s="12" t="str">
        <f>IFERROR(VLOOKUP(CONCATENATE($A55,AP$1),'Исх-фото'!$A$2:$D$3000,4,FALSE),"-")</f>
        <v>-</v>
      </c>
      <c r="AQ55" s="12" t="str">
        <f>IFERROR(VLOOKUP(CONCATENATE($A55,AQ$1),'Исх-фото'!$A$2:$D$3000,4,FALSE),"-")</f>
        <v>-</v>
      </c>
      <c r="AR55" s="13">
        <f t="shared" si="0"/>
        <v>11</v>
      </c>
      <c r="AS55" s="17">
        <f t="shared" si="1"/>
        <v>6.1818181818181817</v>
      </c>
      <c r="AT55" s="12">
        <f t="shared" si="2"/>
        <v>145</v>
      </c>
    </row>
    <row r="56" spans="1:46">
      <c r="A56" s="22">
        <f t="shared" si="3"/>
        <v>54</v>
      </c>
      <c r="B56" s="128">
        <f>№!D55</f>
        <v>21</v>
      </c>
      <c r="C56" s="128">
        <f>№!E55</f>
        <v>3</v>
      </c>
      <c r="D56" s="12" t="str">
        <f>IFERROR(VLOOKUP(CONCATENATE($A56,D$1),'Исх-фото'!$A$2:$D$3000,4,FALSE),"-")</f>
        <v>-</v>
      </c>
      <c r="E56" s="12" t="str">
        <f>IFERROR(VLOOKUP(CONCATENATE($A56,E$1),'Исх-фото'!$A$2:$D$3000,4,FALSE),"-")</f>
        <v>-</v>
      </c>
      <c r="F56" s="12" t="str">
        <f>IFERROR(VLOOKUP(CONCATENATE($A56,F$1),'Исх-фото'!$A$2:$D$3000,4,FALSE),"-")</f>
        <v>-</v>
      </c>
      <c r="G56" s="12" t="str">
        <f>IFERROR(VLOOKUP(CONCATENATE($A56,G$1),'Исх-фото'!$A$2:$D$3000,4,FALSE),"-")</f>
        <v>-</v>
      </c>
      <c r="H56" s="12">
        <f>IFERROR(VLOOKUP(CONCATENATE($A56,H$1),'Исх-фото'!$A$2:$D$3000,4,FALSE),"-")</f>
        <v>5</v>
      </c>
      <c r="I56" s="12" t="str">
        <f>IFERROR(VLOOKUP(CONCATENATE($A56,I$1),'Исх-фото'!$A$2:$D$3000,4,FALSE),"-")</f>
        <v>-</v>
      </c>
      <c r="J56" s="12">
        <f>IFERROR(VLOOKUP(CONCATENATE($A56,J$1),'Исх-фото'!$A$2:$D$3000,4,FALSE),"-")</f>
        <v>7</v>
      </c>
      <c r="K56" s="12" t="str">
        <f>IFERROR(VLOOKUP(CONCATENATE($A56,K$1),'Исх-фото'!$A$2:$D$3000,4,FALSE),"-")</f>
        <v>-</v>
      </c>
      <c r="L56" s="12" t="str">
        <f>IFERROR(VLOOKUP(CONCATENATE($A56,L$1),'Исх-фото'!$A$2:$D$3000,4,FALSE),"-")</f>
        <v>-</v>
      </c>
      <c r="M56" s="12" t="str">
        <f>IFERROR(VLOOKUP(CONCATENATE($A56,M$1),'Исх-фото'!$A$2:$D$3000,4,FALSE),"-")</f>
        <v>-</v>
      </c>
      <c r="N56" s="12">
        <f>IFERROR(VLOOKUP(CONCATENATE($A56,N$1),'Исх-фото'!$A$2:$D$3000,4,FALSE),"-")</f>
        <v>8</v>
      </c>
      <c r="O56" s="12" t="str">
        <f>IFERROR(VLOOKUP(CONCATENATE($A56,O$1),'Исх-фото'!$A$2:$D$3000,4,FALSE),"-")</f>
        <v>-</v>
      </c>
      <c r="P56" s="12" t="str">
        <f>IFERROR(VLOOKUP(CONCATENATE($A56,P$1),'Исх-фото'!$A$2:$D$3000,4,FALSE),"-")</f>
        <v>-</v>
      </c>
      <c r="Q56" s="12" t="str">
        <f>IFERROR(VLOOKUP(CONCATENATE($A56,Q$1),'Исх-фото'!$A$2:$D$3000,4,FALSE),"-")</f>
        <v>-</v>
      </c>
      <c r="R56" s="12">
        <f>IFERROR(VLOOKUP(CONCATENATE($A56,R$1),'Исх-фото'!$A$2:$D$3000,4,FALSE),"-")</f>
        <v>9</v>
      </c>
      <c r="S56" s="12">
        <f>IFERROR(VLOOKUP(CONCATENATE($A56,S$1),'Исх-фото'!$A$2:$D$3000,4,FALSE),"-")</f>
        <v>7</v>
      </c>
      <c r="T56" s="12" t="str">
        <f>IFERROR(VLOOKUP(CONCATENATE($A56,T$1),'Исх-фото'!$A$2:$D$3000,4,FALSE),"-")</f>
        <v>-</v>
      </c>
      <c r="U56" s="12" t="str">
        <f>IFERROR(VLOOKUP(CONCATENATE($A56,U$1),'Исх-фото'!$A$2:$D$3000,4,FALSE),"-")</f>
        <v>-</v>
      </c>
      <c r="V56" s="12">
        <f>IFERROR(VLOOKUP(CONCATENATE($A56,V$1),'Исх-фото'!$A$2:$D$3000,4,FALSE),"-")</f>
        <v>3</v>
      </c>
      <c r="W56" s="12" t="str">
        <f>IFERROR(VLOOKUP(CONCATENATE($A56,W$1),'Исх-фото'!$A$2:$D$3000,4,FALSE),"-")</f>
        <v>-</v>
      </c>
      <c r="X56" s="12" t="str">
        <f>IFERROR(VLOOKUP(CONCATENATE($A56,X$1),'Исх-фото'!$A$2:$D$3000,4,FALSE),"-")</f>
        <v>-</v>
      </c>
      <c r="Y56" s="12" t="str">
        <f>IFERROR(VLOOKUP(CONCATENATE($A56,Y$1),'Исх-фото'!$A$2:$D$3000,4,FALSE),"-")</f>
        <v>-</v>
      </c>
      <c r="Z56" s="12" t="str">
        <f>IFERROR(VLOOKUP(CONCATENATE($A56,Z$1),'Исх-фото'!$A$2:$D$3000,4,FALSE),"-")</f>
        <v>-</v>
      </c>
      <c r="AA56" s="12" t="str">
        <f>IFERROR(VLOOKUP(CONCATENATE($A56,AA$1),'Исх-фото'!$A$2:$D$3000,4,FALSE),"-")</f>
        <v>-</v>
      </c>
      <c r="AB56" s="12" t="str">
        <f>IFERROR(VLOOKUP(CONCATENATE($A56,AB$1),'Исх-фото'!$A$2:$D$3000,4,FALSE),"-")</f>
        <v>-</v>
      </c>
      <c r="AC56" s="12">
        <f>IFERROR(VLOOKUP(CONCATENATE($A56,AC$1),'Исх-фото'!$A$2:$D$3000,4,FALSE),"-")</f>
        <v>2</v>
      </c>
      <c r="AD56" s="12">
        <f>IFERROR(VLOOKUP(CONCATENATE($A56,AD$1),'Исх-фото'!$A$2:$D$3000,4,FALSE),"-")</f>
        <v>5</v>
      </c>
      <c r="AE56" s="12" t="str">
        <f>IFERROR(VLOOKUP(CONCATENATE($A56,AE$1),'Исх-фото'!$A$2:$D$3000,4,FALSE),"-")</f>
        <v>-</v>
      </c>
      <c r="AF56" s="12">
        <f>IFERROR(VLOOKUP(CONCATENATE($A56,AF$1),'Исх-фото'!$A$2:$D$3000,4,FALSE),"-")</f>
        <v>8</v>
      </c>
      <c r="AG56" s="12">
        <f>IFERROR(VLOOKUP(CONCATENATE($A56,AG$1),'Исх-фото'!$A$2:$D$3000,4,FALSE),"-")</f>
        <v>2</v>
      </c>
      <c r="AH56" s="12" t="str">
        <f>IFERROR(VLOOKUP(CONCATENATE($A56,AH$1),'Исх-фото'!$A$2:$D$3000,4,FALSE),"-")</f>
        <v>-</v>
      </c>
      <c r="AI56" s="12" t="str">
        <f>IFERROR(VLOOKUP(CONCATENATE($A56,AI$1),'Исх-фото'!$A$2:$D$3000,4,FALSE),"-")</f>
        <v>-</v>
      </c>
      <c r="AJ56" s="12" t="str">
        <f>IFERROR(VLOOKUP(CONCATENATE($A56,AJ$1),'Исх-фото'!$A$2:$D$3000,4,FALSE),"-")</f>
        <v>-</v>
      </c>
      <c r="AK56" s="12" t="str">
        <f>IFERROR(VLOOKUP(CONCATENATE($A56,AK$1),'Исх-фото'!$A$2:$D$3000,4,FALSE),"-")</f>
        <v>-</v>
      </c>
      <c r="AL56" s="12" t="str">
        <f>IFERROR(VLOOKUP(CONCATENATE($A56,AL$1),'Исх-фото'!$A$2:$D$3000,4,FALSE),"-")</f>
        <v>-</v>
      </c>
      <c r="AM56" s="12" t="str">
        <f>IFERROR(VLOOKUP(CONCATENATE($A56,AM$1),'Исх-фото'!$A$2:$D$3000,4,FALSE),"-")</f>
        <v>-</v>
      </c>
      <c r="AN56" s="12" t="str">
        <f>IFERROR(VLOOKUP(CONCATENATE($A56,AN$1),'Исх-фото'!$A$2:$D$3000,4,FALSE),"-")</f>
        <v>-</v>
      </c>
      <c r="AO56" s="12">
        <f>IFERROR(VLOOKUP(CONCATENATE($A56,AO$1),'Исх-фото'!$A$2:$D$3000,4,FALSE),"-")</f>
        <v>4</v>
      </c>
      <c r="AP56" s="12" t="str">
        <f>IFERROR(VLOOKUP(CONCATENATE($A56,AP$1),'Исх-фото'!$A$2:$D$3000,4,FALSE),"-")</f>
        <v>-</v>
      </c>
      <c r="AQ56" s="12" t="str">
        <f>IFERROR(VLOOKUP(CONCATENATE($A56,AQ$1),'Исх-фото'!$A$2:$D$3000,4,FALSE),"-")</f>
        <v>-</v>
      </c>
      <c r="AR56" s="13">
        <f t="shared" si="0"/>
        <v>11</v>
      </c>
      <c r="AS56" s="17">
        <f t="shared" si="1"/>
        <v>5.4545454545454541</v>
      </c>
      <c r="AT56" s="12">
        <f t="shared" si="2"/>
        <v>171</v>
      </c>
    </row>
    <row r="57" spans="1:46">
      <c r="A57" s="22">
        <f t="shared" si="3"/>
        <v>55</v>
      </c>
      <c r="B57" s="128">
        <f>№!D56</f>
        <v>22</v>
      </c>
      <c r="C57" s="128">
        <f>№!E56</f>
        <v>1</v>
      </c>
      <c r="D57" s="12" t="str">
        <f>IFERROR(VLOOKUP(CONCATENATE($A57,D$1),'Исх-фото'!$A$2:$D$3000,4,FALSE),"-")</f>
        <v>-</v>
      </c>
      <c r="E57" s="12" t="str">
        <f>IFERROR(VLOOKUP(CONCATENATE($A57,E$1),'Исх-фото'!$A$2:$D$3000,4,FALSE),"-")</f>
        <v>-</v>
      </c>
      <c r="F57" s="12" t="str">
        <f>IFERROR(VLOOKUP(CONCATENATE($A57,F$1),'Исх-фото'!$A$2:$D$3000,4,FALSE),"-")</f>
        <v>-</v>
      </c>
      <c r="G57" s="12" t="str">
        <f>IFERROR(VLOOKUP(CONCATENATE($A57,G$1),'Исх-фото'!$A$2:$D$3000,4,FALSE),"-")</f>
        <v>-</v>
      </c>
      <c r="H57" s="12">
        <f>IFERROR(VLOOKUP(CONCATENATE($A57,H$1),'Исх-фото'!$A$2:$D$3000,4,FALSE),"-")</f>
        <v>4</v>
      </c>
      <c r="I57" s="12" t="str">
        <f>IFERROR(VLOOKUP(CONCATENATE($A57,I$1),'Исх-фото'!$A$2:$D$3000,4,FALSE),"-")</f>
        <v>-</v>
      </c>
      <c r="J57" s="12">
        <f>IFERROR(VLOOKUP(CONCATENATE($A57,J$1),'Исх-фото'!$A$2:$D$3000,4,FALSE),"-")</f>
        <v>6</v>
      </c>
      <c r="K57" s="12" t="str">
        <f>IFERROR(VLOOKUP(CONCATENATE($A57,K$1),'Исх-фото'!$A$2:$D$3000,4,FALSE),"-")</f>
        <v>-</v>
      </c>
      <c r="L57" s="12" t="str">
        <f>IFERROR(VLOOKUP(CONCATENATE($A57,L$1),'Исх-фото'!$A$2:$D$3000,4,FALSE),"-")</f>
        <v>-</v>
      </c>
      <c r="M57" s="12" t="str">
        <f>IFERROR(VLOOKUP(CONCATENATE($A57,M$1),'Исх-фото'!$A$2:$D$3000,4,FALSE),"-")</f>
        <v>-</v>
      </c>
      <c r="N57" s="12">
        <f>IFERROR(VLOOKUP(CONCATENATE($A57,N$1),'Исх-фото'!$A$2:$D$3000,4,FALSE),"-")</f>
        <v>4</v>
      </c>
      <c r="O57" s="12" t="str">
        <f>IFERROR(VLOOKUP(CONCATENATE($A57,O$1),'Исх-фото'!$A$2:$D$3000,4,FALSE),"-")</f>
        <v>-</v>
      </c>
      <c r="P57" s="12" t="str">
        <f>IFERROR(VLOOKUP(CONCATENATE($A57,P$1),'Исх-фото'!$A$2:$D$3000,4,FALSE),"-")</f>
        <v>-</v>
      </c>
      <c r="Q57" s="12" t="str">
        <f>IFERROR(VLOOKUP(CONCATENATE($A57,Q$1),'Исх-фото'!$A$2:$D$3000,4,FALSE),"-")</f>
        <v>-</v>
      </c>
      <c r="R57" s="12" t="str">
        <f>IFERROR(VLOOKUP(CONCATENATE($A57,R$1),'Исх-фото'!$A$2:$D$3000,4,FALSE),"-")</f>
        <v>-</v>
      </c>
      <c r="S57" s="12" t="str">
        <f>IFERROR(VLOOKUP(CONCATENATE($A57,S$1),'Исх-фото'!$A$2:$D$3000,4,FALSE),"-")</f>
        <v>-</v>
      </c>
      <c r="T57" s="12" t="str">
        <f>IFERROR(VLOOKUP(CONCATENATE($A57,T$1),'Исх-фото'!$A$2:$D$3000,4,FALSE),"-")</f>
        <v>-</v>
      </c>
      <c r="U57" s="12" t="str">
        <f>IFERROR(VLOOKUP(CONCATENATE($A57,U$1),'Исх-фото'!$A$2:$D$3000,4,FALSE),"-")</f>
        <v>-</v>
      </c>
      <c r="V57" s="12">
        <f>IFERROR(VLOOKUP(CONCATENATE($A57,V$1),'Исх-фото'!$A$2:$D$3000,4,FALSE),"-")</f>
        <v>1</v>
      </c>
      <c r="W57" s="12" t="str">
        <f>IFERROR(VLOOKUP(CONCATENATE($A57,W$1),'Исх-фото'!$A$2:$D$3000,4,FALSE),"-")</f>
        <v>-</v>
      </c>
      <c r="X57" s="12" t="str">
        <f>IFERROR(VLOOKUP(CONCATENATE($A57,X$1),'Исх-фото'!$A$2:$D$3000,4,FALSE),"-")</f>
        <v>-</v>
      </c>
      <c r="Y57" s="12" t="str">
        <f>IFERROR(VLOOKUP(CONCATENATE($A57,Y$1),'Исх-фото'!$A$2:$D$3000,4,FALSE),"-")</f>
        <v>-</v>
      </c>
      <c r="Z57" s="12" t="str">
        <f>IFERROR(VLOOKUP(CONCATENATE($A57,Z$1),'Исх-фото'!$A$2:$D$3000,4,FALSE),"-")</f>
        <v>-</v>
      </c>
      <c r="AA57" s="12" t="str">
        <f>IFERROR(VLOOKUP(CONCATENATE($A57,AA$1),'Исх-фото'!$A$2:$D$3000,4,FALSE),"-")</f>
        <v>-</v>
      </c>
      <c r="AB57" s="12" t="str">
        <f>IFERROR(VLOOKUP(CONCATENATE($A57,AB$1),'Исх-фото'!$A$2:$D$3000,4,FALSE),"-")</f>
        <v>-</v>
      </c>
      <c r="AC57" s="12">
        <f>IFERROR(VLOOKUP(CONCATENATE($A57,AC$1),'Исх-фото'!$A$2:$D$3000,4,FALSE),"-")</f>
        <v>1</v>
      </c>
      <c r="AD57" s="12" t="str">
        <f>IFERROR(VLOOKUP(CONCATENATE($A57,AD$1),'Исх-фото'!$A$2:$D$3000,4,FALSE),"-")</f>
        <v>-</v>
      </c>
      <c r="AE57" s="12" t="str">
        <f>IFERROR(VLOOKUP(CONCATENATE($A57,AE$1),'Исх-фото'!$A$2:$D$3000,4,FALSE),"-")</f>
        <v>-</v>
      </c>
      <c r="AF57" s="12">
        <f>IFERROR(VLOOKUP(CONCATENATE($A57,AF$1),'Исх-фото'!$A$2:$D$3000,4,FALSE),"-")</f>
        <v>3</v>
      </c>
      <c r="AG57" s="12">
        <f>IFERROR(VLOOKUP(CONCATENATE($A57,AG$1),'Исх-фото'!$A$2:$D$3000,4,FALSE),"-")</f>
        <v>1</v>
      </c>
      <c r="AH57" s="12" t="str">
        <f>IFERROR(VLOOKUP(CONCATENATE($A57,AH$1),'Исх-фото'!$A$2:$D$3000,4,FALSE),"-")</f>
        <v>-</v>
      </c>
      <c r="AI57" s="12" t="str">
        <f>IFERROR(VLOOKUP(CONCATENATE($A57,AI$1),'Исх-фото'!$A$2:$D$3000,4,FALSE),"-")</f>
        <v>-</v>
      </c>
      <c r="AJ57" s="12" t="str">
        <f>IFERROR(VLOOKUP(CONCATENATE($A57,AJ$1),'Исх-фото'!$A$2:$D$3000,4,FALSE),"-")</f>
        <v>-</v>
      </c>
      <c r="AK57" s="12" t="str">
        <f>IFERROR(VLOOKUP(CONCATENATE($A57,AK$1),'Исх-фото'!$A$2:$D$3000,4,FALSE),"-")</f>
        <v>-</v>
      </c>
      <c r="AL57" s="12" t="str">
        <f>IFERROR(VLOOKUP(CONCATENATE($A57,AL$1),'Исх-фото'!$A$2:$D$3000,4,FALSE),"-")</f>
        <v>-</v>
      </c>
      <c r="AM57" s="12" t="str">
        <f>IFERROR(VLOOKUP(CONCATENATE($A57,AM$1),'Исх-фото'!$A$2:$D$3000,4,FALSE),"-")</f>
        <v>-</v>
      </c>
      <c r="AN57" s="12" t="str">
        <f>IFERROR(VLOOKUP(CONCATENATE($A57,AN$1),'Исх-фото'!$A$2:$D$3000,4,FALSE),"-")</f>
        <v>-</v>
      </c>
      <c r="AO57" s="12">
        <f>IFERROR(VLOOKUP(CONCATENATE($A57,AO$1),'Исх-фото'!$A$2:$D$3000,4,FALSE),"-")</f>
        <v>4</v>
      </c>
      <c r="AP57" s="12" t="str">
        <f>IFERROR(VLOOKUP(CONCATENATE($A57,AP$1),'Исх-фото'!$A$2:$D$3000,4,FALSE),"-")</f>
        <v>-</v>
      </c>
      <c r="AQ57" s="12" t="str">
        <f>IFERROR(VLOOKUP(CONCATENATE($A57,AQ$1),'Исх-фото'!$A$2:$D$3000,4,FALSE),"-")</f>
        <v>-</v>
      </c>
      <c r="AR57" s="13">
        <f t="shared" si="0"/>
        <v>8</v>
      </c>
      <c r="AS57" s="17">
        <f t="shared" si="1"/>
        <v>3</v>
      </c>
      <c r="AT57" s="12">
        <f t="shared" si="2"/>
        <v>192</v>
      </c>
    </row>
    <row r="58" spans="1:46">
      <c r="A58" s="22">
        <f t="shared" si="3"/>
        <v>56</v>
      </c>
      <c r="B58" s="128">
        <f>№!D57</f>
        <v>22</v>
      </c>
      <c r="C58" s="128">
        <f>№!E57</f>
        <v>2</v>
      </c>
      <c r="D58" s="12" t="str">
        <f>IFERROR(VLOOKUP(CONCATENATE($A58,D$1),'Исх-фото'!$A$2:$D$3000,4,FALSE),"-")</f>
        <v>-</v>
      </c>
      <c r="E58" s="12" t="str">
        <f>IFERROR(VLOOKUP(CONCATENATE($A58,E$1),'Исх-фото'!$A$2:$D$3000,4,FALSE),"-")</f>
        <v>-</v>
      </c>
      <c r="F58" s="12" t="str">
        <f>IFERROR(VLOOKUP(CONCATENATE($A58,F$1),'Исх-фото'!$A$2:$D$3000,4,FALSE),"-")</f>
        <v>-</v>
      </c>
      <c r="G58" s="12" t="str">
        <f>IFERROR(VLOOKUP(CONCATENATE($A58,G$1),'Исх-фото'!$A$2:$D$3000,4,FALSE),"-")</f>
        <v>-</v>
      </c>
      <c r="H58" s="12">
        <f>IFERROR(VLOOKUP(CONCATENATE($A58,H$1),'Исх-фото'!$A$2:$D$3000,4,FALSE),"-")</f>
        <v>9</v>
      </c>
      <c r="I58" s="12" t="str">
        <f>IFERROR(VLOOKUP(CONCATENATE($A58,I$1),'Исх-фото'!$A$2:$D$3000,4,FALSE),"-")</f>
        <v>-</v>
      </c>
      <c r="J58" s="12">
        <f>IFERROR(VLOOKUP(CONCATENATE($A58,J$1),'Исх-фото'!$A$2:$D$3000,4,FALSE),"-")</f>
        <v>7</v>
      </c>
      <c r="K58" s="12" t="str">
        <f>IFERROR(VLOOKUP(CONCATENATE($A58,K$1),'Исх-фото'!$A$2:$D$3000,4,FALSE),"-")</f>
        <v>-</v>
      </c>
      <c r="L58" s="12" t="str">
        <f>IFERROR(VLOOKUP(CONCATENATE($A58,L$1),'Исх-фото'!$A$2:$D$3000,4,FALSE),"-")</f>
        <v>-</v>
      </c>
      <c r="M58" s="12" t="str">
        <f>IFERROR(VLOOKUP(CONCATENATE($A58,M$1),'Исх-фото'!$A$2:$D$3000,4,FALSE),"-")</f>
        <v>-</v>
      </c>
      <c r="N58" s="12">
        <f>IFERROR(VLOOKUP(CONCATENATE($A58,N$1),'Исх-фото'!$A$2:$D$3000,4,FALSE),"-")</f>
        <v>5</v>
      </c>
      <c r="O58" s="12" t="str">
        <f>IFERROR(VLOOKUP(CONCATENATE($A58,O$1),'Исх-фото'!$A$2:$D$3000,4,FALSE),"-")</f>
        <v>-</v>
      </c>
      <c r="P58" s="12" t="str">
        <f>IFERROR(VLOOKUP(CONCATENATE($A58,P$1),'Исх-фото'!$A$2:$D$3000,4,FALSE),"-")</f>
        <v>-</v>
      </c>
      <c r="Q58" s="12" t="str">
        <f>IFERROR(VLOOKUP(CONCATENATE($A58,Q$1),'Исх-фото'!$A$2:$D$3000,4,FALSE),"-")</f>
        <v>-</v>
      </c>
      <c r="R58" s="12" t="str">
        <f>IFERROR(VLOOKUP(CONCATENATE($A58,R$1),'Исх-фото'!$A$2:$D$3000,4,FALSE),"-")</f>
        <v>-</v>
      </c>
      <c r="S58" s="12">
        <f>IFERROR(VLOOKUP(CONCATENATE($A58,S$1),'Исх-фото'!$A$2:$D$3000,4,FALSE),"-")</f>
        <v>6</v>
      </c>
      <c r="T58" s="12" t="str">
        <f>IFERROR(VLOOKUP(CONCATENATE($A58,T$1),'Исх-фото'!$A$2:$D$3000,4,FALSE),"-")</f>
        <v>-</v>
      </c>
      <c r="U58" s="12">
        <f>IFERROR(VLOOKUP(CONCATENATE($A58,U$1),'Исх-фото'!$A$2:$D$3000,4,FALSE),"-")</f>
        <v>12</v>
      </c>
      <c r="V58" s="12">
        <f>IFERROR(VLOOKUP(CONCATENATE($A58,V$1),'Исх-фото'!$A$2:$D$3000,4,FALSE),"-")</f>
        <v>3</v>
      </c>
      <c r="W58" s="12" t="str">
        <f>IFERROR(VLOOKUP(CONCATENATE($A58,W$1),'Исх-фото'!$A$2:$D$3000,4,FALSE),"-")</f>
        <v>-</v>
      </c>
      <c r="X58" s="12" t="str">
        <f>IFERROR(VLOOKUP(CONCATENATE($A58,X$1),'Исх-фото'!$A$2:$D$3000,4,FALSE),"-")</f>
        <v>-</v>
      </c>
      <c r="Y58" s="12" t="str">
        <f>IFERROR(VLOOKUP(CONCATENATE($A58,Y$1),'Исх-фото'!$A$2:$D$3000,4,FALSE),"-")</f>
        <v>-</v>
      </c>
      <c r="Z58" s="12" t="str">
        <f>IFERROR(VLOOKUP(CONCATENATE($A58,Z$1),'Исх-фото'!$A$2:$D$3000,4,FALSE),"-")</f>
        <v>-</v>
      </c>
      <c r="AA58" s="12" t="str">
        <f>IFERROR(VLOOKUP(CONCATENATE($A58,AA$1),'Исх-фото'!$A$2:$D$3000,4,FALSE),"-")</f>
        <v>-</v>
      </c>
      <c r="AB58" s="12" t="str">
        <f>IFERROR(VLOOKUP(CONCATENATE($A58,AB$1),'Исх-фото'!$A$2:$D$3000,4,FALSE),"-")</f>
        <v>-</v>
      </c>
      <c r="AC58" s="12">
        <f>IFERROR(VLOOKUP(CONCATENATE($A58,AC$1),'Исх-фото'!$A$2:$D$3000,4,FALSE),"-")</f>
        <v>2</v>
      </c>
      <c r="AD58" s="12">
        <f>IFERROR(VLOOKUP(CONCATENATE($A58,AD$1),'Исх-фото'!$A$2:$D$3000,4,FALSE),"-")</f>
        <v>8</v>
      </c>
      <c r="AE58" s="12" t="str">
        <f>IFERROR(VLOOKUP(CONCATENATE($A58,AE$1),'Исх-фото'!$A$2:$D$3000,4,FALSE),"-")</f>
        <v>-</v>
      </c>
      <c r="AF58" s="12">
        <f>IFERROR(VLOOKUP(CONCATENATE($A58,AF$1),'Исх-фото'!$A$2:$D$3000,4,FALSE),"-")</f>
        <v>6</v>
      </c>
      <c r="AG58" s="12">
        <f>IFERROR(VLOOKUP(CONCATENATE($A58,AG$1),'Исх-фото'!$A$2:$D$3000,4,FALSE),"-")</f>
        <v>1</v>
      </c>
      <c r="AH58" s="12" t="str">
        <f>IFERROR(VLOOKUP(CONCATENATE($A58,AH$1),'Исх-фото'!$A$2:$D$3000,4,FALSE),"-")</f>
        <v>-</v>
      </c>
      <c r="AI58" s="12" t="str">
        <f>IFERROR(VLOOKUP(CONCATENATE($A58,AI$1),'Исх-фото'!$A$2:$D$3000,4,FALSE),"-")</f>
        <v>-</v>
      </c>
      <c r="AJ58" s="12" t="str">
        <f>IFERROR(VLOOKUP(CONCATENATE($A58,AJ$1),'Исх-фото'!$A$2:$D$3000,4,FALSE),"-")</f>
        <v>-</v>
      </c>
      <c r="AK58" s="12" t="str">
        <f>IFERROR(VLOOKUP(CONCATENATE($A58,AK$1),'Исх-фото'!$A$2:$D$3000,4,FALSE),"-")</f>
        <v>-</v>
      </c>
      <c r="AL58" s="12" t="str">
        <f>IFERROR(VLOOKUP(CONCATENATE($A58,AL$1),'Исх-фото'!$A$2:$D$3000,4,FALSE),"-")</f>
        <v>-</v>
      </c>
      <c r="AM58" s="12" t="str">
        <f>IFERROR(VLOOKUP(CONCATENATE($A58,AM$1),'Исх-фото'!$A$2:$D$3000,4,FALSE),"-")</f>
        <v>-</v>
      </c>
      <c r="AN58" s="12" t="str">
        <f>IFERROR(VLOOKUP(CONCATENATE($A58,AN$1),'Исх-фото'!$A$2:$D$3000,4,FALSE),"-")</f>
        <v>-</v>
      </c>
      <c r="AO58" s="12">
        <f>IFERROR(VLOOKUP(CONCATENATE($A58,AO$1),'Исх-фото'!$A$2:$D$3000,4,FALSE),"-")</f>
        <v>4</v>
      </c>
      <c r="AP58" s="12" t="str">
        <f>IFERROR(VLOOKUP(CONCATENATE($A58,AP$1),'Исх-фото'!$A$2:$D$3000,4,FALSE),"-")</f>
        <v>-</v>
      </c>
      <c r="AQ58" s="12" t="str">
        <f>IFERROR(VLOOKUP(CONCATENATE($A58,AQ$1),'Исх-фото'!$A$2:$D$3000,4,FALSE),"-")</f>
        <v>-</v>
      </c>
      <c r="AR58" s="13">
        <f t="shared" si="0"/>
        <v>11</v>
      </c>
      <c r="AS58" s="17">
        <f t="shared" si="1"/>
        <v>5.7272727272727275</v>
      </c>
      <c r="AT58" s="12">
        <f t="shared" si="2"/>
        <v>165</v>
      </c>
    </row>
    <row r="59" spans="1:46">
      <c r="A59" s="22">
        <f t="shared" si="3"/>
        <v>57</v>
      </c>
      <c r="B59" s="128">
        <f>№!D58</f>
        <v>22</v>
      </c>
      <c r="C59" s="128">
        <f>№!E58</f>
        <v>3</v>
      </c>
      <c r="D59" s="12" t="str">
        <f>IFERROR(VLOOKUP(CONCATENATE($A59,D$1),'Исх-фото'!$A$2:$D$3000,4,FALSE),"-")</f>
        <v>-</v>
      </c>
      <c r="E59" s="12" t="str">
        <f>IFERROR(VLOOKUP(CONCATENATE($A59,E$1),'Исх-фото'!$A$2:$D$3000,4,FALSE),"-")</f>
        <v>-</v>
      </c>
      <c r="F59" s="12" t="str">
        <f>IFERROR(VLOOKUP(CONCATENATE($A59,F$1),'Исх-фото'!$A$2:$D$3000,4,FALSE),"-")</f>
        <v>-</v>
      </c>
      <c r="G59" s="12" t="str">
        <f>IFERROR(VLOOKUP(CONCATENATE($A59,G$1),'Исх-фото'!$A$2:$D$3000,4,FALSE),"-")</f>
        <v>-</v>
      </c>
      <c r="H59" s="12">
        <f>IFERROR(VLOOKUP(CONCATENATE($A59,H$1),'Исх-фото'!$A$2:$D$3000,4,FALSE),"-")</f>
        <v>8</v>
      </c>
      <c r="I59" s="12" t="str">
        <f>IFERROR(VLOOKUP(CONCATENATE($A59,I$1),'Исх-фото'!$A$2:$D$3000,4,FALSE),"-")</f>
        <v>-</v>
      </c>
      <c r="J59" s="12">
        <f>IFERROR(VLOOKUP(CONCATENATE($A59,J$1),'Исх-фото'!$A$2:$D$3000,4,FALSE),"-")</f>
        <v>6</v>
      </c>
      <c r="K59" s="12" t="str">
        <f>IFERROR(VLOOKUP(CONCATENATE($A59,K$1),'Исх-фото'!$A$2:$D$3000,4,FALSE),"-")</f>
        <v>-</v>
      </c>
      <c r="L59" s="12" t="str">
        <f>IFERROR(VLOOKUP(CONCATENATE($A59,L$1),'Исх-фото'!$A$2:$D$3000,4,FALSE),"-")</f>
        <v>-</v>
      </c>
      <c r="M59" s="12" t="str">
        <f>IFERROR(VLOOKUP(CONCATENATE($A59,M$1),'Исх-фото'!$A$2:$D$3000,4,FALSE),"-")</f>
        <v>-</v>
      </c>
      <c r="N59" s="12">
        <f>IFERROR(VLOOKUP(CONCATENATE($A59,N$1),'Исх-фото'!$A$2:$D$3000,4,FALSE),"-")</f>
        <v>7</v>
      </c>
      <c r="O59" s="12">
        <f>IFERROR(VLOOKUP(CONCATENATE($A59,O$1),'Исх-фото'!$A$2:$D$3000,4,FALSE),"-")</f>
        <v>7</v>
      </c>
      <c r="P59" s="12" t="str">
        <f>IFERROR(VLOOKUP(CONCATENATE($A59,P$1),'Исх-фото'!$A$2:$D$3000,4,FALSE),"-")</f>
        <v>-</v>
      </c>
      <c r="Q59" s="12" t="str">
        <f>IFERROR(VLOOKUP(CONCATENATE($A59,Q$1),'Исх-фото'!$A$2:$D$3000,4,FALSE),"-")</f>
        <v>-</v>
      </c>
      <c r="R59" s="12">
        <f>IFERROR(VLOOKUP(CONCATENATE($A59,R$1),'Исх-фото'!$A$2:$D$3000,4,FALSE),"-")</f>
        <v>9</v>
      </c>
      <c r="S59" s="12" t="str">
        <f>IFERROR(VLOOKUP(CONCATENATE($A59,S$1),'Исх-фото'!$A$2:$D$3000,4,FALSE),"-")</f>
        <v>-</v>
      </c>
      <c r="T59" s="12" t="str">
        <f>IFERROR(VLOOKUP(CONCATENATE($A59,T$1),'Исх-фото'!$A$2:$D$3000,4,FALSE),"-")</f>
        <v>-</v>
      </c>
      <c r="U59" s="12" t="str">
        <f>IFERROR(VLOOKUP(CONCATENATE($A59,U$1),'Исх-фото'!$A$2:$D$3000,4,FALSE),"-")</f>
        <v>-</v>
      </c>
      <c r="V59" s="12">
        <f>IFERROR(VLOOKUP(CONCATENATE($A59,V$1),'Исх-фото'!$A$2:$D$3000,4,FALSE),"-")</f>
        <v>5</v>
      </c>
      <c r="W59" s="12" t="str">
        <f>IFERROR(VLOOKUP(CONCATENATE($A59,W$1),'Исх-фото'!$A$2:$D$3000,4,FALSE),"-")</f>
        <v>-</v>
      </c>
      <c r="X59" s="12">
        <f>IFERROR(VLOOKUP(CONCATENATE($A59,X$1),'Исх-фото'!$A$2:$D$3000,4,FALSE),"-")</f>
        <v>4</v>
      </c>
      <c r="Y59" s="12" t="str">
        <f>IFERROR(VLOOKUP(CONCATENATE($A59,Y$1),'Исх-фото'!$A$2:$D$3000,4,FALSE),"-")</f>
        <v>-</v>
      </c>
      <c r="Z59" s="12">
        <f>IFERROR(VLOOKUP(CONCATENATE($A59,Z$1),'Исх-фото'!$A$2:$D$3000,4,FALSE),"-")</f>
        <v>4</v>
      </c>
      <c r="AA59" s="12" t="str">
        <f>IFERROR(VLOOKUP(CONCATENATE($A59,AA$1),'Исх-фото'!$A$2:$D$3000,4,FALSE),"-")</f>
        <v>-</v>
      </c>
      <c r="AB59" s="12" t="str">
        <f>IFERROR(VLOOKUP(CONCATENATE($A59,AB$1),'Исх-фото'!$A$2:$D$3000,4,FALSE),"-")</f>
        <v>-</v>
      </c>
      <c r="AC59" s="12">
        <f>IFERROR(VLOOKUP(CONCATENATE($A59,AC$1),'Исх-фото'!$A$2:$D$3000,4,FALSE),"-")</f>
        <v>6</v>
      </c>
      <c r="AD59" s="12">
        <f>IFERROR(VLOOKUP(CONCATENATE($A59,AD$1),'Исх-фото'!$A$2:$D$3000,4,FALSE),"-")</f>
        <v>6</v>
      </c>
      <c r="AE59" s="12" t="str">
        <f>IFERROR(VLOOKUP(CONCATENATE($A59,AE$1),'Исх-фото'!$A$2:$D$3000,4,FALSE),"-")</f>
        <v>-</v>
      </c>
      <c r="AF59" s="12">
        <f>IFERROR(VLOOKUP(CONCATENATE($A59,AF$1),'Исх-фото'!$A$2:$D$3000,4,FALSE),"-")</f>
        <v>8</v>
      </c>
      <c r="AG59" s="12">
        <f>IFERROR(VLOOKUP(CONCATENATE($A59,AG$1),'Исх-фото'!$A$2:$D$3000,4,FALSE),"-")</f>
        <v>9</v>
      </c>
      <c r="AH59" s="12" t="str">
        <f>IFERROR(VLOOKUP(CONCATENATE($A59,AH$1),'Исх-фото'!$A$2:$D$3000,4,FALSE),"-")</f>
        <v>-</v>
      </c>
      <c r="AI59" s="12" t="str">
        <f>IFERROR(VLOOKUP(CONCATENATE($A59,AI$1),'Исх-фото'!$A$2:$D$3000,4,FALSE),"-")</f>
        <v>-</v>
      </c>
      <c r="AJ59" s="12" t="str">
        <f>IFERROR(VLOOKUP(CONCATENATE($A59,AJ$1),'Исх-фото'!$A$2:$D$3000,4,FALSE),"-")</f>
        <v>-</v>
      </c>
      <c r="AK59" s="12" t="str">
        <f>IFERROR(VLOOKUP(CONCATENATE($A59,AK$1),'Исх-фото'!$A$2:$D$3000,4,FALSE),"-")</f>
        <v>-</v>
      </c>
      <c r="AL59" s="12" t="str">
        <f>IFERROR(VLOOKUP(CONCATENATE($A59,AL$1),'Исх-фото'!$A$2:$D$3000,4,FALSE),"-")</f>
        <v>-</v>
      </c>
      <c r="AM59" s="12" t="str">
        <f>IFERROR(VLOOKUP(CONCATENATE($A59,AM$1),'Исх-фото'!$A$2:$D$3000,4,FALSE),"-")</f>
        <v>-</v>
      </c>
      <c r="AN59" s="12" t="str">
        <f>IFERROR(VLOOKUP(CONCATENATE($A59,AN$1),'Исх-фото'!$A$2:$D$3000,4,FALSE),"-")</f>
        <v>-</v>
      </c>
      <c r="AO59" s="12">
        <f>IFERROR(VLOOKUP(CONCATENATE($A59,AO$1),'Исх-фото'!$A$2:$D$3000,4,FALSE),"-")</f>
        <v>6</v>
      </c>
      <c r="AP59" s="12" t="str">
        <f>IFERROR(VLOOKUP(CONCATENATE($A59,AP$1),'Исх-фото'!$A$2:$D$3000,4,FALSE),"-")</f>
        <v>-</v>
      </c>
      <c r="AQ59" s="12" t="str">
        <f>IFERROR(VLOOKUP(CONCATENATE($A59,AQ$1),'Исх-фото'!$A$2:$D$3000,4,FALSE),"-")</f>
        <v>-</v>
      </c>
      <c r="AR59" s="13">
        <f t="shared" si="0"/>
        <v>13</v>
      </c>
      <c r="AS59" s="17">
        <f t="shared" si="1"/>
        <v>6.5384615384615383</v>
      </c>
      <c r="AT59" s="12">
        <f t="shared" si="2"/>
        <v>127</v>
      </c>
    </row>
    <row r="60" spans="1:46">
      <c r="A60" s="22">
        <f t="shared" si="3"/>
        <v>58</v>
      </c>
      <c r="B60" s="128">
        <f>№!D59</f>
        <v>23</v>
      </c>
      <c r="C60" s="128">
        <f>№!E59</f>
        <v>1</v>
      </c>
      <c r="D60" s="12" t="str">
        <f>IFERROR(VLOOKUP(CONCATENATE($A60,D$1),'Исх-фото'!$A$2:$D$3000,4,FALSE),"-")</f>
        <v>-</v>
      </c>
      <c r="E60" s="12" t="str">
        <f>IFERROR(VLOOKUP(CONCATENATE($A60,E$1),'Исх-фото'!$A$2:$D$3000,4,FALSE),"-")</f>
        <v>-</v>
      </c>
      <c r="F60" s="12" t="str">
        <f>IFERROR(VLOOKUP(CONCATENATE($A60,F$1),'Исх-фото'!$A$2:$D$3000,4,FALSE),"-")</f>
        <v>-</v>
      </c>
      <c r="G60" s="12" t="str">
        <f>IFERROR(VLOOKUP(CONCATENATE($A60,G$1),'Исх-фото'!$A$2:$D$3000,4,FALSE),"-")</f>
        <v>-</v>
      </c>
      <c r="H60" s="12">
        <f>IFERROR(VLOOKUP(CONCATENATE($A60,H$1),'Исх-фото'!$A$2:$D$3000,4,FALSE),"-")</f>
        <v>10</v>
      </c>
      <c r="I60" s="12" t="str">
        <f>IFERROR(VLOOKUP(CONCATENATE($A60,I$1),'Исх-фото'!$A$2:$D$3000,4,FALSE),"-")</f>
        <v>-</v>
      </c>
      <c r="J60" s="12">
        <f>IFERROR(VLOOKUP(CONCATENATE($A60,J$1),'Исх-фото'!$A$2:$D$3000,4,FALSE),"-")</f>
        <v>7</v>
      </c>
      <c r="K60" s="12" t="str">
        <f>IFERROR(VLOOKUP(CONCATENATE($A60,K$1),'Исх-фото'!$A$2:$D$3000,4,FALSE),"-")</f>
        <v>-</v>
      </c>
      <c r="L60" s="12" t="str">
        <f>IFERROR(VLOOKUP(CONCATENATE($A60,L$1),'Исх-фото'!$A$2:$D$3000,4,FALSE),"-")</f>
        <v>-</v>
      </c>
      <c r="M60" s="12" t="str">
        <f>IFERROR(VLOOKUP(CONCATENATE($A60,M$1),'Исх-фото'!$A$2:$D$3000,4,FALSE),"-")</f>
        <v>-</v>
      </c>
      <c r="N60" s="12">
        <f>IFERROR(VLOOKUP(CONCATENATE($A60,N$1),'Исх-фото'!$A$2:$D$3000,4,FALSE),"-")</f>
        <v>7</v>
      </c>
      <c r="O60" s="12">
        <f>IFERROR(VLOOKUP(CONCATENATE($A60,O$1),'Исх-фото'!$A$2:$D$3000,4,FALSE),"-")</f>
        <v>6</v>
      </c>
      <c r="P60" s="12" t="str">
        <f>IFERROR(VLOOKUP(CONCATENATE($A60,P$1),'Исх-фото'!$A$2:$D$3000,4,FALSE),"-")</f>
        <v>-</v>
      </c>
      <c r="Q60" s="12" t="str">
        <f>IFERROR(VLOOKUP(CONCATENATE($A60,Q$1),'Исх-фото'!$A$2:$D$3000,4,FALSE),"-")</f>
        <v>-</v>
      </c>
      <c r="R60" s="12" t="str">
        <f>IFERROR(VLOOKUP(CONCATENATE($A60,R$1),'Исх-фото'!$A$2:$D$3000,4,FALSE),"-")</f>
        <v>-</v>
      </c>
      <c r="S60" s="12">
        <f>IFERROR(VLOOKUP(CONCATENATE($A60,S$1),'Исх-фото'!$A$2:$D$3000,4,FALSE),"-")</f>
        <v>9</v>
      </c>
      <c r="T60" s="12" t="str">
        <f>IFERROR(VLOOKUP(CONCATENATE($A60,T$1),'Исх-фото'!$A$2:$D$3000,4,FALSE),"-")</f>
        <v>-</v>
      </c>
      <c r="U60" s="12" t="str">
        <f>IFERROR(VLOOKUP(CONCATENATE($A60,U$1),'Исх-фото'!$A$2:$D$3000,4,FALSE),"-")</f>
        <v>-</v>
      </c>
      <c r="V60" s="12">
        <f>IFERROR(VLOOKUP(CONCATENATE($A60,V$1),'Исх-фото'!$A$2:$D$3000,4,FALSE),"-")</f>
        <v>6</v>
      </c>
      <c r="W60" s="12" t="str">
        <f>IFERROR(VLOOKUP(CONCATENATE($A60,W$1),'Исх-фото'!$A$2:$D$3000,4,FALSE),"-")</f>
        <v>-</v>
      </c>
      <c r="X60" s="12" t="str">
        <f>IFERROR(VLOOKUP(CONCATENATE($A60,X$1),'Исх-фото'!$A$2:$D$3000,4,FALSE),"-")</f>
        <v>-</v>
      </c>
      <c r="Y60" s="12" t="str">
        <f>IFERROR(VLOOKUP(CONCATENATE($A60,Y$1),'Исх-фото'!$A$2:$D$3000,4,FALSE),"-")</f>
        <v>-</v>
      </c>
      <c r="Z60" s="12" t="str">
        <f>IFERROR(VLOOKUP(CONCATENATE($A60,Z$1),'Исх-фото'!$A$2:$D$3000,4,FALSE),"-")</f>
        <v>-</v>
      </c>
      <c r="AA60" s="12" t="str">
        <f>IFERROR(VLOOKUP(CONCATENATE($A60,AA$1),'Исх-фото'!$A$2:$D$3000,4,FALSE),"-")</f>
        <v>-</v>
      </c>
      <c r="AB60" s="12" t="str">
        <f>IFERROR(VLOOKUP(CONCATENATE($A60,AB$1),'Исх-фото'!$A$2:$D$3000,4,FALSE),"-")</f>
        <v>-</v>
      </c>
      <c r="AC60" s="12">
        <f>IFERROR(VLOOKUP(CONCATENATE($A60,AC$1),'Исх-фото'!$A$2:$D$3000,4,FALSE),"-")</f>
        <v>2</v>
      </c>
      <c r="AD60" s="12">
        <f>IFERROR(VLOOKUP(CONCATENATE($A60,AD$1),'Исх-фото'!$A$2:$D$3000,4,FALSE),"-")</f>
        <v>5</v>
      </c>
      <c r="AE60" s="12" t="str">
        <f>IFERROR(VLOOKUP(CONCATENATE($A60,AE$1),'Исх-фото'!$A$2:$D$3000,4,FALSE),"-")</f>
        <v>-</v>
      </c>
      <c r="AF60" s="12">
        <f>IFERROR(VLOOKUP(CONCATENATE($A60,AF$1),'Исх-фото'!$A$2:$D$3000,4,FALSE),"-")</f>
        <v>7</v>
      </c>
      <c r="AG60" s="12">
        <f>IFERROR(VLOOKUP(CONCATENATE($A60,AG$1),'Исх-фото'!$A$2:$D$3000,4,FALSE),"-")</f>
        <v>2</v>
      </c>
      <c r="AH60" s="12" t="str">
        <f>IFERROR(VLOOKUP(CONCATENATE($A60,AH$1),'Исх-фото'!$A$2:$D$3000,4,FALSE),"-")</f>
        <v>-</v>
      </c>
      <c r="AI60" s="12" t="str">
        <f>IFERROR(VLOOKUP(CONCATENATE($A60,AI$1),'Исх-фото'!$A$2:$D$3000,4,FALSE),"-")</f>
        <v>-</v>
      </c>
      <c r="AJ60" s="12" t="str">
        <f>IFERROR(VLOOKUP(CONCATENATE($A60,AJ$1),'Исх-фото'!$A$2:$D$3000,4,FALSE),"-")</f>
        <v>-</v>
      </c>
      <c r="AK60" s="12" t="str">
        <f>IFERROR(VLOOKUP(CONCATENATE($A60,AK$1),'Исх-фото'!$A$2:$D$3000,4,FALSE),"-")</f>
        <v>-</v>
      </c>
      <c r="AL60" s="12" t="str">
        <f>IFERROR(VLOOKUP(CONCATENATE($A60,AL$1),'Исх-фото'!$A$2:$D$3000,4,FALSE),"-")</f>
        <v>-</v>
      </c>
      <c r="AM60" s="12" t="str">
        <f>IFERROR(VLOOKUP(CONCATENATE($A60,AM$1),'Исх-фото'!$A$2:$D$3000,4,FALSE),"-")</f>
        <v>-</v>
      </c>
      <c r="AN60" s="12" t="str">
        <f>IFERROR(VLOOKUP(CONCATENATE($A60,AN$1),'Исх-фото'!$A$2:$D$3000,4,FALSE),"-")</f>
        <v>-</v>
      </c>
      <c r="AO60" s="12">
        <f>IFERROR(VLOOKUP(CONCATENATE($A60,AO$1),'Исх-фото'!$A$2:$D$3000,4,FALSE),"-")</f>
        <v>5</v>
      </c>
      <c r="AP60" s="12" t="str">
        <f>IFERROR(VLOOKUP(CONCATENATE($A60,AP$1),'Исх-фото'!$A$2:$D$3000,4,FALSE),"-")</f>
        <v>-</v>
      </c>
      <c r="AQ60" s="12" t="str">
        <f>IFERROR(VLOOKUP(CONCATENATE($A60,AQ$1),'Исх-фото'!$A$2:$D$3000,4,FALSE),"-")</f>
        <v>-</v>
      </c>
      <c r="AR60" s="13">
        <f t="shared" si="0"/>
        <v>11</v>
      </c>
      <c r="AS60" s="17">
        <f t="shared" si="1"/>
        <v>6</v>
      </c>
      <c r="AT60" s="12">
        <f t="shared" si="2"/>
        <v>155</v>
      </c>
    </row>
    <row r="61" spans="1:46">
      <c r="A61" s="22">
        <f t="shared" si="3"/>
        <v>59</v>
      </c>
      <c r="B61" s="128">
        <f>№!D60</f>
        <v>23</v>
      </c>
      <c r="C61" s="128">
        <f>№!E60</f>
        <v>2</v>
      </c>
      <c r="D61" s="12" t="str">
        <f>IFERROR(VLOOKUP(CONCATENATE($A61,D$1),'Исх-фото'!$A$2:$D$3000,4,FALSE),"-")</f>
        <v>-</v>
      </c>
      <c r="E61" s="12" t="str">
        <f>IFERROR(VLOOKUP(CONCATENATE($A61,E$1),'Исх-фото'!$A$2:$D$3000,4,FALSE),"-")</f>
        <v>-</v>
      </c>
      <c r="F61" s="12" t="str">
        <f>IFERROR(VLOOKUP(CONCATENATE($A61,F$1),'Исх-фото'!$A$2:$D$3000,4,FALSE),"-")</f>
        <v>-</v>
      </c>
      <c r="G61" s="12" t="str">
        <f>IFERROR(VLOOKUP(CONCATENATE($A61,G$1),'Исх-фото'!$A$2:$D$3000,4,FALSE),"-")</f>
        <v>-</v>
      </c>
      <c r="H61" s="12">
        <f>IFERROR(VLOOKUP(CONCATENATE($A61,H$1),'Исх-фото'!$A$2:$D$3000,4,FALSE),"-")</f>
        <v>8</v>
      </c>
      <c r="I61" s="12" t="str">
        <f>IFERROR(VLOOKUP(CONCATENATE($A61,I$1),'Исх-фото'!$A$2:$D$3000,4,FALSE),"-")</f>
        <v>-</v>
      </c>
      <c r="J61" s="12">
        <f>IFERROR(VLOOKUP(CONCATENATE($A61,J$1),'Исх-фото'!$A$2:$D$3000,4,FALSE),"-")</f>
        <v>10</v>
      </c>
      <c r="K61" s="12" t="str">
        <f>IFERROR(VLOOKUP(CONCATENATE($A61,K$1),'Исх-фото'!$A$2:$D$3000,4,FALSE),"-")</f>
        <v>-</v>
      </c>
      <c r="L61" s="12" t="str">
        <f>IFERROR(VLOOKUP(CONCATENATE($A61,L$1),'Исх-фото'!$A$2:$D$3000,4,FALSE),"-")</f>
        <v>-</v>
      </c>
      <c r="M61" s="12" t="str">
        <f>IFERROR(VLOOKUP(CONCATENATE($A61,M$1),'Исх-фото'!$A$2:$D$3000,4,FALSE),"-")</f>
        <v>-</v>
      </c>
      <c r="N61" s="12">
        <f>IFERROR(VLOOKUP(CONCATENATE($A61,N$1),'Исх-фото'!$A$2:$D$3000,4,FALSE),"-")</f>
        <v>10</v>
      </c>
      <c r="O61" s="12">
        <f>IFERROR(VLOOKUP(CONCATENATE($A61,O$1),'Исх-фото'!$A$2:$D$3000,4,FALSE),"-")</f>
        <v>8</v>
      </c>
      <c r="P61" s="12" t="str">
        <f>IFERROR(VLOOKUP(CONCATENATE($A61,P$1),'Исх-фото'!$A$2:$D$3000,4,FALSE),"-")</f>
        <v>-</v>
      </c>
      <c r="Q61" s="12" t="str">
        <f>IFERROR(VLOOKUP(CONCATENATE($A61,Q$1),'Исх-фото'!$A$2:$D$3000,4,FALSE),"-")</f>
        <v>-</v>
      </c>
      <c r="R61" s="12" t="str">
        <f>IFERROR(VLOOKUP(CONCATENATE($A61,R$1),'Исх-фото'!$A$2:$D$3000,4,FALSE),"-")</f>
        <v>-</v>
      </c>
      <c r="S61" s="12">
        <f>IFERROR(VLOOKUP(CONCATENATE($A61,S$1),'Исх-фото'!$A$2:$D$3000,4,FALSE),"-")</f>
        <v>10</v>
      </c>
      <c r="T61" s="12" t="str">
        <f>IFERROR(VLOOKUP(CONCATENATE($A61,T$1),'Исх-фото'!$A$2:$D$3000,4,FALSE),"-")</f>
        <v>-</v>
      </c>
      <c r="U61" s="12" t="str">
        <f>IFERROR(VLOOKUP(CONCATENATE($A61,U$1),'Исх-фото'!$A$2:$D$3000,4,FALSE),"-")</f>
        <v>-</v>
      </c>
      <c r="V61" s="12">
        <f>IFERROR(VLOOKUP(CONCATENATE($A61,V$1),'Исх-фото'!$A$2:$D$3000,4,FALSE),"-")</f>
        <v>10</v>
      </c>
      <c r="W61" s="12" t="str">
        <f>IFERROR(VLOOKUP(CONCATENATE($A61,W$1),'Исх-фото'!$A$2:$D$3000,4,FALSE),"-")</f>
        <v>-</v>
      </c>
      <c r="X61" s="12" t="str">
        <f>IFERROR(VLOOKUP(CONCATENATE($A61,X$1),'Исх-фото'!$A$2:$D$3000,4,FALSE),"-")</f>
        <v>-</v>
      </c>
      <c r="Y61" s="12" t="str">
        <f>IFERROR(VLOOKUP(CONCATENATE($A61,Y$1),'Исх-фото'!$A$2:$D$3000,4,FALSE),"-")</f>
        <v>-</v>
      </c>
      <c r="Z61" s="12">
        <f>IFERROR(VLOOKUP(CONCATENATE($A61,Z$1),'Исх-фото'!$A$2:$D$3000,4,FALSE),"-")</f>
        <v>5</v>
      </c>
      <c r="AA61" s="12" t="str">
        <f>IFERROR(VLOOKUP(CONCATENATE($A61,AA$1),'Исх-фото'!$A$2:$D$3000,4,FALSE),"-")</f>
        <v>-</v>
      </c>
      <c r="AB61" s="12" t="str">
        <f>IFERROR(VLOOKUP(CONCATENATE($A61,AB$1),'Исх-фото'!$A$2:$D$3000,4,FALSE),"-")</f>
        <v>-</v>
      </c>
      <c r="AC61" s="12">
        <f>IFERROR(VLOOKUP(CONCATENATE($A61,AC$1),'Исх-фото'!$A$2:$D$3000,4,FALSE),"-")</f>
        <v>7</v>
      </c>
      <c r="AD61" s="12">
        <f>IFERROR(VLOOKUP(CONCATENATE($A61,AD$1),'Исх-фото'!$A$2:$D$3000,4,FALSE),"-")</f>
        <v>8</v>
      </c>
      <c r="AE61" s="12">
        <f>IFERROR(VLOOKUP(CONCATENATE($A61,AE$1),'Исх-фото'!$A$2:$D$3000,4,FALSE),"-")</f>
        <v>10</v>
      </c>
      <c r="AF61" s="12">
        <f>IFERROR(VLOOKUP(CONCATENATE($A61,AF$1),'Исх-фото'!$A$2:$D$3000,4,FALSE),"-")</f>
        <v>8</v>
      </c>
      <c r="AG61" s="12">
        <f>IFERROR(VLOOKUP(CONCATENATE($A61,AG$1),'Исх-фото'!$A$2:$D$3000,4,FALSE),"-")</f>
        <v>12</v>
      </c>
      <c r="AH61" s="12" t="str">
        <f>IFERROR(VLOOKUP(CONCATENATE($A61,AH$1),'Исх-фото'!$A$2:$D$3000,4,FALSE),"-")</f>
        <v>-</v>
      </c>
      <c r="AI61" s="12" t="str">
        <f>IFERROR(VLOOKUP(CONCATENATE($A61,AI$1),'Исх-фото'!$A$2:$D$3000,4,FALSE),"-")</f>
        <v>-</v>
      </c>
      <c r="AJ61" s="12" t="str">
        <f>IFERROR(VLOOKUP(CONCATENATE($A61,AJ$1),'Исх-фото'!$A$2:$D$3000,4,FALSE),"-")</f>
        <v>-</v>
      </c>
      <c r="AK61" s="12" t="str">
        <f>IFERROR(VLOOKUP(CONCATENATE($A61,AK$1),'Исх-фото'!$A$2:$D$3000,4,FALSE),"-")</f>
        <v>-</v>
      </c>
      <c r="AL61" s="12" t="str">
        <f>IFERROR(VLOOKUP(CONCATENATE($A61,AL$1),'Исх-фото'!$A$2:$D$3000,4,FALSE),"-")</f>
        <v>-</v>
      </c>
      <c r="AM61" s="12" t="str">
        <f>IFERROR(VLOOKUP(CONCATENATE($A61,AM$1),'Исх-фото'!$A$2:$D$3000,4,FALSE),"-")</f>
        <v>-</v>
      </c>
      <c r="AN61" s="12" t="str">
        <f>IFERROR(VLOOKUP(CONCATENATE($A61,AN$1),'Исх-фото'!$A$2:$D$3000,4,FALSE),"-")</f>
        <v>-</v>
      </c>
      <c r="AO61" s="12">
        <f>IFERROR(VLOOKUP(CONCATENATE($A61,AO$1),'Исх-фото'!$A$2:$D$3000,4,FALSE),"-")</f>
        <v>7</v>
      </c>
      <c r="AP61" s="12" t="str">
        <f>IFERROR(VLOOKUP(CONCATENATE($A61,AP$1),'Исх-фото'!$A$2:$D$3000,4,FALSE),"-")</f>
        <v>-</v>
      </c>
      <c r="AQ61" s="12" t="str">
        <f>IFERROR(VLOOKUP(CONCATENATE($A61,AQ$1),'Исх-фото'!$A$2:$D$3000,4,FALSE),"-")</f>
        <v>-</v>
      </c>
      <c r="AR61" s="13">
        <f t="shared" si="0"/>
        <v>13</v>
      </c>
      <c r="AS61" s="17">
        <f t="shared" si="1"/>
        <v>8.6923076923076916</v>
      </c>
      <c r="AT61" s="12">
        <f t="shared" si="2"/>
        <v>17</v>
      </c>
    </row>
    <row r="62" spans="1:46">
      <c r="A62" s="22">
        <f t="shared" si="3"/>
        <v>60</v>
      </c>
      <c r="B62" s="128">
        <f>№!D61</f>
        <v>23</v>
      </c>
      <c r="C62" s="128">
        <f>№!E61</f>
        <v>3</v>
      </c>
      <c r="D62" s="12" t="str">
        <f>IFERROR(VLOOKUP(CONCATENATE($A62,D$1),'Исх-фото'!$A$2:$D$3000,4,FALSE),"-")</f>
        <v>-</v>
      </c>
      <c r="E62" s="12" t="str">
        <f>IFERROR(VLOOKUP(CONCATENATE($A62,E$1),'Исх-фото'!$A$2:$D$3000,4,FALSE),"-")</f>
        <v>-</v>
      </c>
      <c r="F62" s="12" t="str">
        <f>IFERROR(VLOOKUP(CONCATENATE($A62,F$1),'Исх-фото'!$A$2:$D$3000,4,FALSE),"-")</f>
        <v>-</v>
      </c>
      <c r="G62" s="12" t="str">
        <f>IFERROR(VLOOKUP(CONCATENATE($A62,G$1),'Исх-фото'!$A$2:$D$3000,4,FALSE),"-")</f>
        <v>-</v>
      </c>
      <c r="H62" s="12">
        <f>IFERROR(VLOOKUP(CONCATENATE($A62,H$1),'Исх-фото'!$A$2:$D$3000,4,FALSE),"-")</f>
        <v>6</v>
      </c>
      <c r="I62" s="12" t="str">
        <f>IFERROR(VLOOKUP(CONCATENATE($A62,I$1),'Исх-фото'!$A$2:$D$3000,4,FALSE),"-")</f>
        <v>-</v>
      </c>
      <c r="J62" s="12">
        <f>IFERROR(VLOOKUP(CONCATENATE($A62,J$1),'Исх-фото'!$A$2:$D$3000,4,FALSE),"-")</f>
        <v>7</v>
      </c>
      <c r="K62" s="12" t="str">
        <f>IFERROR(VLOOKUP(CONCATENATE($A62,K$1),'Исх-фото'!$A$2:$D$3000,4,FALSE),"-")</f>
        <v>-</v>
      </c>
      <c r="L62" s="12" t="str">
        <f>IFERROR(VLOOKUP(CONCATENATE($A62,L$1),'Исх-фото'!$A$2:$D$3000,4,FALSE),"-")</f>
        <v>-</v>
      </c>
      <c r="M62" s="12" t="str">
        <f>IFERROR(VLOOKUP(CONCATENATE($A62,M$1),'Исх-фото'!$A$2:$D$3000,4,FALSE),"-")</f>
        <v>-</v>
      </c>
      <c r="N62" s="12">
        <f>IFERROR(VLOOKUP(CONCATENATE($A62,N$1),'Исх-фото'!$A$2:$D$3000,4,FALSE),"-")</f>
        <v>8</v>
      </c>
      <c r="O62" s="12" t="str">
        <f>IFERROR(VLOOKUP(CONCATENATE($A62,O$1),'Исх-фото'!$A$2:$D$3000,4,FALSE),"-")</f>
        <v>-</v>
      </c>
      <c r="P62" s="12" t="str">
        <f>IFERROR(VLOOKUP(CONCATENATE($A62,P$1),'Исх-фото'!$A$2:$D$3000,4,FALSE),"-")</f>
        <v>-</v>
      </c>
      <c r="Q62" s="12" t="str">
        <f>IFERROR(VLOOKUP(CONCATENATE($A62,Q$1),'Исх-фото'!$A$2:$D$3000,4,FALSE),"-")</f>
        <v>-</v>
      </c>
      <c r="R62" s="12" t="str">
        <f>IFERROR(VLOOKUP(CONCATENATE($A62,R$1),'Исх-фото'!$A$2:$D$3000,4,FALSE),"-")</f>
        <v>-</v>
      </c>
      <c r="S62" s="12" t="str">
        <f>IFERROR(VLOOKUP(CONCATENATE($A62,S$1),'Исх-фото'!$A$2:$D$3000,4,FALSE),"-")</f>
        <v>-</v>
      </c>
      <c r="T62" s="12" t="str">
        <f>IFERROR(VLOOKUP(CONCATENATE($A62,T$1),'Исх-фото'!$A$2:$D$3000,4,FALSE),"-")</f>
        <v>-</v>
      </c>
      <c r="U62" s="12" t="str">
        <f>IFERROR(VLOOKUP(CONCATENATE($A62,U$1),'Исх-фото'!$A$2:$D$3000,4,FALSE),"-")</f>
        <v>-</v>
      </c>
      <c r="V62" s="12">
        <f>IFERROR(VLOOKUP(CONCATENATE($A62,V$1),'Исх-фото'!$A$2:$D$3000,4,FALSE),"-")</f>
        <v>8</v>
      </c>
      <c r="W62" s="12" t="str">
        <f>IFERROR(VLOOKUP(CONCATENATE($A62,W$1),'Исх-фото'!$A$2:$D$3000,4,FALSE),"-")</f>
        <v>-</v>
      </c>
      <c r="X62" s="12">
        <f>IFERROR(VLOOKUP(CONCATENATE($A62,X$1),'Исх-фото'!$A$2:$D$3000,4,FALSE),"-")</f>
        <v>4</v>
      </c>
      <c r="Y62" s="12" t="str">
        <f>IFERROR(VLOOKUP(CONCATENATE($A62,Y$1),'Исх-фото'!$A$2:$D$3000,4,FALSE),"-")</f>
        <v>-</v>
      </c>
      <c r="Z62" s="12" t="str">
        <f>IFERROR(VLOOKUP(CONCATENATE($A62,Z$1),'Исх-фото'!$A$2:$D$3000,4,FALSE),"-")</f>
        <v>-</v>
      </c>
      <c r="AA62" s="12" t="str">
        <f>IFERROR(VLOOKUP(CONCATENATE($A62,AA$1),'Исх-фото'!$A$2:$D$3000,4,FALSE),"-")</f>
        <v>-</v>
      </c>
      <c r="AB62" s="12" t="str">
        <f>IFERROR(VLOOKUP(CONCATENATE($A62,AB$1),'Исх-фото'!$A$2:$D$3000,4,FALSE),"-")</f>
        <v>-</v>
      </c>
      <c r="AC62" s="12">
        <f>IFERROR(VLOOKUP(CONCATENATE($A62,AC$1),'Исх-фото'!$A$2:$D$3000,4,FALSE),"-")</f>
        <v>5</v>
      </c>
      <c r="AD62" s="12">
        <f>IFERROR(VLOOKUP(CONCATENATE($A62,AD$1),'Исх-фото'!$A$2:$D$3000,4,FALSE),"-")</f>
        <v>6</v>
      </c>
      <c r="AE62" s="12" t="str">
        <f>IFERROR(VLOOKUP(CONCATENATE($A62,AE$1),'Исх-фото'!$A$2:$D$3000,4,FALSE),"-")</f>
        <v>-</v>
      </c>
      <c r="AF62" s="12">
        <f>IFERROR(VLOOKUP(CONCATENATE($A62,AF$1),'Исх-фото'!$A$2:$D$3000,4,FALSE),"-")</f>
        <v>8</v>
      </c>
      <c r="AG62" s="12">
        <f>IFERROR(VLOOKUP(CONCATENATE($A62,AG$1),'Исх-фото'!$A$2:$D$3000,4,FALSE),"-")</f>
        <v>12</v>
      </c>
      <c r="AH62" s="12" t="str">
        <f>IFERROR(VLOOKUP(CONCATENATE($A62,AH$1),'Исх-фото'!$A$2:$D$3000,4,FALSE),"-")</f>
        <v>-</v>
      </c>
      <c r="AI62" s="12" t="str">
        <f>IFERROR(VLOOKUP(CONCATENATE($A62,AI$1),'Исх-фото'!$A$2:$D$3000,4,FALSE),"-")</f>
        <v>-</v>
      </c>
      <c r="AJ62" s="12" t="str">
        <f>IFERROR(VLOOKUP(CONCATENATE($A62,AJ$1),'Исх-фото'!$A$2:$D$3000,4,FALSE),"-")</f>
        <v>-</v>
      </c>
      <c r="AK62" s="12" t="str">
        <f>IFERROR(VLOOKUP(CONCATENATE($A62,AK$1),'Исх-фото'!$A$2:$D$3000,4,FALSE),"-")</f>
        <v>-</v>
      </c>
      <c r="AL62" s="12" t="str">
        <f>IFERROR(VLOOKUP(CONCATENATE($A62,AL$1),'Исх-фото'!$A$2:$D$3000,4,FALSE),"-")</f>
        <v>-</v>
      </c>
      <c r="AM62" s="12" t="str">
        <f>IFERROR(VLOOKUP(CONCATENATE($A62,AM$1),'Исх-фото'!$A$2:$D$3000,4,FALSE),"-")</f>
        <v>-</v>
      </c>
      <c r="AN62" s="12">
        <f>IFERROR(VLOOKUP(CONCATENATE($A62,AN$1),'Исх-фото'!$A$2:$D$3000,4,FALSE),"-")</f>
        <v>8</v>
      </c>
      <c r="AO62" s="12">
        <f>IFERROR(VLOOKUP(CONCATENATE($A62,AO$1),'Исх-фото'!$A$2:$D$3000,4,FALSE),"-")</f>
        <v>6</v>
      </c>
      <c r="AP62" s="12" t="str">
        <f>IFERROR(VLOOKUP(CONCATENATE($A62,AP$1),'Исх-фото'!$A$2:$D$3000,4,FALSE),"-")</f>
        <v>-</v>
      </c>
      <c r="AQ62" s="12" t="str">
        <f>IFERROR(VLOOKUP(CONCATENATE($A62,AQ$1),'Исх-фото'!$A$2:$D$3000,4,FALSE),"-")</f>
        <v>-</v>
      </c>
      <c r="AR62" s="13">
        <f t="shared" si="0"/>
        <v>11</v>
      </c>
      <c r="AS62" s="17">
        <f t="shared" si="1"/>
        <v>7.0909090909090908</v>
      </c>
      <c r="AT62" s="12">
        <f t="shared" si="2"/>
        <v>91</v>
      </c>
    </row>
    <row r="63" spans="1:46">
      <c r="A63" s="22">
        <f t="shared" si="3"/>
        <v>61</v>
      </c>
      <c r="B63" s="128">
        <f>№!D62</f>
        <v>24</v>
      </c>
      <c r="C63" s="128">
        <f>№!E62</f>
        <v>1</v>
      </c>
      <c r="D63" s="12" t="str">
        <f>IFERROR(VLOOKUP(CONCATENATE($A63,D$1),'Исх-фото'!$A$2:$D$3000,4,FALSE),"-")</f>
        <v>-</v>
      </c>
      <c r="E63" s="12" t="str">
        <f>IFERROR(VLOOKUP(CONCATENATE($A63,E$1),'Исх-фото'!$A$2:$D$3000,4,FALSE),"-")</f>
        <v>-</v>
      </c>
      <c r="F63" s="12" t="str">
        <f>IFERROR(VLOOKUP(CONCATENATE($A63,F$1),'Исх-фото'!$A$2:$D$3000,4,FALSE),"-")</f>
        <v>-</v>
      </c>
      <c r="G63" s="12" t="str">
        <f>IFERROR(VLOOKUP(CONCATENATE($A63,G$1),'Исх-фото'!$A$2:$D$3000,4,FALSE),"-")</f>
        <v>-</v>
      </c>
      <c r="H63" s="12">
        <f>IFERROR(VLOOKUP(CONCATENATE($A63,H$1),'Исх-фото'!$A$2:$D$3000,4,FALSE),"-")</f>
        <v>7</v>
      </c>
      <c r="I63" s="12" t="str">
        <f>IFERROR(VLOOKUP(CONCATENATE($A63,I$1),'Исх-фото'!$A$2:$D$3000,4,FALSE),"-")</f>
        <v>-</v>
      </c>
      <c r="J63" s="12" t="str">
        <f>IFERROR(VLOOKUP(CONCATENATE($A63,J$1),'Исх-фото'!$A$2:$D$3000,4,FALSE),"-")</f>
        <v>-</v>
      </c>
      <c r="K63" s="12" t="str">
        <f>IFERROR(VLOOKUP(CONCATENATE($A63,K$1),'Исх-фото'!$A$2:$D$3000,4,FALSE),"-")</f>
        <v>-</v>
      </c>
      <c r="L63" s="12" t="str">
        <f>IFERROR(VLOOKUP(CONCATENATE($A63,L$1),'Исх-фото'!$A$2:$D$3000,4,FALSE),"-")</f>
        <v>-</v>
      </c>
      <c r="M63" s="12" t="str">
        <f>IFERROR(VLOOKUP(CONCATENATE($A63,M$1),'Исх-фото'!$A$2:$D$3000,4,FALSE),"-")</f>
        <v>-</v>
      </c>
      <c r="N63" s="12">
        <f>IFERROR(VLOOKUP(CONCATENATE($A63,N$1),'Исх-фото'!$A$2:$D$3000,4,FALSE),"-")</f>
        <v>9</v>
      </c>
      <c r="O63" s="12" t="str">
        <f>IFERROR(VLOOKUP(CONCATENATE($A63,O$1),'Исх-фото'!$A$2:$D$3000,4,FALSE),"-")</f>
        <v>-</v>
      </c>
      <c r="P63" s="12" t="str">
        <f>IFERROR(VLOOKUP(CONCATENATE($A63,P$1),'Исх-фото'!$A$2:$D$3000,4,FALSE),"-")</f>
        <v>-</v>
      </c>
      <c r="Q63" s="12" t="str">
        <f>IFERROR(VLOOKUP(CONCATENATE($A63,Q$1),'Исх-фото'!$A$2:$D$3000,4,FALSE),"-")</f>
        <v>-</v>
      </c>
      <c r="R63" s="12" t="str">
        <f>IFERROR(VLOOKUP(CONCATENATE($A63,R$1),'Исх-фото'!$A$2:$D$3000,4,FALSE),"-")</f>
        <v>-</v>
      </c>
      <c r="S63" s="12">
        <f>IFERROR(VLOOKUP(CONCATENATE($A63,S$1),'Исх-фото'!$A$2:$D$3000,4,FALSE),"-")</f>
        <v>7</v>
      </c>
      <c r="T63" s="12" t="str">
        <f>IFERROR(VLOOKUP(CONCATENATE($A63,T$1),'Исх-фото'!$A$2:$D$3000,4,FALSE),"-")</f>
        <v>-</v>
      </c>
      <c r="U63" s="12" t="str">
        <f>IFERROR(VLOOKUP(CONCATENATE($A63,U$1),'Исх-фото'!$A$2:$D$3000,4,FALSE),"-")</f>
        <v>-</v>
      </c>
      <c r="V63" s="12">
        <f>IFERROR(VLOOKUP(CONCATENATE($A63,V$1),'Исх-фото'!$A$2:$D$3000,4,FALSE),"-")</f>
        <v>6</v>
      </c>
      <c r="W63" s="12" t="str">
        <f>IFERROR(VLOOKUP(CONCATENATE($A63,W$1),'Исх-фото'!$A$2:$D$3000,4,FALSE),"-")</f>
        <v>-</v>
      </c>
      <c r="X63" s="12" t="str">
        <f>IFERROR(VLOOKUP(CONCATENATE($A63,X$1),'Исх-фото'!$A$2:$D$3000,4,FALSE),"-")</f>
        <v>-</v>
      </c>
      <c r="Y63" s="12" t="str">
        <f>IFERROR(VLOOKUP(CONCATENATE($A63,Y$1),'Исх-фото'!$A$2:$D$3000,4,FALSE),"-")</f>
        <v>-</v>
      </c>
      <c r="Z63" s="12" t="str">
        <f>IFERROR(VLOOKUP(CONCATENATE($A63,Z$1),'Исх-фото'!$A$2:$D$3000,4,FALSE),"-")</f>
        <v>-</v>
      </c>
      <c r="AA63" s="12" t="str">
        <f>IFERROR(VLOOKUP(CONCATENATE($A63,AA$1),'Исх-фото'!$A$2:$D$3000,4,FALSE),"-")</f>
        <v>-</v>
      </c>
      <c r="AB63" s="12" t="str">
        <f>IFERROR(VLOOKUP(CONCATENATE($A63,AB$1),'Исх-фото'!$A$2:$D$3000,4,FALSE),"-")</f>
        <v>-</v>
      </c>
      <c r="AC63" s="12">
        <f>IFERROR(VLOOKUP(CONCATENATE($A63,AC$1),'Исх-фото'!$A$2:$D$3000,4,FALSE),"-")</f>
        <v>7</v>
      </c>
      <c r="AD63" s="12">
        <f>IFERROR(VLOOKUP(CONCATENATE($A63,AD$1),'Исх-фото'!$A$2:$D$3000,4,FALSE),"-")</f>
        <v>6</v>
      </c>
      <c r="AE63" s="12" t="str">
        <f>IFERROR(VLOOKUP(CONCATENATE($A63,AE$1),'Исх-фото'!$A$2:$D$3000,4,FALSE),"-")</f>
        <v>-</v>
      </c>
      <c r="AF63" s="12">
        <f>IFERROR(VLOOKUP(CONCATENATE($A63,AF$1),'Исх-фото'!$A$2:$D$3000,4,FALSE),"-")</f>
        <v>8</v>
      </c>
      <c r="AG63" s="12">
        <f>IFERROR(VLOOKUP(CONCATENATE($A63,AG$1),'Исх-фото'!$A$2:$D$3000,4,FALSE),"-")</f>
        <v>2</v>
      </c>
      <c r="AH63" s="12" t="str">
        <f>IFERROR(VLOOKUP(CONCATENATE($A63,AH$1),'Исх-фото'!$A$2:$D$3000,4,FALSE),"-")</f>
        <v>-</v>
      </c>
      <c r="AI63" s="12" t="str">
        <f>IFERROR(VLOOKUP(CONCATENATE($A63,AI$1),'Исх-фото'!$A$2:$D$3000,4,FALSE),"-")</f>
        <v>-</v>
      </c>
      <c r="AJ63" s="12" t="str">
        <f>IFERROR(VLOOKUP(CONCATENATE($A63,AJ$1),'Исх-фото'!$A$2:$D$3000,4,FALSE),"-")</f>
        <v>-</v>
      </c>
      <c r="AK63" s="12" t="str">
        <f>IFERROR(VLOOKUP(CONCATENATE($A63,AK$1),'Исх-фото'!$A$2:$D$3000,4,FALSE),"-")</f>
        <v>-</v>
      </c>
      <c r="AL63" s="12" t="str">
        <f>IFERROR(VLOOKUP(CONCATENATE($A63,AL$1),'Исх-фото'!$A$2:$D$3000,4,FALSE),"-")</f>
        <v>-</v>
      </c>
      <c r="AM63" s="12" t="str">
        <f>IFERROR(VLOOKUP(CONCATENATE($A63,AM$1),'Исх-фото'!$A$2:$D$3000,4,FALSE),"-")</f>
        <v>-</v>
      </c>
      <c r="AN63" s="12" t="str">
        <f>IFERROR(VLOOKUP(CONCATENATE($A63,AN$1),'Исх-фото'!$A$2:$D$3000,4,FALSE),"-")</f>
        <v>-</v>
      </c>
      <c r="AO63" s="12">
        <f>IFERROR(VLOOKUP(CONCATENATE($A63,AO$1),'Исх-фото'!$A$2:$D$3000,4,FALSE),"-")</f>
        <v>5</v>
      </c>
      <c r="AP63" s="12" t="str">
        <f>IFERROR(VLOOKUP(CONCATENATE($A63,AP$1),'Исх-фото'!$A$2:$D$3000,4,FALSE),"-")</f>
        <v>-</v>
      </c>
      <c r="AQ63" s="12" t="str">
        <f>IFERROR(VLOOKUP(CONCATENATE($A63,AQ$1),'Исх-фото'!$A$2:$D$3000,4,FALSE),"-")</f>
        <v>-</v>
      </c>
      <c r="AR63" s="13">
        <f t="shared" si="0"/>
        <v>9</v>
      </c>
      <c r="AS63" s="17">
        <f t="shared" si="1"/>
        <v>6.333333333333333</v>
      </c>
      <c r="AT63" s="12">
        <f t="shared" si="2"/>
        <v>138</v>
      </c>
    </row>
    <row r="64" spans="1:46">
      <c r="A64" s="22">
        <f t="shared" si="3"/>
        <v>62</v>
      </c>
      <c r="B64" s="128">
        <f>№!D63</f>
        <v>24</v>
      </c>
      <c r="C64" s="128">
        <f>№!E63</f>
        <v>2</v>
      </c>
      <c r="D64" s="12" t="str">
        <f>IFERROR(VLOOKUP(CONCATENATE($A64,D$1),'Исх-фото'!$A$2:$D$3000,4,FALSE),"-")</f>
        <v>-</v>
      </c>
      <c r="E64" s="12" t="str">
        <f>IFERROR(VLOOKUP(CONCATENATE($A64,E$1),'Исх-фото'!$A$2:$D$3000,4,FALSE),"-")</f>
        <v>-</v>
      </c>
      <c r="F64" s="12" t="str">
        <f>IFERROR(VLOOKUP(CONCATENATE($A64,F$1),'Исх-фото'!$A$2:$D$3000,4,FALSE),"-")</f>
        <v>-</v>
      </c>
      <c r="G64" s="12" t="str">
        <f>IFERROR(VLOOKUP(CONCATENATE($A64,G$1),'Исх-фото'!$A$2:$D$3000,4,FALSE),"-")</f>
        <v>-</v>
      </c>
      <c r="H64" s="12">
        <f>IFERROR(VLOOKUP(CONCATENATE($A64,H$1),'Исх-фото'!$A$2:$D$3000,4,FALSE),"-")</f>
        <v>4</v>
      </c>
      <c r="I64" s="12" t="str">
        <f>IFERROR(VLOOKUP(CONCATENATE($A64,I$1),'Исх-фото'!$A$2:$D$3000,4,FALSE),"-")</f>
        <v>-</v>
      </c>
      <c r="J64" s="12">
        <f>IFERROR(VLOOKUP(CONCATENATE($A64,J$1),'Исх-фото'!$A$2:$D$3000,4,FALSE),"-")</f>
        <v>9</v>
      </c>
      <c r="K64" s="12" t="str">
        <f>IFERROR(VLOOKUP(CONCATENATE($A64,K$1),'Исх-фото'!$A$2:$D$3000,4,FALSE),"-")</f>
        <v>-</v>
      </c>
      <c r="L64" s="12" t="str">
        <f>IFERROR(VLOOKUP(CONCATENATE($A64,L$1),'Исх-фото'!$A$2:$D$3000,4,FALSE),"-")</f>
        <v>-</v>
      </c>
      <c r="M64" s="12" t="str">
        <f>IFERROR(VLOOKUP(CONCATENATE($A64,M$1),'Исх-фото'!$A$2:$D$3000,4,FALSE),"-")</f>
        <v>-</v>
      </c>
      <c r="N64" s="12">
        <f>IFERROR(VLOOKUP(CONCATENATE($A64,N$1),'Исх-фото'!$A$2:$D$3000,4,FALSE),"-")</f>
        <v>7</v>
      </c>
      <c r="O64" s="12" t="str">
        <f>IFERROR(VLOOKUP(CONCATENATE($A64,O$1),'Исх-фото'!$A$2:$D$3000,4,FALSE),"-")</f>
        <v>-</v>
      </c>
      <c r="P64" s="12" t="str">
        <f>IFERROR(VLOOKUP(CONCATENATE($A64,P$1),'Исх-фото'!$A$2:$D$3000,4,FALSE),"-")</f>
        <v>-</v>
      </c>
      <c r="Q64" s="12" t="str">
        <f>IFERROR(VLOOKUP(CONCATENATE($A64,Q$1),'Исх-фото'!$A$2:$D$3000,4,FALSE),"-")</f>
        <v>-</v>
      </c>
      <c r="R64" s="12" t="str">
        <f>IFERROR(VLOOKUP(CONCATENATE($A64,R$1),'Исх-фото'!$A$2:$D$3000,4,FALSE),"-")</f>
        <v>-</v>
      </c>
      <c r="S64" s="12" t="str">
        <f>IFERROR(VLOOKUP(CONCATENATE($A64,S$1),'Исх-фото'!$A$2:$D$3000,4,FALSE),"-")</f>
        <v>-</v>
      </c>
      <c r="T64" s="12" t="str">
        <f>IFERROR(VLOOKUP(CONCATENATE($A64,T$1),'Исх-фото'!$A$2:$D$3000,4,FALSE),"-")</f>
        <v>-</v>
      </c>
      <c r="U64" s="12" t="str">
        <f>IFERROR(VLOOKUP(CONCATENATE($A64,U$1),'Исх-фото'!$A$2:$D$3000,4,FALSE),"-")</f>
        <v>-</v>
      </c>
      <c r="V64" s="12">
        <f>IFERROR(VLOOKUP(CONCATENATE($A64,V$1),'Исх-фото'!$A$2:$D$3000,4,FALSE),"-")</f>
        <v>5</v>
      </c>
      <c r="W64" s="12" t="str">
        <f>IFERROR(VLOOKUP(CONCATENATE($A64,W$1),'Исх-фото'!$A$2:$D$3000,4,FALSE),"-")</f>
        <v>-</v>
      </c>
      <c r="X64" s="12">
        <f>IFERROR(VLOOKUP(CONCATENATE($A64,X$1),'Исх-фото'!$A$2:$D$3000,4,FALSE),"-")</f>
        <v>6</v>
      </c>
      <c r="Y64" s="12" t="str">
        <f>IFERROR(VLOOKUP(CONCATENATE($A64,Y$1),'Исх-фото'!$A$2:$D$3000,4,FALSE),"-")</f>
        <v>-</v>
      </c>
      <c r="Z64" s="12" t="str">
        <f>IFERROR(VLOOKUP(CONCATENATE($A64,Z$1),'Исх-фото'!$A$2:$D$3000,4,FALSE),"-")</f>
        <v>-</v>
      </c>
      <c r="AA64" s="12" t="str">
        <f>IFERROR(VLOOKUP(CONCATENATE($A64,AA$1),'Исх-фото'!$A$2:$D$3000,4,FALSE),"-")</f>
        <v>-</v>
      </c>
      <c r="AB64" s="12" t="str">
        <f>IFERROR(VLOOKUP(CONCATENATE($A64,AB$1),'Исх-фото'!$A$2:$D$3000,4,FALSE),"-")</f>
        <v>-</v>
      </c>
      <c r="AC64" s="12">
        <f>IFERROR(VLOOKUP(CONCATENATE($A64,AC$1),'Исх-фото'!$A$2:$D$3000,4,FALSE),"-")</f>
        <v>4</v>
      </c>
      <c r="AD64" s="12" t="str">
        <f>IFERROR(VLOOKUP(CONCATENATE($A64,AD$1),'Исх-фото'!$A$2:$D$3000,4,FALSE),"-")</f>
        <v>-</v>
      </c>
      <c r="AE64" s="12">
        <f>IFERROR(VLOOKUP(CONCATENATE($A64,AE$1),'Исх-фото'!$A$2:$D$3000,4,FALSE),"-")</f>
        <v>1</v>
      </c>
      <c r="AF64" s="12">
        <f>IFERROR(VLOOKUP(CONCATENATE($A64,AF$1),'Исх-фото'!$A$2:$D$3000,4,FALSE),"-")</f>
        <v>8</v>
      </c>
      <c r="AG64" s="12">
        <f>IFERROR(VLOOKUP(CONCATENATE($A64,AG$1),'Исх-фото'!$A$2:$D$3000,4,FALSE),"-")</f>
        <v>6</v>
      </c>
      <c r="AH64" s="12" t="str">
        <f>IFERROR(VLOOKUP(CONCATENATE($A64,AH$1),'Исх-фото'!$A$2:$D$3000,4,FALSE),"-")</f>
        <v>-</v>
      </c>
      <c r="AI64" s="12">
        <f>IFERROR(VLOOKUP(CONCATENATE($A64,AI$1),'Исх-фото'!$A$2:$D$3000,4,FALSE),"-")</f>
        <v>8</v>
      </c>
      <c r="AJ64" s="12" t="str">
        <f>IFERROR(VLOOKUP(CONCATENATE($A64,AJ$1),'Исх-фото'!$A$2:$D$3000,4,FALSE),"-")</f>
        <v>-</v>
      </c>
      <c r="AK64" s="12" t="str">
        <f>IFERROR(VLOOKUP(CONCATENATE($A64,AK$1),'Исх-фото'!$A$2:$D$3000,4,FALSE),"-")</f>
        <v>-</v>
      </c>
      <c r="AL64" s="12" t="str">
        <f>IFERROR(VLOOKUP(CONCATENATE($A64,AL$1),'Исх-фото'!$A$2:$D$3000,4,FALSE),"-")</f>
        <v>-</v>
      </c>
      <c r="AM64" s="12" t="str">
        <f>IFERROR(VLOOKUP(CONCATENATE($A64,AM$1),'Исх-фото'!$A$2:$D$3000,4,FALSE),"-")</f>
        <v>-</v>
      </c>
      <c r="AN64" s="12" t="str">
        <f>IFERROR(VLOOKUP(CONCATENATE($A64,AN$1),'Исх-фото'!$A$2:$D$3000,4,FALSE),"-")</f>
        <v>-</v>
      </c>
      <c r="AO64" s="12">
        <f>IFERROR(VLOOKUP(CONCATENATE($A64,AO$1),'Исх-фото'!$A$2:$D$3000,4,FALSE),"-")</f>
        <v>4</v>
      </c>
      <c r="AP64" s="12" t="str">
        <f>IFERROR(VLOOKUP(CONCATENATE($A64,AP$1),'Исх-фото'!$A$2:$D$3000,4,FALSE),"-")</f>
        <v>-</v>
      </c>
      <c r="AQ64" s="12" t="str">
        <f>IFERROR(VLOOKUP(CONCATENATE($A64,AQ$1),'Исх-фото'!$A$2:$D$3000,4,FALSE),"-")</f>
        <v>-</v>
      </c>
      <c r="AR64" s="13">
        <f t="shared" si="0"/>
        <v>11</v>
      </c>
      <c r="AS64" s="17">
        <f t="shared" si="1"/>
        <v>5.6363636363636367</v>
      </c>
      <c r="AT64" s="12">
        <f t="shared" si="2"/>
        <v>168</v>
      </c>
    </row>
    <row r="65" spans="1:46">
      <c r="A65" s="22">
        <f t="shared" si="3"/>
        <v>63</v>
      </c>
      <c r="B65" s="128">
        <f>№!D64</f>
        <v>24</v>
      </c>
      <c r="C65" s="128">
        <f>№!E64</f>
        <v>3</v>
      </c>
      <c r="D65" s="12" t="str">
        <f>IFERROR(VLOOKUP(CONCATENATE($A65,D$1),'Исх-фото'!$A$2:$D$3000,4,FALSE),"-")</f>
        <v>-</v>
      </c>
      <c r="E65" s="12" t="str">
        <f>IFERROR(VLOOKUP(CONCATENATE($A65,E$1),'Исх-фото'!$A$2:$D$3000,4,FALSE),"-")</f>
        <v>-</v>
      </c>
      <c r="F65" s="12" t="str">
        <f>IFERROR(VLOOKUP(CONCATENATE($A65,F$1),'Исх-фото'!$A$2:$D$3000,4,FALSE),"-")</f>
        <v>-</v>
      </c>
      <c r="G65" s="12" t="str">
        <f>IFERROR(VLOOKUP(CONCATENATE($A65,G$1),'Исх-фото'!$A$2:$D$3000,4,FALSE),"-")</f>
        <v>-</v>
      </c>
      <c r="H65" s="12">
        <f>IFERROR(VLOOKUP(CONCATENATE($A65,H$1),'Исх-фото'!$A$2:$D$3000,4,FALSE),"-")</f>
        <v>5</v>
      </c>
      <c r="I65" s="12" t="str">
        <f>IFERROR(VLOOKUP(CONCATENATE($A65,I$1),'Исх-фото'!$A$2:$D$3000,4,FALSE),"-")</f>
        <v>-</v>
      </c>
      <c r="J65" s="12">
        <f>IFERROR(VLOOKUP(CONCATENATE($A65,J$1),'Исх-фото'!$A$2:$D$3000,4,FALSE),"-")</f>
        <v>5</v>
      </c>
      <c r="K65" s="12" t="str">
        <f>IFERROR(VLOOKUP(CONCATENATE($A65,K$1),'Исх-фото'!$A$2:$D$3000,4,FALSE),"-")</f>
        <v>-</v>
      </c>
      <c r="L65" s="12" t="str">
        <f>IFERROR(VLOOKUP(CONCATENATE($A65,L$1),'Исх-фото'!$A$2:$D$3000,4,FALSE),"-")</f>
        <v>-</v>
      </c>
      <c r="M65" s="12" t="str">
        <f>IFERROR(VLOOKUP(CONCATENATE($A65,M$1),'Исх-фото'!$A$2:$D$3000,4,FALSE),"-")</f>
        <v>-</v>
      </c>
      <c r="N65" s="12">
        <f>IFERROR(VLOOKUP(CONCATENATE($A65,N$1),'Исх-фото'!$A$2:$D$3000,4,FALSE),"-")</f>
        <v>8</v>
      </c>
      <c r="O65" s="12" t="str">
        <f>IFERROR(VLOOKUP(CONCATENATE($A65,O$1),'Исх-фото'!$A$2:$D$3000,4,FALSE),"-")</f>
        <v>-</v>
      </c>
      <c r="P65" s="12" t="str">
        <f>IFERROR(VLOOKUP(CONCATENATE($A65,P$1),'Исх-фото'!$A$2:$D$3000,4,FALSE),"-")</f>
        <v>-</v>
      </c>
      <c r="Q65" s="12" t="str">
        <f>IFERROR(VLOOKUP(CONCATENATE($A65,Q$1),'Исх-фото'!$A$2:$D$3000,4,FALSE),"-")</f>
        <v>-</v>
      </c>
      <c r="R65" s="12" t="str">
        <f>IFERROR(VLOOKUP(CONCATENATE($A65,R$1),'Исх-фото'!$A$2:$D$3000,4,FALSE),"-")</f>
        <v>-</v>
      </c>
      <c r="S65" s="12">
        <f>IFERROR(VLOOKUP(CONCATENATE($A65,S$1),'Исх-фото'!$A$2:$D$3000,4,FALSE),"-")</f>
        <v>10</v>
      </c>
      <c r="T65" s="12" t="str">
        <f>IFERROR(VLOOKUP(CONCATENATE($A65,T$1),'Исх-фото'!$A$2:$D$3000,4,FALSE),"-")</f>
        <v>-</v>
      </c>
      <c r="U65" s="12" t="str">
        <f>IFERROR(VLOOKUP(CONCATENATE($A65,U$1),'Исх-фото'!$A$2:$D$3000,4,FALSE),"-")</f>
        <v>-</v>
      </c>
      <c r="V65" s="12">
        <f>IFERROR(VLOOKUP(CONCATENATE($A65,V$1),'Исх-фото'!$A$2:$D$3000,4,FALSE),"-")</f>
        <v>6</v>
      </c>
      <c r="W65" s="12" t="str">
        <f>IFERROR(VLOOKUP(CONCATENATE($A65,W$1),'Исх-фото'!$A$2:$D$3000,4,FALSE),"-")</f>
        <v>-</v>
      </c>
      <c r="X65" s="12" t="str">
        <f>IFERROR(VLOOKUP(CONCATENATE($A65,X$1),'Исх-фото'!$A$2:$D$3000,4,FALSE),"-")</f>
        <v>-</v>
      </c>
      <c r="Y65" s="12" t="str">
        <f>IFERROR(VLOOKUP(CONCATENATE($A65,Y$1),'Исх-фото'!$A$2:$D$3000,4,FALSE),"-")</f>
        <v>-</v>
      </c>
      <c r="Z65" s="12" t="str">
        <f>IFERROR(VLOOKUP(CONCATENATE($A65,Z$1),'Исх-фото'!$A$2:$D$3000,4,FALSE),"-")</f>
        <v>-</v>
      </c>
      <c r="AA65" s="12" t="str">
        <f>IFERROR(VLOOKUP(CONCATENATE($A65,AA$1),'Исх-фото'!$A$2:$D$3000,4,FALSE),"-")</f>
        <v>-</v>
      </c>
      <c r="AB65" s="12" t="str">
        <f>IFERROR(VLOOKUP(CONCATENATE($A65,AB$1),'Исх-фото'!$A$2:$D$3000,4,FALSE),"-")</f>
        <v>-</v>
      </c>
      <c r="AC65" s="12">
        <f>IFERROR(VLOOKUP(CONCATENATE($A65,AC$1),'Исх-фото'!$A$2:$D$3000,4,FALSE),"-")</f>
        <v>6</v>
      </c>
      <c r="AD65" s="12">
        <f>IFERROR(VLOOKUP(CONCATENATE($A65,AD$1),'Исх-фото'!$A$2:$D$3000,4,FALSE),"-")</f>
        <v>4</v>
      </c>
      <c r="AE65" s="12" t="str">
        <f>IFERROR(VLOOKUP(CONCATENATE($A65,AE$1),'Исх-фото'!$A$2:$D$3000,4,FALSE),"-")</f>
        <v>-</v>
      </c>
      <c r="AF65" s="12">
        <f>IFERROR(VLOOKUP(CONCATENATE($A65,AF$1),'Исх-фото'!$A$2:$D$3000,4,FALSE),"-")</f>
        <v>7</v>
      </c>
      <c r="AG65" s="12">
        <f>IFERROR(VLOOKUP(CONCATENATE($A65,AG$1),'Исх-фото'!$A$2:$D$3000,4,FALSE),"-")</f>
        <v>5</v>
      </c>
      <c r="AH65" s="12" t="str">
        <f>IFERROR(VLOOKUP(CONCATENATE($A65,AH$1),'Исх-фото'!$A$2:$D$3000,4,FALSE),"-")</f>
        <v>-</v>
      </c>
      <c r="AI65" s="12">
        <f>IFERROR(VLOOKUP(CONCATENATE($A65,AI$1),'Исх-фото'!$A$2:$D$3000,4,FALSE),"-")</f>
        <v>8</v>
      </c>
      <c r="AJ65" s="12" t="str">
        <f>IFERROR(VLOOKUP(CONCATENATE($A65,AJ$1),'Исх-фото'!$A$2:$D$3000,4,FALSE),"-")</f>
        <v>-</v>
      </c>
      <c r="AK65" s="12" t="str">
        <f>IFERROR(VLOOKUP(CONCATENATE($A65,AK$1),'Исх-фото'!$A$2:$D$3000,4,FALSE),"-")</f>
        <v>-</v>
      </c>
      <c r="AL65" s="12" t="str">
        <f>IFERROR(VLOOKUP(CONCATENATE($A65,AL$1),'Исх-фото'!$A$2:$D$3000,4,FALSE),"-")</f>
        <v>-</v>
      </c>
      <c r="AM65" s="12" t="str">
        <f>IFERROR(VLOOKUP(CONCATENATE($A65,AM$1),'Исх-фото'!$A$2:$D$3000,4,FALSE),"-")</f>
        <v>-</v>
      </c>
      <c r="AN65" s="12" t="str">
        <f>IFERROR(VLOOKUP(CONCATENATE($A65,AN$1),'Исх-фото'!$A$2:$D$3000,4,FALSE),"-")</f>
        <v>-</v>
      </c>
      <c r="AO65" s="12">
        <f>IFERROR(VLOOKUP(CONCATENATE($A65,AO$1),'Исх-фото'!$A$2:$D$3000,4,FALSE),"-")</f>
        <v>4</v>
      </c>
      <c r="AP65" s="12" t="str">
        <f>IFERROR(VLOOKUP(CONCATENATE($A65,AP$1),'Исх-фото'!$A$2:$D$3000,4,FALSE),"-")</f>
        <v>-</v>
      </c>
      <c r="AQ65" s="12" t="str">
        <f>IFERROR(VLOOKUP(CONCATENATE($A65,AQ$1),'Исх-фото'!$A$2:$D$3000,4,FALSE),"-")</f>
        <v>-</v>
      </c>
      <c r="AR65" s="13">
        <f t="shared" si="0"/>
        <v>11</v>
      </c>
      <c r="AS65" s="17">
        <f t="shared" si="1"/>
        <v>6.1818181818181817</v>
      </c>
      <c r="AT65" s="12">
        <f t="shared" si="2"/>
        <v>145</v>
      </c>
    </row>
    <row r="66" spans="1:46">
      <c r="A66" s="22">
        <f t="shared" si="3"/>
        <v>64</v>
      </c>
      <c r="B66" s="128">
        <f>№!D65</f>
        <v>25</v>
      </c>
      <c r="C66" s="128">
        <f>№!E65</f>
        <v>1</v>
      </c>
      <c r="D66" s="12" t="str">
        <f>IFERROR(VLOOKUP(CONCATENATE($A66,D$1),'Исх-фото'!$A$2:$D$3000,4,FALSE),"-")</f>
        <v>-</v>
      </c>
      <c r="E66" s="12" t="str">
        <f>IFERROR(VLOOKUP(CONCATENATE($A66,E$1),'Исх-фото'!$A$2:$D$3000,4,FALSE),"-")</f>
        <v>-</v>
      </c>
      <c r="F66" s="12" t="str">
        <f>IFERROR(VLOOKUP(CONCATENATE($A66,F$1),'Исх-фото'!$A$2:$D$3000,4,FALSE),"-")</f>
        <v>-</v>
      </c>
      <c r="G66" s="12" t="str">
        <f>IFERROR(VLOOKUP(CONCATENATE($A66,G$1),'Исх-фото'!$A$2:$D$3000,4,FALSE),"-")</f>
        <v>-</v>
      </c>
      <c r="H66" s="12">
        <f>IFERROR(VLOOKUP(CONCATENATE($A66,H$1),'Исх-фото'!$A$2:$D$3000,4,FALSE),"-")</f>
        <v>6</v>
      </c>
      <c r="I66" s="12" t="str">
        <f>IFERROR(VLOOKUP(CONCATENATE($A66,I$1),'Исх-фото'!$A$2:$D$3000,4,FALSE),"-")</f>
        <v>-</v>
      </c>
      <c r="J66" s="12">
        <f>IFERROR(VLOOKUP(CONCATENATE($A66,J$1),'Исх-фото'!$A$2:$D$3000,4,FALSE),"-")</f>
        <v>9</v>
      </c>
      <c r="K66" s="12" t="str">
        <f>IFERROR(VLOOKUP(CONCATENATE($A66,K$1),'Исх-фото'!$A$2:$D$3000,4,FALSE),"-")</f>
        <v>-</v>
      </c>
      <c r="L66" s="12" t="str">
        <f>IFERROR(VLOOKUP(CONCATENATE($A66,L$1),'Исх-фото'!$A$2:$D$3000,4,FALSE),"-")</f>
        <v>-</v>
      </c>
      <c r="M66" s="12" t="str">
        <f>IFERROR(VLOOKUP(CONCATENATE($A66,M$1),'Исх-фото'!$A$2:$D$3000,4,FALSE),"-")</f>
        <v>-</v>
      </c>
      <c r="N66" s="12">
        <f>IFERROR(VLOOKUP(CONCATENATE($A66,N$1),'Исх-фото'!$A$2:$D$3000,4,FALSE),"-")</f>
        <v>7</v>
      </c>
      <c r="O66" s="12" t="str">
        <f>IFERROR(VLOOKUP(CONCATENATE($A66,O$1),'Исх-фото'!$A$2:$D$3000,4,FALSE),"-")</f>
        <v>-</v>
      </c>
      <c r="P66" s="12" t="str">
        <f>IFERROR(VLOOKUP(CONCATENATE($A66,P$1),'Исх-фото'!$A$2:$D$3000,4,FALSE),"-")</f>
        <v>-</v>
      </c>
      <c r="Q66" s="12" t="str">
        <f>IFERROR(VLOOKUP(CONCATENATE($A66,Q$1),'Исх-фото'!$A$2:$D$3000,4,FALSE),"-")</f>
        <v>-</v>
      </c>
      <c r="R66" s="12" t="str">
        <f>IFERROR(VLOOKUP(CONCATENATE($A66,R$1),'Исх-фото'!$A$2:$D$3000,4,FALSE),"-")</f>
        <v>-</v>
      </c>
      <c r="S66" s="12" t="str">
        <f>IFERROR(VLOOKUP(CONCATENATE($A66,S$1),'Исх-фото'!$A$2:$D$3000,4,FALSE),"-")</f>
        <v>-</v>
      </c>
      <c r="T66" s="12" t="str">
        <f>IFERROR(VLOOKUP(CONCATENATE($A66,T$1),'Исх-фото'!$A$2:$D$3000,4,FALSE),"-")</f>
        <v>-</v>
      </c>
      <c r="U66" s="12">
        <f>IFERROR(VLOOKUP(CONCATENATE($A66,U$1),'Исх-фото'!$A$2:$D$3000,4,FALSE),"-")</f>
        <v>12</v>
      </c>
      <c r="V66" s="12">
        <f>IFERROR(VLOOKUP(CONCATENATE($A66,V$1),'Исх-фото'!$A$2:$D$3000,4,FALSE),"-")</f>
        <v>6</v>
      </c>
      <c r="W66" s="12" t="str">
        <f>IFERROR(VLOOKUP(CONCATENATE($A66,W$1),'Исх-фото'!$A$2:$D$3000,4,FALSE),"-")</f>
        <v>-</v>
      </c>
      <c r="X66" s="12" t="str">
        <f>IFERROR(VLOOKUP(CONCATENATE($A66,X$1),'Исх-фото'!$A$2:$D$3000,4,FALSE),"-")</f>
        <v>-</v>
      </c>
      <c r="Y66" s="12" t="str">
        <f>IFERROR(VLOOKUP(CONCATENATE($A66,Y$1),'Исх-фото'!$A$2:$D$3000,4,FALSE),"-")</f>
        <v>-</v>
      </c>
      <c r="Z66" s="12" t="str">
        <f>IFERROR(VLOOKUP(CONCATENATE($A66,Z$1),'Исх-фото'!$A$2:$D$3000,4,FALSE),"-")</f>
        <v>-</v>
      </c>
      <c r="AA66" s="12" t="str">
        <f>IFERROR(VLOOKUP(CONCATENATE($A66,AA$1),'Исх-фото'!$A$2:$D$3000,4,FALSE),"-")</f>
        <v>-</v>
      </c>
      <c r="AB66" s="12" t="str">
        <f>IFERROR(VLOOKUP(CONCATENATE($A66,AB$1),'Исх-фото'!$A$2:$D$3000,4,FALSE),"-")</f>
        <v>-</v>
      </c>
      <c r="AC66" s="12">
        <f>IFERROR(VLOOKUP(CONCATENATE($A66,AC$1),'Исх-фото'!$A$2:$D$3000,4,FALSE),"-")</f>
        <v>4</v>
      </c>
      <c r="AD66" s="12">
        <f>IFERROR(VLOOKUP(CONCATENATE($A66,AD$1),'Исх-фото'!$A$2:$D$3000,4,FALSE),"-")</f>
        <v>7</v>
      </c>
      <c r="AE66" s="12" t="str">
        <f>IFERROR(VLOOKUP(CONCATENATE($A66,AE$1),'Исх-фото'!$A$2:$D$3000,4,FALSE),"-")</f>
        <v>-</v>
      </c>
      <c r="AF66" s="12">
        <f>IFERROR(VLOOKUP(CONCATENATE($A66,AF$1),'Исх-фото'!$A$2:$D$3000,4,FALSE),"-")</f>
        <v>7</v>
      </c>
      <c r="AG66" s="12">
        <f>IFERROR(VLOOKUP(CONCATENATE($A66,AG$1),'Исх-фото'!$A$2:$D$3000,4,FALSE),"-")</f>
        <v>7</v>
      </c>
      <c r="AH66" s="12" t="str">
        <f>IFERROR(VLOOKUP(CONCATENATE($A66,AH$1),'Исх-фото'!$A$2:$D$3000,4,FALSE),"-")</f>
        <v>-</v>
      </c>
      <c r="AI66" s="12" t="str">
        <f>IFERROR(VLOOKUP(CONCATENATE($A66,AI$1),'Исх-фото'!$A$2:$D$3000,4,FALSE),"-")</f>
        <v>-</v>
      </c>
      <c r="AJ66" s="12" t="str">
        <f>IFERROR(VLOOKUP(CONCATENATE($A66,AJ$1),'Исх-фото'!$A$2:$D$3000,4,FALSE),"-")</f>
        <v>-</v>
      </c>
      <c r="AK66" s="12" t="str">
        <f>IFERROR(VLOOKUP(CONCATENATE($A66,AK$1),'Исх-фото'!$A$2:$D$3000,4,FALSE),"-")</f>
        <v>-</v>
      </c>
      <c r="AL66" s="12" t="str">
        <f>IFERROR(VLOOKUP(CONCATENATE($A66,AL$1),'Исх-фото'!$A$2:$D$3000,4,FALSE),"-")</f>
        <v>-</v>
      </c>
      <c r="AM66" s="12" t="str">
        <f>IFERROR(VLOOKUP(CONCATENATE($A66,AM$1),'Исх-фото'!$A$2:$D$3000,4,FALSE),"-")</f>
        <v>-</v>
      </c>
      <c r="AN66" s="12" t="str">
        <f>IFERROR(VLOOKUP(CONCATENATE($A66,AN$1),'Исх-фото'!$A$2:$D$3000,4,FALSE),"-")</f>
        <v>-</v>
      </c>
      <c r="AO66" s="12">
        <f>IFERROR(VLOOKUP(CONCATENATE($A66,AO$1),'Исх-фото'!$A$2:$D$3000,4,FALSE),"-")</f>
        <v>4</v>
      </c>
      <c r="AP66" s="12" t="str">
        <f>IFERROR(VLOOKUP(CONCATENATE($A66,AP$1),'Исх-фото'!$A$2:$D$3000,4,FALSE),"-")</f>
        <v>-</v>
      </c>
      <c r="AQ66" s="12" t="str">
        <f>IFERROR(VLOOKUP(CONCATENATE($A66,AQ$1),'Исх-фото'!$A$2:$D$3000,4,FALSE),"-")</f>
        <v>-</v>
      </c>
      <c r="AR66" s="13">
        <f t="shared" si="0"/>
        <v>10</v>
      </c>
      <c r="AS66" s="17">
        <f t="shared" si="1"/>
        <v>6.9</v>
      </c>
      <c r="AT66" s="12">
        <f t="shared" si="2"/>
        <v>106</v>
      </c>
    </row>
    <row r="67" spans="1:46">
      <c r="A67" s="22">
        <f t="shared" si="3"/>
        <v>65</v>
      </c>
      <c r="B67" s="128">
        <f>№!D66</f>
        <v>25</v>
      </c>
      <c r="C67" s="128">
        <f>№!E66</f>
        <v>2</v>
      </c>
      <c r="D67" s="12" t="str">
        <f>IFERROR(VLOOKUP(CONCATENATE($A67,D$1),'Исх-фото'!$A$2:$D$3000,4,FALSE),"-")</f>
        <v>-</v>
      </c>
      <c r="E67" s="12" t="str">
        <f>IFERROR(VLOOKUP(CONCATENATE($A67,E$1),'Исх-фото'!$A$2:$D$3000,4,FALSE),"-")</f>
        <v>-</v>
      </c>
      <c r="F67" s="12" t="str">
        <f>IFERROR(VLOOKUP(CONCATENATE($A67,F$1),'Исх-фото'!$A$2:$D$3000,4,FALSE),"-")</f>
        <v>-</v>
      </c>
      <c r="G67" s="12" t="str">
        <f>IFERROR(VLOOKUP(CONCATENATE($A67,G$1),'Исх-фото'!$A$2:$D$3000,4,FALSE),"-")</f>
        <v>-</v>
      </c>
      <c r="H67" s="12">
        <f>IFERROR(VLOOKUP(CONCATENATE($A67,H$1),'Исх-фото'!$A$2:$D$3000,4,FALSE),"-")</f>
        <v>6</v>
      </c>
      <c r="I67" s="12" t="str">
        <f>IFERROR(VLOOKUP(CONCATENATE($A67,I$1),'Исх-фото'!$A$2:$D$3000,4,FALSE),"-")</f>
        <v>-</v>
      </c>
      <c r="J67" s="12">
        <f>IFERROR(VLOOKUP(CONCATENATE($A67,J$1),'Исх-фото'!$A$2:$D$3000,4,FALSE),"-")</f>
        <v>4</v>
      </c>
      <c r="K67" s="12" t="str">
        <f>IFERROR(VLOOKUP(CONCATENATE($A67,K$1),'Исх-фото'!$A$2:$D$3000,4,FALSE),"-")</f>
        <v>-</v>
      </c>
      <c r="L67" s="12" t="str">
        <f>IFERROR(VLOOKUP(CONCATENATE($A67,L$1),'Исх-фото'!$A$2:$D$3000,4,FALSE),"-")</f>
        <v>-</v>
      </c>
      <c r="M67" s="12" t="str">
        <f>IFERROR(VLOOKUP(CONCATENATE($A67,M$1),'Исх-фото'!$A$2:$D$3000,4,FALSE),"-")</f>
        <v>-</v>
      </c>
      <c r="N67" s="12">
        <f>IFERROR(VLOOKUP(CONCATENATE($A67,N$1),'Исх-фото'!$A$2:$D$3000,4,FALSE),"-")</f>
        <v>9</v>
      </c>
      <c r="O67" s="12" t="str">
        <f>IFERROR(VLOOKUP(CONCATENATE($A67,O$1),'Исх-фото'!$A$2:$D$3000,4,FALSE),"-")</f>
        <v>-</v>
      </c>
      <c r="P67" s="12" t="str">
        <f>IFERROR(VLOOKUP(CONCATENATE($A67,P$1),'Исх-фото'!$A$2:$D$3000,4,FALSE),"-")</f>
        <v>-</v>
      </c>
      <c r="Q67" s="12" t="str">
        <f>IFERROR(VLOOKUP(CONCATENATE($A67,Q$1),'Исх-фото'!$A$2:$D$3000,4,FALSE),"-")</f>
        <v>-</v>
      </c>
      <c r="R67" s="12">
        <f>IFERROR(VLOOKUP(CONCATENATE($A67,R$1),'Исх-фото'!$A$2:$D$3000,4,FALSE),"-")</f>
        <v>9</v>
      </c>
      <c r="S67" s="12">
        <f>IFERROR(VLOOKUP(CONCATENATE($A67,S$1),'Исх-фото'!$A$2:$D$3000,4,FALSE),"-")</f>
        <v>4</v>
      </c>
      <c r="T67" s="12" t="str">
        <f>IFERROR(VLOOKUP(CONCATENATE($A67,T$1),'Исх-фото'!$A$2:$D$3000,4,FALSE),"-")</f>
        <v>-</v>
      </c>
      <c r="U67" s="12" t="str">
        <f>IFERROR(VLOOKUP(CONCATENATE($A67,U$1),'Исх-фото'!$A$2:$D$3000,4,FALSE),"-")</f>
        <v>-</v>
      </c>
      <c r="V67" s="12">
        <f>IFERROR(VLOOKUP(CONCATENATE($A67,V$1),'Исх-фото'!$A$2:$D$3000,4,FALSE),"-")</f>
        <v>5</v>
      </c>
      <c r="W67" s="12" t="str">
        <f>IFERROR(VLOOKUP(CONCATENATE($A67,W$1),'Исх-фото'!$A$2:$D$3000,4,FALSE),"-")</f>
        <v>-</v>
      </c>
      <c r="X67" s="12">
        <f>IFERROR(VLOOKUP(CONCATENATE($A67,X$1),'Исх-фото'!$A$2:$D$3000,4,FALSE),"-")</f>
        <v>6</v>
      </c>
      <c r="Y67" s="12" t="str">
        <f>IFERROR(VLOOKUP(CONCATENATE($A67,Y$1),'Исх-фото'!$A$2:$D$3000,4,FALSE),"-")</f>
        <v>-</v>
      </c>
      <c r="Z67" s="12" t="str">
        <f>IFERROR(VLOOKUP(CONCATENATE($A67,Z$1),'Исх-фото'!$A$2:$D$3000,4,FALSE),"-")</f>
        <v>-</v>
      </c>
      <c r="AA67" s="12" t="str">
        <f>IFERROR(VLOOKUP(CONCATENATE($A67,AA$1),'Исх-фото'!$A$2:$D$3000,4,FALSE),"-")</f>
        <v>-</v>
      </c>
      <c r="AB67" s="12" t="str">
        <f>IFERROR(VLOOKUP(CONCATENATE($A67,AB$1),'Исх-фото'!$A$2:$D$3000,4,FALSE),"-")</f>
        <v>-</v>
      </c>
      <c r="AC67" s="12">
        <f>IFERROR(VLOOKUP(CONCATENATE($A67,AC$1),'Исх-фото'!$A$2:$D$3000,4,FALSE),"-")</f>
        <v>4</v>
      </c>
      <c r="AD67" s="12">
        <f>IFERROR(VLOOKUP(CONCATENATE($A67,AD$1),'Исх-фото'!$A$2:$D$3000,4,FALSE),"-")</f>
        <v>7</v>
      </c>
      <c r="AE67" s="12">
        <f>IFERROR(VLOOKUP(CONCATENATE($A67,AE$1),'Исх-фото'!$A$2:$D$3000,4,FALSE),"-")</f>
        <v>6</v>
      </c>
      <c r="AF67" s="12">
        <f>IFERROR(VLOOKUP(CONCATENATE($A67,AF$1),'Исх-фото'!$A$2:$D$3000,4,FALSE),"-")</f>
        <v>7</v>
      </c>
      <c r="AG67" s="12">
        <f>IFERROR(VLOOKUP(CONCATENATE($A67,AG$1),'Исх-фото'!$A$2:$D$3000,4,FALSE),"-")</f>
        <v>3</v>
      </c>
      <c r="AH67" s="12" t="str">
        <f>IFERROR(VLOOKUP(CONCATENATE($A67,AH$1),'Исх-фото'!$A$2:$D$3000,4,FALSE),"-")</f>
        <v>-</v>
      </c>
      <c r="AI67" s="12" t="str">
        <f>IFERROR(VLOOKUP(CONCATENATE($A67,AI$1),'Исх-фото'!$A$2:$D$3000,4,FALSE),"-")</f>
        <v>-</v>
      </c>
      <c r="AJ67" s="12" t="str">
        <f>IFERROR(VLOOKUP(CONCATENATE($A67,AJ$1),'Исх-фото'!$A$2:$D$3000,4,FALSE),"-")</f>
        <v>-</v>
      </c>
      <c r="AK67" s="12" t="str">
        <f>IFERROR(VLOOKUP(CONCATENATE($A67,AK$1),'Исх-фото'!$A$2:$D$3000,4,FALSE),"-")</f>
        <v>-</v>
      </c>
      <c r="AL67" s="12" t="str">
        <f>IFERROR(VLOOKUP(CONCATENATE($A67,AL$1),'Исх-фото'!$A$2:$D$3000,4,FALSE),"-")</f>
        <v>-</v>
      </c>
      <c r="AM67" s="12" t="str">
        <f>IFERROR(VLOOKUP(CONCATENATE($A67,AM$1),'Исх-фото'!$A$2:$D$3000,4,FALSE),"-")</f>
        <v>-</v>
      </c>
      <c r="AN67" s="12" t="str">
        <f>IFERROR(VLOOKUP(CONCATENATE($A67,AN$1),'Исх-фото'!$A$2:$D$3000,4,FALSE),"-")</f>
        <v>-</v>
      </c>
      <c r="AO67" s="12">
        <f>IFERROR(VLOOKUP(CONCATENATE($A67,AO$1),'Исх-фото'!$A$2:$D$3000,4,FALSE),"-")</f>
        <v>6</v>
      </c>
      <c r="AP67" s="12" t="str">
        <f>IFERROR(VLOOKUP(CONCATENATE($A67,AP$1),'Исх-фото'!$A$2:$D$3000,4,FALSE),"-")</f>
        <v>-</v>
      </c>
      <c r="AQ67" s="12" t="str">
        <f>IFERROR(VLOOKUP(CONCATENATE($A67,AQ$1),'Исх-фото'!$A$2:$D$3000,4,FALSE),"-")</f>
        <v>-</v>
      </c>
      <c r="AR67" s="13">
        <f t="shared" si="0"/>
        <v>13</v>
      </c>
      <c r="AS67" s="17">
        <f t="shared" si="1"/>
        <v>5.8461538461538458</v>
      </c>
      <c r="AT67" s="12">
        <f t="shared" si="2"/>
        <v>162</v>
      </c>
    </row>
    <row r="68" spans="1:46">
      <c r="A68" s="22">
        <f t="shared" si="3"/>
        <v>66</v>
      </c>
      <c r="B68" s="128">
        <f>№!D67</f>
        <v>25</v>
      </c>
      <c r="C68" s="128">
        <f>№!E67</f>
        <v>3</v>
      </c>
      <c r="D68" s="12" t="str">
        <f>IFERROR(VLOOKUP(CONCATENATE($A68,D$1),'Исх-фото'!$A$2:$D$3000,4,FALSE),"-")</f>
        <v>-</v>
      </c>
      <c r="E68" s="12" t="str">
        <f>IFERROR(VLOOKUP(CONCATENATE($A68,E$1),'Исх-фото'!$A$2:$D$3000,4,FALSE),"-")</f>
        <v>-</v>
      </c>
      <c r="F68" s="12" t="str">
        <f>IFERROR(VLOOKUP(CONCATENATE($A68,F$1),'Исх-фото'!$A$2:$D$3000,4,FALSE),"-")</f>
        <v>-</v>
      </c>
      <c r="G68" s="12" t="str">
        <f>IFERROR(VLOOKUP(CONCATENATE($A68,G$1),'Исх-фото'!$A$2:$D$3000,4,FALSE),"-")</f>
        <v>-</v>
      </c>
      <c r="H68" s="12">
        <f>IFERROR(VLOOKUP(CONCATENATE($A68,H$1),'Исх-фото'!$A$2:$D$3000,4,FALSE),"-")</f>
        <v>10</v>
      </c>
      <c r="I68" s="12" t="str">
        <f>IFERROR(VLOOKUP(CONCATENATE($A68,I$1),'Исх-фото'!$A$2:$D$3000,4,FALSE),"-")</f>
        <v>-</v>
      </c>
      <c r="J68" s="12">
        <f>IFERROR(VLOOKUP(CONCATENATE($A68,J$1),'Исх-фото'!$A$2:$D$3000,4,FALSE),"-")</f>
        <v>6</v>
      </c>
      <c r="K68" s="12" t="str">
        <f>IFERROR(VLOOKUP(CONCATENATE($A68,K$1),'Исх-фото'!$A$2:$D$3000,4,FALSE),"-")</f>
        <v>-</v>
      </c>
      <c r="L68" s="12" t="str">
        <f>IFERROR(VLOOKUP(CONCATENATE($A68,L$1),'Исх-фото'!$A$2:$D$3000,4,FALSE),"-")</f>
        <v>-</v>
      </c>
      <c r="M68" s="12" t="str">
        <f>IFERROR(VLOOKUP(CONCATENATE($A68,M$1),'Исх-фото'!$A$2:$D$3000,4,FALSE),"-")</f>
        <v>-</v>
      </c>
      <c r="N68" s="12">
        <f>IFERROR(VLOOKUP(CONCATENATE($A68,N$1),'Исх-фото'!$A$2:$D$3000,4,FALSE),"-")</f>
        <v>8</v>
      </c>
      <c r="O68" s="12" t="str">
        <f>IFERROR(VLOOKUP(CONCATENATE($A68,O$1),'Исх-фото'!$A$2:$D$3000,4,FALSE),"-")</f>
        <v>-</v>
      </c>
      <c r="P68" s="12" t="str">
        <f>IFERROR(VLOOKUP(CONCATENATE($A68,P$1),'Исх-фото'!$A$2:$D$3000,4,FALSE),"-")</f>
        <v>-</v>
      </c>
      <c r="Q68" s="12" t="str">
        <f>IFERROR(VLOOKUP(CONCATENATE($A68,Q$1),'Исх-фото'!$A$2:$D$3000,4,FALSE),"-")</f>
        <v>-</v>
      </c>
      <c r="R68" s="12">
        <f>IFERROR(VLOOKUP(CONCATENATE($A68,R$1),'Исх-фото'!$A$2:$D$3000,4,FALSE),"-")</f>
        <v>9</v>
      </c>
      <c r="S68" s="12" t="str">
        <f>IFERROR(VLOOKUP(CONCATENATE($A68,S$1),'Исх-фото'!$A$2:$D$3000,4,FALSE),"-")</f>
        <v>-</v>
      </c>
      <c r="T68" s="12" t="str">
        <f>IFERROR(VLOOKUP(CONCATENATE($A68,T$1),'Исх-фото'!$A$2:$D$3000,4,FALSE),"-")</f>
        <v>-</v>
      </c>
      <c r="U68" s="12" t="str">
        <f>IFERROR(VLOOKUP(CONCATENATE($A68,U$1),'Исх-фото'!$A$2:$D$3000,4,FALSE),"-")</f>
        <v>-</v>
      </c>
      <c r="V68" s="12">
        <f>IFERROR(VLOOKUP(CONCATENATE($A68,V$1),'Исх-фото'!$A$2:$D$3000,4,FALSE),"-")</f>
        <v>5</v>
      </c>
      <c r="W68" s="12" t="str">
        <f>IFERROR(VLOOKUP(CONCATENATE($A68,W$1),'Исх-фото'!$A$2:$D$3000,4,FALSE),"-")</f>
        <v>-</v>
      </c>
      <c r="X68" s="12" t="str">
        <f>IFERROR(VLOOKUP(CONCATENATE($A68,X$1),'Исх-фото'!$A$2:$D$3000,4,FALSE),"-")</f>
        <v>-</v>
      </c>
      <c r="Y68" s="12" t="str">
        <f>IFERROR(VLOOKUP(CONCATENATE($A68,Y$1),'Исх-фото'!$A$2:$D$3000,4,FALSE),"-")</f>
        <v>-</v>
      </c>
      <c r="Z68" s="12" t="str">
        <f>IFERROR(VLOOKUP(CONCATENATE($A68,Z$1),'Исх-фото'!$A$2:$D$3000,4,FALSE),"-")</f>
        <v>-</v>
      </c>
      <c r="AA68" s="12" t="str">
        <f>IFERROR(VLOOKUP(CONCATENATE($A68,AA$1),'Исх-фото'!$A$2:$D$3000,4,FALSE),"-")</f>
        <v>-</v>
      </c>
      <c r="AB68" s="12" t="str">
        <f>IFERROR(VLOOKUP(CONCATENATE($A68,AB$1),'Исх-фото'!$A$2:$D$3000,4,FALSE),"-")</f>
        <v>-</v>
      </c>
      <c r="AC68" s="12">
        <f>IFERROR(VLOOKUP(CONCATENATE($A68,AC$1),'Исх-фото'!$A$2:$D$3000,4,FALSE),"-")</f>
        <v>4</v>
      </c>
      <c r="AD68" s="12">
        <f>IFERROR(VLOOKUP(CONCATENATE($A68,AD$1),'Исх-фото'!$A$2:$D$3000,4,FALSE),"-")</f>
        <v>6</v>
      </c>
      <c r="AE68" s="12" t="str">
        <f>IFERROR(VLOOKUP(CONCATENATE($A68,AE$1),'Исх-фото'!$A$2:$D$3000,4,FALSE),"-")</f>
        <v>-</v>
      </c>
      <c r="AF68" s="12">
        <f>IFERROR(VLOOKUP(CONCATENATE($A68,AF$1),'Исх-фото'!$A$2:$D$3000,4,FALSE),"-")</f>
        <v>8</v>
      </c>
      <c r="AG68" s="12">
        <f>IFERROR(VLOOKUP(CONCATENATE($A68,AG$1),'Исх-фото'!$A$2:$D$3000,4,FALSE),"-")</f>
        <v>8</v>
      </c>
      <c r="AH68" s="12" t="str">
        <f>IFERROR(VLOOKUP(CONCATENATE($A68,AH$1),'Исх-фото'!$A$2:$D$3000,4,FALSE),"-")</f>
        <v>-</v>
      </c>
      <c r="AI68" s="12" t="str">
        <f>IFERROR(VLOOKUP(CONCATENATE($A68,AI$1),'Исх-фото'!$A$2:$D$3000,4,FALSE),"-")</f>
        <v>-</v>
      </c>
      <c r="AJ68" s="12" t="str">
        <f>IFERROR(VLOOKUP(CONCATENATE($A68,AJ$1),'Исх-фото'!$A$2:$D$3000,4,FALSE),"-")</f>
        <v>-</v>
      </c>
      <c r="AK68" s="12" t="str">
        <f>IFERROR(VLOOKUP(CONCATENATE($A68,AK$1),'Исх-фото'!$A$2:$D$3000,4,FALSE),"-")</f>
        <v>-</v>
      </c>
      <c r="AL68" s="12" t="str">
        <f>IFERROR(VLOOKUP(CONCATENATE($A68,AL$1),'Исх-фото'!$A$2:$D$3000,4,FALSE),"-")</f>
        <v>-</v>
      </c>
      <c r="AM68" s="12" t="str">
        <f>IFERROR(VLOOKUP(CONCATENATE($A68,AM$1),'Исх-фото'!$A$2:$D$3000,4,FALSE),"-")</f>
        <v>-</v>
      </c>
      <c r="AN68" s="12" t="str">
        <f>IFERROR(VLOOKUP(CONCATENATE($A68,AN$1),'Исх-фото'!$A$2:$D$3000,4,FALSE),"-")</f>
        <v>-</v>
      </c>
      <c r="AO68" s="12">
        <f>IFERROR(VLOOKUP(CONCATENATE($A68,AO$1),'Исх-фото'!$A$2:$D$3000,4,FALSE),"-")</f>
        <v>4</v>
      </c>
      <c r="AP68" s="12" t="str">
        <f>IFERROR(VLOOKUP(CONCATENATE($A68,AP$1),'Исх-фото'!$A$2:$D$3000,4,FALSE),"-")</f>
        <v>-</v>
      </c>
      <c r="AQ68" s="12" t="str">
        <f>IFERROR(VLOOKUP(CONCATENATE($A68,AQ$1),'Исх-фото'!$A$2:$D$3000,4,FALSE),"-")</f>
        <v>-</v>
      </c>
      <c r="AR68" s="13">
        <f t="shared" ref="AR68:AR131" si="4">COUNTIF(D68:AQ68,"&gt;0")</f>
        <v>10</v>
      </c>
      <c r="AS68" s="17">
        <f t="shared" ref="AS68:AS131" si="5">AVERAGE(D68:AQ68)</f>
        <v>6.8</v>
      </c>
      <c r="AT68" s="12">
        <f t="shared" ref="AT68:AT131" si="6">RANK(AS68,$AS$3:$AS$194,0)</f>
        <v>110</v>
      </c>
    </row>
    <row r="69" spans="1:46">
      <c r="A69" s="22">
        <f t="shared" ref="A69:A132" si="7">A68+1</f>
        <v>67</v>
      </c>
      <c r="B69" s="128">
        <f>№!D68</f>
        <v>26</v>
      </c>
      <c r="C69" s="128">
        <f>№!E68</f>
        <v>1</v>
      </c>
      <c r="D69" s="12" t="str">
        <f>IFERROR(VLOOKUP(CONCATENATE($A69,D$1),'Исх-фото'!$A$2:$D$3000,4,FALSE),"-")</f>
        <v>-</v>
      </c>
      <c r="E69" s="12" t="str">
        <f>IFERROR(VLOOKUP(CONCATENATE($A69,E$1),'Исх-фото'!$A$2:$D$3000,4,FALSE),"-")</f>
        <v>-</v>
      </c>
      <c r="F69" s="12" t="str">
        <f>IFERROR(VLOOKUP(CONCATENATE($A69,F$1),'Исх-фото'!$A$2:$D$3000,4,FALSE),"-")</f>
        <v>-</v>
      </c>
      <c r="G69" s="12" t="str">
        <f>IFERROR(VLOOKUP(CONCATENATE($A69,G$1),'Исх-фото'!$A$2:$D$3000,4,FALSE),"-")</f>
        <v>-</v>
      </c>
      <c r="H69" s="12">
        <f>IFERROR(VLOOKUP(CONCATENATE($A69,H$1),'Исх-фото'!$A$2:$D$3000,4,FALSE),"-")</f>
        <v>9</v>
      </c>
      <c r="I69" s="12" t="str">
        <f>IFERROR(VLOOKUP(CONCATENATE($A69,I$1),'Исх-фото'!$A$2:$D$3000,4,FALSE),"-")</f>
        <v>-</v>
      </c>
      <c r="J69" s="12">
        <f>IFERROR(VLOOKUP(CONCATENATE($A69,J$1),'Исх-фото'!$A$2:$D$3000,4,FALSE),"-")</f>
        <v>7</v>
      </c>
      <c r="K69" s="12" t="str">
        <f>IFERROR(VLOOKUP(CONCATENATE($A69,K$1),'Исх-фото'!$A$2:$D$3000,4,FALSE),"-")</f>
        <v>-</v>
      </c>
      <c r="L69" s="12" t="str">
        <f>IFERROR(VLOOKUP(CONCATENATE($A69,L$1),'Исх-фото'!$A$2:$D$3000,4,FALSE),"-")</f>
        <v>-</v>
      </c>
      <c r="M69" s="12" t="str">
        <f>IFERROR(VLOOKUP(CONCATENATE($A69,M$1),'Исх-фото'!$A$2:$D$3000,4,FALSE),"-")</f>
        <v>-</v>
      </c>
      <c r="N69" s="12">
        <f>IFERROR(VLOOKUP(CONCATENATE($A69,N$1),'Исх-фото'!$A$2:$D$3000,4,FALSE),"-")</f>
        <v>10</v>
      </c>
      <c r="O69" s="12" t="str">
        <f>IFERROR(VLOOKUP(CONCATENATE($A69,O$1),'Исх-фото'!$A$2:$D$3000,4,FALSE),"-")</f>
        <v>-</v>
      </c>
      <c r="P69" s="12" t="str">
        <f>IFERROR(VLOOKUP(CONCATENATE($A69,P$1),'Исх-фото'!$A$2:$D$3000,4,FALSE),"-")</f>
        <v>-</v>
      </c>
      <c r="Q69" s="12" t="str">
        <f>IFERROR(VLOOKUP(CONCATENATE($A69,Q$1),'Исх-фото'!$A$2:$D$3000,4,FALSE),"-")</f>
        <v>-</v>
      </c>
      <c r="R69" s="12" t="str">
        <f>IFERROR(VLOOKUP(CONCATENATE($A69,R$1),'Исх-фото'!$A$2:$D$3000,4,FALSE),"-")</f>
        <v>-</v>
      </c>
      <c r="S69" s="12">
        <f>IFERROR(VLOOKUP(CONCATENATE($A69,S$1),'Исх-фото'!$A$2:$D$3000,4,FALSE),"-")</f>
        <v>9</v>
      </c>
      <c r="T69" s="12" t="str">
        <f>IFERROR(VLOOKUP(CONCATENATE($A69,T$1),'Исх-фото'!$A$2:$D$3000,4,FALSE),"-")</f>
        <v>-</v>
      </c>
      <c r="U69" s="12" t="str">
        <f>IFERROR(VLOOKUP(CONCATENATE($A69,U$1),'Исх-фото'!$A$2:$D$3000,4,FALSE),"-")</f>
        <v>-</v>
      </c>
      <c r="V69" s="12">
        <f>IFERROR(VLOOKUP(CONCATENATE($A69,V$1),'Исх-фото'!$A$2:$D$3000,4,FALSE),"-")</f>
        <v>7</v>
      </c>
      <c r="W69" s="12" t="str">
        <f>IFERROR(VLOOKUP(CONCATENATE($A69,W$1),'Исх-фото'!$A$2:$D$3000,4,FALSE),"-")</f>
        <v>-</v>
      </c>
      <c r="X69" s="12">
        <f>IFERROR(VLOOKUP(CONCATENATE($A69,X$1),'Исх-фото'!$A$2:$D$3000,4,FALSE),"-")</f>
        <v>6</v>
      </c>
      <c r="Y69" s="12" t="str">
        <f>IFERROR(VLOOKUP(CONCATENATE($A69,Y$1),'Исх-фото'!$A$2:$D$3000,4,FALSE),"-")</f>
        <v>-</v>
      </c>
      <c r="Z69" s="12">
        <f>IFERROR(VLOOKUP(CONCATENATE($A69,Z$1),'Исх-фото'!$A$2:$D$3000,4,FALSE),"-")</f>
        <v>5</v>
      </c>
      <c r="AA69" s="12" t="str">
        <f>IFERROR(VLOOKUP(CONCATENATE($A69,AA$1),'Исх-фото'!$A$2:$D$3000,4,FALSE),"-")</f>
        <v>-</v>
      </c>
      <c r="AB69" s="12" t="str">
        <f>IFERROR(VLOOKUP(CONCATENATE($A69,AB$1),'Исх-фото'!$A$2:$D$3000,4,FALSE),"-")</f>
        <v>-</v>
      </c>
      <c r="AC69" s="12" t="str">
        <f>IFERROR(VLOOKUP(CONCATENATE($A69,AC$1),'Исх-фото'!$A$2:$D$3000,4,FALSE),"-")</f>
        <v>-</v>
      </c>
      <c r="AD69" s="12">
        <f>IFERROR(VLOOKUP(CONCATENATE($A69,AD$1),'Исх-фото'!$A$2:$D$3000,4,FALSE),"-")</f>
        <v>7</v>
      </c>
      <c r="AE69" s="12" t="str">
        <f>IFERROR(VLOOKUP(CONCATENATE($A69,AE$1),'Исх-фото'!$A$2:$D$3000,4,FALSE),"-")</f>
        <v>-</v>
      </c>
      <c r="AF69" s="12">
        <f>IFERROR(VLOOKUP(CONCATENATE($A69,AF$1),'Исх-фото'!$A$2:$D$3000,4,FALSE),"-")</f>
        <v>8</v>
      </c>
      <c r="AG69" s="12">
        <f>IFERROR(VLOOKUP(CONCATENATE($A69,AG$1),'Исх-фото'!$A$2:$D$3000,4,FALSE),"-")</f>
        <v>10</v>
      </c>
      <c r="AH69" s="12" t="str">
        <f>IFERROR(VLOOKUP(CONCATENATE($A69,AH$1),'Исх-фото'!$A$2:$D$3000,4,FALSE),"-")</f>
        <v>-</v>
      </c>
      <c r="AI69" s="12" t="str">
        <f>IFERROR(VLOOKUP(CONCATENATE($A69,AI$1),'Исх-фото'!$A$2:$D$3000,4,FALSE),"-")</f>
        <v>-</v>
      </c>
      <c r="AJ69" s="12" t="str">
        <f>IFERROR(VLOOKUP(CONCATENATE($A69,AJ$1),'Исх-фото'!$A$2:$D$3000,4,FALSE),"-")</f>
        <v>-</v>
      </c>
      <c r="AK69" s="12" t="str">
        <f>IFERROR(VLOOKUP(CONCATENATE($A69,AK$1),'Исх-фото'!$A$2:$D$3000,4,FALSE),"-")</f>
        <v>-</v>
      </c>
      <c r="AL69" s="12" t="str">
        <f>IFERROR(VLOOKUP(CONCATENATE($A69,AL$1),'Исх-фото'!$A$2:$D$3000,4,FALSE),"-")</f>
        <v>-</v>
      </c>
      <c r="AM69" s="12" t="str">
        <f>IFERROR(VLOOKUP(CONCATENATE($A69,AM$1),'Исх-фото'!$A$2:$D$3000,4,FALSE),"-")</f>
        <v>-</v>
      </c>
      <c r="AN69" s="12" t="str">
        <f>IFERROR(VLOOKUP(CONCATENATE($A69,AN$1),'Исх-фото'!$A$2:$D$3000,4,FALSE),"-")</f>
        <v>-</v>
      </c>
      <c r="AO69" s="12">
        <f>IFERROR(VLOOKUP(CONCATENATE($A69,AO$1),'Исх-фото'!$A$2:$D$3000,4,FALSE),"-")</f>
        <v>5</v>
      </c>
      <c r="AP69" s="12" t="str">
        <f>IFERROR(VLOOKUP(CONCATENATE($A69,AP$1),'Исх-фото'!$A$2:$D$3000,4,FALSE),"-")</f>
        <v>-</v>
      </c>
      <c r="AQ69" s="12" t="str">
        <f>IFERROR(VLOOKUP(CONCATENATE($A69,AQ$1),'Исх-фото'!$A$2:$D$3000,4,FALSE),"-")</f>
        <v>-</v>
      </c>
      <c r="AR69" s="13">
        <f t="shared" si="4"/>
        <v>11</v>
      </c>
      <c r="AS69" s="17">
        <f t="shared" si="5"/>
        <v>7.5454545454545459</v>
      </c>
      <c r="AT69" s="12">
        <f t="shared" si="6"/>
        <v>71</v>
      </c>
    </row>
    <row r="70" spans="1:46">
      <c r="A70" s="22">
        <f t="shared" si="7"/>
        <v>68</v>
      </c>
      <c r="B70" s="128">
        <f>№!D69</f>
        <v>26</v>
      </c>
      <c r="C70" s="128">
        <f>№!E69</f>
        <v>2</v>
      </c>
      <c r="D70" s="12" t="str">
        <f>IFERROR(VLOOKUP(CONCATENATE($A70,D$1),'Исх-фото'!$A$2:$D$3000,4,FALSE),"-")</f>
        <v>-</v>
      </c>
      <c r="E70" s="12" t="str">
        <f>IFERROR(VLOOKUP(CONCATENATE($A70,E$1),'Исх-фото'!$A$2:$D$3000,4,FALSE),"-")</f>
        <v>-</v>
      </c>
      <c r="F70" s="12" t="str">
        <f>IFERROR(VLOOKUP(CONCATENATE($A70,F$1),'Исх-фото'!$A$2:$D$3000,4,FALSE),"-")</f>
        <v>-</v>
      </c>
      <c r="G70" s="12" t="str">
        <f>IFERROR(VLOOKUP(CONCATENATE($A70,G$1),'Исх-фото'!$A$2:$D$3000,4,FALSE),"-")</f>
        <v>-</v>
      </c>
      <c r="H70" s="12">
        <f>IFERROR(VLOOKUP(CONCATENATE($A70,H$1),'Исх-фото'!$A$2:$D$3000,4,FALSE),"-")</f>
        <v>8</v>
      </c>
      <c r="I70" s="12" t="str">
        <f>IFERROR(VLOOKUP(CONCATENATE($A70,I$1),'Исх-фото'!$A$2:$D$3000,4,FALSE),"-")</f>
        <v>-</v>
      </c>
      <c r="J70" s="12">
        <f>IFERROR(VLOOKUP(CONCATENATE($A70,J$1),'Исх-фото'!$A$2:$D$3000,4,FALSE),"-")</f>
        <v>7</v>
      </c>
      <c r="K70" s="12" t="str">
        <f>IFERROR(VLOOKUP(CONCATENATE($A70,K$1),'Исх-фото'!$A$2:$D$3000,4,FALSE),"-")</f>
        <v>-</v>
      </c>
      <c r="L70" s="12" t="str">
        <f>IFERROR(VLOOKUP(CONCATENATE($A70,L$1),'Исх-фото'!$A$2:$D$3000,4,FALSE),"-")</f>
        <v>-</v>
      </c>
      <c r="M70" s="12" t="str">
        <f>IFERROR(VLOOKUP(CONCATENATE($A70,M$1),'Исх-фото'!$A$2:$D$3000,4,FALSE),"-")</f>
        <v>-</v>
      </c>
      <c r="N70" s="12">
        <f>IFERROR(VLOOKUP(CONCATENATE($A70,N$1),'Исх-фото'!$A$2:$D$3000,4,FALSE),"-")</f>
        <v>8</v>
      </c>
      <c r="O70" s="12" t="str">
        <f>IFERROR(VLOOKUP(CONCATENATE($A70,O$1),'Исх-фото'!$A$2:$D$3000,4,FALSE),"-")</f>
        <v>-</v>
      </c>
      <c r="P70" s="12" t="str">
        <f>IFERROR(VLOOKUP(CONCATENATE($A70,P$1),'Исх-фото'!$A$2:$D$3000,4,FALSE),"-")</f>
        <v>-</v>
      </c>
      <c r="Q70" s="12" t="str">
        <f>IFERROR(VLOOKUP(CONCATENATE($A70,Q$1),'Исх-фото'!$A$2:$D$3000,4,FALSE),"-")</f>
        <v>-</v>
      </c>
      <c r="R70" s="12">
        <f>IFERROR(VLOOKUP(CONCATENATE($A70,R$1),'Исх-фото'!$A$2:$D$3000,4,FALSE),"-")</f>
        <v>9</v>
      </c>
      <c r="S70" s="12">
        <f>IFERROR(VLOOKUP(CONCATENATE($A70,S$1),'Исх-фото'!$A$2:$D$3000,4,FALSE),"-")</f>
        <v>9</v>
      </c>
      <c r="T70" s="12" t="str">
        <f>IFERROR(VLOOKUP(CONCATENATE($A70,T$1),'Исх-фото'!$A$2:$D$3000,4,FALSE),"-")</f>
        <v>-</v>
      </c>
      <c r="U70" s="12" t="str">
        <f>IFERROR(VLOOKUP(CONCATENATE($A70,U$1),'Исх-фото'!$A$2:$D$3000,4,FALSE),"-")</f>
        <v>-</v>
      </c>
      <c r="V70" s="12">
        <f>IFERROR(VLOOKUP(CONCATENATE($A70,V$1),'Исх-фото'!$A$2:$D$3000,4,FALSE),"-")</f>
        <v>9</v>
      </c>
      <c r="W70" s="12" t="str">
        <f>IFERROR(VLOOKUP(CONCATENATE($A70,W$1),'Исх-фото'!$A$2:$D$3000,4,FALSE),"-")</f>
        <v>-</v>
      </c>
      <c r="X70" s="12">
        <f>IFERROR(VLOOKUP(CONCATENATE($A70,X$1),'Исх-фото'!$A$2:$D$3000,4,FALSE),"-")</f>
        <v>7</v>
      </c>
      <c r="Y70" s="12">
        <f>IFERROR(VLOOKUP(CONCATENATE($A70,Y$1),'Исх-фото'!$A$2:$D$3000,4,FALSE),"-")</f>
        <v>6</v>
      </c>
      <c r="Z70" s="12" t="str">
        <f>IFERROR(VLOOKUP(CONCATENATE($A70,Z$1),'Исх-фото'!$A$2:$D$3000,4,FALSE),"-")</f>
        <v>-</v>
      </c>
      <c r="AA70" s="12" t="str">
        <f>IFERROR(VLOOKUP(CONCATENATE($A70,AA$1),'Исх-фото'!$A$2:$D$3000,4,FALSE),"-")</f>
        <v>-</v>
      </c>
      <c r="AB70" s="12" t="str">
        <f>IFERROR(VLOOKUP(CONCATENATE($A70,AB$1),'Исх-фото'!$A$2:$D$3000,4,FALSE),"-")</f>
        <v>-</v>
      </c>
      <c r="AC70" s="12" t="str">
        <f>IFERROR(VLOOKUP(CONCATENATE($A70,AC$1),'Исх-фото'!$A$2:$D$3000,4,FALSE),"-")</f>
        <v>-</v>
      </c>
      <c r="AD70" s="12">
        <f>IFERROR(VLOOKUP(CONCATENATE($A70,AD$1),'Исх-фото'!$A$2:$D$3000,4,FALSE),"-")</f>
        <v>7</v>
      </c>
      <c r="AE70" s="12" t="str">
        <f>IFERROR(VLOOKUP(CONCATENATE($A70,AE$1),'Исх-фото'!$A$2:$D$3000,4,FALSE),"-")</f>
        <v>-</v>
      </c>
      <c r="AF70" s="12">
        <f>IFERROR(VLOOKUP(CONCATENATE($A70,AF$1),'Исх-фото'!$A$2:$D$3000,4,FALSE),"-")</f>
        <v>10</v>
      </c>
      <c r="AG70" s="12">
        <f>IFERROR(VLOOKUP(CONCATENATE($A70,AG$1),'Исх-фото'!$A$2:$D$3000,4,FALSE),"-")</f>
        <v>11</v>
      </c>
      <c r="AH70" s="12" t="str">
        <f>IFERROR(VLOOKUP(CONCATENATE($A70,AH$1),'Исх-фото'!$A$2:$D$3000,4,FALSE),"-")</f>
        <v>-</v>
      </c>
      <c r="AI70" s="12" t="str">
        <f>IFERROR(VLOOKUP(CONCATENATE($A70,AI$1),'Исх-фото'!$A$2:$D$3000,4,FALSE),"-")</f>
        <v>-</v>
      </c>
      <c r="AJ70" s="12" t="str">
        <f>IFERROR(VLOOKUP(CONCATENATE($A70,AJ$1),'Исх-фото'!$A$2:$D$3000,4,FALSE),"-")</f>
        <v>-</v>
      </c>
      <c r="AK70" s="12" t="str">
        <f>IFERROR(VLOOKUP(CONCATENATE($A70,AK$1),'Исх-фото'!$A$2:$D$3000,4,FALSE),"-")</f>
        <v>-</v>
      </c>
      <c r="AL70" s="12" t="str">
        <f>IFERROR(VLOOKUP(CONCATENATE($A70,AL$1),'Исх-фото'!$A$2:$D$3000,4,FALSE),"-")</f>
        <v>-</v>
      </c>
      <c r="AM70" s="12" t="str">
        <f>IFERROR(VLOOKUP(CONCATENATE($A70,AM$1),'Исх-фото'!$A$2:$D$3000,4,FALSE),"-")</f>
        <v>-</v>
      </c>
      <c r="AN70" s="12" t="str">
        <f>IFERROR(VLOOKUP(CONCATENATE($A70,AN$1),'Исх-фото'!$A$2:$D$3000,4,FALSE),"-")</f>
        <v>-</v>
      </c>
      <c r="AO70" s="12">
        <f>IFERROR(VLOOKUP(CONCATENATE($A70,AO$1),'Исх-фото'!$A$2:$D$3000,4,FALSE),"-")</f>
        <v>6</v>
      </c>
      <c r="AP70" s="12" t="str">
        <f>IFERROR(VLOOKUP(CONCATENATE($A70,AP$1),'Исх-фото'!$A$2:$D$3000,4,FALSE),"-")</f>
        <v>-</v>
      </c>
      <c r="AQ70" s="12" t="str">
        <f>IFERROR(VLOOKUP(CONCATENATE($A70,AQ$1),'Исх-фото'!$A$2:$D$3000,4,FALSE),"-")</f>
        <v>-</v>
      </c>
      <c r="AR70" s="13">
        <f t="shared" si="4"/>
        <v>12</v>
      </c>
      <c r="AS70" s="17">
        <f t="shared" si="5"/>
        <v>8.0833333333333339</v>
      </c>
      <c r="AT70" s="12">
        <f t="shared" si="6"/>
        <v>42</v>
      </c>
    </row>
    <row r="71" spans="1:46">
      <c r="A71" s="22">
        <f t="shared" si="7"/>
        <v>69</v>
      </c>
      <c r="B71" s="128">
        <f>№!D70</f>
        <v>27</v>
      </c>
      <c r="C71" s="128">
        <f>№!E70</f>
        <v>1</v>
      </c>
      <c r="D71" s="12" t="str">
        <f>IFERROR(VLOOKUP(CONCATENATE($A71,D$1),'Исх-фото'!$A$2:$D$3000,4,FALSE),"-")</f>
        <v>-</v>
      </c>
      <c r="E71" s="12" t="str">
        <f>IFERROR(VLOOKUP(CONCATENATE($A71,E$1),'Исх-фото'!$A$2:$D$3000,4,FALSE),"-")</f>
        <v>-</v>
      </c>
      <c r="F71" s="12" t="str">
        <f>IFERROR(VLOOKUP(CONCATENATE($A71,F$1),'Исх-фото'!$A$2:$D$3000,4,FALSE),"-")</f>
        <v>-</v>
      </c>
      <c r="G71" s="12" t="str">
        <f>IFERROR(VLOOKUP(CONCATENATE($A71,G$1),'Исх-фото'!$A$2:$D$3000,4,FALSE),"-")</f>
        <v>-</v>
      </c>
      <c r="H71" s="12">
        <f>IFERROR(VLOOKUP(CONCATENATE($A71,H$1),'Исх-фото'!$A$2:$D$3000,4,FALSE),"-")</f>
        <v>5</v>
      </c>
      <c r="I71" s="12" t="str">
        <f>IFERROR(VLOOKUP(CONCATENATE($A71,I$1),'Исх-фото'!$A$2:$D$3000,4,FALSE),"-")</f>
        <v>-</v>
      </c>
      <c r="J71" s="12">
        <f>IFERROR(VLOOKUP(CONCATENATE($A71,J$1),'Исх-фото'!$A$2:$D$3000,4,FALSE),"-")</f>
        <v>9</v>
      </c>
      <c r="K71" s="12" t="str">
        <f>IFERROR(VLOOKUP(CONCATENATE($A71,K$1),'Исх-фото'!$A$2:$D$3000,4,FALSE),"-")</f>
        <v>-</v>
      </c>
      <c r="L71" s="12" t="str">
        <f>IFERROR(VLOOKUP(CONCATENATE($A71,L$1),'Исх-фото'!$A$2:$D$3000,4,FALSE),"-")</f>
        <v>-</v>
      </c>
      <c r="M71" s="12" t="str">
        <f>IFERROR(VLOOKUP(CONCATENATE($A71,M$1),'Исх-фото'!$A$2:$D$3000,4,FALSE),"-")</f>
        <v>-</v>
      </c>
      <c r="N71" s="12">
        <f>IFERROR(VLOOKUP(CONCATENATE($A71,N$1),'Исх-фото'!$A$2:$D$3000,4,FALSE),"-")</f>
        <v>7</v>
      </c>
      <c r="O71" s="12" t="str">
        <f>IFERROR(VLOOKUP(CONCATENATE($A71,O$1),'Исх-фото'!$A$2:$D$3000,4,FALSE),"-")</f>
        <v>-</v>
      </c>
      <c r="P71" s="12" t="str">
        <f>IFERROR(VLOOKUP(CONCATENATE($A71,P$1),'Исх-фото'!$A$2:$D$3000,4,FALSE),"-")</f>
        <v>-</v>
      </c>
      <c r="Q71" s="12" t="str">
        <f>IFERROR(VLOOKUP(CONCATENATE($A71,Q$1),'Исх-фото'!$A$2:$D$3000,4,FALSE),"-")</f>
        <v>-</v>
      </c>
      <c r="R71" s="12" t="str">
        <f>IFERROR(VLOOKUP(CONCATENATE($A71,R$1),'Исх-фото'!$A$2:$D$3000,4,FALSE),"-")</f>
        <v>-</v>
      </c>
      <c r="S71" s="12">
        <f>IFERROR(VLOOKUP(CONCATENATE($A71,S$1),'Исх-фото'!$A$2:$D$3000,4,FALSE),"-")</f>
        <v>9</v>
      </c>
      <c r="T71" s="12" t="str">
        <f>IFERROR(VLOOKUP(CONCATENATE($A71,T$1),'Исх-фото'!$A$2:$D$3000,4,FALSE),"-")</f>
        <v>-</v>
      </c>
      <c r="U71" s="12" t="str">
        <f>IFERROR(VLOOKUP(CONCATENATE($A71,U$1),'Исх-фото'!$A$2:$D$3000,4,FALSE),"-")</f>
        <v>-</v>
      </c>
      <c r="V71" s="12">
        <f>IFERROR(VLOOKUP(CONCATENATE($A71,V$1),'Исх-фото'!$A$2:$D$3000,4,FALSE),"-")</f>
        <v>5</v>
      </c>
      <c r="W71" s="12" t="str">
        <f>IFERROR(VLOOKUP(CONCATENATE($A71,W$1),'Исх-фото'!$A$2:$D$3000,4,FALSE),"-")</f>
        <v>-</v>
      </c>
      <c r="X71" s="12" t="str">
        <f>IFERROR(VLOOKUP(CONCATENATE($A71,X$1),'Исх-фото'!$A$2:$D$3000,4,FALSE),"-")</f>
        <v>-</v>
      </c>
      <c r="Y71" s="12" t="str">
        <f>IFERROR(VLOOKUP(CONCATENATE($A71,Y$1),'Исх-фото'!$A$2:$D$3000,4,FALSE),"-")</f>
        <v>-</v>
      </c>
      <c r="Z71" s="12" t="str">
        <f>IFERROR(VLOOKUP(CONCATENATE($A71,Z$1),'Исх-фото'!$A$2:$D$3000,4,FALSE),"-")</f>
        <v>-</v>
      </c>
      <c r="AA71" s="12" t="str">
        <f>IFERROR(VLOOKUP(CONCATENATE($A71,AA$1),'Исх-фото'!$A$2:$D$3000,4,FALSE),"-")</f>
        <v>-</v>
      </c>
      <c r="AB71" s="12" t="str">
        <f>IFERROR(VLOOKUP(CONCATENATE($A71,AB$1),'Исх-фото'!$A$2:$D$3000,4,FALSE),"-")</f>
        <v>-</v>
      </c>
      <c r="AC71" s="12">
        <f>IFERROR(VLOOKUP(CONCATENATE($A71,AC$1),'Исх-фото'!$A$2:$D$3000,4,FALSE),"-")</f>
        <v>3</v>
      </c>
      <c r="AD71" s="12">
        <f>IFERROR(VLOOKUP(CONCATENATE($A71,AD$1),'Исх-фото'!$A$2:$D$3000,4,FALSE),"-")</f>
        <v>6</v>
      </c>
      <c r="AE71" s="12">
        <f>IFERROR(VLOOKUP(CONCATENATE($A71,AE$1),'Исх-фото'!$A$2:$D$3000,4,FALSE),"-")</f>
        <v>6</v>
      </c>
      <c r="AF71" s="12">
        <f>IFERROR(VLOOKUP(CONCATENATE($A71,AF$1),'Исх-фото'!$A$2:$D$3000,4,FALSE),"-")</f>
        <v>8</v>
      </c>
      <c r="AG71" s="12">
        <f>IFERROR(VLOOKUP(CONCATENATE($A71,AG$1),'Исх-фото'!$A$2:$D$3000,4,FALSE),"-")</f>
        <v>1</v>
      </c>
      <c r="AH71" s="12" t="str">
        <f>IFERROR(VLOOKUP(CONCATENATE($A71,AH$1),'Исх-фото'!$A$2:$D$3000,4,FALSE),"-")</f>
        <v>-</v>
      </c>
      <c r="AI71" s="12" t="str">
        <f>IFERROR(VLOOKUP(CONCATENATE($A71,AI$1),'Исх-фото'!$A$2:$D$3000,4,FALSE),"-")</f>
        <v>-</v>
      </c>
      <c r="AJ71" s="12" t="str">
        <f>IFERROR(VLOOKUP(CONCATENATE($A71,AJ$1),'Исх-фото'!$A$2:$D$3000,4,FALSE),"-")</f>
        <v>-</v>
      </c>
      <c r="AK71" s="12" t="str">
        <f>IFERROR(VLOOKUP(CONCATENATE($A71,AK$1),'Исх-фото'!$A$2:$D$3000,4,FALSE),"-")</f>
        <v>-</v>
      </c>
      <c r="AL71" s="12" t="str">
        <f>IFERROR(VLOOKUP(CONCATENATE($A71,AL$1),'Исх-фото'!$A$2:$D$3000,4,FALSE),"-")</f>
        <v>-</v>
      </c>
      <c r="AM71" s="12" t="str">
        <f>IFERROR(VLOOKUP(CONCATENATE($A71,AM$1),'Исх-фото'!$A$2:$D$3000,4,FALSE),"-")</f>
        <v>-</v>
      </c>
      <c r="AN71" s="12" t="str">
        <f>IFERROR(VLOOKUP(CONCATENATE($A71,AN$1),'Исх-фото'!$A$2:$D$3000,4,FALSE),"-")</f>
        <v>-</v>
      </c>
      <c r="AO71" s="12">
        <f>IFERROR(VLOOKUP(CONCATENATE($A71,AO$1),'Исх-фото'!$A$2:$D$3000,4,FALSE),"-")</f>
        <v>7</v>
      </c>
      <c r="AP71" s="12" t="str">
        <f>IFERROR(VLOOKUP(CONCATENATE($A71,AP$1),'Исх-фото'!$A$2:$D$3000,4,FALSE),"-")</f>
        <v>-</v>
      </c>
      <c r="AQ71" s="12" t="str">
        <f>IFERROR(VLOOKUP(CONCATENATE($A71,AQ$1),'Исх-фото'!$A$2:$D$3000,4,FALSE),"-")</f>
        <v>-</v>
      </c>
      <c r="AR71" s="13">
        <f t="shared" si="4"/>
        <v>11</v>
      </c>
      <c r="AS71" s="17">
        <f t="shared" si="5"/>
        <v>6</v>
      </c>
      <c r="AT71" s="12">
        <f t="shared" si="6"/>
        <v>155</v>
      </c>
    </row>
    <row r="72" spans="1:46">
      <c r="A72" s="22">
        <f t="shared" si="7"/>
        <v>70</v>
      </c>
      <c r="B72" s="128">
        <f>№!D71</f>
        <v>27</v>
      </c>
      <c r="C72" s="128">
        <f>№!E71</f>
        <v>2</v>
      </c>
      <c r="D72" s="12" t="str">
        <f>IFERROR(VLOOKUP(CONCATENATE($A72,D$1),'Исх-фото'!$A$2:$D$3000,4,FALSE),"-")</f>
        <v>-</v>
      </c>
      <c r="E72" s="12" t="str">
        <f>IFERROR(VLOOKUP(CONCATENATE($A72,E$1),'Исх-фото'!$A$2:$D$3000,4,FALSE),"-")</f>
        <v>-</v>
      </c>
      <c r="F72" s="12" t="str">
        <f>IFERROR(VLOOKUP(CONCATENATE($A72,F$1),'Исх-фото'!$A$2:$D$3000,4,FALSE),"-")</f>
        <v>-</v>
      </c>
      <c r="G72" s="12" t="str">
        <f>IFERROR(VLOOKUP(CONCATENATE($A72,G$1),'Исх-фото'!$A$2:$D$3000,4,FALSE),"-")</f>
        <v>-</v>
      </c>
      <c r="H72" s="12">
        <f>IFERROR(VLOOKUP(CONCATENATE($A72,H$1),'Исх-фото'!$A$2:$D$3000,4,FALSE),"-")</f>
        <v>10</v>
      </c>
      <c r="I72" s="12" t="str">
        <f>IFERROR(VLOOKUP(CONCATENATE($A72,I$1),'Исх-фото'!$A$2:$D$3000,4,FALSE),"-")</f>
        <v>-</v>
      </c>
      <c r="J72" s="12">
        <f>IFERROR(VLOOKUP(CONCATENATE($A72,J$1),'Исх-фото'!$A$2:$D$3000,4,FALSE),"-")</f>
        <v>7</v>
      </c>
      <c r="K72" s="12" t="str">
        <f>IFERROR(VLOOKUP(CONCATENATE($A72,K$1),'Исх-фото'!$A$2:$D$3000,4,FALSE),"-")</f>
        <v>-</v>
      </c>
      <c r="L72" s="12" t="str">
        <f>IFERROR(VLOOKUP(CONCATENATE($A72,L$1),'Исх-фото'!$A$2:$D$3000,4,FALSE),"-")</f>
        <v>-</v>
      </c>
      <c r="M72" s="12" t="str">
        <f>IFERROR(VLOOKUP(CONCATENATE($A72,M$1),'Исх-фото'!$A$2:$D$3000,4,FALSE),"-")</f>
        <v>-</v>
      </c>
      <c r="N72" s="12">
        <f>IFERROR(VLOOKUP(CONCATENATE($A72,N$1),'Исх-фото'!$A$2:$D$3000,4,FALSE),"-")</f>
        <v>10</v>
      </c>
      <c r="O72" s="12" t="str">
        <f>IFERROR(VLOOKUP(CONCATENATE($A72,O$1),'Исх-фото'!$A$2:$D$3000,4,FALSE),"-")</f>
        <v>-</v>
      </c>
      <c r="P72" s="12" t="str">
        <f>IFERROR(VLOOKUP(CONCATENATE($A72,P$1),'Исх-фото'!$A$2:$D$3000,4,FALSE),"-")</f>
        <v>-</v>
      </c>
      <c r="Q72" s="12" t="str">
        <f>IFERROR(VLOOKUP(CONCATENATE($A72,Q$1),'Исх-фото'!$A$2:$D$3000,4,FALSE),"-")</f>
        <v>-</v>
      </c>
      <c r="R72" s="12" t="str">
        <f>IFERROR(VLOOKUP(CONCATENATE($A72,R$1),'Исх-фото'!$A$2:$D$3000,4,FALSE),"-")</f>
        <v>-</v>
      </c>
      <c r="S72" s="12">
        <f>IFERROR(VLOOKUP(CONCATENATE($A72,S$1),'Исх-фото'!$A$2:$D$3000,4,FALSE),"-")</f>
        <v>8</v>
      </c>
      <c r="T72" s="12" t="str">
        <f>IFERROR(VLOOKUP(CONCATENATE($A72,T$1),'Исх-фото'!$A$2:$D$3000,4,FALSE),"-")</f>
        <v>-</v>
      </c>
      <c r="U72" s="12" t="str">
        <f>IFERROR(VLOOKUP(CONCATENATE($A72,U$1),'Исх-фото'!$A$2:$D$3000,4,FALSE),"-")</f>
        <v>-</v>
      </c>
      <c r="V72" s="12">
        <f>IFERROR(VLOOKUP(CONCATENATE($A72,V$1),'Исх-фото'!$A$2:$D$3000,4,FALSE),"-")</f>
        <v>6</v>
      </c>
      <c r="W72" s="12" t="str">
        <f>IFERROR(VLOOKUP(CONCATENATE($A72,W$1),'Исх-фото'!$A$2:$D$3000,4,FALSE),"-")</f>
        <v>-</v>
      </c>
      <c r="X72" s="12">
        <f>IFERROR(VLOOKUP(CONCATENATE($A72,X$1),'Исх-фото'!$A$2:$D$3000,4,FALSE),"-")</f>
        <v>6</v>
      </c>
      <c r="Y72" s="12" t="str">
        <f>IFERROR(VLOOKUP(CONCATENATE($A72,Y$1),'Исх-фото'!$A$2:$D$3000,4,FALSE),"-")</f>
        <v>-</v>
      </c>
      <c r="Z72" s="12">
        <f>IFERROR(VLOOKUP(CONCATENATE($A72,Z$1),'Исх-фото'!$A$2:$D$3000,4,FALSE),"-")</f>
        <v>7</v>
      </c>
      <c r="AA72" s="12" t="str">
        <f>IFERROR(VLOOKUP(CONCATENATE($A72,AA$1),'Исх-фото'!$A$2:$D$3000,4,FALSE),"-")</f>
        <v>-</v>
      </c>
      <c r="AB72" s="12" t="str">
        <f>IFERROR(VLOOKUP(CONCATENATE($A72,AB$1),'Исх-фото'!$A$2:$D$3000,4,FALSE),"-")</f>
        <v>-</v>
      </c>
      <c r="AC72" s="12">
        <f>IFERROR(VLOOKUP(CONCATENATE($A72,AC$1),'Исх-фото'!$A$2:$D$3000,4,FALSE),"-")</f>
        <v>7</v>
      </c>
      <c r="AD72" s="12">
        <f>IFERROR(VLOOKUP(CONCATENATE($A72,AD$1),'Исх-фото'!$A$2:$D$3000,4,FALSE),"-")</f>
        <v>8</v>
      </c>
      <c r="AE72" s="12">
        <f>IFERROR(VLOOKUP(CONCATENATE($A72,AE$1),'Исх-фото'!$A$2:$D$3000,4,FALSE),"-")</f>
        <v>6</v>
      </c>
      <c r="AF72" s="12">
        <f>IFERROR(VLOOKUP(CONCATENATE($A72,AF$1),'Исх-фото'!$A$2:$D$3000,4,FALSE),"-")</f>
        <v>9</v>
      </c>
      <c r="AG72" s="12">
        <f>IFERROR(VLOOKUP(CONCATENATE($A72,AG$1),'Исх-фото'!$A$2:$D$3000,4,FALSE),"-")</f>
        <v>3</v>
      </c>
      <c r="AH72" s="12" t="str">
        <f>IFERROR(VLOOKUP(CONCATENATE($A72,AH$1),'Исх-фото'!$A$2:$D$3000,4,FALSE),"-")</f>
        <v>-</v>
      </c>
      <c r="AI72" s="12" t="str">
        <f>IFERROR(VLOOKUP(CONCATENATE($A72,AI$1),'Исх-фото'!$A$2:$D$3000,4,FALSE),"-")</f>
        <v>-</v>
      </c>
      <c r="AJ72" s="12" t="str">
        <f>IFERROR(VLOOKUP(CONCATENATE($A72,AJ$1),'Исх-фото'!$A$2:$D$3000,4,FALSE),"-")</f>
        <v>-</v>
      </c>
      <c r="AK72" s="12" t="str">
        <f>IFERROR(VLOOKUP(CONCATENATE($A72,AK$1),'Исх-фото'!$A$2:$D$3000,4,FALSE),"-")</f>
        <v>-</v>
      </c>
      <c r="AL72" s="12" t="str">
        <f>IFERROR(VLOOKUP(CONCATENATE($A72,AL$1),'Исх-фото'!$A$2:$D$3000,4,FALSE),"-")</f>
        <v>-</v>
      </c>
      <c r="AM72" s="12" t="str">
        <f>IFERROR(VLOOKUP(CONCATENATE($A72,AM$1),'Исх-фото'!$A$2:$D$3000,4,FALSE),"-")</f>
        <v>-</v>
      </c>
      <c r="AN72" s="12" t="str">
        <f>IFERROR(VLOOKUP(CONCATENATE($A72,AN$1),'Исх-фото'!$A$2:$D$3000,4,FALSE),"-")</f>
        <v>-</v>
      </c>
      <c r="AO72" s="12">
        <f>IFERROR(VLOOKUP(CONCATENATE($A72,AO$1),'Исх-фото'!$A$2:$D$3000,4,FALSE),"-")</f>
        <v>8</v>
      </c>
      <c r="AP72" s="12" t="str">
        <f>IFERROR(VLOOKUP(CONCATENATE($A72,AP$1),'Исх-фото'!$A$2:$D$3000,4,FALSE),"-")</f>
        <v>-</v>
      </c>
      <c r="AQ72" s="12" t="str">
        <f>IFERROR(VLOOKUP(CONCATENATE($A72,AQ$1),'Исх-фото'!$A$2:$D$3000,4,FALSE),"-")</f>
        <v>-</v>
      </c>
      <c r="AR72" s="13">
        <f t="shared" si="4"/>
        <v>13</v>
      </c>
      <c r="AS72" s="17">
        <f t="shared" si="5"/>
        <v>7.3076923076923075</v>
      </c>
      <c r="AT72" s="12">
        <f t="shared" si="6"/>
        <v>82</v>
      </c>
    </row>
    <row r="73" spans="1:46">
      <c r="A73" s="22">
        <f t="shared" si="7"/>
        <v>71</v>
      </c>
      <c r="B73" s="128">
        <f>№!D72</f>
        <v>27</v>
      </c>
      <c r="C73" s="128">
        <f>№!E72</f>
        <v>3</v>
      </c>
      <c r="D73" s="12" t="str">
        <f>IFERROR(VLOOKUP(CONCATENATE($A73,D$1),'Исх-фото'!$A$2:$D$3000,4,FALSE),"-")</f>
        <v>-</v>
      </c>
      <c r="E73" s="12" t="str">
        <f>IFERROR(VLOOKUP(CONCATENATE($A73,E$1),'Исх-фото'!$A$2:$D$3000,4,FALSE),"-")</f>
        <v>-</v>
      </c>
      <c r="F73" s="12" t="str">
        <f>IFERROR(VLOOKUP(CONCATENATE($A73,F$1),'Исх-фото'!$A$2:$D$3000,4,FALSE),"-")</f>
        <v>-</v>
      </c>
      <c r="G73" s="12" t="str">
        <f>IFERROR(VLOOKUP(CONCATENATE($A73,G$1),'Исх-фото'!$A$2:$D$3000,4,FALSE),"-")</f>
        <v>-</v>
      </c>
      <c r="H73" s="12">
        <f>IFERROR(VLOOKUP(CONCATENATE($A73,H$1),'Исх-фото'!$A$2:$D$3000,4,FALSE),"-")</f>
        <v>10</v>
      </c>
      <c r="I73" s="12" t="str">
        <f>IFERROR(VLOOKUP(CONCATENATE($A73,I$1),'Исх-фото'!$A$2:$D$3000,4,FALSE),"-")</f>
        <v>-</v>
      </c>
      <c r="J73" s="12">
        <f>IFERROR(VLOOKUP(CONCATENATE($A73,J$1),'Исх-фото'!$A$2:$D$3000,4,FALSE),"-")</f>
        <v>10</v>
      </c>
      <c r="K73" s="12" t="str">
        <f>IFERROR(VLOOKUP(CONCATENATE($A73,K$1),'Исх-фото'!$A$2:$D$3000,4,FALSE),"-")</f>
        <v>-</v>
      </c>
      <c r="L73" s="12" t="str">
        <f>IFERROR(VLOOKUP(CONCATENATE($A73,L$1),'Исх-фото'!$A$2:$D$3000,4,FALSE),"-")</f>
        <v>-</v>
      </c>
      <c r="M73" s="12" t="str">
        <f>IFERROR(VLOOKUP(CONCATENATE($A73,M$1),'Исх-фото'!$A$2:$D$3000,4,FALSE),"-")</f>
        <v>-</v>
      </c>
      <c r="N73" s="12">
        <f>IFERROR(VLOOKUP(CONCATENATE($A73,N$1),'Исх-фото'!$A$2:$D$3000,4,FALSE),"-")</f>
        <v>9</v>
      </c>
      <c r="O73" s="12">
        <f>IFERROR(VLOOKUP(CONCATENATE($A73,O$1),'Исх-фото'!$A$2:$D$3000,4,FALSE),"-")</f>
        <v>7</v>
      </c>
      <c r="P73" s="12" t="str">
        <f>IFERROR(VLOOKUP(CONCATENATE($A73,P$1),'Исх-фото'!$A$2:$D$3000,4,FALSE),"-")</f>
        <v>-</v>
      </c>
      <c r="Q73" s="12" t="str">
        <f>IFERROR(VLOOKUP(CONCATENATE($A73,Q$1),'Исх-фото'!$A$2:$D$3000,4,FALSE),"-")</f>
        <v>-</v>
      </c>
      <c r="R73" s="12" t="str">
        <f>IFERROR(VLOOKUP(CONCATENATE($A73,R$1),'Исх-фото'!$A$2:$D$3000,4,FALSE),"-")</f>
        <v>-</v>
      </c>
      <c r="S73" s="12" t="str">
        <f>IFERROR(VLOOKUP(CONCATENATE($A73,S$1),'Исх-фото'!$A$2:$D$3000,4,FALSE),"-")</f>
        <v>-</v>
      </c>
      <c r="T73" s="12" t="str">
        <f>IFERROR(VLOOKUP(CONCATENATE($A73,T$1),'Исх-фото'!$A$2:$D$3000,4,FALSE),"-")</f>
        <v>-</v>
      </c>
      <c r="U73" s="12" t="str">
        <f>IFERROR(VLOOKUP(CONCATENATE($A73,U$1),'Исх-фото'!$A$2:$D$3000,4,FALSE),"-")</f>
        <v>-</v>
      </c>
      <c r="V73" s="12">
        <f>IFERROR(VLOOKUP(CONCATENATE($A73,V$1),'Исх-фото'!$A$2:$D$3000,4,FALSE),"-")</f>
        <v>9</v>
      </c>
      <c r="W73" s="12" t="str">
        <f>IFERROR(VLOOKUP(CONCATENATE($A73,W$1),'Исх-фото'!$A$2:$D$3000,4,FALSE),"-")</f>
        <v>-</v>
      </c>
      <c r="X73" s="12">
        <f>IFERROR(VLOOKUP(CONCATENATE($A73,X$1),'Исх-фото'!$A$2:$D$3000,4,FALSE),"-")</f>
        <v>5</v>
      </c>
      <c r="Y73" s="12" t="str">
        <f>IFERROR(VLOOKUP(CONCATENATE($A73,Y$1),'Исх-фото'!$A$2:$D$3000,4,FALSE),"-")</f>
        <v>-</v>
      </c>
      <c r="Z73" s="12">
        <f>IFERROR(VLOOKUP(CONCATENATE($A73,Z$1),'Исх-фото'!$A$2:$D$3000,4,FALSE),"-")</f>
        <v>5</v>
      </c>
      <c r="AA73" s="12" t="str">
        <f>IFERROR(VLOOKUP(CONCATENATE($A73,AA$1),'Исх-фото'!$A$2:$D$3000,4,FALSE),"-")</f>
        <v>-</v>
      </c>
      <c r="AB73" s="12" t="str">
        <f>IFERROR(VLOOKUP(CONCATENATE($A73,AB$1),'Исх-фото'!$A$2:$D$3000,4,FALSE),"-")</f>
        <v>-</v>
      </c>
      <c r="AC73" s="12">
        <f>IFERROR(VLOOKUP(CONCATENATE($A73,AC$1),'Исх-фото'!$A$2:$D$3000,4,FALSE),"-")</f>
        <v>7</v>
      </c>
      <c r="AD73" s="12">
        <f>IFERROR(VLOOKUP(CONCATENATE($A73,AD$1),'Исх-фото'!$A$2:$D$3000,4,FALSE),"-")</f>
        <v>7</v>
      </c>
      <c r="AE73" s="12" t="str">
        <f>IFERROR(VLOOKUP(CONCATENATE($A73,AE$1),'Исх-фото'!$A$2:$D$3000,4,FALSE),"-")</f>
        <v>-</v>
      </c>
      <c r="AF73" s="12">
        <f>IFERROR(VLOOKUP(CONCATENATE($A73,AF$1),'Исх-фото'!$A$2:$D$3000,4,FALSE),"-")</f>
        <v>9</v>
      </c>
      <c r="AG73" s="12">
        <f>IFERROR(VLOOKUP(CONCATENATE($A73,AG$1),'Исх-фото'!$A$2:$D$3000,4,FALSE),"-")</f>
        <v>5</v>
      </c>
      <c r="AH73" s="12" t="str">
        <f>IFERROR(VLOOKUP(CONCATENATE($A73,AH$1),'Исх-фото'!$A$2:$D$3000,4,FALSE),"-")</f>
        <v>-</v>
      </c>
      <c r="AI73" s="12" t="str">
        <f>IFERROR(VLOOKUP(CONCATENATE($A73,AI$1),'Исх-фото'!$A$2:$D$3000,4,FALSE),"-")</f>
        <v>-</v>
      </c>
      <c r="AJ73" s="12" t="str">
        <f>IFERROR(VLOOKUP(CONCATENATE($A73,AJ$1),'Исх-фото'!$A$2:$D$3000,4,FALSE),"-")</f>
        <v>-</v>
      </c>
      <c r="AK73" s="12" t="str">
        <f>IFERROR(VLOOKUP(CONCATENATE($A73,AK$1),'Исх-фото'!$A$2:$D$3000,4,FALSE),"-")</f>
        <v>-</v>
      </c>
      <c r="AL73" s="12" t="str">
        <f>IFERROR(VLOOKUP(CONCATENATE($A73,AL$1),'Исх-фото'!$A$2:$D$3000,4,FALSE),"-")</f>
        <v>-</v>
      </c>
      <c r="AM73" s="12" t="str">
        <f>IFERROR(VLOOKUP(CONCATENATE($A73,AM$1),'Исх-фото'!$A$2:$D$3000,4,FALSE),"-")</f>
        <v>-</v>
      </c>
      <c r="AN73" s="12" t="str">
        <f>IFERROR(VLOOKUP(CONCATENATE($A73,AN$1),'Исх-фото'!$A$2:$D$3000,4,FALSE),"-")</f>
        <v>-</v>
      </c>
      <c r="AO73" s="12">
        <f>IFERROR(VLOOKUP(CONCATENATE($A73,AO$1),'Исх-фото'!$A$2:$D$3000,4,FALSE),"-")</f>
        <v>10</v>
      </c>
      <c r="AP73" s="12" t="str">
        <f>IFERROR(VLOOKUP(CONCATENATE($A73,AP$1),'Исх-фото'!$A$2:$D$3000,4,FALSE),"-")</f>
        <v>-</v>
      </c>
      <c r="AQ73" s="12" t="str">
        <f>IFERROR(VLOOKUP(CONCATENATE($A73,AQ$1),'Исх-фото'!$A$2:$D$3000,4,FALSE),"-")</f>
        <v>-</v>
      </c>
      <c r="AR73" s="13">
        <f t="shared" si="4"/>
        <v>12</v>
      </c>
      <c r="AS73" s="17">
        <f t="shared" si="5"/>
        <v>7.75</v>
      </c>
      <c r="AT73" s="12">
        <f t="shared" si="6"/>
        <v>62</v>
      </c>
    </row>
    <row r="74" spans="1:46">
      <c r="A74" s="22">
        <f t="shared" si="7"/>
        <v>72</v>
      </c>
      <c r="B74" s="128">
        <f>№!D73</f>
        <v>28</v>
      </c>
      <c r="C74" s="128">
        <f>№!E73</f>
        <v>1</v>
      </c>
      <c r="D74" s="12" t="str">
        <f>IFERROR(VLOOKUP(CONCATENATE($A74,D$1),'Исх-фото'!$A$2:$D$3000,4,FALSE),"-")</f>
        <v>-</v>
      </c>
      <c r="E74" s="12" t="str">
        <f>IFERROR(VLOOKUP(CONCATENATE($A74,E$1),'Исх-фото'!$A$2:$D$3000,4,FALSE),"-")</f>
        <v>-</v>
      </c>
      <c r="F74" s="12" t="str">
        <f>IFERROR(VLOOKUP(CONCATENATE($A74,F$1),'Исх-фото'!$A$2:$D$3000,4,FALSE),"-")</f>
        <v>-</v>
      </c>
      <c r="G74" s="12" t="str">
        <f>IFERROR(VLOOKUP(CONCATENATE($A74,G$1),'Исх-фото'!$A$2:$D$3000,4,FALSE),"-")</f>
        <v>-</v>
      </c>
      <c r="H74" s="12">
        <f>IFERROR(VLOOKUP(CONCATENATE($A74,H$1),'Исх-фото'!$A$2:$D$3000,4,FALSE),"-")</f>
        <v>9</v>
      </c>
      <c r="I74" s="12" t="str">
        <f>IFERROR(VLOOKUP(CONCATENATE($A74,I$1),'Исх-фото'!$A$2:$D$3000,4,FALSE),"-")</f>
        <v>-</v>
      </c>
      <c r="J74" s="12">
        <f>IFERROR(VLOOKUP(CONCATENATE($A74,J$1),'Исх-фото'!$A$2:$D$3000,4,FALSE),"-")</f>
        <v>5</v>
      </c>
      <c r="K74" s="12" t="str">
        <f>IFERROR(VLOOKUP(CONCATENATE($A74,K$1),'Исх-фото'!$A$2:$D$3000,4,FALSE),"-")</f>
        <v>-</v>
      </c>
      <c r="L74" s="12" t="str">
        <f>IFERROR(VLOOKUP(CONCATENATE($A74,L$1),'Исх-фото'!$A$2:$D$3000,4,FALSE),"-")</f>
        <v>-</v>
      </c>
      <c r="M74" s="12" t="str">
        <f>IFERROR(VLOOKUP(CONCATENATE($A74,M$1),'Исх-фото'!$A$2:$D$3000,4,FALSE),"-")</f>
        <v>-</v>
      </c>
      <c r="N74" s="12">
        <f>IFERROR(VLOOKUP(CONCATENATE($A74,N$1),'Исх-фото'!$A$2:$D$3000,4,FALSE),"-")</f>
        <v>8</v>
      </c>
      <c r="O74" s="12" t="str">
        <f>IFERROR(VLOOKUP(CONCATENATE($A74,O$1),'Исх-фото'!$A$2:$D$3000,4,FALSE),"-")</f>
        <v>-</v>
      </c>
      <c r="P74" s="12" t="str">
        <f>IFERROR(VLOOKUP(CONCATENATE($A74,P$1),'Исх-фото'!$A$2:$D$3000,4,FALSE),"-")</f>
        <v>-</v>
      </c>
      <c r="Q74" s="12" t="str">
        <f>IFERROR(VLOOKUP(CONCATENATE($A74,Q$1),'Исх-фото'!$A$2:$D$3000,4,FALSE),"-")</f>
        <v>-</v>
      </c>
      <c r="R74" s="12">
        <f>IFERROR(VLOOKUP(CONCATENATE($A74,R$1),'Исх-фото'!$A$2:$D$3000,4,FALSE),"-")</f>
        <v>9</v>
      </c>
      <c r="S74" s="12">
        <f>IFERROR(VLOOKUP(CONCATENATE($A74,S$1),'Исх-фото'!$A$2:$D$3000,4,FALSE),"-")</f>
        <v>1</v>
      </c>
      <c r="T74" s="12" t="str">
        <f>IFERROR(VLOOKUP(CONCATENATE($A74,T$1),'Исх-фото'!$A$2:$D$3000,4,FALSE),"-")</f>
        <v>-</v>
      </c>
      <c r="U74" s="12" t="str">
        <f>IFERROR(VLOOKUP(CONCATENATE($A74,U$1),'Исх-фото'!$A$2:$D$3000,4,FALSE),"-")</f>
        <v>-</v>
      </c>
      <c r="V74" s="12">
        <f>IFERROR(VLOOKUP(CONCATENATE($A74,V$1),'Исх-фото'!$A$2:$D$3000,4,FALSE),"-")</f>
        <v>6</v>
      </c>
      <c r="W74" s="12" t="str">
        <f>IFERROR(VLOOKUP(CONCATENATE($A74,W$1),'Исх-фото'!$A$2:$D$3000,4,FALSE),"-")</f>
        <v>-</v>
      </c>
      <c r="X74" s="12" t="str">
        <f>IFERROR(VLOOKUP(CONCATENATE($A74,X$1),'Исх-фото'!$A$2:$D$3000,4,FALSE),"-")</f>
        <v>-</v>
      </c>
      <c r="Y74" s="12" t="str">
        <f>IFERROR(VLOOKUP(CONCATENATE($A74,Y$1),'Исх-фото'!$A$2:$D$3000,4,FALSE),"-")</f>
        <v>-</v>
      </c>
      <c r="Z74" s="12">
        <f>IFERROR(VLOOKUP(CONCATENATE($A74,Z$1),'Исх-фото'!$A$2:$D$3000,4,FALSE),"-")</f>
        <v>6</v>
      </c>
      <c r="AA74" s="12" t="str">
        <f>IFERROR(VLOOKUP(CONCATENATE($A74,AA$1),'Исх-фото'!$A$2:$D$3000,4,FALSE),"-")</f>
        <v>-</v>
      </c>
      <c r="AB74" s="12" t="str">
        <f>IFERROR(VLOOKUP(CONCATENATE($A74,AB$1),'Исх-фото'!$A$2:$D$3000,4,FALSE),"-")</f>
        <v>-</v>
      </c>
      <c r="AC74" s="12">
        <f>IFERROR(VLOOKUP(CONCATENATE($A74,AC$1),'Исх-фото'!$A$2:$D$3000,4,FALSE),"-")</f>
        <v>1</v>
      </c>
      <c r="AD74" s="12" t="str">
        <f>IFERROR(VLOOKUP(CONCATENATE($A74,AD$1),'Исх-фото'!$A$2:$D$3000,4,FALSE),"-")</f>
        <v>-</v>
      </c>
      <c r="AE74" s="12">
        <f>IFERROR(VLOOKUP(CONCATENATE($A74,AE$1),'Исх-фото'!$A$2:$D$3000,4,FALSE),"-")</f>
        <v>6</v>
      </c>
      <c r="AF74" s="12">
        <f>IFERROR(VLOOKUP(CONCATENATE($A74,AF$1),'Исх-фото'!$A$2:$D$3000,4,FALSE),"-")</f>
        <v>6</v>
      </c>
      <c r="AG74" s="12">
        <f>IFERROR(VLOOKUP(CONCATENATE($A74,AG$1),'Исх-фото'!$A$2:$D$3000,4,FALSE),"-")</f>
        <v>10</v>
      </c>
      <c r="AH74" s="12" t="str">
        <f>IFERROR(VLOOKUP(CONCATENATE($A74,AH$1),'Исх-фото'!$A$2:$D$3000,4,FALSE),"-")</f>
        <v>-</v>
      </c>
      <c r="AI74" s="12" t="str">
        <f>IFERROR(VLOOKUP(CONCATENATE($A74,AI$1),'Исх-фото'!$A$2:$D$3000,4,FALSE),"-")</f>
        <v>-</v>
      </c>
      <c r="AJ74" s="12" t="str">
        <f>IFERROR(VLOOKUP(CONCATENATE($A74,AJ$1),'Исх-фото'!$A$2:$D$3000,4,FALSE),"-")</f>
        <v>-</v>
      </c>
      <c r="AK74" s="12" t="str">
        <f>IFERROR(VLOOKUP(CONCATENATE($A74,AK$1),'Исх-фото'!$A$2:$D$3000,4,FALSE),"-")</f>
        <v>-</v>
      </c>
      <c r="AL74" s="12" t="str">
        <f>IFERROR(VLOOKUP(CONCATENATE($A74,AL$1),'Исх-фото'!$A$2:$D$3000,4,FALSE),"-")</f>
        <v>-</v>
      </c>
      <c r="AM74" s="12" t="str">
        <f>IFERROR(VLOOKUP(CONCATENATE($A74,AM$1),'Исх-фото'!$A$2:$D$3000,4,FALSE),"-")</f>
        <v>-</v>
      </c>
      <c r="AN74" s="12" t="str">
        <f>IFERROR(VLOOKUP(CONCATENATE($A74,AN$1),'Исх-фото'!$A$2:$D$3000,4,FALSE),"-")</f>
        <v>-</v>
      </c>
      <c r="AO74" s="12">
        <f>IFERROR(VLOOKUP(CONCATENATE($A74,AO$1),'Исх-фото'!$A$2:$D$3000,4,FALSE),"-")</f>
        <v>5</v>
      </c>
      <c r="AP74" s="12" t="str">
        <f>IFERROR(VLOOKUP(CONCATENATE($A74,AP$1),'Исх-фото'!$A$2:$D$3000,4,FALSE),"-")</f>
        <v>-</v>
      </c>
      <c r="AQ74" s="12" t="str">
        <f>IFERROR(VLOOKUP(CONCATENATE($A74,AQ$1),'Исх-фото'!$A$2:$D$3000,4,FALSE),"-")</f>
        <v>-</v>
      </c>
      <c r="AR74" s="13">
        <f t="shared" si="4"/>
        <v>12</v>
      </c>
      <c r="AS74" s="17">
        <f t="shared" si="5"/>
        <v>6</v>
      </c>
      <c r="AT74" s="12">
        <f t="shared" si="6"/>
        <v>155</v>
      </c>
    </row>
    <row r="75" spans="1:46">
      <c r="A75" s="22">
        <f t="shared" si="7"/>
        <v>73</v>
      </c>
      <c r="B75" s="128">
        <f>№!D74</f>
        <v>28</v>
      </c>
      <c r="C75" s="128">
        <f>№!E74</f>
        <v>2</v>
      </c>
      <c r="D75" s="12" t="str">
        <f>IFERROR(VLOOKUP(CONCATENATE($A75,D$1),'Исх-фото'!$A$2:$D$3000,4,FALSE),"-")</f>
        <v>-</v>
      </c>
      <c r="E75" s="12" t="str">
        <f>IFERROR(VLOOKUP(CONCATENATE($A75,E$1),'Исх-фото'!$A$2:$D$3000,4,FALSE),"-")</f>
        <v>-</v>
      </c>
      <c r="F75" s="12" t="str">
        <f>IFERROR(VLOOKUP(CONCATENATE($A75,F$1),'Исх-фото'!$A$2:$D$3000,4,FALSE),"-")</f>
        <v>-</v>
      </c>
      <c r="G75" s="12" t="str">
        <f>IFERROR(VLOOKUP(CONCATENATE($A75,G$1),'Исх-фото'!$A$2:$D$3000,4,FALSE),"-")</f>
        <v>-</v>
      </c>
      <c r="H75" s="12">
        <f>IFERROR(VLOOKUP(CONCATENATE($A75,H$1),'Исх-фото'!$A$2:$D$3000,4,FALSE),"-")</f>
        <v>9</v>
      </c>
      <c r="I75" s="12" t="str">
        <f>IFERROR(VLOOKUP(CONCATENATE($A75,I$1),'Исх-фото'!$A$2:$D$3000,4,FALSE),"-")</f>
        <v>-</v>
      </c>
      <c r="J75" s="12">
        <f>IFERROR(VLOOKUP(CONCATENATE($A75,J$1),'Исх-фото'!$A$2:$D$3000,4,FALSE),"-")</f>
        <v>8</v>
      </c>
      <c r="K75" s="12" t="str">
        <f>IFERROR(VLOOKUP(CONCATENATE($A75,K$1),'Исх-фото'!$A$2:$D$3000,4,FALSE),"-")</f>
        <v>-</v>
      </c>
      <c r="L75" s="12" t="str">
        <f>IFERROR(VLOOKUP(CONCATENATE($A75,L$1),'Исх-фото'!$A$2:$D$3000,4,FALSE),"-")</f>
        <v>-</v>
      </c>
      <c r="M75" s="12" t="str">
        <f>IFERROR(VLOOKUP(CONCATENATE($A75,M$1),'Исх-фото'!$A$2:$D$3000,4,FALSE),"-")</f>
        <v>-</v>
      </c>
      <c r="N75" s="12">
        <f>IFERROR(VLOOKUP(CONCATENATE($A75,N$1),'Исх-фото'!$A$2:$D$3000,4,FALSE),"-")</f>
        <v>7</v>
      </c>
      <c r="O75" s="12" t="str">
        <f>IFERROR(VLOOKUP(CONCATENATE($A75,O$1),'Исх-фото'!$A$2:$D$3000,4,FALSE),"-")</f>
        <v>-</v>
      </c>
      <c r="P75" s="12" t="str">
        <f>IFERROR(VLOOKUP(CONCATENATE($A75,P$1),'Исх-фото'!$A$2:$D$3000,4,FALSE),"-")</f>
        <v>-</v>
      </c>
      <c r="Q75" s="12" t="str">
        <f>IFERROR(VLOOKUP(CONCATENATE($A75,Q$1),'Исх-фото'!$A$2:$D$3000,4,FALSE),"-")</f>
        <v>-</v>
      </c>
      <c r="R75" s="12" t="str">
        <f>IFERROR(VLOOKUP(CONCATENATE($A75,R$1),'Исх-фото'!$A$2:$D$3000,4,FALSE),"-")</f>
        <v>-</v>
      </c>
      <c r="S75" s="12" t="str">
        <f>IFERROR(VLOOKUP(CONCATENATE($A75,S$1),'Исх-фото'!$A$2:$D$3000,4,FALSE),"-")</f>
        <v>-</v>
      </c>
      <c r="T75" s="12" t="str">
        <f>IFERROR(VLOOKUP(CONCATENATE($A75,T$1),'Исх-фото'!$A$2:$D$3000,4,FALSE),"-")</f>
        <v>-</v>
      </c>
      <c r="U75" s="12" t="str">
        <f>IFERROR(VLOOKUP(CONCATENATE($A75,U$1),'Исх-фото'!$A$2:$D$3000,4,FALSE),"-")</f>
        <v>-</v>
      </c>
      <c r="V75" s="12">
        <f>IFERROR(VLOOKUP(CONCATENATE($A75,V$1),'Исх-фото'!$A$2:$D$3000,4,FALSE),"-")</f>
        <v>6</v>
      </c>
      <c r="W75" s="12" t="str">
        <f>IFERROR(VLOOKUP(CONCATENATE($A75,W$1),'Исх-фото'!$A$2:$D$3000,4,FALSE),"-")</f>
        <v>-</v>
      </c>
      <c r="X75" s="12" t="str">
        <f>IFERROR(VLOOKUP(CONCATENATE($A75,X$1),'Исх-фото'!$A$2:$D$3000,4,FALSE),"-")</f>
        <v>-</v>
      </c>
      <c r="Y75" s="12" t="str">
        <f>IFERROR(VLOOKUP(CONCATENATE($A75,Y$1),'Исх-фото'!$A$2:$D$3000,4,FALSE),"-")</f>
        <v>-</v>
      </c>
      <c r="Z75" s="12">
        <f>IFERROR(VLOOKUP(CONCATENATE($A75,Z$1),'Исх-фото'!$A$2:$D$3000,4,FALSE),"-")</f>
        <v>5</v>
      </c>
      <c r="AA75" s="12" t="str">
        <f>IFERROR(VLOOKUP(CONCATENATE($A75,AA$1),'Исх-фото'!$A$2:$D$3000,4,FALSE),"-")</f>
        <v>-</v>
      </c>
      <c r="AB75" s="12" t="str">
        <f>IFERROR(VLOOKUP(CONCATENATE($A75,AB$1),'Исх-фото'!$A$2:$D$3000,4,FALSE),"-")</f>
        <v>-</v>
      </c>
      <c r="AC75" s="12">
        <f>IFERROR(VLOOKUP(CONCATENATE($A75,AC$1),'Исх-фото'!$A$2:$D$3000,4,FALSE),"-")</f>
        <v>4</v>
      </c>
      <c r="AD75" s="12" t="str">
        <f>IFERROR(VLOOKUP(CONCATENATE($A75,AD$1),'Исх-фото'!$A$2:$D$3000,4,FALSE),"-")</f>
        <v>-</v>
      </c>
      <c r="AE75" s="12" t="str">
        <f>IFERROR(VLOOKUP(CONCATENATE($A75,AE$1),'Исх-фото'!$A$2:$D$3000,4,FALSE),"-")</f>
        <v>-</v>
      </c>
      <c r="AF75" s="12">
        <f>IFERROR(VLOOKUP(CONCATENATE($A75,AF$1),'Исх-фото'!$A$2:$D$3000,4,FALSE),"-")</f>
        <v>5</v>
      </c>
      <c r="AG75" s="12">
        <f>IFERROR(VLOOKUP(CONCATENATE($A75,AG$1),'Исх-фото'!$A$2:$D$3000,4,FALSE),"-")</f>
        <v>9</v>
      </c>
      <c r="AH75" s="12" t="str">
        <f>IFERROR(VLOOKUP(CONCATENATE($A75,AH$1),'Исх-фото'!$A$2:$D$3000,4,FALSE),"-")</f>
        <v>-</v>
      </c>
      <c r="AI75" s="12" t="str">
        <f>IFERROR(VLOOKUP(CONCATENATE($A75,AI$1),'Исх-фото'!$A$2:$D$3000,4,FALSE),"-")</f>
        <v>-</v>
      </c>
      <c r="AJ75" s="12" t="str">
        <f>IFERROR(VLOOKUP(CONCATENATE($A75,AJ$1),'Исх-фото'!$A$2:$D$3000,4,FALSE),"-")</f>
        <v>-</v>
      </c>
      <c r="AK75" s="12" t="str">
        <f>IFERROR(VLOOKUP(CONCATENATE($A75,AK$1),'Исх-фото'!$A$2:$D$3000,4,FALSE),"-")</f>
        <v>-</v>
      </c>
      <c r="AL75" s="12" t="str">
        <f>IFERROR(VLOOKUP(CONCATENATE($A75,AL$1),'Исх-фото'!$A$2:$D$3000,4,FALSE),"-")</f>
        <v>-</v>
      </c>
      <c r="AM75" s="12" t="str">
        <f>IFERROR(VLOOKUP(CONCATENATE($A75,AM$1),'Исх-фото'!$A$2:$D$3000,4,FALSE),"-")</f>
        <v>-</v>
      </c>
      <c r="AN75" s="12" t="str">
        <f>IFERROR(VLOOKUP(CONCATENATE($A75,AN$1),'Исх-фото'!$A$2:$D$3000,4,FALSE),"-")</f>
        <v>-</v>
      </c>
      <c r="AO75" s="12">
        <f>IFERROR(VLOOKUP(CONCATENATE($A75,AO$1),'Исх-фото'!$A$2:$D$3000,4,FALSE),"-")</f>
        <v>6</v>
      </c>
      <c r="AP75" s="12" t="str">
        <f>IFERROR(VLOOKUP(CONCATENATE($A75,AP$1),'Исх-фото'!$A$2:$D$3000,4,FALSE),"-")</f>
        <v>-</v>
      </c>
      <c r="AQ75" s="12" t="str">
        <f>IFERROR(VLOOKUP(CONCATENATE($A75,AQ$1),'Исх-фото'!$A$2:$D$3000,4,FALSE),"-")</f>
        <v>-</v>
      </c>
      <c r="AR75" s="13">
        <f t="shared" si="4"/>
        <v>9</v>
      </c>
      <c r="AS75" s="17">
        <f t="shared" si="5"/>
        <v>6.5555555555555554</v>
      </c>
      <c r="AT75" s="12">
        <f t="shared" si="6"/>
        <v>124</v>
      </c>
    </row>
    <row r="76" spans="1:46">
      <c r="A76" s="22">
        <f t="shared" si="7"/>
        <v>74</v>
      </c>
      <c r="B76" s="128">
        <f>№!D75</f>
        <v>28</v>
      </c>
      <c r="C76" s="128">
        <f>№!E75</f>
        <v>3</v>
      </c>
      <c r="D76" s="12" t="str">
        <f>IFERROR(VLOOKUP(CONCATENATE($A76,D$1),'Исх-фото'!$A$2:$D$3000,4,FALSE),"-")</f>
        <v>-</v>
      </c>
      <c r="E76" s="12" t="str">
        <f>IFERROR(VLOOKUP(CONCATENATE($A76,E$1),'Исх-фото'!$A$2:$D$3000,4,FALSE),"-")</f>
        <v>-</v>
      </c>
      <c r="F76" s="12" t="str">
        <f>IFERROR(VLOOKUP(CONCATENATE($A76,F$1),'Исх-фото'!$A$2:$D$3000,4,FALSE),"-")</f>
        <v>-</v>
      </c>
      <c r="G76" s="12" t="str">
        <f>IFERROR(VLOOKUP(CONCATENATE($A76,G$1),'Исх-фото'!$A$2:$D$3000,4,FALSE),"-")</f>
        <v>-</v>
      </c>
      <c r="H76" s="12">
        <f>IFERROR(VLOOKUP(CONCATENATE($A76,H$1),'Исх-фото'!$A$2:$D$3000,4,FALSE),"-")</f>
        <v>7</v>
      </c>
      <c r="I76" s="12" t="str">
        <f>IFERROR(VLOOKUP(CONCATENATE($A76,I$1),'Исх-фото'!$A$2:$D$3000,4,FALSE),"-")</f>
        <v>-</v>
      </c>
      <c r="J76" s="12">
        <f>IFERROR(VLOOKUP(CONCATENATE($A76,J$1),'Исх-фото'!$A$2:$D$3000,4,FALSE),"-")</f>
        <v>5</v>
      </c>
      <c r="K76" s="12" t="str">
        <f>IFERROR(VLOOKUP(CONCATENATE($A76,K$1),'Исх-фото'!$A$2:$D$3000,4,FALSE),"-")</f>
        <v>-</v>
      </c>
      <c r="L76" s="12" t="str">
        <f>IFERROR(VLOOKUP(CONCATENATE($A76,L$1),'Исх-фото'!$A$2:$D$3000,4,FALSE),"-")</f>
        <v>-</v>
      </c>
      <c r="M76" s="12" t="str">
        <f>IFERROR(VLOOKUP(CONCATENATE($A76,M$1),'Исх-фото'!$A$2:$D$3000,4,FALSE),"-")</f>
        <v>-</v>
      </c>
      <c r="N76" s="12">
        <f>IFERROR(VLOOKUP(CONCATENATE($A76,N$1),'Исх-фото'!$A$2:$D$3000,4,FALSE),"-")</f>
        <v>7</v>
      </c>
      <c r="O76" s="12" t="str">
        <f>IFERROR(VLOOKUP(CONCATENATE($A76,O$1),'Исх-фото'!$A$2:$D$3000,4,FALSE),"-")</f>
        <v>-</v>
      </c>
      <c r="P76" s="12" t="str">
        <f>IFERROR(VLOOKUP(CONCATENATE($A76,P$1),'Исх-фото'!$A$2:$D$3000,4,FALSE),"-")</f>
        <v>-</v>
      </c>
      <c r="Q76" s="12" t="str">
        <f>IFERROR(VLOOKUP(CONCATENATE($A76,Q$1),'Исх-фото'!$A$2:$D$3000,4,FALSE),"-")</f>
        <v>-</v>
      </c>
      <c r="R76" s="12" t="str">
        <f>IFERROR(VLOOKUP(CONCATENATE($A76,R$1),'Исх-фото'!$A$2:$D$3000,4,FALSE),"-")</f>
        <v>-</v>
      </c>
      <c r="S76" s="12" t="str">
        <f>IFERROR(VLOOKUP(CONCATENATE($A76,S$1),'Исх-фото'!$A$2:$D$3000,4,FALSE),"-")</f>
        <v>-</v>
      </c>
      <c r="T76" s="12" t="str">
        <f>IFERROR(VLOOKUP(CONCATENATE($A76,T$1),'Исх-фото'!$A$2:$D$3000,4,FALSE),"-")</f>
        <v>-</v>
      </c>
      <c r="U76" s="12" t="str">
        <f>IFERROR(VLOOKUP(CONCATENATE($A76,U$1),'Исх-фото'!$A$2:$D$3000,4,FALSE),"-")</f>
        <v>-</v>
      </c>
      <c r="V76" s="12">
        <f>IFERROR(VLOOKUP(CONCATENATE($A76,V$1),'Исх-фото'!$A$2:$D$3000,4,FALSE),"-")</f>
        <v>3</v>
      </c>
      <c r="W76" s="12" t="str">
        <f>IFERROR(VLOOKUP(CONCATENATE($A76,W$1),'Исх-фото'!$A$2:$D$3000,4,FALSE),"-")</f>
        <v>-</v>
      </c>
      <c r="X76" s="12" t="str">
        <f>IFERROR(VLOOKUP(CONCATENATE($A76,X$1),'Исх-фото'!$A$2:$D$3000,4,FALSE),"-")</f>
        <v>-</v>
      </c>
      <c r="Y76" s="12" t="str">
        <f>IFERROR(VLOOKUP(CONCATENATE($A76,Y$1),'Исх-фото'!$A$2:$D$3000,4,FALSE),"-")</f>
        <v>-</v>
      </c>
      <c r="Z76" s="12" t="str">
        <f>IFERROR(VLOOKUP(CONCATENATE($A76,Z$1),'Исх-фото'!$A$2:$D$3000,4,FALSE),"-")</f>
        <v>-</v>
      </c>
      <c r="AA76" s="12" t="str">
        <f>IFERROR(VLOOKUP(CONCATENATE($A76,AA$1),'Исх-фото'!$A$2:$D$3000,4,FALSE),"-")</f>
        <v>-</v>
      </c>
      <c r="AB76" s="12" t="str">
        <f>IFERROR(VLOOKUP(CONCATENATE($A76,AB$1),'Исх-фото'!$A$2:$D$3000,4,FALSE),"-")</f>
        <v>-</v>
      </c>
      <c r="AC76" s="12">
        <f>IFERROR(VLOOKUP(CONCATENATE($A76,AC$1),'Исх-фото'!$A$2:$D$3000,4,FALSE),"-")</f>
        <v>4</v>
      </c>
      <c r="AD76" s="12">
        <f>IFERROR(VLOOKUP(CONCATENATE($A76,AD$1),'Исх-фото'!$A$2:$D$3000,4,FALSE),"-")</f>
        <v>5</v>
      </c>
      <c r="AE76" s="12" t="str">
        <f>IFERROR(VLOOKUP(CONCATENATE($A76,AE$1),'Исх-фото'!$A$2:$D$3000,4,FALSE),"-")</f>
        <v>-</v>
      </c>
      <c r="AF76" s="12">
        <f>IFERROR(VLOOKUP(CONCATENATE($A76,AF$1),'Исх-фото'!$A$2:$D$3000,4,FALSE),"-")</f>
        <v>6</v>
      </c>
      <c r="AG76" s="12">
        <f>IFERROR(VLOOKUP(CONCATENATE($A76,AG$1),'Исх-фото'!$A$2:$D$3000,4,FALSE),"-")</f>
        <v>1</v>
      </c>
      <c r="AH76" s="12" t="str">
        <f>IFERROR(VLOOKUP(CONCATENATE($A76,AH$1),'Исх-фото'!$A$2:$D$3000,4,FALSE),"-")</f>
        <v>-</v>
      </c>
      <c r="AI76" s="12" t="str">
        <f>IFERROR(VLOOKUP(CONCATENATE($A76,AI$1),'Исх-фото'!$A$2:$D$3000,4,FALSE),"-")</f>
        <v>-</v>
      </c>
      <c r="AJ76" s="12" t="str">
        <f>IFERROR(VLOOKUP(CONCATENATE($A76,AJ$1),'Исх-фото'!$A$2:$D$3000,4,FALSE),"-")</f>
        <v>-</v>
      </c>
      <c r="AK76" s="12" t="str">
        <f>IFERROR(VLOOKUP(CONCATENATE($A76,AK$1),'Исх-фото'!$A$2:$D$3000,4,FALSE),"-")</f>
        <v>-</v>
      </c>
      <c r="AL76" s="12" t="str">
        <f>IFERROR(VLOOKUP(CONCATENATE($A76,AL$1),'Исх-фото'!$A$2:$D$3000,4,FALSE),"-")</f>
        <v>-</v>
      </c>
      <c r="AM76" s="12" t="str">
        <f>IFERROR(VLOOKUP(CONCATENATE($A76,AM$1),'Исх-фото'!$A$2:$D$3000,4,FALSE),"-")</f>
        <v>-</v>
      </c>
      <c r="AN76" s="12" t="str">
        <f>IFERROR(VLOOKUP(CONCATENATE($A76,AN$1),'Исх-фото'!$A$2:$D$3000,4,FALSE),"-")</f>
        <v>-</v>
      </c>
      <c r="AO76" s="12">
        <f>IFERROR(VLOOKUP(CONCATENATE($A76,AO$1),'Исх-фото'!$A$2:$D$3000,4,FALSE),"-")</f>
        <v>4</v>
      </c>
      <c r="AP76" s="12" t="str">
        <f>IFERROR(VLOOKUP(CONCATENATE($A76,AP$1),'Исх-фото'!$A$2:$D$3000,4,FALSE),"-")</f>
        <v>-</v>
      </c>
      <c r="AQ76" s="12" t="str">
        <f>IFERROR(VLOOKUP(CONCATENATE($A76,AQ$1),'Исх-фото'!$A$2:$D$3000,4,FALSE),"-")</f>
        <v>-</v>
      </c>
      <c r="AR76" s="13">
        <f t="shared" si="4"/>
        <v>9</v>
      </c>
      <c r="AS76" s="17">
        <f t="shared" si="5"/>
        <v>4.666666666666667</v>
      </c>
      <c r="AT76" s="12">
        <f t="shared" si="6"/>
        <v>189</v>
      </c>
    </row>
    <row r="77" spans="1:46">
      <c r="A77" s="22">
        <f t="shared" si="7"/>
        <v>75</v>
      </c>
      <c r="B77" s="128">
        <f>№!D76</f>
        <v>29</v>
      </c>
      <c r="C77" s="128">
        <f>№!E76</f>
        <v>1</v>
      </c>
      <c r="D77" s="12" t="str">
        <f>IFERROR(VLOOKUP(CONCATENATE($A77,D$1),'Исх-фото'!$A$2:$D$3000,4,FALSE),"-")</f>
        <v>-</v>
      </c>
      <c r="E77" s="12" t="str">
        <f>IFERROR(VLOOKUP(CONCATENATE($A77,E$1),'Исх-фото'!$A$2:$D$3000,4,FALSE),"-")</f>
        <v>-</v>
      </c>
      <c r="F77" s="12" t="str">
        <f>IFERROR(VLOOKUP(CONCATENATE($A77,F$1),'Исх-фото'!$A$2:$D$3000,4,FALSE),"-")</f>
        <v>-</v>
      </c>
      <c r="G77" s="12" t="str">
        <f>IFERROR(VLOOKUP(CONCATENATE($A77,G$1),'Исх-фото'!$A$2:$D$3000,4,FALSE),"-")</f>
        <v>-</v>
      </c>
      <c r="H77" s="12">
        <f>IFERROR(VLOOKUP(CONCATENATE($A77,H$1),'Исх-фото'!$A$2:$D$3000,4,FALSE),"-")</f>
        <v>4</v>
      </c>
      <c r="I77" s="12" t="str">
        <f>IFERROR(VLOOKUP(CONCATENATE($A77,I$1),'Исх-фото'!$A$2:$D$3000,4,FALSE),"-")</f>
        <v>-</v>
      </c>
      <c r="J77" s="12">
        <f>IFERROR(VLOOKUP(CONCATENATE($A77,J$1),'Исх-фото'!$A$2:$D$3000,4,FALSE),"-")</f>
        <v>4</v>
      </c>
      <c r="K77" s="12" t="str">
        <f>IFERROR(VLOOKUP(CONCATENATE($A77,K$1),'Исх-фото'!$A$2:$D$3000,4,FALSE),"-")</f>
        <v>-</v>
      </c>
      <c r="L77" s="12" t="str">
        <f>IFERROR(VLOOKUP(CONCATENATE($A77,L$1),'Исх-фото'!$A$2:$D$3000,4,FALSE),"-")</f>
        <v>-</v>
      </c>
      <c r="M77" s="12" t="str">
        <f>IFERROR(VLOOKUP(CONCATENATE($A77,M$1),'Исх-фото'!$A$2:$D$3000,4,FALSE),"-")</f>
        <v>-</v>
      </c>
      <c r="N77" s="12">
        <f>IFERROR(VLOOKUP(CONCATENATE($A77,N$1),'Исх-фото'!$A$2:$D$3000,4,FALSE),"-")</f>
        <v>9</v>
      </c>
      <c r="O77" s="12">
        <f>IFERROR(VLOOKUP(CONCATENATE($A77,O$1),'Исх-фото'!$A$2:$D$3000,4,FALSE),"-")</f>
        <v>6</v>
      </c>
      <c r="P77" s="12" t="str">
        <f>IFERROR(VLOOKUP(CONCATENATE($A77,P$1),'Исх-фото'!$A$2:$D$3000,4,FALSE),"-")</f>
        <v>-</v>
      </c>
      <c r="Q77" s="12" t="str">
        <f>IFERROR(VLOOKUP(CONCATENATE($A77,Q$1),'Исх-фото'!$A$2:$D$3000,4,FALSE),"-")</f>
        <v>-</v>
      </c>
      <c r="R77" s="12">
        <f>IFERROR(VLOOKUP(CONCATENATE($A77,R$1),'Исх-фото'!$A$2:$D$3000,4,FALSE),"-")</f>
        <v>9</v>
      </c>
      <c r="S77" s="12">
        <f>IFERROR(VLOOKUP(CONCATENATE($A77,S$1),'Исх-фото'!$A$2:$D$3000,4,FALSE),"-")</f>
        <v>6</v>
      </c>
      <c r="T77" s="12" t="str">
        <f>IFERROR(VLOOKUP(CONCATENATE($A77,T$1),'Исх-фото'!$A$2:$D$3000,4,FALSE),"-")</f>
        <v>-</v>
      </c>
      <c r="U77" s="12" t="str">
        <f>IFERROR(VLOOKUP(CONCATENATE($A77,U$1),'Исх-фото'!$A$2:$D$3000,4,FALSE),"-")</f>
        <v>-</v>
      </c>
      <c r="V77" s="12">
        <f>IFERROR(VLOOKUP(CONCATENATE($A77,V$1),'Исх-фото'!$A$2:$D$3000,4,FALSE),"-")</f>
        <v>4</v>
      </c>
      <c r="W77" s="12" t="str">
        <f>IFERROR(VLOOKUP(CONCATENATE($A77,W$1),'Исх-фото'!$A$2:$D$3000,4,FALSE),"-")</f>
        <v>-</v>
      </c>
      <c r="X77" s="12" t="str">
        <f>IFERROR(VLOOKUP(CONCATENATE($A77,X$1),'Исх-фото'!$A$2:$D$3000,4,FALSE),"-")</f>
        <v>-</v>
      </c>
      <c r="Y77" s="12" t="str">
        <f>IFERROR(VLOOKUP(CONCATENATE($A77,Y$1),'Исх-фото'!$A$2:$D$3000,4,FALSE),"-")</f>
        <v>-</v>
      </c>
      <c r="Z77" s="12">
        <f>IFERROR(VLOOKUP(CONCATENATE($A77,Z$1),'Исх-фото'!$A$2:$D$3000,4,FALSE),"-")</f>
        <v>5</v>
      </c>
      <c r="AA77" s="12" t="str">
        <f>IFERROR(VLOOKUP(CONCATENATE($A77,AA$1),'Исх-фото'!$A$2:$D$3000,4,FALSE),"-")</f>
        <v>-</v>
      </c>
      <c r="AB77" s="12" t="str">
        <f>IFERROR(VLOOKUP(CONCATENATE($A77,AB$1),'Исх-фото'!$A$2:$D$3000,4,FALSE),"-")</f>
        <v>-</v>
      </c>
      <c r="AC77" s="12">
        <f>IFERROR(VLOOKUP(CONCATENATE($A77,AC$1),'Исх-фото'!$A$2:$D$3000,4,FALSE),"-")</f>
        <v>6</v>
      </c>
      <c r="AD77" s="12">
        <f>IFERROR(VLOOKUP(CONCATENATE($A77,AD$1),'Исх-фото'!$A$2:$D$3000,4,FALSE),"-")</f>
        <v>7</v>
      </c>
      <c r="AE77" s="12" t="str">
        <f>IFERROR(VLOOKUP(CONCATENATE($A77,AE$1),'Исх-фото'!$A$2:$D$3000,4,FALSE),"-")</f>
        <v>-</v>
      </c>
      <c r="AF77" s="12">
        <f>IFERROR(VLOOKUP(CONCATENATE($A77,AF$1),'Исх-фото'!$A$2:$D$3000,4,FALSE),"-")</f>
        <v>6</v>
      </c>
      <c r="AG77" s="12">
        <f>IFERROR(VLOOKUP(CONCATENATE($A77,AG$1),'Исх-фото'!$A$2:$D$3000,4,FALSE),"-")</f>
        <v>2</v>
      </c>
      <c r="AH77" s="12" t="str">
        <f>IFERROR(VLOOKUP(CONCATENATE($A77,AH$1),'Исх-фото'!$A$2:$D$3000,4,FALSE),"-")</f>
        <v>-</v>
      </c>
      <c r="AI77" s="12" t="str">
        <f>IFERROR(VLOOKUP(CONCATENATE($A77,AI$1),'Исх-фото'!$A$2:$D$3000,4,FALSE),"-")</f>
        <v>-</v>
      </c>
      <c r="AJ77" s="12" t="str">
        <f>IFERROR(VLOOKUP(CONCATENATE($A77,AJ$1),'Исх-фото'!$A$2:$D$3000,4,FALSE),"-")</f>
        <v>-</v>
      </c>
      <c r="AK77" s="12" t="str">
        <f>IFERROR(VLOOKUP(CONCATENATE($A77,AK$1),'Исх-фото'!$A$2:$D$3000,4,FALSE),"-")</f>
        <v>-</v>
      </c>
      <c r="AL77" s="12" t="str">
        <f>IFERROR(VLOOKUP(CONCATENATE($A77,AL$1),'Исх-фото'!$A$2:$D$3000,4,FALSE),"-")</f>
        <v>-</v>
      </c>
      <c r="AM77" s="12" t="str">
        <f>IFERROR(VLOOKUP(CONCATENATE($A77,AM$1),'Исх-фото'!$A$2:$D$3000,4,FALSE),"-")</f>
        <v>-</v>
      </c>
      <c r="AN77" s="12" t="str">
        <f>IFERROR(VLOOKUP(CONCATENATE($A77,AN$1),'Исх-фото'!$A$2:$D$3000,4,FALSE),"-")</f>
        <v>-</v>
      </c>
      <c r="AO77" s="12">
        <f>IFERROR(VLOOKUP(CONCATENATE($A77,AO$1),'Исх-фото'!$A$2:$D$3000,4,FALSE),"-")</f>
        <v>1</v>
      </c>
      <c r="AP77" s="12" t="str">
        <f>IFERROR(VLOOKUP(CONCATENATE($A77,AP$1),'Исх-фото'!$A$2:$D$3000,4,FALSE),"-")</f>
        <v>-</v>
      </c>
      <c r="AQ77" s="12" t="str">
        <f>IFERROR(VLOOKUP(CONCATENATE($A77,AQ$1),'Исх-фото'!$A$2:$D$3000,4,FALSE),"-")</f>
        <v>-</v>
      </c>
      <c r="AR77" s="13">
        <f t="shared" si="4"/>
        <v>13</v>
      </c>
      <c r="AS77" s="17">
        <f t="shared" si="5"/>
        <v>5.3076923076923075</v>
      </c>
      <c r="AT77" s="12">
        <f t="shared" si="6"/>
        <v>176</v>
      </c>
    </row>
    <row r="78" spans="1:46">
      <c r="A78" s="22">
        <f t="shared" si="7"/>
        <v>76</v>
      </c>
      <c r="B78" s="128">
        <f>№!D77</f>
        <v>29</v>
      </c>
      <c r="C78" s="128">
        <f>№!E77</f>
        <v>2</v>
      </c>
      <c r="D78" s="12" t="str">
        <f>IFERROR(VLOOKUP(CONCATENATE($A78,D$1),'Исх-фото'!$A$2:$D$3000,4,FALSE),"-")</f>
        <v>-</v>
      </c>
      <c r="E78" s="12" t="str">
        <f>IFERROR(VLOOKUP(CONCATENATE($A78,E$1),'Исх-фото'!$A$2:$D$3000,4,FALSE),"-")</f>
        <v>-</v>
      </c>
      <c r="F78" s="12" t="str">
        <f>IFERROR(VLOOKUP(CONCATENATE($A78,F$1),'Исх-фото'!$A$2:$D$3000,4,FALSE),"-")</f>
        <v>-</v>
      </c>
      <c r="G78" s="12" t="str">
        <f>IFERROR(VLOOKUP(CONCATENATE($A78,G$1),'Исх-фото'!$A$2:$D$3000,4,FALSE),"-")</f>
        <v>-</v>
      </c>
      <c r="H78" s="12">
        <f>IFERROR(VLOOKUP(CONCATENATE($A78,H$1),'Исх-фото'!$A$2:$D$3000,4,FALSE),"-")</f>
        <v>7</v>
      </c>
      <c r="I78" s="12" t="str">
        <f>IFERROR(VLOOKUP(CONCATENATE($A78,I$1),'Исх-фото'!$A$2:$D$3000,4,FALSE),"-")</f>
        <v>-</v>
      </c>
      <c r="J78" s="12">
        <f>IFERROR(VLOOKUP(CONCATENATE($A78,J$1),'Исх-фото'!$A$2:$D$3000,4,FALSE),"-")</f>
        <v>5</v>
      </c>
      <c r="K78" s="12" t="str">
        <f>IFERROR(VLOOKUP(CONCATENATE($A78,K$1),'Исх-фото'!$A$2:$D$3000,4,FALSE),"-")</f>
        <v>-</v>
      </c>
      <c r="L78" s="12" t="str">
        <f>IFERROR(VLOOKUP(CONCATENATE($A78,L$1),'Исх-фото'!$A$2:$D$3000,4,FALSE),"-")</f>
        <v>-</v>
      </c>
      <c r="M78" s="12" t="str">
        <f>IFERROR(VLOOKUP(CONCATENATE($A78,M$1),'Исх-фото'!$A$2:$D$3000,4,FALSE),"-")</f>
        <v>-</v>
      </c>
      <c r="N78" s="12">
        <f>IFERROR(VLOOKUP(CONCATENATE($A78,N$1),'Исх-фото'!$A$2:$D$3000,4,FALSE),"-")</f>
        <v>9</v>
      </c>
      <c r="O78" s="12" t="str">
        <f>IFERROR(VLOOKUP(CONCATENATE($A78,O$1),'Исх-фото'!$A$2:$D$3000,4,FALSE),"-")</f>
        <v>-</v>
      </c>
      <c r="P78" s="12" t="str">
        <f>IFERROR(VLOOKUP(CONCATENATE($A78,P$1),'Исх-фото'!$A$2:$D$3000,4,FALSE),"-")</f>
        <v>-</v>
      </c>
      <c r="Q78" s="12" t="str">
        <f>IFERROR(VLOOKUP(CONCATENATE($A78,Q$1),'Исх-фото'!$A$2:$D$3000,4,FALSE),"-")</f>
        <v>-</v>
      </c>
      <c r="R78" s="12">
        <f>IFERROR(VLOOKUP(CONCATENATE($A78,R$1),'Исх-фото'!$A$2:$D$3000,4,FALSE),"-")</f>
        <v>9</v>
      </c>
      <c r="S78" s="12">
        <f>IFERROR(VLOOKUP(CONCATENATE($A78,S$1),'Исх-фото'!$A$2:$D$3000,4,FALSE),"-")</f>
        <v>9</v>
      </c>
      <c r="T78" s="12" t="str">
        <f>IFERROR(VLOOKUP(CONCATENATE($A78,T$1),'Исх-фото'!$A$2:$D$3000,4,FALSE),"-")</f>
        <v>-</v>
      </c>
      <c r="U78" s="12" t="str">
        <f>IFERROR(VLOOKUP(CONCATENATE($A78,U$1),'Исх-фото'!$A$2:$D$3000,4,FALSE),"-")</f>
        <v>-</v>
      </c>
      <c r="V78" s="12">
        <f>IFERROR(VLOOKUP(CONCATENATE($A78,V$1),'Исх-фото'!$A$2:$D$3000,4,FALSE),"-")</f>
        <v>6</v>
      </c>
      <c r="W78" s="12" t="str">
        <f>IFERROR(VLOOKUP(CONCATENATE($A78,W$1),'Исх-фото'!$A$2:$D$3000,4,FALSE),"-")</f>
        <v>-</v>
      </c>
      <c r="X78" s="12">
        <f>IFERROR(VLOOKUP(CONCATENATE($A78,X$1),'Исх-фото'!$A$2:$D$3000,4,FALSE),"-")</f>
        <v>5</v>
      </c>
      <c r="Y78" s="12" t="str">
        <f>IFERROR(VLOOKUP(CONCATENATE($A78,Y$1),'Исх-фото'!$A$2:$D$3000,4,FALSE),"-")</f>
        <v>-</v>
      </c>
      <c r="Z78" s="12">
        <f>IFERROR(VLOOKUP(CONCATENATE($A78,Z$1),'Исх-фото'!$A$2:$D$3000,4,FALSE),"-")</f>
        <v>5</v>
      </c>
      <c r="AA78" s="12" t="str">
        <f>IFERROR(VLOOKUP(CONCATENATE($A78,AA$1),'Исх-фото'!$A$2:$D$3000,4,FALSE),"-")</f>
        <v>-</v>
      </c>
      <c r="AB78" s="12" t="str">
        <f>IFERROR(VLOOKUP(CONCATENATE($A78,AB$1),'Исх-фото'!$A$2:$D$3000,4,FALSE),"-")</f>
        <v>-</v>
      </c>
      <c r="AC78" s="12">
        <f>IFERROR(VLOOKUP(CONCATENATE($A78,AC$1),'Исх-фото'!$A$2:$D$3000,4,FALSE),"-")</f>
        <v>7</v>
      </c>
      <c r="AD78" s="12">
        <f>IFERROR(VLOOKUP(CONCATENATE($A78,AD$1),'Исх-фото'!$A$2:$D$3000,4,FALSE),"-")</f>
        <v>7</v>
      </c>
      <c r="AE78" s="12" t="str">
        <f>IFERROR(VLOOKUP(CONCATENATE($A78,AE$1),'Исх-фото'!$A$2:$D$3000,4,FALSE),"-")</f>
        <v>-</v>
      </c>
      <c r="AF78" s="12">
        <f>IFERROR(VLOOKUP(CONCATENATE($A78,AF$1),'Исх-фото'!$A$2:$D$3000,4,FALSE),"-")</f>
        <v>8</v>
      </c>
      <c r="AG78" s="12">
        <f>IFERROR(VLOOKUP(CONCATENATE($A78,AG$1),'Исх-фото'!$A$2:$D$3000,4,FALSE),"-")</f>
        <v>10</v>
      </c>
      <c r="AH78" s="12" t="str">
        <f>IFERROR(VLOOKUP(CONCATENATE($A78,AH$1),'Исх-фото'!$A$2:$D$3000,4,FALSE),"-")</f>
        <v>-</v>
      </c>
      <c r="AI78" s="12" t="str">
        <f>IFERROR(VLOOKUP(CONCATENATE($A78,AI$1),'Исх-фото'!$A$2:$D$3000,4,FALSE),"-")</f>
        <v>-</v>
      </c>
      <c r="AJ78" s="12" t="str">
        <f>IFERROR(VLOOKUP(CONCATENATE($A78,AJ$1),'Исх-фото'!$A$2:$D$3000,4,FALSE),"-")</f>
        <v>-</v>
      </c>
      <c r="AK78" s="12" t="str">
        <f>IFERROR(VLOOKUP(CONCATENATE($A78,AK$1),'Исх-фото'!$A$2:$D$3000,4,FALSE),"-")</f>
        <v>-</v>
      </c>
      <c r="AL78" s="12" t="str">
        <f>IFERROR(VLOOKUP(CONCATENATE($A78,AL$1),'Исх-фото'!$A$2:$D$3000,4,FALSE),"-")</f>
        <v>-</v>
      </c>
      <c r="AM78" s="12" t="str">
        <f>IFERROR(VLOOKUP(CONCATENATE($A78,AM$1),'Исх-фото'!$A$2:$D$3000,4,FALSE),"-")</f>
        <v>-</v>
      </c>
      <c r="AN78" s="12" t="str">
        <f>IFERROR(VLOOKUP(CONCATENATE($A78,AN$1),'Исх-фото'!$A$2:$D$3000,4,FALSE),"-")</f>
        <v>-</v>
      </c>
      <c r="AO78" s="12">
        <f>IFERROR(VLOOKUP(CONCATENATE($A78,AO$1),'Исх-фото'!$A$2:$D$3000,4,FALSE),"-")</f>
        <v>5</v>
      </c>
      <c r="AP78" s="12" t="str">
        <f>IFERROR(VLOOKUP(CONCATENATE($A78,AP$1),'Исх-фото'!$A$2:$D$3000,4,FALSE),"-")</f>
        <v>-</v>
      </c>
      <c r="AQ78" s="12" t="str">
        <f>IFERROR(VLOOKUP(CONCATENATE($A78,AQ$1),'Исх-фото'!$A$2:$D$3000,4,FALSE),"-")</f>
        <v>-</v>
      </c>
      <c r="AR78" s="13">
        <f t="shared" si="4"/>
        <v>13</v>
      </c>
      <c r="AS78" s="17">
        <f t="shared" si="5"/>
        <v>7.0769230769230766</v>
      </c>
      <c r="AT78" s="12">
        <f t="shared" si="6"/>
        <v>95</v>
      </c>
    </row>
    <row r="79" spans="1:46">
      <c r="A79" s="22">
        <f t="shared" si="7"/>
        <v>77</v>
      </c>
      <c r="B79" s="128">
        <f>№!D78</f>
        <v>29</v>
      </c>
      <c r="C79" s="128">
        <f>№!E78</f>
        <v>3</v>
      </c>
      <c r="D79" s="12" t="str">
        <f>IFERROR(VLOOKUP(CONCATENATE($A79,D$1),'Исх-фото'!$A$2:$D$3000,4,FALSE),"-")</f>
        <v>-</v>
      </c>
      <c r="E79" s="12" t="str">
        <f>IFERROR(VLOOKUP(CONCATENATE($A79,E$1),'Исх-фото'!$A$2:$D$3000,4,FALSE),"-")</f>
        <v>-</v>
      </c>
      <c r="F79" s="12" t="str">
        <f>IFERROR(VLOOKUP(CONCATENATE($A79,F$1),'Исх-фото'!$A$2:$D$3000,4,FALSE),"-")</f>
        <v>-</v>
      </c>
      <c r="G79" s="12" t="str">
        <f>IFERROR(VLOOKUP(CONCATENATE($A79,G$1),'Исх-фото'!$A$2:$D$3000,4,FALSE),"-")</f>
        <v>-</v>
      </c>
      <c r="H79" s="12">
        <f>IFERROR(VLOOKUP(CONCATENATE($A79,H$1),'Исх-фото'!$A$2:$D$3000,4,FALSE),"-")</f>
        <v>5</v>
      </c>
      <c r="I79" s="12" t="str">
        <f>IFERROR(VLOOKUP(CONCATENATE($A79,I$1),'Исх-фото'!$A$2:$D$3000,4,FALSE),"-")</f>
        <v>-</v>
      </c>
      <c r="J79" s="12">
        <f>IFERROR(VLOOKUP(CONCATENATE($A79,J$1),'Исх-фото'!$A$2:$D$3000,4,FALSE),"-")</f>
        <v>6</v>
      </c>
      <c r="K79" s="12" t="str">
        <f>IFERROR(VLOOKUP(CONCATENATE($A79,K$1),'Исх-фото'!$A$2:$D$3000,4,FALSE),"-")</f>
        <v>-</v>
      </c>
      <c r="L79" s="12" t="str">
        <f>IFERROR(VLOOKUP(CONCATENATE($A79,L$1),'Исх-фото'!$A$2:$D$3000,4,FALSE),"-")</f>
        <v>-</v>
      </c>
      <c r="M79" s="12" t="str">
        <f>IFERROR(VLOOKUP(CONCATENATE($A79,M$1),'Исх-фото'!$A$2:$D$3000,4,FALSE),"-")</f>
        <v>-</v>
      </c>
      <c r="N79" s="12">
        <f>IFERROR(VLOOKUP(CONCATENATE($A79,N$1),'Исх-фото'!$A$2:$D$3000,4,FALSE),"-")</f>
        <v>6</v>
      </c>
      <c r="O79" s="12" t="str">
        <f>IFERROR(VLOOKUP(CONCATENATE($A79,O$1),'Исх-фото'!$A$2:$D$3000,4,FALSE),"-")</f>
        <v>-</v>
      </c>
      <c r="P79" s="12" t="str">
        <f>IFERROR(VLOOKUP(CONCATENATE($A79,P$1),'Исх-фото'!$A$2:$D$3000,4,FALSE),"-")</f>
        <v>-</v>
      </c>
      <c r="Q79" s="12" t="str">
        <f>IFERROR(VLOOKUP(CONCATENATE($A79,Q$1),'Исх-фото'!$A$2:$D$3000,4,FALSE),"-")</f>
        <v>-</v>
      </c>
      <c r="R79" s="12" t="str">
        <f>IFERROR(VLOOKUP(CONCATENATE($A79,R$1),'Исх-фото'!$A$2:$D$3000,4,FALSE),"-")</f>
        <v>-</v>
      </c>
      <c r="S79" s="12" t="str">
        <f>IFERROR(VLOOKUP(CONCATENATE($A79,S$1),'Исх-фото'!$A$2:$D$3000,4,FALSE),"-")</f>
        <v>-</v>
      </c>
      <c r="T79" s="12" t="str">
        <f>IFERROR(VLOOKUP(CONCATENATE($A79,T$1),'Исх-фото'!$A$2:$D$3000,4,FALSE),"-")</f>
        <v>-</v>
      </c>
      <c r="U79" s="12" t="str">
        <f>IFERROR(VLOOKUP(CONCATENATE($A79,U$1),'Исх-фото'!$A$2:$D$3000,4,FALSE),"-")</f>
        <v>-</v>
      </c>
      <c r="V79" s="12">
        <f>IFERROR(VLOOKUP(CONCATENATE($A79,V$1),'Исх-фото'!$A$2:$D$3000,4,FALSE),"-")</f>
        <v>8</v>
      </c>
      <c r="W79" s="12" t="str">
        <f>IFERROR(VLOOKUP(CONCATENATE($A79,W$1),'Исх-фото'!$A$2:$D$3000,4,FALSE),"-")</f>
        <v>-</v>
      </c>
      <c r="X79" s="12">
        <f>IFERROR(VLOOKUP(CONCATENATE($A79,X$1),'Исх-фото'!$A$2:$D$3000,4,FALSE),"-")</f>
        <v>4</v>
      </c>
      <c r="Y79" s="12" t="str">
        <f>IFERROR(VLOOKUP(CONCATENATE($A79,Y$1),'Исх-фото'!$A$2:$D$3000,4,FALSE),"-")</f>
        <v>-</v>
      </c>
      <c r="Z79" s="12">
        <f>IFERROR(VLOOKUP(CONCATENATE($A79,Z$1),'Исх-фото'!$A$2:$D$3000,4,FALSE),"-")</f>
        <v>5</v>
      </c>
      <c r="AA79" s="12" t="str">
        <f>IFERROR(VLOOKUP(CONCATENATE($A79,AA$1),'Исх-фото'!$A$2:$D$3000,4,FALSE),"-")</f>
        <v>-</v>
      </c>
      <c r="AB79" s="12" t="str">
        <f>IFERROR(VLOOKUP(CONCATENATE($A79,AB$1),'Исх-фото'!$A$2:$D$3000,4,FALSE),"-")</f>
        <v>-</v>
      </c>
      <c r="AC79" s="12">
        <f>IFERROR(VLOOKUP(CONCATENATE($A79,AC$1),'Исх-фото'!$A$2:$D$3000,4,FALSE),"-")</f>
        <v>5</v>
      </c>
      <c r="AD79" s="12">
        <f>IFERROR(VLOOKUP(CONCATENATE($A79,AD$1),'Исх-фото'!$A$2:$D$3000,4,FALSE),"-")</f>
        <v>6</v>
      </c>
      <c r="AE79" s="12">
        <f>IFERROR(VLOOKUP(CONCATENATE($A79,AE$1),'Исх-фото'!$A$2:$D$3000,4,FALSE),"-")</f>
        <v>8</v>
      </c>
      <c r="AF79" s="12">
        <f>IFERROR(VLOOKUP(CONCATENATE($A79,AF$1),'Исх-фото'!$A$2:$D$3000,4,FALSE),"-")</f>
        <v>7</v>
      </c>
      <c r="AG79" s="12">
        <f>IFERROR(VLOOKUP(CONCATENATE($A79,AG$1),'Исх-фото'!$A$2:$D$3000,4,FALSE),"-")</f>
        <v>9</v>
      </c>
      <c r="AH79" s="12" t="str">
        <f>IFERROR(VLOOKUP(CONCATENATE($A79,AH$1),'Исх-фото'!$A$2:$D$3000,4,FALSE),"-")</f>
        <v>-</v>
      </c>
      <c r="AI79" s="12" t="str">
        <f>IFERROR(VLOOKUP(CONCATENATE($A79,AI$1),'Исх-фото'!$A$2:$D$3000,4,FALSE),"-")</f>
        <v>-</v>
      </c>
      <c r="AJ79" s="12" t="str">
        <f>IFERROR(VLOOKUP(CONCATENATE($A79,AJ$1),'Исх-фото'!$A$2:$D$3000,4,FALSE),"-")</f>
        <v>-</v>
      </c>
      <c r="AK79" s="12" t="str">
        <f>IFERROR(VLOOKUP(CONCATENATE($A79,AK$1),'Исх-фото'!$A$2:$D$3000,4,FALSE),"-")</f>
        <v>-</v>
      </c>
      <c r="AL79" s="12" t="str">
        <f>IFERROR(VLOOKUP(CONCATENATE($A79,AL$1),'Исх-фото'!$A$2:$D$3000,4,FALSE),"-")</f>
        <v>-</v>
      </c>
      <c r="AM79" s="12" t="str">
        <f>IFERROR(VLOOKUP(CONCATENATE($A79,AM$1),'Исх-фото'!$A$2:$D$3000,4,FALSE),"-")</f>
        <v>-</v>
      </c>
      <c r="AN79" s="12" t="str">
        <f>IFERROR(VLOOKUP(CONCATENATE($A79,AN$1),'Исх-фото'!$A$2:$D$3000,4,FALSE),"-")</f>
        <v>-</v>
      </c>
      <c r="AO79" s="12">
        <f>IFERROR(VLOOKUP(CONCATENATE($A79,AO$1),'Исх-фото'!$A$2:$D$3000,4,FALSE),"-")</f>
        <v>5</v>
      </c>
      <c r="AP79" s="12" t="str">
        <f>IFERROR(VLOOKUP(CONCATENATE($A79,AP$1),'Исх-фото'!$A$2:$D$3000,4,FALSE),"-")</f>
        <v>-</v>
      </c>
      <c r="AQ79" s="12" t="str">
        <f>IFERROR(VLOOKUP(CONCATENATE($A79,AQ$1),'Исх-фото'!$A$2:$D$3000,4,FALSE),"-")</f>
        <v>-</v>
      </c>
      <c r="AR79" s="13">
        <f t="shared" si="4"/>
        <v>12</v>
      </c>
      <c r="AS79" s="17">
        <f t="shared" si="5"/>
        <v>6.166666666666667</v>
      </c>
      <c r="AT79" s="12">
        <f t="shared" si="6"/>
        <v>148</v>
      </c>
    </row>
    <row r="80" spans="1:46">
      <c r="A80" s="22">
        <f t="shared" si="7"/>
        <v>78</v>
      </c>
      <c r="B80" s="128">
        <f>№!D79</f>
        <v>30</v>
      </c>
      <c r="C80" s="128">
        <f>№!E79</f>
        <v>1</v>
      </c>
      <c r="D80" s="12" t="str">
        <f>IFERROR(VLOOKUP(CONCATENATE($A80,D$1),'Исх-фото'!$A$2:$D$3000,4,FALSE),"-")</f>
        <v>-</v>
      </c>
      <c r="E80" s="12" t="str">
        <f>IFERROR(VLOOKUP(CONCATENATE($A80,E$1),'Исх-фото'!$A$2:$D$3000,4,FALSE),"-")</f>
        <v>-</v>
      </c>
      <c r="F80" s="12" t="str">
        <f>IFERROR(VLOOKUP(CONCATENATE($A80,F$1),'Исх-фото'!$A$2:$D$3000,4,FALSE),"-")</f>
        <v>-</v>
      </c>
      <c r="G80" s="12" t="str">
        <f>IFERROR(VLOOKUP(CONCATENATE($A80,G$1),'Исх-фото'!$A$2:$D$3000,4,FALSE),"-")</f>
        <v>-</v>
      </c>
      <c r="H80" s="12">
        <f>IFERROR(VLOOKUP(CONCATENATE($A80,H$1),'Исх-фото'!$A$2:$D$3000,4,FALSE),"-")</f>
        <v>9</v>
      </c>
      <c r="I80" s="12" t="str">
        <f>IFERROR(VLOOKUP(CONCATENATE($A80,I$1),'Исх-фото'!$A$2:$D$3000,4,FALSE),"-")</f>
        <v>-</v>
      </c>
      <c r="J80" s="12">
        <f>IFERROR(VLOOKUP(CONCATENATE($A80,J$1),'Исх-фото'!$A$2:$D$3000,4,FALSE),"-")</f>
        <v>8</v>
      </c>
      <c r="K80" s="12" t="str">
        <f>IFERROR(VLOOKUP(CONCATENATE($A80,K$1),'Исх-фото'!$A$2:$D$3000,4,FALSE),"-")</f>
        <v>-</v>
      </c>
      <c r="L80" s="12" t="str">
        <f>IFERROR(VLOOKUP(CONCATENATE($A80,L$1),'Исх-фото'!$A$2:$D$3000,4,FALSE),"-")</f>
        <v>-</v>
      </c>
      <c r="M80" s="12" t="str">
        <f>IFERROR(VLOOKUP(CONCATENATE($A80,M$1),'Исх-фото'!$A$2:$D$3000,4,FALSE),"-")</f>
        <v>-</v>
      </c>
      <c r="N80" s="12">
        <f>IFERROR(VLOOKUP(CONCATENATE($A80,N$1),'Исх-фото'!$A$2:$D$3000,4,FALSE),"-")</f>
        <v>9</v>
      </c>
      <c r="O80" s="12" t="str">
        <f>IFERROR(VLOOKUP(CONCATENATE($A80,O$1),'Исх-фото'!$A$2:$D$3000,4,FALSE),"-")</f>
        <v>-</v>
      </c>
      <c r="P80" s="12" t="str">
        <f>IFERROR(VLOOKUP(CONCATENATE($A80,P$1),'Исх-фото'!$A$2:$D$3000,4,FALSE),"-")</f>
        <v>-</v>
      </c>
      <c r="Q80" s="12" t="str">
        <f>IFERROR(VLOOKUP(CONCATENATE($A80,Q$1),'Исх-фото'!$A$2:$D$3000,4,FALSE),"-")</f>
        <v>-</v>
      </c>
      <c r="R80" s="12" t="str">
        <f>IFERROR(VLOOKUP(CONCATENATE($A80,R$1),'Исх-фото'!$A$2:$D$3000,4,FALSE),"-")</f>
        <v>-</v>
      </c>
      <c r="S80" s="12" t="str">
        <f>IFERROR(VLOOKUP(CONCATENATE($A80,S$1),'Исх-фото'!$A$2:$D$3000,4,FALSE),"-")</f>
        <v>-</v>
      </c>
      <c r="T80" s="12" t="str">
        <f>IFERROR(VLOOKUP(CONCATENATE($A80,T$1),'Исх-фото'!$A$2:$D$3000,4,FALSE),"-")</f>
        <v>-</v>
      </c>
      <c r="U80" s="12" t="str">
        <f>IFERROR(VLOOKUP(CONCATENATE($A80,U$1),'Исх-фото'!$A$2:$D$3000,4,FALSE),"-")</f>
        <v>-</v>
      </c>
      <c r="V80" s="12">
        <f>IFERROR(VLOOKUP(CONCATENATE($A80,V$1),'Исх-фото'!$A$2:$D$3000,4,FALSE),"-")</f>
        <v>6</v>
      </c>
      <c r="W80" s="12" t="str">
        <f>IFERROR(VLOOKUP(CONCATENATE($A80,W$1),'Исх-фото'!$A$2:$D$3000,4,FALSE),"-")</f>
        <v>-</v>
      </c>
      <c r="X80" s="12" t="str">
        <f>IFERROR(VLOOKUP(CONCATENATE($A80,X$1),'Исх-фото'!$A$2:$D$3000,4,FALSE),"-")</f>
        <v>-</v>
      </c>
      <c r="Y80" s="12" t="str">
        <f>IFERROR(VLOOKUP(CONCATENATE($A80,Y$1),'Исх-фото'!$A$2:$D$3000,4,FALSE),"-")</f>
        <v>-</v>
      </c>
      <c r="Z80" s="12" t="str">
        <f>IFERROR(VLOOKUP(CONCATENATE($A80,Z$1),'Исх-фото'!$A$2:$D$3000,4,FALSE),"-")</f>
        <v>-</v>
      </c>
      <c r="AA80" s="12" t="str">
        <f>IFERROR(VLOOKUP(CONCATENATE($A80,AA$1),'Исх-фото'!$A$2:$D$3000,4,FALSE),"-")</f>
        <v>-</v>
      </c>
      <c r="AB80" s="12" t="str">
        <f>IFERROR(VLOOKUP(CONCATENATE($A80,AB$1),'Исх-фото'!$A$2:$D$3000,4,FALSE),"-")</f>
        <v>-</v>
      </c>
      <c r="AC80" s="12">
        <f>IFERROR(VLOOKUP(CONCATENATE($A80,AC$1),'Исх-фото'!$A$2:$D$3000,4,FALSE),"-")</f>
        <v>4</v>
      </c>
      <c r="AD80" s="12">
        <f>IFERROR(VLOOKUP(CONCATENATE($A80,AD$1),'Исх-фото'!$A$2:$D$3000,4,FALSE),"-")</f>
        <v>6</v>
      </c>
      <c r="AE80" s="12" t="str">
        <f>IFERROR(VLOOKUP(CONCATENATE($A80,AE$1),'Исх-фото'!$A$2:$D$3000,4,FALSE),"-")</f>
        <v>-</v>
      </c>
      <c r="AF80" s="12">
        <f>IFERROR(VLOOKUP(CONCATENATE($A80,AF$1),'Исх-фото'!$A$2:$D$3000,4,FALSE),"-")</f>
        <v>7</v>
      </c>
      <c r="AG80" s="12">
        <f>IFERROR(VLOOKUP(CONCATENATE($A80,AG$1),'Исх-фото'!$A$2:$D$3000,4,FALSE),"-")</f>
        <v>8</v>
      </c>
      <c r="AH80" s="12" t="str">
        <f>IFERROR(VLOOKUP(CONCATENATE($A80,AH$1),'Исх-фото'!$A$2:$D$3000,4,FALSE),"-")</f>
        <v>-</v>
      </c>
      <c r="AI80" s="12">
        <f>IFERROR(VLOOKUP(CONCATENATE($A80,AI$1),'Исх-фото'!$A$2:$D$3000,4,FALSE),"-")</f>
        <v>9</v>
      </c>
      <c r="AJ80" s="12" t="str">
        <f>IFERROR(VLOOKUP(CONCATENATE($A80,AJ$1),'Исх-фото'!$A$2:$D$3000,4,FALSE),"-")</f>
        <v>-</v>
      </c>
      <c r="AK80" s="12" t="str">
        <f>IFERROR(VLOOKUP(CONCATENATE($A80,AK$1),'Исх-фото'!$A$2:$D$3000,4,FALSE),"-")</f>
        <v>-</v>
      </c>
      <c r="AL80" s="12" t="str">
        <f>IFERROR(VLOOKUP(CONCATENATE($A80,AL$1),'Исх-фото'!$A$2:$D$3000,4,FALSE),"-")</f>
        <v>-</v>
      </c>
      <c r="AM80" s="12" t="str">
        <f>IFERROR(VLOOKUP(CONCATENATE($A80,AM$1),'Исх-фото'!$A$2:$D$3000,4,FALSE),"-")</f>
        <v>-</v>
      </c>
      <c r="AN80" s="12" t="str">
        <f>IFERROR(VLOOKUP(CONCATENATE($A80,AN$1),'Исх-фото'!$A$2:$D$3000,4,FALSE),"-")</f>
        <v>-</v>
      </c>
      <c r="AO80" s="12">
        <f>IFERROR(VLOOKUP(CONCATENATE($A80,AO$1),'Исх-фото'!$A$2:$D$3000,4,FALSE),"-")</f>
        <v>7</v>
      </c>
      <c r="AP80" s="12" t="str">
        <f>IFERROR(VLOOKUP(CONCATENATE($A80,AP$1),'Исх-фото'!$A$2:$D$3000,4,FALSE),"-")</f>
        <v>-</v>
      </c>
      <c r="AQ80" s="12" t="str">
        <f>IFERROR(VLOOKUP(CONCATENATE($A80,AQ$1),'Исх-фото'!$A$2:$D$3000,4,FALSE),"-")</f>
        <v>-</v>
      </c>
      <c r="AR80" s="13">
        <f t="shared" si="4"/>
        <v>10</v>
      </c>
      <c r="AS80" s="17">
        <f t="shared" si="5"/>
        <v>7.3</v>
      </c>
      <c r="AT80" s="12">
        <f t="shared" si="6"/>
        <v>84</v>
      </c>
    </row>
    <row r="81" spans="1:46">
      <c r="A81" s="22">
        <f t="shared" si="7"/>
        <v>79</v>
      </c>
      <c r="B81" s="128">
        <f>№!D80</f>
        <v>30</v>
      </c>
      <c r="C81" s="128">
        <f>№!E80</f>
        <v>2</v>
      </c>
      <c r="D81" s="12" t="str">
        <f>IFERROR(VLOOKUP(CONCATENATE($A81,D$1),'Исх-фото'!$A$2:$D$3000,4,FALSE),"-")</f>
        <v>-</v>
      </c>
      <c r="E81" s="12" t="str">
        <f>IFERROR(VLOOKUP(CONCATENATE($A81,E$1),'Исх-фото'!$A$2:$D$3000,4,FALSE),"-")</f>
        <v>-</v>
      </c>
      <c r="F81" s="12" t="str">
        <f>IFERROR(VLOOKUP(CONCATENATE($A81,F$1),'Исх-фото'!$A$2:$D$3000,4,FALSE),"-")</f>
        <v>-</v>
      </c>
      <c r="G81" s="12" t="str">
        <f>IFERROR(VLOOKUP(CONCATENATE($A81,G$1),'Исх-фото'!$A$2:$D$3000,4,FALSE),"-")</f>
        <v>-</v>
      </c>
      <c r="H81" s="12">
        <f>IFERROR(VLOOKUP(CONCATENATE($A81,H$1),'Исх-фото'!$A$2:$D$3000,4,FALSE),"-")</f>
        <v>8</v>
      </c>
      <c r="I81" s="12" t="str">
        <f>IFERROR(VLOOKUP(CONCATENATE($A81,I$1),'Исх-фото'!$A$2:$D$3000,4,FALSE),"-")</f>
        <v>-</v>
      </c>
      <c r="J81" s="12">
        <f>IFERROR(VLOOKUP(CONCATENATE($A81,J$1),'Исх-фото'!$A$2:$D$3000,4,FALSE),"-")</f>
        <v>6</v>
      </c>
      <c r="K81" s="12" t="str">
        <f>IFERROR(VLOOKUP(CONCATENATE($A81,K$1),'Исх-фото'!$A$2:$D$3000,4,FALSE),"-")</f>
        <v>-</v>
      </c>
      <c r="L81" s="12" t="str">
        <f>IFERROR(VLOOKUP(CONCATENATE($A81,L$1),'Исх-фото'!$A$2:$D$3000,4,FALSE),"-")</f>
        <v>-</v>
      </c>
      <c r="M81" s="12" t="str">
        <f>IFERROR(VLOOKUP(CONCATENATE($A81,M$1),'Исх-фото'!$A$2:$D$3000,4,FALSE),"-")</f>
        <v>-</v>
      </c>
      <c r="N81" s="12">
        <f>IFERROR(VLOOKUP(CONCATENATE($A81,N$1),'Исх-фото'!$A$2:$D$3000,4,FALSE),"-")</f>
        <v>7</v>
      </c>
      <c r="O81" s="12">
        <f>IFERROR(VLOOKUP(CONCATENATE($A81,O$1),'Исх-фото'!$A$2:$D$3000,4,FALSE),"-")</f>
        <v>5</v>
      </c>
      <c r="P81" s="12" t="str">
        <f>IFERROR(VLOOKUP(CONCATENATE($A81,P$1),'Исх-фото'!$A$2:$D$3000,4,FALSE),"-")</f>
        <v>-</v>
      </c>
      <c r="Q81" s="12" t="str">
        <f>IFERROR(VLOOKUP(CONCATENATE($A81,Q$1),'Исх-фото'!$A$2:$D$3000,4,FALSE),"-")</f>
        <v>-</v>
      </c>
      <c r="R81" s="12" t="str">
        <f>IFERROR(VLOOKUP(CONCATENATE($A81,R$1),'Исх-фото'!$A$2:$D$3000,4,FALSE),"-")</f>
        <v>-</v>
      </c>
      <c r="S81" s="12">
        <f>IFERROR(VLOOKUP(CONCATENATE($A81,S$1),'Исх-фото'!$A$2:$D$3000,4,FALSE),"-")</f>
        <v>4</v>
      </c>
      <c r="T81" s="12" t="str">
        <f>IFERROR(VLOOKUP(CONCATENATE($A81,T$1),'Исх-фото'!$A$2:$D$3000,4,FALSE),"-")</f>
        <v>-</v>
      </c>
      <c r="U81" s="12">
        <f>IFERROR(VLOOKUP(CONCATENATE($A81,U$1),'Исх-фото'!$A$2:$D$3000,4,FALSE),"-")</f>
        <v>12</v>
      </c>
      <c r="V81" s="12">
        <f>IFERROR(VLOOKUP(CONCATENATE($A81,V$1),'Исх-фото'!$A$2:$D$3000,4,FALSE),"-")</f>
        <v>6</v>
      </c>
      <c r="W81" s="12" t="str">
        <f>IFERROR(VLOOKUP(CONCATENATE($A81,W$1),'Исх-фото'!$A$2:$D$3000,4,FALSE),"-")</f>
        <v>-</v>
      </c>
      <c r="X81" s="12" t="str">
        <f>IFERROR(VLOOKUP(CONCATENATE($A81,X$1),'Исх-фото'!$A$2:$D$3000,4,FALSE),"-")</f>
        <v>-</v>
      </c>
      <c r="Y81" s="12" t="str">
        <f>IFERROR(VLOOKUP(CONCATENATE($A81,Y$1),'Исх-фото'!$A$2:$D$3000,4,FALSE),"-")</f>
        <v>-</v>
      </c>
      <c r="Z81" s="12" t="str">
        <f>IFERROR(VLOOKUP(CONCATENATE($A81,Z$1),'Исх-фото'!$A$2:$D$3000,4,FALSE),"-")</f>
        <v>-</v>
      </c>
      <c r="AA81" s="12" t="str">
        <f>IFERROR(VLOOKUP(CONCATENATE($A81,AA$1),'Исх-фото'!$A$2:$D$3000,4,FALSE),"-")</f>
        <v>-</v>
      </c>
      <c r="AB81" s="12" t="str">
        <f>IFERROR(VLOOKUP(CONCATENATE($A81,AB$1),'Исх-фото'!$A$2:$D$3000,4,FALSE),"-")</f>
        <v>-</v>
      </c>
      <c r="AC81" s="12">
        <f>IFERROR(VLOOKUP(CONCATENATE($A81,AC$1),'Исх-фото'!$A$2:$D$3000,4,FALSE),"-")</f>
        <v>4</v>
      </c>
      <c r="AD81" s="12">
        <f>IFERROR(VLOOKUP(CONCATENATE($A81,AD$1),'Исх-фото'!$A$2:$D$3000,4,FALSE),"-")</f>
        <v>6</v>
      </c>
      <c r="AE81" s="12" t="str">
        <f>IFERROR(VLOOKUP(CONCATENATE($A81,AE$1),'Исх-фото'!$A$2:$D$3000,4,FALSE),"-")</f>
        <v>-</v>
      </c>
      <c r="AF81" s="12">
        <f>IFERROR(VLOOKUP(CONCATENATE($A81,AF$1),'Исх-фото'!$A$2:$D$3000,4,FALSE),"-")</f>
        <v>7</v>
      </c>
      <c r="AG81" s="12">
        <f>IFERROR(VLOOKUP(CONCATENATE($A81,AG$1),'Исх-фото'!$A$2:$D$3000,4,FALSE),"-")</f>
        <v>1</v>
      </c>
      <c r="AH81" s="12" t="str">
        <f>IFERROR(VLOOKUP(CONCATENATE($A81,AH$1),'Исх-фото'!$A$2:$D$3000,4,FALSE),"-")</f>
        <v>-</v>
      </c>
      <c r="AI81" s="12" t="str">
        <f>IFERROR(VLOOKUP(CONCATENATE($A81,AI$1),'Исх-фото'!$A$2:$D$3000,4,FALSE),"-")</f>
        <v>-</v>
      </c>
      <c r="AJ81" s="12" t="str">
        <f>IFERROR(VLOOKUP(CONCATENATE($A81,AJ$1),'Исх-фото'!$A$2:$D$3000,4,FALSE),"-")</f>
        <v>-</v>
      </c>
      <c r="AK81" s="12" t="str">
        <f>IFERROR(VLOOKUP(CONCATENATE($A81,AK$1),'Исх-фото'!$A$2:$D$3000,4,FALSE),"-")</f>
        <v>-</v>
      </c>
      <c r="AL81" s="12" t="str">
        <f>IFERROR(VLOOKUP(CONCATENATE($A81,AL$1),'Исх-фото'!$A$2:$D$3000,4,FALSE),"-")</f>
        <v>-</v>
      </c>
      <c r="AM81" s="12" t="str">
        <f>IFERROR(VLOOKUP(CONCATENATE($A81,AM$1),'Исх-фото'!$A$2:$D$3000,4,FALSE),"-")</f>
        <v>-</v>
      </c>
      <c r="AN81" s="12" t="str">
        <f>IFERROR(VLOOKUP(CONCATENATE($A81,AN$1),'Исх-фото'!$A$2:$D$3000,4,FALSE),"-")</f>
        <v>-</v>
      </c>
      <c r="AO81" s="12">
        <f>IFERROR(VLOOKUP(CONCATENATE($A81,AO$1),'Исх-фото'!$A$2:$D$3000,4,FALSE),"-")</f>
        <v>4</v>
      </c>
      <c r="AP81" s="12" t="str">
        <f>IFERROR(VLOOKUP(CONCATENATE($A81,AP$1),'Исх-фото'!$A$2:$D$3000,4,FALSE),"-")</f>
        <v>-</v>
      </c>
      <c r="AQ81" s="12" t="str">
        <f>IFERROR(VLOOKUP(CONCATENATE($A81,AQ$1),'Исх-фото'!$A$2:$D$3000,4,FALSE),"-")</f>
        <v>-</v>
      </c>
      <c r="AR81" s="13">
        <f t="shared" si="4"/>
        <v>12</v>
      </c>
      <c r="AS81" s="17">
        <f t="shared" si="5"/>
        <v>5.833333333333333</v>
      </c>
      <c r="AT81" s="12">
        <f t="shared" si="6"/>
        <v>163</v>
      </c>
    </row>
    <row r="82" spans="1:46">
      <c r="A82" s="22">
        <f t="shared" si="7"/>
        <v>80</v>
      </c>
      <c r="B82" s="128">
        <f>№!D81</f>
        <v>30</v>
      </c>
      <c r="C82" s="128">
        <f>№!E81</f>
        <v>3</v>
      </c>
      <c r="D82" s="12" t="str">
        <f>IFERROR(VLOOKUP(CONCATENATE($A82,D$1),'Исх-фото'!$A$2:$D$3000,4,FALSE),"-")</f>
        <v>-</v>
      </c>
      <c r="E82" s="12" t="str">
        <f>IFERROR(VLOOKUP(CONCATENATE($A82,E$1),'Исх-фото'!$A$2:$D$3000,4,FALSE),"-")</f>
        <v>-</v>
      </c>
      <c r="F82" s="12" t="str">
        <f>IFERROR(VLOOKUP(CONCATENATE($A82,F$1),'Исх-фото'!$A$2:$D$3000,4,FALSE),"-")</f>
        <v>-</v>
      </c>
      <c r="G82" s="12" t="str">
        <f>IFERROR(VLOOKUP(CONCATENATE($A82,G$1),'Исх-фото'!$A$2:$D$3000,4,FALSE),"-")</f>
        <v>-</v>
      </c>
      <c r="H82" s="12">
        <f>IFERROR(VLOOKUP(CONCATENATE($A82,H$1),'Исх-фото'!$A$2:$D$3000,4,FALSE),"-")</f>
        <v>4</v>
      </c>
      <c r="I82" s="12" t="str">
        <f>IFERROR(VLOOKUP(CONCATENATE($A82,I$1),'Исх-фото'!$A$2:$D$3000,4,FALSE),"-")</f>
        <v>-</v>
      </c>
      <c r="J82" s="12">
        <f>IFERROR(VLOOKUP(CONCATENATE($A82,J$1),'Исх-фото'!$A$2:$D$3000,4,FALSE),"-")</f>
        <v>4</v>
      </c>
      <c r="K82" s="12" t="str">
        <f>IFERROR(VLOOKUP(CONCATENATE($A82,K$1),'Исх-фото'!$A$2:$D$3000,4,FALSE),"-")</f>
        <v>-</v>
      </c>
      <c r="L82" s="12" t="str">
        <f>IFERROR(VLOOKUP(CONCATENATE($A82,L$1),'Исх-фото'!$A$2:$D$3000,4,FALSE),"-")</f>
        <v>-</v>
      </c>
      <c r="M82" s="12" t="str">
        <f>IFERROR(VLOOKUP(CONCATENATE($A82,M$1),'Исх-фото'!$A$2:$D$3000,4,FALSE),"-")</f>
        <v>-</v>
      </c>
      <c r="N82" s="12">
        <f>IFERROR(VLOOKUP(CONCATENATE($A82,N$1),'Исх-фото'!$A$2:$D$3000,4,FALSE),"-")</f>
        <v>7</v>
      </c>
      <c r="O82" s="12" t="str">
        <f>IFERROR(VLOOKUP(CONCATENATE($A82,O$1),'Исх-фото'!$A$2:$D$3000,4,FALSE),"-")</f>
        <v>-</v>
      </c>
      <c r="P82" s="12" t="str">
        <f>IFERROR(VLOOKUP(CONCATENATE($A82,P$1),'Исх-фото'!$A$2:$D$3000,4,FALSE),"-")</f>
        <v>-</v>
      </c>
      <c r="Q82" s="12" t="str">
        <f>IFERROR(VLOOKUP(CONCATENATE($A82,Q$1),'Исх-фото'!$A$2:$D$3000,4,FALSE),"-")</f>
        <v>-</v>
      </c>
      <c r="R82" s="12" t="str">
        <f>IFERROR(VLOOKUP(CONCATENATE($A82,R$1),'Исх-фото'!$A$2:$D$3000,4,FALSE),"-")</f>
        <v>-</v>
      </c>
      <c r="S82" s="12">
        <f>IFERROR(VLOOKUP(CONCATENATE($A82,S$1),'Исх-фото'!$A$2:$D$3000,4,FALSE),"-")</f>
        <v>7</v>
      </c>
      <c r="T82" s="12" t="str">
        <f>IFERROR(VLOOKUP(CONCATENATE($A82,T$1),'Исх-фото'!$A$2:$D$3000,4,FALSE),"-")</f>
        <v>-</v>
      </c>
      <c r="U82" s="12" t="str">
        <f>IFERROR(VLOOKUP(CONCATENATE($A82,U$1),'Исх-фото'!$A$2:$D$3000,4,FALSE),"-")</f>
        <v>-</v>
      </c>
      <c r="V82" s="12">
        <f>IFERROR(VLOOKUP(CONCATENATE($A82,V$1),'Исх-фото'!$A$2:$D$3000,4,FALSE),"-")</f>
        <v>5</v>
      </c>
      <c r="W82" s="12" t="str">
        <f>IFERROR(VLOOKUP(CONCATENATE($A82,W$1),'Исх-фото'!$A$2:$D$3000,4,FALSE),"-")</f>
        <v>-</v>
      </c>
      <c r="X82" s="12" t="str">
        <f>IFERROR(VLOOKUP(CONCATENATE($A82,X$1),'Исх-фото'!$A$2:$D$3000,4,FALSE),"-")</f>
        <v>-</v>
      </c>
      <c r="Y82" s="12" t="str">
        <f>IFERROR(VLOOKUP(CONCATENATE($A82,Y$1),'Исх-фото'!$A$2:$D$3000,4,FALSE),"-")</f>
        <v>-</v>
      </c>
      <c r="Z82" s="12" t="str">
        <f>IFERROR(VLOOKUP(CONCATENATE($A82,Z$1),'Исх-фото'!$A$2:$D$3000,4,FALSE),"-")</f>
        <v>-</v>
      </c>
      <c r="AA82" s="12" t="str">
        <f>IFERROR(VLOOKUP(CONCATENATE($A82,AA$1),'Исх-фото'!$A$2:$D$3000,4,FALSE),"-")</f>
        <v>-</v>
      </c>
      <c r="AB82" s="12" t="str">
        <f>IFERROR(VLOOKUP(CONCATENATE($A82,AB$1),'Исх-фото'!$A$2:$D$3000,4,FALSE),"-")</f>
        <v>-</v>
      </c>
      <c r="AC82" s="12">
        <f>IFERROR(VLOOKUP(CONCATENATE($A82,AC$1),'Исх-фото'!$A$2:$D$3000,4,FALSE),"-")</f>
        <v>5</v>
      </c>
      <c r="AD82" s="12">
        <f>IFERROR(VLOOKUP(CONCATENATE($A82,AD$1),'Исх-фото'!$A$2:$D$3000,4,FALSE),"-")</f>
        <v>6</v>
      </c>
      <c r="AE82" s="12">
        <f>IFERROR(VLOOKUP(CONCATENATE($A82,AE$1),'Исх-фото'!$A$2:$D$3000,4,FALSE),"-")</f>
        <v>3</v>
      </c>
      <c r="AF82" s="12">
        <f>IFERROR(VLOOKUP(CONCATENATE($A82,AF$1),'Исх-фото'!$A$2:$D$3000,4,FALSE),"-")</f>
        <v>7</v>
      </c>
      <c r="AG82" s="12">
        <f>IFERROR(VLOOKUP(CONCATENATE($A82,AG$1),'Исх-фото'!$A$2:$D$3000,4,FALSE),"-")</f>
        <v>5</v>
      </c>
      <c r="AH82" s="12" t="str">
        <f>IFERROR(VLOOKUP(CONCATENATE($A82,AH$1),'Исх-фото'!$A$2:$D$3000,4,FALSE),"-")</f>
        <v>-</v>
      </c>
      <c r="AI82" s="12" t="str">
        <f>IFERROR(VLOOKUP(CONCATENATE($A82,AI$1),'Исх-фото'!$A$2:$D$3000,4,FALSE),"-")</f>
        <v>-</v>
      </c>
      <c r="AJ82" s="12" t="str">
        <f>IFERROR(VLOOKUP(CONCATENATE($A82,AJ$1),'Исх-фото'!$A$2:$D$3000,4,FALSE),"-")</f>
        <v>-</v>
      </c>
      <c r="AK82" s="12" t="str">
        <f>IFERROR(VLOOKUP(CONCATENATE($A82,AK$1),'Исх-фото'!$A$2:$D$3000,4,FALSE),"-")</f>
        <v>-</v>
      </c>
      <c r="AL82" s="12" t="str">
        <f>IFERROR(VLOOKUP(CONCATENATE($A82,AL$1),'Исх-фото'!$A$2:$D$3000,4,FALSE),"-")</f>
        <v>-</v>
      </c>
      <c r="AM82" s="12" t="str">
        <f>IFERROR(VLOOKUP(CONCATENATE($A82,AM$1),'Исх-фото'!$A$2:$D$3000,4,FALSE),"-")</f>
        <v>-</v>
      </c>
      <c r="AN82" s="12" t="str">
        <f>IFERROR(VLOOKUP(CONCATENATE($A82,AN$1),'Исх-фото'!$A$2:$D$3000,4,FALSE),"-")</f>
        <v>-</v>
      </c>
      <c r="AO82" s="12">
        <f>IFERROR(VLOOKUP(CONCATENATE($A82,AO$1),'Исх-фото'!$A$2:$D$3000,4,FALSE),"-")</f>
        <v>4</v>
      </c>
      <c r="AP82" s="12" t="str">
        <f>IFERROR(VLOOKUP(CONCATENATE($A82,AP$1),'Исх-фото'!$A$2:$D$3000,4,FALSE),"-")</f>
        <v>-</v>
      </c>
      <c r="AQ82" s="12" t="str">
        <f>IFERROR(VLOOKUP(CONCATENATE($A82,AQ$1),'Исх-фото'!$A$2:$D$3000,4,FALSE),"-")</f>
        <v>-</v>
      </c>
      <c r="AR82" s="13">
        <f t="shared" si="4"/>
        <v>11</v>
      </c>
      <c r="AS82" s="17">
        <f t="shared" si="5"/>
        <v>5.1818181818181817</v>
      </c>
      <c r="AT82" s="12">
        <f t="shared" si="6"/>
        <v>180</v>
      </c>
    </row>
    <row r="83" spans="1:46">
      <c r="A83" s="22">
        <f t="shared" si="7"/>
        <v>81</v>
      </c>
      <c r="B83" s="128">
        <f>№!D82</f>
        <v>31</v>
      </c>
      <c r="C83" s="128">
        <f>№!E82</f>
        <v>1</v>
      </c>
      <c r="D83" s="12" t="str">
        <f>IFERROR(VLOOKUP(CONCATENATE($A83,D$1),'Исх-фото'!$A$2:$D$3000,4,FALSE),"-")</f>
        <v>-</v>
      </c>
      <c r="E83" s="12" t="str">
        <f>IFERROR(VLOOKUP(CONCATENATE($A83,E$1),'Исх-фото'!$A$2:$D$3000,4,FALSE),"-")</f>
        <v>-</v>
      </c>
      <c r="F83" s="12" t="str">
        <f>IFERROR(VLOOKUP(CONCATENATE($A83,F$1),'Исх-фото'!$A$2:$D$3000,4,FALSE),"-")</f>
        <v>-</v>
      </c>
      <c r="G83" s="12" t="str">
        <f>IFERROR(VLOOKUP(CONCATENATE($A83,G$1),'Исх-фото'!$A$2:$D$3000,4,FALSE),"-")</f>
        <v>-</v>
      </c>
      <c r="H83" s="12">
        <f>IFERROR(VLOOKUP(CONCATENATE($A83,H$1),'Исх-фото'!$A$2:$D$3000,4,FALSE),"-")</f>
        <v>9</v>
      </c>
      <c r="I83" s="12" t="str">
        <f>IFERROR(VLOOKUP(CONCATENATE($A83,I$1),'Исх-фото'!$A$2:$D$3000,4,FALSE),"-")</f>
        <v>-</v>
      </c>
      <c r="J83" s="12">
        <f>IFERROR(VLOOKUP(CONCATENATE($A83,J$1),'Исх-фото'!$A$2:$D$3000,4,FALSE),"-")</f>
        <v>8</v>
      </c>
      <c r="K83" s="12" t="str">
        <f>IFERROR(VLOOKUP(CONCATENATE($A83,K$1),'Исх-фото'!$A$2:$D$3000,4,FALSE),"-")</f>
        <v>-</v>
      </c>
      <c r="L83" s="12" t="str">
        <f>IFERROR(VLOOKUP(CONCATENATE($A83,L$1),'Исх-фото'!$A$2:$D$3000,4,FALSE),"-")</f>
        <v>-</v>
      </c>
      <c r="M83" s="12" t="str">
        <f>IFERROR(VLOOKUP(CONCATENATE($A83,M$1),'Исх-фото'!$A$2:$D$3000,4,FALSE),"-")</f>
        <v>-</v>
      </c>
      <c r="N83" s="12">
        <f>IFERROR(VLOOKUP(CONCATENATE($A83,N$1),'Исх-фото'!$A$2:$D$3000,4,FALSE),"-")</f>
        <v>7</v>
      </c>
      <c r="O83" s="12" t="str">
        <f>IFERROR(VLOOKUP(CONCATENATE($A83,O$1),'Исх-фото'!$A$2:$D$3000,4,FALSE),"-")</f>
        <v>-</v>
      </c>
      <c r="P83" s="12" t="str">
        <f>IFERROR(VLOOKUP(CONCATENATE($A83,P$1),'Исх-фото'!$A$2:$D$3000,4,FALSE),"-")</f>
        <v>-</v>
      </c>
      <c r="Q83" s="12" t="str">
        <f>IFERROR(VLOOKUP(CONCATENATE($A83,Q$1),'Исх-фото'!$A$2:$D$3000,4,FALSE),"-")</f>
        <v>-</v>
      </c>
      <c r="R83" s="12" t="str">
        <f>IFERROR(VLOOKUP(CONCATENATE($A83,R$1),'Исх-фото'!$A$2:$D$3000,4,FALSE),"-")</f>
        <v>-</v>
      </c>
      <c r="S83" s="12" t="str">
        <f>IFERROR(VLOOKUP(CONCATENATE($A83,S$1),'Исх-фото'!$A$2:$D$3000,4,FALSE),"-")</f>
        <v>-</v>
      </c>
      <c r="T83" s="12" t="str">
        <f>IFERROR(VLOOKUP(CONCATENATE($A83,T$1),'Исх-фото'!$A$2:$D$3000,4,FALSE),"-")</f>
        <v>-</v>
      </c>
      <c r="U83" s="12" t="str">
        <f>IFERROR(VLOOKUP(CONCATENATE($A83,U$1),'Исх-фото'!$A$2:$D$3000,4,FALSE),"-")</f>
        <v>-</v>
      </c>
      <c r="V83" s="12" t="str">
        <f>IFERROR(VLOOKUP(CONCATENATE($A83,V$1),'Исх-фото'!$A$2:$D$3000,4,FALSE),"-")</f>
        <v>-</v>
      </c>
      <c r="W83" s="12" t="str">
        <f>IFERROR(VLOOKUP(CONCATENATE($A83,W$1),'Исх-фото'!$A$2:$D$3000,4,FALSE),"-")</f>
        <v>-</v>
      </c>
      <c r="X83" s="12" t="str">
        <f>IFERROR(VLOOKUP(CONCATENATE($A83,X$1),'Исх-фото'!$A$2:$D$3000,4,FALSE),"-")</f>
        <v>-</v>
      </c>
      <c r="Y83" s="12" t="str">
        <f>IFERROR(VLOOKUP(CONCATENATE($A83,Y$1),'Исх-фото'!$A$2:$D$3000,4,FALSE),"-")</f>
        <v>-</v>
      </c>
      <c r="Z83" s="12" t="str">
        <f>IFERROR(VLOOKUP(CONCATENATE($A83,Z$1),'Исх-фото'!$A$2:$D$3000,4,FALSE),"-")</f>
        <v>-</v>
      </c>
      <c r="AA83" s="12" t="str">
        <f>IFERROR(VLOOKUP(CONCATENATE($A83,AA$1),'Исх-фото'!$A$2:$D$3000,4,FALSE),"-")</f>
        <v>-</v>
      </c>
      <c r="AB83" s="12" t="str">
        <f>IFERROR(VLOOKUP(CONCATENATE($A83,AB$1),'Исх-фото'!$A$2:$D$3000,4,FALSE),"-")</f>
        <v>-</v>
      </c>
      <c r="AC83" s="12">
        <f>IFERROR(VLOOKUP(CONCATENATE($A83,AC$1),'Исх-фото'!$A$2:$D$3000,4,FALSE),"-")</f>
        <v>4</v>
      </c>
      <c r="AD83" s="12">
        <f>IFERROR(VLOOKUP(CONCATENATE($A83,AD$1),'Исх-фото'!$A$2:$D$3000,4,FALSE),"-")</f>
        <v>7</v>
      </c>
      <c r="AE83" s="12" t="str">
        <f>IFERROR(VLOOKUP(CONCATENATE($A83,AE$1),'Исх-фото'!$A$2:$D$3000,4,FALSE),"-")</f>
        <v>-</v>
      </c>
      <c r="AF83" s="12">
        <f>IFERROR(VLOOKUP(CONCATENATE($A83,AF$1),'Исх-фото'!$A$2:$D$3000,4,FALSE),"-")</f>
        <v>8</v>
      </c>
      <c r="AG83" s="12">
        <f>IFERROR(VLOOKUP(CONCATENATE($A83,AG$1),'Исх-фото'!$A$2:$D$3000,4,FALSE),"-")</f>
        <v>4</v>
      </c>
      <c r="AH83" s="12">
        <f>IFERROR(VLOOKUP(CONCATENATE($A83,AH$1),'Исх-фото'!$A$2:$D$3000,4,FALSE),"-")</f>
        <v>9</v>
      </c>
      <c r="AI83" s="12" t="str">
        <f>IFERROR(VLOOKUP(CONCATENATE($A83,AI$1),'Исх-фото'!$A$2:$D$3000,4,FALSE),"-")</f>
        <v>-</v>
      </c>
      <c r="AJ83" s="12" t="str">
        <f>IFERROR(VLOOKUP(CONCATENATE($A83,AJ$1),'Исх-фото'!$A$2:$D$3000,4,FALSE),"-")</f>
        <v>-</v>
      </c>
      <c r="AK83" s="12" t="str">
        <f>IFERROR(VLOOKUP(CONCATENATE($A83,AK$1),'Исх-фото'!$A$2:$D$3000,4,FALSE),"-")</f>
        <v>-</v>
      </c>
      <c r="AL83" s="12" t="str">
        <f>IFERROR(VLOOKUP(CONCATENATE($A83,AL$1),'Исх-фото'!$A$2:$D$3000,4,FALSE),"-")</f>
        <v>-</v>
      </c>
      <c r="AM83" s="12" t="str">
        <f>IFERROR(VLOOKUP(CONCATENATE($A83,AM$1),'Исх-фото'!$A$2:$D$3000,4,FALSE),"-")</f>
        <v>-</v>
      </c>
      <c r="AN83" s="12" t="str">
        <f>IFERROR(VLOOKUP(CONCATENATE($A83,AN$1),'Исх-фото'!$A$2:$D$3000,4,FALSE),"-")</f>
        <v>-</v>
      </c>
      <c r="AO83" s="12">
        <f>IFERROR(VLOOKUP(CONCATENATE($A83,AO$1),'Исх-фото'!$A$2:$D$3000,4,FALSE),"-")</f>
        <v>4</v>
      </c>
      <c r="AP83" s="12" t="str">
        <f>IFERROR(VLOOKUP(CONCATENATE($A83,AP$1),'Исх-фото'!$A$2:$D$3000,4,FALSE),"-")</f>
        <v>-</v>
      </c>
      <c r="AQ83" s="12" t="str">
        <f>IFERROR(VLOOKUP(CONCATENATE($A83,AQ$1),'Исх-фото'!$A$2:$D$3000,4,FALSE),"-")</f>
        <v>-</v>
      </c>
      <c r="AR83" s="13">
        <f t="shared" si="4"/>
        <v>9</v>
      </c>
      <c r="AS83" s="17">
        <f t="shared" si="5"/>
        <v>6.666666666666667</v>
      </c>
      <c r="AT83" s="12">
        <f t="shared" si="6"/>
        <v>119</v>
      </c>
    </row>
    <row r="84" spans="1:46">
      <c r="A84" s="22">
        <f t="shared" si="7"/>
        <v>82</v>
      </c>
      <c r="B84" s="128">
        <f>№!D83</f>
        <v>31</v>
      </c>
      <c r="C84" s="128">
        <f>№!E83</f>
        <v>2</v>
      </c>
      <c r="D84" s="12" t="str">
        <f>IFERROR(VLOOKUP(CONCATENATE($A84,D$1),'Исх-фото'!$A$2:$D$3000,4,FALSE),"-")</f>
        <v>-</v>
      </c>
      <c r="E84" s="12" t="str">
        <f>IFERROR(VLOOKUP(CONCATENATE($A84,E$1),'Исх-фото'!$A$2:$D$3000,4,FALSE),"-")</f>
        <v>-</v>
      </c>
      <c r="F84" s="12" t="str">
        <f>IFERROR(VLOOKUP(CONCATENATE($A84,F$1),'Исх-фото'!$A$2:$D$3000,4,FALSE),"-")</f>
        <v>-</v>
      </c>
      <c r="G84" s="12" t="str">
        <f>IFERROR(VLOOKUP(CONCATENATE($A84,G$1),'Исх-фото'!$A$2:$D$3000,4,FALSE),"-")</f>
        <v>-</v>
      </c>
      <c r="H84" s="12">
        <f>IFERROR(VLOOKUP(CONCATENATE($A84,H$1),'Исх-фото'!$A$2:$D$3000,4,FALSE),"-")</f>
        <v>8</v>
      </c>
      <c r="I84" s="12" t="str">
        <f>IFERROR(VLOOKUP(CONCATENATE($A84,I$1),'Исх-фото'!$A$2:$D$3000,4,FALSE),"-")</f>
        <v>-</v>
      </c>
      <c r="J84" s="12">
        <f>IFERROR(VLOOKUP(CONCATENATE($A84,J$1),'Исх-фото'!$A$2:$D$3000,4,FALSE),"-")</f>
        <v>8</v>
      </c>
      <c r="K84" s="12" t="str">
        <f>IFERROR(VLOOKUP(CONCATENATE($A84,K$1),'Исх-фото'!$A$2:$D$3000,4,FALSE),"-")</f>
        <v>-</v>
      </c>
      <c r="L84" s="12" t="str">
        <f>IFERROR(VLOOKUP(CONCATENATE($A84,L$1),'Исх-фото'!$A$2:$D$3000,4,FALSE),"-")</f>
        <v>-</v>
      </c>
      <c r="M84" s="12" t="str">
        <f>IFERROR(VLOOKUP(CONCATENATE($A84,M$1),'Исх-фото'!$A$2:$D$3000,4,FALSE),"-")</f>
        <v>-</v>
      </c>
      <c r="N84" s="12">
        <f>IFERROR(VLOOKUP(CONCATENATE($A84,N$1),'Исх-фото'!$A$2:$D$3000,4,FALSE),"-")</f>
        <v>9</v>
      </c>
      <c r="O84" s="12" t="str">
        <f>IFERROR(VLOOKUP(CONCATENATE($A84,O$1),'Исх-фото'!$A$2:$D$3000,4,FALSE),"-")</f>
        <v>-</v>
      </c>
      <c r="P84" s="12" t="str">
        <f>IFERROR(VLOOKUP(CONCATENATE($A84,P$1),'Исх-фото'!$A$2:$D$3000,4,FALSE),"-")</f>
        <v>-</v>
      </c>
      <c r="Q84" s="12" t="str">
        <f>IFERROR(VLOOKUP(CONCATENATE($A84,Q$1),'Исх-фото'!$A$2:$D$3000,4,FALSE),"-")</f>
        <v>-</v>
      </c>
      <c r="R84" s="12" t="str">
        <f>IFERROR(VLOOKUP(CONCATENATE($A84,R$1),'Исх-фото'!$A$2:$D$3000,4,FALSE),"-")</f>
        <v>-</v>
      </c>
      <c r="S84" s="12">
        <f>IFERROR(VLOOKUP(CONCATENATE($A84,S$1),'Исх-фото'!$A$2:$D$3000,4,FALSE),"-")</f>
        <v>10</v>
      </c>
      <c r="T84" s="12" t="str">
        <f>IFERROR(VLOOKUP(CONCATENATE($A84,T$1),'Исх-фото'!$A$2:$D$3000,4,FALSE),"-")</f>
        <v>-</v>
      </c>
      <c r="U84" s="12" t="str">
        <f>IFERROR(VLOOKUP(CONCATENATE($A84,U$1),'Исх-фото'!$A$2:$D$3000,4,FALSE),"-")</f>
        <v>-</v>
      </c>
      <c r="V84" s="12" t="str">
        <f>IFERROR(VLOOKUP(CONCATENATE($A84,V$1),'Исх-фото'!$A$2:$D$3000,4,FALSE),"-")</f>
        <v>-</v>
      </c>
      <c r="W84" s="12" t="str">
        <f>IFERROR(VLOOKUP(CONCATENATE($A84,W$1),'Исх-фото'!$A$2:$D$3000,4,FALSE),"-")</f>
        <v>-</v>
      </c>
      <c r="X84" s="12" t="str">
        <f>IFERROR(VLOOKUP(CONCATENATE($A84,X$1),'Исх-фото'!$A$2:$D$3000,4,FALSE),"-")</f>
        <v>-</v>
      </c>
      <c r="Y84" s="12" t="str">
        <f>IFERROR(VLOOKUP(CONCATENATE($A84,Y$1),'Исх-фото'!$A$2:$D$3000,4,FALSE),"-")</f>
        <v>-</v>
      </c>
      <c r="Z84" s="12" t="str">
        <f>IFERROR(VLOOKUP(CONCATENATE($A84,Z$1),'Исх-фото'!$A$2:$D$3000,4,FALSE),"-")</f>
        <v>-</v>
      </c>
      <c r="AA84" s="12" t="str">
        <f>IFERROR(VLOOKUP(CONCATENATE($A84,AA$1),'Исх-фото'!$A$2:$D$3000,4,FALSE),"-")</f>
        <v>-</v>
      </c>
      <c r="AB84" s="12" t="str">
        <f>IFERROR(VLOOKUP(CONCATENATE($A84,AB$1),'Исх-фото'!$A$2:$D$3000,4,FALSE),"-")</f>
        <v>-</v>
      </c>
      <c r="AC84" s="12">
        <f>IFERROR(VLOOKUP(CONCATENATE($A84,AC$1),'Исх-фото'!$A$2:$D$3000,4,FALSE),"-")</f>
        <v>1</v>
      </c>
      <c r="AD84" s="12">
        <f>IFERROR(VLOOKUP(CONCATENATE($A84,AD$1),'Исх-фото'!$A$2:$D$3000,4,FALSE),"-")</f>
        <v>6</v>
      </c>
      <c r="AE84" s="12" t="str">
        <f>IFERROR(VLOOKUP(CONCATENATE($A84,AE$1),'Исх-фото'!$A$2:$D$3000,4,FALSE),"-")</f>
        <v>-</v>
      </c>
      <c r="AF84" s="12">
        <f>IFERROR(VLOOKUP(CONCATENATE($A84,AF$1),'Исх-фото'!$A$2:$D$3000,4,FALSE),"-")</f>
        <v>8</v>
      </c>
      <c r="AG84" s="12">
        <f>IFERROR(VLOOKUP(CONCATENATE($A84,AG$1),'Исх-фото'!$A$2:$D$3000,4,FALSE),"-")</f>
        <v>12</v>
      </c>
      <c r="AH84" s="12" t="str">
        <f>IFERROR(VLOOKUP(CONCATENATE($A84,AH$1),'Исх-фото'!$A$2:$D$3000,4,FALSE),"-")</f>
        <v>-</v>
      </c>
      <c r="AI84" s="12" t="str">
        <f>IFERROR(VLOOKUP(CONCATENATE($A84,AI$1),'Исх-фото'!$A$2:$D$3000,4,FALSE),"-")</f>
        <v>-</v>
      </c>
      <c r="AJ84" s="12" t="str">
        <f>IFERROR(VLOOKUP(CONCATENATE($A84,AJ$1),'Исх-фото'!$A$2:$D$3000,4,FALSE),"-")</f>
        <v>-</v>
      </c>
      <c r="AK84" s="12" t="str">
        <f>IFERROR(VLOOKUP(CONCATENATE($A84,AK$1),'Исх-фото'!$A$2:$D$3000,4,FALSE),"-")</f>
        <v>-</v>
      </c>
      <c r="AL84" s="12" t="str">
        <f>IFERROR(VLOOKUP(CONCATENATE($A84,AL$1),'Исх-фото'!$A$2:$D$3000,4,FALSE),"-")</f>
        <v>-</v>
      </c>
      <c r="AM84" s="12" t="str">
        <f>IFERROR(VLOOKUP(CONCATENATE($A84,AM$1),'Исх-фото'!$A$2:$D$3000,4,FALSE),"-")</f>
        <v>-</v>
      </c>
      <c r="AN84" s="12" t="str">
        <f>IFERROR(VLOOKUP(CONCATENATE($A84,AN$1),'Исх-фото'!$A$2:$D$3000,4,FALSE),"-")</f>
        <v>-</v>
      </c>
      <c r="AO84" s="12">
        <f>IFERROR(VLOOKUP(CONCATENATE($A84,AO$1),'Исх-фото'!$A$2:$D$3000,4,FALSE),"-")</f>
        <v>8</v>
      </c>
      <c r="AP84" s="12" t="str">
        <f>IFERROR(VLOOKUP(CONCATENATE($A84,AP$1),'Исх-фото'!$A$2:$D$3000,4,FALSE),"-")</f>
        <v>-</v>
      </c>
      <c r="AQ84" s="12" t="str">
        <f>IFERROR(VLOOKUP(CONCATENATE($A84,AQ$1),'Исх-фото'!$A$2:$D$3000,4,FALSE),"-")</f>
        <v>-</v>
      </c>
      <c r="AR84" s="13">
        <f t="shared" si="4"/>
        <v>9</v>
      </c>
      <c r="AS84" s="17">
        <f t="shared" si="5"/>
        <v>7.7777777777777777</v>
      </c>
      <c r="AT84" s="12">
        <f t="shared" si="6"/>
        <v>61</v>
      </c>
    </row>
    <row r="85" spans="1:46">
      <c r="A85" s="22">
        <f t="shared" si="7"/>
        <v>83</v>
      </c>
      <c r="B85" s="128">
        <f>№!D84</f>
        <v>31</v>
      </c>
      <c r="C85" s="128">
        <f>№!E84</f>
        <v>3</v>
      </c>
      <c r="D85" s="12" t="str">
        <f>IFERROR(VLOOKUP(CONCATENATE($A85,D$1),'Исх-фото'!$A$2:$D$3000,4,FALSE),"-")</f>
        <v>-</v>
      </c>
      <c r="E85" s="12" t="str">
        <f>IFERROR(VLOOKUP(CONCATENATE($A85,E$1),'Исх-фото'!$A$2:$D$3000,4,FALSE),"-")</f>
        <v>-</v>
      </c>
      <c r="F85" s="12" t="str">
        <f>IFERROR(VLOOKUP(CONCATENATE($A85,F$1),'Исх-фото'!$A$2:$D$3000,4,FALSE),"-")</f>
        <v>-</v>
      </c>
      <c r="G85" s="12" t="str">
        <f>IFERROR(VLOOKUP(CONCATENATE($A85,G$1),'Исх-фото'!$A$2:$D$3000,4,FALSE),"-")</f>
        <v>-</v>
      </c>
      <c r="H85" s="12">
        <f>IFERROR(VLOOKUP(CONCATENATE($A85,H$1),'Исх-фото'!$A$2:$D$3000,4,FALSE),"-")</f>
        <v>7</v>
      </c>
      <c r="I85" s="12" t="str">
        <f>IFERROR(VLOOKUP(CONCATENATE($A85,I$1),'Исх-фото'!$A$2:$D$3000,4,FALSE),"-")</f>
        <v>-</v>
      </c>
      <c r="J85" s="12">
        <f>IFERROR(VLOOKUP(CONCATENATE($A85,J$1),'Исх-фото'!$A$2:$D$3000,4,FALSE),"-")</f>
        <v>6</v>
      </c>
      <c r="K85" s="12" t="str">
        <f>IFERROR(VLOOKUP(CONCATENATE($A85,K$1),'Исх-фото'!$A$2:$D$3000,4,FALSE),"-")</f>
        <v>-</v>
      </c>
      <c r="L85" s="12" t="str">
        <f>IFERROR(VLOOKUP(CONCATENATE($A85,L$1),'Исх-фото'!$A$2:$D$3000,4,FALSE),"-")</f>
        <v>-</v>
      </c>
      <c r="M85" s="12" t="str">
        <f>IFERROR(VLOOKUP(CONCATENATE($A85,M$1),'Исх-фото'!$A$2:$D$3000,4,FALSE),"-")</f>
        <v>-</v>
      </c>
      <c r="N85" s="12">
        <f>IFERROR(VLOOKUP(CONCATENATE($A85,N$1),'Исх-фото'!$A$2:$D$3000,4,FALSE),"-")</f>
        <v>7</v>
      </c>
      <c r="O85" s="12" t="str">
        <f>IFERROR(VLOOKUP(CONCATENATE($A85,O$1),'Исх-фото'!$A$2:$D$3000,4,FALSE),"-")</f>
        <v>-</v>
      </c>
      <c r="P85" s="12" t="str">
        <f>IFERROR(VLOOKUP(CONCATENATE($A85,P$1),'Исх-фото'!$A$2:$D$3000,4,FALSE),"-")</f>
        <v>-</v>
      </c>
      <c r="Q85" s="12" t="str">
        <f>IFERROR(VLOOKUP(CONCATENATE($A85,Q$1),'Исх-фото'!$A$2:$D$3000,4,FALSE),"-")</f>
        <v>-</v>
      </c>
      <c r="R85" s="12" t="str">
        <f>IFERROR(VLOOKUP(CONCATENATE($A85,R$1),'Исх-фото'!$A$2:$D$3000,4,FALSE),"-")</f>
        <v>-</v>
      </c>
      <c r="S85" s="12">
        <f>IFERROR(VLOOKUP(CONCATENATE($A85,S$1),'Исх-фото'!$A$2:$D$3000,4,FALSE),"-")</f>
        <v>1</v>
      </c>
      <c r="T85" s="12" t="str">
        <f>IFERROR(VLOOKUP(CONCATENATE($A85,T$1),'Исх-фото'!$A$2:$D$3000,4,FALSE),"-")</f>
        <v>-</v>
      </c>
      <c r="U85" s="12" t="str">
        <f>IFERROR(VLOOKUP(CONCATENATE($A85,U$1),'Исх-фото'!$A$2:$D$3000,4,FALSE),"-")</f>
        <v>-</v>
      </c>
      <c r="V85" s="12" t="str">
        <f>IFERROR(VLOOKUP(CONCATENATE($A85,V$1),'Исх-фото'!$A$2:$D$3000,4,FALSE),"-")</f>
        <v>-</v>
      </c>
      <c r="W85" s="12" t="str">
        <f>IFERROR(VLOOKUP(CONCATENATE($A85,W$1),'Исх-фото'!$A$2:$D$3000,4,FALSE),"-")</f>
        <v>-</v>
      </c>
      <c r="X85" s="12" t="str">
        <f>IFERROR(VLOOKUP(CONCATENATE($A85,X$1),'Исх-фото'!$A$2:$D$3000,4,FALSE),"-")</f>
        <v>-</v>
      </c>
      <c r="Y85" s="12" t="str">
        <f>IFERROR(VLOOKUP(CONCATENATE($A85,Y$1),'Исх-фото'!$A$2:$D$3000,4,FALSE),"-")</f>
        <v>-</v>
      </c>
      <c r="Z85" s="12" t="str">
        <f>IFERROR(VLOOKUP(CONCATENATE($A85,Z$1),'Исх-фото'!$A$2:$D$3000,4,FALSE),"-")</f>
        <v>-</v>
      </c>
      <c r="AA85" s="12" t="str">
        <f>IFERROR(VLOOKUP(CONCATENATE($A85,AA$1),'Исх-фото'!$A$2:$D$3000,4,FALSE),"-")</f>
        <v>-</v>
      </c>
      <c r="AB85" s="12" t="str">
        <f>IFERROR(VLOOKUP(CONCATENATE($A85,AB$1),'Исх-фото'!$A$2:$D$3000,4,FALSE),"-")</f>
        <v>-</v>
      </c>
      <c r="AC85" s="12">
        <f>IFERROR(VLOOKUP(CONCATENATE($A85,AC$1),'Исх-фото'!$A$2:$D$3000,4,FALSE),"-")</f>
        <v>1</v>
      </c>
      <c r="AD85" s="12">
        <f>IFERROR(VLOOKUP(CONCATENATE($A85,AD$1),'Исх-фото'!$A$2:$D$3000,4,FALSE),"-")</f>
        <v>6</v>
      </c>
      <c r="AE85" s="12" t="str">
        <f>IFERROR(VLOOKUP(CONCATENATE($A85,AE$1),'Исх-фото'!$A$2:$D$3000,4,FALSE),"-")</f>
        <v>-</v>
      </c>
      <c r="AF85" s="12">
        <f>IFERROR(VLOOKUP(CONCATENATE($A85,AF$1),'Исх-фото'!$A$2:$D$3000,4,FALSE),"-")</f>
        <v>6</v>
      </c>
      <c r="AG85" s="12">
        <f>IFERROR(VLOOKUP(CONCATENATE($A85,AG$1),'Исх-фото'!$A$2:$D$3000,4,FALSE),"-")</f>
        <v>6</v>
      </c>
      <c r="AH85" s="12" t="str">
        <f>IFERROR(VLOOKUP(CONCATENATE($A85,AH$1),'Исх-фото'!$A$2:$D$3000,4,FALSE),"-")</f>
        <v>-</v>
      </c>
      <c r="AI85" s="12" t="str">
        <f>IFERROR(VLOOKUP(CONCATENATE($A85,AI$1),'Исх-фото'!$A$2:$D$3000,4,FALSE),"-")</f>
        <v>-</v>
      </c>
      <c r="AJ85" s="12" t="str">
        <f>IFERROR(VLOOKUP(CONCATENATE($A85,AJ$1),'Исх-фото'!$A$2:$D$3000,4,FALSE),"-")</f>
        <v>-</v>
      </c>
      <c r="AK85" s="12" t="str">
        <f>IFERROR(VLOOKUP(CONCATENATE($A85,AK$1),'Исх-фото'!$A$2:$D$3000,4,FALSE),"-")</f>
        <v>-</v>
      </c>
      <c r="AL85" s="12" t="str">
        <f>IFERROR(VLOOKUP(CONCATENATE($A85,AL$1),'Исх-фото'!$A$2:$D$3000,4,FALSE),"-")</f>
        <v>-</v>
      </c>
      <c r="AM85" s="12" t="str">
        <f>IFERROR(VLOOKUP(CONCATENATE($A85,AM$1),'Исх-фото'!$A$2:$D$3000,4,FALSE),"-")</f>
        <v>-</v>
      </c>
      <c r="AN85" s="12" t="str">
        <f>IFERROR(VLOOKUP(CONCATENATE($A85,AN$1),'Исх-фото'!$A$2:$D$3000,4,FALSE),"-")</f>
        <v>-</v>
      </c>
      <c r="AO85" s="12">
        <f>IFERROR(VLOOKUP(CONCATENATE($A85,AO$1),'Исх-фото'!$A$2:$D$3000,4,FALSE),"-")</f>
        <v>6</v>
      </c>
      <c r="AP85" s="12" t="str">
        <f>IFERROR(VLOOKUP(CONCATENATE($A85,AP$1),'Исх-фото'!$A$2:$D$3000,4,FALSE),"-")</f>
        <v>-</v>
      </c>
      <c r="AQ85" s="12" t="str">
        <f>IFERROR(VLOOKUP(CONCATENATE($A85,AQ$1),'Исх-фото'!$A$2:$D$3000,4,FALSE),"-")</f>
        <v>-</v>
      </c>
      <c r="AR85" s="13">
        <f t="shared" si="4"/>
        <v>9</v>
      </c>
      <c r="AS85" s="17">
        <f t="shared" si="5"/>
        <v>5.1111111111111107</v>
      </c>
      <c r="AT85" s="12">
        <f t="shared" si="6"/>
        <v>181</v>
      </c>
    </row>
    <row r="86" spans="1:46">
      <c r="A86" s="22">
        <f t="shared" si="7"/>
        <v>84</v>
      </c>
      <c r="B86" s="128">
        <f>№!D85</f>
        <v>32</v>
      </c>
      <c r="C86" s="128">
        <f>№!E85</f>
        <v>1</v>
      </c>
      <c r="D86" s="12" t="str">
        <f>IFERROR(VLOOKUP(CONCATENATE($A86,D$1),'Исх-фото'!$A$2:$D$3000,4,FALSE),"-")</f>
        <v>-</v>
      </c>
      <c r="E86" s="12" t="str">
        <f>IFERROR(VLOOKUP(CONCATENATE($A86,E$1),'Исх-фото'!$A$2:$D$3000,4,FALSE),"-")</f>
        <v>-</v>
      </c>
      <c r="F86" s="12" t="str">
        <f>IFERROR(VLOOKUP(CONCATENATE($A86,F$1),'Исх-фото'!$A$2:$D$3000,4,FALSE),"-")</f>
        <v>-</v>
      </c>
      <c r="G86" s="12" t="str">
        <f>IFERROR(VLOOKUP(CONCATENATE($A86,G$1),'Исх-фото'!$A$2:$D$3000,4,FALSE),"-")</f>
        <v>-</v>
      </c>
      <c r="H86" s="12">
        <f>IFERROR(VLOOKUP(CONCATENATE($A86,H$1),'Исх-фото'!$A$2:$D$3000,4,FALSE),"-")</f>
        <v>10</v>
      </c>
      <c r="I86" s="12" t="str">
        <f>IFERROR(VLOOKUP(CONCATENATE($A86,I$1),'Исх-фото'!$A$2:$D$3000,4,FALSE),"-")</f>
        <v>-</v>
      </c>
      <c r="J86" s="12">
        <f>IFERROR(VLOOKUP(CONCATENATE($A86,J$1),'Исх-фото'!$A$2:$D$3000,4,FALSE),"-")</f>
        <v>8</v>
      </c>
      <c r="K86" s="12" t="str">
        <f>IFERROR(VLOOKUP(CONCATENATE($A86,K$1),'Исх-фото'!$A$2:$D$3000,4,FALSE),"-")</f>
        <v>-</v>
      </c>
      <c r="L86" s="12" t="str">
        <f>IFERROR(VLOOKUP(CONCATENATE($A86,L$1),'Исх-фото'!$A$2:$D$3000,4,FALSE),"-")</f>
        <v>-</v>
      </c>
      <c r="M86" s="12" t="str">
        <f>IFERROR(VLOOKUP(CONCATENATE($A86,M$1),'Исх-фото'!$A$2:$D$3000,4,FALSE),"-")</f>
        <v>-</v>
      </c>
      <c r="N86" s="12">
        <f>IFERROR(VLOOKUP(CONCATENATE($A86,N$1),'Исх-фото'!$A$2:$D$3000,4,FALSE),"-")</f>
        <v>7</v>
      </c>
      <c r="O86" s="12" t="str">
        <f>IFERROR(VLOOKUP(CONCATENATE($A86,O$1),'Исх-фото'!$A$2:$D$3000,4,FALSE),"-")</f>
        <v>-</v>
      </c>
      <c r="P86" s="12" t="str">
        <f>IFERROR(VLOOKUP(CONCATENATE($A86,P$1),'Исх-фото'!$A$2:$D$3000,4,FALSE),"-")</f>
        <v>-</v>
      </c>
      <c r="Q86" s="12" t="str">
        <f>IFERROR(VLOOKUP(CONCATENATE($A86,Q$1),'Исх-фото'!$A$2:$D$3000,4,FALSE),"-")</f>
        <v>-</v>
      </c>
      <c r="R86" s="12" t="str">
        <f>IFERROR(VLOOKUP(CONCATENATE($A86,R$1),'Исх-фото'!$A$2:$D$3000,4,FALSE),"-")</f>
        <v>-</v>
      </c>
      <c r="S86" s="12">
        <f>IFERROR(VLOOKUP(CONCATENATE($A86,S$1),'Исх-фото'!$A$2:$D$3000,4,FALSE),"-")</f>
        <v>9</v>
      </c>
      <c r="T86" s="12" t="str">
        <f>IFERROR(VLOOKUP(CONCATENATE($A86,T$1),'Исх-фото'!$A$2:$D$3000,4,FALSE),"-")</f>
        <v>-</v>
      </c>
      <c r="U86" s="12" t="str">
        <f>IFERROR(VLOOKUP(CONCATENATE($A86,U$1),'Исх-фото'!$A$2:$D$3000,4,FALSE),"-")</f>
        <v>-</v>
      </c>
      <c r="V86" s="12" t="str">
        <f>IFERROR(VLOOKUP(CONCATENATE($A86,V$1),'Исх-фото'!$A$2:$D$3000,4,FALSE),"-")</f>
        <v>-</v>
      </c>
      <c r="W86" s="12" t="str">
        <f>IFERROR(VLOOKUP(CONCATENATE($A86,W$1),'Исх-фото'!$A$2:$D$3000,4,FALSE),"-")</f>
        <v>-</v>
      </c>
      <c r="X86" s="12" t="str">
        <f>IFERROR(VLOOKUP(CONCATENATE($A86,X$1),'Исх-фото'!$A$2:$D$3000,4,FALSE),"-")</f>
        <v>-</v>
      </c>
      <c r="Y86" s="12" t="str">
        <f>IFERROR(VLOOKUP(CONCATENATE($A86,Y$1),'Исх-фото'!$A$2:$D$3000,4,FALSE),"-")</f>
        <v>-</v>
      </c>
      <c r="Z86" s="12" t="str">
        <f>IFERROR(VLOOKUP(CONCATENATE($A86,Z$1),'Исх-фото'!$A$2:$D$3000,4,FALSE),"-")</f>
        <v>-</v>
      </c>
      <c r="AA86" s="12" t="str">
        <f>IFERROR(VLOOKUP(CONCATENATE($A86,AA$1),'Исх-фото'!$A$2:$D$3000,4,FALSE),"-")</f>
        <v>-</v>
      </c>
      <c r="AB86" s="12" t="str">
        <f>IFERROR(VLOOKUP(CONCATENATE($A86,AB$1),'Исх-фото'!$A$2:$D$3000,4,FALSE),"-")</f>
        <v>-</v>
      </c>
      <c r="AC86" s="12">
        <f>IFERROR(VLOOKUP(CONCATENATE($A86,AC$1),'Исх-фото'!$A$2:$D$3000,4,FALSE),"-")</f>
        <v>6</v>
      </c>
      <c r="AD86" s="12">
        <f>IFERROR(VLOOKUP(CONCATENATE($A86,AD$1),'Исх-фото'!$A$2:$D$3000,4,FALSE),"-")</f>
        <v>6</v>
      </c>
      <c r="AE86" s="12">
        <f>IFERROR(VLOOKUP(CONCATENATE($A86,AE$1),'Исх-фото'!$A$2:$D$3000,4,FALSE),"-")</f>
        <v>6</v>
      </c>
      <c r="AF86" s="12">
        <f>IFERROR(VLOOKUP(CONCATENATE($A86,AF$1),'Исх-фото'!$A$2:$D$3000,4,FALSE),"-")</f>
        <v>7</v>
      </c>
      <c r="AG86" s="12">
        <f>IFERROR(VLOOKUP(CONCATENATE($A86,AG$1),'Исх-фото'!$A$2:$D$3000,4,FALSE),"-")</f>
        <v>8</v>
      </c>
      <c r="AH86" s="12" t="str">
        <f>IFERROR(VLOOKUP(CONCATENATE($A86,AH$1),'Исх-фото'!$A$2:$D$3000,4,FALSE),"-")</f>
        <v>-</v>
      </c>
      <c r="AI86" s="12" t="str">
        <f>IFERROR(VLOOKUP(CONCATENATE($A86,AI$1),'Исх-фото'!$A$2:$D$3000,4,FALSE),"-")</f>
        <v>-</v>
      </c>
      <c r="AJ86" s="12" t="str">
        <f>IFERROR(VLOOKUP(CONCATENATE($A86,AJ$1),'Исх-фото'!$A$2:$D$3000,4,FALSE),"-")</f>
        <v>-</v>
      </c>
      <c r="AK86" s="12" t="str">
        <f>IFERROR(VLOOKUP(CONCATENATE($A86,AK$1),'Исх-фото'!$A$2:$D$3000,4,FALSE),"-")</f>
        <v>-</v>
      </c>
      <c r="AL86" s="12" t="str">
        <f>IFERROR(VLOOKUP(CONCATENATE($A86,AL$1),'Исх-фото'!$A$2:$D$3000,4,FALSE),"-")</f>
        <v>-</v>
      </c>
      <c r="AM86" s="12" t="str">
        <f>IFERROR(VLOOKUP(CONCATENATE($A86,AM$1),'Исх-фото'!$A$2:$D$3000,4,FALSE),"-")</f>
        <v>-</v>
      </c>
      <c r="AN86" s="12" t="str">
        <f>IFERROR(VLOOKUP(CONCATENATE($A86,AN$1),'Исх-фото'!$A$2:$D$3000,4,FALSE),"-")</f>
        <v>-</v>
      </c>
      <c r="AO86" s="12">
        <f>IFERROR(VLOOKUP(CONCATENATE($A86,AO$1),'Исх-фото'!$A$2:$D$3000,4,FALSE),"-")</f>
        <v>4</v>
      </c>
      <c r="AP86" s="12" t="str">
        <f>IFERROR(VLOOKUP(CONCATENATE($A86,AP$1),'Исх-фото'!$A$2:$D$3000,4,FALSE),"-")</f>
        <v>-</v>
      </c>
      <c r="AQ86" s="12" t="str">
        <f>IFERROR(VLOOKUP(CONCATENATE($A86,AQ$1),'Исх-фото'!$A$2:$D$3000,4,FALSE),"-")</f>
        <v>-</v>
      </c>
      <c r="AR86" s="13">
        <f t="shared" si="4"/>
        <v>10</v>
      </c>
      <c r="AS86" s="17">
        <f t="shared" si="5"/>
        <v>7.1</v>
      </c>
      <c r="AT86" s="12">
        <f t="shared" si="6"/>
        <v>90</v>
      </c>
    </row>
    <row r="87" spans="1:46">
      <c r="A87" s="22">
        <f t="shared" si="7"/>
        <v>85</v>
      </c>
      <c r="B87" s="128">
        <f>№!D86</f>
        <v>32</v>
      </c>
      <c r="C87" s="128">
        <f>№!E86</f>
        <v>2</v>
      </c>
      <c r="D87" s="12" t="str">
        <f>IFERROR(VLOOKUP(CONCATENATE($A87,D$1),'Исх-фото'!$A$2:$D$3000,4,FALSE),"-")</f>
        <v>-</v>
      </c>
      <c r="E87" s="12" t="str">
        <f>IFERROR(VLOOKUP(CONCATENATE($A87,E$1),'Исх-фото'!$A$2:$D$3000,4,FALSE),"-")</f>
        <v>-</v>
      </c>
      <c r="F87" s="12" t="str">
        <f>IFERROR(VLOOKUP(CONCATENATE($A87,F$1),'Исх-фото'!$A$2:$D$3000,4,FALSE),"-")</f>
        <v>-</v>
      </c>
      <c r="G87" s="12" t="str">
        <f>IFERROR(VLOOKUP(CONCATENATE($A87,G$1),'Исх-фото'!$A$2:$D$3000,4,FALSE),"-")</f>
        <v>-</v>
      </c>
      <c r="H87" s="12">
        <f>IFERROR(VLOOKUP(CONCATENATE($A87,H$1),'Исх-фото'!$A$2:$D$3000,4,FALSE),"-")</f>
        <v>7</v>
      </c>
      <c r="I87" s="12" t="str">
        <f>IFERROR(VLOOKUP(CONCATENATE($A87,I$1),'Исх-фото'!$A$2:$D$3000,4,FALSE),"-")</f>
        <v>-</v>
      </c>
      <c r="J87" s="12">
        <f>IFERROR(VLOOKUP(CONCATENATE($A87,J$1),'Исх-фото'!$A$2:$D$3000,4,FALSE),"-")</f>
        <v>8</v>
      </c>
      <c r="K87" s="12" t="str">
        <f>IFERROR(VLOOKUP(CONCATENATE($A87,K$1),'Исх-фото'!$A$2:$D$3000,4,FALSE),"-")</f>
        <v>-</v>
      </c>
      <c r="L87" s="12" t="str">
        <f>IFERROR(VLOOKUP(CONCATENATE($A87,L$1),'Исх-фото'!$A$2:$D$3000,4,FALSE),"-")</f>
        <v>-</v>
      </c>
      <c r="M87" s="12" t="str">
        <f>IFERROR(VLOOKUP(CONCATENATE($A87,M$1),'Исх-фото'!$A$2:$D$3000,4,FALSE),"-")</f>
        <v>-</v>
      </c>
      <c r="N87" s="12">
        <f>IFERROR(VLOOKUP(CONCATENATE($A87,N$1),'Исх-фото'!$A$2:$D$3000,4,FALSE),"-")</f>
        <v>8</v>
      </c>
      <c r="O87" s="12" t="str">
        <f>IFERROR(VLOOKUP(CONCATENATE($A87,O$1),'Исх-фото'!$A$2:$D$3000,4,FALSE),"-")</f>
        <v>-</v>
      </c>
      <c r="P87" s="12" t="str">
        <f>IFERROR(VLOOKUP(CONCATENATE($A87,P$1),'Исх-фото'!$A$2:$D$3000,4,FALSE),"-")</f>
        <v>-</v>
      </c>
      <c r="Q87" s="12" t="str">
        <f>IFERROR(VLOOKUP(CONCATENATE($A87,Q$1),'Исх-фото'!$A$2:$D$3000,4,FALSE),"-")</f>
        <v>-</v>
      </c>
      <c r="R87" s="12" t="str">
        <f>IFERROR(VLOOKUP(CONCATENATE($A87,R$1),'Исх-фото'!$A$2:$D$3000,4,FALSE),"-")</f>
        <v>-</v>
      </c>
      <c r="S87" s="12" t="str">
        <f>IFERROR(VLOOKUP(CONCATENATE($A87,S$1),'Исх-фото'!$A$2:$D$3000,4,FALSE),"-")</f>
        <v>-</v>
      </c>
      <c r="T87" s="12" t="str">
        <f>IFERROR(VLOOKUP(CONCATENATE($A87,T$1),'Исх-фото'!$A$2:$D$3000,4,FALSE),"-")</f>
        <v>-</v>
      </c>
      <c r="U87" s="12" t="str">
        <f>IFERROR(VLOOKUP(CONCATENATE($A87,U$1),'Исх-фото'!$A$2:$D$3000,4,FALSE),"-")</f>
        <v>-</v>
      </c>
      <c r="V87" s="12" t="str">
        <f>IFERROR(VLOOKUP(CONCATENATE($A87,V$1),'Исх-фото'!$A$2:$D$3000,4,FALSE),"-")</f>
        <v>-</v>
      </c>
      <c r="W87" s="12" t="str">
        <f>IFERROR(VLOOKUP(CONCATENATE($A87,W$1),'Исх-фото'!$A$2:$D$3000,4,FALSE),"-")</f>
        <v>-</v>
      </c>
      <c r="X87" s="12" t="str">
        <f>IFERROR(VLOOKUP(CONCATENATE($A87,X$1),'Исх-фото'!$A$2:$D$3000,4,FALSE),"-")</f>
        <v>-</v>
      </c>
      <c r="Y87" s="12" t="str">
        <f>IFERROR(VLOOKUP(CONCATENATE($A87,Y$1),'Исх-фото'!$A$2:$D$3000,4,FALSE),"-")</f>
        <v>-</v>
      </c>
      <c r="Z87" s="12" t="str">
        <f>IFERROR(VLOOKUP(CONCATENATE($A87,Z$1),'Исх-фото'!$A$2:$D$3000,4,FALSE),"-")</f>
        <v>-</v>
      </c>
      <c r="AA87" s="12" t="str">
        <f>IFERROR(VLOOKUP(CONCATENATE($A87,AA$1),'Исх-фото'!$A$2:$D$3000,4,FALSE),"-")</f>
        <v>-</v>
      </c>
      <c r="AB87" s="12" t="str">
        <f>IFERROR(VLOOKUP(CONCATENATE($A87,AB$1),'Исх-фото'!$A$2:$D$3000,4,FALSE),"-")</f>
        <v>-</v>
      </c>
      <c r="AC87" s="12">
        <f>IFERROR(VLOOKUP(CONCATENATE($A87,AC$1),'Исх-фото'!$A$2:$D$3000,4,FALSE),"-")</f>
        <v>4</v>
      </c>
      <c r="AD87" s="12">
        <f>IFERROR(VLOOKUP(CONCATENATE($A87,AD$1),'Исх-фото'!$A$2:$D$3000,4,FALSE),"-")</f>
        <v>5</v>
      </c>
      <c r="AE87" s="12">
        <f>IFERROR(VLOOKUP(CONCATENATE($A87,AE$1),'Исх-фото'!$A$2:$D$3000,4,FALSE),"-")</f>
        <v>6</v>
      </c>
      <c r="AF87" s="12">
        <f>IFERROR(VLOOKUP(CONCATENATE($A87,AF$1),'Исх-фото'!$A$2:$D$3000,4,FALSE),"-")</f>
        <v>7</v>
      </c>
      <c r="AG87" s="12">
        <f>IFERROR(VLOOKUP(CONCATENATE($A87,AG$1),'Исх-фото'!$A$2:$D$3000,4,FALSE),"-")</f>
        <v>1</v>
      </c>
      <c r="AH87" s="12" t="str">
        <f>IFERROR(VLOOKUP(CONCATENATE($A87,AH$1),'Исх-фото'!$A$2:$D$3000,4,FALSE),"-")</f>
        <v>-</v>
      </c>
      <c r="AI87" s="12" t="str">
        <f>IFERROR(VLOOKUP(CONCATENATE($A87,AI$1),'Исх-фото'!$A$2:$D$3000,4,FALSE),"-")</f>
        <v>-</v>
      </c>
      <c r="AJ87" s="12" t="str">
        <f>IFERROR(VLOOKUP(CONCATENATE($A87,AJ$1),'Исх-фото'!$A$2:$D$3000,4,FALSE),"-")</f>
        <v>-</v>
      </c>
      <c r="AK87" s="12" t="str">
        <f>IFERROR(VLOOKUP(CONCATENATE($A87,AK$1),'Исх-фото'!$A$2:$D$3000,4,FALSE),"-")</f>
        <v>-</v>
      </c>
      <c r="AL87" s="12" t="str">
        <f>IFERROR(VLOOKUP(CONCATENATE($A87,AL$1),'Исх-фото'!$A$2:$D$3000,4,FALSE),"-")</f>
        <v>-</v>
      </c>
      <c r="AM87" s="12" t="str">
        <f>IFERROR(VLOOKUP(CONCATENATE($A87,AM$1),'Исх-фото'!$A$2:$D$3000,4,FALSE),"-")</f>
        <v>-</v>
      </c>
      <c r="AN87" s="12" t="str">
        <f>IFERROR(VLOOKUP(CONCATENATE($A87,AN$1),'Исх-фото'!$A$2:$D$3000,4,FALSE),"-")</f>
        <v>-</v>
      </c>
      <c r="AO87" s="12">
        <f>IFERROR(VLOOKUP(CONCATENATE($A87,AO$1),'Исх-фото'!$A$2:$D$3000,4,FALSE),"-")</f>
        <v>5</v>
      </c>
      <c r="AP87" s="12" t="str">
        <f>IFERROR(VLOOKUP(CONCATENATE($A87,AP$1),'Исх-фото'!$A$2:$D$3000,4,FALSE),"-")</f>
        <v>-</v>
      </c>
      <c r="AQ87" s="12" t="str">
        <f>IFERROR(VLOOKUP(CONCATENATE($A87,AQ$1),'Исх-фото'!$A$2:$D$3000,4,FALSE),"-")</f>
        <v>-</v>
      </c>
      <c r="AR87" s="13">
        <f t="shared" si="4"/>
        <v>9</v>
      </c>
      <c r="AS87" s="17">
        <f t="shared" si="5"/>
        <v>5.666666666666667</v>
      </c>
      <c r="AT87" s="12">
        <f t="shared" si="6"/>
        <v>167</v>
      </c>
    </row>
    <row r="88" spans="1:46">
      <c r="A88" s="22">
        <f t="shared" si="7"/>
        <v>86</v>
      </c>
      <c r="B88" s="128">
        <f>№!D87</f>
        <v>32</v>
      </c>
      <c r="C88" s="128">
        <f>№!E87</f>
        <v>3</v>
      </c>
      <c r="D88" s="12" t="str">
        <f>IFERROR(VLOOKUP(CONCATENATE($A88,D$1),'Исх-фото'!$A$2:$D$3000,4,FALSE),"-")</f>
        <v>-</v>
      </c>
      <c r="E88" s="12" t="str">
        <f>IFERROR(VLOOKUP(CONCATENATE($A88,E$1),'Исх-фото'!$A$2:$D$3000,4,FALSE),"-")</f>
        <v>-</v>
      </c>
      <c r="F88" s="12" t="str">
        <f>IFERROR(VLOOKUP(CONCATENATE($A88,F$1),'Исх-фото'!$A$2:$D$3000,4,FALSE),"-")</f>
        <v>-</v>
      </c>
      <c r="G88" s="12" t="str">
        <f>IFERROR(VLOOKUP(CONCATENATE($A88,G$1),'Исх-фото'!$A$2:$D$3000,4,FALSE),"-")</f>
        <v>-</v>
      </c>
      <c r="H88" s="12">
        <f>IFERROR(VLOOKUP(CONCATENATE($A88,H$1),'Исх-фото'!$A$2:$D$3000,4,FALSE),"-")</f>
        <v>4</v>
      </c>
      <c r="I88" s="12" t="str">
        <f>IFERROR(VLOOKUP(CONCATENATE($A88,I$1),'Исх-фото'!$A$2:$D$3000,4,FALSE),"-")</f>
        <v>-</v>
      </c>
      <c r="J88" s="12">
        <f>IFERROR(VLOOKUP(CONCATENATE($A88,J$1),'Исх-фото'!$A$2:$D$3000,4,FALSE),"-")</f>
        <v>6</v>
      </c>
      <c r="K88" s="12" t="str">
        <f>IFERROR(VLOOKUP(CONCATENATE($A88,K$1),'Исх-фото'!$A$2:$D$3000,4,FALSE),"-")</f>
        <v>-</v>
      </c>
      <c r="L88" s="12" t="str">
        <f>IFERROR(VLOOKUP(CONCATENATE($A88,L$1),'Исх-фото'!$A$2:$D$3000,4,FALSE),"-")</f>
        <v>-</v>
      </c>
      <c r="M88" s="12" t="str">
        <f>IFERROR(VLOOKUP(CONCATENATE($A88,M$1),'Исх-фото'!$A$2:$D$3000,4,FALSE),"-")</f>
        <v>-</v>
      </c>
      <c r="N88" s="12">
        <f>IFERROR(VLOOKUP(CONCATENATE($A88,N$1),'Исх-фото'!$A$2:$D$3000,4,FALSE),"-")</f>
        <v>6</v>
      </c>
      <c r="O88" s="12" t="str">
        <f>IFERROR(VLOOKUP(CONCATENATE($A88,O$1),'Исх-фото'!$A$2:$D$3000,4,FALSE),"-")</f>
        <v>-</v>
      </c>
      <c r="P88" s="12" t="str">
        <f>IFERROR(VLOOKUP(CONCATENATE($A88,P$1),'Исх-фото'!$A$2:$D$3000,4,FALSE),"-")</f>
        <v>-</v>
      </c>
      <c r="Q88" s="12" t="str">
        <f>IFERROR(VLOOKUP(CONCATENATE($A88,Q$1),'Исх-фото'!$A$2:$D$3000,4,FALSE),"-")</f>
        <v>-</v>
      </c>
      <c r="R88" s="12" t="str">
        <f>IFERROR(VLOOKUP(CONCATENATE($A88,R$1),'Исх-фото'!$A$2:$D$3000,4,FALSE),"-")</f>
        <v>-</v>
      </c>
      <c r="S88" s="12">
        <f>IFERROR(VLOOKUP(CONCATENATE($A88,S$1),'Исх-фото'!$A$2:$D$3000,4,FALSE),"-")</f>
        <v>4</v>
      </c>
      <c r="T88" s="12" t="str">
        <f>IFERROR(VLOOKUP(CONCATENATE($A88,T$1),'Исх-фото'!$A$2:$D$3000,4,FALSE),"-")</f>
        <v>-</v>
      </c>
      <c r="U88" s="12" t="str">
        <f>IFERROR(VLOOKUP(CONCATENATE($A88,U$1),'Исх-фото'!$A$2:$D$3000,4,FALSE),"-")</f>
        <v>-</v>
      </c>
      <c r="V88" s="12" t="str">
        <f>IFERROR(VLOOKUP(CONCATENATE($A88,V$1),'Исх-фото'!$A$2:$D$3000,4,FALSE),"-")</f>
        <v>-</v>
      </c>
      <c r="W88" s="12" t="str">
        <f>IFERROR(VLOOKUP(CONCATENATE($A88,W$1),'Исх-фото'!$A$2:$D$3000,4,FALSE),"-")</f>
        <v>-</v>
      </c>
      <c r="X88" s="12" t="str">
        <f>IFERROR(VLOOKUP(CONCATENATE($A88,X$1),'Исх-фото'!$A$2:$D$3000,4,FALSE),"-")</f>
        <v>-</v>
      </c>
      <c r="Y88" s="12">
        <f>IFERROR(VLOOKUP(CONCATENATE($A88,Y$1),'Исх-фото'!$A$2:$D$3000,4,FALSE),"-")</f>
        <v>6</v>
      </c>
      <c r="Z88" s="12" t="str">
        <f>IFERROR(VLOOKUP(CONCATENATE($A88,Z$1),'Исх-фото'!$A$2:$D$3000,4,FALSE),"-")</f>
        <v>-</v>
      </c>
      <c r="AA88" s="12" t="str">
        <f>IFERROR(VLOOKUP(CONCATENATE($A88,AA$1),'Исх-фото'!$A$2:$D$3000,4,FALSE),"-")</f>
        <v>-</v>
      </c>
      <c r="AB88" s="12" t="str">
        <f>IFERROR(VLOOKUP(CONCATENATE($A88,AB$1),'Исх-фото'!$A$2:$D$3000,4,FALSE),"-")</f>
        <v>-</v>
      </c>
      <c r="AC88" s="12">
        <f>IFERROR(VLOOKUP(CONCATENATE($A88,AC$1),'Исх-фото'!$A$2:$D$3000,4,FALSE),"-")</f>
        <v>4</v>
      </c>
      <c r="AD88" s="12">
        <f>IFERROR(VLOOKUP(CONCATENATE($A88,AD$1),'Исх-фото'!$A$2:$D$3000,4,FALSE),"-")</f>
        <v>4</v>
      </c>
      <c r="AE88" s="12">
        <f>IFERROR(VLOOKUP(CONCATENATE($A88,AE$1),'Исх-фото'!$A$2:$D$3000,4,FALSE),"-")</f>
        <v>3</v>
      </c>
      <c r="AF88" s="12">
        <f>IFERROR(VLOOKUP(CONCATENATE($A88,AF$1),'Исх-фото'!$A$2:$D$3000,4,FALSE),"-")</f>
        <v>7</v>
      </c>
      <c r="AG88" s="12">
        <f>IFERROR(VLOOKUP(CONCATENATE($A88,AG$1),'Исх-фото'!$A$2:$D$3000,4,FALSE),"-")</f>
        <v>5</v>
      </c>
      <c r="AH88" s="12" t="str">
        <f>IFERROR(VLOOKUP(CONCATENATE($A88,AH$1),'Исх-фото'!$A$2:$D$3000,4,FALSE),"-")</f>
        <v>-</v>
      </c>
      <c r="AI88" s="12">
        <f>IFERROR(VLOOKUP(CONCATENATE($A88,AI$1),'Исх-фото'!$A$2:$D$3000,4,FALSE),"-")</f>
        <v>11</v>
      </c>
      <c r="AJ88" s="12" t="str">
        <f>IFERROR(VLOOKUP(CONCATENATE($A88,AJ$1),'Исх-фото'!$A$2:$D$3000,4,FALSE),"-")</f>
        <v>-</v>
      </c>
      <c r="AK88" s="12" t="str">
        <f>IFERROR(VLOOKUP(CONCATENATE($A88,AK$1),'Исх-фото'!$A$2:$D$3000,4,FALSE),"-")</f>
        <v>-</v>
      </c>
      <c r="AL88" s="12" t="str">
        <f>IFERROR(VLOOKUP(CONCATENATE($A88,AL$1),'Исх-фото'!$A$2:$D$3000,4,FALSE),"-")</f>
        <v>-</v>
      </c>
      <c r="AM88" s="12" t="str">
        <f>IFERROR(VLOOKUP(CONCATENATE($A88,AM$1),'Исх-фото'!$A$2:$D$3000,4,FALSE),"-")</f>
        <v>-</v>
      </c>
      <c r="AN88" s="12" t="str">
        <f>IFERROR(VLOOKUP(CONCATENATE($A88,AN$1),'Исх-фото'!$A$2:$D$3000,4,FALSE),"-")</f>
        <v>-</v>
      </c>
      <c r="AO88" s="12">
        <f>IFERROR(VLOOKUP(CONCATENATE($A88,AO$1),'Исх-фото'!$A$2:$D$3000,4,FALSE),"-")</f>
        <v>6</v>
      </c>
      <c r="AP88" s="12" t="str">
        <f>IFERROR(VLOOKUP(CONCATENATE($A88,AP$1),'Исх-фото'!$A$2:$D$3000,4,FALSE),"-")</f>
        <v>-</v>
      </c>
      <c r="AQ88" s="12" t="str">
        <f>IFERROR(VLOOKUP(CONCATENATE($A88,AQ$1),'Исх-фото'!$A$2:$D$3000,4,FALSE),"-")</f>
        <v>-</v>
      </c>
      <c r="AR88" s="13">
        <f t="shared" si="4"/>
        <v>12</v>
      </c>
      <c r="AS88" s="17">
        <f t="shared" si="5"/>
        <v>5.5</v>
      </c>
      <c r="AT88" s="12">
        <f t="shared" si="6"/>
        <v>170</v>
      </c>
    </row>
    <row r="89" spans="1:46">
      <c r="A89" s="22">
        <f t="shared" si="7"/>
        <v>87</v>
      </c>
      <c r="B89" s="128">
        <f>№!D88</f>
        <v>35</v>
      </c>
      <c r="C89" s="128">
        <f>№!E88</f>
        <v>1</v>
      </c>
      <c r="D89" s="12" t="str">
        <f>IFERROR(VLOOKUP(CONCATENATE($A89,D$1),'Исх-фото'!$A$2:$D$3000,4,FALSE),"-")</f>
        <v>-</v>
      </c>
      <c r="E89" s="12" t="str">
        <f>IFERROR(VLOOKUP(CONCATENATE($A89,E$1),'Исх-фото'!$A$2:$D$3000,4,FALSE),"-")</f>
        <v>-</v>
      </c>
      <c r="F89" s="12" t="str">
        <f>IFERROR(VLOOKUP(CONCATENATE($A89,F$1),'Исх-фото'!$A$2:$D$3000,4,FALSE),"-")</f>
        <v>-</v>
      </c>
      <c r="G89" s="12" t="str">
        <f>IFERROR(VLOOKUP(CONCATENATE($A89,G$1),'Исх-фото'!$A$2:$D$3000,4,FALSE),"-")</f>
        <v>-</v>
      </c>
      <c r="H89" s="12">
        <f>IFERROR(VLOOKUP(CONCATENATE($A89,H$1),'Исх-фото'!$A$2:$D$3000,4,FALSE),"-")</f>
        <v>9</v>
      </c>
      <c r="I89" s="12" t="str">
        <f>IFERROR(VLOOKUP(CONCATENATE($A89,I$1),'Исх-фото'!$A$2:$D$3000,4,FALSE),"-")</f>
        <v>-</v>
      </c>
      <c r="J89" s="12">
        <f>IFERROR(VLOOKUP(CONCATENATE($A89,J$1),'Исх-фото'!$A$2:$D$3000,4,FALSE),"-")</f>
        <v>6</v>
      </c>
      <c r="K89" s="12" t="str">
        <f>IFERROR(VLOOKUP(CONCATENATE($A89,K$1),'Исх-фото'!$A$2:$D$3000,4,FALSE),"-")</f>
        <v>-</v>
      </c>
      <c r="L89" s="12" t="str">
        <f>IFERROR(VLOOKUP(CONCATENATE($A89,L$1),'Исх-фото'!$A$2:$D$3000,4,FALSE),"-")</f>
        <v>-</v>
      </c>
      <c r="M89" s="12" t="str">
        <f>IFERROR(VLOOKUP(CONCATENATE($A89,M$1),'Исх-фото'!$A$2:$D$3000,4,FALSE),"-")</f>
        <v>-</v>
      </c>
      <c r="N89" s="12">
        <f>IFERROR(VLOOKUP(CONCATENATE($A89,N$1),'Исх-фото'!$A$2:$D$3000,4,FALSE),"-")</f>
        <v>6</v>
      </c>
      <c r="O89" s="12">
        <f>IFERROR(VLOOKUP(CONCATENATE($A89,O$1),'Исх-фото'!$A$2:$D$3000,4,FALSE),"-")</f>
        <v>4</v>
      </c>
      <c r="P89" s="12" t="str">
        <f>IFERROR(VLOOKUP(CONCATENATE($A89,P$1),'Исх-фото'!$A$2:$D$3000,4,FALSE),"-")</f>
        <v>-</v>
      </c>
      <c r="Q89" s="12" t="str">
        <f>IFERROR(VLOOKUP(CONCATENATE($A89,Q$1),'Исх-фото'!$A$2:$D$3000,4,FALSE),"-")</f>
        <v>-</v>
      </c>
      <c r="R89" s="12" t="str">
        <f>IFERROR(VLOOKUP(CONCATENATE($A89,R$1),'Исх-фото'!$A$2:$D$3000,4,FALSE),"-")</f>
        <v>-</v>
      </c>
      <c r="S89" s="12">
        <f>IFERROR(VLOOKUP(CONCATENATE($A89,S$1),'Исх-фото'!$A$2:$D$3000,4,FALSE),"-")</f>
        <v>6</v>
      </c>
      <c r="T89" s="12" t="str">
        <f>IFERROR(VLOOKUP(CONCATENATE($A89,T$1),'Исх-фото'!$A$2:$D$3000,4,FALSE),"-")</f>
        <v>-</v>
      </c>
      <c r="U89" s="12" t="str">
        <f>IFERROR(VLOOKUP(CONCATENATE($A89,U$1),'Исх-фото'!$A$2:$D$3000,4,FALSE),"-")</f>
        <v>-</v>
      </c>
      <c r="V89" s="12">
        <f>IFERROR(VLOOKUP(CONCATENATE($A89,V$1),'Исх-фото'!$A$2:$D$3000,4,FALSE),"-")</f>
        <v>6</v>
      </c>
      <c r="W89" s="12" t="str">
        <f>IFERROR(VLOOKUP(CONCATENATE($A89,W$1),'Исх-фото'!$A$2:$D$3000,4,FALSE),"-")</f>
        <v>-</v>
      </c>
      <c r="X89" s="12">
        <f>IFERROR(VLOOKUP(CONCATENATE($A89,X$1),'Исх-фото'!$A$2:$D$3000,4,FALSE),"-")</f>
        <v>8</v>
      </c>
      <c r="Y89" s="12" t="str">
        <f>IFERROR(VLOOKUP(CONCATENATE($A89,Y$1),'Исх-фото'!$A$2:$D$3000,4,FALSE),"-")</f>
        <v>-</v>
      </c>
      <c r="Z89" s="12" t="str">
        <f>IFERROR(VLOOKUP(CONCATENATE($A89,Z$1),'Исх-фото'!$A$2:$D$3000,4,FALSE),"-")</f>
        <v>-</v>
      </c>
      <c r="AA89" s="12" t="str">
        <f>IFERROR(VLOOKUP(CONCATENATE($A89,AA$1),'Исх-фото'!$A$2:$D$3000,4,FALSE),"-")</f>
        <v>-</v>
      </c>
      <c r="AB89" s="12" t="str">
        <f>IFERROR(VLOOKUP(CONCATENATE($A89,AB$1),'Исх-фото'!$A$2:$D$3000,4,FALSE),"-")</f>
        <v>-</v>
      </c>
      <c r="AC89" s="12">
        <f>IFERROR(VLOOKUP(CONCATENATE($A89,AC$1),'Исх-фото'!$A$2:$D$3000,4,FALSE),"-")</f>
        <v>6</v>
      </c>
      <c r="AD89" s="12">
        <f>IFERROR(VLOOKUP(CONCATENATE($A89,AD$1),'Исх-фото'!$A$2:$D$3000,4,FALSE),"-")</f>
        <v>6</v>
      </c>
      <c r="AE89" s="12" t="str">
        <f>IFERROR(VLOOKUP(CONCATENATE($A89,AE$1),'Исх-фото'!$A$2:$D$3000,4,FALSE),"-")</f>
        <v>-</v>
      </c>
      <c r="AF89" s="12">
        <f>IFERROR(VLOOKUP(CONCATENATE($A89,AF$1),'Исх-фото'!$A$2:$D$3000,4,FALSE),"-")</f>
        <v>9</v>
      </c>
      <c r="AG89" s="12">
        <f>IFERROR(VLOOKUP(CONCATENATE($A89,AG$1),'Исх-фото'!$A$2:$D$3000,4,FALSE),"-")</f>
        <v>5</v>
      </c>
      <c r="AH89" s="12" t="str">
        <f>IFERROR(VLOOKUP(CONCATENATE($A89,AH$1),'Исх-фото'!$A$2:$D$3000,4,FALSE),"-")</f>
        <v>-</v>
      </c>
      <c r="AI89" s="12" t="str">
        <f>IFERROR(VLOOKUP(CONCATENATE($A89,AI$1),'Исх-фото'!$A$2:$D$3000,4,FALSE),"-")</f>
        <v>-</v>
      </c>
      <c r="AJ89" s="12" t="str">
        <f>IFERROR(VLOOKUP(CONCATENATE($A89,AJ$1),'Исх-фото'!$A$2:$D$3000,4,FALSE),"-")</f>
        <v>-</v>
      </c>
      <c r="AK89" s="12" t="str">
        <f>IFERROR(VLOOKUP(CONCATENATE($A89,AK$1),'Исх-фото'!$A$2:$D$3000,4,FALSE),"-")</f>
        <v>-</v>
      </c>
      <c r="AL89" s="12" t="str">
        <f>IFERROR(VLOOKUP(CONCATENATE($A89,AL$1),'Исх-фото'!$A$2:$D$3000,4,FALSE),"-")</f>
        <v>-</v>
      </c>
      <c r="AM89" s="12" t="str">
        <f>IFERROR(VLOOKUP(CONCATENATE($A89,AM$1),'Исх-фото'!$A$2:$D$3000,4,FALSE),"-")</f>
        <v>-</v>
      </c>
      <c r="AN89" s="12" t="str">
        <f>IFERROR(VLOOKUP(CONCATENATE($A89,AN$1),'Исх-фото'!$A$2:$D$3000,4,FALSE),"-")</f>
        <v>-</v>
      </c>
      <c r="AO89" s="12">
        <f>IFERROR(VLOOKUP(CONCATENATE($A89,AO$1),'Исх-фото'!$A$2:$D$3000,4,FALSE),"-")</f>
        <v>4</v>
      </c>
      <c r="AP89" s="12" t="str">
        <f>IFERROR(VLOOKUP(CONCATENATE($A89,AP$1),'Исх-фото'!$A$2:$D$3000,4,FALSE),"-")</f>
        <v>-</v>
      </c>
      <c r="AQ89" s="12" t="str">
        <f>IFERROR(VLOOKUP(CONCATENATE($A89,AQ$1),'Исх-фото'!$A$2:$D$3000,4,FALSE),"-")</f>
        <v>-</v>
      </c>
      <c r="AR89" s="13">
        <f t="shared" si="4"/>
        <v>12</v>
      </c>
      <c r="AS89" s="17">
        <f t="shared" si="5"/>
        <v>6.25</v>
      </c>
      <c r="AT89" s="12">
        <f t="shared" si="6"/>
        <v>143</v>
      </c>
    </row>
    <row r="90" spans="1:46">
      <c r="A90" s="22">
        <f t="shared" si="7"/>
        <v>88</v>
      </c>
      <c r="B90" s="128">
        <f>№!D89</f>
        <v>35</v>
      </c>
      <c r="C90" s="128">
        <f>№!E89</f>
        <v>2</v>
      </c>
      <c r="D90" s="12" t="str">
        <f>IFERROR(VLOOKUP(CONCATENATE($A90,D$1),'Исх-фото'!$A$2:$D$3000,4,FALSE),"-")</f>
        <v>-</v>
      </c>
      <c r="E90" s="12" t="str">
        <f>IFERROR(VLOOKUP(CONCATENATE($A90,E$1),'Исх-фото'!$A$2:$D$3000,4,FALSE),"-")</f>
        <v>-</v>
      </c>
      <c r="F90" s="12" t="str">
        <f>IFERROR(VLOOKUP(CONCATENATE($A90,F$1),'Исх-фото'!$A$2:$D$3000,4,FALSE),"-")</f>
        <v>-</v>
      </c>
      <c r="G90" s="12" t="str">
        <f>IFERROR(VLOOKUP(CONCATENATE($A90,G$1),'Исх-фото'!$A$2:$D$3000,4,FALSE),"-")</f>
        <v>-</v>
      </c>
      <c r="H90" s="12">
        <f>IFERROR(VLOOKUP(CONCATENATE($A90,H$1),'Исх-фото'!$A$2:$D$3000,4,FALSE),"-")</f>
        <v>6</v>
      </c>
      <c r="I90" s="12" t="str">
        <f>IFERROR(VLOOKUP(CONCATENATE($A90,I$1),'Исх-фото'!$A$2:$D$3000,4,FALSE),"-")</f>
        <v>-</v>
      </c>
      <c r="J90" s="12">
        <f>IFERROR(VLOOKUP(CONCATENATE($A90,J$1),'Исх-фото'!$A$2:$D$3000,4,FALSE),"-")</f>
        <v>8</v>
      </c>
      <c r="K90" s="12" t="str">
        <f>IFERROR(VLOOKUP(CONCATENATE($A90,K$1),'Исх-фото'!$A$2:$D$3000,4,FALSE),"-")</f>
        <v>-</v>
      </c>
      <c r="L90" s="12" t="str">
        <f>IFERROR(VLOOKUP(CONCATENATE($A90,L$1),'Исх-фото'!$A$2:$D$3000,4,FALSE),"-")</f>
        <v>-</v>
      </c>
      <c r="M90" s="12" t="str">
        <f>IFERROR(VLOOKUP(CONCATENATE($A90,M$1),'Исх-фото'!$A$2:$D$3000,4,FALSE),"-")</f>
        <v>-</v>
      </c>
      <c r="N90" s="12">
        <f>IFERROR(VLOOKUP(CONCATENATE($A90,N$1),'Исх-фото'!$A$2:$D$3000,4,FALSE),"-")</f>
        <v>8</v>
      </c>
      <c r="O90" s="12" t="str">
        <f>IFERROR(VLOOKUP(CONCATENATE($A90,O$1),'Исх-фото'!$A$2:$D$3000,4,FALSE),"-")</f>
        <v>-</v>
      </c>
      <c r="P90" s="12" t="str">
        <f>IFERROR(VLOOKUP(CONCATENATE($A90,P$1),'Исх-фото'!$A$2:$D$3000,4,FALSE),"-")</f>
        <v>-</v>
      </c>
      <c r="Q90" s="12" t="str">
        <f>IFERROR(VLOOKUP(CONCATENATE($A90,Q$1),'Исх-фото'!$A$2:$D$3000,4,FALSE),"-")</f>
        <v>-</v>
      </c>
      <c r="R90" s="12" t="str">
        <f>IFERROR(VLOOKUP(CONCATENATE($A90,R$1),'Исх-фото'!$A$2:$D$3000,4,FALSE),"-")</f>
        <v>-</v>
      </c>
      <c r="S90" s="12" t="str">
        <f>IFERROR(VLOOKUP(CONCATENATE($A90,S$1),'Исх-фото'!$A$2:$D$3000,4,FALSE),"-")</f>
        <v>-</v>
      </c>
      <c r="T90" s="12" t="str">
        <f>IFERROR(VLOOKUP(CONCATENATE($A90,T$1),'Исх-фото'!$A$2:$D$3000,4,FALSE),"-")</f>
        <v>-</v>
      </c>
      <c r="U90" s="12" t="str">
        <f>IFERROR(VLOOKUP(CONCATENATE($A90,U$1),'Исх-фото'!$A$2:$D$3000,4,FALSE),"-")</f>
        <v>-</v>
      </c>
      <c r="V90" s="12">
        <f>IFERROR(VLOOKUP(CONCATENATE($A90,V$1),'Исх-фото'!$A$2:$D$3000,4,FALSE),"-")</f>
        <v>4</v>
      </c>
      <c r="W90" s="12" t="str">
        <f>IFERROR(VLOOKUP(CONCATENATE($A90,W$1),'Исх-фото'!$A$2:$D$3000,4,FALSE),"-")</f>
        <v>-</v>
      </c>
      <c r="X90" s="12">
        <f>IFERROR(VLOOKUP(CONCATENATE($A90,X$1),'Исх-фото'!$A$2:$D$3000,4,FALSE),"-")</f>
        <v>4</v>
      </c>
      <c r="Y90" s="12" t="str">
        <f>IFERROR(VLOOKUP(CONCATENATE($A90,Y$1),'Исх-фото'!$A$2:$D$3000,4,FALSE),"-")</f>
        <v>-</v>
      </c>
      <c r="Z90" s="12" t="str">
        <f>IFERROR(VLOOKUP(CONCATENATE($A90,Z$1),'Исх-фото'!$A$2:$D$3000,4,FALSE),"-")</f>
        <v>-</v>
      </c>
      <c r="AA90" s="12" t="str">
        <f>IFERROR(VLOOKUP(CONCATENATE($A90,AA$1),'Исх-фото'!$A$2:$D$3000,4,FALSE),"-")</f>
        <v>-</v>
      </c>
      <c r="AB90" s="12" t="str">
        <f>IFERROR(VLOOKUP(CONCATENATE($A90,AB$1),'Исх-фото'!$A$2:$D$3000,4,FALSE),"-")</f>
        <v>-</v>
      </c>
      <c r="AC90" s="12">
        <f>IFERROR(VLOOKUP(CONCATENATE($A90,AC$1),'Исх-фото'!$A$2:$D$3000,4,FALSE),"-")</f>
        <v>1</v>
      </c>
      <c r="AD90" s="12" t="str">
        <f>IFERROR(VLOOKUP(CONCATENATE($A90,AD$1),'Исх-фото'!$A$2:$D$3000,4,FALSE),"-")</f>
        <v>-</v>
      </c>
      <c r="AE90" s="12" t="str">
        <f>IFERROR(VLOOKUP(CONCATENATE($A90,AE$1),'Исх-фото'!$A$2:$D$3000,4,FALSE),"-")</f>
        <v>-</v>
      </c>
      <c r="AF90" s="12">
        <f>IFERROR(VLOOKUP(CONCATENATE($A90,AF$1),'Исх-фото'!$A$2:$D$3000,4,FALSE),"-")</f>
        <v>6</v>
      </c>
      <c r="AG90" s="12">
        <f>IFERROR(VLOOKUP(CONCATENATE($A90,AG$1),'Исх-фото'!$A$2:$D$3000,4,FALSE),"-")</f>
        <v>1</v>
      </c>
      <c r="AH90" s="12" t="str">
        <f>IFERROR(VLOOKUP(CONCATENATE($A90,AH$1),'Исх-фото'!$A$2:$D$3000,4,FALSE),"-")</f>
        <v>-</v>
      </c>
      <c r="AI90" s="12">
        <f>IFERROR(VLOOKUP(CONCATENATE($A90,AI$1),'Исх-фото'!$A$2:$D$3000,4,FALSE),"-")</f>
        <v>10</v>
      </c>
      <c r="AJ90" s="12" t="str">
        <f>IFERROR(VLOOKUP(CONCATENATE($A90,AJ$1),'Исх-фото'!$A$2:$D$3000,4,FALSE),"-")</f>
        <v>-</v>
      </c>
      <c r="AK90" s="12" t="str">
        <f>IFERROR(VLOOKUP(CONCATENATE($A90,AK$1),'Исх-фото'!$A$2:$D$3000,4,FALSE),"-")</f>
        <v>-</v>
      </c>
      <c r="AL90" s="12" t="str">
        <f>IFERROR(VLOOKUP(CONCATENATE($A90,AL$1),'Исх-фото'!$A$2:$D$3000,4,FALSE),"-")</f>
        <v>-</v>
      </c>
      <c r="AM90" s="12" t="str">
        <f>IFERROR(VLOOKUP(CONCATENATE($A90,AM$1),'Исх-фото'!$A$2:$D$3000,4,FALSE),"-")</f>
        <v>-</v>
      </c>
      <c r="AN90" s="12" t="str">
        <f>IFERROR(VLOOKUP(CONCATENATE($A90,AN$1),'Исх-фото'!$A$2:$D$3000,4,FALSE),"-")</f>
        <v>-</v>
      </c>
      <c r="AO90" s="12">
        <f>IFERROR(VLOOKUP(CONCATENATE($A90,AO$1),'Исх-фото'!$A$2:$D$3000,4,FALSE),"-")</f>
        <v>1</v>
      </c>
      <c r="AP90" s="12" t="str">
        <f>IFERROR(VLOOKUP(CONCATENATE($A90,AP$1),'Исх-фото'!$A$2:$D$3000,4,FALSE),"-")</f>
        <v>-</v>
      </c>
      <c r="AQ90" s="12" t="str">
        <f>IFERROR(VLOOKUP(CONCATENATE($A90,AQ$1),'Исх-фото'!$A$2:$D$3000,4,FALSE),"-")</f>
        <v>-</v>
      </c>
      <c r="AR90" s="13">
        <f t="shared" si="4"/>
        <v>10</v>
      </c>
      <c r="AS90" s="17">
        <f t="shared" si="5"/>
        <v>4.9000000000000004</v>
      </c>
      <c r="AT90" s="12">
        <f t="shared" si="6"/>
        <v>186</v>
      </c>
    </row>
    <row r="91" spans="1:46">
      <c r="A91" s="22">
        <f t="shared" si="7"/>
        <v>89</v>
      </c>
      <c r="B91" s="128">
        <f>№!D90</f>
        <v>35</v>
      </c>
      <c r="C91" s="128">
        <f>№!E90</f>
        <v>3</v>
      </c>
      <c r="D91" s="12" t="str">
        <f>IFERROR(VLOOKUP(CONCATENATE($A91,D$1),'Исх-фото'!$A$2:$D$3000,4,FALSE),"-")</f>
        <v>-</v>
      </c>
      <c r="E91" s="12" t="str">
        <f>IFERROR(VLOOKUP(CONCATENATE($A91,E$1),'Исх-фото'!$A$2:$D$3000,4,FALSE),"-")</f>
        <v>-</v>
      </c>
      <c r="F91" s="12" t="str">
        <f>IFERROR(VLOOKUP(CONCATENATE($A91,F$1),'Исх-фото'!$A$2:$D$3000,4,FALSE),"-")</f>
        <v>-</v>
      </c>
      <c r="G91" s="12" t="str">
        <f>IFERROR(VLOOKUP(CONCATENATE($A91,G$1),'Исх-фото'!$A$2:$D$3000,4,FALSE),"-")</f>
        <v>-</v>
      </c>
      <c r="H91" s="12">
        <f>IFERROR(VLOOKUP(CONCATENATE($A91,H$1),'Исх-фото'!$A$2:$D$3000,4,FALSE),"-")</f>
        <v>7</v>
      </c>
      <c r="I91" s="12" t="str">
        <f>IFERROR(VLOOKUP(CONCATENATE($A91,I$1),'Исх-фото'!$A$2:$D$3000,4,FALSE),"-")</f>
        <v>-</v>
      </c>
      <c r="J91" s="12">
        <f>IFERROR(VLOOKUP(CONCATENATE($A91,J$1),'Исх-фото'!$A$2:$D$3000,4,FALSE),"-")</f>
        <v>7</v>
      </c>
      <c r="K91" s="12" t="str">
        <f>IFERROR(VLOOKUP(CONCATENATE($A91,K$1),'Исх-фото'!$A$2:$D$3000,4,FALSE),"-")</f>
        <v>-</v>
      </c>
      <c r="L91" s="12" t="str">
        <f>IFERROR(VLOOKUP(CONCATENATE($A91,L$1),'Исх-фото'!$A$2:$D$3000,4,FALSE),"-")</f>
        <v>-</v>
      </c>
      <c r="M91" s="12" t="str">
        <f>IFERROR(VLOOKUP(CONCATENATE($A91,M$1),'Исх-фото'!$A$2:$D$3000,4,FALSE),"-")</f>
        <v>-</v>
      </c>
      <c r="N91" s="12">
        <f>IFERROR(VLOOKUP(CONCATENATE($A91,N$1),'Исх-фото'!$A$2:$D$3000,4,FALSE),"-")</f>
        <v>10</v>
      </c>
      <c r="O91" s="12">
        <f>IFERROR(VLOOKUP(CONCATENATE($A91,O$1),'Исх-фото'!$A$2:$D$3000,4,FALSE),"-")</f>
        <v>9</v>
      </c>
      <c r="P91" s="12" t="str">
        <f>IFERROR(VLOOKUP(CONCATENATE($A91,P$1),'Исх-фото'!$A$2:$D$3000,4,FALSE),"-")</f>
        <v>-</v>
      </c>
      <c r="Q91" s="12" t="str">
        <f>IFERROR(VLOOKUP(CONCATENATE($A91,Q$1),'Исх-фото'!$A$2:$D$3000,4,FALSE),"-")</f>
        <v>-</v>
      </c>
      <c r="R91" s="12" t="str">
        <f>IFERROR(VLOOKUP(CONCATENATE($A91,R$1),'Исх-фото'!$A$2:$D$3000,4,FALSE),"-")</f>
        <v>-</v>
      </c>
      <c r="S91" s="12" t="str">
        <f>IFERROR(VLOOKUP(CONCATENATE($A91,S$1),'Исх-фото'!$A$2:$D$3000,4,FALSE),"-")</f>
        <v>-</v>
      </c>
      <c r="T91" s="12" t="str">
        <f>IFERROR(VLOOKUP(CONCATENATE($A91,T$1),'Исх-фото'!$A$2:$D$3000,4,FALSE),"-")</f>
        <v>-</v>
      </c>
      <c r="U91" s="12" t="str">
        <f>IFERROR(VLOOKUP(CONCATENATE($A91,U$1),'Исх-фото'!$A$2:$D$3000,4,FALSE),"-")</f>
        <v>-</v>
      </c>
      <c r="V91" s="12">
        <f>IFERROR(VLOOKUP(CONCATENATE($A91,V$1),'Исх-фото'!$A$2:$D$3000,4,FALSE),"-")</f>
        <v>10</v>
      </c>
      <c r="W91" s="12" t="str">
        <f>IFERROR(VLOOKUP(CONCATENATE($A91,W$1),'Исх-фото'!$A$2:$D$3000,4,FALSE),"-")</f>
        <v>-</v>
      </c>
      <c r="X91" s="12">
        <f>IFERROR(VLOOKUP(CONCATENATE($A91,X$1),'Исх-фото'!$A$2:$D$3000,4,FALSE),"-")</f>
        <v>9</v>
      </c>
      <c r="Y91" s="12" t="str">
        <f>IFERROR(VLOOKUP(CONCATENATE($A91,Y$1),'Исх-фото'!$A$2:$D$3000,4,FALSE),"-")</f>
        <v>-</v>
      </c>
      <c r="Z91" s="12">
        <f>IFERROR(VLOOKUP(CONCATENATE($A91,Z$1),'Исх-фото'!$A$2:$D$3000,4,FALSE),"-")</f>
        <v>8</v>
      </c>
      <c r="AA91" s="12" t="str">
        <f>IFERROR(VLOOKUP(CONCATENATE($A91,AA$1),'Исх-фото'!$A$2:$D$3000,4,FALSE),"-")</f>
        <v>-</v>
      </c>
      <c r="AB91" s="12" t="str">
        <f>IFERROR(VLOOKUP(CONCATENATE($A91,AB$1),'Исх-фото'!$A$2:$D$3000,4,FALSE),"-")</f>
        <v>-</v>
      </c>
      <c r="AC91" s="12">
        <f>IFERROR(VLOOKUP(CONCATENATE($A91,AC$1),'Исх-фото'!$A$2:$D$3000,4,FALSE),"-")</f>
        <v>10</v>
      </c>
      <c r="AD91" s="12">
        <f>IFERROR(VLOOKUP(CONCATENATE($A91,AD$1),'Исх-фото'!$A$2:$D$3000,4,FALSE),"-")</f>
        <v>9</v>
      </c>
      <c r="AE91" s="12">
        <f>IFERROR(VLOOKUP(CONCATENATE($A91,AE$1),'Исх-фото'!$A$2:$D$3000,4,FALSE),"-")</f>
        <v>9</v>
      </c>
      <c r="AF91" s="12">
        <f>IFERROR(VLOOKUP(CONCATENATE($A91,AF$1),'Исх-фото'!$A$2:$D$3000,4,FALSE),"-")</f>
        <v>8</v>
      </c>
      <c r="AG91" s="12">
        <f>IFERROR(VLOOKUP(CONCATENATE($A91,AG$1),'Исх-фото'!$A$2:$D$3000,4,FALSE),"-")</f>
        <v>10</v>
      </c>
      <c r="AH91" s="12" t="str">
        <f>IFERROR(VLOOKUP(CONCATENATE($A91,AH$1),'Исх-фото'!$A$2:$D$3000,4,FALSE),"-")</f>
        <v>-</v>
      </c>
      <c r="AI91" s="12">
        <f>IFERROR(VLOOKUP(CONCATENATE($A91,AI$1),'Исх-фото'!$A$2:$D$3000,4,FALSE),"-")</f>
        <v>12</v>
      </c>
      <c r="AJ91" s="12" t="str">
        <f>IFERROR(VLOOKUP(CONCATENATE($A91,AJ$1),'Исх-фото'!$A$2:$D$3000,4,FALSE),"-")</f>
        <v>-</v>
      </c>
      <c r="AK91" s="12" t="str">
        <f>IFERROR(VLOOKUP(CONCATENATE($A91,AK$1),'Исх-фото'!$A$2:$D$3000,4,FALSE),"-")</f>
        <v>-</v>
      </c>
      <c r="AL91" s="12" t="str">
        <f>IFERROR(VLOOKUP(CONCATENATE($A91,AL$1),'Исх-фото'!$A$2:$D$3000,4,FALSE),"-")</f>
        <v>-</v>
      </c>
      <c r="AM91" s="12" t="str">
        <f>IFERROR(VLOOKUP(CONCATENATE($A91,AM$1),'Исх-фото'!$A$2:$D$3000,4,FALSE),"-")</f>
        <v>-</v>
      </c>
      <c r="AN91" s="12" t="str">
        <f>IFERROR(VLOOKUP(CONCATENATE($A91,AN$1),'Исх-фото'!$A$2:$D$3000,4,FALSE),"-")</f>
        <v>-</v>
      </c>
      <c r="AO91" s="12">
        <f>IFERROR(VLOOKUP(CONCATENATE($A91,AO$1),'Исх-фото'!$A$2:$D$3000,4,FALSE),"-")</f>
        <v>7</v>
      </c>
      <c r="AP91" s="12" t="str">
        <f>IFERROR(VLOOKUP(CONCATENATE($A91,AP$1),'Исх-фото'!$A$2:$D$3000,4,FALSE),"-")</f>
        <v>-</v>
      </c>
      <c r="AQ91" s="12" t="str">
        <f>IFERROR(VLOOKUP(CONCATENATE($A91,AQ$1),'Исх-фото'!$A$2:$D$3000,4,FALSE),"-")</f>
        <v>-</v>
      </c>
      <c r="AR91" s="13">
        <f t="shared" si="4"/>
        <v>14</v>
      </c>
      <c r="AS91" s="17">
        <f t="shared" si="5"/>
        <v>8.9285714285714288</v>
      </c>
      <c r="AT91" s="12">
        <f t="shared" si="6"/>
        <v>13</v>
      </c>
    </row>
    <row r="92" spans="1:46">
      <c r="A92" s="22">
        <f t="shared" si="7"/>
        <v>90</v>
      </c>
      <c r="B92" s="128">
        <f>№!D91</f>
        <v>36</v>
      </c>
      <c r="C92" s="128">
        <f>№!E91</f>
        <v>1</v>
      </c>
      <c r="D92" s="12" t="str">
        <f>IFERROR(VLOOKUP(CONCATENATE($A92,D$1),'Исх-фото'!$A$2:$D$3000,4,FALSE),"-")</f>
        <v>-</v>
      </c>
      <c r="E92" s="12" t="str">
        <f>IFERROR(VLOOKUP(CONCATENATE($A92,E$1),'Исх-фото'!$A$2:$D$3000,4,FALSE),"-")</f>
        <v>-</v>
      </c>
      <c r="F92" s="12" t="str">
        <f>IFERROR(VLOOKUP(CONCATENATE($A92,F$1),'Исх-фото'!$A$2:$D$3000,4,FALSE),"-")</f>
        <v>-</v>
      </c>
      <c r="G92" s="12" t="str">
        <f>IFERROR(VLOOKUP(CONCATENATE($A92,G$1),'Исх-фото'!$A$2:$D$3000,4,FALSE),"-")</f>
        <v>-</v>
      </c>
      <c r="H92" s="12">
        <f>IFERROR(VLOOKUP(CONCATENATE($A92,H$1),'Исх-фото'!$A$2:$D$3000,4,FALSE),"-")</f>
        <v>8</v>
      </c>
      <c r="I92" s="12" t="str">
        <f>IFERROR(VLOOKUP(CONCATENATE($A92,I$1),'Исх-фото'!$A$2:$D$3000,4,FALSE),"-")</f>
        <v>-</v>
      </c>
      <c r="J92" s="12">
        <f>IFERROR(VLOOKUP(CONCATENATE($A92,J$1),'Исх-фото'!$A$2:$D$3000,4,FALSE),"-")</f>
        <v>6</v>
      </c>
      <c r="K92" s="12" t="str">
        <f>IFERROR(VLOOKUP(CONCATENATE($A92,K$1),'Исх-фото'!$A$2:$D$3000,4,FALSE),"-")</f>
        <v>-</v>
      </c>
      <c r="L92" s="12" t="str">
        <f>IFERROR(VLOOKUP(CONCATENATE($A92,L$1),'Исх-фото'!$A$2:$D$3000,4,FALSE),"-")</f>
        <v>-</v>
      </c>
      <c r="M92" s="12" t="str">
        <f>IFERROR(VLOOKUP(CONCATENATE($A92,M$1),'Исх-фото'!$A$2:$D$3000,4,FALSE),"-")</f>
        <v>-</v>
      </c>
      <c r="N92" s="12">
        <f>IFERROR(VLOOKUP(CONCATENATE($A92,N$1),'Исх-фото'!$A$2:$D$3000,4,FALSE),"-")</f>
        <v>10</v>
      </c>
      <c r="O92" s="12">
        <f>IFERROR(VLOOKUP(CONCATENATE($A92,O$1),'Исх-фото'!$A$2:$D$3000,4,FALSE),"-")</f>
        <v>9</v>
      </c>
      <c r="P92" s="12" t="str">
        <f>IFERROR(VLOOKUP(CONCATENATE($A92,P$1),'Исх-фото'!$A$2:$D$3000,4,FALSE),"-")</f>
        <v>-</v>
      </c>
      <c r="Q92" s="12" t="str">
        <f>IFERROR(VLOOKUP(CONCATENATE($A92,Q$1),'Исх-фото'!$A$2:$D$3000,4,FALSE),"-")</f>
        <v>-</v>
      </c>
      <c r="R92" s="12" t="str">
        <f>IFERROR(VLOOKUP(CONCATENATE($A92,R$1),'Исх-фото'!$A$2:$D$3000,4,FALSE),"-")</f>
        <v>-</v>
      </c>
      <c r="S92" s="12">
        <f>IFERROR(VLOOKUP(CONCATENATE($A92,S$1),'Исх-фото'!$A$2:$D$3000,4,FALSE),"-")</f>
        <v>6</v>
      </c>
      <c r="T92" s="12" t="str">
        <f>IFERROR(VLOOKUP(CONCATENATE($A92,T$1),'Исх-фото'!$A$2:$D$3000,4,FALSE),"-")</f>
        <v>-</v>
      </c>
      <c r="U92" s="12" t="str">
        <f>IFERROR(VLOOKUP(CONCATENATE($A92,U$1),'Исх-фото'!$A$2:$D$3000,4,FALSE),"-")</f>
        <v>-</v>
      </c>
      <c r="V92" s="12">
        <f>IFERROR(VLOOKUP(CONCATENATE($A92,V$1),'Исх-фото'!$A$2:$D$3000,4,FALSE),"-")</f>
        <v>9</v>
      </c>
      <c r="W92" s="12" t="str">
        <f>IFERROR(VLOOKUP(CONCATENATE($A92,W$1),'Исх-фото'!$A$2:$D$3000,4,FALSE),"-")</f>
        <v>-</v>
      </c>
      <c r="X92" s="12">
        <f>IFERROR(VLOOKUP(CONCATENATE($A92,X$1),'Исх-фото'!$A$2:$D$3000,4,FALSE),"-")</f>
        <v>8</v>
      </c>
      <c r="Y92" s="12" t="str">
        <f>IFERROR(VLOOKUP(CONCATENATE($A92,Y$1),'Исх-фото'!$A$2:$D$3000,4,FALSE),"-")</f>
        <v>-</v>
      </c>
      <c r="Z92" s="12" t="str">
        <f>IFERROR(VLOOKUP(CONCATENATE($A92,Z$1),'Исх-фото'!$A$2:$D$3000,4,FALSE),"-")</f>
        <v>-</v>
      </c>
      <c r="AA92" s="12" t="str">
        <f>IFERROR(VLOOKUP(CONCATENATE($A92,AA$1),'Исх-фото'!$A$2:$D$3000,4,FALSE),"-")</f>
        <v>-</v>
      </c>
      <c r="AB92" s="12" t="str">
        <f>IFERROR(VLOOKUP(CONCATENATE($A92,AB$1),'Исх-фото'!$A$2:$D$3000,4,FALSE),"-")</f>
        <v>-</v>
      </c>
      <c r="AC92" s="12">
        <f>IFERROR(VLOOKUP(CONCATENATE($A92,AC$1),'Исх-фото'!$A$2:$D$3000,4,FALSE),"-")</f>
        <v>9</v>
      </c>
      <c r="AD92" s="12">
        <f>IFERROR(VLOOKUP(CONCATENATE($A92,AD$1),'Исх-фото'!$A$2:$D$3000,4,FALSE),"-")</f>
        <v>8</v>
      </c>
      <c r="AE92" s="12" t="str">
        <f>IFERROR(VLOOKUP(CONCATENATE($A92,AE$1),'Исх-фото'!$A$2:$D$3000,4,FALSE),"-")</f>
        <v>-</v>
      </c>
      <c r="AF92" s="12">
        <f>IFERROR(VLOOKUP(CONCATENATE($A92,AF$1),'Исх-фото'!$A$2:$D$3000,4,FALSE),"-")</f>
        <v>8</v>
      </c>
      <c r="AG92" s="12">
        <f>IFERROR(VLOOKUP(CONCATENATE($A92,AG$1),'Исх-фото'!$A$2:$D$3000,4,FALSE),"-")</f>
        <v>10</v>
      </c>
      <c r="AH92" s="12" t="str">
        <f>IFERROR(VLOOKUP(CONCATENATE($A92,AH$1),'Исх-фото'!$A$2:$D$3000,4,FALSE),"-")</f>
        <v>-</v>
      </c>
      <c r="AI92" s="12">
        <f>IFERROR(VLOOKUP(CONCATENATE($A92,AI$1),'Исх-фото'!$A$2:$D$3000,4,FALSE),"-")</f>
        <v>9</v>
      </c>
      <c r="AJ92" s="12" t="str">
        <f>IFERROR(VLOOKUP(CONCATENATE($A92,AJ$1),'Исх-фото'!$A$2:$D$3000,4,FALSE),"-")</f>
        <v>-</v>
      </c>
      <c r="AK92" s="12" t="str">
        <f>IFERROR(VLOOKUP(CONCATENATE($A92,AK$1),'Исх-фото'!$A$2:$D$3000,4,FALSE),"-")</f>
        <v>-</v>
      </c>
      <c r="AL92" s="12" t="str">
        <f>IFERROR(VLOOKUP(CONCATENATE($A92,AL$1),'Исх-фото'!$A$2:$D$3000,4,FALSE),"-")</f>
        <v>-</v>
      </c>
      <c r="AM92" s="12" t="str">
        <f>IFERROR(VLOOKUP(CONCATENATE($A92,AM$1),'Исх-фото'!$A$2:$D$3000,4,FALSE),"-")</f>
        <v>-</v>
      </c>
      <c r="AN92" s="12" t="str">
        <f>IFERROR(VLOOKUP(CONCATENATE($A92,AN$1),'Исх-фото'!$A$2:$D$3000,4,FALSE),"-")</f>
        <v>-</v>
      </c>
      <c r="AO92" s="12">
        <f>IFERROR(VLOOKUP(CONCATENATE($A92,AO$1),'Исх-фото'!$A$2:$D$3000,4,FALSE),"-")</f>
        <v>6</v>
      </c>
      <c r="AP92" s="12" t="str">
        <f>IFERROR(VLOOKUP(CONCATENATE($A92,AP$1),'Исх-фото'!$A$2:$D$3000,4,FALSE),"-")</f>
        <v>-</v>
      </c>
      <c r="AQ92" s="12" t="str">
        <f>IFERROR(VLOOKUP(CONCATENATE($A92,AQ$1),'Исх-фото'!$A$2:$D$3000,4,FALSE),"-")</f>
        <v>-</v>
      </c>
      <c r="AR92" s="13">
        <f t="shared" si="4"/>
        <v>13</v>
      </c>
      <c r="AS92" s="17">
        <f t="shared" si="5"/>
        <v>8.1538461538461533</v>
      </c>
      <c r="AT92" s="12">
        <f t="shared" si="6"/>
        <v>36</v>
      </c>
    </row>
    <row r="93" spans="1:46">
      <c r="A93" s="22">
        <f t="shared" si="7"/>
        <v>91</v>
      </c>
      <c r="B93" s="128">
        <f>№!D92</f>
        <v>36</v>
      </c>
      <c r="C93" s="128">
        <f>№!E92</f>
        <v>2</v>
      </c>
      <c r="D93" s="12" t="str">
        <f>IFERROR(VLOOKUP(CONCATENATE($A93,D$1),'Исх-фото'!$A$2:$D$3000,4,FALSE),"-")</f>
        <v>-</v>
      </c>
      <c r="E93" s="12" t="str">
        <f>IFERROR(VLOOKUP(CONCATENATE($A93,E$1),'Исх-фото'!$A$2:$D$3000,4,FALSE),"-")</f>
        <v>-</v>
      </c>
      <c r="F93" s="12" t="str">
        <f>IFERROR(VLOOKUP(CONCATENATE($A93,F$1),'Исх-фото'!$A$2:$D$3000,4,FALSE),"-")</f>
        <v>-</v>
      </c>
      <c r="G93" s="12" t="str">
        <f>IFERROR(VLOOKUP(CONCATENATE($A93,G$1),'Исх-фото'!$A$2:$D$3000,4,FALSE),"-")</f>
        <v>-</v>
      </c>
      <c r="H93" s="12">
        <f>IFERROR(VLOOKUP(CONCATENATE($A93,H$1),'Исх-фото'!$A$2:$D$3000,4,FALSE),"-")</f>
        <v>8</v>
      </c>
      <c r="I93" s="12" t="str">
        <f>IFERROR(VLOOKUP(CONCATENATE($A93,I$1),'Исх-фото'!$A$2:$D$3000,4,FALSE),"-")</f>
        <v>-</v>
      </c>
      <c r="J93" s="12">
        <f>IFERROR(VLOOKUP(CONCATENATE($A93,J$1),'Исх-фото'!$A$2:$D$3000,4,FALSE),"-")</f>
        <v>6</v>
      </c>
      <c r="K93" s="12" t="str">
        <f>IFERROR(VLOOKUP(CONCATENATE($A93,K$1),'Исх-фото'!$A$2:$D$3000,4,FALSE),"-")</f>
        <v>-</v>
      </c>
      <c r="L93" s="12" t="str">
        <f>IFERROR(VLOOKUP(CONCATENATE($A93,L$1),'Исх-фото'!$A$2:$D$3000,4,FALSE),"-")</f>
        <v>-</v>
      </c>
      <c r="M93" s="12" t="str">
        <f>IFERROR(VLOOKUP(CONCATENATE($A93,M$1),'Исх-фото'!$A$2:$D$3000,4,FALSE),"-")</f>
        <v>-</v>
      </c>
      <c r="N93" s="12">
        <f>IFERROR(VLOOKUP(CONCATENATE($A93,N$1),'Исх-фото'!$A$2:$D$3000,4,FALSE),"-")</f>
        <v>8</v>
      </c>
      <c r="O93" s="12">
        <f>IFERROR(VLOOKUP(CONCATENATE($A93,O$1),'Исх-фото'!$A$2:$D$3000,4,FALSE),"-")</f>
        <v>5</v>
      </c>
      <c r="P93" s="12" t="str">
        <f>IFERROR(VLOOKUP(CONCATENATE($A93,P$1),'Исх-фото'!$A$2:$D$3000,4,FALSE),"-")</f>
        <v>-</v>
      </c>
      <c r="Q93" s="12" t="str">
        <f>IFERROR(VLOOKUP(CONCATENATE($A93,Q$1),'Исх-фото'!$A$2:$D$3000,4,FALSE),"-")</f>
        <v>-</v>
      </c>
      <c r="R93" s="12" t="str">
        <f>IFERROR(VLOOKUP(CONCATENATE($A93,R$1),'Исх-фото'!$A$2:$D$3000,4,FALSE),"-")</f>
        <v>-</v>
      </c>
      <c r="S93" s="12" t="str">
        <f>IFERROR(VLOOKUP(CONCATENATE($A93,S$1),'Исх-фото'!$A$2:$D$3000,4,FALSE),"-")</f>
        <v>-</v>
      </c>
      <c r="T93" s="12" t="str">
        <f>IFERROR(VLOOKUP(CONCATENATE($A93,T$1),'Исх-фото'!$A$2:$D$3000,4,FALSE),"-")</f>
        <v>-</v>
      </c>
      <c r="U93" s="12">
        <f>IFERROR(VLOOKUP(CONCATENATE($A93,U$1),'Исх-фото'!$A$2:$D$3000,4,FALSE),"-")</f>
        <v>12</v>
      </c>
      <c r="V93" s="12">
        <f>IFERROR(VLOOKUP(CONCATENATE($A93,V$1),'Исх-фото'!$A$2:$D$3000,4,FALSE),"-")</f>
        <v>5</v>
      </c>
      <c r="W93" s="12" t="str">
        <f>IFERROR(VLOOKUP(CONCATENATE($A93,W$1),'Исх-фото'!$A$2:$D$3000,4,FALSE),"-")</f>
        <v>-</v>
      </c>
      <c r="X93" s="12">
        <f>IFERROR(VLOOKUP(CONCATENATE($A93,X$1),'Исх-фото'!$A$2:$D$3000,4,FALSE),"-")</f>
        <v>8</v>
      </c>
      <c r="Y93" s="12" t="str">
        <f>IFERROR(VLOOKUP(CONCATENATE($A93,Y$1),'Исх-фото'!$A$2:$D$3000,4,FALSE),"-")</f>
        <v>-</v>
      </c>
      <c r="Z93" s="12" t="str">
        <f>IFERROR(VLOOKUP(CONCATENATE($A93,Z$1),'Исх-фото'!$A$2:$D$3000,4,FALSE),"-")</f>
        <v>-</v>
      </c>
      <c r="AA93" s="12" t="str">
        <f>IFERROR(VLOOKUP(CONCATENATE($A93,AA$1),'Исх-фото'!$A$2:$D$3000,4,FALSE),"-")</f>
        <v>-</v>
      </c>
      <c r="AB93" s="12" t="str">
        <f>IFERROR(VLOOKUP(CONCATENATE($A93,AB$1),'Исх-фото'!$A$2:$D$3000,4,FALSE),"-")</f>
        <v>-</v>
      </c>
      <c r="AC93" s="12">
        <f>IFERROR(VLOOKUP(CONCATENATE($A93,AC$1),'Исх-фото'!$A$2:$D$3000,4,FALSE),"-")</f>
        <v>4</v>
      </c>
      <c r="AD93" s="12" t="str">
        <f>IFERROR(VLOOKUP(CONCATENATE($A93,AD$1),'Исх-фото'!$A$2:$D$3000,4,FALSE),"-")</f>
        <v>-</v>
      </c>
      <c r="AE93" s="12">
        <f>IFERROR(VLOOKUP(CONCATENATE($A93,AE$1),'Исх-фото'!$A$2:$D$3000,4,FALSE),"-")</f>
        <v>7</v>
      </c>
      <c r="AF93" s="12">
        <f>IFERROR(VLOOKUP(CONCATENATE($A93,AF$1),'Исх-фото'!$A$2:$D$3000,4,FALSE),"-")</f>
        <v>9</v>
      </c>
      <c r="AG93" s="12">
        <f>IFERROR(VLOOKUP(CONCATENATE($A93,AG$1),'Исх-фото'!$A$2:$D$3000,4,FALSE),"-")</f>
        <v>9</v>
      </c>
      <c r="AH93" s="12" t="str">
        <f>IFERROR(VLOOKUP(CONCATENATE($A93,AH$1),'Исх-фото'!$A$2:$D$3000,4,FALSE),"-")</f>
        <v>-</v>
      </c>
      <c r="AI93" s="12">
        <f>IFERROR(VLOOKUP(CONCATENATE($A93,AI$1),'Исх-фото'!$A$2:$D$3000,4,FALSE),"-")</f>
        <v>10</v>
      </c>
      <c r="AJ93" s="12" t="str">
        <f>IFERROR(VLOOKUP(CONCATENATE($A93,AJ$1),'Исх-фото'!$A$2:$D$3000,4,FALSE),"-")</f>
        <v>-</v>
      </c>
      <c r="AK93" s="12" t="str">
        <f>IFERROR(VLOOKUP(CONCATENATE($A93,AK$1),'Исх-фото'!$A$2:$D$3000,4,FALSE),"-")</f>
        <v>-</v>
      </c>
      <c r="AL93" s="12" t="str">
        <f>IFERROR(VLOOKUP(CONCATENATE($A93,AL$1),'Исх-фото'!$A$2:$D$3000,4,FALSE),"-")</f>
        <v>-</v>
      </c>
      <c r="AM93" s="12" t="str">
        <f>IFERROR(VLOOKUP(CONCATENATE($A93,AM$1),'Исх-фото'!$A$2:$D$3000,4,FALSE),"-")</f>
        <v>-</v>
      </c>
      <c r="AN93" s="12" t="str">
        <f>IFERROR(VLOOKUP(CONCATENATE($A93,AN$1),'Исх-фото'!$A$2:$D$3000,4,FALSE),"-")</f>
        <v>-</v>
      </c>
      <c r="AO93" s="12">
        <f>IFERROR(VLOOKUP(CONCATENATE($A93,AO$1),'Исх-фото'!$A$2:$D$3000,4,FALSE),"-")</f>
        <v>5</v>
      </c>
      <c r="AP93" s="12" t="str">
        <f>IFERROR(VLOOKUP(CONCATENATE($A93,AP$1),'Исх-фото'!$A$2:$D$3000,4,FALSE),"-")</f>
        <v>-</v>
      </c>
      <c r="AQ93" s="12" t="str">
        <f>IFERROR(VLOOKUP(CONCATENATE($A93,AQ$1),'Исх-фото'!$A$2:$D$3000,4,FALSE),"-")</f>
        <v>-</v>
      </c>
      <c r="AR93" s="13">
        <f t="shared" si="4"/>
        <v>13</v>
      </c>
      <c r="AS93" s="17">
        <f t="shared" si="5"/>
        <v>7.384615384615385</v>
      </c>
      <c r="AT93" s="12">
        <f t="shared" si="6"/>
        <v>77</v>
      </c>
    </row>
    <row r="94" spans="1:46">
      <c r="A94" s="22">
        <f t="shared" si="7"/>
        <v>92</v>
      </c>
      <c r="B94" s="128">
        <f>№!D93</f>
        <v>37</v>
      </c>
      <c r="C94" s="128">
        <f>№!E93</f>
        <v>1</v>
      </c>
      <c r="D94" s="12" t="str">
        <f>IFERROR(VLOOKUP(CONCATENATE($A94,D$1),'Исх-фото'!$A$2:$D$3000,4,FALSE),"-")</f>
        <v>-</v>
      </c>
      <c r="E94" s="12" t="str">
        <f>IFERROR(VLOOKUP(CONCATENATE($A94,E$1),'Исх-фото'!$A$2:$D$3000,4,FALSE),"-")</f>
        <v>-</v>
      </c>
      <c r="F94" s="12" t="str">
        <f>IFERROR(VLOOKUP(CONCATENATE($A94,F$1),'Исх-фото'!$A$2:$D$3000,4,FALSE),"-")</f>
        <v>-</v>
      </c>
      <c r="G94" s="12" t="str">
        <f>IFERROR(VLOOKUP(CONCATENATE($A94,G$1),'Исх-фото'!$A$2:$D$3000,4,FALSE),"-")</f>
        <v>-</v>
      </c>
      <c r="H94" s="12">
        <f>IFERROR(VLOOKUP(CONCATENATE($A94,H$1),'Исх-фото'!$A$2:$D$3000,4,FALSE),"-")</f>
        <v>9</v>
      </c>
      <c r="I94" s="12" t="str">
        <f>IFERROR(VLOOKUP(CONCATENATE($A94,I$1),'Исх-фото'!$A$2:$D$3000,4,FALSE),"-")</f>
        <v>-</v>
      </c>
      <c r="J94" s="12">
        <f>IFERROR(VLOOKUP(CONCATENATE($A94,J$1),'Исх-фото'!$A$2:$D$3000,4,FALSE),"-")</f>
        <v>5</v>
      </c>
      <c r="K94" s="12" t="str">
        <f>IFERROR(VLOOKUP(CONCATENATE($A94,K$1),'Исх-фото'!$A$2:$D$3000,4,FALSE),"-")</f>
        <v>-</v>
      </c>
      <c r="L94" s="12" t="str">
        <f>IFERROR(VLOOKUP(CONCATENATE($A94,L$1),'Исх-фото'!$A$2:$D$3000,4,FALSE),"-")</f>
        <v>-</v>
      </c>
      <c r="M94" s="12" t="str">
        <f>IFERROR(VLOOKUP(CONCATENATE($A94,M$1),'Исх-фото'!$A$2:$D$3000,4,FALSE),"-")</f>
        <v>-</v>
      </c>
      <c r="N94" s="12">
        <f>IFERROR(VLOOKUP(CONCATENATE($A94,N$1),'Исх-фото'!$A$2:$D$3000,4,FALSE),"-")</f>
        <v>9</v>
      </c>
      <c r="O94" s="12" t="str">
        <f>IFERROR(VLOOKUP(CONCATENATE($A94,O$1),'Исх-фото'!$A$2:$D$3000,4,FALSE),"-")</f>
        <v>-</v>
      </c>
      <c r="P94" s="12" t="str">
        <f>IFERROR(VLOOKUP(CONCATENATE($A94,P$1),'Исх-фото'!$A$2:$D$3000,4,FALSE),"-")</f>
        <v>-</v>
      </c>
      <c r="Q94" s="12" t="str">
        <f>IFERROR(VLOOKUP(CONCATENATE($A94,Q$1),'Исх-фото'!$A$2:$D$3000,4,FALSE),"-")</f>
        <v>-</v>
      </c>
      <c r="R94" s="12" t="str">
        <f>IFERROR(VLOOKUP(CONCATENATE($A94,R$1),'Исх-фото'!$A$2:$D$3000,4,FALSE),"-")</f>
        <v>-</v>
      </c>
      <c r="S94" s="12">
        <f>IFERROR(VLOOKUP(CONCATENATE($A94,S$1),'Исх-фото'!$A$2:$D$3000,4,FALSE),"-")</f>
        <v>7</v>
      </c>
      <c r="T94" s="12" t="str">
        <f>IFERROR(VLOOKUP(CONCATENATE($A94,T$1),'Исх-фото'!$A$2:$D$3000,4,FALSE),"-")</f>
        <v>-</v>
      </c>
      <c r="U94" s="12" t="str">
        <f>IFERROR(VLOOKUP(CONCATENATE($A94,U$1),'Исх-фото'!$A$2:$D$3000,4,FALSE),"-")</f>
        <v>-</v>
      </c>
      <c r="V94" s="12">
        <f>IFERROR(VLOOKUP(CONCATENATE($A94,V$1),'Исх-фото'!$A$2:$D$3000,4,FALSE),"-")</f>
        <v>4</v>
      </c>
      <c r="W94" s="12" t="str">
        <f>IFERROR(VLOOKUP(CONCATENATE($A94,W$1),'Исх-фото'!$A$2:$D$3000,4,FALSE),"-")</f>
        <v>-</v>
      </c>
      <c r="X94" s="12" t="str">
        <f>IFERROR(VLOOKUP(CONCATENATE($A94,X$1),'Исх-фото'!$A$2:$D$3000,4,FALSE),"-")</f>
        <v>-</v>
      </c>
      <c r="Y94" s="12" t="str">
        <f>IFERROR(VLOOKUP(CONCATENATE($A94,Y$1),'Исх-фото'!$A$2:$D$3000,4,FALSE),"-")</f>
        <v>-</v>
      </c>
      <c r="Z94" s="12" t="str">
        <f>IFERROR(VLOOKUP(CONCATENATE($A94,Z$1),'Исх-фото'!$A$2:$D$3000,4,FALSE),"-")</f>
        <v>-</v>
      </c>
      <c r="AA94" s="12" t="str">
        <f>IFERROR(VLOOKUP(CONCATENATE($A94,AA$1),'Исх-фото'!$A$2:$D$3000,4,FALSE),"-")</f>
        <v>-</v>
      </c>
      <c r="AB94" s="12" t="str">
        <f>IFERROR(VLOOKUP(CONCATENATE($A94,AB$1),'Исх-фото'!$A$2:$D$3000,4,FALSE),"-")</f>
        <v>-</v>
      </c>
      <c r="AC94" s="12">
        <f>IFERROR(VLOOKUP(CONCATENATE($A94,AC$1),'Исх-фото'!$A$2:$D$3000,4,FALSE),"-")</f>
        <v>5</v>
      </c>
      <c r="AD94" s="12">
        <f>IFERROR(VLOOKUP(CONCATENATE($A94,AD$1),'Исх-фото'!$A$2:$D$3000,4,FALSE),"-")</f>
        <v>4</v>
      </c>
      <c r="AE94" s="12" t="str">
        <f>IFERROR(VLOOKUP(CONCATENATE($A94,AE$1),'Исх-фото'!$A$2:$D$3000,4,FALSE),"-")</f>
        <v>-</v>
      </c>
      <c r="AF94" s="12">
        <f>IFERROR(VLOOKUP(CONCATENATE($A94,AF$1),'Исх-фото'!$A$2:$D$3000,4,FALSE),"-")</f>
        <v>6</v>
      </c>
      <c r="AG94" s="12">
        <f>IFERROR(VLOOKUP(CONCATENATE($A94,AG$1),'Исх-фото'!$A$2:$D$3000,4,FALSE),"-")</f>
        <v>1</v>
      </c>
      <c r="AH94" s="12" t="str">
        <f>IFERROR(VLOOKUP(CONCATENATE($A94,AH$1),'Исх-фото'!$A$2:$D$3000,4,FALSE),"-")</f>
        <v>-</v>
      </c>
      <c r="AI94" s="12" t="str">
        <f>IFERROR(VLOOKUP(CONCATENATE($A94,AI$1),'Исх-фото'!$A$2:$D$3000,4,FALSE),"-")</f>
        <v>-</v>
      </c>
      <c r="AJ94" s="12" t="str">
        <f>IFERROR(VLOOKUP(CONCATENATE($A94,AJ$1),'Исх-фото'!$A$2:$D$3000,4,FALSE),"-")</f>
        <v>-</v>
      </c>
      <c r="AK94" s="12" t="str">
        <f>IFERROR(VLOOKUP(CONCATENATE($A94,AK$1),'Исх-фото'!$A$2:$D$3000,4,FALSE),"-")</f>
        <v>-</v>
      </c>
      <c r="AL94" s="12" t="str">
        <f>IFERROR(VLOOKUP(CONCATENATE($A94,AL$1),'Исх-фото'!$A$2:$D$3000,4,FALSE),"-")</f>
        <v>-</v>
      </c>
      <c r="AM94" s="12" t="str">
        <f>IFERROR(VLOOKUP(CONCATENATE($A94,AM$1),'Исх-фото'!$A$2:$D$3000,4,FALSE),"-")</f>
        <v>-</v>
      </c>
      <c r="AN94" s="12" t="str">
        <f>IFERROR(VLOOKUP(CONCATENATE($A94,AN$1),'Исх-фото'!$A$2:$D$3000,4,FALSE),"-")</f>
        <v>-</v>
      </c>
      <c r="AO94" s="12">
        <f>IFERROR(VLOOKUP(CONCATENATE($A94,AO$1),'Исх-фото'!$A$2:$D$3000,4,FALSE),"-")</f>
        <v>4</v>
      </c>
      <c r="AP94" s="12" t="str">
        <f>IFERROR(VLOOKUP(CONCATENATE($A94,AP$1),'Исх-фото'!$A$2:$D$3000,4,FALSE),"-")</f>
        <v>-</v>
      </c>
      <c r="AQ94" s="12" t="str">
        <f>IFERROR(VLOOKUP(CONCATENATE($A94,AQ$1),'Исх-фото'!$A$2:$D$3000,4,FALSE),"-")</f>
        <v>-</v>
      </c>
      <c r="AR94" s="13">
        <f t="shared" si="4"/>
        <v>10</v>
      </c>
      <c r="AS94" s="17">
        <f t="shared" si="5"/>
        <v>5.4</v>
      </c>
      <c r="AT94" s="12">
        <f t="shared" si="6"/>
        <v>172</v>
      </c>
    </row>
    <row r="95" spans="1:46">
      <c r="A95" s="22">
        <f t="shared" si="7"/>
        <v>93</v>
      </c>
      <c r="B95" s="128">
        <f>№!D94</f>
        <v>37</v>
      </c>
      <c r="C95" s="128">
        <f>№!E94</f>
        <v>2</v>
      </c>
      <c r="D95" s="12" t="str">
        <f>IFERROR(VLOOKUP(CONCATENATE($A95,D$1),'Исх-фото'!$A$2:$D$3000,4,FALSE),"-")</f>
        <v>-</v>
      </c>
      <c r="E95" s="12" t="str">
        <f>IFERROR(VLOOKUP(CONCATENATE($A95,E$1),'Исх-фото'!$A$2:$D$3000,4,FALSE),"-")</f>
        <v>-</v>
      </c>
      <c r="F95" s="12" t="str">
        <f>IFERROR(VLOOKUP(CONCATENATE($A95,F$1),'Исх-фото'!$A$2:$D$3000,4,FALSE),"-")</f>
        <v>-</v>
      </c>
      <c r="G95" s="12" t="str">
        <f>IFERROR(VLOOKUP(CONCATENATE($A95,G$1),'Исх-фото'!$A$2:$D$3000,4,FALSE),"-")</f>
        <v>-</v>
      </c>
      <c r="H95" s="12">
        <f>IFERROR(VLOOKUP(CONCATENATE($A95,H$1),'Исх-фото'!$A$2:$D$3000,4,FALSE),"-")</f>
        <v>9</v>
      </c>
      <c r="I95" s="12" t="str">
        <f>IFERROR(VLOOKUP(CONCATENATE($A95,I$1),'Исх-фото'!$A$2:$D$3000,4,FALSE),"-")</f>
        <v>-</v>
      </c>
      <c r="J95" s="12">
        <f>IFERROR(VLOOKUP(CONCATENATE($A95,J$1),'Исх-фото'!$A$2:$D$3000,4,FALSE),"-")</f>
        <v>5</v>
      </c>
      <c r="K95" s="12" t="str">
        <f>IFERROR(VLOOKUP(CONCATENATE($A95,K$1),'Исх-фото'!$A$2:$D$3000,4,FALSE),"-")</f>
        <v>-</v>
      </c>
      <c r="L95" s="12" t="str">
        <f>IFERROR(VLOOKUP(CONCATENATE($A95,L$1),'Исх-фото'!$A$2:$D$3000,4,FALSE),"-")</f>
        <v>-</v>
      </c>
      <c r="M95" s="12" t="str">
        <f>IFERROR(VLOOKUP(CONCATENATE($A95,M$1),'Исх-фото'!$A$2:$D$3000,4,FALSE),"-")</f>
        <v>-</v>
      </c>
      <c r="N95" s="12">
        <f>IFERROR(VLOOKUP(CONCATENATE($A95,N$1),'Исх-фото'!$A$2:$D$3000,4,FALSE),"-")</f>
        <v>6</v>
      </c>
      <c r="O95" s="12" t="str">
        <f>IFERROR(VLOOKUP(CONCATENATE($A95,O$1),'Исх-фото'!$A$2:$D$3000,4,FALSE),"-")</f>
        <v>-</v>
      </c>
      <c r="P95" s="12" t="str">
        <f>IFERROR(VLOOKUP(CONCATENATE($A95,P$1),'Исх-фото'!$A$2:$D$3000,4,FALSE),"-")</f>
        <v>-</v>
      </c>
      <c r="Q95" s="12" t="str">
        <f>IFERROR(VLOOKUP(CONCATENATE($A95,Q$1),'Исх-фото'!$A$2:$D$3000,4,FALSE),"-")</f>
        <v>-</v>
      </c>
      <c r="R95" s="12" t="str">
        <f>IFERROR(VLOOKUP(CONCATENATE($A95,R$1),'Исх-фото'!$A$2:$D$3000,4,FALSE),"-")</f>
        <v>-</v>
      </c>
      <c r="S95" s="12" t="str">
        <f>IFERROR(VLOOKUP(CONCATENATE($A95,S$1),'Исх-фото'!$A$2:$D$3000,4,FALSE),"-")</f>
        <v>-</v>
      </c>
      <c r="T95" s="12" t="str">
        <f>IFERROR(VLOOKUP(CONCATENATE($A95,T$1),'Исх-фото'!$A$2:$D$3000,4,FALSE),"-")</f>
        <v>-</v>
      </c>
      <c r="U95" s="12" t="str">
        <f>IFERROR(VLOOKUP(CONCATENATE($A95,U$1),'Исх-фото'!$A$2:$D$3000,4,FALSE),"-")</f>
        <v>-</v>
      </c>
      <c r="V95" s="12">
        <f>IFERROR(VLOOKUP(CONCATENATE($A95,V$1),'Исх-фото'!$A$2:$D$3000,4,FALSE),"-")</f>
        <v>3</v>
      </c>
      <c r="W95" s="12" t="str">
        <f>IFERROR(VLOOKUP(CONCATENATE($A95,W$1),'Исх-фото'!$A$2:$D$3000,4,FALSE),"-")</f>
        <v>-</v>
      </c>
      <c r="X95" s="12" t="str">
        <f>IFERROR(VLOOKUP(CONCATENATE($A95,X$1),'Исх-фото'!$A$2:$D$3000,4,FALSE),"-")</f>
        <v>-</v>
      </c>
      <c r="Y95" s="12" t="str">
        <f>IFERROR(VLOOKUP(CONCATENATE($A95,Y$1),'Исх-фото'!$A$2:$D$3000,4,FALSE),"-")</f>
        <v>-</v>
      </c>
      <c r="Z95" s="12" t="str">
        <f>IFERROR(VLOOKUP(CONCATENATE($A95,Z$1),'Исх-фото'!$A$2:$D$3000,4,FALSE),"-")</f>
        <v>-</v>
      </c>
      <c r="AA95" s="12" t="str">
        <f>IFERROR(VLOOKUP(CONCATENATE($A95,AA$1),'Исх-фото'!$A$2:$D$3000,4,FALSE),"-")</f>
        <v>-</v>
      </c>
      <c r="AB95" s="12" t="str">
        <f>IFERROR(VLOOKUP(CONCATENATE($A95,AB$1),'Исх-фото'!$A$2:$D$3000,4,FALSE),"-")</f>
        <v>-</v>
      </c>
      <c r="AC95" s="12">
        <f>IFERROR(VLOOKUP(CONCATENATE($A95,AC$1),'Исх-фото'!$A$2:$D$3000,4,FALSE),"-")</f>
        <v>4</v>
      </c>
      <c r="AD95" s="12" t="str">
        <f>IFERROR(VLOOKUP(CONCATENATE($A95,AD$1),'Исх-фото'!$A$2:$D$3000,4,FALSE),"-")</f>
        <v>-</v>
      </c>
      <c r="AE95" s="12" t="str">
        <f>IFERROR(VLOOKUP(CONCATENATE($A95,AE$1),'Исх-фото'!$A$2:$D$3000,4,FALSE),"-")</f>
        <v>-</v>
      </c>
      <c r="AF95" s="12">
        <f>IFERROR(VLOOKUP(CONCATENATE($A95,AF$1),'Исх-фото'!$A$2:$D$3000,4,FALSE),"-")</f>
        <v>7</v>
      </c>
      <c r="AG95" s="12">
        <f>IFERROR(VLOOKUP(CONCATENATE($A95,AG$1),'Исх-фото'!$A$2:$D$3000,4,FALSE),"-")</f>
        <v>1</v>
      </c>
      <c r="AH95" s="12" t="str">
        <f>IFERROR(VLOOKUP(CONCATENATE($A95,AH$1),'Исх-фото'!$A$2:$D$3000,4,FALSE),"-")</f>
        <v>-</v>
      </c>
      <c r="AI95" s="12" t="str">
        <f>IFERROR(VLOOKUP(CONCATENATE($A95,AI$1),'Исх-фото'!$A$2:$D$3000,4,FALSE),"-")</f>
        <v>-</v>
      </c>
      <c r="AJ95" s="12" t="str">
        <f>IFERROR(VLOOKUP(CONCATENATE($A95,AJ$1),'Исх-фото'!$A$2:$D$3000,4,FALSE),"-")</f>
        <v>-</v>
      </c>
      <c r="AK95" s="12" t="str">
        <f>IFERROR(VLOOKUP(CONCATENATE($A95,AK$1),'Исх-фото'!$A$2:$D$3000,4,FALSE),"-")</f>
        <v>-</v>
      </c>
      <c r="AL95" s="12" t="str">
        <f>IFERROR(VLOOKUP(CONCATENATE($A95,AL$1),'Исх-фото'!$A$2:$D$3000,4,FALSE),"-")</f>
        <v>-</v>
      </c>
      <c r="AM95" s="12" t="str">
        <f>IFERROR(VLOOKUP(CONCATENATE($A95,AM$1),'Исх-фото'!$A$2:$D$3000,4,FALSE),"-")</f>
        <v>-</v>
      </c>
      <c r="AN95" s="12" t="str">
        <f>IFERROR(VLOOKUP(CONCATENATE($A95,AN$1),'Исх-фото'!$A$2:$D$3000,4,FALSE),"-")</f>
        <v>-</v>
      </c>
      <c r="AO95" s="12">
        <f>IFERROR(VLOOKUP(CONCATENATE($A95,AO$1),'Исх-фото'!$A$2:$D$3000,4,FALSE),"-")</f>
        <v>4</v>
      </c>
      <c r="AP95" s="12" t="str">
        <f>IFERROR(VLOOKUP(CONCATENATE($A95,AP$1),'Исх-фото'!$A$2:$D$3000,4,FALSE),"-")</f>
        <v>-</v>
      </c>
      <c r="AQ95" s="12" t="str">
        <f>IFERROR(VLOOKUP(CONCATENATE($A95,AQ$1),'Исх-фото'!$A$2:$D$3000,4,FALSE),"-")</f>
        <v>-</v>
      </c>
      <c r="AR95" s="13">
        <f t="shared" si="4"/>
        <v>8</v>
      </c>
      <c r="AS95" s="17">
        <f t="shared" si="5"/>
        <v>4.875</v>
      </c>
      <c r="AT95" s="12">
        <f t="shared" si="6"/>
        <v>187</v>
      </c>
    </row>
    <row r="96" spans="1:46">
      <c r="A96" s="22">
        <f t="shared" si="7"/>
        <v>94</v>
      </c>
      <c r="B96" s="128">
        <f>№!D95</f>
        <v>37</v>
      </c>
      <c r="C96" s="128">
        <f>№!E95</f>
        <v>3</v>
      </c>
      <c r="D96" s="12" t="str">
        <f>IFERROR(VLOOKUP(CONCATENATE($A96,D$1),'Исх-фото'!$A$2:$D$3000,4,FALSE),"-")</f>
        <v>-</v>
      </c>
      <c r="E96" s="12" t="str">
        <f>IFERROR(VLOOKUP(CONCATENATE($A96,E$1),'Исх-фото'!$A$2:$D$3000,4,FALSE),"-")</f>
        <v>-</v>
      </c>
      <c r="F96" s="12" t="str">
        <f>IFERROR(VLOOKUP(CONCATENATE($A96,F$1),'Исх-фото'!$A$2:$D$3000,4,FALSE),"-")</f>
        <v>-</v>
      </c>
      <c r="G96" s="12" t="str">
        <f>IFERROR(VLOOKUP(CONCATENATE($A96,G$1),'Исх-фото'!$A$2:$D$3000,4,FALSE),"-")</f>
        <v>-</v>
      </c>
      <c r="H96" s="12">
        <f>IFERROR(VLOOKUP(CONCATENATE($A96,H$1),'Исх-фото'!$A$2:$D$3000,4,FALSE),"-")</f>
        <v>8</v>
      </c>
      <c r="I96" s="12" t="str">
        <f>IFERROR(VLOOKUP(CONCATENATE($A96,I$1),'Исх-фото'!$A$2:$D$3000,4,FALSE),"-")</f>
        <v>-</v>
      </c>
      <c r="J96" s="12">
        <f>IFERROR(VLOOKUP(CONCATENATE($A96,J$1),'Исх-фото'!$A$2:$D$3000,4,FALSE),"-")</f>
        <v>7</v>
      </c>
      <c r="K96" s="12" t="str">
        <f>IFERROR(VLOOKUP(CONCATENATE($A96,K$1),'Исх-фото'!$A$2:$D$3000,4,FALSE),"-")</f>
        <v>-</v>
      </c>
      <c r="L96" s="12" t="str">
        <f>IFERROR(VLOOKUP(CONCATENATE($A96,L$1),'Исх-фото'!$A$2:$D$3000,4,FALSE),"-")</f>
        <v>-</v>
      </c>
      <c r="M96" s="12" t="str">
        <f>IFERROR(VLOOKUP(CONCATENATE($A96,M$1),'Исх-фото'!$A$2:$D$3000,4,FALSE),"-")</f>
        <v>-</v>
      </c>
      <c r="N96" s="12">
        <f>IFERROR(VLOOKUP(CONCATENATE($A96,N$1),'Исх-фото'!$A$2:$D$3000,4,FALSE),"-")</f>
        <v>7</v>
      </c>
      <c r="O96" s="12">
        <f>IFERROR(VLOOKUP(CONCATENATE($A96,O$1),'Исх-фото'!$A$2:$D$3000,4,FALSE),"-")</f>
        <v>3</v>
      </c>
      <c r="P96" s="12" t="str">
        <f>IFERROR(VLOOKUP(CONCATENATE($A96,P$1),'Исх-фото'!$A$2:$D$3000,4,FALSE),"-")</f>
        <v>-</v>
      </c>
      <c r="Q96" s="12" t="str">
        <f>IFERROR(VLOOKUP(CONCATENATE($A96,Q$1),'Исх-фото'!$A$2:$D$3000,4,FALSE),"-")</f>
        <v>-</v>
      </c>
      <c r="R96" s="12">
        <f>IFERROR(VLOOKUP(CONCATENATE($A96,R$1),'Исх-фото'!$A$2:$D$3000,4,FALSE),"-")</f>
        <v>9</v>
      </c>
      <c r="S96" s="12" t="str">
        <f>IFERROR(VLOOKUP(CONCATENATE($A96,S$1),'Исх-фото'!$A$2:$D$3000,4,FALSE),"-")</f>
        <v>-</v>
      </c>
      <c r="T96" s="12" t="str">
        <f>IFERROR(VLOOKUP(CONCATENATE($A96,T$1),'Исх-фото'!$A$2:$D$3000,4,FALSE),"-")</f>
        <v>-</v>
      </c>
      <c r="U96" s="12" t="str">
        <f>IFERROR(VLOOKUP(CONCATENATE($A96,U$1),'Исх-фото'!$A$2:$D$3000,4,FALSE),"-")</f>
        <v>-</v>
      </c>
      <c r="V96" s="12">
        <f>IFERROR(VLOOKUP(CONCATENATE($A96,V$1),'Исх-фото'!$A$2:$D$3000,4,FALSE),"-")</f>
        <v>2</v>
      </c>
      <c r="W96" s="12" t="str">
        <f>IFERROR(VLOOKUP(CONCATENATE($A96,W$1),'Исх-фото'!$A$2:$D$3000,4,FALSE),"-")</f>
        <v>-</v>
      </c>
      <c r="X96" s="12" t="str">
        <f>IFERROR(VLOOKUP(CONCATENATE($A96,X$1),'Исх-фото'!$A$2:$D$3000,4,FALSE),"-")</f>
        <v>-</v>
      </c>
      <c r="Y96" s="12" t="str">
        <f>IFERROR(VLOOKUP(CONCATENATE($A96,Y$1),'Исх-фото'!$A$2:$D$3000,4,FALSE),"-")</f>
        <v>-</v>
      </c>
      <c r="Z96" s="12" t="str">
        <f>IFERROR(VLOOKUP(CONCATENATE($A96,Z$1),'Исх-фото'!$A$2:$D$3000,4,FALSE),"-")</f>
        <v>-</v>
      </c>
      <c r="AA96" s="12" t="str">
        <f>IFERROR(VLOOKUP(CONCATENATE($A96,AA$1),'Исх-фото'!$A$2:$D$3000,4,FALSE),"-")</f>
        <v>-</v>
      </c>
      <c r="AB96" s="12" t="str">
        <f>IFERROR(VLOOKUP(CONCATENATE($A96,AB$1),'Исх-фото'!$A$2:$D$3000,4,FALSE),"-")</f>
        <v>-</v>
      </c>
      <c r="AC96" s="12">
        <f>IFERROR(VLOOKUP(CONCATENATE($A96,AC$1),'Исх-фото'!$A$2:$D$3000,4,FALSE),"-")</f>
        <v>1</v>
      </c>
      <c r="AD96" s="12">
        <f>IFERROR(VLOOKUP(CONCATENATE($A96,AD$1),'Исх-фото'!$A$2:$D$3000,4,FALSE),"-")</f>
        <v>5</v>
      </c>
      <c r="AE96" s="12">
        <f>IFERROR(VLOOKUP(CONCATENATE($A96,AE$1),'Исх-фото'!$A$2:$D$3000,4,FALSE),"-")</f>
        <v>3</v>
      </c>
      <c r="AF96" s="12">
        <f>IFERROR(VLOOKUP(CONCATENATE($A96,AF$1),'Исх-фото'!$A$2:$D$3000,4,FALSE),"-")</f>
        <v>6</v>
      </c>
      <c r="AG96" s="12">
        <f>IFERROR(VLOOKUP(CONCATENATE($A96,AG$1),'Исх-фото'!$A$2:$D$3000,4,FALSE),"-")</f>
        <v>1</v>
      </c>
      <c r="AH96" s="12" t="str">
        <f>IFERROR(VLOOKUP(CONCATENATE($A96,AH$1),'Исх-фото'!$A$2:$D$3000,4,FALSE),"-")</f>
        <v>-</v>
      </c>
      <c r="AI96" s="12" t="str">
        <f>IFERROR(VLOOKUP(CONCATENATE($A96,AI$1),'Исх-фото'!$A$2:$D$3000,4,FALSE),"-")</f>
        <v>-</v>
      </c>
      <c r="AJ96" s="12" t="str">
        <f>IFERROR(VLOOKUP(CONCATENATE($A96,AJ$1),'Исх-фото'!$A$2:$D$3000,4,FALSE),"-")</f>
        <v>-</v>
      </c>
      <c r="AK96" s="12" t="str">
        <f>IFERROR(VLOOKUP(CONCATENATE($A96,AK$1),'Исх-фото'!$A$2:$D$3000,4,FALSE),"-")</f>
        <v>-</v>
      </c>
      <c r="AL96" s="12" t="str">
        <f>IFERROR(VLOOKUP(CONCATENATE($A96,AL$1),'Исх-фото'!$A$2:$D$3000,4,FALSE),"-")</f>
        <v>-</v>
      </c>
      <c r="AM96" s="12" t="str">
        <f>IFERROR(VLOOKUP(CONCATENATE($A96,AM$1),'Исх-фото'!$A$2:$D$3000,4,FALSE),"-")</f>
        <v>-</v>
      </c>
      <c r="AN96" s="12" t="str">
        <f>IFERROR(VLOOKUP(CONCATENATE($A96,AN$1),'Исх-фото'!$A$2:$D$3000,4,FALSE),"-")</f>
        <v>-</v>
      </c>
      <c r="AO96" s="12">
        <f>IFERROR(VLOOKUP(CONCATENATE($A96,AO$1),'Исх-фото'!$A$2:$D$3000,4,FALSE),"-")</f>
        <v>4</v>
      </c>
      <c r="AP96" s="12" t="str">
        <f>IFERROR(VLOOKUP(CONCATENATE($A96,AP$1),'Исх-фото'!$A$2:$D$3000,4,FALSE),"-")</f>
        <v>-</v>
      </c>
      <c r="AQ96" s="12" t="str">
        <f>IFERROR(VLOOKUP(CONCATENATE($A96,AQ$1),'Исх-фото'!$A$2:$D$3000,4,FALSE),"-")</f>
        <v>-</v>
      </c>
      <c r="AR96" s="13">
        <f t="shared" si="4"/>
        <v>12</v>
      </c>
      <c r="AS96" s="17">
        <f t="shared" si="5"/>
        <v>4.666666666666667</v>
      </c>
      <c r="AT96" s="12">
        <f t="shared" si="6"/>
        <v>189</v>
      </c>
    </row>
    <row r="97" spans="1:46">
      <c r="A97" s="22">
        <f t="shared" si="7"/>
        <v>95</v>
      </c>
      <c r="B97" s="128">
        <f>№!D96</f>
        <v>38</v>
      </c>
      <c r="C97" s="128">
        <f>№!E96</f>
        <v>1</v>
      </c>
      <c r="D97" s="12" t="str">
        <f>IFERROR(VLOOKUP(CONCATENATE($A97,D$1),'Исх-фото'!$A$2:$D$3000,4,FALSE),"-")</f>
        <v>-</v>
      </c>
      <c r="E97" s="12" t="str">
        <f>IFERROR(VLOOKUP(CONCATENATE($A97,E$1),'Исх-фото'!$A$2:$D$3000,4,FALSE),"-")</f>
        <v>-</v>
      </c>
      <c r="F97" s="12" t="str">
        <f>IFERROR(VLOOKUP(CONCATENATE($A97,F$1),'Исх-фото'!$A$2:$D$3000,4,FALSE),"-")</f>
        <v>-</v>
      </c>
      <c r="G97" s="12" t="str">
        <f>IFERROR(VLOOKUP(CONCATENATE($A97,G$1),'Исх-фото'!$A$2:$D$3000,4,FALSE),"-")</f>
        <v>-</v>
      </c>
      <c r="H97" s="12">
        <f>IFERROR(VLOOKUP(CONCATENATE($A97,H$1),'Исх-фото'!$A$2:$D$3000,4,FALSE),"-")</f>
        <v>9</v>
      </c>
      <c r="I97" s="12" t="str">
        <f>IFERROR(VLOOKUP(CONCATENATE($A97,I$1),'Исх-фото'!$A$2:$D$3000,4,FALSE),"-")</f>
        <v>-</v>
      </c>
      <c r="J97" s="12">
        <f>IFERROR(VLOOKUP(CONCATENATE($A97,J$1),'Исх-фото'!$A$2:$D$3000,4,FALSE),"-")</f>
        <v>6</v>
      </c>
      <c r="K97" s="12" t="str">
        <f>IFERROR(VLOOKUP(CONCATENATE($A97,K$1),'Исх-фото'!$A$2:$D$3000,4,FALSE),"-")</f>
        <v>-</v>
      </c>
      <c r="L97" s="12" t="str">
        <f>IFERROR(VLOOKUP(CONCATENATE($A97,L$1),'Исх-фото'!$A$2:$D$3000,4,FALSE),"-")</f>
        <v>-</v>
      </c>
      <c r="M97" s="12" t="str">
        <f>IFERROR(VLOOKUP(CONCATENATE($A97,M$1),'Исх-фото'!$A$2:$D$3000,4,FALSE),"-")</f>
        <v>-</v>
      </c>
      <c r="N97" s="12">
        <f>IFERROR(VLOOKUP(CONCATENATE($A97,N$1),'Исх-фото'!$A$2:$D$3000,4,FALSE),"-")</f>
        <v>7</v>
      </c>
      <c r="O97" s="12" t="str">
        <f>IFERROR(VLOOKUP(CONCATENATE($A97,O$1),'Исх-фото'!$A$2:$D$3000,4,FALSE),"-")</f>
        <v>-</v>
      </c>
      <c r="P97" s="12" t="str">
        <f>IFERROR(VLOOKUP(CONCATENATE($A97,P$1),'Исх-фото'!$A$2:$D$3000,4,FALSE),"-")</f>
        <v>-</v>
      </c>
      <c r="Q97" s="12" t="str">
        <f>IFERROR(VLOOKUP(CONCATENATE($A97,Q$1),'Исх-фото'!$A$2:$D$3000,4,FALSE),"-")</f>
        <v>-</v>
      </c>
      <c r="R97" s="12" t="str">
        <f>IFERROR(VLOOKUP(CONCATENATE($A97,R$1),'Исх-фото'!$A$2:$D$3000,4,FALSE),"-")</f>
        <v>-</v>
      </c>
      <c r="S97" s="12" t="str">
        <f>IFERROR(VLOOKUP(CONCATENATE($A97,S$1),'Исх-фото'!$A$2:$D$3000,4,FALSE),"-")</f>
        <v>-</v>
      </c>
      <c r="T97" s="12" t="str">
        <f>IFERROR(VLOOKUP(CONCATENATE($A97,T$1),'Исх-фото'!$A$2:$D$3000,4,FALSE),"-")</f>
        <v>-</v>
      </c>
      <c r="U97" s="12" t="str">
        <f>IFERROR(VLOOKUP(CONCATENATE($A97,U$1),'Исх-фото'!$A$2:$D$3000,4,FALSE),"-")</f>
        <v>-</v>
      </c>
      <c r="V97" s="12">
        <f>IFERROR(VLOOKUP(CONCATENATE($A97,V$1),'Исх-фото'!$A$2:$D$3000,4,FALSE),"-")</f>
        <v>3</v>
      </c>
      <c r="W97" s="12" t="str">
        <f>IFERROR(VLOOKUP(CONCATENATE($A97,W$1),'Исх-фото'!$A$2:$D$3000,4,FALSE),"-")</f>
        <v>-</v>
      </c>
      <c r="X97" s="12" t="str">
        <f>IFERROR(VLOOKUP(CONCATENATE($A97,X$1),'Исх-фото'!$A$2:$D$3000,4,FALSE),"-")</f>
        <v>-</v>
      </c>
      <c r="Y97" s="12" t="str">
        <f>IFERROR(VLOOKUP(CONCATENATE($A97,Y$1),'Исх-фото'!$A$2:$D$3000,4,FALSE),"-")</f>
        <v>-</v>
      </c>
      <c r="Z97" s="12" t="str">
        <f>IFERROR(VLOOKUP(CONCATENATE($A97,Z$1),'Исх-фото'!$A$2:$D$3000,4,FALSE),"-")</f>
        <v>-</v>
      </c>
      <c r="AA97" s="12" t="str">
        <f>IFERROR(VLOOKUP(CONCATENATE($A97,AA$1),'Исх-фото'!$A$2:$D$3000,4,FALSE),"-")</f>
        <v>-</v>
      </c>
      <c r="AB97" s="12" t="str">
        <f>IFERROR(VLOOKUP(CONCATENATE($A97,AB$1),'Исх-фото'!$A$2:$D$3000,4,FALSE),"-")</f>
        <v>-</v>
      </c>
      <c r="AC97" s="12">
        <f>IFERROR(VLOOKUP(CONCATENATE($A97,AC$1),'Исх-фото'!$A$2:$D$3000,4,FALSE),"-")</f>
        <v>2</v>
      </c>
      <c r="AD97" s="12">
        <f>IFERROR(VLOOKUP(CONCATENATE($A97,AD$1),'Исх-фото'!$A$2:$D$3000,4,FALSE),"-")</f>
        <v>6</v>
      </c>
      <c r="AE97" s="12" t="str">
        <f>IFERROR(VLOOKUP(CONCATENATE($A97,AE$1),'Исх-фото'!$A$2:$D$3000,4,FALSE),"-")</f>
        <v>-</v>
      </c>
      <c r="AF97" s="12">
        <f>IFERROR(VLOOKUP(CONCATENATE($A97,AF$1),'Исх-фото'!$A$2:$D$3000,4,FALSE),"-")</f>
        <v>7</v>
      </c>
      <c r="AG97" s="12">
        <f>IFERROR(VLOOKUP(CONCATENATE($A97,AG$1),'Исх-фото'!$A$2:$D$3000,4,FALSE),"-")</f>
        <v>1</v>
      </c>
      <c r="AH97" s="12" t="str">
        <f>IFERROR(VLOOKUP(CONCATENATE($A97,AH$1),'Исх-фото'!$A$2:$D$3000,4,FALSE),"-")</f>
        <v>-</v>
      </c>
      <c r="AI97" s="12" t="str">
        <f>IFERROR(VLOOKUP(CONCATENATE($A97,AI$1),'Исх-фото'!$A$2:$D$3000,4,FALSE),"-")</f>
        <v>-</v>
      </c>
      <c r="AJ97" s="12" t="str">
        <f>IFERROR(VLOOKUP(CONCATENATE($A97,AJ$1),'Исх-фото'!$A$2:$D$3000,4,FALSE),"-")</f>
        <v>-</v>
      </c>
      <c r="AK97" s="12" t="str">
        <f>IFERROR(VLOOKUP(CONCATENATE($A97,AK$1),'Исх-фото'!$A$2:$D$3000,4,FALSE),"-")</f>
        <v>-</v>
      </c>
      <c r="AL97" s="12" t="str">
        <f>IFERROR(VLOOKUP(CONCATENATE($A97,AL$1),'Исх-фото'!$A$2:$D$3000,4,FALSE),"-")</f>
        <v>-</v>
      </c>
      <c r="AM97" s="12" t="str">
        <f>IFERROR(VLOOKUP(CONCATENATE($A97,AM$1),'Исх-фото'!$A$2:$D$3000,4,FALSE),"-")</f>
        <v>-</v>
      </c>
      <c r="AN97" s="12" t="str">
        <f>IFERROR(VLOOKUP(CONCATENATE($A97,AN$1),'Исх-фото'!$A$2:$D$3000,4,FALSE),"-")</f>
        <v>-</v>
      </c>
      <c r="AO97" s="12">
        <f>IFERROR(VLOOKUP(CONCATENATE($A97,AO$1),'Исх-фото'!$A$2:$D$3000,4,FALSE),"-")</f>
        <v>4</v>
      </c>
      <c r="AP97" s="12" t="str">
        <f>IFERROR(VLOOKUP(CONCATENATE($A97,AP$1),'Исх-фото'!$A$2:$D$3000,4,FALSE),"-")</f>
        <v>-</v>
      </c>
      <c r="AQ97" s="12" t="str">
        <f>IFERROR(VLOOKUP(CONCATENATE($A97,AQ$1),'Исх-фото'!$A$2:$D$3000,4,FALSE),"-")</f>
        <v>-</v>
      </c>
      <c r="AR97" s="13">
        <f t="shared" si="4"/>
        <v>9</v>
      </c>
      <c r="AS97" s="17">
        <f t="shared" si="5"/>
        <v>5</v>
      </c>
      <c r="AT97" s="12">
        <f t="shared" si="6"/>
        <v>184</v>
      </c>
    </row>
    <row r="98" spans="1:46">
      <c r="A98" s="22">
        <f t="shared" si="7"/>
        <v>96</v>
      </c>
      <c r="B98" s="128">
        <f>№!D97</f>
        <v>38</v>
      </c>
      <c r="C98" s="128">
        <f>№!E97</f>
        <v>2</v>
      </c>
      <c r="D98" s="12" t="str">
        <f>IFERROR(VLOOKUP(CONCATENATE($A98,D$1),'Исх-фото'!$A$2:$D$3000,4,FALSE),"-")</f>
        <v>-</v>
      </c>
      <c r="E98" s="12" t="str">
        <f>IFERROR(VLOOKUP(CONCATENATE($A98,E$1),'Исх-фото'!$A$2:$D$3000,4,FALSE),"-")</f>
        <v>-</v>
      </c>
      <c r="F98" s="12" t="str">
        <f>IFERROR(VLOOKUP(CONCATENATE($A98,F$1),'Исх-фото'!$A$2:$D$3000,4,FALSE),"-")</f>
        <v>-</v>
      </c>
      <c r="G98" s="12" t="str">
        <f>IFERROR(VLOOKUP(CONCATENATE($A98,G$1),'Исх-фото'!$A$2:$D$3000,4,FALSE),"-")</f>
        <v>-</v>
      </c>
      <c r="H98" s="12">
        <f>IFERROR(VLOOKUP(CONCATENATE($A98,H$1),'Исх-фото'!$A$2:$D$3000,4,FALSE),"-")</f>
        <v>9</v>
      </c>
      <c r="I98" s="12" t="str">
        <f>IFERROR(VLOOKUP(CONCATENATE($A98,I$1),'Исх-фото'!$A$2:$D$3000,4,FALSE),"-")</f>
        <v>-</v>
      </c>
      <c r="J98" s="12">
        <f>IFERROR(VLOOKUP(CONCATENATE($A98,J$1),'Исх-фото'!$A$2:$D$3000,4,FALSE),"-")</f>
        <v>7</v>
      </c>
      <c r="K98" s="12" t="str">
        <f>IFERROR(VLOOKUP(CONCATENATE($A98,K$1),'Исх-фото'!$A$2:$D$3000,4,FALSE),"-")</f>
        <v>-</v>
      </c>
      <c r="L98" s="12" t="str">
        <f>IFERROR(VLOOKUP(CONCATENATE($A98,L$1),'Исх-фото'!$A$2:$D$3000,4,FALSE),"-")</f>
        <v>-</v>
      </c>
      <c r="M98" s="12" t="str">
        <f>IFERROR(VLOOKUP(CONCATENATE($A98,M$1),'Исх-фото'!$A$2:$D$3000,4,FALSE),"-")</f>
        <v>-</v>
      </c>
      <c r="N98" s="12">
        <f>IFERROR(VLOOKUP(CONCATENATE($A98,N$1),'Исх-фото'!$A$2:$D$3000,4,FALSE),"-")</f>
        <v>7</v>
      </c>
      <c r="O98" s="12">
        <f>IFERROR(VLOOKUP(CONCATENATE($A98,O$1),'Исх-фото'!$A$2:$D$3000,4,FALSE),"-")</f>
        <v>10</v>
      </c>
      <c r="P98" s="12" t="str">
        <f>IFERROR(VLOOKUP(CONCATENATE($A98,P$1),'Исх-фото'!$A$2:$D$3000,4,FALSE),"-")</f>
        <v>-</v>
      </c>
      <c r="Q98" s="12" t="str">
        <f>IFERROR(VLOOKUP(CONCATENATE($A98,Q$1),'Исх-фото'!$A$2:$D$3000,4,FALSE),"-")</f>
        <v>-</v>
      </c>
      <c r="R98" s="12" t="str">
        <f>IFERROR(VLOOKUP(CONCATENATE($A98,R$1),'Исх-фото'!$A$2:$D$3000,4,FALSE),"-")</f>
        <v>-</v>
      </c>
      <c r="S98" s="12" t="str">
        <f>IFERROR(VLOOKUP(CONCATENATE($A98,S$1),'Исх-фото'!$A$2:$D$3000,4,FALSE),"-")</f>
        <v>-</v>
      </c>
      <c r="T98" s="12" t="str">
        <f>IFERROR(VLOOKUP(CONCATENATE($A98,T$1),'Исх-фото'!$A$2:$D$3000,4,FALSE),"-")</f>
        <v>-</v>
      </c>
      <c r="U98" s="12" t="str">
        <f>IFERROR(VLOOKUP(CONCATENATE($A98,U$1),'Исх-фото'!$A$2:$D$3000,4,FALSE),"-")</f>
        <v>-</v>
      </c>
      <c r="V98" s="12">
        <f>IFERROR(VLOOKUP(CONCATENATE($A98,V$1),'Исх-фото'!$A$2:$D$3000,4,FALSE),"-")</f>
        <v>7</v>
      </c>
      <c r="W98" s="12" t="str">
        <f>IFERROR(VLOOKUP(CONCATENATE($A98,W$1),'Исх-фото'!$A$2:$D$3000,4,FALSE),"-")</f>
        <v>-</v>
      </c>
      <c r="X98" s="12">
        <f>IFERROR(VLOOKUP(CONCATENATE($A98,X$1),'Исх-фото'!$A$2:$D$3000,4,FALSE),"-")</f>
        <v>8</v>
      </c>
      <c r="Y98" s="12" t="str">
        <f>IFERROR(VLOOKUP(CONCATENATE($A98,Y$1),'Исх-фото'!$A$2:$D$3000,4,FALSE),"-")</f>
        <v>-</v>
      </c>
      <c r="Z98" s="12" t="str">
        <f>IFERROR(VLOOKUP(CONCATENATE($A98,Z$1),'Исх-фото'!$A$2:$D$3000,4,FALSE),"-")</f>
        <v>-</v>
      </c>
      <c r="AA98" s="12" t="str">
        <f>IFERROR(VLOOKUP(CONCATENATE($A98,AA$1),'Исх-фото'!$A$2:$D$3000,4,FALSE),"-")</f>
        <v>-</v>
      </c>
      <c r="AB98" s="12" t="str">
        <f>IFERROR(VLOOKUP(CONCATENATE($A98,AB$1),'Исх-фото'!$A$2:$D$3000,4,FALSE),"-")</f>
        <v>-</v>
      </c>
      <c r="AC98" s="12">
        <f>IFERROR(VLOOKUP(CONCATENATE($A98,AC$1),'Исх-фото'!$A$2:$D$3000,4,FALSE),"-")</f>
        <v>6</v>
      </c>
      <c r="AD98" s="12">
        <f>IFERROR(VLOOKUP(CONCATENATE($A98,AD$1),'Исх-фото'!$A$2:$D$3000,4,FALSE),"-")</f>
        <v>7</v>
      </c>
      <c r="AE98" s="12">
        <f>IFERROR(VLOOKUP(CONCATENATE($A98,AE$1),'Исх-фото'!$A$2:$D$3000,4,FALSE),"-")</f>
        <v>9</v>
      </c>
      <c r="AF98" s="12">
        <f>IFERROR(VLOOKUP(CONCATENATE($A98,AF$1),'Исх-фото'!$A$2:$D$3000,4,FALSE),"-")</f>
        <v>8</v>
      </c>
      <c r="AG98" s="12">
        <f>IFERROR(VLOOKUP(CONCATENATE($A98,AG$1),'Исх-фото'!$A$2:$D$3000,4,FALSE),"-")</f>
        <v>7</v>
      </c>
      <c r="AH98" s="12" t="str">
        <f>IFERROR(VLOOKUP(CONCATENATE($A98,AH$1),'Исх-фото'!$A$2:$D$3000,4,FALSE),"-")</f>
        <v>-</v>
      </c>
      <c r="AI98" s="12" t="str">
        <f>IFERROR(VLOOKUP(CONCATENATE($A98,AI$1),'Исх-фото'!$A$2:$D$3000,4,FALSE),"-")</f>
        <v>-</v>
      </c>
      <c r="AJ98" s="12" t="str">
        <f>IFERROR(VLOOKUP(CONCATENATE($A98,AJ$1),'Исх-фото'!$A$2:$D$3000,4,FALSE),"-")</f>
        <v>-</v>
      </c>
      <c r="AK98" s="12" t="str">
        <f>IFERROR(VLOOKUP(CONCATENATE($A98,AK$1),'Исх-фото'!$A$2:$D$3000,4,FALSE),"-")</f>
        <v>-</v>
      </c>
      <c r="AL98" s="12" t="str">
        <f>IFERROR(VLOOKUP(CONCATENATE($A98,AL$1),'Исх-фото'!$A$2:$D$3000,4,FALSE),"-")</f>
        <v>-</v>
      </c>
      <c r="AM98" s="12" t="str">
        <f>IFERROR(VLOOKUP(CONCATENATE($A98,AM$1),'Исх-фото'!$A$2:$D$3000,4,FALSE),"-")</f>
        <v>-</v>
      </c>
      <c r="AN98" s="12" t="str">
        <f>IFERROR(VLOOKUP(CONCATENATE($A98,AN$1),'Исх-фото'!$A$2:$D$3000,4,FALSE),"-")</f>
        <v>-</v>
      </c>
      <c r="AO98" s="12">
        <f>IFERROR(VLOOKUP(CONCATENATE($A98,AO$1),'Исх-фото'!$A$2:$D$3000,4,FALSE),"-")</f>
        <v>5</v>
      </c>
      <c r="AP98" s="12" t="str">
        <f>IFERROR(VLOOKUP(CONCATENATE($A98,AP$1),'Исх-фото'!$A$2:$D$3000,4,FALSE),"-")</f>
        <v>-</v>
      </c>
      <c r="AQ98" s="12" t="str">
        <f>IFERROR(VLOOKUP(CONCATENATE($A98,AQ$1),'Исх-фото'!$A$2:$D$3000,4,FALSE),"-")</f>
        <v>-</v>
      </c>
      <c r="AR98" s="13">
        <f t="shared" si="4"/>
        <v>12</v>
      </c>
      <c r="AS98" s="17">
        <f t="shared" si="5"/>
        <v>7.5</v>
      </c>
      <c r="AT98" s="12">
        <f t="shared" si="6"/>
        <v>74</v>
      </c>
    </row>
    <row r="99" spans="1:46">
      <c r="A99" s="22">
        <f t="shared" si="7"/>
        <v>97</v>
      </c>
      <c r="B99" s="128">
        <f>№!D98</f>
        <v>38</v>
      </c>
      <c r="C99" s="128">
        <f>№!E98</f>
        <v>3</v>
      </c>
      <c r="D99" s="12" t="str">
        <f>IFERROR(VLOOKUP(CONCATENATE($A99,D$1),'Исх-фото'!$A$2:$D$3000,4,FALSE),"-")</f>
        <v>-</v>
      </c>
      <c r="E99" s="12" t="str">
        <f>IFERROR(VLOOKUP(CONCATENATE($A99,E$1),'Исх-фото'!$A$2:$D$3000,4,FALSE),"-")</f>
        <v>-</v>
      </c>
      <c r="F99" s="12" t="str">
        <f>IFERROR(VLOOKUP(CONCATENATE($A99,F$1),'Исх-фото'!$A$2:$D$3000,4,FALSE),"-")</f>
        <v>-</v>
      </c>
      <c r="G99" s="12" t="str">
        <f>IFERROR(VLOOKUP(CONCATENATE($A99,G$1),'Исх-фото'!$A$2:$D$3000,4,FALSE),"-")</f>
        <v>-</v>
      </c>
      <c r="H99" s="12">
        <f>IFERROR(VLOOKUP(CONCATENATE($A99,H$1),'Исх-фото'!$A$2:$D$3000,4,FALSE),"-")</f>
        <v>8</v>
      </c>
      <c r="I99" s="12" t="str">
        <f>IFERROR(VLOOKUP(CONCATENATE($A99,I$1),'Исх-фото'!$A$2:$D$3000,4,FALSE),"-")</f>
        <v>-</v>
      </c>
      <c r="J99" s="12">
        <f>IFERROR(VLOOKUP(CONCATENATE($A99,J$1),'Исх-фото'!$A$2:$D$3000,4,FALSE),"-")</f>
        <v>8</v>
      </c>
      <c r="K99" s="12" t="str">
        <f>IFERROR(VLOOKUP(CONCATENATE($A99,K$1),'Исх-фото'!$A$2:$D$3000,4,FALSE),"-")</f>
        <v>-</v>
      </c>
      <c r="L99" s="12" t="str">
        <f>IFERROR(VLOOKUP(CONCATENATE($A99,L$1),'Исх-фото'!$A$2:$D$3000,4,FALSE),"-")</f>
        <v>-</v>
      </c>
      <c r="M99" s="12" t="str">
        <f>IFERROR(VLOOKUP(CONCATENATE($A99,M$1),'Исх-фото'!$A$2:$D$3000,4,FALSE),"-")</f>
        <v>-</v>
      </c>
      <c r="N99" s="12">
        <f>IFERROR(VLOOKUP(CONCATENATE($A99,N$1),'Исх-фото'!$A$2:$D$3000,4,FALSE),"-")</f>
        <v>9</v>
      </c>
      <c r="O99" s="12" t="str">
        <f>IFERROR(VLOOKUP(CONCATENATE($A99,O$1),'Исх-фото'!$A$2:$D$3000,4,FALSE),"-")</f>
        <v>-</v>
      </c>
      <c r="P99" s="12" t="str">
        <f>IFERROR(VLOOKUP(CONCATENATE($A99,P$1),'Исх-фото'!$A$2:$D$3000,4,FALSE),"-")</f>
        <v>-</v>
      </c>
      <c r="Q99" s="12" t="str">
        <f>IFERROR(VLOOKUP(CONCATENATE($A99,Q$1),'Исх-фото'!$A$2:$D$3000,4,FALSE),"-")</f>
        <v>-</v>
      </c>
      <c r="R99" s="12" t="str">
        <f>IFERROR(VLOOKUP(CONCATENATE($A99,R$1),'Исх-фото'!$A$2:$D$3000,4,FALSE),"-")</f>
        <v>-</v>
      </c>
      <c r="S99" s="12">
        <f>IFERROR(VLOOKUP(CONCATENATE($A99,S$1),'Исх-фото'!$A$2:$D$3000,4,FALSE),"-")</f>
        <v>9</v>
      </c>
      <c r="T99" s="12" t="str">
        <f>IFERROR(VLOOKUP(CONCATENATE($A99,T$1),'Исх-фото'!$A$2:$D$3000,4,FALSE),"-")</f>
        <v>-</v>
      </c>
      <c r="U99" s="12" t="str">
        <f>IFERROR(VLOOKUP(CONCATENATE($A99,U$1),'Исх-фото'!$A$2:$D$3000,4,FALSE),"-")</f>
        <v>-</v>
      </c>
      <c r="V99" s="12">
        <f>IFERROR(VLOOKUP(CONCATENATE($A99,V$1),'Исх-фото'!$A$2:$D$3000,4,FALSE),"-")</f>
        <v>7</v>
      </c>
      <c r="W99" s="12" t="str">
        <f>IFERROR(VLOOKUP(CONCATENATE($A99,W$1),'Исх-фото'!$A$2:$D$3000,4,FALSE),"-")</f>
        <v>-</v>
      </c>
      <c r="X99" s="12" t="str">
        <f>IFERROR(VLOOKUP(CONCATENATE($A99,X$1),'Исх-фото'!$A$2:$D$3000,4,FALSE),"-")</f>
        <v>-</v>
      </c>
      <c r="Y99" s="12" t="str">
        <f>IFERROR(VLOOKUP(CONCATENATE($A99,Y$1),'Исх-фото'!$A$2:$D$3000,4,FALSE),"-")</f>
        <v>-</v>
      </c>
      <c r="Z99" s="12">
        <f>IFERROR(VLOOKUP(CONCATENATE($A99,Z$1),'Исх-фото'!$A$2:$D$3000,4,FALSE),"-")</f>
        <v>5</v>
      </c>
      <c r="AA99" s="12" t="str">
        <f>IFERROR(VLOOKUP(CONCATENATE($A99,AA$1),'Исх-фото'!$A$2:$D$3000,4,FALSE),"-")</f>
        <v>-</v>
      </c>
      <c r="AB99" s="12" t="str">
        <f>IFERROR(VLOOKUP(CONCATENATE($A99,AB$1),'Исх-фото'!$A$2:$D$3000,4,FALSE),"-")</f>
        <v>-</v>
      </c>
      <c r="AC99" s="12">
        <f>IFERROR(VLOOKUP(CONCATENATE($A99,AC$1),'Исх-фото'!$A$2:$D$3000,4,FALSE),"-")</f>
        <v>6</v>
      </c>
      <c r="AD99" s="12">
        <f>IFERROR(VLOOKUP(CONCATENATE($A99,AD$1),'Исх-фото'!$A$2:$D$3000,4,FALSE),"-")</f>
        <v>9</v>
      </c>
      <c r="AE99" s="12" t="str">
        <f>IFERROR(VLOOKUP(CONCATENATE($A99,AE$1),'Исх-фото'!$A$2:$D$3000,4,FALSE),"-")</f>
        <v>-</v>
      </c>
      <c r="AF99" s="12">
        <f>IFERROR(VLOOKUP(CONCATENATE($A99,AF$1),'Исх-фото'!$A$2:$D$3000,4,FALSE),"-")</f>
        <v>9</v>
      </c>
      <c r="AG99" s="12">
        <f>IFERROR(VLOOKUP(CONCATENATE($A99,AG$1),'Исх-фото'!$A$2:$D$3000,4,FALSE),"-")</f>
        <v>8</v>
      </c>
      <c r="AH99" s="12" t="str">
        <f>IFERROR(VLOOKUP(CONCATENATE($A99,AH$1),'Исх-фото'!$A$2:$D$3000,4,FALSE),"-")</f>
        <v>-</v>
      </c>
      <c r="AI99" s="12" t="str">
        <f>IFERROR(VLOOKUP(CONCATENATE($A99,AI$1),'Исх-фото'!$A$2:$D$3000,4,FALSE),"-")</f>
        <v>-</v>
      </c>
      <c r="AJ99" s="12" t="str">
        <f>IFERROR(VLOOKUP(CONCATENATE($A99,AJ$1),'Исх-фото'!$A$2:$D$3000,4,FALSE),"-")</f>
        <v>-</v>
      </c>
      <c r="AK99" s="12" t="str">
        <f>IFERROR(VLOOKUP(CONCATENATE($A99,AK$1),'Исх-фото'!$A$2:$D$3000,4,FALSE),"-")</f>
        <v>-</v>
      </c>
      <c r="AL99" s="12" t="str">
        <f>IFERROR(VLOOKUP(CONCATENATE($A99,AL$1),'Исх-фото'!$A$2:$D$3000,4,FALSE),"-")</f>
        <v>-</v>
      </c>
      <c r="AM99" s="12" t="str">
        <f>IFERROR(VLOOKUP(CONCATENATE($A99,AM$1),'Исх-фото'!$A$2:$D$3000,4,FALSE),"-")</f>
        <v>-</v>
      </c>
      <c r="AN99" s="12" t="str">
        <f>IFERROR(VLOOKUP(CONCATENATE($A99,AN$1),'Исх-фото'!$A$2:$D$3000,4,FALSE),"-")</f>
        <v>-</v>
      </c>
      <c r="AO99" s="12">
        <f>IFERROR(VLOOKUP(CONCATENATE($A99,AO$1),'Исх-фото'!$A$2:$D$3000,4,FALSE),"-")</f>
        <v>6</v>
      </c>
      <c r="AP99" s="12" t="str">
        <f>IFERROR(VLOOKUP(CONCATENATE($A99,AP$1),'Исх-фото'!$A$2:$D$3000,4,FALSE),"-")</f>
        <v>-</v>
      </c>
      <c r="AQ99" s="12" t="str">
        <f>IFERROR(VLOOKUP(CONCATENATE($A99,AQ$1),'Исх-фото'!$A$2:$D$3000,4,FALSE),"-")</f>
        <v>-</v>
      </c>
      <c r="AR99" s="13">
        <f t="shared" si="4"/>
        <v>11</v>
      </c>
      <c r="AS99" s="17">
        <f t="shared" si="5"/>
        <v>7.6363636363636367</v>
      </c>
      <c r="AT99" s="12">
        <f t="shared" si="6"/>
        <v>66</v>
      </c>
    </row>
    <row r="100" spans="1:46">
      <c r="A100" s="22">
        <f t="shared" si="7"/>
        <v>98</v>
      </c>
      <c r="B100" s="128">
        <f>№!D99</f>
        <v>39</v>
      </c>
      <c r="C100" s="128">
        <f>№!E99</f>
        <v>1</v>
      </c>
      <c r="D100" s="12" t="str">
        <f>IFERROR(VLOOKUP(CONCATENATE($A100,D$1),'Исх-фото'!$A$2:$D$3000,4,FALSE),"-")</f>
        <v>-</v>
      </c>
      <c r="E100" s="12" t="str">
        <f>IFERROR(VLOOKUP(CONCATENATE($A100,E$1),'Исх-фото'!$A$2:$D$3000,4,FALSE),"-")</f>
        <v>-</v>
      </c>
      <c r="F100" s="12" t="str">
        <f>IFERROR(VLOOKUP(CONCATENATE($A100,F$1),'Исх-фото'!$A$2:$D$3000,4,FALSE),"-")</f>
        <v>-</v>
      </c>
      <c r="G100" s="12" t="str">
        <f>IFERROR(VLOOKUP(CONCATENATE($A100,G$1),'Исх-фото'!$A$2:$D$3000,4,FALSE),"-")</f>
        <v>-</v>
      </c>
      <c r="H100" s="12">
        <f>IFERROR(VLOOKUP(CONCATENATE($A100,H$1),'Исх-фото'!$A$2:$D$3000,4,FALSE),"-")</f>
        <v>8</v>
      </c>
      <c r="I100" s="12" t="str">
        <f>IFERROR(VLOOKUP(CONCATENATE($A100,I$1),'Исх-фото'!$A$2:$D$3000,4,FALSE),"-")</f>
        <v>-</v>
      </c>
      <c r="J100" s="12">
        <f>IFERROR(VLOOKUP(CONCATENATE($A100,J$1),'Исх-фото'!$A$2:$D$3000,4,FALSE),"-")</f>
        <v>7</v>
      </c>
      <c r="K100" s="12" t="str">
        <f>IFERROR(VLOOKUP(CONCATENATE($A100,K$1),'Исх-фото'!$A$2:$D$3000,4,FALSE),"-")</f>
        <v>-</v>
      </c>
      <c r="L100" s="12" t="str">
        <f>IFERROR(VLOOKUP(CONCATENATE($A100,L$1),'Исх-фото'!$A$2:$D$3000,4,FALSE),"-")</f>
        <v>-</v>
      </c>
      <c r="M100" s="12" t="str">
        <f>IFERROR(VLOOKUP(CONCATENATE($A100,M$1),'Исх-фото'!$A$2:$D$3000,4,FALSE),"-")</f>
        <v>-</v>
      </c>
      <c r="N100" s="12">
        <f>IFERROR(VLOOKUP(CONCATENATE($A100,N$1),'Исх-фото'!$A$2:$D$3000,4,FALSE),"-")</f>
        <v>9</v>
      </c>
      <c r="O100" s="12" t="str">
        <f>IFERROR(VLOOKUP(CONCATENATE($A100,O$1),'Исх-фото'!$A$2:$D$3000,4,FALSE),"-")</f>
        <v>-</v>
      </c>
      <c r="P100" s="12" t="str">
        <f>IFERROR(VLOOKUP(CONCATENATE($A100,P$1),'Исх-фото'!$A$2:$D$3000,4,FALSE),"-")</f>
        <v>-</v>
      </c>
      <c r="Q100" s="12" t="str">
        <f>IFERROR(VLOOKUP(CONCATENATE($A100,Q$1),'Исх-фото'!$A$2:$D$3000,4,FALSE),"-")</f>
        <v>-</v>
      </c>
      <c r="R100" s="12">
        <f>IFERROR(VLOOKUP(CONCATENATE($A100,R$1),'Исх-фото'!$A$2:$D$3000,4,FALSE),"-")</f>
        <v>12</v>
      </c>
      <c r="S100" s="12">
        <f>IFERROR(VLOOKUP(CONCATENATE($A100,S$1),'Исх-фото'!$A$2:$D$3000,4,FALSE),"-")</f>
        <v>8</v>
      </c>
      <c r="T100" s="12" t="str">
        <f>IFERROR(VLOOKUP(CONCATENATE($A100,T$1),'Исх-фото'!$A$2:$D$3000,4,FALSE),"-")</f>
        <v>-</v>
      </c>
      <c r="U100" s="12" t="str">
        <f>IFERROR(VLOOKUP(CONCATENATE($A100,U$1),'Исх-фото'!$A$2:$D$3000,4,FALSE),"-")</f>
        <v>-</v>
      </c>
      <c r="V100" s="12">
        <f>IFERROR(VLOOKUP(CONCATENATE($A100,V$1),'Исх-фото'!$A$2:$D$3000,4,FALSE),"-")</f>
        <v>9</v>
      </c>
      <c r="W100" s="12" t="str">
        <f>IFERROR(VLOOKUP(CONCATENATE($A100,W$1),'Исх-фото'!$A$2:$D$3000,4,FALSE),"-")</f>
        <v>-</v>
      </c>
      <c r="X100" s="12" t="str">
        <f>IFERROR(VLOOKUP(CONCATENATE($A100,X$1),'Исх-фото'!$A$2:$D$3000,4,FALSE),"-")</f>
        <v>-</v>
      </c>
      <c r="Y100" s="12" t="str">
        <f>IFERROR(VLOOKUP(CONCATENATE($A100,Y$1),'Исх-фото'!$A$2:$D$3000,4,FALSE),"-")</f>
        <v>-</v>
      </c>
      <c r="Z100" s="12" t="str">
        <f>IFERROR(VLOOKUP(CONCATENATE($A100,Z$1),'Исх-фото'!$A$2:$D$3000,4,FALSE),"-")</f>
        <v>-</v>
      </c>
      <c r="AA100" s="12" t="str">
        <f>IFERROR(VLOOKUP(CONCATENATE($A100,AA$1),'Исх-фото'!$A$2:$D$3000,4,FALSE),"-")</f>
        <v>-</v>
      </c>
      <c r="AB100" s="12" t="str">
        <f>IFERROR(VLOOKUP(CONCATENATE($A100,AB$1),'Исх-фото'!$A$2:$D$3000,4,FALSE),"-")</f>
        <v>-</v>
      </c>
      <c r="AC100" s="12">
        <f>IFERROR(VLOOKUP(CONCATENATE($A100,AC$1),'Исх-фото'!$A$2:$D$3000,4,FALSE),"-")</f>
        <v>6</v>
      </c>
      <c r="AD100" s="12">
        <f>IFERROR(VLOOKUP(CONCATENATE($A100,AD$1),'Исх-фото'!$A$2:$D$3000,4,FALSE),"-")</f>
        <v>7</v>
      </c>
      <c r="AE100" s="12" t="str">
        <f>IFERROR(VLOOKUP(CONCATENATE($A100,AE$1),'Исх-фото'!$A$2:$D$3000,4,FALSE),"-")</f>
        <v>-</v>
      </c>
      <c r="AF100" s="12">
        <f>IFERROR(VLOOKUP(CONCATENATE($A100,AF$1),'Исх-фото'!$A$2:$D$3000,4,FALSE),"-")</f>
        <v>7</v>
      </c>
      <c r="AG100" s="12">
        <f>IFERROR(VLOOKUP(CONCATENATE($A100,AG$1),'Исх-фото'!$A$2:$D$3000,4,FALSE),"-")</f>
        <v>10</v>
      </c>
      <c r="AH100" s="12" t="str">
        <f>IFERROR(VLOOKUP(CONCATENATE($A100,AH$1),'Исх-фото'!$A$2:$D$3000,4,FALSE),"-")</f>
        <v>-</v>
      </c>
      <c r="AI100" s="12" t="str">
        <f>IFERROR(VLOOKUP(CONCATENATE($A100,AI$1),'Исх-фото'!$A$2:$D$3000,4,FALSE),"-")</f>
        <v>-</v>
      </c>
      <c r="AJ100" s="12" t="str">
        <f>IFERROR(VLOOKUP(CONCATENATE($A100,AJ$1),'Исх-фото'!$A$2:$D$3000,4,FALSE),"-")</f>
        <v>-</v>
      </c>
      <c r="AK100" s="12" t="str">
        <f>IFERROR(VLOOKUP(CONCATENATE($A100,AK$1),'Исх-фото'!$A$2:$D$3000,4,FALSE),"-")</f>
        <v>-</v>
      </c>
      <c r="AL100" s="12" t="str">
        <f>IFERROR(VLOOKUP(CONCATENATE($A100,AL$1),'Исх-фото'!$A$2:$D$3000,4,FALSE),"-")</f>
        <v>-</v>
      </c>
      <c r="AM100" s="12" t="str">
        <f>IFERROR(VLOOKUP(CONCATENATE($A100,AM$1),'Исх-фото'!$A$2:$D$3000,4,FALSE),"-")</f>
        <v>-</v>
      </c>
      <c r="AN100" s="12" t="str">
        <f>IFERROR(VLOOKUP(CONCATENATE($A100,AN$1),'Исх-фото'!$A$2:$D$3000,4,FALSE),"-")</f>
        <v>-</v>
      </c>
      <c r="AO100" s="12">
        <f>IFERROR(VLOOKUP(CONCATENATE($A100,AO$1),'Исх-фото'!$A$2:$D$3000,4,FALSE),"-")</f>
        <v>7</v>
      </c>
      <c r="AP100" s="12" t="str">
        <f>IFERROR(VLOOKUP(CONCATENATE($A100,AP$1),'Исх-фото'!$A$2:$D$3000,4,FALSE),"-")</f>
        <v>-</v>
      </c>
      <c r="AQ100" s="12" t="str">
        <f>IFERROR(VLOOKUP(CONCATENATE($A100,AQ$1),'Исх-фото'!$A$2:$D$3000,4,FALSE),"-")</f>
        <v>-</v>
      </c>
      <c r="AR100" s="13">
        <f t="shared" si="4"/>
        <v>11</v>
      </c>
      <c r="AS100" s="17">
        <f t="shared" si="5"/>
        <v>8.1818181818181817</v>
      </c>
      <c r="AT100" s="12">
        <f t="shared" si="6"/>
        <v>34</v>
      </c>
    </row>
    <row r="101" spans="1:46">
      <c r="A101" s="22">
        <f t="shared" si="7"/>
        <v>99</v>
      </c>
      <c r="B101" s="128">
        <f>№!D100</f>
        <v>39</v>
      </c>
      <c r="C101" s="128">
        <f>№!E100</f>
        <v>2</v>
      </c>
      <c r="D101" s="12" t="str">
        <f>IFERROR(VLOOKUP(CONCATENATE($A101,D$1),'Исх-фото'!$A$2:$D$3000,4,FALSE),"-")</f>
        <v>-</v>
      </c>
      <c r="E101" s="12" t="str">
        <f>IFERROR(VLOOKUP(CONCATENATE($A101,E$1),'Исх-фото'!$A$2:$D$3000,4,FALSE),"-")</f>
        <v>-</v>
      </c>
      <c r="F101" s="12" t="str">
        <f>IFERROR(VLOOKUP(CONCATENATE($A101,F$1),'Исх-фото'!$A$2:$D$3000,4,FALSE),"-")</f>
        <v>-</v>
      </c>
      <c r="G101" s="12" t="str">
        <f>IFERROR(VLOOKUP(CONCATENATE($A101,G$1),'Исх-фото'!$A$2:$D$3000,4,FALSE),"-")</f>
        <v>-</v>
      </c>
      <c r="H101" s="12">
        <f>IFERROR(VLOOKUP(CONCATENATE($A101,H$1),'Исх-фото'!$A$2:$D$3000,4,FALSE),"-")</f>
        <v>7</v>
      </c>
      <c r="I101" s="12" t="str">
        <f>IFERROR(VLOOKUP(CONCATENATE($A101,I$1),'Исх-фото'!$A$2:$D$3000,4,FALSE),"-")</f>
        <v>-</v>
      </c>
      <c r="J101" s="12">
        <f>IFERROR(VLOOKUP(CONCATENATE($A101,J$1),'Исх-фото'!$A$2:$D$3000,4,FALSE),"-")</f>
        <v>7</v>
      </c>
      <c r="K101" s="12" t="str">
        <f>IFERROR(VLOOKUP(CONCATENATE($A101,K$1),'Исх-фото'!$A$2:$D$3000,4,FALSE),"-")</f>
        <v>-</v>
      </c>
      <c r="L101" s="12" t="str">
        <f>IFERROR(VLOOKUP(CONCATENATE($A101,L$1),'Исх-фото'!$A$2:$D$3000,4,FALSE),"-")</f>
        <v>-</v>
      </c>
      <c r="M101" s="12" t="str">
        <f>IFERROR(VLOOKUP(CONCATENATE($A101,M$1),'Исх-фото'!$A$2:$D$3000,4,FALSE),"-")</f>
        <v>-</v>
      </c>
      <c r="N101" s="12">
        <f>IFERROR(VLOOKUP(CONCATENATE($A101,N$1),'Исх-фото'!$A$2:$D$3000,4,FALSE),"-")</f>
        <v>10</v>
      </c>
      <c r="O101" s="12" t="str">
        <f>IFERROR(VLOOKUP(CONCATENATE($A101,O$1),'Исх-фото'!$A$2:$D$3000,4,FALSE),"-")</f>
        <v>-</v>
      </c>
      <c r="P101" s="12" t="str">
        <f>IFERROR(VLOOKUP(CONCATENATE($A101,P$1),'Исх-фото'!$A$2:$D$3000,4,FALSE),"-")</f>
        <v>-</v>
      </c>
      <c r="Q101" s="12" t="str">
        <f>IFERROR(VLOOKUP(CONCATENATE($A101,Q$1),'Исх-фото'!$A$2:$D$3000,4,FALSE),"-")</f>
        <v>-</v>
      </c>
      <c r="R101" s="12" t="str">
        <f>IFERROR(VLOOKUP(CONCATENATE($A101,R$1),'Исх-фото'!$A$2:$D$3000,4,FALSE),"-")</f>
        <v>-</v>
      </c>
      <c r="S101" s="12">
        <f>IFERROR(VLOOKUP(CONCATENATE($A101,S$1),'Исх-фото'!$A$2:$D$3000,4,FALSE),"-")</f>
        <v>8</v>
      </c>
      <c r="T101" s="12" t="str">
        <f>IFERROR(VLOOKUP(CONCATENATE($A101,T$1),'Исх-фото'!$A$2:$D$3000,4,FALSE),"-")</f>
        <v>-</v>
      </c>
      <c r="U101" s="12" t="str">
        <f>IFERROR(VLOOKUP(CONCATENATE($A101,U$1),'Исх-фото'!$A$2:$D$3000,4,FALSE),"-")</f>
        <v>-</v>
      </c>
      <c r="V101" s="12">
        <f>IFERROR(VLOOKUP(CONCATENATE($A101,V$1),'Исх-фото'!$A$2:$D$3000,4,FALSE),"-")</f>
        <v>10</v>
      </c>
      <c r="W101" s="12" t="str">
        <f>IFERROR(VLOOKUP(CONCATENATE($A101,W$1),'Исх-фото'!$A$2:$D$3000,4,FALSE),"-")</f>
        <v>-</v>
      </c>
      <c r="X101" s="12" t="str">
        <f>IFERROR(VLOOKUP(CONCATENATE($A101,X$1),'Исх-фото'!$A$2:$D$3000,4,FALSE),"-")</f>
        <v>-</v>
      </c>
      <c r="Y101" s="12" t="str">
        <f>IFERROR(VLOOKUP(CONCATENATE($A101,Y$1),'Исх-фото'!$A$2:$D$3000,4,FALSE),"-")</f>
        <v>-</v>
      </c>
      <c r="Z101" s="12">
        <f>IFERROR(VLOOKUP(CONCATENATE($A101,Z$1),'Исх-фото'!$A$2:$D$3000,4,FALSE),"-")</f>
        <v>6</v>
      </c>
      <c r="AA101" s="12" t="str">
        <f>IFERROR(VLOOKUP(CONCATENATE($A101,AA$1),'Исх-фото'!$A$2:$D$3000,4,FALSE),"-")</f>
        <v>-</v>
      </c>
      <c r="AB101" s="12" t="str">
        <f>IFERROR(VLOOKUP(CONCATENATE($A101,AB$1),'Исх-фото'!$A$2:$D$3000,4,FALSE),"-")</f>
        <v>-</v>
      </c>
      <c r="AC101" s="12">
        <f>IFERROR(VLOOKUP(CONCATENATE($A101,AC$1),'Исх-фото'!$A$2:$D$3000,4,FALSE),"-")</f>
        <v>7</v>
      </c>
      <c r="AD101" s="12">
        <f>IFERROR(VLOOKUP(CONCATENATE($A101,AD$1),'Исх-фото'!$A$2:$D$3000,4,FALSE),"-")</f>
        <v>8</v>
      </c>
      <c r="AE101" s="12">
        <f>IFERROR(VLOOKUP(CONCATENATE($A101,AE$1),'Исх-фото'!$A$2:$D$3000,4,FALSE),"-")</f>
        <v>9</v>
      </c>
      <c r="AF101" s="12">
        <f>IFERROR(VLOOKUP(CONCATENATE($A101,AF$1),'Исх-фото'!$A$2:$D$3000,4,FALSE),"-")</f>
        <v>10</v>
      </c>
      <c r="AG101" s="12">
        <f>IFERROR(VLOOKUP(CONCATENATE($A101,AG$1),'Исх-фото'!$A$2:$D$3000,4,FALSE),"-")</f>
        <v>10</v>
      </c>
      <c r="AH101" s="12" t="str">
        <f>IFERROR(VLOOKUP(CONCATENATE($A101,AH$1),'Исх-фото'!$A$2:$D$3000,4,FALSE),"-")</f>
        <v>-</v>
      </c>
      <c r="AI101" s="12" t="str">
        <f>IFERROR(VLOOKUP(CONCATENATE($A101,AI$1),'Исх-фото'!$A$2:$D$3000,4,FALSE),"-")</f>
        <v>-</v>
      </c>
      <c r="AJ101" s="12" t="str">
        <f>IFERROR(VLOOKUP(CONCATENATE($A101,AJ$1),'Исх-фото'!$A$2:$D$3000,4,FALSE),"-")</f>
        <v>-</v>
      </c>
      <c r="AK101" s="12" t="str">
        <f>IFERROR(VLOOKUP(CONCATENATE($A101,AK$1),'Исх-фото'!$A$2:$D$3000,4,FALSE),"-")</f>
        <v>-</v>
      </c>
      <c r="AL101" s="12" t="str">
        <f>IFERROR(VLOOKUP(CONCATENATE($A101,AL$1),'Исх-фото'!$A$2:$D$3000,4,FALSE),"-")</f>
        <v>-</v>
      </c>
      <c r="AM101" s="12" t="str">
        <f>IFERROR(VLOOKUP(CONCATENATE($A101,AM$1),'Исх-фото'!$A$2:$D$3000,4,FALSE),"-")</f>
        <v>-</v>
      </c>
      <c r="AN101" s="12" t="str">
        <f>IFERROR(VLOOKUP(CONCATENATE($A101,AN$1),'Исх-фото'!$A$2:$D$3000,4,FALSE),"-")</f>
        <v>-</v>
      </c>
      <c r="AO101" s="12">
        <f>IFERROR(VLOOKUP(CONCATENATE($A101,AO$1),'Исх-фото'!$A$2:$D$3000,4,FALSE),"-")</f>
        <v>8</v>
      </c>
      <c r="AP101" s="12" t="str">
        <f>IFERROR(VLOOKUP(CONCATENATE($A101,AP$1),'Исх-фото'!$A$2:$D$3000,4,FALSE),"-")</f>
        <v>-</v>
      </c>
      <c r="AQ101" s="12" t="str">
        <f>IFERROR(VLOOKUP(CONCATENATE($A101,AQ$1),'Исх-фото'!$A$2:$D$3000,4,FALSE),"-")</f>
        <v>-</v>
      </c>
      <c r="AR101" s="13">
        <f t="shared" si="4"/>
        <v>12</v>
      </c>
      <c r="AS101" s="17">
        <f t="shared" si="5"/>
        <v>8.3333333333333339</v>
      </c>
      <c r="AT101" s="12">
        <f t="shared" si="6"/>
        <v>29</v>
      </c>
    </row>
    <row r="102" spans="1:46">
      <c r="A102" s="22">
        <f t="shared" si="7"/>
        <v>100</v>
      </c>
      <c r="B102" s="128">
        <f>№!D101</f>
        <v>39</v>
      </c>
      <c r="C102" s="128">
        <f>№!E101</f>
        <v>3</v>
      </c>
      <c r="D102" s="12" t="str">
        <f>IFERROR(VLOOKUP(CONCATENATE($A102,D$1),'Исх-фото'!$A$2:$D$3000,4,FALSE),"-")</f>
        <v>-</v>
      </c>
      <c r="E102" s="12" t="str">
        <f>IFERROR(VLOOKUP(CONCATENATE($A102,E$1),'Исх-фото'!$A$2:$D$3000,4,FALSE),"-")</f>
        <v>-</v>
      </c>
      <c r="F102" s="12" t="str">
        <f>IFERROR(VLOOKUP(CONCATENATE($A102,F$1),'Исх-фото'!$A$2:$D$3000,4,FALSE),"-")</f>
        <v>-</v>
      </c>
      <c r="G102" s="12" t="str">
        <f>IFERROR(VLOOKUP(CONCATENATE($A102,G$1),'Исх-фото'!$A$2:$D$3000,4,FALSE),"-")</f>
        <v>-</v>
      </c>
      <c r="H102" s="12">
        <f>IFERROR(VLOOKUP(CONCATENATE($A102,H$1),'Исх-фото'!$A$2:$D$3000,4,FALSE),"-")</f>
        <v>8</v>
      </c>
      <c r="I102" s="12" t="str">
        <f>IFERROR(VLOOKUP(CONCATENATE($A102,I$1),'Исх-фото'!$A$2:$D$3000,4,FALSE),"-")</f>
        <v>-</v>
      </c>
      <c r="J102" s="12">
        <f>IFERROR(VLOOKUP(CONCATENATE($A102,J$1),'Исх-фото'!$A$2:$D$3000,4,FALSE),"-")</f>
        <v>7</v>
      </c>
      <c r="K102" s="12" t="str">
        <f>IFERROR(VLOOKUP(CONCATENATE($A102,K$1),'Исх-фото'!$A$2:$D$3000,4,FALSE),"-")</f>
        <v>-</v>
      </c>
      <c r="L102" s="12" t="str">
        <f>IFERROR(VLOOKUP(CONCATENATE($A102,L$1),'Исх-фото'!$A$2:$D$3000,4,FALSE),"-")</f>
        <v>-</v>
      </c>
      <c r="M102" s="12" t="str">
        <f>IFERROR(VLOOKUP(CONCATENATE($A102,M$1),'Исх-фото'!$A$2:$D$3000,4,FALSE),"-")</f>
        <v>-</v>
      </c>
      <c r="N102" s="12">
        <f>IFERROR(VLOOKUP(CONCATENATE($A102,N$1),'Исх-фото'!$A$2:$D$3000,4,FALSE),"-")</f>
        <v>10</v>
      </c>
      <c r="O102" s="12" t="str">
        <f>IFERROR(VLOOKUP(CONCATENATE($A102,O$1),'Исх-фото'!$A$2:$D$3000,4,FALSE),"-")</f>
        <v>-</v>
      </c>
      <c r="P102" s="12" t="str">
        <f>IFERROR(VLOOKUP(CONCATENATE($A102,P$1),'Исх-фото'!$A$2:$D$3000,4,FALSE),"-")</f>
        <v>-</v>
      </c>
      <c r="Q102" s="12" t="str">
        <f>IFERROR(VLOOKUP(CONCATENATE($A102,Q$1),'Исх-фото'!$A$2:$D$3000,4,FALSE),"-")</f>
        <v>-</v>
      </c>
      <c r="R102" s="12" t="str">
        <f>IFERROR(VLOOKUP(CONCATENATE($A102,R$1),'Исх-фото'!$A$2:$D$3000,4,FALSE),"-")</f>
        <v>-</v>
      </c>
      <c r="S102" s="12">
        <f>IFERROR(VLOOKUP(CONCATENATE($A102,S$1),'Исх-фото'!$A$2:$D$3000,4,FALSE),"-")</f>
        <v>5</v>
      </c>
      <c r="T102" s="12" t="str">
        <f>IFERROR(VLOOKUP(CONCATENATE($A102,T$1),'Исх-фото'!$A$2:$D$3000,4,FALSE),"-")</f>
        <v>-</v>
      </c>
      <c r="U102" s="12">
        <f>IFERROR(VLOOKUP(CONCATENATE($A102,U$1),'Исх-фото'!$A$2:$D$3000,4,FALSE),"-")</f>
        <v>12</v>
      </c>
      <c r="V102" s="12">
        <f>IFERROR(VLOOKUP(CONCATENATE($A102,V$1),'Исх-фото'!$A$2:$D$3000,4,FALSE),"-")</f>
        <v>10</v>
      </c>
      <c r="W102" s="12" t="str">
        <f>IFERROR(VLOOKUP(CONCATENATE($A102,W$1),'Исх-фото'!$A$2:$D$3000,4,FALSE),"-")</f>
        <v>-</v>
      </c>
      <c r="X102" s="12">
        <f>IFERROR(VLOOKUP(CONCATENATE($A102,X$1),'Исх-фото'!$A$2:$D$3000,4,FALSE),"-")</f>
        <v>5</v>
      </c>
      <c r="Y102" s="12" t="str">
        <f>IFERROR(VLOOKUP(CONCATENATE($A102,Y$1),'Исх-фото'!$A$2:$D$3000,4,FALSE),"-")</f>
        <v>-</v>
      </c>
      <c r="Z102" s="12" t="str">
        <f>IFERROR(VLOOKUP(CONCATENATE($A102,Z$1),'Исх-фото'!$A$2:$D$3000,4,FALSE),"-")</f>
        <v>-</v>
      </c>
      <c r="AA102" s="12" t="str">
        <f>IFERROR(VLOOKUP(CONCATENATE($A102,AA$1),'Исх-фото'!$A$2:$D$3000,4,FALSE),"-")</f>
        <v>-</v>
      </c>
      <c r="AB102" s="12" t="str">
        <f>IFERROR(VLOOKUP(CONCATENATE($A102,AB$1),'Исх-фото'!$A$2:$D$3000,4,FALSE),"-")</f>
        <v>-</v>
      </c>
      <c r="AC102" s="12">
        <f>IFERROR(VLOOKUP(CONCATENATE($A102,AC$1),'Исх-фото'!$A$2:$D$3000,4,FALSE),"-")</f>
        <v>7</v>
      </c>
      <c r="AD102" s="12">
        <f>IFERROR(VLOOKUP(CONCATENATE($A102,AD$1),'Исх-фото'!$A$2:$D$3000,4,FALSE),"-")</f>
        <v>9</v>
      </c>
      <c r="AE102" s="12" t="str">
        <f>IFERROR(VLOOKUP(CONCATENATE($A102,AE$1),'Исх-фото'!$A$2:$D$3000,4,FALSE),"-")</f>
        <v>-</v>
      </c>
      <c r="AF102" s="12">
        <f>IFERROR(VLOOKUP(CONCATENATE($A102,AF$1),'Исх-фото'!$A$2:$D$3000,4,FALSE),"-")</f>
        <v>9</v>
      </c>
      <c r="AG102" s="12">
        <f>IFERROR(VLOOKUP(CONCATENATE($A102,AG$1),'Исх-фото'!$A$2:$D$3000,4,FALSE),"-")</f>
        <v>11</v>
      </c>
      <c r="AH102" s="12" t="str">
        <f>IFERROR(VLOOKUP(CONCATENATE($A102,AH$1),'Исх-фото'!$A$2:$D$3000,4,FALSE),"-")</f>
        <v>-</v>
      </c>
      <c r="AI102" s="12" t="str">
        <f>IFERROR(VLOOKUP(CONCATENATE($A102,AI$1),'Исх-фото'!$A$2:$D$3000,4,FALSE),"-")</f>
        <v>-</v>
      </c>
      <c r="AJ102" s="12" t="str">
        <f>IFERROR(VLOOKUP(CONCATENATE($A102,AJ$1),'Исх-фото'!$A$2:$D$3000,4,FALSE),"-")</f>
        <v>-</v>
      </c>
      <c r="AK102" s="12" t="str">
        <f>IFERROR(VLOOKUP(CONCATENATE($A102,AK$1),'Исх-фото'!$A$2:$D$3000,4,FALSE),"-")</f>
        <v>-</v>
      </c>
      <c r="AL102" s="12" t="str">
        <f>IFERROR(VLOOKUP(CONCATENATE($A102,AL$1),'Исх-фото'!$A$2:$D$3000,4,FALSE),"-")</f>
        <v>-</v>
      </c>
      <c r="AM102" s="12" t="str">
        <f>IFERROR(VLOOKUP(CONCATENATE($A102,AM$1),'Исх-фото'!$A$2:$D$3000,4,FALSE),"-")</f>
        <v>-</v>
      </c>
      <c r="AN102" s="12" t="str">
        <f>IFERROR(VLOOKUP(CONCATENATE($A102,AN$1),'Исх-фото'!$A$2:$D$3000,4,FALSE),"-")</f>
        <v>-</v>
      </c>
      <c r="AO102" s="12">
        <f>IFERROR(VLOOKUP(CONCATENATE($A102,AO$1),'Исх-фото'!$A$2:$D$3000,4,FALSE),"-")</f>
        <v>9</v>
      </c>
      <c r="AP102" s="12" t="str">
        <f>IFERROR(VLOOKUP(CONCATENATE($A102,AP$1),'Исх-фото'!$A$2:$D$3000,4,FALSE),"-")</f>
        <v>-</v>
      </c>
      <c r="AQ102" s="12" t="str">
        <f>IFERROR(VLOOKUP(CONCATENATE($A102,AQ$1),'Исх-фото'!$A$2:$D$3000,4,FALSE),"-")</f>
        <v>-</v>
      </c>
      <c r="AR102" s="13">
        <f t="shared" si="4"/>
        <v>12</v>
      </c>
      <c r="AS102" s="17">
        <f t="shared" si="5"/>
        <v>8.5</v>
      </c>
      <c r="AT102" s="12">
        <f t="shared" si="6"/>
        <v>23</v>
      </c>
    </row>
    <row r="103" spans="1:46">
      <c r="A103" s="22">
        <f t="shared" si="7"/>
        <v>101</v>
      </c>
      <c r="B103" s="128">
        <f>№!D102</f>
        <v>40</v>
      </c>
      <c r="C103" s="128">
        <f>№!E102</f>
        <v>1</v>
      </c>
      <c r="D103" s="12" t="str">
        <f>IFERROR(VLOOKUP(CONCATENATE($A103,D$1),'Исх-фото'!$A$2:$D$3000,4,FALSE),"-")</f>
        <v>-</v>
      </c>
      <c r="E103" s="12" t="str">
        <f>IFERROR(VLOOKUP(CONCATENATE($A103,E$1),'Исх-фото'!$A$2:$D$3000,4,FALSE),"-")</f>
        <v>-</v>
      </c>
      <c r="F103" s="12" t="str">
        <f>IFERROR(VLOOKUP(CONCATENATE($A103,F$1),'Исх-фото'!$A$2:$D$3000,4,FALSE),"-")</f>
        <v>-</v>
      </c>
      <c r="G103" s="12" t="str">
        <f>IFERROR(VLOOKUP(CONCATENATE($A103,G$1),'Исх-фото'!$A$2:$D$3000,4,FALSE),"-")</f>
        <v>-</v>
      </c>
      <c r="H103" s="12">
        <f>IFERROR(VLOOKUP(CONCATENATE($A103,H$1),'Исх-фото'!$A$2:$D$3000,4,FALSE),"-")</f>
        <v>10</v>
      </c>
      <c r="I103" s="12" t="str">
        <f>IFERROR(VLOOKUP(CONCATENATE($A103,I$1),'Исх-фото'!$A$2:$D$3000,4,FALSE),"-")</f>
        <v>-</v>
      </c>
      <c r="J103" s="12">
        <f>IFERROR(VLOOKUP(CONCATENATE($A103,J$1),'Исх-фото'!$A$2:$D$3000,4,FALSE),"-")</f>
        <v>6</v>
      </c>
      <c r="K103" s="12" t="str">
        <f>IFERROR(VLOOKUP(CONCATENATE($A103,K$1),'Исх-фото'!$A$2:$D$3000,4,FALSE),"-")</f>
        <v>-</v>
      </c>
      <c r="L103" s="12" t="str">
        <f>IFERROR(VLOOKUP(CONCATENATE($A103,L$1),'Исх-фото'!$A$2:$D$3000,4,FALSE),"-")</f>
        <v>-</v>
      </c>
      <c r="M103" s="12" t="str">
        <f>IFERROR(VLOOKUP(CONCATENATE($A103,M$1),'Исх-фото'!$A$2:$D$3000,4,FALSE),"-")</f>
        <v>-</v>
      </c>
      <c r="N103" s="12">
        <f>IFERROR(VLOOKUP(CONCATENATE($A103,N$1),'Исх-фото'!$A$2:$D$3000,4,FALSE),"-")</f>
        <v>9</v>
      </c>
      <c r="O103" s="12">
        <f>IFERROR(VLOOKUP(CONCATENATE($A103,O$1),'Исх-фото'!$A$2:$D$3000,4,FALSE),"-")</f>
        <v>9</v>
      </c>
      <c r="P103" s="12" t="str">
        <f>IFERROR(VLOOKUP(CONCATENATE($A103,P$1),'Исх-фото'!$A$2:$D$3000,4,FALSE),"-")</f>
        <v>-</v>
      </c>
      <c r="Q103" s="12" t="str">
        <f>IFERROR(VLOOKUP(CONCATENATE($A103,Q$1),'Исх-фото'!$A$2:$D$3000,4,FALSE),"-")</f>
        <v>-</v>
      </c>
      <c r="R103" s="12" t="str">
        <f>IFERROR(VLOOKUP(CONCATENATE($A103,R$1),'Исх-фото'!$A$2:$D$3000,4,FALSE),"-")</f>
        <v>-</v>
      </c>
      <c r="S103" s="12">
        <f>IFERROR(VLOOKUP(CONCATENATE($A103,S$1),'Исх-фото'!$A$2:$D$3000,4,FALSE),"-")</f>
        <v>7</v>
      </c>
      <c r="T103" s="12" t="str">
        <f>IFERROR(VLOOKUP(CONCATENATE($A103,T$1),'Исх-фото'!$A$2:$D$3000,4,FALSE),"-")</f>
        <v>-</v>
      </c>
      <c r="U103" s="12" t="str">
        <f>IFERROR(VLOOKUP(CONCATENATE($A103,U$1),'Исх-фото'!$A$2:$D$3000,4,FALSE),"-")</f>
        <v>-</v>
      </c>
      <c r="V103" s="12">
        <f>IFERROR(VLOOKUP(CONCATENATE($A103,V$1),'Исх-фото'!$A$2:$D$3000,4,FALSE),"-")</f>
        <v>6</v>
      </c>
      <c r="W103" s="12" t="str">
        <f>IFERROR(VLOOKUP(CONCATENATE($A103,W$1),'Исх-фото'!$A$2:$D$3000,4,FALSE),"-")</f>
        <v>-</v>
      </c>
      <c r="X103" s="12" t="str">
        <f>IFERROR(VLOOKUP(CONCATENATE($A103,X$1),'Исх-фото'!$A$2:$D$3000,4,FALSE),"-")</f>
        <v>-</v>
      </c>
      <c r="Y103" s="12">
        <f>IFERROR(VLOOKUP(CONCATENATE($A103,Y$1),'Исх-фото'!$A$2:$D$3000,4,FALSE),"-")</f>
        <v>5</v>
      </c>
      <c r="Z103" s="12" t="str">
        <f>IFERROR(VLOOKUP(CONCATENATE($A103,Z$1),'Исх-фото'!$A$2:$D$3000,4,FALSE),"-")</f>
        <v>-</v>
      </c>
      <c r="AA103" s="12" t="str">
        <f>IFERROR(VLOOKUP(CONCATENATE($A103,AA$1),'Исх-фото'!$A$2:$D$3000,4,FALSE),"-")</f>
        <v>-</v>
      </c>
      <c r="AB103" s="12" t="str">
        <f>IFERROR(VLOOKUP(CONCATENATE($A103,AB$1),'Исх-фото'!$A$2:$D$3000,4,FALSE),"-")</f>
        <v>-</v>
      </c>
      <c r="AC103" s="12">
        <f>IFERROR(VLOOKUP(CONCATENATE($A103,AC$1),'Исх-фото'!$A$2:$D$3000,4,FALSE),"-")</f>
        <v>6</v>
      </c>
      <c r="AD103" s="12">
        <f>IFERROR(VLOOKUP(CONCATENATE($A103,AD$1),'Исх-фото'!$A$2:$D$3000,4,FALSE),"-")</f>
        <v>6</v>
      </c>
      <c r="AE103" s="12" t="str">
        <f>IFERROR(VLOOKUP(CONCATENATE($A103,AE$1),'Исх-фото'!$A$2:$D$3000,4,FALSE),"-")</f>
        <v>-</v>
      </c>
      <c r="AF103" s="12">
        <f>IFERROR(VLOOKUP(CONCATENATE($A103,AF$1),'Исх-фото'!$A$2:$D$3000,4,FALSE),"-")</f>
        <v>7</v>
      </c>
      <c r="AG103" s="12">
        <f>IFERROR(VLOOKUP(CONCATENATE($A103,AG$1),'Исх-фото'!$A$2:$D$3000,4,FALSE),"-")</f>
        <v>1</v>
      </c>
      <c r="AH103" s="12" t="str">
        <f>IFERROR(VLOOKUP(CONCATENATE($A103,AH$1),'Исх-фото'!$A$2:$D$3000,4,FALSE),"-")</f>
        <v>-</v>
      </c>
      <c r="AI103" s="12" t="str">
        <f>IFERROR(VLOOKUP(CONCATENATE($A103,AI$1),'Исх-фото'!$A$2:$D$3000,4,FALSE),"-")</f>
        <v>-</v>
      </c>
      <c r="AJ103" s="12" t="str">
        <f>IFERROR(VLOOKUP(CONCATENATE($A103,AJ$1),'Исх-фото'!$A$2:$D$3000,4,FALSE),"-")</f>
        <v>-</v>
      </c>
      <c r="AK103" s="12" t="str">
        <f>IFERROR(VLOOKUP(CONCATENATE($A103,AK$1),'Исх-фото'!$A$2:$D$3000,4,FALSE),"-")</f>
        <v>-</v>
      </c>
      <c r="AL103" s="12" t="str">
        <f>IFERROR(VLOOKUP(CONCATENATE($A103,AL$1),'Исх-фото'!$A$2:$D$3000,4,FALSE),"-")</f>
        <v>-</v>
      </c>
      <c r="AM103" s="12" t="str">
        <f>IFERROR(VLOOKUP(CONCATENATE($A103,AM$1),'Исх-фото'!$A$2:$D$3000,4,FALSE),"-")</f>
        <v>-</v>
      </c>
      <c r="AN103" s="12" t="str">
        <f>IFERROR(VLOOKUP(CONCATENATE($A103,AN$1),'Исх-фото'!$A$2:$D$3000,4,FALSE),"-")</f>
        <v>-</v>
      </c>
      <c r="AO103" s="12">
        <f>IFERROR(VLOOKUP(CONCATENATE($A103,AO$1),'Исх-фото'!$A$2:$D$3000,4,FALSE),"-")</f>
        <v>2</v>
      </c>
      <c r="AP103" s="12" t="str">
        <f>IFERROR(VLOOKUP(CONCATENATE($A103,AP$1),'Исх-фото'!$A$2:$D$3000,4,FALSE),"-")</f>
        <v>-</v>
      </c>
      <c r="AQ103" s="12" t="str">
        <f>IFERROR(VLOOKUP(CONCATENATE($A103,AQ$1),'Исх-фото'!$A$2:$D$3000,4,FALSE),"-")</f>
        <v>-</v>
      </c>
      <c r="AR103" s="13">
        <f t="shared" si="4"/>
        <v>12</v>
      </c>
      <c r="AS103" s="17">
        <f t="shared" si="5"/>
        <v>6.166666666666667</v>
      </c>
      <c r="AT103" s="12">
        <f t="shared" si="6"/>
        <v>148</v>
      </c>
    </row>
    <row r="104" spans="1:46">
      <c r="A104" s="22">
        <f t="shared" si="7"/>
        <v>102</v>
      </c>
      <c r="B104" s="128">
        <f>№!D103</f>
        <v>40</v>
      </c>
      <c r="C104" s="128">
        <f>№!E103</f>
        <v>2</v>
      </c>
      <c r="D104" s="12" t="str">
        <f>IFERROR(VLOOKUP(CONCATENATE($A104,D$1),'Исх-фото'!$A$2:$D$3000,4,FALSE),"-")</f>
        <v>-</v>
      </c>
      <c r="E104" s="12" t="str">
        <f>IFERROR(VLOOKUP(CONCATENATE($A104,E$1),'Исх-фото'!$A$2:$D$3000,4,FALSE),"-")</f>
        <v>-</v>
      </c>
      <c r="F104" s="12" t="str">
        <f>IFERROR(VLOOKUP(CONCATENATE($A104,F$1),'Исх-фото'!$A$2:$D$3000,4,FALSE),"-")</f>
        <v>-</v>
      </c>
      <c r="G104" s="12" t="str">
        <f>IFERROR(VLOOKUP(CONCATENATE($A104,G$1),'Исх-фото'!$A$2:$D$3000,4,FALSE),"-")</f>
        <v>-</v>
      </c>
      <c r="H104" s="12">
        <f>IFERROR(VLOOKUP(CONCATENATE($A104,H$1),'Исх-фото'!$A$2:$D$3000,4,FALSE),"-")</f>
        <v>10</v>
      </c>
      <c r="I104" s="12" t="str">
        <f>IFERROR(VLOOKUP(CONCATENATE($A104,I$1),'Исх-фото'!$A$2:$D$3000,4,FALSE),"-")</f>
        <v>-</v>
      </c>
      <c r="J104" s="12">
        <f>IFERROR(VLOOKUP(CONCATENATE($A104,J$1),'Исх-фото'!$A$2:$D$3000,4,FALSE),"-")</f>
        <v>7</v>
      </c>
      <c r="K104" s="12" t="str">
        <f>IFERROR(VLOOKUP(CONCATENATE($A104,K$1),'Исх-фото'!$A$2:$D$3000,4,FALSE),"-")</f>
        <v>-</v>
      </c>
      <c r="L104" s="12" t="str">
        <f>IFERROR(VLOOKUP(CONCATENATE($A104,L$1),'Исх-фото'!$A$2:$D$3000,4,FALSE),"-")</f>
        <v>-</v>
      </c>
      <c r="M104" s="12" t="str">
        <f>IFERROR(VLOOKUP(CONCATENATE($A104,M$1),'Исх-фото'!$A$2:$D$3000,4,FALSE),"-")</f>
        <v>-</v>
      </c>
      <c r="N104" s="12">
        <f>IFERROR(VLOOKUP(CONCATENATE($A104,N$1),'Исх-фото'!$A$2:$D$3000,4,FALSE),"-")</f>
        <v>9</v>
      </c>
      <c r="O104" s="12">
        <f>IFERROR(VLOOKUP(CONCATENATE($A104,O$1),'Исх-фото'!$A$2:$D$3000,4,FALSE),"-")</f>
        <v>7</v>
      </c>
      <c r="P104" s="12" t="str">
        <f>IFERROR(VLOOKUP(CONCATENATE($A104,P$1),'Исх-фото'!$A$2:$D$3000,4,FALSE),"-")</f>
        <v>-</v>
      </c>
      <c r="Q104" s="12" t="str">
        <f>IFERROR(VLOOKUP(CONCATENATE($A104,Q$1),'Исх-фото'!$A$2:$D$3000,4,FALSE),"-")</f>
        <v>-</v>
      </c>
      <c r="R104" s="12" t="str">
        <f>IFERROR(VLOOKUP(CONCATENATE($A104,R$1),'Исх-фото'!$A$2:$D$3000,4,FALSE),"-")</f>
        <v>-</v>
      </c>
      <c r="S104" s="12">
        <f>IFERROR(VLOOKUP(CONCATENATE($A104,S$1),'Исх-фото'!$A$2:$D$3000,4,FALSE),"-")</f>
        <v>6</v>
      </c>
      <c r="T104" s="12" t="str">
        <f>IFERROR(VLOOKUP(CONCATENATE($A104,T$1),'Исх-фото'!$A$2:$D$3000,4,FALSE),"-")</f>
        <v>-</v>
      </c>
      <c r="U104" s="12" t="str">
        <f>IFERROR(VLOOKUP(CONCATENATE($A104,U$1),'Исх-фото'!$A$2:$D$3000,4,FALSE),"-")</f>
        <v>-</v>
      </c>
      <c r="V104" s="12">
        <f>IFERROR(VLOOKUP(CONCATENATE($A104,V$1),'Исх-фото'!$A$2:$D$3000,4,FALSE),"-")</f>
        <v>6</v>
      </c>
      <c r="W104" s="12" t="str">
        <f>IFERROR(VLOOKUP(CONCATENATE($A104,W$1),'Исх-фото'!$A$2:$D$3000,4,FALSE),"-")</f>
        <v>-</v>
      </c>
      <c r="X104" s="12" t="str">
        <f>IFERROR(VLOOKUP(CONCATENATE($A104,X$1),'Исх-фото'!$A$2:$D$3000,4,FALSE),"-")</f>
        <v>-</v>
      </c>
      <c r="Y104" s="12" t="str">
        <f>IFERROR(VLOOKUP(CONCATENATE($A104,Y$1),'Исх-фото'!$A$2:$D$3000,4,FALSE),"-")</f>
        <v>-</v>
      </c>
      <c r="Z104" s="12" t="str">
        <f>IFERROR(VLOOKUP(CONCATENATE($A104,Z$1),'Исх-фото'!$A$2:$D$3000,4,FALSE),"-")</f>
        <v>-</v>
      </c>
      <c r="AA104" s="12" t="str">
        <f>IFERROR(VLOOKUP(CONCATENATE($A104,AA$1),'Исх-фото'!$A$2:$D$3000,4,FALSE),"-")</f>
        <v>-</v>
      </c>
      <c r="AB104" s="12" t="str">
        <f>IFERROR(VLOOKUP(CONCATENATE($A104,AB$1),'Исх-фото'!$A$2:$D$3000,4,FALSE),"-")</f>
        <v>-</v>
      </c>
      <c r="AC104" s="12">
        <f>IFERROR(VLOOKUP(CONCATENATE($A104,AC$1),'Исх-фото'!$A$2:$D$3000,4,FALSE),"-")</f>
        <v>5</v>
      </c>
      <c r="AD104" s="12">
        <f>IFERROR(VLOOKUP(CONCATENATE($A104,AD$1),'Исх-фото'!$A$2:$D$3000,4,FALSE),"-")</f>
        <v>8</v>
      </c>
      <c r="AE104" s="12">
        <f>IFERROR(VLOOKUP(CONCATENATE($A104,AE$1),'Исх-фото'!$A$2:$D$3000,4,FALSE),"-")</f>
        <v>3</v>
      </c>
      <c r="AF104" s="12">
        <f>IFERROR(VLOOKUP(CONCATENATE($A104,AF$1),'Исх-фото'!$A$2:$D$3000,4,FALSE),"-")</f>
        <v>7</v>
      </c>
      <c r="AG104" s="12">
        <f>IFERROR(VLOOKUP(CONCATENATE($A104,AG$1),'Исх-фото'!$A$2:$D$3000,4,FALSE),"-")</f>
        <v>9</v>
      </c>
      <c r="AH104" s="12" t="str">
        <f>IFERROR(VLOOKUP(CONCATENATE($A104,AH$1),'Исх-фото'!$A$2:$D$3000,4,FALSE),"-")</f>
        <v>-</v>
      </c>
      <c r="AI104" s="12" t="str">
        <f>IFERROR(VLOOKUP(CONCATENATE($A104,AI$1),'Исх-фото'!$A$2:$D$3000,4,FALSE),"-")</f>
        <v>-</v>
      </c>
      <c r="AJ104" s="12" t="str">
        <f>IFERROR(VLOOKUP(CONCATENATE($A104,AJ$1),'Исх-фото'!$A$2:$D$3000,4,FALSE),"-")</f>
        <v>-</v>
      </c>
      <c r="AK104" s="12" t="str">
        <f>IFERROR(VLOOKUP(CONCATENATE($A104,AK$1),'Исх-фото'!$A$2:$D$3000,4,FALSE),"-")</f>
        <v>-</v>
      </c>
      <c r="AL104" s="12" t="str">
        <f>IFERROR(VLOOKUP(CONCATENATE($A104,AL$1),'Исх-фото'!$A$2:$D$3000,4,FALSE),"-")</f>
        <v>-</v>
      </c>
      <c r="AM104" s="12" t="str">
        <f>IFERROR(VLOOKUP(CONCATENATE($A104,AM$1),'Исх-фото'!$A$2:$D$3000,4,FALSE),"-")</f>
        <v>-</v>
      </c>
      <c r="AN104" s="12" t="str">
        <f>IFERROR(VLOOKUP(CONCATENATE($A104,AN$1),'Исх-фото'!$A$2:$D$3000,4,FALSE),"-")</f>
        <v>-</v>
      </c>
      <c r="AO104" s="12">
        <f>IFERROR(VLOOKUP(CONCATENATE($A104,AO$1),'Исх-фото'!$A$2:$D$3000,4,FALSE),"-")</f>
        <v>1</v>
      </c>
      <c r="AP104" s="12" t="str">
        <f>IFERROR(VLOOKUP(CONCATENATE($A104,AP$1),'Исх-фото'!$A$2:$D$3000,4,FALSE),"-")</f>
        <v>-</v>
      </c>
      <c r="AQ104" s="12" t="str">
        <f>IFERROR(VLOOKUP(CONCATENATE($A104,AQ$1),'Исх-фото'!$A$2:$D$3000,4,FALSE),"-")</f>
        <v>-</v>
      </c>
      <c r="AR104" s="13">
        <f t="shared" si="4"/>
        <v>12</v>
      </c>
      <c r="AS104" s="17">
        <f t="shared" si="5"/>
        <v>6.5</v>
      </c>
      <c r="AT104" s="12">
        <f t="shared" si="6"/>
        <v>128</v>
      </c>
    </row>
    <row r="105" spans="1:46">
      <c r="A105" s="22">
        <f t="shared" si="7"/>
        <v>103</v>
      </c>
      <c r="B105" s="128">
        <f>№!D104</f>
        <v>40</v>
      </c>
      <c r="C105" s="128">
        <f>№!E104</f>
        <v>3</v>
      </c>
      <c r="D105" s="12" t="str">
        <f>IFERROR(VLOOKUP(CONCATENATE($A105,D$1),'Исх-фото'!$A$2:$D$3000,4,FALSE),"-")</f>
        <v>-</v>
      </c>
      <c r="E105" s="12" t="str">
        <f>IFERROR(VLOOKUP(CONCATENATE($A105,E$1),'Исх-фото'!$A$2:$D$3000,4,FALSE),"-")</f>
        <v>-</v>
      </c>
      <c r="F105" s="12" t="str">
        <f>IFERROR(VLOOKUP(CONCATENATE($A105,F$1),'Исх-фото'!$A$2:$D$3000,4,FALSE),"-")</f>
        <v>-</v>
      </c>
      <c r="G105" s="12" t="str">
        <f>IFERROR(VLOOKUP(CONCATENATE($A105,G$1),'Исх-фото'!$A$2:$D$3000,4,FALSE),"-")</f>
        <v>-</v>
      </c>
      <c r="H105" s="12">
        <f>IFERROR(VLOOKUP(CONCATENATE($A105,H$1),'Исх-фото'!$A$2:$D$3000,4,FALSE),"-")</f>
        <v>10</v>
      </c>
      <c r="I105" s="12" t="str">
        <f>IFERROR(VLOOKUP(CONCATENATE($A105,I$1),'Исх-фото'!$A$2:$D$3000,4,FALSE),"-")</f>
        <v>-</v>
      </c>
      <c r="J105" s="12">
        <f>IFERROR(VLOOKUP(CONCATENATE($A105,J$1),'Исх-фото'!$A$2:$D$3000,4,FALSE),"-")</f>
        <v>7</v>
      </c>
      <c r="K105" s="12" t="str">
        <f>IFERROR(VLOOKUP(CONCATENATE($A105,K$1),'Исх-фото'!$A$2:$D$3000,4,FALSE),"-")</f>
        <v>-</v>
      </c>
      <c r="L105" s="12" t="str">
        <f>IFERROR(VLOOKUP(CONCATENATE($A105,L$1),'Исх-фото'!$A$2:$D$3000,4,FALSE),"-")</f>
        <v>-</v>
      </c>
      <c r="M105" s="12" t="str">
        <f>IFERROR(VLOOKUP(CONCATENATE($A105,M$1),'Исх-фото'!$A$2:$D$3000,4,FALSE),"-")</f>
        <v>-</v>
      </c>
      <c r="N105" s="12">
        <f>IFERROR(VLOOKUP(CONCATENATE($A105,N$1),'Исх-фото'!$A$2:$D$3000,4,FALSE),"-")</f>
        <v>9</v>
      </c>
      <c r="O105" s="12" t="str">
        <f>IFERROR(VLOOKUP(CONCATENATE($A105,O$1),'Исх-фото'!$A$2:$D$3000,4,FALSE),"-")</f>
        <v>-</v>
      </c>
      <c r="P105" s="12" t="str">
        <f>IFERROR(VLOOKUP(CONCATENATE($A105,P$1),'Исх-фото'!$A$2:$D$3000,4,FALSE),"-")</f>
        <v>-</v>
      </c>
      <c r="Q105" s="12" t="str">
        <f>IFERROR(VLOOKUP(CONCATENATE($A105,Q$1),'Исх-фото'!$A$2:$D$3000,4,FALSE),"-")</f>
        <v>-</v>
      </c>
      <c r="R105" s="12" t="str">
        <f>IFERROR(VLOOKUP(CONCATENATE($A105,R$1),'Исх-фото'!$A$2:$D$3000,4,FALSE),"-")</f>
        <v>-</v>
      </c>
      <c r="S105" s="12">
        <f>IFERROR(VLOOKUP(CONCATENATE($A105,S$1),'Исх-фото'!$A$2:$D$3000,4,FALSE),"-")</f>
        <v>9</v>
      </c>
      <c r="T105" s="12" t="str">
        <f>IFERROR(VLOOKUP(CONCATENATE($A105,T$1),'Исх-фото'!$A$2:$D$3000,4,FALSE),"-")</f>
        <v>-</v>
      </c>
      <c r="U105" s="12" t="str">
        <f>IFERROR(VLOOKUP(CONCATENATE($A105,U$1),'Исх-фото'!$A$2:$D$3000,4,FALSE),"-")</f>
        <v>-</v>
      </c>
      <c r="V105" s="12">
        <f>IFERROR(VLOOKUP(CONCATENATE($A105,V$1),'Исх-фото'!$A$2:$D$3000,4,FALSE),"-")</f>
        <v>5</v>
      </c>
      <c r="W105" s="12" t="str">
        <f>IFERROR(VLOOKUP(CONCATENATE($A105,W$1),'Исх-фото'!$A$2:$D$3000,4,FALSE),"-")</f>
        <v>-</v>
      </c>
      <c r="X105" s="12" t="str">
        <f>IFERROR(VLOOKUP(CONCATENATE($A105,X$1),'Исх-фото'!$A$2:$D$3000,4,FALSE),"-")</f>
        <v>-</v>
      </c>
      <c r="Y105" s="12" t="str">
        <f>IFERROR(VLOOKUP(CONCATENATE($A105,Y$1),'Исх-фото'!$A$2:$D$3000,4,FALSE),"-")</f>
        <v>-</v>
      </c>
      <c r="Z105" s="12" t="str">
        <f>IFERROR(VLOOKUP(CONCATENATE($A105,Z$1),'Исх-фото'!$A$2:$D$3000,4,FALSE),"-")</f>
        <v>-</v>
      </c>
      <c r="AA105" s="12" t="str">
        <f>IFERROR(VLOOKUP(CONCATENATE($A105,AA$1),'Исх-фото'!$A$2:$D$3000,4,FALSE),"-")</f>
        <v>-</v>
      </c>
      <c r="AB105" s="12" t="str">
        <f>IFERROR(VLOOKUP(CONCATENATE($A105,AB$1),'Исх-фото'!$A$2:$D$3000,4,FALSE),"-")</f>
        <v>-</v>
      </c>
      <c r="AC105" s="12">
        <f>IFERROR(VLOOKUP(CONCATENATE($A105,AC$1),'Исх-фото'!$A$2:$D$3000,4,FALSE),"-")</f>
        <v>6</v>
      </c>
      <c r="AD105" s="12">
        <f>IFERROR(VLOOKUP(CONCATENATE($A105,AD$1),'Исх-фото'!$A$2:$D$3000,4,FALSE),"-")</f>
        <v>7</v>
      </c>
      <c r="AE105" s="12" t="str">
        <f>IFERROR(VLOOKUP(CONCATENATE($A105,AE$1),'Исх-фото'!$A$2:$D$3000,4,FALSE),"-")</f>
        <v>-</v>
      </c>
      <c r="AF105" s="12">
        <f>IFERROR(VLOOKUP(CONCATENATE($A105,AF$1),'Исх-фото'!$A$2:$D$3000,4,FALSE),"-")</f>
        <v>8</v>
      </c>
      <c r="AG105" s="12">
        <f>IFERROR(VLOOKUP(CONCATENATE($A105,AG$1),'Исх-фото'!$A$2:$D$3000,4,FALSE),"-")</f>
        <v>3</v>
      </c>
      <c r="AH105" s="12" t="str">
        <f>IFERROR(VLOOKUP(CONCATENATE($A105,AH$1),'Исх-фото'!$A$2:$D$3000,4,FALSE),"-")</f>
        <v>-</v>
      </c>
      <c r="AI105" s="12" t="str">
        <f>IFERROR(VLOOKUP(CONCATENATE($A105,AI$1),'Исх-фото'!$A$2:$D$3000,4,FALSE),"-")</f>
        <v>-</v>
      </c>
      <c r="AJ105" s="12" t="str">
        <f>IFERROR(VLOOKUP(CONCATENATE($A105,AJ$1),'Исх-фото'!$A$2:$D$3000,4,FALSE),"-")</f>
        <v>-</v>
      </c>
      <c r="AK105" s="12" t="str">
        <f>IFERROR(VLOOKUP(CONCATENATE($A105,AK$1),'Исх-фото'!$A$2:$D$3000,4,FALSE),"-")</f>
        <v>-</v>
      </c>
      <c r="AL105" s="12" t="str">
        <f>IFERROR(VLOOKUP(CONCATENATE($A105,AL$1),'Исх-фото'!$A$2:$D$3000,4,FALSE),"-")</f>
        <v>-</v>
      </c>
      <c r="AM105" s="12" t="str">
        <f>IFERROR(VLOOKUP(CONCATENATE($A105,AM$1),'Исх-фото'!$A$2:$D$3000,4,FALSE),"-")</f>
        <v>-</v>
      </c>
      <c r="AN105" s="12" t="str">
        <f>IFERROR(VLOOKUP(CONCATENATE($A105,AN$1),'Исх-фото'!$A$2:$D$3000,4,FALSE),"-")</f>
        <v>-</v>
      </c>
      <c r="AO105" s="12">
        <f>IFERROR(VLOOKUP(CONCATENATE($A105,AO$1),'Исх-фото'!$A$2:$D$3000,4,FALSE),"-")</f>
        <v>4</v>
      </c>
      <c r="AP105" s="12" t="str">
        <f>IFERROR(VLOOKUP(CONCATENATE($A105,AP$1),'Исх-фото'!$A$2:$D$3000,4,FALSE),"-")</f>
        <v>-</v>
      </c>
      <c r="AQ105" s="12" t="str">
        <f>IFERROR(VLOOKUP(CONCATENATE($A105,AQ$1),'Исх-фото'!$A$2:$D$3000,4,FALSE),"-")</f>
        <v>-</v>
      </c>
      <c r="AR105" s="13">
        <f t="shared" si="4"/>
        <v>10</v>
      </c>
      <c r="AS105" s="17">
        <f t="shared" si="5"/>
        <v>6.8</v>
      </c>
      <c r="AT105" s="12">
        <f t="shared" si="6"/>
        <v>110</v>
      </c>
    </row>
    <row r="106" spans="1:46">
      <c r="A106" s="22">
        <f t="shared" si="7"/>
        <v>104</v>
      </c>
      <c r="B106" s="128">
        <f>№!D105</f>
        <v>41</v>
      </c>
      <c r="C106" s="128">
        <f>№!E105</f>
        <v>1</v>
      </c>
      <c r="D106" s="12" t="str">
        <f>IFERROR(VLOOKUP(CONCATENATE($A106,D$1),'Исх-фото'!$A$2:$D$3000,4,FALSE),"-")</f>
        <v>-</v>
      </c>
      <c r="E106" s="12" t="str">
        <f>IFERROR(VLOOKUP(CONCATENATE($A106,E$1),'Исх-фото'!$A$2:$D$3000,4,FALSE),"-")</f>
        <v>-</v>
      </c>
      <c r="F106" s="12" t="str">
        <f>IFERROR(VLOOKUP(CONCATENATE($A106,F$1),'Исх-фото'!$A$2:$D$3000,4,FALSE),"-")</f>
        <v>-</v>
      </c>
      <c r="G106" s="12" t="str">
        <f>IFERROR(VLOOKUP(CONCATENATE($A106,G$1),'Исх-фото'!$A$2:$D$3000,4,FALSE),"-")</f>
        <v>-</v>
      </c>
      <c r="H106" s="12">
        <f>IFERROR(VLOOKUP(CONCATENATE($A106,H$1),'Исх-фото'!$A$2:$D$3000,4,FALSE),"-")</f>
        <v>8</v>
      </c>
      <c r="I106" s="12" t="str">
        <f>IFERROR(VLOOKUP(CONCATENATE($A106,I$1),'Исх-фото'!$A$2:$D$3000,4,FALSE),"-")</f>
        <v>-</v>
      </c>
      <c r="J106" s="12">
        <f>IFERROR(VLOOKUP(CONCATENATE($A106,J$1),'Исх-фото'!$A$2:$D$3000,4,FALSE),"-")</f>
        <v>10</v>
      </c>
      <c r="K106" s="12" t="str">
        <f>IFERROR(VLOOKUP(CONCATENATE($A106,K$1),'Исх-фото'!$A$2:$D$3000,4,FALSE),"-")</f>
        <v>-</v>
      </c>
      <c r="L106" s="12" t="str">
        <f>IFERROR(VLOOKUP(CONCATENATE($A106,L$1),'Исх-фото'!$A$2:$D$3000,4,FALSE),"-")</f>
        <v>-</v>
      </c>
      <c r="M106" s="12" t="str">
        <f>IFERROR(VLOOKUP(CONCATENATE($A106,M$1),'Исх-фото'!$A$2:$D$3000,4,FALSE),"-")</f>
        <v>-</v>
      </c>
      <c r="N106" s="12">
        <f>IFERROR(VLOOKUP(CONCATENATE($A106,N$1),'Исх-фото'!$A$2:$D$3000,4,FALSE),"-")</f>
        <v>9</v>
      </c>
      <c r="O106" s="12" t="str">
        <f>IFERROR(VLOOKUP(CONCATENATE($A106,O$1),'Исх-фото'!$A$2:$D$3000,4,FALSE),"-")</f>
        <v>-</v>
      </c>
      <c r="P106" s="12" t="str">
        <f>IFERROR(VLOOKUP(CONCATENATE($A106,P$1),'Исх-фото'!$A$2:$D$3000,4,FALSE),"-")</f>
        <v>-</v>
      </c>
      <c r="Q106" s="12" t="str">
        <f>IFERROR(VLOOKUP(CONCATENATE($A106,Q$1),'Исх-фото'!$A$2:$D$3000,4,FALSE),"-")</f>
        <v>-</v>
      </c>
      <c r="R106" s="12" t="str">
        <f>IFERROR(VLOOKUP(CONCATENATE($A106,R$1),'Исх-фото'!$A$2:$D$3000,4,FALSE),"-")</f>
        <v>-</v>
      </c>
      <c r="S106" s="12">
        <f>IFERROR(VLOOKUP(CONCATENATE($A106,S$1),'Исх-фото'!$A$2:$D$3000,4,FALSE),"-")</f>
        <v>7</v>
      </c>
      <c r="T106" s="12" t="str">
        <f>IFERROR(VLOOKUP(CONCATENATE($A106,T$1),'Исх-фото'!$A$2:$D$3000,4,FALSE),"-")</f>
        <v>-</v>
      </c>
      <c r="U106" s="12" t="str">
        <f>IFERROR(VLOOKUP(CONCATENATE($A106,U$1),'Исх-фото'!$A$2:$D$3000,4,FALSE),"-")</f>
        <v>-</v>
      </c>
      <c r="V106" s="12">
        <f>IFERROR(VLOOKUP(CONCATENATE($A106,V$1),'Исх-фото'!$A$2:$D$3000,4,FALSE),"-")</f>
        <v>9</v>
      </c>
      <c r="W106" s="12" t="str">
        <f>IFERROR(VLOOKUP(CONCATENATE($A106,W$1),'Исх-фото'!$A$2:$D$3000,4,FALSE),"-")</f>
        <v>-</v>
      </c>
      <c r="X106" s="12">
        <f>IFERROR(VLOOKUP(CONCATENATE($A106,X$1),'Исх-фото'!$A$2:$D$3000,4,FALSE),"-")</f>
        <v>6</v>
      </c>
      <c r="Y106" s="12" t="str">
        <f>IFERROR(VLOOKUP(CONCATENATE($A106,Y$1),'Исх-фото'!$A$2:$D$3000,4,FALSE),"-")</f>
        <v>-</v>
      </c>
      <c r="Z106" s="12">
        <f>IFERROR(VLOOKUP(CONCATENATE($A106,Z$1),'Исх-фото'!$A$2:$D$3000,4,FALSE),"-")</f>
        <v>6</v>
      </c>
      <c r="AA106" s="12" t="str">
        <f>IFERROR(VLOOKUP(CONCATENATE($A106,AA$1),'Исх-фото'!$A$2:$D$3000,4,FALSE),"-")</f>
        <v>-</v>
      </c>
      <c r="AB106" s="12" t="str">
        <f>IFERROR(VLOOKUP(CONCATENATE($A106,AB$1),'Исх-фото'!$A$2:$D$3000,4,FALSE),"-")</f>
        <v>-</v>
      </c>
      <c r="AC106" s="12">
        <f>IFERROR(VLOOKUP(CONCATENATE($A106,AC$1),'Исх-фото'!$A$2:$D$3000,4,FALSE),"-")</f>
        <v>5</v>
      </c>
      <c r="AD106" s="12">
        <f>IFERROR(VLOOKUP(CONCATENATE($A106,AD$1),'Исх-фото'!$A$2:$D$3000,4,FALSE),"-")</f>
        <v>7</v>
      </c>
      <c r="AE106" s="12" t="str">
        <f>IFERROR(VLOOKUP(CONCATENATE($A106,AE$1),'Исх-фото'!$A$2:$D$3000,4,FALSE),"-")</f>
        <v>-</v>
      </c>
      <c r="AF106" s="12">
        <f>IFERROR(VLOOKUP(CONCATENATE($A106,AF$1),'Исх-фото'!$A$2:$D$3000,4,FALSE),"-")</f>
        <v>10</v>
      </c>
      <c r="AG106" s="12">
        <f>IFERROR(VLOOKUP(CONCATENATE($A106,AG$1),'Исх-фото'!$A$2:$D$3000,4,FALSE),"-")</f>
        <v>10</v>
      </c>
      <c r="AH106" s="12" t="str">
        <f>IFERROR(VLOOKUP(CONCATENATE($A106,AH$1),'Исх-фото'!$A$2:$D$3000,4,FALSE),"-")</f>
        <v>-</v>
      </c>
      <c r="AI106" s="12">
        <f>IFERROR(VLOOKUP(CONCATENATE($A106,AI$1),'Исх-фото'!$A$2:$D$3000,4,FALSE),"-")</f>
        <v>11</v>
      </c>
      <c r="AJ106" s="12" t="str">
        <f>IFERROR(VLOOKUP(CONCATENATE($A106,AJ$1),'Исх-фото'!$A$2:$D$3000,4,FALSE),"-")</f>
        <v>-</v>
      </c>
      <c r="AK106" s="12" t="str">
        <f>IFERROR(VLOOKUP(CONCATENATE($A106,AK$1),'Исх-фото'!$A$2:$D$3000,4,FALSE),"-")</f>
        <v>-</v>
      </c>
      <c r="AL106" s="12" t="str">
        <f>IFERROR(VLOOKUP(CONCATENATE($A106,AL$1),'Исх-фото'!$A$2:$D$3000,4,FALSE),"-")</f>
        <v>-</v>
      </c>
      <c r="AM106" s="12" t="str">
        <f>IFERROR(VLOOKUP(CONCATENATE($A106,AM$1),'Исх-фото'!$A$2:$D$3000,4,FALSE),"-")</f>
        <v>-</v>
      </c>
      <c r="AN106" s="12" t="str">
        <f>IFERROR(VLOOKUP(CONCATENATE($A106,AN$1),'Исх-фото'!$A$2:$D$3000,4,FALSE),"-")</f>
        <v>-</v>
      </c>
      <c r="AO106" s="12">
        <f>IFERROR(VLOOKUP(CONCATENATE($A106,AO$1),'Исх-фото'!$A$2:$D$3000,4,FALSE),"-")</f>
        <v>4</v>
      </c>
      <c r="AP106" s="12" t="str">
        <f>IFERROR(VLOOKUP(CONCATENATE($A106,AP$1),'Исх-фото'!$A$2:$D$3000,4,FALSE),"-")</f>
        <v>-</v>
      </c>
      <c r="AQ106" s="12" t="str">
        <f>IFERROR(VLOOKUP(CONCATENATE($A106,AQ$1),'Исх-фото'!$A$2:$D$3000,4,FALSE),"-")</f>
        <v>-</v>
      </c>
      <c r="AR106" s="13">
        <f t="shared" si="4"/>
        <v>13</v>
      </c>
      <c r="AS106" s="17">
        <f t="shared" si="5"/>
        <v>7.8461538461538458</v>
      </c>
      <c r="AT106" s="12">
        <f t="shared" si="6"/>
        <v>58</v>
      </c>
    </row>
    <row r="107" spans="1:46">
      <c r="A107" s="22">
        <f t="shared" si="7"/>
        <v>105</v>
      </c>
      <c r="B107" s="128">
        <f>№!D106</f>
        <v>41</v>
      </c>
      <c r="C107" s="128">
        <f>№!E106</f>
        <v>2</v>
      </c>
      <c r="D107" s="12" t="str">
        <f>IFERROR(VLOOKUP(CONCATENATE($A107,D$1),'Исх-фото'!$A$2:$D$3000,4,FALSE),"-")</f>
        <v>-</v>
      </c>
      <c r="E107" s="12" t="str">
        <f>IFERROR(VLOOKUP(CONCATENATE($A107,E$1),'Исх-фото'!$A$2:$D$3000,4,FALSE),"-")</f>
        <v>-</v>
      </c>
      <c r="F107" s="12" t="str">
        <f>IFERROR(VLOOKUP(CONCATENATE($A107,F$1),'Исх-фото'!$A$2:$D$3000,4,FALSE),"-")</f>
        <v>-</v>
      </c>
      <c r="G107" s="12" t="str">
        <f>IFERROR(VLOOKUP(CONCATENATE($A107,G$1),'Исх-фото'!$A$2:$D$3000,4,FALSE),"-")</f>
        <v>-</v>
      </c>
      <c r="H107" s="12">
        <f>IFERROR(VLOOKUP(CONCATENATE($A107,H$1),'Исх-фото'!$A$2:$D$3000,4,FALSE),"-")</f>
        <v>10</v>
      </c>
      <c r="I107" s="12" t="str">
        <f>IFERROR(VLOOKUP(CONCATENATE($A107,I$1),'Исх-фото'!$A$2:$D$3000,4,FALSE),"-")</f>
        <v>-</v>
      </c>
      <c r="J107" s="12">
        <f>IFERROR(VLOOKUP(CONCATENATE($A107,J$1),'Исх-фото'!$A$2:$D$3000,4,FALSE),"-")</f>
        <v>10</v>
      </c>
      <c r="K107" s="12" t="str">
        <f>IFERROR(VLOOKUP(CONCATENATE($A107,K$1),'Исх-фото'!$A$2:$D$3000,4,FALSE),"-")</f>
        <v>-</v>
      </c>
      <c r="L107" s="12" t="str">
        <f>IFERROR(VLOOKUP(CONCATENATE($A107,L$1),'Исх-фото'!$A$2:$D$3000,4,FALSE),"-")</f>
        <v>-</v>
      </c>
      <c r="M107" s="12" t="str">
        <f>IFERROR(VLOOKUP(CONCATENATE($A107,M$1),'Исх-фото'!$A$2:$D$3000,4,FALSE),"-")</f>
        <v>-</v>
      </c>
      <c r="N107" s="12">
        <f>IFERROR(VLOOKUP(CONCATENATE($A107,N$1),'Исх-фото'!$A$2:$D$3000,4,FALSE),"-")</f>
        <v>9</v>
      </c>
      <c r="O107" s="12">
        <f>IFERROR(VLOOKUP(CONCATENATE($A107,O$1),'Исх-фото'!$A$2:$D$3000,4,FALSE),"-")</f>
        <v>7</v>
      </c>
      <c r="P107" s="12" t="str">
        <f>IFERROR(VLOOKUP(CONCATENATE($A107,P$1),'Исх-фото'!$A$2:$D$3000,4,FALSE),"-")</f>
        <v>-</v>
      </c>
      <c r="Q107" s="12" t="str">
        <f>IFERROR(VLOOKUP(CONCATENATE($A107,Q$1),'Исх-фото'!$A$2:$D$3000,4,FALSE),"-")</f>
        <v>-</v>
      </c>
      <c r="R107" s="12" t="str">
        <f>IFERROR(VLOOKUP(CONCATENATE($A107,R$1),'Исх-фото'!$A$2:$D$3000,4,FALSE),"-")</f>
        <v>-</v>
      </c>
      <c r="S107" s="12" t="str">
        <f>IFERROR(VLOOKUP(CONCATENATE($A107,S$1),'Исх-фото'!$A$2:$D$3000,4,FALSE),"-")</f>
        <v>-</v>
      </c>
      <c r="T107" s="12" t="str">
        <f>IFERROR(VLOOKUP(CONCATENATE($A107,T$1),'Исх-фото'!$A$2:$D$3000,4,FALSE),"-")</f>
        <v>-</v>
      </c>
      <c r="U107" s="12" t="str">
        <f>IFERROR(VLOOKUP(CONCATENATE($A107,U$1),'Исх-фото'!$A$2:$D$3000,4,FALSE),"-")</f>
        <v>-</v>
      </c>
      <c r="V107" s="12">
        <f>IFERROR(VLOOKUP(CONCATENATE($A107,V$1),'Исх-фото'!$A$2:$D$3000,4,FALSE),"-")</f>
        <v>9</v>
      </c>
      <c r="W107" s="12" t="str">
        <f>IFERROR(VLOOKUP(CONCATENATE($A107,W$1),'Исх-фото'!$A$2:$D$3000,4,FALSE),"-")</f>
        <v>-</v>
      </c>
      <c r="X107" s="12">
        <f>IFERROR(VLOOKUP(CONCATENATE($A107,X$1),'Исх-фото'!$A$2:$D$3000,4,FALSE),"-")</f>
        <v>4</v>
      </c>
      <c r="Y107" s="12" t="str">
        <f>IFERROR(VLOOKUP(CONCATENATE($A107,Y$1),'Исх-фото'!$A$2:$D$3000,4,FALSE),"-")</f>
        <v>-</v>
      </c>
      <c r="Z107" s="12" t="str">
        <f>IFERROR(VLOOKUP(CONCATENATE($A107,Z$1),'Исх-фото'!$A$2:$D$3000,4,FALSE),"-")</f>
        <v>-</v>
      </c>
      <c r="AA107" s="12" t="str">
        <f>IFERROR(VLOOKUP(CONCATENATE($A107,AA$1),'Исх-фото'!$A$2:$D$3000,4,FALSE),"-")</f>
        <v>-</v>
      </c>
      <c r="AB107" s="12" t="str">
        <f>IFERROR(VLOOKUP(CONCATENATE($A107,AB$1),'Исх-фото'!$A$2:$D$3000,4,FALSE),"-")</f>
        <v>-</v>
      </c>
      <c r="AC107" s="12">
        <f>IFERROR(VLOOKUP(CONCATENATE($A107,AC$1),'Исх-фото'!$A$2:$D$3000,4,FALSE),"-")</f>
        <v>6</v>
      </c>
      <c r="AD107" s="12">
        <f>IFERROR(VLOOKUP(CONCATENATE($A107,AD$1),'Исх-фото'!$A$2:$D$3000,4,FALSE),"-")</f>
        <v>5</v>
      </c>
      <c r="AE107" s="12" t="str">
        <f>IFERROR(VLOOKUP(CONCATENATE($A107,AE$1),'Исх-фото'!$A$2:$D$3000,4,FALSE),"-")</f>
        <v>-</v>
      </c>
      <c r="AF107" s="12">
        <f>IFERROR(VLOOKUP(CONCATENATE($A107,AF$1),'Исх-фото'!$A$2:$D$3000,4,FALSE),"-")</f>
        <v>9</v>
      </c>
      <c r="AG107" s="12">
        <f>IFERROR(VLOOKUP(CONCATENATE($A107,AG$1),'Исх-фото'!$A$2:$D$3000,4,FALSE),"-")</f>
        <v>9</v>
      </c>
      <c r="AH107" s="12" t="str">
        <f>IFERROR(VLOOKUP(CONCATENATE($A107,AH$1),'Исх-фото'!$A$2:$D$3000,4,FALSE),"-")</f>
        <v>-</v>
      </c>
      <c r="AI107" s="12">
        <f>IFERROR(VLOOKUP(CONCATENATE($A107,AI$1),'Исх-фото'!$A$2:$D$3000,4,FALSE),"-")</f>
        <v>11</v>
      </c>
      <c r="AJ107" s="12" t="str">
        <f>IFERROR(VLOOKUP(CONCATENATE($A107,AJ$1),'Исх-фото'!$A$2:$D$3000,4,FALSE),"-")</f>
        <v>-</v>
      </c>
      <c r="AK107" s="12" t="str">
        <f>IFERROR(VLOOKUP(CONCATENATE($A107,AK$1),'Исх-фото'!$A$2:$D$3000,4,FALSE),"-")</f>
        <v>-</v>
      </c>
      <c r="AL107" s="12" t="str">
        <f>IFERROR(VLOOKUP(CONCATENATE($A107,AL$1),'Исх-фото'!$A$2:$D$3000,4,FALSE),"-")</f>
        <v>-</v>
      </c>
      <c r="AM107" s="12" t="str">
        <f>IFERROR(VLOOKUP(CONCATENATE($A107,AM$1),'Исх-фото'!$A$2:$D$3000,4,FALSE),"-")</f>
        <v>-</v>
      </c>
      <c r="AN107" s="12" t="str">
        <f>IFERROR(VLOOKUP(CONCATENATE($A107,AN$1),'Исх-фото'!$A$2:$D$3000,4,FALSE),"-")</f>
        <v>-</v>
      </c>
      <c r="AO107" s="12">
        <f>IFERROR(VLOOKUP(CONCATENATE($A107,AO$1),'Исх-фото'!$A$2:$D$3000,4,FALSE),"-")</f>
        <v>6</v>
      </c>
      <c r="AP107" s="12" t="str">
        <f>IFERROR(VLOOKUP(CONCATENATE($A107,AP$1),'Исх-фото'!$A$2:$D$3000,4,FALSE),"-")</f>
        <v>-</v>
      </c>
      <c r="AQ107" s="12" t="str">
        <f>IFERROR(VLOOKUP(CONCATENATE($A107,AQ$1),'Исх-фото'!$A$2:$D$3000,4,FALSE),"-")</f>
        <v>-</v>
      </c>
      <c r="AR107" s="13">
        <f t="shared" si="4"/>
        <v>12</v>
      </c>
      <c r="AS107" s="17">
        <f t="shared" si="5"/>
        <v>7.916666666666667</v>
      </c>
      <c r="AT107" s="12">
        <f t="shared" si="6"/>
        <v>53</v>
      </c>
    </row>
    <row r="108" spans="1:46">
      <c r="A108" s="22">
        <f t="shared" si="7"/>
        <v>106</v>
      </c>
      <c r="B108" s="128">
        <f>№!D107</f>
        <v>41</v>
      </c>
      <c r="C108" s="128">
        <f>№!E107</f>
        <v>3</v>
      </c>
      <c r="D108" s="12" t="str">
        <f>IFERROR(VLOOKUP(CONCATENATE($A108,D$1),'Исх-фото'!$A$2:$D$3000,4,FALSE),"-")</f>
        <v>-</v>
      </c>
      <c r="E108" s="12" t="str">
        <f>IFERROR(VLOOKUP(CONCATENATE($A108,E$1),'Исх-фото'!$A$2:$D$3000,4,FALSE),"-")</f>
        <v>-</v>
      </c>
      <c r="F108" s="12" t="str">
        <f>IFERROR(VLOOKUP(CONCATENATE($A108,F$1),'Исх-фото'!$A$2:$D$3000,4,FALSE),"-")</f>
        <v>-</v>
      </c>
      <c r="G108" s="12" t="str">
        <f>IFERROR(VLOOKUP(CONCATENATE($A108,G$1),'Исх-фото'!$A$2:$D$3000,4,FALSE),"-")</f>
        <v>-</v>
      </c>
      <c r="H108" s="12">
        <f>IFERROR(VLOOKUP(CONCATENATE($A108,H$1),'Исх-фото'!$A$2:$D$3000,4,FALSE),"-")</f>
        <v>8</v>
      </c>
      <c r="I108" s="12" t="str">
        <f>IFERROR(VLOOKUP(CONCATENATE($A108,I$1),'Исх-фото'!$A$2:$D$3000,4,FALSE),"-")</f>
        <v>-</v>
      </c>
      <c r="J108" s="12">
        <f>IFERROR(VLOOKUP(CONCATENATE($A108,J$1),'Исх-фото'!$A$2:$D$3000,4,FALSE),"-")</f>
        <v>6</v>
      </c>
      <c r="K108" s="12" t="str">
        <f>IFERROR(VLOOKUP(CONCATENATE($A108,K$1),'Исх-фото'!$A$2:$D$3000,4,FALSE),"-")</f>
        <v>-</v>
      </c>
      <c r="L108" s="12" t="str">
        <f>IFERROR(VLOOKUP(CONCATENATE($A108,L$1),'Исх-фото'!$A$2:$D$3000,4,FALSE),"-")</f>
        <v>-</v>
      </c>
      <c r="M108" s="12" t="str">
        <f>IFERROR(VLOOKUP(CONCATENATE($A108,M$1),'Исх-фото'!$A$2:$D$3000,4,FALSE),"-")</f>
        <v>-</v>
      </c>
      <c r="N108" s="12">
        <f>IFERROR(VLOOKUP(CONCATENATE($A108,N$1),'Исх-фото'!$A$2:$D$3000,4,FALSE),"-")</f>
        <v>9</v>
      </c>
      <c r="O108" s="12">
        <f>IFERROR(VLOOKUP(CONCATENATE($A108,O$1),'Исх-фото'!$A$2:$D$3000,4,FALSE),"-")</f>
        <v>8</v>
      </c>
      <c r="P108" s="12" t="str">
        <f>IFERROR(VLOOKUP(CONCATENATE($A108,P$1),'Исх-фото'!$A$2:$D$3000,4,FALSE),"-")</f>
        <v>-</v>
      </c>
      <c r="Q108" s="12" t="str">
        <f>IFERROR(VLOOKUP(CONCATENATE($A108,Q$1),'Исх-фото'!$A$2:$D$3000,4,FALSE),"-")</f>
        <v>-</v>
      </c>
      <c r="R108" s="12" t="str">
        <f>IFERROR(VLOOKUP(CONCATENATE($A108,R$1),'Исх-фото'!$A$2:$D$3000,4,FALSE),"-")</f>
        <v>-</v>
      </c>
      <c r="S108" s="12" t="str">
        <f>IFERROR(VLOOKUP(CONCATENATE($A108,S$1),'Исх-фото'!$A$2:$D$3000,4,FALSE),"-")</f>
        <v>-</v>
      </c>
      <c r="T108" s="12" t="str">
        <f>IFERROR(VLOOKUP(CONCATENATE($A108,T$1),'Исх-фото'!$A$2:$D$3000,4,FALSE),"-")</f>
        <v>-</v>
      </c>
      <c r="U108" s="12" t="str">
        <f>IFERROR(VLOOKUP(CONCATENATE($A108,U$1),'Исх-фото'!$A$2:$D$3000,4,FALSE),"-")</f>
        <v>-</v>
      </c>
      <c r="V108" s="12">
        <f>IFERROR(VLOOKUP(CONCATENATE($A108,V$1),'Исх-фото'!$A$2:$D$3000,4,FALSE),"-")</f>
        <v>6</v>
      </c>
      <c r="W108" s="12" t="str">
        <f>IFERROR(VLOOKUP(CONCATENATE($A108,W$1),'Исх-фото'!$A$2:$D$3000,4,FALSE),"-")</f>
        <v>-</v>
      </c>
      <c r="X108" s="12" t="str">
        <f>IFERROR(VLOOKUP(CONCATENATE($A108,X$1),'Исх-фото'!$A$2:$D$3000,4,FALSE),"-")</f>
        <v>-</v>
      </c>
      <c r="Y108" s="12" t="str">
        <f>IFERROR(VLOOKUP(CONCATENATE($A108,Y$1),'Исх-фото'!$A$2:$D$3000,4,FALSE),"-")</f>
        <v>-</v>
      </c>
      <c r="Z108" s="12">
        <f>IFERROR(VLOOKUP(CONCATENATE($A108,Z$1),'Исх-фото'!$A$2:$D$3000,4,FALSE),"-")</f>
        <v>5</v>
      </c>
      <c r="AA108" s="12" t="str">
        <f>IFERROR(VLOOKUP(CONCATENATE($A108,AA$1),'Исх-фото'!$A$2:$D$3000,4,FALSE),"-")</f>
        <v>-</v>
      </c>
      <c r="AB108" s="12" t="str">
        <f>IFERROR(VLOOKUP(CONCATENATE($A108,AB$1),'Исх-фото'!$A$2:$D$3000,4,FALSE),"-")</f>
        <v>-</v>
      </c>
      <c r="AC108" s="12">
        <f>IFERROR(VLOOKUP(CONCATENATE($A108,AC$1),'Исх-фото'!$A$2:$D$3000,4,FALSE),"-")</f>
        <v>7</v>
      </c>
      <c r="AD108" s="12">
        <f>IFERROR(VLOOKUP(CONCATENATE($A108,AD$1),'Исх-фото'!$A$2:$D$3000,4,FALSE),"-")</f>
        <v>6</v>
      </c>
      <c r="AE108" s="12" t="str">
        <f>IFERROR(VLOOKUP(CONCATENATE($A108,AE$1),'Исх-фото'!$A$2:$D$3000,4,FALSE),"-")</f>
        <v>-</v>
      </c>
      <c r="AF108" s="12">
        <f>IFERROR(VLOOKUP(CONCATENATE($A108,AF$1),'Исх-фото'!$A$2:$D$3000,4,FALSE),"-")</f>
        <v>8</v>
      </c>
      <c r="AG108" s="12">
        <f>IFERROR(VLOOKUP(CONCATENATE($A108,AG$1),'Исх-фото'!$A$2:$D$3000,4,FALSE),"-")</f>
        <v>10</v>
      </c>
      <c r="AH108" s="12" t="str">
        <f>IFERROR(VLOOKUP(CONCATENATE($A108,AH$1),'Исх-фото'!$A$2:$D$3000,4,FALSE),"-")</f>
        <v>-</v>
      </c>
      <c r="AI108" s="12">
        <f>IFERROR(VLOOKUP(CONCATENATE($A108,AI$1),'Исх-фото'!$A$2:$D$3000,4,FALSE),"-")</f>
        <v>11</v>
      </c>
      <c r="AJ108" s="12" t="str">
        <f>IFERROR(VLOOKUP(CONCATENATE($A108,AJ$1),'Исх-фото'!$A$2:$D$3000,4,FALSE),"-")</f>
        <v>-</v>
      </c>
      <c r="AK108" s="12" t="str">
        <f>IFERROR(VLOOKUP(CONCATENATE($A108,AK$1),'Исх-фото'!$A$2:$D$3000,4,FALSE),"-")</f>
        <v>-</v>
      </c>
      <c r="AL108" s="12" t="str">
        <f>IFERROR(VLOOKUP(CONCATENATE($A108,AL$1),'Исх-фото'!$A$2:$D$3000,4,FALSE),"-")</f>
        <v>-</v>
      </c>
      <c r="AM108" s="12" t="str">
        <f>IFERROR(VLOOKUP(CONCATENATE($A108,AM$1),'Исх-фото'!$A$2:$D$3000,4,FALSE),"-")</f>
        <v>-</v>
      </c>
      <c r="AN108" s="12" t="str">
        <f>IFERROR(VLOOKUP(CONCATENATE($A108,AN$1),'Исх-фото'!$A$2:$D$3000,4,FALSE),"-")</f>
        <v>-</v>
      </c>
      <c r="AO108" s="12">
        <f>IFERROR(VLOOKUP(CONCATENATE($A108,AO$1),'Исх-фото'!$A$2:$D$3000,4,FALSE),"-")</f>
        <v>8</v>
      </c>
      <c r="AP108" s="12" t="str">
        <f>IFERROR(VLOOKUP(CONCATENATE($A108,AP$1),'Исх-фото'!$A$2:$D$3000,4,FALSE),"-")</f>
        <v>-</v>
      </c>
      <c r="AQ108" s="12" t="str">
        <f>IFERROR(VLOOKUP(CONCATENATE($A108,AQ$1),'Исх-фото'!$A$2:$D$3000,4,FALSE),"-")</f>
        <v>-</v>
      </c>
      <c r="AR108" s="13">
        <f t="shared" si="4"/>
        <v>12</v>
      </c>
      <c r="AS108" s="17">
        <f t="shared" si="5"/>
        <v>7.666666666666667</v>
      </c>
      <c r="AT108" s="12">
        <f t="shared" si="6"/>
        <v>64</v>
      </c>
    </row>
    <row r="109" spans="1:46">
      <c r="A109" s="22">
        <f t="shared" si="7"/>
        <v>107</v>
      </c>
      <c r="B109" s="128">
        <f>№!D108</f>
        <v>42</v>
      </c>
      <c r="C109" s="128">
        <f>№!E108</f>
        <v>1</v>
      </c>
      <c r="D109" s="12" t="str">
        <f>IFERROR(VLOOKUP(CONCATENATE($A109,D$1),'Исх-фото'!$A$2:$D$3000,4,FALSE),"-")</f>
        <v>-</v>
      </c>
      <c r="E109" s="12" t="str">
        <f>IFERROR(VLOOKUP(CONCATENATE($A109,E$1),'Исх-фото'!$A$2:$D$3000,4,FALSE),"-")</f>
        <v>-</v>
      </c>
      <c r="F109" s="12" t="str">
        <f>IFERROR(VLOOKUP(CONCATENATE($A109,F$1),'Исх-фото'!$A$2:$D$3000,4,FALSE),"-")</f>
        <v>-</v>
      </c>
      <c r="G109" s="12" t="str">
        <f>IFERROR(VLOOKUP(CONCATENATE($A109,G$1),'Исх-фото'!$A$2:$D$3000,4,FALSE),"-")</f>
        <v>-</v>
      </c>
      <c r="H109" s="12">
        <f>IFERROR(VLOOKUP(CONCATENATE($A109,H$1),'Исх-фото'!$A$2:$D$3000,4,FALSE),"-")</f>
        <v>8</v>
      </c>
      <c r="I109" s="12" t="str">
        <f>IFERROR(VLOOKUP(CONCATENATE($A109,I$1),'Исх-фото'!$A$2:$D$3000,4,FALSE),"-")</f>
        <v>-</v>
      </c>
      <c r="J109" s="12">
        <f>IFERROR(VLOOKUP(CONCATENATE($A109,J$1),'Исх-фото'!$A$2:$D$3000,4,FALSE),"-")</f>
        <v>6</v>
      </c>
      <c r="K109" s="12" t="str">
        <f>IFERROR(VLOOKUP(CONCATENATE($A109,K$1),'Исх-фото'!$A$2:$D$3000,4,FALSE),"-")</f>
        <v>-</v>
      </c>
      <c r="L109" s="12" t="str">
        <f>IFERROR(VLOOKUP(CONCATENATE($A109,L$1),'Исх-фото'!$A$2:$D$3000,4,FALSE),"-")</f>
        <v>-</v>
      </c>
      <c r="M109" s="12" t="str">
        <f>IFERROR(VLOOKUP(CONCATENATE($A109,M$1),'Исх-фото'!$A$2:$D$3000,4,FALSE),"-")</f>
        <v>-</v>
      </c>
      <c r="N109" s="12">
        <f>IFERROR(VLOOKUP(CONCATENATE($A109,N$1),'Исх-фото'!$A$2:$D$3000,4,FALSE),"-")</f>
        <v>7</v>
      </c>
      <c r="O109" s="12" t="str">
        <f>IFERROR(VLOOKUP(CONCATENATE($A109,O$1),'Исх-фото'!$A$2:$D$3000,4,FALSE),"-")</f>
        <v>-</v>
      </c>
      <c r="P109" s="12" t="str">
        <f>IFERROR(VLOOKUP(CONCATENATE($A109,P$1),'Исх-фото'!$A$2:$D$3000,4,FALSE),"-")</f>
        <v>-</v>
      </c>
      <c r="Q109" s="12" t="str">
        <f>IFERROR(VLOOKUP(CONCATENATE($A109,Q$1),'Исх-фото'!$A$2:$D$3000,4,FALSE),"-")</f>
        <v>-</v>
      </c>
      <c r="R109" s="12" t="str">
        <f>IFERROR(VLOOKUP(CONCATENATE($A109,R$1),'Исх-фото'!$A$2:$D$3000,4,FALSE),"-")</f>
        <v>-</v>
      </c>
      <c r="S109" s="12" t="str">
        <f>IFERROR(VLOOKUP(CONCATENATE($A109,S$1),'Исх-фото'!$A$2:$D$3000,4,FALSE),"-")</f>
        <v>-</v>
      </c>
      <c r="T109" s="12" t="str">
        <f>IFERROR(VLOOKUP(CONCATENATE($A109,T$1),'Исх-фото'!$A$2:$D$3000,4,FALSE),"-")</f>
        <v>-</v>
      </c>
      <c r="U109" s="12" t="str">
        <f>IFERROR(VLOOKUP(CONCATENATE($A109,U$1),'Исх-фото'!$A$2:$D$3000,4,FALSE),"-")</f>
        <v>-</v>
      </c>
      <c r="V109" s="12">
        <f>IFERROR(VLOOKUP(CONCATENATE($A109,V$1),'Исх-фото'!$A$2:$D$3000,4,FALSE),"-")</f>
        <v>5</v>
      </c>
      <c r="W109" s="12" t="str">
        <f>IFERROR(VLOOKUP(CONCATENATE($A109,W$1),'Исх-фото'!$A$2:$D$3000,4,FALSE),"-")</f>
        <v>-</v>
      </c>
      <c r="X109" s="12" t="str">
        <f>IFERROR(VLOOKUP(CONCATENATE($A109,X$1),'Исх-фото'!$A$2:$D$3000,4,FALSE),"-")</f>
        <v>-</v>
      </c>
      <c r="Y109" s="12" t="str">
        <f>IFERROR(VLOOKUP(CONCATENATE($A109,Y$1),'Исх-фото'!$A$2:$D$3000,4,FALSE),"-")</f>
        <v>-</v>
      </c>
      <c r="Z109" s="12" t="str">
        <f>IFERROR(VLOOKUP(CONCATENATE($A109,Z$1),'Исх-фото'!$A$2:$D$3000,4,FALSE),"-")</f>
        <v>-</v>
      </c>
      <c r="AA109" s="12" t="str">
        <f>IFERROR(VLOOKUP(CONCATENATE($A109,AA$1),'Исх-фото'!$A$2:$D$3000,4,FALSE),"-")</f>
        <v>-</v>
      </c>
      <c r="AB109" s="12" t="str">
        <f>IFERROR(VLOOKUP(CONCATENATE($A109,AB$1),'Исх-фото'!$A$2:$D$3000,4,FALSE),"-")</f>
        <v>-</v>
      </c>
      <c r="AC109" s="12">
        <f>IFERROR(VLOOKUP(CONCATENATE($A109,AC$1),'Исх-фото'!$A$2:$D$3000,4,FALSE),"-")</f>
        <v>4</v>
      </c>
      <c r="AD109" s="12">
        <f>IFERROR(VLOOKUP(CONCATENATE($A109,AD$1),'Исх-фото'!$A$2:$D$3000,4,FALSE),"-")</f>
        <v>7</v>
      </c>
      <c r="AE109" s="12" t="str">
        <f>IFERROR(VLOOKUP(CONCATENATE($A109,AE$1),'Исх-фото'!$A$2:$D$3000,4,FALSE),"-")</f>
        <v>-</v>
      </c>
      <c r="AF109" s="12">
        <f>IFERROR(VLOOKUP(CONCATENATE($A109,AF$1),'Исх-фото'!$A$2:$D$3000,4,FALSE),"-")</f>
        <v>6</v>
      </c>
      <c r="AG109" s="12">
        <f>IFERROR(VLOOKUP(CONCATENATE($A109,AG$1),'Исх-фото'!$A$2:$D$3000,4,FALSE),"-")</f>
        <v>1</v>
      </c>
      <c r="AH109" s="12" t="str">
        <f>IFERROR(VLOOKUP(CONCATENATE($A109,AH$1),'Исх-фото'!$A$2:$D$3000,4,FALSE),"-")</f>
        <v>-</v>
      </c>
      <c r="AI109" s="12" t="str">
        <f>IFERROR(VLOOKUP(CONCATENATE($A109,AI$1),'Исх-фото'!$A$2:$D$3000,4,FALSE),"-")</f>
        <v>-</v>
      </c>
      <c r="AJ109" s="12" t="str">
        <f>IFERROR(VLOOKUP(CONCATENATE($A109,AJ$1),'Исх-фото'!$A$2:$D$3000,4,FALSE),"-")</f>
        <v>-</v>
      </c>
      <c r="AK109" s="12" t="str">
        <f>IFERROR(VLOOKUP(CONCATENATE($A109,AK$1),'Исх-фото'!$A$2:$D$3000,4,FALSE),"-")</f>
        <v>-</v>
      </c>
      <c r="AL109" s="12" t="str">
        <f>IFERROR(VLOOKUP(CONCATENATE($A109,AL$1),'Исх-фото'!$A$2:$D$3000,4,FALSE),"-")</f>
        <v>-</v>
      </c>
      <c r="AM109" s="12" t="str">
        <f>IFERROR(VLOOKUP(CONCATENATE($A109,AM$1),'Исх-фото'!$A$2:$D$3000,4,FALSE),"-")</f>
        <v>-</v>
      </c>
      <c r="AN109" s="12" t="str">
        <f>IFERROR(VLOOKUP(CONCATENATE($A109,AN$1),'Исх-фото'!$A$2:$D$3000,4,FALSE),"-")</f>
        <v>-</v>
      </c>
      <c r="AO109" s="12">
        <f>IFERROR(VLOOKUP(CONCATENATE($A109,AO$1),'Исх-фото'!$A$2:$D$3000,4,FALSE),"-")</f>
        <v>4</v>
      </c>
      <c r="AP109" s="12" t="str">
        <f>IFERROR(VLOOKUP(CONCATENATE($A109,AP$1),'Исх-фото'!$A$2:$D$3000,4,FALSE),"-")</f>
        <v>-</v>
      </c>
      <c r="AQ109" s="12" t="str">
        <f>IFERROR(VLOOKUP(CONCATENATE($A109,AQ$1),'Исх-фото'!$A$2:$D$3000,4,FALSE),"-")</f>
        <v>-</v>
      </c>
      <c r="AR109" s="13">
        <f t="shared" si="4"/>
        <v>9</v>
      </c>
      <c r="AS109" s="17">
        <f t="shared" si="5"/>
        <v>5.333333333333333</v>
      </c>
      <c r="AT109" s="12">
        <f t="shared" si="6"/>
        <v>175</v>
      </c>
    </row>
    <row r="110" spans="1:46">
      <c r="A110" s="22">
        <f t="shared" si="7"/>
        <v>108</v>
      </c>
      <c r="B110" s="128">
        <f>№!D109</f>
        <v>42</v>
      </c>
      <c r="C110" s="128">
        <f>№!E109</f>
        <v>2</v>
      </c>
      <c r="D110" s="12" t="str">
        <f>IFERROR(VLOOKUP(CONCATENATE($A110,D$1),'Исх-фото'!$A$2:$D$3000,4,FALSE),"-")</f>
        <v>-</v>
      </c>
      <c r="E110" s="12" t="str">
        <f>IFERROR(VLOOKUP(CONCATENATE($A110,E$1),'Исх-фото'!$A$2:$D$3000,4,FALSE),"-")</f>
        <v>-</v>
      </c>
      <c r="F110" s="12" t="str">
        <f>IFERROR(VLOOKUP(CONCATENATE($A110,F$1),'Исх-фото'!$A$2:$D$3000,4,FALSE),"-")</f>
        <v>-</v>
      </c>
      <c r="G110" s="12" t="str">
        <f>IFERROR(VLOOKUP(CONCATENATE($A110,G$1),'Исх-фото'!$A$2:$D$3000,4,FALSE),"-")</f>
        <v>-</v>
      </c>
      <c r="H110" s="12">
        <f>IFERROR(VLOOKUP(CONCATENATE($A110,H$1),'Исх-фото'!$A$2:$D$3000,4,FALSE),"-")</f>
        <v>9</v>
      </c>
      <c r="I110" s="12" t="str">
        <f>IFERROR(VLOOKUP(CONCATENATE($A110,I$1),'Исх-фото'!$A$2:$D$3000,4,FALSE),"-")</f>
        <v>-</v>
      </c>
      <c r="J110" s="12">
        <f>IFERROR(VLOOKUP(CONCATENATE($A110,J$1),'Исх-фото'!$A$2:$D$3000,4,FALSE),"-")</f>
        <v>5</v>
      </c>
      <c r="K110" s="12" t="str">
        <f>IFERROR(VLOOKUP(CONCATENATE($A110,K$1),'Исх-фото'!$A$2:$D$3000,4,FALSE),"-")</f>
        <v>-</v>
      </c>
      <c r="L110" s="12" t="str">
        <f>IFERROR(VLOOKUP(CONCATENATE($A110,L$1),'Исх-фото'!$A$2:$D$3000,4,FALSE),"-")</f>
        <v>-</v>
      </c>
      <c r="M110" s="12" t="str">
        <f>IFERROR(VLOOKUP(CONCATENATE($A110,M$1),'Исх-фото'!$A$2:$D$3000,4,FALSE),"-")</f>
        <v>-</v>
      </c>
      <c r="N110" s="12">
        <f>IFERROR(VLOOKUP(CONCATENATE($A110,N$1),'Исх-фото'!$A$2:$D$3000,4,FALSE),"-")</f>
        <v>7</v>
      </c>
      <c r="O110" s="12" t="str">
        <f>IFERROR(VLOOKUP(CONCATENATE($A110,O$1),'Исх-фото'!$A$2:$D$3000,4,FALSE),"-")</f>
        <v>-</v>
      </c>
      <c r="P110" s="12" t="str">
        <f>IFERROR(VLOOKUP(CONCATENATE($A110,P$1),'Исх-фото'!$A$2:$D$3000,4,FALSE),"-")</f>
        <v>-</v>
      </c>
      <c r="Q110" s="12" t="str">
        <f>IFERROR(VLOOKUP(CONCATENATE($A110,Q$1),'Исх-фото'!$A$2:$D$3000,4,FALSE),"-")</f>
        <v>-</v>
      </c>
      <c r="R110" s="12" t="str">
        <f>IFERROR(VLOOKUP(CONCATENATE($A110,R$1),'Исх-фото'!$A$2:$D$3000,4,FALSE),"-")</f>
        <v>-</v>
      </c>
      <c r="S110" s="12">
        <f>IFERROR(VLOOKUP(CONCATENATE($A110,S$1),'Исх-фото'!$A$2:$D$3000,4,FALSE),"-")</f>
        <v>10</v>
      </c>
      <c r="T110" s="12" t="str">
        <f>IFERROR(VLOOKUP(CONCATENATE($A110,T$1),'Исх-фото'!$A$2:$D$3000,4,FALSE),"-")</f>
        <v>-</v>
      </c>
      <c r="U110" s="12" t="str">
        <f>IFERROR(VLOOKUP(CONCATENATE($A110,U$1),'Исх-фото'!$A$2:$D$3000,4,FALSE),"-")</f>
        <v>-</v>
      </c>
      <c r="V110" s="12">
        <f>IFERROR(VLOOKUP(CONCATENATE($A110,V$1),'Исх-фото'!$A$2:$D$3000,4,FALSE),"-")</f>
        <v>6</v>
      </c>
      <c r="W110" s="12" t="str">
        <f>IFERROR(VLOOKUP(CONCATENATE($A110,W$1),'Исх-фото'!$A$2:$D$3000,4,FALSE),"-")</f>
        <v>-</v>
      </c>
      <c r="X110" s="12" t="str">
        <f>IFERROR(VLOOKUP(CONCATENATE($A110,X$1),'Исх-фото'!$A$2:$D$3000,4,FALSE),"-")</f>
        <v>-</v>
      </c>
      <c r="Y110" s="12" t="str">
        <f>IFERROR(VLOOKUP(CONCATENATE($A110,Y$1),'Исх-фото'!$A$2:$D$3000,4,FALSE),"-")</f>
        <v>-</v>
      </c>
      <c r="Z110" s="12" t="str">
        <f>IFERROR(VLOOKUP(CONCATENATE($A110,Z$1),'Исх-фото'!$A$2:$D$3000,4,FALSE),"-")</f>
        <v>-</v>
      </c>
      <c r="AA110" s="12" t="str">
        <f>IFERROR(VLOOKUP(CONCATENATE($A110,AA$1),'Исх-фото'!$A$2:$D$3000,4,FALSE),"-")</f>
        <v>-</v>
      </c>
      <c r="AB110" s="12" t="str">
        <f>IFERROR(VLOOKUP(CONCATENATE($A110,AB$1),'Исх-фото'!$A$2:$D$3000,4,FALSE),"-")</f>
        <v>-</v>
      </c>
      <c r="AC110" s="12">
        <f>IFERROR(VLOOKUP(CONCATENATE($A110,AC$1),'Исх-фото'!$A$2:$D$3000,4,FALSE),"-")</f>
        <v>6</v>
      </c>
      <c r="AD110" s="12">
        <f>IFERROR(VLOOKUP(CONCATENATE($A110,AD$1),'Исх-фото'!$A$2:$D$3000,4,FALSE),"-")</f>
        <v>8</v>
      </c>
      <c r="AE110" s="12" t="str">
        <f>IFERROR(VLOOKUP(CONCATENATE($A110,AE$1),'Исх-фото'!$A$2:$D$3000,4,FALSE),"-")</f>
        <v>-</v>
      </c>
      <c r="AF110" s="12">
        <f>IFERROR(VLOOKUP(CONCATENATE($A110,AF$1),'Исх-фото'!$A$2:$D$3000,4,FALSE),"-")</f>
        <v>7</v>
      </c>
      <c r="AG110" s="12">
        <f>IFERROR(VLOOKUP(CONCATENATE($A110,AG$1),'Исх-фото'!$A$2:$D$3000,4,FALSE),"-")</f>
        <v>3</v>
      </c>
      <c r="AH110" s="12" t="str">
        <f>IFERROR(VLOOKUP(CONCATENATE($A110,AH$1),'Исх-фото'!$A$2:$D$3000,4,FALSE),"-")</f>
        <v>-</v>
      </c>
      <c r="AI110" s="12" t="str">
        <f>IFERROR(VLOOKUP(CONCATENATE($A110,AI$1),'Исх-фото'!$A$2:$D$3000,4,FALSE),"-")</f>
        <v>-</v>
      </c>
      <c r="AJ110" s="12" t="str">
        <f>IFERROR(VLOOKUP(CONCATENATE($A110,AJ$1),'Исх-фото'!$A$2:$D$3000,4,FALSE),"-")</f>
        <v>-</v>
      </c>
      <c r="AK110" s="12" t="str">
        <f>IFERROR(VLOOKUP(CONCATENATE($A110,AK$1),'Исх-фото'!$A$2:$D$3000,4,FALSE),"-")</f>
        <v>-</v>
      </c>
      <c r="AL110" s="12" t="str">
        <f>IFERROR(VLOOKUP(CONCATENATE($A110,AL$1),'Исх-фото'!$A$2:$D$3000,4,FALSE),"-")</f>
        <v>-</v>
      </c>
      <c r="AM110" s="12" t="str">
        <f>IFERROR(VLOOKUP(CONCATENATE($A110,AM$1),'Исх-фото'!$A$2:$D$3000,4,FALSE),"-")</f>
        <v>-</v>
      </c>
      <c r="AN110" s="12" t="str">
        <f>IFERROR(VLOOKUP(CONCATENATE($A110,AN$1),'Исх-фото'!$A$2:$D$3000,4,FALSE),"-")</f>
        <v>-</v>
      </c>
      <c r="AO110" s="12">
        <f>IFERROR(VLOOKUP(CONCATENATE($A110,AO$1),'Исх-фото'!$A$2:$D$3000,4,FALSE),"-")</f>
        <v>4</v>
      </c>
      <c r="AP110" s="12" t="str">
        <f>IFERROR(VLOOKUP(CONCATENATE($A110,AP$1),'Исх-фото'!$A$2:$D$3000,4,FALSE),"-")</f>
        <v>-</v>
      </c>
      <c r="AQ110" s="12" t="str">
        <f>IFERROR(VLOOKUP(CONCATENATE($A110,AQ$1),'Исх-фото'!$A$2:$D$3000,4,FALSE),"-")</f>
        <v>-</v>
      </c>
      <c r="AR110" s="13">
        <f t="shared" si="4"/>
        <v>10</v>
      </c>
      <c r="AS110" s="17">
        <f t="shared" si="5"/>
        <v>6.5</v>
      </c>
      <c r="AT110" s="12">
        <f t="shared" si="6"/>
        <v>128</v>
      </c>
    </row>
    <row r="111" spans="1:46">
      <c r="A111" s="22">
        <f t="shared" si="7"/>
        <v>109</v>
      </c>
      <c r="B111" s="128">
        <f>№!D110</f>
        <v>42</v>
      </c>
      <c r="C111" s="128">
        <f>№!E110</f>
        <v>3</v>
      </c>
      <c r="D111" s="12" t="str">
        <f>IFERROR(VLOOKUP(CONCATENATE($A111,D$1),'Исх-фото'!$A$2:$D$3000,4,FALSE),"-")</f>
        <v>-</v>
      </c>
      <c r="E111" s="12" t="str">
        <f>IFERROR(VLOOKUP(CONCATENATE($A111,E$1),'Исх-фото'!$A$2:$D$3000,4,FALSE),"-")</f>
        <v>-</v>
      </c>
      <c r="F111" s="12" t="str">
        <f>IFERROR(VLOOKUP(CONCATENATE($A111,F$1),'Исх-фото'!$A$2:$D$3000,4,FALSE),"-")</f>
        <v>-</v>
      </c>
      <c r="G111" s="12" t="str">
        <f>IFERROR(VLOOKUP(CONCATENATE($A111,G$1),'Исх-фото'!$A$2:$D$3000,4,FALSE),"-")</f>
        <v>-</v>
      </c>
      <c r="H111" s="12">
        <f>IFERROR(VLOOKUP(CONCATENATE($A111,H$1),'Исх-фото'!$A$2:$D$3000,4,FALSE),"-")</f>
        <v>8</v>
      </c>
      <c r="I111" s="12" t="str">
        <f>IFERROR(VLOOKUP(CONCATENATE($A111,I$1),'Исх-фото'!$A$2:$D$3000,4,FALSE),"-")</f>
        <v>-</v>
      </c>
      <c r="J111" s="12">
        <f>IFERROR(VLOOKUP(CONCATENATE($A111,J$1),'Исх-фото'!$A$2:$D$3000,4,FALSE),"-")</f>
        <v>8</v>
      </c>
      <c r="K111" s="12" t="str">
        <f>IFERROR(VLOOKUP(CONCATENATE($A111,K$1),'Исх-фото'!$A$2:$D$3000,4,FALSE),"-")</f>
        <v>-</v>
      </c>
      <c r="L111" s="12" t="str">
        <f>IFERROR(VLOOKUP(CONCATENATE($A111,L$1),'Исх-фото'!$A$2:$D$3000,4,FALSE),"-")</f>
        <v>-</v>
      </c>
      <c r="M111" s="12" t="str">
        <f>IFERROR(VLOOKUP(CONCATENATE($A111,M$1),'Исх-фото'!$A$2:$D$3000,4,FALSE),"-")</f>
        <v>-</v>
      </c>
      <c r="N111" s="12">
        <f>IFERROR(VLOOKUP(CONCATENATE($A111,N$1),'Исх-фото'!$A$2:$D$3000,4,FALSE),"-")</f>
        <v>8</v>
      </c>
      <c r="O111" s="12">
        <f>IFERROR(VLOOKUP(CONCATENATE($A111,O$1),'Исх-фото'!$A$2:$D$3000,4,FALSE),"-")</f>
        <v>10</v>
      </c>
      <c r="P111" s="12" t="str">
        <f>IFERROR(VLOOKUP(CONCATENATE($A111,P$1),'Исх-фото'!$A$2:$D$3000,4,FALSE),"-")</f>
        <v>-</v>
      </c>
      <c r="Q111" s="12" t="str">
        <f>IFERROR(VLOOKUP(CONCATENATE($A111,Q$1),'Исх-фото'!$A$2:$D$3000,4,FALSE),"-")</f>
        <v>-</v>
      </c>
      <c r="R111" s="12" t="str">
        <f>IFERROR(VLOOKUP(CONCATENATE($A111,R$1),'Исх-фото'!$A$2:$D$3000,4,FALSE),"-")</f>
        <v>-</v>
      </c>
      <c r="S111" s="12">
        <f>IFERROR(VLOOKUP(CONCATENATE($A111,S$1),'Исх-фото'!$A$2:$D$3000,4,FALSE),"-")</f>
        <v>8</v>
      </c>
      <c r="T111" s="12" t="str">
        <f>IFERROR(VLOOKUP(CONCATENATE($A111,T$1),'Исх-фото'!$A$2:$D$3000,4,FALSE),"-")</f>
        <v>-</v>
      </c>
      <c r="U111" s="12" t="str">
        <f>IFERROR(VLOOKUP(CONCATENATE($A111,U$1),'Исх-фото'!$A$2:$D$3000,4,FALSE),"-")</f>
        <v>-</v>
      </c>
      <c r="V111" s="12">
        <f>IFERROR(VLOOKUP(CONCATENATE($A111,V$1),'Исх-фото'!$A$2:$D$3000,4,FALSE),"-")</f>
        <v>7</v>
      </c>
      <c r="W111" s="12" t="str">
        <f>IFERROR(VLOOKUP(CONCATENATE($A111,W$1),'Исх-фото'!$A$2:$D$3000,4,FALSE),"-")</f>
        <v>-</v>
      </c>
      <c r="X111" s="12" t="str">
        <f>IFERROR(VLOOKUP(CONCATENATE($A111,X$1),'Исх-фото'!$A$2:$D$3000,4,FALSE),"-")</f>
        <v>-</v>
      </c>
      <c r="Y111" s="12" t="str">
        <f>IFERROR(VLOOKUP(CONCATENATE($A111,Y$1),'Исх-фото'!$A$2:$D$3000,4,FALSE),"-")</f>
        <v>-</v>
      </c>
      <c r="Z111" s="12" t="str">
        <f>IFERROR(VLOOKUP(CONCATENATE($A111,Z$1),'Исх-фото'!$A$2:$D$3000,4,FALSE),"-")</f>
        <v>-</v>
      </c>
      <c r="AA111" s="12" t="str">
        <f>IFERROR(VLOOKUP(CONCATENATE($A111,AA$1),'Исх-фото'!$A$2:$D$3000,4,FALSE),"-")</f>
        <v>-</v>
      </c>
      <c r="AB111" s="12" t="str">
        <f>IFERROR(VLOOKUP(CONCATENATE($A111,AB$1),'Исх-фото'!$A$2:$D$3000,4,FALSE),"-")</f>
        <v>-</v>
      </c>
      <c r="AC111" s="12">
        <f>IFERROR(VLOOKUP(CONCATENATE($A111,AC$1),'Исх-фото'!$A$2:$D$3000,4,FALSE),"-")</f>
        <v>6</v>
      </c>
      <c r="AD111" s="12">
        <f>IFERROR(VLOOKUP(CONCATENATE($A111,AD$1),'Исх-фото'!$A$2:$D$3000,4,FALSE),"-")</f>
        <v>4</v>
      </c>
      <c r="AE111" s="12" t="str">
        <f>IFERROR(VLOOKUP(CONCATENATE($A111,AE$1),'Исх-фото'!$A$2:$D$3000,4,FALSE),"-")</f>
        <v>-</v>
      </c>
      <c r="AF111" s="12">
        <f>IFERROR(VLOOKUP(CONCATENATE($A111,AF$1),'Исх-фото'!$A$2:$D$3000,4,FALSE),"-")</f>
        <v>7</v>
      </c>
      <c r="AG111" s="12">
        <f>IFERROR(VLOOKUP(CONCATENATE($A111,AG$1),'Исх-фото'!$A$2:$D$3000,4,FALSE),"-")</f>
        <v>2</v>
      </c>
      <c r="AH111" s="12" t="str">
        <f>IFERROR(VLOOKUP(CONCATENATE($A111,AH$1),'Исх-фото'!$A$2:$D$3000,4,FALSE),"-")</f>
        <v>-</v>
      </c>
      <c r="AI111" s="12" t="str">
        <f>IFERROR(VLOOKUP(CONCATENATE($A111,AI$1),'Исх-фото'!$A$2:$D$3000,4,FALSE),"-")</f>
        <v>-</v>
      </c>
      <c r="AJ111" s="12" t="str">
        <f>IFERROR(VLOOKUP(CONCATENATE($A111,AJ$1),'Исх-фото'!$A$2:$D$3000,4,FALSE),"-")</f>
        <v>-</v>
      </c>
      <c r="AK111" s="12" t="str">
        <f>IFERROR(VLOOKUP(CONCATENATE($A111,AK$1),'Исх-фото'!$A$2:$D$3000,4,FALSE),"-")</f>
        <v>-</v>
      </c>
      <c r="AL111" s="12" t="str">
        <f>IFERROR(VLOOKUP(CONCATENATE($A111,AL$1),'Исх-фото'!$A$2:$D$3000,4,FALSE),"-")</f>
        <v>-</v>
      </c>
      <c r="AM111" s="12" t="str">
        <f>IFERROR(VLOOKUP(CONCATENATE($A111,AM$1),'Исх-фото'!$A$2:$D$3000,4,FALSE),"-")</f>
        <v>-</v>
      </c>
      <c r="AN111" s="12" t="str">
        <f>IFERROR(VLOOKUP(CONCATENATE($A111,AN$1),'Исх-фото'!$A$2:$D$3000,4,FALSE),"-")</f>
        <v>-</v>
      </c>
      <c r="AO111" s="12">
        <f>IFERROR(VLOOKUP(CONCATENATE($A111,AO$1),'Исх-фото'!$A$2:$D$3000,4,FALSE),"-")</f>
        <v>4</v>
      </c>
      <c r="AP111" s="12" t="str">
        <f>IFERROR(VLOOKUP(CONCATENATE($A111,AP$1),'Исх-фото'!$A$2:$D$3000,4,FALSE),"-")</f>
        <v>-</v>
      </c>
      <c r="AQ111" s="12" t="str">
        <f>IFERROR(VLOOKUP(CONCATENATE($A111,AQ$1),'Исх-фото'!$A$2:$D$3000,4,FALSE),"-")</f>
        <v>-</v>
      </c>
      <c r="AR111" s="13">
        <f t="shared" si="4"/>
        <v>11</v>
      </c>
      <c r="AS111" s="17">
        <f t="shared" si="5"/>
        <v>6.5454545454545459</v>
      </c>
      <c r="AT111" s="12">
        <f t="shared" si="6"/>
        <v>125</v>
      </c>
    </row>
    <row r="112" spans="1:46">
      <c r="A112" s="22">
        <f t="shared" si="7"/>
        <v>110</v>
      </c>
      <c r="B112" s="128">
        <f>№!D111</f>
        <v>43</v>
      </c>
      <c r="C112" s="128">
        <f>№!E111</f>
        <v>1</v>
      </c>
      <c r="D112" s="12" t="str">
        <f>IFERROR(VLOOKUP(CONCATENATE($A112,D$1),'Исх-фото'!$A$2:$D$3000,4,FALSE),"-")</f>
        <v>-</v>
      </c>
      <c r="E112" s="12" t="str">
        <f>IFERROR(VLOOKUP(CONCATENATE($A112,E$1),'Исх-фото'!$A$2:$D$3000,4,FALSE),"-")</f>
        <v>-</v>
      </c>
      <c r="F112" s="12" t="str">
        <f>IFERROR(VLOOKUP(CONCATENATE($A112,F$1),'Исх-фото'!$A$2:$D$3000,4,FALSE),"-")</f>
        <v>-</v>
      </c>
      <c r="G112" s="12" t="str">
        <f>IFERROR(VLOOKUP(CONCATENATE($A112,G$1),'Исх-фото'!$A$2:$D$3000,4,FALSE),"-")</f>
        <v>-</v>
      </c>
      <c r="H112" s="12">
        <f>IFERROR(VLOOKUP(CONCATENATE($A112,H$1),'Исх-фото'!$A$2:$D$3000,4,FALSE),"-")</f>
        <v>8</v>
      </c>
      <c r="I112" s="12" t="str">
        <f>IFERROR(VLOOKUP(CONCATENATE($A112,I$1),'Исх-фото'!$A$2:$D$3000,4,FALSE),"-")</f>
        <v>-</v>
      </c>
      <c r="J112" s="12">
        <f>IFERROR(VLOOKUP(CONCATENATE($A112,J$1),'Исх-фото'!$A$2:$D$3000,4,FALSE),"-")</f>
        <v>8</v>
      </c>
      <c r="K112" s="12" t="str">
        <f>IFERROR(VLOOKUP(CONCATENATE($A112,K$1),'Исх-фото'!$A$2:$D$3000,4,FALSE),"-")</f>
        <v>-</v>
      </c>
      <c r="L112" s="12" t="str">
        <f>IFERROR(VLOOKUP(CONCATENATE($A112,L$1),'Исх-фото'!$A$2:$D$3000,4,FALSE),"-")</f>
        <v>-</v>
      </c>
      <c r="M112" s="12" t="str">
        <f>IFERROR(VLOOKUP(CONCATENATE($A112,M$1),'Исх-фото'!$A$2:$D$3000,4,FALSE),"-")</f>
        <v>-</v>
      </c>
      <c r="N112" s="12">
        <f>IFERROR(VLOOKUP(CONCATENATE($A112,N$1),'Исх-фото'!$A$2:$D$3000,4,FALSE),"-")</f>
        <v>8</v>
      </c>
      <c r="O112" s="12" t="str">
        <f>IFERROR(VLOOKUP(CONCATENATE($A112,O$1),'Исх-фото'!$A$2:$D$3000,4,FALSE),"-")</f>
        <v>-</v>
      </c>
      <c r="P112" s="12" t="str">
        <f>IFERROR(VLOOKUP(CONCATENATE($A112,P$1),'Исх-фото'!$A$2:$D$3000,4,FALSE),"-")</f>
        <v>-</v>
      </c>
      <c r="Q112" s="12" t="str">
        <f>IFERROR(VLOOKUP(CONCATENATE($A112,Q$1),'Исх-фото'!$A$2:$D$3000,4,FALSE),"-")</f>
        <v>-</v>
      </c>
      <c r="R112" s="12" t="str">
        <f>IFERROR(VLOOKUP(CONCATENATE($A112,R$1),'Исх-фото'!$A$2:$D$3000,4,FALSE),"-")</f>
        <v>-</v>
      </c>
      <c r="S112" s="12" t="str">
        <f>IFERROR(VLOOKUP(CONCATENATE($A112,S$1),'Исх-фото'!$A$2:$D$3000,4,FALSE),"-")</f>
        <v>-</v>
      </c>
      <c r="T112" s="12" t="str">
        <f>IFERROR(VLOOKUP(CONCATENATE($A112,T$1),'Исх-фото'!$A$2:$D$3000,4,FALSE),"-")</f>
        <v>-</v>
      </c>
      <c r="U112" s="12" t="str">
        <f>IFERROR(VLOOKUP(CONCATENATE($A112,U$1),'Исх-фото'!$A$2:$D$3000,4,FALSE),"-")</f>
        <v>-</v>
      </c>
      <c r="V112" s="12">
        <f>IFERROR(VLOOKUP(CONCATENATE($A112,V$1),'Исх-фото'!$A$2:$D$3000,4,FALSE),"-")</f>
        <v>7</v>
      </c>
      <c r="W112" s="12" t="str">
        <f>IFERROR(VLOOKUP(CONCATENATE($A112,W$1),'Исх-фото'!$A$2:$D$3000,4,FALSE),"-")</f>
        <v>-</v>
      </c>
      <c r="X112" s="12">
        <f>IFERROR(VLOOKUP(CONCATENATE($A112,X$1),'Исх-фото'!$A$2:$D$3000,4,FALSE),"-")</f>
        <v>5</v>
      </c>
      <c r="Y112" s="12" t="str">
        <f>IFERROR(VLOOKUP(CONCATENATE($A112,Y$1),'Исх-фото'!$A$2:$D$3000,4,FALSE),"-")</f>
        <v>-</v>
      </c>
      <c r="Z112" s="12">
        <f>IFERROR(VLOOKUP(CONCATENATE($A112,Z$1),'Исх-фото'!$A$2:$D$3000,4,FALSE),"-")</f>
        <v>4</v>
      </c>
      <c r="AA112" s="12" t="str">
        <f>IFERROR(VLOOKUP(CONCATENATE($A112,AA$1),'Исх-фото'!$A$2:$D$3000,4,FALSE),"-")</f>
        <v>-</v>
      </c>
      <c r="AB112" s="12" t="str">
        <f>IFERROR(VLOOKUP(CONCATENATE($A112,AB$1),'Исх-фото'!$A$2:$D$3000,4,FALSE),"-")</f>
        <v>-</v>
      </c>
      <c r="AC112" s="12">
        <f>IFERROR(VLOOKUP(CONCATENATE($A112,AC$1),'Исх-фото'!$A$2:$D$3000,4,FALSE),"-")</f>
        <v>5</v>
      </c>
      <c r="AD112" s="12">
        <f>IFERROR(VLOOKUP(CONCATENATE($A112,AD$1),'Исх-фото'!$A$2:$D$3000,4,FALSE),"-")</f>
        <v>5</v>
      </c>
      <c r="AE112" s="12" t="str">
        <f>IFERROR(VLOOKUP(CONCATENATE($A112,AE$1),'Исх-фото'!$A$2:$D$3000,4,FALSE),"-")</f>
        <v>-</v>
      </c>
      <c r="AF112" s="12" t="str">
        <f>IFERROR(VLOOKUP(CONCATENATE($A112,AF$1),'Исх-фото'!$A$2:$D$3000,4,FALSE),"-")</f>
        <v>-</v>
      </c>
      <c r="AG112" s="12">
        <f>IFERROR(VLOOKUP(CONCATENATE($A112,AG$1),'Исх-фото'!$A$2:$D$3000,4,FALSE),"-")</f>
        <v>7</v>
      </c>
      <c r="AH112" s="12" t="str">
        <f>IFERROR(VLOOKUP(CONCATENATE($A112,AH$1),'Исх-фото'!$A$2:$D$3000,4,FALSE),"-")</f>
        <v>-</v>
      </c>
      <c r="AI112" s="12" t="str">
        <f>IFERROR(VLOOKUP(CONCATENATE($A112,AI$1),'Исх-фото'!$A$2:$D$3000,4,FALSE),"-")</f>
        <v>-</v>
      </c>
      <c r="AJ112" s="12" t="str">
        <f>IFERROR(VLOOKUP(CONCATENATE($A112,AJ$1),'Исх-фото'!$A$2:$D$3000,4,FALSE),"-")</f>
        <v>-</v>
      </c>
      <c r="AK112" s="12" t="str">
        <f>IFERROR(VLOOKUP(CONCATENATE($A112,AK$1),'Исх-фото'!$A$2:$D$3000,4,FALSE),"-")</f>
        <v>-</v>
      </c>
      <c r="AL112" s="12" t="str">
        <f>IFERROR(VLOOKUP(CONCATENATE($A112,AL$1),'Исх-фото'!$A$2:$D$3000,4,FALSE),"-")</f>
        <v>-</v>
      </c>
      <c r="AM112" s="12" t="str">
        <f>IFERROR(VLOOKUP(CONCATENATE($A112,AM$1),'Исх-фото'!$A$2:$D$3000,4,FALSE),"-")</f>
        <v>-</v>
      </c>
      <c r="AN112" s="12" t="str">
        <f>IFERROR(VLOOKUP(CONCATENATE($A112,AN$1),'Исх-фото'!$A$2:$D$3000,4,FALSE),"-")</f>
        <v>-</v>
      </c>
      <c r="AO112" s="12">
        <f>IFERROR(VLOOKUP(CONCATENATE($A112,AO$1),'Исх-фото'!$A$2:$D$3000,4,FALSE),"-")</f>
        <v>6</v>
      </c>
      <c r="AP112" s="12" t="str">
        <f>IFERROR(VLOOKUP(CONCATENATE($A112,AP$1),'Исх-фото'!$A$2:$D$3000,4,FALSE),"-")</f>
        <v>-</v>
      </c>
      <c r="AQ112" s="12" t="str">
        <f>IFERROR(VLOOKUP(CONCATENATE($A112,AQ$1),'Исх-фото'!$A$2:$D$3000,4,FALSE),"-")</f>
        <v>-</v>
      </c>
      <c r="AR112" s="13">
        <f t="shared" si="4"/>
        <v>10</v>
      </c>
      <c r="AS112" s="17">
        <f t="shared" si="5"/>
        <v>6.3</v>
      </c>
      <c r="AT112" s="12">
        <f t="shared" si="6"/>
        <v>139</v>
      </c>
    </row>
    <row r="113" spans="1:46">
      <c r="A113" s="22">
        <f t="shared" si="7"/>
        <v>111</v>
      </c>
      <c r="B113" s="128">
        <f>№!D112</f>
        <v>43</v>
      </c>
      <c r="C113" s="128">
        <f>№!E112</f>
        <v>2</v>
      </c>
      <c r="D113" s="12" t="str">
        <f>IFERROR(VLOOKUP(CONCATENATE($A113,D$1),'Исх-фото'!$A$2:$D$3000,4,FALSE),"-")</f>
        <v>-</v>
      </c>
      <c r="E113" s="12" t="str">
        <f>IFERROR(VLOOKUP(CONCATENATE($A113,E$1),'Исх-фото'!$A$2:$D$3000,4,FALSE),"-")</f>
        <v>-</v>
      </c>
      <c r="F113" s="12" t="str">
        <f>IFERROR(VLOOKUP(CONCATENATE($A113,F$1),'Исх-фото'!$A$2:$D$3000,4,FALSE),"-")</f>
        <v>-</v>
      </c>
      <c r="G113" s="12" t="str">
        <f>IFERROR(VLOOKUP(CONCATENATE($A113,G$1),'Исх-фото'!$A$2:$D$3000,4,FALSE),"-")</f>
        <v>-</v>
      </c>
      <c r="H113" s="12">
        <f>IFERROR(VLOOKUP(CONCATENATE($A113,H$1),'Исх-фото'!$A$2:$D$3000,4,FALSE),"-")</f>
        <v>6</v>
      </c>
      <c r="I113" s="12" t="str">
        <f>IFERROR(VLOOKUP(CONCATENATE($A113,I$1),'Исх-фото'!$A$2:$D$3000,4,FALSE),"-")</f>
        <v>-</v>
      </c>
      <c r="J113" s="12">
        <f>IFERROR(VLOOKUP(CONCATENATE($A113,J$1),'Исх-фото'!$A$2:$D$3000,4,FALSE),"-")</f>
        <v>6</v>
      </c>
      <c r="K113" s="12" t="str">
        <f>IFERROR(VLOOKUP(CONCATENATE($A113,K$1),'Исх-фото'!$A$2:$D$3000,4,FALSE),"-")</f>
        <v>-</v>
      </c>
      <c r="L113" s="12" t="str">
        <f>IFERROR(VLOOKUP(CONCATENATE($A113,L$1),'Исх-фото'!$A$2:$D$3000,4,FALSE),"-")</f>
        <v>-</v>
      </c>
      <c r="M113" s="12" t="str">
        <f>IFERROR(VLOOKUP(CONCATENATE($A113,M$1),'Исх-фото'!$A$2:$D$3000,4,FALSE),"-")</f>
        <v>-</v>
      </c>
      <c r="N113" s="12">
        <f>IFERROR(VLOOKUP(CONCATENATE($A113,N$1),'Исх-фото'!$A$2:$D$3000,4,FALSE),"-")</f>
        <v>9</v>
      </c>
      <c r="O113" s="12">
        <f>IFERROR(VLOOKUP(CONCATENATE($A113,O$1),'Исх-фото'!$A$2:$D$3000,4,FALSE),"-")</f>
        <v>5</v>
      </c>
      <c r="P113" s="12" t="str">
        <f>IFERROR(VLOOKUP(CONCATENATE($A113,P$1),'Исх-фото'!$A$2:$D$3000,4,FALSE),"-")</f>
        <v>-</v>
      </c>
      <c r="Q113" s="12" t="str">
        <f>IFERROR(VLOOKUP(CONCATENATE($A113,Q$1),'Исх-фото'!$A$2:$D$3000,4,FALSE),"-")</f>
        <v>-</v>
      </c>
      <c r="R113" s="12">
        <f>IFERROR(VLOOKUP(CONCATENATE($A113,R$1),'Исх-фото'!$A$2:$D$3000,4,FALSE),"-")</f>
        <v>9</v>
      </c>
      <c r="S113" s="12" t="str">
        <f>IFERROR(VLOOKUP(CONCATENATE($A113,S$1),'Исх-фото'!$A$2:$D$3000,4,FALSE),"-")</f>
        <v>-</v>
      </c>
      <c r="T113" s="12" t="str">
        <f>IFERROR(VLOOKUP(CONCATENATE($A113,T$1),'Исх-фото'!$A$2:$D$3000,4,FALSE),"-")</f>
        <v>-</v>
      </c>
      <c r="U113" s="12">
        <f>IFERROR(VLOOKUP(CONCATENATE($A113,U$1),'Исх-фото'!$A$2:$D$3000,4,FALSE),"-")</f>
        <v>12</v>
      </c>
      <c r="V113" s="12">
        <f>IFERROR(VLOOKUP(CONCATENATE($A113,V$1),'Исх-фото'!$A$2:$D$3000,4,FALSE),"-")</f>
        <v>7</v>
      </c>
      <c r="W113" s="12" t="str">
        <f>IFERROR(VLOOKUP(CONCATENATE($A113,W$1),'Исх-фото'!$A$2:$D$3000,4,FALSE),"-")</f>
        <v>-</v>
      </c>
      <c r="X113" s="12">
        <f>IFERROR(VLOOKUP(CONCATENATE($A113,X$1),'Исх-фото'!$A$2:$D$3000,4,FALSE),"-")</f>
        <v>5</v>
      </c>
      <c r="Y113" s="12" t="str">
        <f>IFERROR(VLOOKUP(CONCATENATE($A113,Y$1),'Исх-фото'!$A$2:$D$3000,4,FALSE),"-")</f>
        <v>-</v>
      </c>
      <c r="Z113" s="12" t="str">
        <f>IFERROR(VLOOKUP(CONCATENATE($A113,Z$1),'Исх-фото'!$A$2:$D$3000,4,FALSE),"-")</f>
        <v>-</v>
      </c>
      <c r="AA113" s="12" t="str">
        <f>IFERROR(VLOOKUP(CONCATENATE($A113,AA$1),'Исх-фото'!$A$2:$D$3000,4,FALSE),"-")</f>
        <v>-</v>
      </c>
      <c r="AB113" s="12" t="str">
        <f>IFERROR(VLOOKUP(CONCATENATE($A113,AB$1),'Исх-фото'!$A$2:$D$3000,4,FALSE),"-")</f>
        <v>-</v>
      </c>
      <c r="AC113" s="12">
        <f>IFERROR(VLOOKUP(CONCATENATE($A113,AC$1),'Исх-фото'!$A$2:$D$3000,4,FALSE),"-")</f>
        <v>4</v>
      </c>
      <c r="AD113" s="12">
        <f>IFERROR(VLOOKUP(CONCATENATE($A113,AD$1),'Исх-фото'!$A$2:$D$3000,4,FALSE),"-")</f>
        <v>7</v>
      </c>
      <c r="AE113" s="12" t="str">
        <f>IFERROR(VLOOKUP(CONCATENATE($A113,AE$1),'Исх-фото'!$A$2:$D$3000,4,FALSE),"-")</f>
        <v>-</v>
      </c>
      <c r="AF113" s="12" t="str">
        <f>IFERROR(VLOOKUP(CONCATENATE($A113,AF$1),'Исх-фото'!$A$2:$D$3000,4,FALSE),"-")</f>
        <v>-</v>
      </c>
      <c r="AG113" s="12">
        <f>IFERROR(VLOOKUP(CONCATENATE($A113,AG$1),'Исх-фото'!$A$2:$D$3000,4,FALSE),"-")</f>
        <v>8</v>
      </c>
      <c r="AH113" s="12" t="str">
        <f>IFERROR(VLOOKUP(CONCATENATE($A113,AH$1),'Исх-фото'!$A$2:$D$3000,4,FALSE),"-")</f>
        <v>-</v>
      </c>
      <c r="AI113" s="12" t="str">
        <f>IFERROR(VLOOKUP(CONCATENATE($A113,AI$1),'Исх-фото'!$A$2:$D$3000,4,FALSE),"-")</f>
        <v>-</v>
      </c>
      <c r="AJ113" s="12" t="str">
        <f>IFERROR(VLOOKUP(CONCATENATE($A113,AJ$1),'Исх-фото'!$A$2:$D$3000,4,FALSE),"-")</f>
        <v>-</v>
      </c>
      <c r="AK113" s="12" t="str">
        <f>IFERROR(VLOOKUP(CONCATENATE($A113,AK$1),'Исх-фото'!$A$2:$D$3000,4,FALSE),"-")</f>
        <v>-</v>
      </c>
      <c r="AL113" s="12" t="str">
        <f>IFERROR(VLOOKUP(CONCATENATE($A113,AL$1),'Исх-фото'!$A$2:$D$3000,4,FALSE),"-")</f>
        <v>-</v>
      </c>
      <c r="AM113" s="12" t="str">
        <f>IFERROR(VLOOKUP(CONCATENATE($A113,AM$1),'Исх-фото'!$A$2:$D$3000,4,FALSE),"-")</f>
        <v>-</v>
      </c>
      <c r="AN113" s="12" t="str">
        <f>IFERROR(VLOOKUP(CONCATENATE($A113,AN$1),'Исх-фото'!$A$2:$D$3000,4,FALSE),"-")</f>
        <v>-</v>
      </c>
      <c r="AO113" s="12">
        <f>IFERROR(VLOOKUP(CONCATENATE($A113,AO$1),'Исх-фото'!$A$2:$D$3000,4,FALSE),"-")</f>
        <v>5</v>
      </c>
      <c r="AP113" s="12" t="str">
        <f>IFERROR(VLOOKUP(CONCATENATE($A113,AP$1),'Исх-фото'!$A$2:$D$3000,4,FALSE),"-")</f>
        <v>-</v>
      </c>
      <c r="AQ113" s="12" t="str">
        <f>IFERROR(VLOOKUP(CONCATENATE($A113,AQ$1),'Исх-фото'!$A$2:$D$3000,4,FALSE),"-")</f>
        <v>-</v>
      </c>
      <c r="AR113" s="13">
        <f t="shared" si="4"/>
        <v>12</v>
      </c>
      <c r="AS113" s="17">
        <f t="shared" si="5"/>
        <v>6.916666666666667</v>
      </c>
      <c r="AT113" s="12">
        <f t="shared" si="6"/>
        <v>104</v>
      </c>
    </row>
    <row r="114" spans="1:46">
      <c r="A114" s="22">
        <f t="shared" si="7"/>
        <v>112</v>
      </c>
      <c r="B114" s="128">
        <f>№!D113</f>
        <v>43</v>
      </c>
      <c r="C114" s="128">
        <f>№!E113</f>
        <v>3</v>
      </c>
      <c r="D114" s="12" t="str">
        <f>IFERROR(VLOOKUP(CONCATENATE($A114,D$1),'Исх-фото'!$A$2:$D$3000,4,FALSE),"-")</f>
        <v>-</v>
      </c>
      <c r="E114" s="12" t="str">
        <f>IFERROR(VLOOKUP(CONCATENATE($A114,E$1),'Исх-фото'!$A$2:$D$3000,4,FALSE),"-")</f>
        <v>-</v>
      </c>
      <c r="F114" s="12" t="str">
        <f>IFERROR(VLOOKUP(CONCATENATE($A114,F$1),'Исх-фото'!$A$2:$D$3000,4,FALSE),"-")</f>
        <v>-</v>
      </c>
      <c r="G114" s="12" t="str">
        <f>IFERROR(VLOOKUP(CONCATENATE($A114,G$1),'Исх-фото'!$A$2:$D$3000,4,FALSE),"-")</f>
        <v>-</v>
      </c>
      <c r="H114" s="12">
        <f>IFERROR(VLOOKUP(CONCATENATE($A114,H$1),'Исх-фото'!$A$2:$D$3000,4,FALSE),"-")</f>
        <v>8</v>
      </c>
      <c r="I114" s="12" t="str">
        <f>IFERROR(VLOOKUP(CONCATENATE($A114,I$1),'Исх-фото'!$A$2:$D$3000,4,FALSE),"-")</f>
        <v>-</v>
      </c>
      <c r="J114" s="12">
        <f>IFERROR(VLOOKUP(CONCATENATE($A114,J$1),'Исх-фото'!$A$2:$D$3000,4,FALSE),"-")</f>
        <v>10</v>
      </c>
      <c r="K114" s="12" t="str">
        <f>IFERROR(VLOOKUP(CONCATENATE($A114,K$1),'Исх-фото'!$A$2:$D$3000,4,FALSE),"-")</f>
        <v>-</v>
      </c>
      <c r="L114" s="12" t="str">
        <f>IFERROR(VLOOKUP(CONCATENATE($A114,L$1),'Исх-фото'!$A$2:$D$3000,4,FALSE),"-")</f>
        <v>-</v>
      </c>
      <c r="M114" s="12" t="str">
        <f>IFERROR(VLOOKUP(CONCATENATE($A114,M$1),'Исх-фото'!$A$2:$D$3000,4,FALSE),"-")</f>
        <v>-</v>
      </c>
      <c r="N114" s="12">
        <f>IFERROR(VLOOKUP(CONCATENATE($A114,N$1),'Исх-фото'!$A$2:$D$3000,4,FALSE),"-")</f>
        <v>6</v>
      </c>
      <c r="O114" s="12" t="str">
        <f>IFERROR(VLOOKUP(CONCATENATE($A114,O$1),'Исх-фото'!$A$2:$D$3000,4,FALSE),"-")</f>
        <v>-</v>
      </c>
      <c r="P114" s="12" t="str">
        <f>IFERROR(VLOOKUP(CONCATENATE($A114,P$1),'Исх-фото'!$A$2:$D$3000,4,FALSE),"-")</f>
        <v>-</v>
      </c>
      <c r="Q114" s="12" t="str">
        <f>IFERROR(VLOOKUP(CONCATENATE($A114,Q$1),'Исх-фото'!$A$2:$D$3000,4,FALSE),"-")</f>
        <v>-</v>
      </c>
      <c r="R114" s="12" t="str">
        <f>IFERROR(VLOOKUP(CONCATENATE($A114,R$1),'Исх-фото'!$A$2:$D$3000,4,FALSE),"-")</f>
        <v>-</v>
      </c>
      <c r="S114" s="12" t="str">
        <f>IFERROR(VLOOKUP(CONCATENATE($A114,S$1),'Исх-фото'!$A$2:$D$3000,4,FALSE),"-")</f>
        <v>-</v>
      </c>
      <c r="T114" s="12" t="str">
        <f>IFERROR(VLOOKUP(CONCATENATE($A114,T$1),'Исх-фото'!$A$2:$D$3000,4,FALSE),"-")</f>
        <v>-</v>
      </c>
      <c r="U114" s="12">
        <f>IFERROR(VLOOKUP(CONCATENATE($A114,U$1),'Исх-фото'!$A$2:$D$3000,4,FALSE),"-")</f>
        <v>12</v>
      </c>
      <c r="V114" s="12">
        <f>IFERROR(VLOOKUP(CONCATENATE($A114,V$1),'Исх-фото'!$A$2:$D$3000,4,FALSE),"-")</f>
        <v>8</v>
      </c>
      <c r="W114" s="12" t="str">
        <f>IFERROR(VLOOKUP(CONCATENATE($A114,W$1),'Исх-фото'!$A$2:$D$3000,4,FALSE),"-")</f>
        <v>-</v>
      </c>
      <c r="X114" s="12" t="str">
        <f>IFERROR(VLOOKUP(CONCATENATE($A114,X$1),'Исх-фото'!$A$2:$D$3000,4,FALSE),"-")</f>
        <v>-</v>
      </c>
      <c r="Y114" s="12">
        <f>IFERROR(VLOOKUP(CONCATENATE($A114,Y$1),'Исх-фото'!$A$2:$D$3000,4,FALSE),"-")</f>
        <v>5</v>
      </c>
      <c r="Z114" s="12" t="str">
        <f>IFERROR(VLOOKUP(CONCATENATE($A114,Z$1),'Исх-фото'!$A$2:$D$3000,4,FALSE),"-")</f>
        <v>-</v>
      </c>
      <c r="AA114" s="12" t="str">
        <f>IFERROR(VLOOKUP(CONCATENATE($A114,AA$1),'Исх-фото'!$A$2:$D$3000,4,FALSE),"-")</f>
        <v>-</v>
      </c>
      <c r="AB114" s="12" t="str">
        <f>IFERROR(VLOOKUP(CONCATENATE($A114,AB$1),'Исх-фото'!$A$2:$D$3000,4,FALSE),"-")</f>
        <v>-</v>
      </c>
      <c r="AC114" s="12">
        <f>IFERROR(VLOOKUP(CONCATENATE($A114,AC$1),'Исх-фото'!$A$2:$D$3000,4,FALSE),"-")</f>
        <v>4</v>
      </c>
      <c r="AD114" s="12">
        <f>IFERROR(VLOOKUP(CONCATENATE($A114,AD$1),'Исх-фото'!$A$2:$D$3000,4,FALSE),"-")</f>
        <v>6</v>
      </c>
      <c r="AE114" s="12" t="str">
        <f>IFERROR(VLOOKUP(CONCATENATE($A114,AE$1),'Исх-фото'!$A$2:$D$3000,4,FALSE),"-")</f>
        <v>-</v>
      </c>
      <c r="AF114" s="12" t="str">
        <f>IFERROR(VLOOKUP(CONCATENATE($A114,AF$1),'Исх-фото'!$A$2:$D$3000,4,FALSE),"-")</f>
        <v>-</v>
      </c>
      <c r="AG114" s="12">
        <f>IFERROR(VLOOKUP(CONCATENATE($A114,AG$1),'Исх-фото'!$A$2:$D$3000,4,FALSE),"-")</f>
        <v>9</v>
      </c>
      <c r="AH114" s="12" t="str">
        <f>IFERROR(VLOOKUP(CONCATENATE($A114,AH$1),'Исх-фото'!$A$2:$D$3000,4,FALSE),"-")</f>
        <v>-</v>
      </c>
      <c r="AI114" s="12" t="str">
        <f>IFERROR(VLOOKUP(CONCATENATE($A114,AI$1),'Исх-фото'!$A$2:$D$3000,4,FALSE),"-")</f>
        <v>-</v>
      </c>
      <c r="AJ114" s="12" t="str">
        <f>IFERROR(VLOOKUP(CONCATENATE($A114,AJ$1),'Исх-фото'!$A$2:$D$3000,4,FALSE),"-")</f>
        <v>-</v>
      </c>
      <c r="AK114" s="12" t="str">
        <f>IFERROR(VLOOKUP(CONCATENATE($A114,AK$1),'Исх-фото'!$A$2:$D$3000,4,FALSE),"-")</f>
        <v>-</v>
      </c>
      <c r="AL114" s="12" t="str">
        <f>IFERROR(VLOOKUP(CONCATENATE($A114,AL$1),'Исх-фото'!$A$2:$D$3000,4,FALSE),"-")</f>
        <v>-</v>
      </c>
      <c r="AM114" s="12" t="str">
        <f>IFERROR(VLOOKUP(CONCATENATE($A114,AM$1),'Исх-фото'!$A$2:$D$3000,4,FALSE),"-")</f>
        <v>-</v>
      </c>
      <c r="AN114" s="12" t="str">
        <f>IFERROR(VLOOKUP(CONCATENATE($A114,AN$1),'Исх-фото'!$A$2:$D$3000,4,FALSE),"-")</f>
        <v>-</v>
      </c>
      <c r="AO114" s="12">
        <f>IFERROR(VLOOKUP(CONCATENATE($A114,AO$1),'Исх-фото'!$A$2:$D$3000,4,FALSE),"-")</f>
        <v>5</v>
      </c>
      <c r="AP114" s="12" t="str">
        <f>IFERROR(VLOOKUP(CONCATENATE($A114,AP$1),'Исх-фото'!$A$2:$D$3000,4,FALSE),"-")</f>
        <v>-</v>
      </c>
      <c r="AQ114" s="12" t="str">
        <f>IFERROR(VLOOKUP(CONCATENATE($A114,AQ$1),'Исх-фото'!$A$2:$D$3000,4,FALSE),"-")</f>
        <v>-</v>
      </c>
      <c r="AR114" s="13">
        <f t="shared" si="4"/>
        <v>10</v>
      </c>
      <c r="AS114" s="17">
        <f t="shared" si="5"/>
        <v>7.3</v>
      </c>
      <c r="AT114" s="12">
        <f t="shared" si="6"/>
        <v>84</v>
      </c>
    </row>
    <row r="115" spans="1:46">
      <c r="A115" s="22">
        <f t="shared" si="7"/>
        <v>113</v>
      </c>
      <c r="B115" s="128">
        <f>№!D114</f>
        <v>44</v>
      </c>
      <c r="C115" s="128">
        <f>№!E114</f>
        <v>1</v>
      </c>
      <c r="D115" s="12" t="str">
        <f>IFERROR(VLOOKUP(CONCATENATE($A115,D$1),'Исх-фото'!$A$2:$D$3000,4,FALSE),"-")</f>
        <v>-</v>
      </c>
      <c r="E115" s="12" t="str">
        <f>IFERROR(VLOOKUP(CONCATENATE($A115,E$1),'Исх-фото'!$A$2:$D$3000,4,FALSE),"-")</f>
        <v>-</v>
      </c>
      <c r="F115" s="12" t="str">
        <f>IFERROR(VLOOKUP(CONCATENATE($A115,F$1),'Исх-фото'!$A$2:$D$3000,4,FALSE),"-")</f>
        <v>-</v>
      </c>
      <c r="G115" s="12" t="str">
        <f>IFERROR(VLOOKUP(CONCATENATE($A115,G$1),'Исх-фото'!$A$2:$D$3000,4,FALSE),"-")</f>
        <v>-</v>
      </c>
      <c r="H115" s="12">
        <f>IFERROR(VLOOKUP(CONCATENATE($A115,H$1),'Исх-фото'!$A$2:$D$3000,4,FALSE),"-")</f>
        <v>8</v>
      </c>
      <c r="I115" s="12" t="str">
        <f>IFERROR(VLOOKUP(CONCATENATE($A115,I$1),'Исх-фото'!$A$2:$D$3000,4,FALSE),"-")</f>
        <v>-</v>
      </c>
      <c r="J115" s="12">
        <f>IFERROR(VLOOKUP(CONCATENATE($A115,J$1),'Исх-фото'!$A$2:$D$3000,4,FALSE),"-")</f>
        <v>9</v>
      </c>
      <c r="K115" s="12" t="str">
        <f>IFERROR(VLOOKUP(CONCATENATE($A115,K$1),'Исх-фото'!$A$2:$D$3000,4,FALSE),"-")</f>
        <v>-</v>
      </c>
      <c r="L115" s="12" t="str">
        <f>IFERROR(VLOOKUP(CONCATENATE($A115,L$1),'Исх-фото'!$A$2:$D$3000,4,FALSE),"-")</f>
        <v>-</v>
      </c>
      <c r="M115" s="12" t="str">
        <f>IFERROR(VLOOKUP(CONCATENATE($A115,M$1),'Исх-фото'!$A$2:$D$3000,4,FALSE),"-")</f>
        <v>-</v>
      </c>
      <c r="N115" s="12">
        <f>IFERROR(VLOOKUP(CONCATENATE($A115,N$1),'Исх-фото'!$A$2:$D$3000,4,FALSE),"-")</f>
        <v>10</v>
      </c>
      <c r="O115" s="12" t="str">
        <f>IFERROR(VLOOKUP(CONCATENATE($A115,O$1),'Исх-фото'!$A$2:$D$3000,4,FALSE),"-")</f>
        <v>-</v>
      </c>
      <c r="P115" s="12" t="str">
        <f>IFERROR(VLOOKUP(CONCATENATE($A115,P$1),'Исх-фото'!$A$2:$D$3000,4,FALSE),"-")</f>
        <v>-</v>
      </c>
      <c r="Q115" s="12" t="str">
        <f>IFERROR(VLOOKUP(CONCATENATE($A115,Q$1),'Исх-фото'!$A$2:$D$3000,4,FALSE),"-")</f>
        <v>-</v>
      </c>
      <c r="R115" s="12" t="str">
        <f>IFERROR(VLOOKUP(CONCATENATE($A115,R$1),'Исх-фото'!$A$2:$D$3000,4,FALSE),"-")</f>
        <v>-</v>
      </c>
      <c r="S115" s="12">
        <f>IFERROR(VLOOKUP(CONCATENATE($A115,S$1),'Исх-фото'!$A$2:$D$3000,4,FALSE),"-")</f>
        <v>6</v>
      </c>
      <c r="T115" s="12" t="str">
        <f>IFERROR(VLOOKUP(CONCATENATE($A115,T$1),'Исх-фото'!$A$2:$D$3000,4,FALSE),"-")</f>
        <v>-</v>
      </c>
      <c r="U115" s="12" t="str">
        <f>IFERROR(VLOOKUP(CONCATENATE($A115,U$1),'Исх-фото'!$A$2:$D$3000,4,FALSE),"-")</f>
        <v>-</v>
      </c>
      <c r="V115" s="12">
        <f>IFERROR(VLOOKUP(CONCATENATE($A115,V$1),'Исх-фото'!$A$2:$D$3000,4,FALSE),"-")</f>
        <v>7</v>
      </c>
      <c r="W115" s="12" t="str">
        <f>IFERROR(VLOOKUP(CONCATENATE($A115,W$1),'Исх-фото'!$A$2:$D$3000,4,FALSE),"-")</f>
        <v>-</v>
      </c>
      <c r="X115" s="12">
        <f>IFERROR(VLOOKUP(CONCATENATE($A115,X$1),'Исх-фото'!$A$2:$D$3000,4,FALSE),"-")</f>
        <v>5</v>
      </c>
      <c r="Y115" s="12" t="str">
        <f>IFERROR(VLOOKUP(CONCATENATE($A115,Y$1),'Исх-фото'!$A$2:$D$3000,4,FALSE),"-")</f>
        <v>-</v>
      </c>
      <c r="Z115" s="12">
        <f>IFERROR(VLOOKUP(CONCATENATE($A115,Z$1),'Исх-фото'!$A$2:$D$3000,4,FALSE),"-")</f>
        <v>7</v>
      </c>
      <c r="AA115" s="12" t="str">
        <f>IFERROR(VLOOKUP(CONCATENATE($A115,AA$1),'Исх-фото'!$A$2:$D$3000,4,FALSE),"-")</f>
        <v>-</v>
      </c>
      <c r="AB115" s="12" t="str">
        <f>IFERROR(VLOOKUP(CONCATENATE($A115,AB$1),'Исх-фото'!$A$2:$D$3000,4,FALSE),"-")</f>
        <v>-</v>
      </c>
      <c r="AC115" s="12">
        <f>IFERROR(VLOOKUP(CONCATENATE($A115,AC$1),'Исх-фото'!$A$2:$D$3000,4,FALSE),"-")</f>
        <v>7</v>
      </c>
      <c r="AD115" s="12">
        <f>IFERROR(VLOOKUP(CONCATENATE($A115,AD$1),'Исх-фото'!$A$2:$D$3000,4,FALSE),"-")</f>
        <v>8</v>
      </c>
      <c r="AE115" s="12" t="str">
        <f>IFERROR(VLOOKUP(CONCATENATE($A115,AE$1),'Исх-фото'!$A$2:$D$3000,4,FALSE),"-")</f>
        <v>-</v>
      </c>
      <c r="AF115" s="12">
        <f>IFERROR(VLOOKUP(CONCATENATE($A115,AF$1),'Исх-фото'!$A$2:$D$3000,4,FALSE),"-")</f>
        <v>9</v>
      </c>
      <c r="AG115" s="12">
        <f>IFERROR(VLOOKUP(CONCATENATE($A115,AG$1),'Исх-фото'!$A$2:$D$3000,4,FALSE),"-")</f>
        <v>9</v>
      </c>
      <c r="AH115" s="12" t="str">
        <f>IFERROR(VLOOKUP(CONCATENATE($A115,AH$1),'Исх-фото'!$A$2:$D$3000,4,FALSE),"-")</f>
        <v>-</v>
      </c>
      <c r="AI115" s="12">
        <f>IFERROR(VLOOKUP(CONCATENATE($A115,AI$1),'Исх-фото'!$A$2:$D$3000,4,FALSE),"-")</f>
        <v>10</v>
      </c>
      <c r="AJ115" s="12">
        <f>IFERROR(VLOOKUP(CONCATENATE($A115,AJ$1),'Исх-фото'!$A$2:$D$3000,4,FALSE),"-")</f>
        <v>12</v>
      </c>
      <c r="AK115" s="12" t="str">
        <f>IFERROR(VLOOKUP(CONCATENATE($A115,AK$1),'Исх-фото'!$A$2:$D$3000,4,FALSE),"-")</f>
        <v>-</v>
      </c>
      <c r="AL115" s="12" t="str">
        <f>IFERROR(VLOOKUP(CONCATENATE($A115,AL$1),'Исх-фото'!$A$2:$D$3000,4,FALSE),"-")</f>
        <v>-</v>
      </c>
      <c r="AM115" s="12" t="str">
        <f>IFERROR(VLOOKUP(CONCATENATE($A115,AM$1),'Исх-фото'!$A$2:$D$3000,4,FALSE),"-")</f>
        <v>-</v>
      </c>
      <c r="AN115" s="12" t="str">
        <f>IFERROR(VLOOKUP(CONCATENATE($A115,AN$1),'Исх-фото'!$A$2:$D$3000,4,FALSE),"-")</f>
        <v>-</v>
      </c>
      <c r="AO115" s="12">
        <f>IFERROR(VLOOKUP(CONCATENATE($A115,AO$1),'Исх-фото'!$A$2:$D$3000,4,FALSE),"-")</f>
        <v>12</v>
      </c>
      <c r="AP115" s="12" t="str">
        <f>IFERROR(VLOOKUP(CONCATENATE($A115,AP$1),'Исх-фото'!$A$2:$D$3000,4,FALSE),"-")</f>
        <v>-</v>
      </c>
      <c r="AQ115" s="12" t="str">
        <f>IFERROR(VLOOKUP(CONCATENATE($A115,AQ$1),'Исх-фото'!$A$2:$D$3000,4,FALSE),"-")</f>
        <v>-</v>
      </c>
      <c r="AR115" s="13">
        <f t="shared" si="4"/>
        <v>14</v>
      </c>
      <c r="AS115" s="17">
        <f t="shared" si="5"/>
        <v>8.5</v>
      </c>
      <c r="AT115" s="12">
        <f t="shared" si="6"/>
        <v>23</v>
      </c>
    </row>
    <row r="116" spans="1:46">
      <c r="A116" s="22">
        <f t="shared" si="7"/>
        <v>114</v>
      </c>
      <c r="B116" s="128">
        <f>№!D115</f>
        <v>46</v>
      </c>
      <c r="C116" s="128">
        <f>№!E115</f>
        <v>1</v>
      </c>
      <c r="D116" s="12" t="str">
        <f>IFERROR(VLOOKUP(CONCATENATE($A116,D$1),'Исх-фото'!$A$2:$D$3000,4,FALSE),"-")</f>
        <v>-</v>
      </c>
      <c r="E116" s="12" t="str">
        <f>IFERROR(VLOOKUP(CONCATENATE($A116,E$1),'Исх-фото'!$A$2:$D$3000,4,FALSE),"-")</f>
        <v>-</v>
      </c>
      <c r="F116" s="12" t="str">
        <f>IFERROR(VLOOKUP(CONCATENATE($A116,F$1),'Исх-фото'!$A$2:$D$3000,4,FALSE),"-")</f>
        <v>-</v>
      </c>
      <c r="G116" s="12" t="str">
        <f>IFERROR(VLOOKUP(CONCATENATE($A116,G$1),'Исх-фото'!$A$2:$D$3000,4,FALSE),"-")</f>
        <v>-</v>
      </c>
      <c r="H116" s="12">
        <f>IFERROR(VLOOKUP(CONCATENATE($A116,H$1),'Исх-фото'!$A$2:$D$3000,4,FALSE),"-")</f>
        <v>9</v>
      </c>
      <c r="I116" s="12" t="str">
        <f>IFERROR(VLOOKUP(CONCATENATE($A116,I$1),'Исх-фото'!$A$2:$D$3000,4,FALSE),"-")</f>
        <v>-</v>
      </c>
      <c r="J116" s="12">
        <f>IFERROR(VLOOKUP(CONCATENATE($A116,J$1),'Исх-фото'!$A$2:$D$3000,4,FALSE),"-")</f>
        <v>9</v>
      </c>
      <c r="K116" s="12" t="str">
        <f>IFERROR(VLOOKUP(CONCATENATE($A116,K$1),'Исх-фото'!$A$2:$D$3000,4,FALSE),"-")</f>
        <v>-</v>
      </c>
      <c r="L116" s="12" t="str">
        <f>IFERROR(VLOOKUP(CONCATENATE($A116,L$1),'Исх-фото'!$A$2:$D$3000,4,FALSE),"-")</f>
        <v>-</v>
      </c>
      <c r="M116" s="12" t="str">
        <f>IFERROR(VLOOKUP(CONCATENATE($A116,M$1),'Исх-фото'!$A$2:$D$3000,4,FALSE),"-")</f>
        <v>-</v>
      </c>
      <c r="N116" s="12">
        <f>IFERROR(VLOOKUP(CONCATENATE($A116,N$1),'Исх-фото'!$A$2:$D$3000,4,FALSE),"-")</f>
        <v>8</v>
      </c>
      <c r="O116" s="12" t="str">
        <f>IFERROR(VLOOKUP(CONCATENATE($A116,O$1),'Исх-фото'!$A$2:$D$3000,4,FALSE),"-")</f>
        <v>-</v>
      </c>
      <c r="P116" s="12" t="str">
        <f>IFERROR(VLOOKUP(CONCATENATE($A116,P$1),'Исх-фото'!$A$2:$D$3000,4,FALSE),"-")</f>
        <v>-</v>
      </c>
      <c r="Q116" s="12" t="str">
        <f>IFERROR(VLOOKUP(CONCATENATE($A116,Q$1),'Исх-фото'!$A$2:$D$3000,4,FALSE),"-")</f>
        <v>-</v>
      </c>
      <c r="R116" s="12">
        <f>IFERROR(VLOOKUP(CONCATENATE($A116,R$1),'Исх-фото'!$A$2:$D$3000,4,FALSE),"-")</f>
        <v>9</v>
      </c>
      <c r="S116" s="12">
        <f>IFERROR(VLOOKUP(CONCATENATE($A116,S$1),'Исх-фото'!$A$2:$D$3000,4,FALSE),"-")</f>
        <v>8</v>
      </c>
      <c r="T116" s="12" t="str">
        <f>IFERROR(VLOOKUP(CONCATENATE($A116,T$1),'Исх-фото'!$A$2:$D$3000,4,FALSE),"-")</f>
        <v>-</v>
      </c>
      <c r="U116" s="12" t="str">
        <f>IFERROR(VLOOKUP(CONCATENATE($A116,U$1),'Исх-фото'!$A$2:$D$3000,4,FALSE),"-")</f>
        <v>-</v>
      </c>
      <c r="V116" s="12">
        <f>IFERROR(VLOOKUP(CONCATENATE($A116,V$1),'Исх-фото'!$A$2:$D$3000,4,FALSE),"-")</f>
        <v>5</v>
      </c>
      <c r="W116" s="12" t="str">
        <f>IFERROR(VLOOKUP(CONCATENATE($A116,W$1),'Исх-фото'!$A$2:$D$3000,4,FALSE),"-")</f>
        <v>-</v>
      </c>
      <c r="X116" s="12" t="str">
        <f>IFERROR(VLOOKUP(CONCATENATE($A116,X$1),'Исх-фото'!$A$2:$D$3000,4,FALSE),"-")</f>
        <v>-</v>
      </c>
      <c r="Y116" s="12">
        <f>IFERROR(VLOOKUP(CONCATENATE($A116,Y$1),'Исх-фото'!$A$2:$D$3000,4,FALSE),"-")</f>
        <v>5</v>
      </c>
      <c r="Z116" s="12" t="str">
        <f>IFERROR(VLOOKUP(CONCATENATE($A116,Z$1),'Исх-фото'!$A$2:$D$3000,4,FALSE),"-")</f>
        <v>-</v>
      </c>
      <c r="AA116" s="12" t="str">
        <f>IFERROR(VLOOKUP(CONCATENATE($A116,AA$1),'Исх-фото'!$A$2:$D$3000,4,FALSE),"-")</f>
        <v>-</v>
      </c>
      <c r="AB116" s="12" t="str">
        <f>IFERROR(VLOOKUP(CONCATENATE($A116,AB$1),'Исх-фото'!$A$2:$D$3000,4,FALSE),"-")</f>
        <v>-</v>
      </c>
      <c r="AC116" s="12">
        <f>IFERROR(VLOOKUP(CONCATENATE($A116,AC$1),'Исх-фото'!$A$2:$D$3000,4,FALSE),"-")</f>
        <v>5</v>
      </c>
      <c r="AD116" s="12">
        <f>IFERROR(VLOOKUP(CONCATENATE($A116,AD$1),'Исх-фото'!$A$2:$D$3000,4,FALSE),"-")</f>
        <v>7</v>
      </c>
      <c r="AE116" s="12">
        <f>IFERROR(VLOOKUP(CONCATENATE($A116,AE$1),'Исх-фото'!$A$2:$D$3000,4,FALSE),"-")</f>
        <v>6</v>
      </c>
      <c r="AF116" s="12">
        <f>IFERROR(VLOOKUP(CONCATENATE($A116,AF$1),'Исх-фото'!$A$2:$D$3000,4,FALSE),"-")</f>
        <v>6</v>
      </c>
      <c r="AG116" s="12">
        <f>IFERROR(VLOOKUP(CONCATENATE($A116,AG$1),'Исх-фото'!$A$2:$D$3000,4,FALSE),"-")</f>
        <v>1</v>
      </c>
      <c r="AH116" s="12" t="str">
        <f>IFERROR(VLOOKUP(CONCATENATE($A116,AH$1),'Исх-фото'!$A$2:$D$3000,4,FALSE),"-")</f>
        <v>-</v>
      </c>
      <c r="AI116" s="12" t="str">
        <f>IFERROR(VLOOKUP(CONCATENATE($A116,AI$1),'Исх-фото'!$A$2:$D$3000,4,FALSE),"-")</f>
        <v>-</v>
      </c>
      <c r="AJ116" s="12" t="str">
        <f>IFERROR(VLOOKUP(CONCATENATE($A116,AJ$1),'Исх-фото'!$A$2:$D$3000,4,FALSE),"-")</f>
        <v>-</v>
      </c>
      <c r="AK116" s="12" t="str">
        <f>IFERROR(VLOOKUP(CONCATENATE($A116,AK$1),'Исх-фото'!$A$2:$D$3000,4,FALSE),"-")</f>
        <v>-</v>
      </c>
      <c r="AL116" s="12" t="str">
        <f>IFERROR(VLOOKUP(CONCATENATE($A116,AL$1),'Исх-фото'!$A$2:$D$3000,4,FALSE),"-")</f>
        <v>-</v>
      </c>
      <c r="AM116" s="12" t="str">
        <f>IFERROR(VLOOKUP(CONCATENATE($A116,AM$1),'Исх-фото'!$A$2:$D$3000,4,FALSE),"-")</f>
        <v>-</v>
      </c>
      <c r="AN116" s="12" t="str">
        <f>IFERROR(VLOOKUP(CONCATENATE($A116,AN$1),'Исх-фото'!$A$2:$D$3000,4,FALSE),"-")</f>
        <v>-</v>
      </c>
      <c r="AO116" s="12">
        <f>IFERROR(VLOOKUP(CONCATENATE($A116,AO$1),'Исх-фото'!$A$2:$D$3000,4,FALSE),"-")</f>
        <v>5</v>
      </c>
      <c r="AP116" s="12" t="str">
        <f>IFERROR(VLOOKUP(CONCATENATE($A116,AP$1),'Исх-фото'!$A$2:$D$3000,4,FALSE),"-")</f>
        <v>-</v>
      </c>
      <c r="AQ116" s="12" t="str">
        <f>IFERROR(VLOOKUP(CONCATENATE($A116,AQ$1),'Исх-фото'!$A$2:$D$3000,4,FALSE),"-")</f>
        <v>-</v>
      </c>
      <c r="AR116" s="13">
        <f t="shared" si="4"/>
        <v>13</v>
      </c>
      <c r="AS116" s="17">
        <f t="shared" si="5"/>
        <v>6.384615384615385</v>
      </c>
      <c r="AT116" s="12">
        <f t="shared" si="6"/>
        <v>136</v>
      </c>
    </row>
    <row r="117" spans="1:46">
      <c r="A117" s="22">
        <f t="shared" si="7"/>
        <v>115</v>
      </c>
      <c r="B117" s="128">
        <f>№!D116</f>
        <v>46</v>
      </c>
      <c r="C117" s="128">
        <f>№!E116</f>
        <v>2</v>
      </c>
      <c r="D117" s="12" t="str">
        <f>IFERROR(VLOOKUP(CONCATENATE($A117,D$1),'Исх-фото'!$A$2:$D$3000,4,FALSE),"-")</f>
        <v>-</v>
      </c>
      <c r="E117" s="12" t="str">
        <f>IFERROR(VLOOKUP(CONCATENATE($A117,E$1),'Исх-фото'!$A$2:$D$3000,4,FALSE),"-")</f>
        <v>-</v>
      </c>
      <c r="F117" s="12" t="str">
        <f>IFERROR(VLOOKUP(CONCATENATE($A117,F$1),'Исх-фото'!$A$2:$D$3000,4,FALSE),"-")</f>
        <v>-</v>
      </c>
      <c r="G117" s="12" t="str">
        <f>IFERROR(VLOOKUP(CONCATENATE($A117,G$1),'Исх-фото'!$A$2:$D$3000,4,FALSE),"-")</f>
        <v>-</v>
      </c>
      <c r="H117" s="12">
        <f>IFERROR(VLOOKUP(CONCATENATE($A117,H$1),'Исх-фото'!$A$2:$D$3000,4,FALSE),"-")</f>
        <v>9</v>
      </c>
      <c r="I117" s="12" t="str">
        <f>IFERROR(VLOOKUP(CONCATENATE($A117,I$1),'Исх-фото'!$A$2:$D$3000,4,FALSE),"-")</f>
        <v>-</v>
      </c>
      <c r="J117" s="12">
        <f>IFERROR(VLOOKUP(CONCATENATE($A117,J$1),'Исх-фото'!$A$2:$D$3000,4,FALSE),"-")</f>
        <v>6</v>
      </c>
      <c r="K117" s="12" t="str">
        <f>IFERROR(VLOOKUP(CONCATENATE($A117,K$1),'Исх-фото'!$A$2:$D$3000,4,FALSE),"-")</f>
        <v>-</v>
      </c>
      <c r="L117" s="12" t="str">
        <f>IFERROR(VLOOKUP(CONCATENATE($A117,L$1),'Исх-фото'!$A$2:$D$3000,4,FALSE),"-")</f>
        <v>-</v>
      </c>
      <c r="M117" s="12" t="str">
        <f>IFERROR(VLOOKUP(CONCATENATE($A117,M$1),'Исх-фото'!$A$2:$D$3000,4,FALSE),"-")</f>
        <v>-</v>
      </c>
      <c r="N117" s="12">
        <f>IFERROR(VLOOKUP(CONCATENATE($A117,N$1),'Исх-фото'!$A$2:$D$3000,4,FALSE),"-")</f>
        <v>8</v>
      </c>
      <c r="O117" s="12" t="str">
        <f>IFERROR(VLOOKUP(CONCATENATE($A117,O$1),'Исх-фото'!$A$2:$D$3000,4,FALSE),"-")</f>
        <v>-</v>
      </c>
      <c r="P117" s="12" t="str">
        <f>IFERROR(VLOOKUP(CONCATENATE($A117,P$1),'Исх-фото'!$A$2:$D$3000,4,FALSE),"-")</f>
        <v>-</v>
      </c>
      <c r="Q117" s="12" t="str">
        <f>IFERROR(VLOOKUP(CONCATENATE($A117,Q$1),'Исх-фото'!$A$2:$D$3000,4,FALSE),"-")</f>
        <v>-</v>
      </c>
      <c r="R117" s="12" t="str">
        <f>IFERROR(VLOOKUP(CONCATENATE($A117,R$1),'Исх-фото'!$A$2:$D$3000,4,FALSE),"-")</f>
        <v>-</v>
      </c>
      <c r="S117" s="12">
        <f>IFERROR(VLOOKUP(CONCATENATE($A117,S$1),'Исх-фото'!$A$2:$D$3000,4,FALSE),"-")</f>
        <v>6</v>
      </c>
      <c r="T117" s="12" t="str">
        <f>IFERROR(VLOOKUP(CONCATENATE($A117,T$1),'Исх-фото'!$A$2:$D$3000,4,FALSE),"-")</f>
        <v>-</v>
      </c>
      <c r="U117" s="12" t="str">
        <f>IFERROR(VLOOKUP(CONCATENATE($A117,U$1),'Исх-фото'!$A$2:$D$3000,4,FALSE),"-")</f>
        <v>-</v>
      </c>
      <c r="V117" s="12">
        <f>IFERROR(VLOOKUP(CONCATENATE($A117,V$1),'Исх-фото'!$A$2:$D$3000,4,FALSE),"-")</f>
        <v>5</v>
      </c>
      <c r="W117" s="12" t="str">
        <f>IFERROR(VLOOKUP(CONCATENATE($A117,W$1),'Исх-фото'!$A$2:$D$3000,4,FALSE),"-")</f>
        <v>-</v>
      </c>
      <c r="X117" s="12">
        <f>IFERROR(VLOOKUP(CONCATENATE($A117,X$1),'Исх-фото'!$A$2:$D$3000,4,FALSE),"-")</f>
        <v>4</v>
      </c>
      <c r="Y117" s="12" t="str">
        <f>IFERROR(VLOOKUP(CONCATENATE($A117,Y$1),'Исх-фото'!$A$2:$D$3000,4,FALSE),"-")</f>
        <v>-</v>
      </c>
      <c r="Z117" s="12" t="str">
        <f>IFERROR(VLOOKUP(CONCATENATE($A117,Z$1),'Исх-фото'!$A$2:$D$3000,4,FALSE),"-")</f>
        <v>-</v>
      </c>
      <c r="AA117" s="12" t="str">
        <f>IFERROR(VLOOKUP(CONCATENATE($A117,AA$1),'Исх-фото'!$A$2:$D$3000,4,FALSE),"-")</f>
        <v>-</v>
      </c>
      <c r="AB117" s="12" t="str">
        <f>IFERROR(VLOOKUP(CONCATENATE($A117,AB$1),'Исх-фото'!$A$2:$D$3000,4,FALSE),"-")</f>
        <v>-</v>
      </c>
      <c r="AC117" s="12">
        <f>IFERROR(VLOOKUP(CONCATENATE($A117,AC$1),'Исх-фото'!$A$2:$D$3000,4,FALSE),"-")</f>
        <v>4</v>
      </c>
      <c r="AD117" s="12">
        <f>IFERROR(VLOOKUP(CONCATENATE($A117,AD$1),'Исх-фото'!$A$2:$D$3000,4,FALSE),"-")</f>
        <v>7</v>
      </c>
      <c r="AE117" s="12">
        <f>IFERROR(VLOOKUP(CONCATENATE($A117,AE$1),'Исх-фото'!$A$2:$D$3000,4,FALSE),"-")</f>
        <v>10</v>
      </c>
      <c r="AF117" s="12">
        <f>IFERROR(VLOOKUP(CONCATENATE($A117,AF$1),'Исх-фото'!$A$2:$D$3000,4,FALSE),"-")</f>
        <v>9</v>
      </c>
      <c r="AG117" s="12">
        <f>IFERROR(VLOOKUP(CONCATENATE($A117,AG$1),'Исх-фото'!$A$2:$D$3000,4,FALSE),"-")</f>
        <v>5</v>
      </c>
      <c r="AH117" s="12" t="str">
        <f>IFERROR(VLOOKUP(CONCATENATE($A117,AH$1),'Исх-фото'!$A$2:$D$3000,4,FALSE),"-")</f>
        <v>-</v>
      </c>
      <c r="AI117" s="12" t="str">
        <f>IFERROR(VLOOKUP(CONCATENATE($A117,AI$1),'Исх-фото'!$A$2:$D$3000,4,FALSE),"-")</f>
        <v>-</v>
      </c>
      <c r="AJ117" s="12" t="str">
        <f>IFERROR(VLOOKUP(CONCATENATE($A117,AJ$1),'Исх-фото'!$A$2:$D$3000,4,FALSE),"-")</f>
        <v>-</v>
      </c>
      <c r="AK117" s="12" t="str">
        <f>IFERROR(VLOOKUP(CONCATENATE($A117,AK$1),'Исх-фото'!$A$2:$D$3000,4,FALSE),"-")</f>
        <v>-</v>
      </c>
      <c r="AL117" s="12" t="str">
        <f>IFERROR(VLOOKUP(CONCATENATE($A117,AL$1),'Исх-фото'!$A$2:$D$3000,4,FALSE),"-")</f>
        <v>-</v>
      </c>
      <c r="AM117" s="12" t="str">
        <f>IFERROR(VLOOKUP(CONCATENATE($A117,AM$1),'Исх-фото'!$A$2:$D$3000,4,FALSE),"-")</f>
        <v>-</v>
      </c>
      <c r="AN117" s="12" t="str">
        <f>IFERROR(VLOOKUP(CONCATENATE($A117,AN$1),'Исх-фото'!$A$2:$D$3000,4,FALSE),"-")</f>
        <v>-</v>
      </c>
      <c r="AO117" s="12">
        <f>IFERROR(VLOOKUP(CONCATENATE($A117,AO$1),'Исх-фото'!$A$2:$D$3000,4,FALSE),"-")</f>
        <v>8</v>
      </c>
      <c r="AP117" s="12" t="str">
        <f>IFERROR(VLOOKUP(CONCATENATE($A117,AP$1),'Исх-фото'!$A$2:$D$3000,4,FALSE),"-")</f>
        <v>-</v>
      </c>
      <c r="AQ117" s="12" t="str">
        <f>IFERROR(VLOOKUP(CONCATENATE($A117,AQ$1),'Исх-фото'!$A$2:$D$3000,4,FALSE),"-")</f>
        <v>-</v>
      </c>
      <c r="AR117" s="13">
        <f t="shared" si="4"/>
        <v>12</v>
      </c>
      <c r="AS117" s="17">
        <f t="shared" si="5"/>
        <v>6.75</v>
      </c>
      <c r="AT117" s="12">
        <f t="shared" si="6"/>
        <v>116</v>
      </c>
    </row>
    <row r="118" spans="1:46">
      <c r="A118" s="22">
        <f t="shared" si="7"/>
        <v>116</v>
      </c>
      <c r="B118" s="128">
        <f>№!D117</f>
        <v>46</v>
      </c>
      <c r="C118" s="128">
        <f>№!E117</f>
        <v>3</v>
      </c>
      <c r="D118" s="12" t="str">
        <f>IFERROR(VLOOKUP(CONCATENATE($A118,D$1),'Исх-фото'!$A$2:$D$3000,4,FALSE),"-")</f>
        <v>-</v>
      </c>
      <c r="E118" s="12" t="str">
        <f>IFERROR(VLOOKUP(CONCATENATE($A118,E$1),'Исх-фото'!$A$2:$D$3000,4,FALSE),"-")</f>
        <v>-</v>
      </c>
      <c r="F118" s="12" t="str">
        <f>IFERROR(VLOOKUP(CONCATENATE($A118,F$1),'Исх-фото'!$A$2:$D$3000,4,FALSE),"-")</f>
        <v>-</v>
      </c>
      <c r="G118" s="12" t="str">
        <f>IFERROR(VLOOKUP(CONCATENATE($A118,G$1),'Исх-фото'!$A$2:$D$3000,4,FALSE),"-")</f>
        <v>-</v>
      </c>
      <c r="H118" s="12">
        <f>IFERROR(VLOOKUP(CONCATENATE($A118,H$1),'Исх-фото'!$A$2:$D$3000,4,FALSE),"-")</f>
        <v>6</v>
      </c>
      <c r="I118" s="12" t="str">
        <f>IFERROR(VLOOKUP(CONCATENATE($A118,I$1),'Исх-фото'!$A$2:$D$3000,4,FALSE),"-")</f>
        <v>-</v>
      </c>
      <c r="J118" s="12">
        <f>IFERROR(VLOOKUP(CONCATENATE($A118,J$1),'Исх-фото'!$A$2:$D$3000,4,FALSE),"-")</f>
        <v>6</v>
      </c>
      <c r="K118" s="12" t="str">
        <f>IFERROR(VLOOKUP(CONCATENATE($A118,K$1),'Исх-фото'!$A$2:$D$3000,4,FALSE),"-")</f>
        <v>-</v>
      </c>
      <c r="L118" s="12" t="str">
        <f>IFERROR(VLOOKUP(CONCATENATE($A118,L$1),'Исх-фото'!$A$2:$D$3000,4,FALSE),"-")</f>
        <v>-</v>
      </c>
      <c r="M118" s="12" t="str">
        <f>IFERROR(VLOOKUP(CONCATENATE($A118,M$1),'Исх-фото'!$A$2:$D$3000,4,FALSE),"-")</f>
        <v>-</v>
      </c>
      <c r="N118" s="12">
        <f>IFERROR(VLOOKUP(CONCATENATE($A118,N$1),'Исх-фото'!$A$2:$D$3000,4,FALSE),"-")</f>
        <v>7</v>
      </c>
      <c r="O118" s="12" t="str">
        <f>IFERROR(VLOOKUP(CONCATENATE($A118,O$1),'Исх-фото'!$A$2:$D$3000,4,FALSE),"-")</f>
        <v>-</v>
      </c>
      <c r="P118" s="12" t="str">
        <f>IFERROR(VLOOKUP(CONCATENATE($A118,P$1),'Исх-фото'!$A$2:$D$3000,4,FALSE),"-")</f>
        <v>-</v>
      </c>
      <c r="Q118" s="12" t="str">
        <f>IFERROR(VLOOKUP(CONCATENATE($A118,Q$1),'Исх-фото'!$A$2:$D$3000,4,FALSE),"-")</f>
        <v>-</v>
      </c>
      <c r="R118" s="12" t="str">
        <f>IFERROR(VLOOKUP(CONCATENATE($A118,R$1),'Исх-фото'!$A$2:$D$3000,4,FALSE),"-")</f>
        <v>-</v>
      </c>
      <c r="S118" s="12" t="str">
        <f>IFERROR(VLOOKUP(CONCATENATE($A118,S$1),'Исх-фото'!$A$2:$D$3000,4,FALSE),"-")</f>
        <v>-</v>
      </c>
      <c r="T118" s="12" t="str">
        <f>IFERROR(VLOOKUP(CONCATENATE($A118,T$1),'Исх-фото'!$A$2:$D$3000,4,FALSE),"-")</f>
        <v>-</v>
      </c>
      <c r="U118" s="12" t="str">
        <f>IFERROR(VLOOKUP(CONCATENATE($A118,U$1),'Исх-фото'!$A$2:$D$3000,4,FALSE),"-")</f>
        <v>-</v>
      </c>
      <c r="V118" s="12">
        <f>IFERROR(VLOOKUP(CONCATENATE($A118,V$1),'Исх-фото'!$A$2:$D$3000,4,FALSE),"-")</f>
        <v>5</v>
      </c>
      <c r="W118" s="12" t="str">
        <f>IFERROR(VLOOKUP(CONCATENATE($A118,W$1),'Исх-фото'!$A$2:$D$3000,4,FALSE),"-")</f>
        <v>-</v>
      </c>
      <c r="X118" s="12" t="str">
        <f>IFERROR(VLOOKUP(CONCATENATE($A118,X$1),'Исх-фото'!$A$2:$D$3000,4,FALSE),"-")</f>
        <v>-</v>
      </c>
      <c r="Y118" s="12" t="str">
        <f>IFERROR(VLOOKUP(CONCATENATE($A118,Y$1),'Исх-фото'!$A$2:$D$3000,4,FALSE),"-")</f>
        <v>-</v>
      </c>
      <c r="Z118" s="12" t="str">
        <f>IFERROR(VLOOKUP(CONCATENATE($A118,Z$1),'Исх-фото'!$A$2:$D$3000,4,FALSE),"-")</f>
        <v>-</v>
      </c>
      <c r="AA118" s="12" t="str">
        <f>IFERROR(VLOOKUP(CONCATENATE($A118,AA$1),'Исх-фото'!$A$2:$D$3000,4,FALSE),"-")</f>
        <v>-</v>
      </c>
      <c r="AB118" s="12" t="str">
        <f>IFERROR(VLOOKUP(CONCATENATE($A118,AB$1),'Исх-фото'!$A$2:$D$3000,4,FALSE),"-")</f>
        <v>-</v>
      </c>
      <c r="AC118" s="12">
        <f>IFERROR(VLOOKUP(CONCATENATE($A118,AC$1),'Исх-фото'!$A$2:$D$3000,4,FALSE),"-")</f>
        <v>4</v>
      </c>
      <c r="AD118" s="12">
        <f>IFERROR(VLOOKUP(CONCATENATE($A118,AD$1),'Исх-фото'!$A$2:$D$3000,4,FALSE),"-")</f>
        <v>7</v>
      </c>
      <c r="AE118" s="12">
        <f>IFERROR(VLOOKUP(CONCATENATE($A118,AE$1),'Исх-фото'!$A$2:$D$3000,4,FALSE),"-")</f>
        <v>6</v>
      </c>
      <c r="AF118" s="12">
        <f>IFERROR(VLOOKUP(CONCATENATE($A118,AF$1),'Исх-фото'!$A$2:$D$3000,4,FALSE),"-")</f>
        <v>7</v>
      </c>
      <c r="AG118" s="12">
        <f>IFERROR(VLOOKUP(CONCATENATE($A118,AG$1),'Исх-фото'!$A$2:$D$3000,4,FALSE),"-")</f>
        <v>1</v>
      </c>
      <c r="AH118" s="12" t="str">
        <f>IFERROR(VLOOKUP(CONCATENATE($A118,AH$1),'Исх-фото'!$A$2:$D$3000,4,FALSE),"-")</f>
        <v>-</v>
      </c>
      <c r="AI118" s="12" t="str">
        <f>IFERROR(VLOOKUP(CONCATENATE($A118,AI$1),'Исх-фото'!$A$2:$D$3000,4,FALSE),"-")</f>
        <v>-</v>
      </c>
      <c r="AJ118" s="12" t="str">
        <f>IFERROR(VLOOKUP(CONCATENATE($A118,AJ$1),'Исх-фото'!$A$2:$D$3000,4,FALSE),"-")</f>
        <v>-</v>
      </c>
      <c r="AK118" s="12" t="str">
        <f>IFERROR(VLOOKUP(CONCATENATE($A118,AK$1),'Исх-фото'!$A$2:$D$3000,4,FALSE),"-")</f>
        <v>-</v>
      </c>
      <c r="AL118" s="12" t="str">
        <f>IFERROR(VLOOKUP(CONCATENATE($A118,AL$1),'Исх-фото'!$A$2:$D$3000,4,FALSE),"-")</f>
        <v>-</v>
      </c>
      <c r="AM118" s="12" t="str">
        <f>IFERROR(VLOOKUP(CONCATENATE($A118,AM$1),'Исх-фото'!$A$2:$D$3000,4,FALSE),"-")</f>
        <v>-</v>
      </c>
      <c r="AN118" s="12" t="str">
        <f>IFERROR(VLOOKUP(CONCATENATE($A118,AN$1),'Исх-фото'!$A$2:$D$3000,4,FALSE),"-")</f>
        <v>-</v>
      </c>
      <c r="AO118" s="12">
        <f>IFERROR(VLOOKUP(CONCATENATE($A118,AO$1),'Исх-фото'!$A$2:$D$3000,4,FALSE),"-")</f>
        <v>4</v>
      </c>
      <c r="AP118" s="12" t="str">
        <f>IFERROR(VLOOKUP(CONCATENATE($A118,AP$1),'Исх-фото'!$A$2:$D$3000,4,FALSE),"-")</f>
        <v>-</v>
      </c>
      <c r="AQ118" s="12" t="str">
        <f>IFERROR(VLOOKUP(CONCATENATE($A118,AQ$1),'Исх-фото'!$A$2:$D$3000,4,FALSE),"-")</f>
        <v>-</v>
      </c>
      <c r="AR118" s="13">
        <f t="shared" si="4"/>
        <v>10</v>
      </c>
      <c r="AS118" s="17">
        <f t="shared" si="5"/>
        <v>5.3</v>
      </c>
      <c r="AT118" s="12">
        <f t="shared" si="6"/>
        <v>177</v>
      </c>
    </row>
    <row r="119" spans="1:46">
      <c r="A119" s="22">
        <f t="shared" si="7"/>
        <v>117</v>
      </c>
      <c r="B119" s="128">
        <f>№!D118</f>
        <v>49</v>
      </c>
      <c r="C119" s="128">
        <f>№!E118</f>
        <v>1</v>
      </c>
      <c r="D119" s="12" t="str">
        <f>IFERROR(VLOOKUP(CONCATENATE($A119,D$1),'Исх-фото'!$A$2:$D$3000,4,FALSE),"-")</f>
        <v>-</v>
      </c>
      <c r="E119" s="12" t="str">
        <f>IFERROR(VLOOKUP(CONCATENATE($A119,E$1),'Исх-фото'!$A$2:$D$3000,4,FALSE),"-")</f>
        <v>-</v>
      </c>
      <c r="F119" s="12" t="str">
        <f>IFERROR(VLOOKUP(CONCATENATE($A119,F$1),'Исх-фото'!$A$2:$D$3000,4,FALSE),"-")</f>
        <v>-</v>
      </c>
      <c r="G119" s="12" t="str">
        <f>IFERROR(VLOOKUP(CONCATENATE($A119,G$1),'Исх-фото'!$A$2:$D$3000,4,FALSE),"-")</f>
        <v>-</v>
      </c>
      <c r="H119" s="12">
        <f>IFERROR(VLOOKUP(CONCATENATE($A119,H$1),'Исх-фото'!$A$2:$D$3000,4,FALSE),"-")</f>
        <v>5</v>
      </c>
      <c r="I119" s="12" t="str">
        <f>IFERROR(VLOOKUP(CONCATENATE($A119,I$1),'Исх-фото'!$A$2:$D$3000,4,FALSE),"-")</f>
        <v>-</v>
      </c>
      <c r="J119" s="12">
        <f>IFERROR(VLOOKUP(CONCATENATE($A119,J$1),'Исх-фото'!$A$2:$D$3000,4,FALSE),"-")</f>
        <v>4</v>
      </c>
      <c r="K119" s="12" t="str">
        <f>IFERROR(VLOOKUP(CONCATENATE($A119,K$1),'Исх-фото'!$A$2:$D$3000,4,FALSE),"-")</f>
        <v>-</v>
      </c>
      <c r="L119" s="12" t="str">
        <f>IFERROR(VLOOKUP(CONCATENATE($A119,L$1),'Исх-фото'!$A$2:$D$3000,4,FALSE),"-")</f>
        <v>-</v>
      </c>
      <c r="M119" s="12" t="str">
        <f>IFERROR(VLOOKUP(CONCATENATE($A119,M$1),'Исх-фото'!$A$2:$D$3000,4,FALSE),"-")</f>
        <v>-</v>
      </c>
      <c r="N119" s="12">
        <f>IFERROR(VLOOKUP(CONCATENATE($A119,N$1),'Исх-фото'!$A$2:$D$3000,4,FALSE),"-")</f>
        <v>8</v>
      </c>
      <c r="O119" s="12">
        <f>IFERROR(VLOOKUP(CONCATENATE($A119,O$1),'Исх-фото'!$A$2:$D$3000,4,FALSE),"-")</f>
        <v>4</v>
      </c>
      <c r="P119" s="12" t="str">
        <f>IFERROR(VLOOKUP(CONCATENATE($A119,P$1),'Исх-фото'!$A$2:$D$3000,4,FALSE),"-")</f>
        <v>-</v>
      </c>
      <c r="Q119" s="12" t="str">
        <f>IFERROR(VLOOKUP(CONCATENATE($A119,Q$1),'Исх-фото'!$A$2:$D$3000,4,FALSE),"-")</f>
        <v>-</v>
      </c>
      <c r="R119" s="12" t="str">
        <f>IFERROR(VLOOKUP(CONCATENATE($A119,R$1),'Исх-фото'!$A$2:$D$3000,4,FALSE),"-")</f>
        <v>-</v>
      </c>
      <c r="S119" s="12">
        <f>IFERROR(VLOOKUP(CONCATENATE($A119,S$1),'Исх-фото'!$A$2:$D$3000,4,FALSE),"-")</f>
        <v>5</v>
      </c>
      <c r="T119" s="12" t="str">
        <f>IFERROR(VLOOKUP(CONCATENATE($A119,T$1),'Исх-фото'!$A$2:$D$3000,4,FALSE),"-")</f>
        <v>-</v>
      </c>
      <c r="U119" s="12" t="str">
        <f>IFERROR(VLOOKUP(CONCATENATE($A119,U$1),'Исх-фото'!$A$2:$D$3000,4,FALSE),"-")</f>
        <v>-</v>
      </c>
      <c r="V119" s="12" t="str">
        <f>IFERROR(VLOOKUP(CONCATENATE($A119,V$1),'Исх-фото'!$A$2:$D$3000,4,FALSE),"-")</f>
        <v>-</v>
      </c>
      <c r="W119" s="12" t="str">
        <f>IFERROR(VLOOKUP(CONCATENATE($A119,W$1),'Исх-фото'!$A$2:$D$3000,4,FALSE),"-")</f>
        <v>-</v>
      </c>
      <c r="X119" s="12" t="str">
        <f>IFERROR(VLOOKUP(CONCATENATE($A119,X$1),'Исх-фото'!$A$2:$D$3000,4,FALSE),"-")</f>
        <v>-</v>
      </c>
      <c r="Y119" s="12" t="str">
        <f>IFERROR(VLOOKUP(CONCATENATE($A119,Y$1),'Исх-фото'!$A$2:$D$3000,4,FALSE),"-")</f>
        <v>-</v>
      </c>
      <c r="Z119" s="12" t="str">
        <f>IFERROR(VLOOKUP(CONCATENATE($A119,Z$1),'Исх-фото'!$A$2:$D$3000,4,FALSE),"-")</f>
        <v>-</v>
      </c>
      <c r="AA119" s="12" t="str">
        <f>IFERROR(VLOOKUP(CONCATENATE($A119,AA$1),'Исх-фото'!$A$2:$D$3000,4,FALSE),"-")</f>
        <v>-</v>
      </c>
      <c r="AB119" s="12" t="str">
        <f>IFERROR(VLOOKUP(CONCATENATE($A119,AB$1),'Исх-фото'!$A$2:$D$3000,4,FALSE),"-")</f>
        <v>-</v>
      </c>
      <c r="AC119" s="12">
        <f>IFERROR(VLOOKUP(CONCATENATE($A119,AC$1),'Исх-фото'!$A$2:$D$3000,4,FALSE),"-")</f>
        <v>4</v>
      </c>
      <c r="AD119" s="12">
        <f>IFERROR(VLOOKUP(CONCATENATE($A119,AD$1),'Исх-фото'!$A$2:$D$3000,4,FALSE),"-")</f>
        <v>5</v>
      </c>
      <c r="AE119" s="12" t="str">
        <f>IFERROR(VLOOKUP(CONCATENATE($A119,AE$1),'Исх-фото'!$A$2:$D$3000,4,FALSE),"-")</f>
        <v>-</v>
      </c>
      <c r="AF119" s="12">
        <f>IFERROR(VLOOKUP(CONCATENATE($A119,AF$1),'Исх-фото'!$A$2:$D$3000,4,FALSE),"-")</f>
        <v>6</v>
      </c>
      <c r="AG119" s="12">
        <f>IFERROR(VLOOKUP(CONCATENATE($A119,AG$1),'Исх-фото'!$A$2:$D$3000,4,FALSE),"-")</f>
        <v>8</v>
      </c>
      <c r="AH119" s="12" t="str">
        <f>IFERROR(VLOOKUP(CONCATENATE($A119,AH$1),'Исх-фото'!$A$2:$D$3000,4,FALSE),"-")</f>
        <v>-</v>
      </c>
      <c r="AI119" s="12" t="str">
        <f>IFERROR(VLOOKUP(CONCATENATE($A119,AI$1),'Исх-фото'!$A$2:$D$3000,4,FALSE),"-")</f>
        <v>-</v>
      </c>
      <c r="AJ119" s="12" t="str">
        <f>IFERROR(VLOOKUP(CONCATENATE($A119,AJ$1),'Исх-фото'!$A$2:$D$3000,4,FALSE),"-")</f>
        <v>-</v>
      </c>
      <c r="AK119" s="12" t="str">
        <f>IFERROR(VLOOKUP(CONCATENATE($A119,AK$1),'Исх-фото'!$A$2:$D$3000,4,FALSE),"-")</f>
        <v>-</v>
      </c>
      <c r="AL119" s="12" t="str">
        <f>IFERROR(VLOOKUP(CONCATENATE($A119,AL$1),'Исх-фото'!$A$2:$D$3000,4,FALSE),"-")</f>
        <v>-</v>
      </c>
      <c r="AM119" s="12" t="str">
        <f>IFERROR(VLOOKUP(CONCATENATE($A119,AM$1),'Исх-фото'!$A$2:$D$3000,4,FALSE),"-")</f>
        <v>-</v>
      </c>
      <c r="AN119" s="12" t="str">
        <f>IFERROR(VLOOKUP(CONCATENATE($A119,AN$1),'Исх-фото'!$A$2:$D$3000,4,FALSE),"-")</f>
        <v>-</v>
      </c>
      <c r="AO119" s="12">
        <f>IFERROR(VLOOKUP(CONCATENATE($A119,AO$1),'Исх-фото'!$A$2:$D$3000,4,FALSE),"-")</f>
        <v>4</v>
      </c>
      <c r="AP119" s="12" t="str">
        <f>IFERROR(VLOOKUP(CONCATENATE($A119,AP$1),'Исх-фото'!$A$2:$D$3000,4,FALSE),"-")</f>
        <v>-</v>
      </c>
      <c r="AQ119" s="12" t="str">
        <f>IFERROR(VLOOKUP(CONCATENATE($A119,AQ$1),'Исх-фото'!$A$2:$D$3000,4,FALSE),"-")</f>
        <v>-</v>
      </c>
      <c r="AR119" s="13">
        <f t="shared" si="4"/>
        <v>10</v>
      </c>
      <c r="AS119" s="17">
        <f t="shared" si="5"/>
        <v>5.3</v>
      </c>
      <c r="AT119" s="12">
        <f t="shared" si="6"/>
        <v>177</v>
      </c>
    </row>
    <row r="120" spans="1:46">
      <c r="A120" s="22">
        <f t="shared" si="7"/>
        <v>118</v>
      </c>
      <c r="B120" s="128">
        <f>№!D119</f>
        <v>49</v>
      </c>
      <c r="C120" s="128">
        <f>№!E119</f>
        <v>2</v>
      </c>
      <c r="D120" s="12" t="str">
        <f>IFERROR(VLOOKUP(CONCATENATE($A120,D$1),'Исх-фото'!$A$2:$D$3000,4,FALSE),"-")</f>
        <v>-</v>
      </c>
      <c r="E120" s="12" t="str">
        <f>IFERROR(VLOOKUP(CONCATENATE($A120,E$1),'Исх-фото'!$A$2:$D$3000,4,FALSE),"-")</f>
        <v>-</v>
      </c>
      <c r="F120" s="12" t="str">
        <f>IFERROR(VLOOKUP(CONCATENATE($A120,F$1),'Исх-фото'!$A$2:$D$3000,4,FALSE),"-")</f>
        <v>-</v>
      </c>
      <c r="G120" s="12" t="str">
        <f>IFERROR(VLOOKUP(CONCATENATE($A120,G$1),'Исх-фото'!$A$2:$D$3000,4,FALSE),"-")</f>
        <v>-</v>
      </c>
      <c r="H120" s="12">
        <f>IFERROR(VLOOKUP(CONCATENATE($A120,H$1),'Исх-фото'!$A$2:$D$3000,4,FALSE),"-")</f>
        <v>5</v>
      </c>
      <c r="I120" s="12" t="str">
        <f>IFERROR(VLOOKUP(CONCATENATE($A120,I$1),'Исх-фото'!$A$2:$D$3000,4,FALSE),"-")</f>
        <v>-</v>
      </c>
      <c r="J120" s="12">
        <f>IFERROR(VLOOKUP(CONCATENATE($A120,J$1),'Исх-фото'!$A$2:$D$3000,4,FALSE),"-")</f>
        <v>6</v>
      </c>
      <c r="K120" s="12" t="str">
        <f>IFERROR(VLOOKUP(CONCATENATE($A120,K$1),'Исх-фото'!$A$2:$D$3000,4,FALSE),"-")</f>
        <v>-</v>
      </c>
      <c r="L120" s="12" t="str">
        <f>IFERROR(VLOOKUP(CONCATENATE($A120,L$1),'Исх-фото'!$A$2:$D$3000,4,FALSE),"-")</f>
        <v>-</v>
      </c>
      <c r="M120" s="12" t="str">
        <f>IFERROR(VLOOKUP(CONCATENATE($A120,M$1),'Исх-фото'!$A$2:$D$3000,4,FALSE),"-")</f>
        <v>-</v>
      </c>
      <c r="N120" s="12">
        <f>IFERROR(VLOOKUP(CONCATENATE($A120,N$1),'Исх-фото'!$A$2:$D$3000,4,FALSE),"-")</f>
        <v>8</v>
      </c>
      <c r="O120" s="12" t="str">
        <f>IFERROR(VLOOKUP(CONCATENATE($A120,O$1),'Исх-фото'!$A$2:$D$3000,4,FALSE),"-")</f>
        <v>-</v>
      </c>
      <c r="P120" s="12" t="str">
        <f>IFERROR(VLOOKUP(CONCATENATE($A120,P$1),'Исх-фото'!$A$2:$D$3000,4,FALSE),"-")</f>
        <v>-</v>
      </c>
      <c r="Q120" s="12" t="str">
        <f>IFERROR(VLOOKUP(CONCATENATE($A120,Q$1),'Исх-фото'!$A$2:$D$3000,4,FALSE),"-")</f>
        <v>-</v>
      </c>
      <c r="R120" s="12" t="str">
        <f>IFERROR(VLOOKUP(CONCATENATE($A120,R$1),'Исх-фото'!$A$2:$D$3000,4,FALSE),"-")</f>
        <v>-</v>
      </c>
      <c r="S120" s="12" t="str">
        <f>IFERROR(VLOOKUP(CONCATENATE($A120,S$1),'Исх-фото'!$A$2:$D$3000,4,FALSE),"-")</f>
        <v>-</v>
      </c>
      <c r="T120" s="12" t="str">
        <f>IFERROR(VLOOKUP(CONCATENATE($A120,T$1),'Исх-фото'!$A$2:$D$3000,4,FALSE),"-")</f>
        <v>-</v>
      </c>
      <c r="U120" s="12" t="str">
        <f>IFERROR(VLOOKUP(CONCATENATE($A120,U$1),'Исх-фото'!$A$2:$D$3000,4,FALSE),"-")</f>
        <v>-</v>
      </c>
      <c r="V120" s="12" t="str">
        <f>IFERROR(VLOOKUP(CONCATENATE($A120,V$1),'Исх-фото'!$A$2:$D$3000,4,FALSE),"-")</f>
        <v>-</v>
      </c>
      <c r="W120" s="12" t="str">
        <f>IFERROR(VLOOKUP(CONCATENATE($A120,W$1),'Исх-фото'!$A$2:$D$3000,4,FALSE),"-")</f>
        <v>-</v>
      </c>
      <c r="X120" s="12" t="str">
        <f>IFERROR(VLOOKUP(CONCATENATE($A120,X$1),'Исх-фото'!$A$2:$D$3000,4,FALSE),"-")</f>
        <v>-</v>
      </c>
      <c r="Y120" s="12" t="str">
        <f>IFERROR(VLOOKUP(CONCATENATE($A120,Y$1),'Исх-фото'!$A$2:$D$3000,4,FALSE),"-")</f>
        <v>-</v>
      </c>
      <c r="Z120" s="12" t="str">
        <f>IFERROR(VLOOKUP(CONCATENATE($A120,Z$1),'Исх-фото'!$A$2:$D$3000,4,FALSE),"-")</f>
        <v>-</v>
      </c>
      <c r="AA120" s="12" t="str">
        <f>IFERROR(VLOOKUP(CONCATENATE($A120,AA$1),'Исх-фото'!$A$2:$D$3000,4,FALSE),"-")</f>
        <v>-</v>
      </c>
      <c r="AB120" s="12" t="str">
        <f>IFERROR(VLOOKUP(CONCATENATE($A120,AB$1),'Исх-фото'!$A$2:$D$3000,4,FALSE),"-")</f>
        <v>-</v>
      </c>
      <c r="AC120" s="12">
        <f>IFERROR(VLOOKUP(CONCATENATE($A120,AC$1),'Исх-фото'!$A$2:$D$3000,4,FALSE),"-")</f>
        <v>4</v>
      </c>
      <c r="AD120" s="12">
        <f>IFERROR(VLOOKUP(CONCATENATE($A120,AD$1),'Исх-фото'!$A$2:$D$3000,4,FALSE),"-")</f>
        <v>4</v>
      </c>
      <c r="AE120" s="12" t="str">
        <f>IFERROR(VLOOKUP(CONCATENATE($A120,AE$1),'Исх-фото'!$A$2:$D$3000,4,FALSE),"-")</f>
        <v>-</v>
      </c>
      <c r="AF120" s="12">
        <f>IFERROR(VLOOKUP(CONCATENATE($A120,AF$1),'Исх-фото'!$A$2:$D$3000,4,FALSE),"-")</f>
        <v>8</v>
      </c>
      <c r="AG120" s="12">
        <f>IFERROR(VLOOKUP(CONCATENATE($A120,AG$1),'Исх-фото'!$A$2:$D$3000,4,FALSE),"-")</f>
        <v>5</v>
      </c>
      <c r="AH120" s="12" t="str">
        <f>IFERROR(VLOOKUP(CONCATENATE($A120,AH$1),'Исх-фото'!$A$2:$D$3000,4,FALSE),"-")</f>
        <v>-</v>
      </c>
      <c r="AI120" s="12" t="str">
        <f>IFERROR(VLOOKUP(CONCATENATE($A120,AI$1),'Исх-фото'!$A$2:$D$3000,4,FALSE),"-")</f>
        <v>-</v>
      </c>
      <c r="AJ120" s="12" t="str">
        <f>IFERROR(VLOOKUP(CONCATENATE($A120,AJ$1),'Исх-фото'!$A$2:$D$3000,4,FALSE),"-")</f>
        <v>-</v>
      </c>
      <c r="AK120" s="12" t="str">
        <f>IFERROR(VLOOKUP(CONCATENATE($A120,AK$1),'Исх-фото'!$A$2:$D$3000,4,FALSE),"-")</f>
        <v>-</v>
      </c>
      <c r="AL120" s="12" t="str">
        <f>IFERROR(VLOOKUP(CONCATENATE($A120,AL$1),'Исх-фото'!$A$2:$D$3000,4,FALSE),"-")</f>
        <v>-</v>
      </c>
      <c r="AM120" s="12" t="str">
        <f>IFERROR(VLOOKUP(CONCATENATE($A120,AM$1),'Исх-фото'!$A$2:$D$3000,4,FALSE),"-")</f>
        <v>-</v>
      </c>
      <c r="AN120" s="12" t="str">
        <f>IFERROR(VLOOKUP(CONCATENATE($A120,AN$1),'Исх-фото'!$A$2:$D$3000,4,FALSE),"-")</f>
        <v>-</v>
      </c>
      <c r="AO120" s="12">
        <f>IFERROR(VLOOKUP(CONCATENATE($A120,AO$1),'Исх-фото'!$A$2:$D$3000,4,FALSE),"-")</f>
        <v>6</v>
      </c>
      <c r="AP120" s="12" t="str">
        <f>IFERROR(VLOOKUP(CONCATENATE($A120,AP$1),'Исх-фото'!$A$2:$D$3000,4,FALSE),"-")</f>
        <v>-</v>
      </c>
      <c r="AQ120" s="12" t="str">
        <f>IFERROR(VLOOKUP(CONCATENATE($A120,AQ$1),'Исх-фото'!$A$2:$D$3000,4,FALSE),"-")</f>
        <v>-</v>
      </c>
      <c r="AR120" s="13">
        <f t="shared" si="4"/>
        <v>8</v>
      </c>
      <c r="AS120" s="17">
        <f t="shared" si="5"/>
        <v>5.75</v>
      </c>
      <c r="AT120" s="12">
        <f t="shared" si="6"/>
        <v>164</v>
      </c>
    </row>
    <row r="121" spans="1:46">
      <c r="A121" s="22">
        <f t="shared" si="7"/>
        <v>119</v>
      </c>
      <c r="B121" s="128">
        <f>№!D120</f>
        <v>49</v>
      </c>
      <c r="C121" s="128">
        <f>№!E120</f>
        <v>3</v>
      </c>
      <c r="D121" s="12" t="str">
        <f>IFERROR(VLOOKUP(CONCATENATE($A121,D$1),'Исх-фото'!$A$2:$D$3000,4,FALSE),"-")</f>
        <v>-</v>
      </c>
      <c r="E121" s="12" t="str">
        <f>IFERROR(VLOOKUP(CONCATENATE($A121,E$1),'Исх-фото'!$A$2:$D$3000,4,FALSE),"-")</f>
        <v>-</v>
      </c>
      <c r="F121" s="12" t="str">
        <f>IFERROR(VLOOKUP(CONCATENATE($A121,F$1),'Исх-фото'!$A$2:$D$3000,4,FALSE),"-")</f>
        <v>-</v>
      </c>
      <c r="G121" s="12" t="str">
        <f>IFERROR(VLOOKUP(CONCATENATE($A121,G$1),'Исх-фото'!$A$2:$D$3000,4,FALSE),"-")</f>
        <v>-</v>
      </c>
      <c r="H121" s="12">
        <f>IFERROR(VLOOKUP(CONCATENATE($A121,H$1),'Исх-фото'!$A$2:$D$3000,4,FALSE),"-")</f>
        <v>9</v>
      </c>
      <c r="I121" s="12" t="str">
        <f>IFERROR(VLOOKUP(CONCATENATE($A121,I$1),'Исх-фото'!$A$2:$D$3000,4,FALSE),"-")</f>
        <v>-</v>
      </c>
      <c r="J121" s="12">
        <f>IFERROR(VLOOKUP(CONCATENATE($A121,J$1),'Исх-фото'!$A$2:$D$3000,4,FALSE),"-")</f>
        <v>6</v>
      </c>
      <c r="K121" s="12" t="str">
        <f>IFERROR(VLOOKUP(CONCATENATE($A121,K$1),'Исх-фото'!$A$2:$D$3000,4,FALSE),"-")</f>
        <v>-</v>
      </c>
      <c r="L121" s="12" t="str">
        <f>IFERROR(VLOOKUP(CONCATENATE($A121,L$1),'Исх-фото'!$A$2:$D$3000,4,FALSE),"-")</f>
        <v>-</v>
      </c>
      <c r="M121" s="12" t="str">
        <f>IFERROR(VLOOKUP(CONCATENATE($A121,M$1),'Исх-фото'!$A$2:$D$3000,4,FALSE),"-")</f>
        <v>-</v>
      </c>
      <c r="N121" s="12">
        <f>IFERROR(VLOOKUP(CONCATENATE($A121,N$1),'Исх-фото'!$A$2:$D$3000,4,FALSE),"-")</f>
        <v>8</v>
      </c>
      <c r="O121" s="12">
        <f>IFERROR(VLOOKUP(CONCATENATE($A121,O$1),'Исх-фото'!$A$2:$D$3000,4,FALSE),"-")</f>
        <v>5</v>
      </c>
      <c r="P121" s="12" t="str">
        <f>IFERROR(VLOOKUP(CONCATENATE($A121,P$1),'Исх-фото'!$A$2:$D$3000,4,FALSE),"-")</f>
        <v>-</v>
      </c>
      <c r="Q121" s="12" t="str">
        <f>IFERROR(VLOOKUP(CONCATENATE($A121,Q$1),'Исх-фото'!$A$2:$D$3000,4,FALSE),"-")</f>
        <v>-</v>
      </c>
      <c r="R121" s="12" t="str">
        <f>IFERROR(VLOOKUP(CONCATENATE($A121,R$1),'Исх-фото'!$A$2:$D$3000,4,FALSE),"-")</f>
        <v>-</v>
      </c>
      <c r="S121" s="12" t="str">
        <f>IFERROR(VLOOKUP(CONCATENATE($A121,S$1),'Исх-фото'!$A$2:$D$3000,4,FALSE),"-")</f>
        <v>-</v>
      </c>
      <c r="T121" s="12" t="str">
        <f>IFERROR(VLOOKUP(CONCATENATE($A121,T$1),'Исх-фото'!$A$2:$D$3000,4,FALSE),"-")</f>
        <v>-</v>
      </c>
      <c r="U121" s="12" t="str">
        <f>IFERROR(VLOOKUP(CONCATENATE($A121,U$1),'Исх-фото'!$A$2:$D$3000,4,FALSE),"-")</f>
        <v>-</v>
      </c>
      <c r="V121" s="12" t="str">
        <f>IFERROR(VLOOKUP(CONCATENATE($A121,V$1),'Исх-фото'!$A$2:$D$3000,4,FALSE),"-")</f>
        <v>-</v>
      </c>
      <c r="W121" s="12" t="str">
        <f>IFERROR(VLOOKUP(CONCATENATE($A121,W$1),'Исх-фото'!$A$2:$D$3000,4,FALSE),"-")</f>
        <v>-</v>
      </c>
      <c r="X121" s="12">
        <f>IFERROR(VLOOKUP(CONCATENATE($A121,X$1),'Исх-фото'!$A$2:$D$3000,4,FALSE),"-")</f>
        <v>5</v>
      </c>
      <c r="Y121" s="12">
        <f>IFERROR(VLOOKUP(CONCATENATE($A121,Y$1),'Исх-фото'!$A$2:$D$3000,4,FALSE),"-")</f>
        <v>6</v>
      </c>
      <c r="Z121" s="12" t="str">
        <f>IFERROR(VLOOKUP(CONCATENATE($A121,Z$1),'Исх-фото'!$A$2:$D$3000,4,FALSE),"-")</f>
        <v>-</v>
      </c>
      <c r="AA121" s="12" t="str">
        <f>IFERROR(VLOOKUP(CONCATENATE($A121,AA$1),'Исх-фото'!$A$2:$D$3000,4,FALSE),"-")</f>
        <v>-</v>
      </c>
      <c r="AB121" s="12" t="str">
        <f>IFERROR(VLOOKUP(CONCATENATE($A121,AB$1),'Исх-фото'!$A$2:$D$3000,4,FALSE),"-")</f>
        <v>-</v>
      </c>
      <c r="AC121" s="12">
        <f>IFERROR(VLOOKUP(CONCATENATE($A121,AC$1),'Исх-фото'!$A$2:$D$3000,4,FALSE),"-")</f>
        <v>4</v>
      </c>
      <c r="AD121" s="12">
        <f>IFERROR(VLOOKUP(CONCATENATE($A121,AD$1),'Исх-фото'!$A$2:$D$3000,4,FALSE),"-")</f>
        <v>7</v>
      </c>
      <c r="AE121" s="12" t="str">
        <f>IFERROR(VLOOKUP(CONCATENATE($A121,AE$1),'Исх-фото'!$A$2:$D$3000,4,FALSE),"-")</f>
        <v>-</v>
      </c>
      <c r="AF121" s="12">
        <f>IFERROR(VLOOKUP(CONCATENATE($A121,AF$1),'Исх-фото'!$A$2:$D$3000,4,FALSE),"-")</f>
        <v>8</v>
      </c>
      <c r="AG121" s="12">
        <f>IFERROR(VLOOKUP(CONCATENATE($A121,AG$1),'Исх-фото'!$A$2:$D$3000,4,FALSE),"-")</f>
        <v>8</v>
      </c>
      <c r="AH121" s="12" t="str">
        <f>IFERROR(VLOOKUP(CONCATENATE($A121,AH$1),'Исх-фото'!$A$2:$D$3000,4,FALSE),"-")</f>
        <v>-</v>
      </c>
      <c r="AI121" s="12" t="str">
        <f>IFERROR(VLOOKUP(CONCATENATE($A121,AI$1),'Исх-фото'!$A$2:$D$3000,4,FALSE),"-")</f>
        <v>-</v>
      </c>
      <c r="AJ121" s="12" t="str">
        <f>IFERROR(VLOOKUP(CONCATENATE($A121,AJ$1),'Исх-фото'!$A$2:$D$3000,4,FALSE),"-")</f>
        <v>-</v>
      </c>
      <c r="AK121" s="12" t="str">
        <f>IFERROR(VLOOKUP(CONCATENATE($A121,AK$1),'Исх-фото'!$A$2:$D$3000,4,FALSE),"-")</f>
        <v>-</v>
      </c>
      <c r="AL121" s="12" t="str">
        <f>IFERROR(VLOOKUP(CONCATENATE($A121,AL$1),'Исх-фото'!$A$2:$D$3000,4,FALSE),"-")</f>
        <v>-</v>
      </c>
      <c r="AM121" s="12" t="str">
        <f>IFERROR(VLOOKUP(CONCATENATE($A121,AM$1),'Исх-фото'!$A$2:$D$3000,4,FALSE),"-")</f>
        <v>-</v>
      </c>
      <c r="AN121" s="12" t="str">
        <f>IFERROR(VLOOKUP(CONCATENATE($A121,AN$1),'Исх-фото'!$A$2:$D$3000,4,FALSE),"-")</f>
        <v>-</v>
      </c>
      <c r="AO121" s="12">
        <f>IFERROR(VLOOKUP(CONCATENATE($A121,AO$1),'Исх-фото'!$A$2:$D$3000,4,FALSE),"-")</f>
        <v>9</v>
      </c>
      <c r="AP121" s="12" t="str">
        <f>IFERROR(VLOOKUP(CONCATENATE($A121,AP$1),'Исх-фото'!$A$2:$D$3000,4,FALSE),"-")</f>
        <v>-</v>
      </c>
      <c r="AQ121" s="12" t="str">
        <f>IFERROR(VLOOKUP(CONCATENATE($A121,AQ$1),'Исх-фото'!$A$2:$D$3000,4,FALSE),"-")</f>
        <v>-</v>
      </c>
      <c r="AR121" s="13">
        <f t="shared" si="4"/>
        <v>11</v>
      </c>
      <c r="AS121" s="17">
        <f t="shared" si="5"/>
        <v>6.8181818181818183</v>
      </c>
      <c r="AT121" s="12">
        <f t="shared" si="6"/>
        <v>109</v>
      </c>
    </row>
    <row r="122" spans="1:46">
      <c r="A122" s="22">
        <f t="shared" si="7"/>
        <v>120</v>
      </c>
      <c r="B122" s="128">
        <f>№!D121</f>
        <v>50</v>
      </c>
      <c r="C122" s="128">
        <f>№!E121</f>
        <v>1</v>
      </c>
      <c r="D122" s="12" t="str">
        <f>IFERROR(VLOOKUP(CONCATENATE($A122,D$1),'Исх-фото'!$A$2:$D$3000,4,FALSE),"-")</f>
        <v>-</v>
      </c>
      <c r="E122" s="12" t="str">
        <f>IFERROR(VLOOKUP(CONCATENATE($A122,E$1),'Исх-фото'!$A$2:$D$3000,4,FALSE),"-")</f>
        <v>-</v>
      </c>
      <c r="F122" s="12" t="str">
        <f>IFERROR(VLOOKUP(CONCATENATE($A122,F$1),'Исх-фото'!$A$2:$D$3000,4,FALSE),"-")</f>
        <v>-</v>
      </c>
      <c r="G122" s="12" t="str">
        <f>IFERROR(VLOOKUP(CONCATENATE($A122,G$1),'Исх-фото'!$A$2:$D$3000,4,FALSE),"-")</f>
        <v>-</v>
      </c>
      <c r="H122" s="12">
        <f>IFERROR(VLOOKUP(CONCATENATE($A122,H$1),'Исх-фото'!$A$2:$D$3000,4,FALSE),"-")</f>
        <v>6</v>
      </c>
      <c r="I122" s="12" t="str">
        <f>IFERROR(VLOOKUP(CONCATENATE($A122,I$1),'Исх-фото'!$A$2:$D$3000,4,FALSE),"-")</f>
        <v>-</v>
      </c>
      <c r="J122" s="12">
        <f>IFERROR(VLOOKUP(CONCATENATE($A122,J$1),'Исх-фото'!$A$2:$D$3000,4,FALSE),"-")</f>
        <v>7</v>
      </c>
      <c r="K122" s="12" t="str">
        <f>IFERROR(VLOOKUP(CONCATENATE($A122,K$1),'Исх-фото'!$A$2:$D$3000,4,FALSE),"-")</f>
        <v>-</v>
      </c>
      <c r="L122" s="12" t="str">
        <f>IFERROR(VLOOKUP(CONCATENATE($A122,L$1),'Исх-фото'!$A$2:$D$3000,4,FALSE),"-")</f>
        <v>-</v>
      </c>
      <c r="M122" s="12" t="str">
        <f>IFERROR(VLOOKUP(CONCATENATE($A122,M$1),'Исх-фото'!$A$2:$D$3000,4,FALSE),"-")</f>
        <v>-</v>
      </c>
      <c r="N122" s="12">
        <f>IFERROR(VLOOKUP(CONCATENATE($A122,N$1),'Исх-фото'!$A$2:$D$3000,4,FALSE),"-")</f>
        <v>6</v>
      </c>
      <c r="O122" s="12" t="str">
        <f>IFERROR(VLOOKUP(CONCATENATE($A122,O$1),'Исх-фото'!$A$2:$D$3000,4,FALSE),"-")</f>
        <v>-</v>
      </c>
      <c r="P122" s="12" t="str">
        <f>IFERROR(VLOOKUP(CONCATENATE($A122,P$1),'Исх-фото'!$A$2:$D$3000,4,FALSE),"-")</f>
        <v>-</v>
      </c>
      <c r="Q122" s="12" t="str">
        <f>IFERROR(VLOOKUP(CONCATENATE($A122,Q$1),'Исх-фото'!$A$2:$D$3000,4,FALSE),"-")</f>
        <v>-</v>
      </c>
      <c r="R122" s="12" t="str">
        <f>IFERROR(VLOOKUP(CONCATENATE($A122,R$1),'Исх-фото'!$A$2:$D$3000,4,FALSE),"-")</f>
        <v>-</v>
      </c>
      <c r="S122" s="12" t="str">
        <f>IFERROR(VLOOKUP(CONCATENATE($A122,S$1),'Исх-фото'!$A$2:$D$3000,4,FALSE),"-")</f>
        <v>-</v>
      </c>
      <c r="T122" s="12" t="str">
        <f>IFERROR(VLOOKUP(CONCATENATE($A122,T$1),'Исх-фото'!$A$2:$D$3000,4,FALSE),"-")</f>
        <v>-</v>
      </c>
      <c r="U122" s="12" t="str">
        <f>IFERROR(VLOOKUP(CONCATENATE($A122,U$1),'Исх-фото'!$A$2:$D$3000,4,FALSE),"-")</f>
        <v>-</v>
      </c>
      <c r="V122" s="12">
        <f>IFERROR(VLOOKUP(CONCATENATE($A122,V$1),'Исх-фото'!$A$2:$D$3000,4,FALSE),"-")</f>
        <v>7</v>
      </c>
      <c r="W122" s="12" t="str">
        <f>IFERROR(VLOOKUP(CONCATENATE($A122,W$1),'Исх-фото'!$A$2:$D$3000,4,FALSE),"-")</f>
        <v>-</v>
      </c>
      <c r="X122" s="12">
        <f>IFERROR(VLOOKUP(CONCATENATE($A122,X$1),'Исх-фото'!$A$2:$D$3000,4,FALSE),"-")</f>
        <v>4</v>
      </c>
      <c r="Y122" s="12">
        <f>IFERROR(VLOOKUP(CONCATENATE($A122,Y$1),'Исх-фото'!$A$2:$D$3000,4,FALSE),"-")</f>
        <v>7</v>
      </c>
      <c r="Z122" s="12">
        <f>IFERROR(VLOOKUP(CONCATENATE($A122,Z$1),'Исх-фото'!$A$2:$D$3000,4,FALSE),"-")</f>
        <v>4</v>
      </c>
      <c r="AA122" s="12" t="str">
        <f>IFERROR(VLOOKUP(CONCATENATE($A122,AA$1),'Исх-фото'!$A$2:$D$3000,4,FALSE),"-")</f>
        <v>-</v>
      </c>
      <c r="AB122" s="12" t="str">
        <f>IFERROR(VLOOKUP(CONCATENATE($A122,AB$1),'Исх-фото'!$A$2:$D$3000,4,FALSE),"-")</f>
        <v>-</v>
      </c>
      <c r="AC122" s="12">
        <f>IFERROR(VLOOKUP(CONCATENATE($A122,AC$1),'Исх-фото'!$A$2:$D$3000,4,FALSE),"-")</f>
        <v>4</v>
      </c>
      <c r="AD122" s="12">
        <f>IFERROR(VLOOKUP(CONCATENATE($A122,AD$1),'Исх-фото'!$A$2:$D$3000,4,FALSE),"-")</f>
        <v>7</v>
      </c>
      <c r="AE122" s="12" t="str">
        <f>IFERROR(VLOOKUP(CONCATENATE($A122,AE$1),'Исх-фото'!$A$2:$D$3000,4,FALSE),"-")</f>
        <v>-</v>
      </c>
      <c r="AF122" s="12">
        <f>IFERROR(VLOOKUP(CONCATENATE($A122,AF$1),'Исх-фото'!$A$2:$D$3000,4,FALSE),"-")</f>
        <v>8</v>
      </c>
      <c r="AG122" s="12">
        <f>IFERROR(VLOOKUP(CONCATENATE($A122,AG$1),'Исх-фото'!$A$2:$D$3000,4,FALSE),"-")</f>
        <v>12</v>
      </c>
      <c r="AH122" s="12" t="str">
        <f>IFERROR(VLOOKUP(CONCATENATE($A122,AH$1),'Исх-фото'!$A$2:$D$3000,4,FALSE),"-")</f>
        <v>-</v>
      </c>
      <c r="AI122" s="12" t="str">
        <f>IFERROR(VLOOKUP(CONCATENATE($A122,AI$1),'Исх-фото'!$A$2:$D$3000,4,FALSE),"-")</f>
        <v>-</v>
      </c>
      <c r="AJ122" s="12">
        <f>IFERROR(VLOOKUP(CONCATENATE($A122,AJ$1),'Исх-фото'!$A$2:$D$3000,4,FALSE),"-")</f>
        <v>12</v>
      </c>
      <c r="AK122" s="12" t="str">
        <f>IFERROR(VLOOKUP(CONCATENATE($A122,AK$1),'Исх-фото'!$A$2:$D$3000,4,FALSE),"-")</f>
        <v>-</v>
      </c>
      <c r="AL122" s="12" t="str">
        <f>IFERROR(VLOOKUP(CONCATENATE($A122,AL$1),'Исх-фото'!$A$2:$D$3000,4,FALSE),"-")</f>
        <v>-</v>
      </c>
      <c r="AM122" s="12" t="str">
        <f>IFERROR(VLOOKUP(CONCATENATE($A122,AM$1),'Исх-фото'!$A$2:$D$3000,4,FALSE),"-")</f>
        <v>-</v>
      </c>
      <c r="AN122" s="12" t="str">
        <f>IFERROR(VLOOKUP(CONCATENATE($A122,AN$1),'Исх-фото'!$A$2:$D$3000,4,FALSE),"-")</f>
        <v>-</v>
      </c>
      <c r="AO122" s="12">
        <f>IFERROR(VLOOKUP(CONCATENATE($A122,AO$1),'Исх-фото'!$A$2:$D$3000,4,FALSE),"-")</f>
        <v>4</v>
      </c>
      <c r="AP122" s="12" t="str">
        <f>IFERROR(VLOOKUP(CONCATENATE($A122,AP$1),'Исх-фото'!$A$2:$D$3000,4,FALSE),"-")</f>
        <v>-</v>
      </c>
      <c r="AQ122" s="12" t="str">
        <f>IFERROR(VLOOKUP(CONCATENATE($A122,AQ$1),'Исх-фото'!$A$2:$D$3000,4,FALSE),"-")</f>
        <v>-</v>
      </c>
      <c r="AR122" s="13">
        <f t="shared" si="4"/>
        <v>13</v>
      </c>
      <c r="AS122" s="17">
        <f t="shared" si="5"/>
        <v>6.7692307692307692</v>
      </c>
      <c r="AT122" s="12">
        <f t="shared" si="6"/>
        <v>115</v>
      </c>
    </row>
    <row r="123" spans="1:46">
      <c r="A123" s="22">
        <f t="shared" si="7"/>
        <v>121</v>
      </c>
      <c r="B123" s="128">
        <f>№!D122</f>
        <v>50</v>
      </c>
      <c r="C123" s="128">
        <f>№!E122</f>
        <v>2</v>
      </c>
      <c r="D123" s="12" t="str">
        <f>IFERROR(VLOOKUP(CONCATENATE($A123,D$1),'Исх-фото'!$A$2:$D$3000,4,FALSE),"-")</f>
        <v>-</v>
      </c>
      <c r="E123" s="12" t="str">
        <f>IFERROR(VLOOKUP(CONCATENATE($A123,E$1),'Исх-фото'!$A$2:$D$3000,4,FALSE),"-")</f>
        <v>-</v>
      </c>
      <c r="F123" s="12" t="str">
        <f>IFERROR(VLOOKUP(CONCATENATE($A123,F$1),'Исх-фото'!$A$2:$D$3000,4,FALSE),"-")</f>
        <v>-</v>
      </c>
      <c r="G123" s="12" t="str">
        <f>IFERROR(VLOOKUP(CONCATENATE($A123,G$1),'Исх-фото'!$A$2:$D$3000,4,FALSE),"-")</f>
        <v>-</v>
      </c>
      <c r="H123" s="12">
        <f>IFERROR(VLOOKUP(CONCATENATE($A123,H$1),'Исх-фото'!$A$2:$D$3000,4,FALSE),"-")</f>
        <v>6</v>
      </c>
      <c r="I123" s="12" t="str">
        <f>IFERROR(VLOOKUP(CONCATENATE($A123,I$1),'Исх-фото'!$A$2:$D$3000,4,FALSE),"-")</f>
        <v>-</v>
      </c>
      <c r="J123" s="12">
        <f>IFERROR(VLOOKUP(CONCATENATE($A123,J$1),'Исх-фото'!$A$2:$D$3000,4,FALSE),"-")</f>
        <v>9</v>
      </c>
      <c r="K123" s="12" t="str">
        <f>IFERROR(VLOOKUP(CONCATENATE($A123,K$1),'Исх-фото'!$A$2:$D$3000,4,FALSE),"-")</f>
        <v>-</v>
      </c>
      <c r="L123" s="12" t="str">
        <f>IFERROR(VLOOKUP(CONCATENATE($A123,L$1),'Исх-фото'!$A$2:$D$3000,4,FALSE),"-")</f>
        <v>-</v>
      </c>
      <c r="M123" s="12" t="str">
        <f>IFERROR(VLOOKUP(CONCATENATE($A123,M$1),'Исх-фото'!$A$2:$D$3000,4,FALSE),"-")</f>
        <v>-</v>
      </c>
      <c r="N123" s="12">
        <f>IFERROR(VLOOKUP(CONCATENATE($A123,N$1),'Исх-фото'!$A$2:$D$3000,4,FALSE),"-")</f>
        <v>8</v>
      </c>
      <c r="O123" s="12">
        <f>IFERROR(VLOOKUP(CONCATENATE($A123,O$1),'Исх-фото'!$A$2:$D$3000,4,FALSE),"-")</f>
        <v>4</v>
      </c>
      <c r="P123" s="12" t="str">
        <f>IFERROR(VLOOKUP(CONCATENATE($A123,P$1),'Исх-фото'!$A$2:$D$3000,4,FALSE),"-")</f>
        <v>-</v>
      </c>
      <c r="Q123" s="12" t="str">
        <f>IFERROR(VLOOKUP(CONCATENATE($A123,Q$1),'Исх-фото'!$A$2:$D$3000,4,FALSE),"-")</f>
        <v>-</v>
      </c>
      <c r="R123" s="12" t="str">
        <f>IFERROR(VLOOKUP(CONCATENATE($A123,R$1),'Исх-фото'!$A$2:$D$3000,4,FALSE),"-")</f>
        <v>-</v>
      </c>
      <c r="S123" s="12" t="str">
        <f>IFERROR(VLOOKUP(CONCATENATE($A123,S$1),'Исх-фото'!$A$2:$D$3000,4,FALSE),"-")</f>
        <v>-</v>
      </c>
      <c r="T123" s="12" t="str">
        <f>IFERROR(VLOOKUP(CONCATENATE($A123,T$1),'Исх-фото'!$A$2:$D$3000,4,FALSE),"-")</f>
        <v>-</v>
      </c>
      <c r="U123" s="12" t="str">
        <f>IFERROR(VLOOKUP(CONCATENATE($A123,U$1),'Исх-фото'!$A$2:$D$3000,4,FALSE),"-")</f>
        <v>-</v>
      </c>
      <c r="V123" s="12">
        <f>IFERROR(VLOOKUP(CONCATENATE($A123,V$1),'Исх-фото'!$A$2:$D$3000,4,FALSE),"-")</f>
        <v>6</v>
      </c>
      <c r="W123" s="12" t="str">
        <f>IFERROR(VLOOKUP(CONCATENATE($A123,W$1),'Исх-фото'!$A$2:$D$3000,4,FALSE),"-")</f>
        <v>-</v>
      </c>
      <c r="X123" s="12" t="str">
        <f>IFERROR(VLOOKUP(CONCATENATE($A123,X$1),'Исх-фото'!$A$2:$D$3000,4,FALSE),"-")</f>
        <v>-</v>
      </c>
      <c r="Y123" s="12" t="str">
        <f>IFERROR(VLOOKUP(CONCATENATE($A123,Y$1),'Исх-фото'!$A$2:$D$3000,4,FALSE),"-")</f>
        <v>-</v>
      </c>
      <c r="Z123" s="12" t="str">
        <f>IFERROR(VLOOKUP(CONCATENATE($A123,Z$1),'Исх-фото'!$A$2:$D$3000,4,FALSE),"-")</f>
        <v>-</v>
      </c>
      <c r="AA123" s="12" t="str">
        <f>IFERROR(VLOOKUP(CONCATENATE($A123,AA$1),'Исх-фото'!$A$2:$D$3000,4,FALSE),"-")</f>
        <v>-</v>
      </c>
      <c r="AB123" s="12" t="str">
        <f>IFERROR(VLOOKUP(CONCATENATE($A123,AB$1),'Исх-фото'!$A$2:$D$3000,4,FALSE),"-")</f>
        <v>-</v>
      </c>
      <c r="AC123" s="12">
        <f>IFERROR(VLOOKUP(CONCATENATE($A123,AC$1),'Исх-фото'!$A$2:$D$3000,4,FALSE),"-")</f>
        <v>8</v>
      </c>
      <c r="AD123" s="12">
        <f>IFERROR(VLOOKUP(CONCATENATE($A123,AD$1),'Исх-фото'!$A$2:$D$3000,4,FALSE),"-")</f>
        <v>5</v>
      </c>
      <c r="AE123" s="12" t="str">
        <f>IFERROR(VLOOKUP(CONCATENATE($A123,AE$1),'Исх-фото'!$A$2:$D$3000,4,FALSE),"-")</f>
        <v>-</v>
      </c>
      <c r="AF123" s="12">
        <f>IFERROR(VLOOKUP(CONCATENATE($A123,AF$1),'Исх-фото'!$A$2:$D$3000,4,FALSE),"-")</f>
        <v>7</v>
      </c>
      <c r="AG123" s="12">
        <f>IFERROR(VLOOKUP(CONCATENATE($A123,AG$1),'Исх-фото'!$A$2:$D$3000,4,FALSE),"-")</f>
        <v>1</v>
      </c>
      <c r="AH123" s="12" t="str">
        <f>IFERROR(VLOOKUP(CONCATENATE($A123,AH$1),'Исх-фото'!$A$2:$D$3000,4,FALSE),"-")</f>
        <v>-</v>
      </c>
      <c r="AI123" s="12">
        <f>IFERROR(VLOOKUP(CONCATENATE($A123,AI$1),'Исх-фото'!$A$2:$D$3000,4,FALSE),"-")</f>
        <v>9</v>
      </c>
      <c r="AJ123" s="12" t="str">
        <f>IFERROR(VLOOKUP(CONCATENATE($A123,AJ$1),'Исх-фото'!$A$2:$D$3000,4,FALSE),"-")</f>
        <v>-</v>
      </c>
      <c r="AK123" s="12" t="str">
        <f>IFERROR(VLOOKUP(CONCATENATE($A123,AK$1),'Исх-фото'!$A$2:$D$3000,4,FALSE),"-")</f>
        <v>-</v>
      </c>
      <c r="AL123" s="12" t="str">
        <f>IFERROR(VLOOKUP(CONCATENATE($A123,AL$1),'Исх-фото'!$A$2:$D$3000,4,FALSE),"-")</f>
        <v>-</v>
      </c>
      <c r="AM123" s="12" t="str">
        <f>IFERROR(VLOOKUP(CONCATENATE($A123,AM$1),'Исх-фото'!$A$2:$D$3000,4,FALSE),"-")</f>
        <v>-</v>
      </c>
      <c r="AN123" s="12" t="str">
        <f>IFERROR(VLOOKUP(CONCATENATE($A123,AN$1),'Исх-фото'!$A$2:$D$3000,4,FALSE),"-")</f>
        <v>-</v>
      </c>
      <c r="AO123" s="12">
        <f>IFERROR(VLOOKUP(CONCATENATE($A123,AO$1),'Исх-фото'!$A$2:$D$3000,4,FALSE),"-")</f>
        <v>8</v>
      </c>
      <c r="AP123" s="12" t="str">
        <f>IFERROR(VLOOKUP(CONCATENATE($A123,AP$1),'Исх-фото'!$A$2:$D$3000,4,FALSE),"-")</f>
        <v>-</v>
      </c>
      <c r="AQ123" s="12" t="str">
        <f>IFERROR(VLOOKUP(CONCATENATE($A123,AQ$1),'Исх-фото'!$A$2:$D$3000,4,FALSE),"-")</f>
        <v>-</v>
      </c>
      <c r="AR123" s="13">
        <f t="shared" si="4"/>
        <v>11</v>
      </c>
      <c r="AS123" s="17">
        <f t="shared" si="5"/>
        <v>6.4545454545454541</v>
      </c>
      <c r="AT123" s="12">
        <f t="shared" si="6"/>
        <v>133</v>
      </c>
    </row>
    <row r="124" spans="1:46">
      <c r="A124" s="22">
        <f t="shared" si="7"/>
        <v>122</v>
      </c>
      <c r="B124" s="128">
        <f>№!D123</f>
        <v>50</v>
      </c>
      <c r="C124" s="128">
        <f>№!E123</f>
        <v>3</v>
      </c>
      <c r="D124" s="12" t="str">
        <f>IFERROR(VLOOKUP(CONCATENATE($A124,D$1),'Исх-фото'!$A$2:$D$3000,4,FALSE),"-")</f>
        <v>-</v>
      </c>
      <c r="E124" s="12" t="str">
        <f>IFERROR(VLOOKUP(CONCATENATE($A124,E$1),'Исх-фото'!$A$2:$D$3000,4,FALSE),"-")</f>
        <v>-</v>
      </c>
      <c r="F124" s="12" t="str">
        <f>IFERROR(VLOOKUP(CONCATENATE($A124,F$1),'Исх-фото'!$A$2:$D$3000,4,FALSE),"-")</f>
        <v>-</v>
      </c>
      <c r="G124" s="12" t="str">
        <f>IFERROR(VLOOKUP(CONCATENATE($A124,G$1),'Исх-фото'!$A$2:$D$3000,4,FALSE),"-")</f>
        <v>-</v>
      </c>
      <c r="H124" s="12" t="str">
        <f>IFERROR(VLOOKUP(CONCATENATE($A124,H$1),'Исх-фото'!$A$2:$D$3000,4,FALSE),"-")</f>
        <v>-</v>
      </c>
      <c r="I124" s="12" t="str">
        <f>IFERROR(VLOOKUP(CONCATENATE($A124,I$1),'Исх-фото'!$A$2:$D$3000,4,FALSE),"-")</f>
        <v>-</v>
      </c>
      <c r="J124" s="12">
        <f>IFERROR(VLOOKUP(CONCATENATE($A124,J$1),'Исх-фото'!$A$2:$D$3000,4,FALSE),"-")</f>
        <v>6</v>
      </c>
      <c r="K124" s="12" t="str">
        <f>IFERROR(VLOOKUP(CONCATENATE($A124,K$1),'Исх-фото'!$A$2:$D$3000,4,FALSE),"-")</f>
        <v>-</v>
      </c>
      <c r="L124" s="12" t="str">
        <f>IFERROR(VLOOKUP(CONCATENATE($A124,L$1),'Исх-фото'!$A$2:$D$3000,4,FALSE),"-")</f>
        <v>-</v>
      </c>
      <c r="M124" s="12" t="str">
        <f>IFERROR(VLOOKUP(CONCATENATE($A124,M$1),'Исх-фото'!$A$2:$D$3000,4,FALSE),"-")</f>
        <v>-</v>
      </c>
      <c r="N124" s="12">
        <f>IFERROR(VLOOKUP(CONCATENATE($A124,N$1),'Исх-фото'!$A$2:$D$3000,4,FALSE),"-")</f>
        <v>8</v>
      </c>
      <c r="O124" s="12">
        <f>IFERROR(VLOOKUP(CONCATENATE($A124,O$1),'Исх-фото'!$A$2:$D$3000,4,FALSE),"-")</f>
        <v>8</v>
      </c>
      <c r="P124" s="12" t="str">
        <f>IFERROR(VLOOKUP(CONCATENATE($A124,P$1),'Исх-фото'!$A$2:$D$3000,4,FALSE),"-")</f>
        <v>-</v>
      </c>
      <c r="Q124" s="12" t="str">
        <f>IFERROR(VLOOKUP(CONCATENATE($A124,Q$1),'Исх-фото'!$A$2:$D$3000,4,FALSE),"-")</f>
        <v>-</v>
      </c>
      <c r="R124" s="12" t="str">
        <f>IFERROR(VLOOKUP(CONCATENATE($A124,R$1),'Исх-фото'!$A$2:$D$3000,4,FALSE),"-")</f>
        <v>-</v>
      </c>
      <c r="S124" s="12" t="str">
        <f>IFERROR(VLOOKUP(CONCATENATE($A124,S$1),'Исх-фото'!$A$2:$D$3000,4,FALSE),"-")</f>
        <v>-</v>
      </c>
      <c r="T124" s="12" t="str">
        <f>IFERROR(VLOOKUP(CONCATENATE($A124,T$1),'Исх-фото'!$A$2:$D$3000,4,FALSE),"-")</f>
        <v>-</v>
      </c>
      <c r="U124" s="12">
        <f>IFERROR(VLOOKUP(CONCATENATE($A124,U$1),'Исх-фото'!$A$2:$D$3000,4,FALSE),"-")</f>
        <v>12</v>
      </c>
      <c r="V124" s="12">
        <f>IFERROR(VLOOKUP(CONCATENATE($A124,V$1),'Исх-фото'!$A$2:$D$3000,4,FALSE),"-")</f>
        <v>5</v>
      </c>
      <c r="W124" s="12" t="str">
        <f>IFERROR(VLOOKUP(CONCATENATE($A124,W$1),'Исх-фото'!$A$2:$D$3000,4,FALSE),"-")</f>
        <v>-</v>
      </c>
      <c r="X124" s="12">
        <f>IFERROR(VLOOKUP(CONCATENATE($A124,X$1),'Исх-фото'!$A$2:$D$3000,4,FALSE),"-")</f>
        <v>5</v>
      </c>
      <c r="Y124" s="12" t="str">
        <f>IFERROR(VLOOKUP(CONCATENATE($A124,Y$1),'Исх-фото'!$A$2:$D$3000,4,FALSE),"-")</f>
        <v>-</v>
      </c>
      <c r="Z124" s="12" t="str">
        <f>IFERROR(VLOOKUP(CONCATENATE($A124,Z$1),'Исх-фото'!$A$2:$D$3000,4,FALSE),"-")</f>
        <v>-</v>
      </c>
      <c r="AA124" s="12" t="str">
        <f>IFERROR(VLOOKUP(CONCATENATE($A124,AA$1),'Исх-фото'!$A$2:$D$3000,4,FALSE),"-")</f>
        <v>-</v>
      </c>
      <c r="AB124" s="12" t="str">
        <f>IFERROR(VLOOKUP(CONCATENATE($A124,AB$1),'Исх-фото'!$A$2:$D$3000,4,FALSE),"-")</f>
        <v>-</v>
      </c>
      <c r="AC124" s="12">
        <f>IFERROR(VLOOKUP(CONCATENATE($A124,AC$1),'Исх-фото'!$A$2:$D$3000,4,FALSE),"-")</f>
        <v>2</v>
      </c>
      <c r="AD124" s="12">
        <f>IFERROR(VLOOKUP(CONCATENATE($A124,AD$1),'Исх-фото'!$A$2:$D$3000,4,FALSE),"-")</f>
        <v>6</v>
      </c>
      <c r="AE124" s="12" t="str">
        <f>IFERROR(VLOOKUP(CONCATENATE($A124,AE$1),'Исх-фото'!$A$2:$D$3000,4,FALSE),"-")</f>
        <v>-</v>
      </c>
      <c r="AF124" s="12">
        <f>IFERROR(VLOOKUP(CONCATENATE($A124,AF$1),'Исх-фото'!$A$2:$D$3000,4,FALSE),"-")</f>
        <v>5</v>
      </c>
      <c r="AG124" s="12">
        <f>IFERROR(VLOOKUP(CONCATENATE($A124,AG$1),'Исх-фото'!$A$2:$D$3000,4,FALSE),"-")</f>
        <v>9</v>
      </c>
      <c r="AH124" s="12" t="str">
        <f>IFERROR(VLOOKUP(CONCATENATE($A124,AH$1),'Исх-фото'!$A$2:$D$3000,4,FALSE),"-")</f>
        <v>-</v>
      </c>
      <c r="AI124" s="12" t="str">
        <f>IFERROR(VLOOKUP(CONCATENATE($A124,AI$1),'Исх-фото'!$A$2:$D$3000,4,FALSE),"-")</f>
        <v>-</v>
      </c>
      <c r="AJ124" s="12">
        <f>IFERROR(VLOOKUP(CONCATENATE($A124,AJ$1),'Исх-фото'!$A$2:$D$3000,4,FALSE),"-")</f>
        <v>12</v>
      </c>
      <c r="AK124" s="12" t="str">
        <f>IFERROR(VLOOKUP(CONCATENATE($A124,AK$1),'Исх-фото'!$A$2:$D$3000,4,FALSE),"-")</f>
        <v>-</v>
      </c>
      <c r="AL124" s="12" t="str">
        <f>IFERROR(VLOOKUP(CONCATENATE($A124,AL$1),'Исх-фото'!$A$2:$D$3000,4,FALSE),"-")</f>
        <v>-</v>
      </c>
      <c r="AM124" s="12" t="str">
        <f>IFERROR(VLOOKUP(CONCATENATE($A124,AM$1),'Исх-фото'!$A$2:$D$3000,4,FALSE),"-")</f>
        <v>-</v>
      </c>
      <c r="AN124" s="12" t="str">
        <f>IFERROR(VLOOKUP(CONCATENATE($A124,AN$1),'Исх-фото'!$A$2:$D$3000,4,FALSE),"-")</f>
        <v>-</v>
      </c>
      <c r="AO124" s="12">
        <f>IFERROR(VLOOKUP(CONCATENATE($A124,AO$1),'Исх-фото'!$A$2:$D$3000,4,FALSE),"-")</f>
        <v>4</v>
      </c>
      <c r="AP124" s="12" t="str">
        <f>IFERROR(VLOOKUP(CONCATENATE($A124,AP$1),'Исх-фото'!$A$2:$D$3000,4,FALSE),"-")</f>
        <v>-</v>
      </c>
      <c r="AQ124" s="12" t="str">
        <f>IFERROR(VLOOKUP(CONCATENATE($A124,AQ$1),'Исх-фото'!$A$2:$D$3000,4,FALSE),"-")</f>
        <v>-</v>
      </c>
      <c r="AR124" s="13">
        <f t="shared" si="4"/>
        <v>12</v>
      </c>
      <c r="AS124" s="17">
        <f t="shared" si="5"/>
        <v>6.833333333333333</v>
      </c>
      <c r="AT124" s="12">
        <f t="shared" si="6"/>
        <v>108</v>
      </c>
    </row>
    <row r="125" spans="1:46">
      <c r="A125" s="22">
        <f t="shared" si="7"/>
        <v>123</v>
      </c>
      <c r="B125" s="128">
        <f>№!D124</f>
        <v>51</v>
      </c>
      <c r="C125" s="128">
        <f>№!E124</f>
        <v>1</v>
      </c>
      <c r="D125" s="12" t="str">
        <f>IFERROR(VLOOKUP(CONCATENATE($A125,D$1),'Исх-фото'!$A$2:$D$3000,4,FALSE),"-")</f>
        <v>-</v>
      </c>
      <c r="E125" s="12" t="str">
        <f>IFERROR(VLOOKUP(CONCATENATE($A125,E$1),'Исх-фото'!$A$2:$D$3000,4,FALSE),"-")</f>
        <v>-</v>
      </c>
      <c r="F125" s="12" t="str">
        <f>IFERROR(VLOOKUP(CONCATENATE($A125,F$1),'Исх-фото'!$A$2:$D$3000,4,FALSE),"-")</f>
        <v>-</v>
      </c>
      <c r="G125" s="12" t="str">
        <f>IFERROR(VLOOKUP(CONCATENATE($A125,G$1),'Исх-фото'!$A$2:$D$3000,4,FALSE),"-")</f>
        <v>-</v>
      </c>
      <c r="H125" s="12">
        <f>IFERROR(VLOOKUP(CONCATENATE($A125,H$1),'Исх-фото'!$A$2:$D$3000,4,FALSE),"-")</f>
        <v>11</v>
      </c>
      <c r="I125" s="12" t="str">
        <f>IFERROR(VLOOKUP(CONCATENATE($A125,I$1),'Исх-фото'!$A$2:$D$3000,4,FALSE),"-")</f>
        <v>-</v>
      </c>
      <c r="J125" s="12">
        <f>IFERROR(VLOOKUP(CONCATENATE($A125,J$1),'Исх-фото'!$A$2:$D$3000,4,FALSE),"-")</f>
        <v>8</v>
      </c>
      <c r="K125" s="12" t="str">
        <f>IFERROR(VLOOKUP(CONCATENATE($A125,K$1),'Исх-фото'!$A$2:$D$3000,4,FALSE),"-")</f>
        <v>-</v>
      </c>
      <c r="L125" s="12" t="str">
        <f>IFERROR(VLOOKUP(CONCATENATE($A125,L$1),'Исх-фото'!$A$2:$D$3000,4,FALSE),"-")</f>
        <v>-</v>
      </c>
      <c r="M125" s="12" t="str">
        <f>IFERROR(VLOOKUP(CONCATENATE($A125,M$1),'Исх-фото'!$A$2:$D$3000,4,FALSE),"-")</f>
        <v>-</v>
      </c>
      <c r="N125" s="12">
        <f>IFERROR(VLOOKUP(CONCATENATE($A125,N$1),'Исх-фото'!$A$2:$D$3000,4,FALSE),"-")</f>
        <v>12</v>
      </c>
      <c r="O125" s="12" t="str">
        <f>IFERROR(VLOOKUP(CONCATENATE($A125,O$1),'Исх-фото'!$A$2:$D$3000,4,FALSE),"-")</f>
        <v>-</v>
      </c>
      <c r="P125" s="12" t="str">
        <f>IFERROR(VLOOKUP(CONCATENATE($A125,P$1),'Исх-фото'!$A$2:$D$3000,4,FALSE),"-")</f>
        <v>-</v>
      </c>
      <c r="Q125" s="12" t="str">
        <f>IFERROR(VLOOKUP(CONCATENATE($A125,Q$1),'Исх-фото'!$A$2:$D$3000,4,FALSE),"-")</f>
        <v>-</v>
      </c>
      <c r="R125" s="12">
        <f>IFERROR(VLOOKUP(CONCATENATE($A125,R$1),'Исх-фото'!$A$2:$D$3000,4,FALSE),"-")</f>
        <v>9</v>
      </c>
      <c r="S125" s="12" t="str">
        <f>IFERROR(VLOOKUP(CONCATENATE($A125,S$1),'Исх-фото'!$A$2:$D$3000,4,FALSE),"-")</f>
        <v>-</v>
      </c>
      <c r="T125" s="12" t="str">
        <f>IFERROR(VLOOKUP(CONCATENATE($A125,T$1),'Исх-фото'!$A$2:$D$3000,4,FALSE),"-")</f>
        <v>-</v>
      </c>
      <c r="U125" s="12" t="str">
        <f>IFERROR(VLOOKUP(CONCATENATE($A125,U$1),'Исх-фото'!$A$2:$D$3000,4,FALSE),"-")</f>
        <v>-</v>
      </c>
      <c r="V125" s="12">
        <f>IFERROR(VLOOKUP(CONCATENATE($A125,V$1),'Исх-фото'!$A$2:$D$3000,4,FALSE),"-")</f>
        <v>10</v>
      </c>
      <c r="W125" s="12" t="str">
        <f>IFERROR(VLOOKUP(CONCATENATE($A125,W$1),'Исх-фото'!$A$2:$D$3000,4,FALSE),"-")</f>
        <v>-</v>
      </c>
      <c r="X125" s="12">
        <f>IFERROR(VLOOKUP(CONCATENATE($A125,X$1),'Исх-фото'!$A$2:$D$3000,4,FALSE),"-")</f>
        <v>8</v>
      </c>
      <c r="Y125" s="12">
        <f>IFERROR(VLOOKUP(CONCATENATE($A125,Y$1),'Исх-фото'!$A$2:$D$3000,4,FALSE),"-")</f>
        <v>8</v>
      </c>
      <c r="Z125" s="12" t="str">
        <f>IFERROR(VLOOKUP(CONCATENATE($A125,Z$1),'Исх-фото'!$A$2:$D$3000,4,FALSE),"-")</f>
        <v>-</v>
      </c>
      <c r="AA125" s="12" t="str">
        <f>IFERROR(VLOOKUP(CONCATENATE($A125,AA$1),'Исх-фото'!$A$2:$D$3000,4,FALSE),"-")</f>
        <v>-</v>
      </c>
      <c r="AB125" s="12" t="str">
        <f>IFERROR(VLOOKUP(CONCATENATE($A125,AB$1),'Исх-фото'!$A$2:$D$3000,4,FALSE),"-")</f>
        <v>-</v>
      </c>
      <c r="AC125" s="12">
        <f>IFERROR(VLOOKUP(CONCATENATE($A125,AC$1),'Исх-фото'!$A$2:$D$3000,4,FALSE),"-")</f>
        <v>11</v>
      </c>
      <c r="AD125" s="12">
        <f>IFERROR(VLOOKUP(CONCATENATE($A125,AD$1),'Исх-фото'!$A$2:$D$3000,4,FALSE),"-")</f>
        <v>9</v>
      </c>
      <c r="AE125" s="12" t="str">
        <f>IFERROR(VLOOKUP(CONCATENATE($A125,AE$1),'Исх-фото'!$A$2:$D$3000,4,FALSE),"-")</f>
        <v>-</v>
      </c>
      <c r="AF125" s="12">
        <f>IFERROR(VLOOKUP(CONCATENATE($A125,AF$1),'Исх-фото'!$A$2:$D$3000,4,FALSE),"-")</f>
        <v>9</v>
      </c>
      <c r="AG125" s="12">
        <f>IFERROR(VLOOKUP(CONCATENATE($A125,AG$1),'Исх-фото'!$A$2:$D$3000,4,FALSE),"-")</f>
        <v>9</v>
      </c>
      <c r="AH125" s="12" t="str">
        <f>IFERROR(VLOOKUP(CONCATENATE($A125,AH$1),'Исх-фото'!$A$2:$D$3000,4,FALSE),"-")</f>
        <v>-</v>
      </c>
      <c r="AI125" s="12">
        <f>IFERROR(VLOOKUP(CONCATENATE($A125,AI$1),'Исх-фото'!$A$2:$D$3000,4,FALSE),"-")</f>
        <v>12</v>
      </c>
      <c r="AJ125" s="12">
        <f>IFERROR(VLOOKUP(CONCATENATE($A125,AJ$1),'Исх-фото'!$A$2:$D$3000,4,FALSE),"-")</f>
        <v>12</v>
      </c>
      <c r="AK125" s="12" t="str">
        <f>IFERROR(VLOOKUP(CONCATENATE($A125,AK$1),'Исх-фото'!$A$2:$D$3000,4,FALSE),"-")</f>
        <v>-</v>
      </c>
      <c r="AL125" s="12" t="str">
        <f>IFERROR(VLOOKUP(CONCATENATE($A125,AL$1),'Исх-фото'!$A$2:$D$3000,4,FALSE),"-")</f>
        <v>-</v>
      </c>
      <c r="AM125" s="12" t="str">
        <f>IFERROR(VLOOKUP(CONCATENATE($A125,AM$1),'Исх-фото'!$A$2:$D$3000,4,FALSE),"-")</f>
        <v>-</v>
      </c>
      <c r="AN125" s="12" t="str">
        <f>IFERROR(VLOOKUP(CONCATENATE($A125,AN$1),'Исх-фото'!$A$2:$D$3000,4,FALSE),"-")</f>
        <v>-</v>
      </c>
      <c r="AO125" s="12">
        <f>IFERROR(VLOOKUP(CONCATENATE($A125,AO$1),'Исх-фото'!$A$2:$D$3000,4,FALSE),"-")</f>
        <v>7</v>
      </c>
      <c r="AP125" s="12" t="str">
        <f>IFERROR(VLOOKUP(CONCATENATE($A125,AP$1),'Исх-фото'!$A$2:$D$3000,4,FALSE),"-")</f>
        <v>-</v>
      </c>
      <c r="AQ125" s="12">
        <f>IFERROR(VLOOKUP(CONCATENATE($A125,AQ$1),'Исх-фото'!$A$2:$D$3000,4,FALSE),"-")</f>
        <v>12</v>
      </c>
      <c r="AR125" s="13">
        <f t="shared" si="4"/>
        <v>15</v>
      </c>
      <c r="AS125" s="17">
        <f t="shared" si="5"/>
        <v>9.8000000000000007</v>
      </c>
      <c r="AT125" s="12">
        <f t="shared" si="6"/>
        <v>1</v>
      </c>
    </row>
    <row r="126" spans="1:46">
      <c r="A126" s="22">
        <f t="shared" si="7"/>
        <v>124</v>
      </c>
      <c r="B126" s="128">
        <f>№!D125</f>
        <v>51</v>
      </c>
      <c r="C126" s="128">
        <f>№!E125</f>
        <v>2</v>
      </c>
      <c r="D126" s="12" t="str">
        <f>IFERROR(VLOOKUP(CONCATENATE($A126,D$1),'Исх-фото'!$A$2:$D$3000,4,FALSE),"-")</f>
        <v>-</v>
      </c>
      <c r="E126" s="12" t="str">
        <f>IFERROR(VLOOKUP(CONCATENATE($A126,E$1),'Исх-фото'!$A$2:$D$3000,4,FALSE),"-")</f>
        <v>-</v>
      </c>
      <c r="F126" s="12" t="str">
        <f>IFERROR(VLOOKUP(CONCATENATE($A126,F$1),'Исх-фото'!$A$2:$D$3000,4,FALSE),"-")</f>
        <v>-</v>
      </c>
      <c r="G126" s="12" t="str">
        <f>IFERROR(VLOOKUP(CONCATENATE($A126,G$1),'Исх-фото'!$A$2:$D$3000,4,FALSE),"-")</f>
        <v>-</v>
      </c>
      <c r="H126" s="12">
        <f>IFERROR(VLOOKUP(CONCATENATE($A126,H$1),'Исх-фото'!$A$2:$D$3000,4,FALSE),"-")</f>
        <v>7</v>
      </c>
      <c r="I126" s="12" t="str">
        <f>IFERROR(VLOOKUP(CONCATENATE($A126,I$1),'Исх-фото'!$A$2:$D$3000,4,FALSE),"-")</f>
        <v>-</v>
      </c>
      <c r="J126" s="12">
        <f>IFERROR(VLOOKUP(CONCATENATE($A126,J$1),'Исх-фото'!$A$2:$D$3000,4,FALSE),"-")</f>
        <v>10</v>
      </c>
      <c r="K126" s="12" t="str">
        <f>IFERROR(VLOOKUP(CONCATENATE($A126,K$1),'Исх-фото'!$A$2:$D$3000,4,FALSE),"-")</f>
        <v>-</v>
      </c>
      <c r="L126" s="12" t="str">
        <f>IFERROR(VLOOKUP(CONCATENATE($A126,L$1),'Исх-фото'!$A$2:$D$3000,4,FALSE),"-")</f>
        <v>-</v>
      </c>
      <c r="M126" s="12" t="str">
        <f>IFERROR(VLOOKUP(CONCATENATE($A126,M$1),'Исх-фото'!$A$2:$D$3000,4,FALSE),"-")</f>
        <v>-</v>
      </c>
      <c r="N126" s="12">
        <f>IFERROR(VLOOKUP(CONCATENATE($A126,N$1),'Исх-фото'!$A$2:$D$3000,4,FALSE),"-")</f>
        <v>10</v>
      </c>
      <c r="O126" s="12">
        <f>IFERROR(VLOOKUP(CONCATENATE($A126,O$1),'Исх-фото'!$A$2:$D$3000,4,FALSE),"-")</f>
        <v>9</v>
      </c>
      <c r="P126" s="12" t="str">
        <f>IFERROR(VLOOKUP(CONCATENATE($A126,P$1),'Исх-фото'!$A$2:$D$3000,4,FALSE),"-")</f>
        <v>-</v>
      </c>
      <c r="Q126" s="12" t="str">
        <f>IFERROR(VLOOKUP(CONCATENATE($A126,Q$1),'Исх-фото'!$A$2:$D$3000,4,FALSE),"-")</f>
        <v>-</v>
      </c>
      <c r="R126" s="12" t="str">
        <f>IFERROR(VLOOKUP(CONCATENATE($A126,R$1),'Исх-фото'!$A$2:$D$3000,4,FALSE),"-")</f>
        <v>-</v>
      </c>
      <c r="S126" s="12">
        <f>IFERROR(VLOOKUP(CONCATENATE($A126,S$1),'Исх-фото'!$A$2:$D$3000,4,FALSE),"-")</f>
        <v>6</v>
      </c>
      <c r="T126" s="12" t="str">
        <f>IFERROR(VLOOKUP(CONCATENATE($A126,T$1),'Исх-фото'!$A$2:$D$3000,4,FALSE),"-")</f>
        <v>-</v>
      </c>
      <c r="U126" s="12" t="str">
        <f>IFERROR(VLOOKUP(CONCATENATE($A126,U$1),'Исх-фото'!$A$2:$D$3000,4,FALSE),"-")</f>
        <v>-</v>
      </c>
      <c r="V126" s="12">
        <f>IFERROR(VLOOKUP(CONCATENATE($A126,V$1),'Исх-фото'!$A$2:$D$3000,4,FALSE),"-")</f>
        <v>6</v>
      </c>
      <c r="W126" s="12" t="str">
        <f>IFERROR(VLOOKUP(CONCATENATE($A126,W$1),'Исх-фото'!$A$2:$D$3000,4,FALSE),"-")</f>
        <v>-</v>
      </c>
      <c r="X126" s="12" t="str">
        <f>IFERROR(VLOOKUP(CONCATENATE($A126,X$1),'Исх-фото'!$A$2:$D$3000,4,FALSE),"-")</f>
        <v>-</v>
      </c>
      <c r="Y126" s="12">
        <f>IFERROR(VLOOKUP(CONCATENATE($A126,Y$1),'Исх-фото'!$A$2:$D$3000,4,FALSE),"-")</f>
        <v>7</v>
      </c>
      <c r="Z126" s="12" t="str">
        <f>IFERROR(VLOOKUP(CONCATENATE($A126,Z$1),'Исх-фото'!$A$2:$D$3000,4,FALSE),"-")</f>
        <v>-</v>
      </c>
      <c r="AA126" s="12" t="str">
        <f>IFERROR(VLOOKUP(CONCATENATE($A126,AA$1),'Исх-фото'!$A$2:$D$3000,4,FALSE),"-")</f>
        <v>-</v>
      </c>
      <c r="AB126" s="12" t="str">
        <f>IFERROR(VLOOKUP(CONCATENATE($A126,AB$1),'Исх-фото'!$A$2:$D$3000,4,FALSE),"-")</f>
        <v>-</v>
      </c>
      <c r="AC126" s="12">
        <f>IFERROR(VLOOKUP(CONCATENATE($A126,AC$1),'Исх-фото'!$A$2:$D$3000,4,FALSE),"-")</f>
        <v>9</v>
      </c>
      <c r="AD126" s="12">
        <f>IFERROR(VLOOKUP(CONCATENATE($A126,AD$1),'Исх-фото'!$A$2:$D$3000,4,FALSE),"-")</f>
        <v>7</v>
      </c>
      <c r="AE126" s="12" t="str">
        <f>IFERROR(VLOOKUP(CONCATENATE($A126,AE$1),'Исх-фото'!$A$2:$D$3000,4,FALSE),"-")</f>
        <v>-</v>
      </c>
      <c r="AF126" s="12">
        <f>IFERROR(VLOOKUP(CONCATENATE($A126,AF$1),'Исх-фото'!$A$2:$D$3000,4,FALSE),"-")</f>
        <v>7</v>
      </c>
      <c r="AG126" s="12">
        <f>IFERROR(VLOOKUP(CONCATENATE($A126,AG$1),'Исх-фото'!$A$2:$D$3000,4,FALSE),"-")</f>
        <v>2</v>
      </c>
      <c r="AH126" s="12" t="str">
        <f>IFERROR(VLOOKUP(CONCATENATE($A126,AH$1),'Исх-фото'!$A$2:$D$3000,4,FALSE),"-")</f>
        <v>-</v>
      </c>
      <c r="AI126" s="12" t="str">
        <f>IFERROR(VLOOKUP(CONCATENATE($A126,AI$1),'Исх-фото'!$A$2:$D$3000,4,FALSE),"-")</f>
        <v>-</v>
      </c>
      <c r="AJ126" s="12" t="str">
        <f>IFERROR(VLOOKUP(CONCATENATE($A126,AJ$1),'Исх-фото'!$A$2:$D$3000,4,FALSE),"-")</f>
        <v>-</v>
      </c>
      <c r="AK126" s="12" t="str">
        <f>IFERROR(VLOOKUP(CONCATENATE($A126,AK$1),'Исх-фото'!$A$2:$D$3000,4,FALSE),"-")</f>
        <v>-</v>
      </c>
      <c r="AL126" s="12" t="str">
        <f>IFERROR(VLOOKUP(CONCATENATE($A126,AL$1),'Исх-фото'!$A$2:$D$3000,4,FALSE),"-")</f>
        <v>-</v>
      </c>
      <c r="AM126" s="12" t="str">
        <f>IFERROR(VLOOKUP(CONCATENATE($A126,AM$1),'Исх-фото'!$A$2:$D$3000,4,FALSE),"-")</f>
        <v>-</v>
      </c>
      <c r="AN126" s="12" t="str">
        <f>IFERROR(VLOOKUP(CONCATENATE($A126,AN$1),'Исх-фото'!$A$2:$D$3000,4,FALSE),"-")</f>
        <v>-</v>
      </c>
      <c r="AO126" s="12">
        <f>IFERROR(VLOOKUP(CONCATENATE($A126,AO$1),'Исх-фото'!$A$2:$D$3000,4,FALSE),"-")</f>
        <v>5</v>
      </c>
      <c r="AP126" s="12" t="str">
        <f>IFERROR(VLOOKUP(CONCATENATE($A126,AP$1),'Исх-фото'!$A$2:$D$3000,4,FALSE),"-")</f>
        <v>-</v>
      </c>
      <c r="AQ126" s="12" t="str">
        <f>IFERROR(VLOOKUP(CONCATENATE($A126,AQ$1),'Исх-фото'!$A$2:$D$3000,4,FALSE),"-")</f>
        <v>-</v>
      </c>
      <c r="AR126" s="13">
        <f t="shared" si="4"/>
        <v>12</v>
      </c>
      <c r="AS126" s="17">
        <f t="shared" si="5"/>
        <v>7.083333333333333</v>
      </c>
      <c r="AT126" s="12">
        <f t="shared" si="6"/>
        <v>94</v>
      </c>
    </row>
    <row r="127" spans="1:46">
      <c r="A127" s="22">
        <f t="shared" si="7"/>
        <v>125</v>
      </c>
      <c r="B127" s="128">
        <f>№!D126</f>
        <v>51</v>
      </c>
      <c r="C127" s="128">
        <f>№!E126</f>
        <v>3</v>
      </c>
      <c r="D127" s="12" t="str">
        <f>IFERROR(VLOOKUP(CONCATENATE($A127,D$1),'Исх-фото'!$A$2:$D$3000,4,FALSE),"-")</f>
        <v>-</v>
      </c>
      <c r="E127" s="12" t="str">
        <f>IFERROR(VLOOKUP(CONCATENATE($A127,E$1),'Исх-фото'!$A$2:$D$3000,4,FALSE),"-")</f>
        <v>-</v>
      </c>
      <c r="F127" s="12" t="str">
        <f>IFERROR(VLOOKUP(CONCATENATE($A127,F$1),'Исх-фото'!$A$2:$D$3000,4,FALSE),"-")</f>
        <v>-</v>
      </c>
      <c r="G127" s="12" t="str">
        <f>IFERROR(VLOOKUP(CONCATENATE($A127,G$1),'Исх-фото'!$A$2:$D$3000,4,FALSE),"-")</f>
        <v>-</v>
      </c>
      <c r="H127" s="12">
        <f>IFERROR(VLOOKUP(CONCATENATE($A127,H$1),'Исх-фото'!$A$2:$D$3000,4,FALSE),"-")</f>
        <v>10</v>
      </c>
      <c r="I127" s="12" t="str">
        <f>IFERROR(VLOOKUP(CONCATENATE($A127,I$1),'Исх-фото'!$A$2:$D$3000,4,FALSE),"-")</f>
        <v>-</v>
      </c>
      <c r="J127" s="12">
        <f>IFERROR(VLOOKUP(CONCATENATE($A127,J$1),'Исх-фото'!$A$2:$D$3000,4,FALSE),"-")</f>
        <v>8</v>
      </c>
      <c r="K127" s="12" t="str">
        <f>IFERROR(VLOOKUP(CONCATENATE($A127,K$1),'Исх-фото'!$A$2:$D$3000,4,FALSE),"-")</f>
        <v>-</v>
      </c>
      <c r="L127" s="12" t="str">
        <f>IFERROR(VLOOKUP(CONCATENATE($A127,L$1),'Исх-фото'!$A$2:$D$3000,4,FALSE),"-")</f>
        <v>-</v>
      </c>
      <c r="M127" s="12" t="str">
        <f>IFERROR(VLOOKUP(CONCATENATE($A127,M$1),'Исх-фото'!$A$2:$D$3000,4,FALSE),"-")</f>
        <v>-</v>
      </c>
      <c r="N127" s="12">
        <f>IFERROR(VLOOKUP(CONCATENATE($A127,N$1),'Исх-фото'!$A$2:$D$3000,4,FALSE),"-")</f>
        <v>9</v>
      </c>
      <c r="O127" s="12" t="str">
        <f>IFERROR(VLOOKUP(CONCATENATE($A127,O$1),'Исх-фото'!$A$2:$D$3000,4,FALSE),"-")</f>
        <v>-</v>
      </c>
      <c r="P127" s="12" t="str">
        <f>IFERROR(VLOOKUP(CONCATENATE($A127,P$1),'Исх-фото'!$A$2:$D$3000,4,FALSE),"-")</f>
        <v>-</v>
      </c>
      <c r="Q127" s="12" t="str">
        <f>IFERROR(VLOOKUP(CONCATENATE($A127,Q$1),'Исх-фото'!$A$2:$D$3000,4,FALSE),"-")</f>
        <v>-</v>
      </c>
      <c r="R127" s="12" t="str">
        <f>IFERROR(VLOOKUP(CONCATENATE($A127,R$1),'Исх-фото'!$A$2:$D$3000,4,FALSE),"-")</f>
        <v>-</v>
      </c>
      <c r="S127" s="12">
        <f>IFERROR(VLOOKUP(CONCATENATE($A127,S$1),'Исх-фото'!$A$2:$D$3000,4,FALSE),"-")</f>
        <v>8</v>
      </c>
      <c r="T127" s="12" t="str">
        <f>IFERROR(VLOOKUP(CONCATENATE($A127,T$1),'Исх-фото'!$A$2:$D$3000,4,FALSE),"-")</f>
        <v>-</v>
      </c>
      <c r="U127" s="12" t="str">
        <f>IFERROR(VLOOKUP(CONCATENATE($A127,U$1),'Исх-фото'!$A$2:$D$3000,4,FALSE),"-")</f>
        <v>-</v>
      </c>
      <c r="V127" s="12">
        <f>IFERROR(VLOOKUP(CONCATENATE($A127,V$1),'Исх-фото'!$A$2:$D$3000,4,FALSE),"-")</f>
        <v>7</v>
      </c>
      <c r="W127" s="12" t="str">
        <f>IFERROR(VLOOKUP(CONCATENATE($A127,W$1),'Исх-фото'!$A$2:$D$3000,4,FALSE),"-")</f>
        <v>-</v>
      </c>
      <c r="X127" s="12">
        <f>IFERROR(VLOOKUP(CONCATENATE($A127,X$1),'Исх-фото'!$A$2:$D$3000,4,FALSE),"-")</f>
        <v>4</v>
      </c>
      <c r="Y127" s="12" t="str">
        <f>IFERROR(VLOOKUP(CONCATENATE($A127,Y$1),'Исх-фото'!$A$2:$D$3000,4,FALSE),"-")</f>
        <v>-</v>
      </c>
      <c r="Z127" s="12" t="str">
        <f>IFERROR(VLOOKUP(CONCATENATE($A127,Z$1),'Исх-фото'!$A$2:$D$3000,4,FALSE),"-")</f>
        <v>-</v>
      </c>
      <c r="AA127" s="12" t="str">
        <f>IFERROR(VLOOKUP(CONCATENATE($A127,AA$1),'Исх-фото'!$A$2:$D$3000,4,FALSE),"-")</f>
        <v>-</v>
      </c>
      <c r="AB127" s="12" t="str">
        <f>IFERROR(VLOOKUP(CONCATENATE($A127,AB$1),'Исх-фото'!$A$2:$D$3000,4,FALSE),"-")</f>
        <v>-</v>
      </c>
      <c r="AC127" s="12">
        <f>IFERROR(VLOOKUP(CONCATENATE($A127,AC$1),'Исх-фото'!$A$2:$D$3000,4,FALSE),"-")</f>
        <v>4</v>
      </c>
      <c r="AD127" s="12">
        <f>IFERROR(VLOOKUP(CONCATENATE($A127,AD$1),'Исх-фото'!$A$2:$D$3000,4,FALSE),"-")</f>
        <v>9</v>
      </c>
      <c r="AE127" s="12" t="str">
        <f>IFERROR(VLOOKUP(CONCATENATE($A127,AE$1),'Исх-фото'!$A$2:$D$3000,4,FALSE),"-")</f>
        <v>-</v>
      </c>
      <c r="AF127" s="12">
        <f>IFERROR(VLOOKUP(CONCATENATE($A127,AF$1),'Исх-фото'!$A$2:$D$3000,4,FALSE),"-")</f>
        <v>7</v>
      </c>
      <c r="AG127" s="12">
        <f>IFERROR(VLOOKUP(CONCATENATE($A127,AG$1),'Исх-фото'!$A$2:$D$3000,4,FALSE),"-")</f>
        <v>7</v>
      </c>
      <c r="AH127" s="12" t="str">
        <f>IFERROR(VLOOKUP(CONCATENATE($A127,AH$1),'Исх-фото'!$A$2:$D$3000,4,FALSE),"-")</f>
        <v>-</v>
      </c>
      <c r="AI127" s="12" t="str">
        <f>IFERROR(VLOOKUP(CONCATENATE($A127,AI$1),'Исх-фото'!$A$2:$D$3000,4,FALSE),"-")</f>
        <v>-</v>
      </c>
      <c r="AJ127" s="12" t="str">
        <f>IFERROR(VLOOKUP(CONCATENATE($A127,AJ$1),'Исх-фото'!$A$2:$D$3000,4,FALSE),"-")</f>
        <v>-</v>
      </c>
      <c r="AK127" s="12" t="str">
        <f>IFERROR(VLOOKUP(CONCATENATE($A127,AK$1),'Исх-фото'!$A$2:$D$3000,4,FALSE),"-")</f>
        <v>-</v>
      </c>
      <c r="AL127" s="12" t="str">
        <f>IFERROR(VLOOKUP(CONCATENATE($A127,AL$1),'Исх-фото'!$A$2:$D$3000,4,FALSE),"-")</f>
        <v>-</v>
      </c>
      <c r="AM127" s="12" t="str">
        <f>IFERROR(VLOOKUP(CONCATENATE($A127,AM$1),'Исх-фото'!$A$2:$D$3000,4,FALSE),"-")</f>
        <v>-</v>
      </c>
      <c r="AN127" s="12" t="str">
        <f>IFERROR(VLOOKUP(CONCATENATE($A127,AN$1),'Исх-фото'!$A$2:$D$3000,4,FALSE),"-")</f>
        <v>-</v>
      </c>
      <c r="AO127" s="12">
        <f>IFERROR(VLOOKUP(CONCATENATE($A127,AO$1),'Исх-фото'!$A$2:$D$3000,4,FALSE),"-")</f>
        <v>4</v>
      </c>
      <c r="AP127" s="12" t="str">
        <f>IFERROR(VLOOKUP(CONCATENATE($A127,AP$1),'Исх-фото'!$A$2:$D$3000,4,FALSE),"-")</f>
        <v>-</v>
      </c>
      <c r="AQ127" s="12" t="str">
        <f>IFERROR(VLOOKUP(CONCATENATE($A127,AQ$1),'Исх-фото'!$A$2:$D$3000,4,FALSE),"-")</f>
        <v>-</v>
      </c>
      <c r="AR127" s="13">
        <f t="shared" si="4"/>
        <v>11</v>
      </c>
      <c r="AS127" s="17">
        <f t="shared" si="5"/>
        <v>7</v>
      </c>
      <c r="AT127" s="12">
        <f t="shared" si="6"/>
        <v>96</v>
      </c>
    </row>
    <row r="128" spans="1:46">
      <c r="A128" s="22">
        <f t="shared" si="7"/>
        <v>126</v>
      </c>
      <c r="B128" s="128">
        <f>№!D127</f>
        <v>52</v>
      </c>
      <c r="C128" s="128">
        <f>№!E127</f>
        <v>1</v>
      </c>
      <c r="D128" s="12" t="str">
        <f>IFERROR(VLOOKUP(CONCATENATE($A128,D$1),'Исх-фото'!$A$2:$D$3000,4,FALSE),"-")</f>
        <v>-</v>
      </c>
      <c r="E128" s="12" t="str">
        <f>IFERROR(VLOOKUP(CONCATENATE($A128,E$1),'Исх-фото'!$A$2:$D$3000,4,FALSE),"-")</f>
        <v>-</v>
      </c>
      <c r="F128" s="12" t="str">
        <f>IFERROR(VLOOKUP(CONCATENATE($A128,F$1),'Исх-фото'!$A$2:$D$3000,4,FALSE),"-")</f>
        <v>-</v>
      </c>
      <c r="G128" s="12" t="str">
        <f>IFERROR(VLOOKUP(CONCATENATE($A128,G$1),'Исх-фото'!$A$2:$D$3000,4,FALSE),"-")</f>
        <v>-</v>
      </c>
      <c r="H128" s="12">
        <f>IFERROR(VLOOKUP(CONCATENATE($A128,H$1),'Исх-фото'!$A$2:$D$3000,4,FALSE),"-")</f>
        <v>4</v>
      </c>
      <c r="I128" s="12" t="str">
        <f>IFERROR(VLOOKUP(CONCATENATE($A128,I$1),'Исх-фото'!$A$2:$D$3000,4,FALSE),"-")</f>
        <v>-</v>
      </c>
      <c r="J128" s="12">
        <f>IFERROR(VLOOKUP(CONCATENATE($A128,J$1),'Исх-фото'!$A$2:$D$3000,4,FALSE),"-")</f>
        <v>7</v>
      </c>
      <c r="K128" s="12" t="str">
        <f>IFERROR(VLOOKUP(CONCATENATE($A128,K$1),'Исх-фото'!$A$2:$D$3000,4,FALSE),"-")</f>
        <v>-</v>
      </c>
      <c r="L128" s="12" t="str">
        <f>IFERROR(VLOOKUP(CONCATENATE($A128,L$1),'Исх-фото'!$A$2:$D$3000,4,FALSE),"-")</f>
        <v>-</v>
      </c>
      <c r="M128" s="12" t="str">
        <f>IFERROR(VLOOKUP(CONCATENATE($A128,M$1),'Исх-фото'!$A$2:$D$3000,4,FALSE),"-")</f>
        <v>-</v>
      </c>
      <c r="N128" s="12">
        <f>IFERROR(VLOOKUP(CONCATENATE($A128,N$1),'Исх-фото'!$A$2:$D$3000,4,FALSE),"-")</f>
        <v>6</v>
      </c>
      <c r="O128" s="12" t="str">
        <f>IFERROR(VLOOKUP(CONCATENATE($A128,O$1),'Исх-фото'!$A$2:$D$3000,4,FALSE),"-")</f>
        <v>-</v>
      </c>
      <c r="P128" s="12" t="str">
        <f>IFERROR(VLOOKUP(CONCATENATE($A128,P$1),'Исх-фото'!$A$2:$D$3000,4,FALSE),"-")</f>
        <v>-</v>
      </c>
      <c r="Q128" s="12" t="str">
        <f>IFERROR(VLOOKUP(CONCATENATE($A128,Q$1),'Исх-фото'!$A$2:$D$3000,4,FALSE),"-")</f>
        <v>-</v>
      </c>
      <c r="R128" s="12" t="str">
        <f>IFERROR(VLOOKUP(CONCATENATE($A128,R$1),'Исх-фото'!$A$2:$D$3000,4,FALSE),"-")</f>
        <v>-</v>
      </c>
      <c r="S128" s="12" t="str">
        <f>IFERROR(VLOOKUP(CONCATENATE($A128,S$1),'Исх-фото'!$A$2:$D$3000,4,FALSE),"-")</f>
        <v>-</v>
      </c>
      <c r="T128" s="12" t="str">
        <f>IFERROR(VLOOKUP(CONCATENATE($A128,T$1),'Исх-фото'!$A$2:$D$3000,4,FALSE),"-")</f>
        <v>-</v>
      </c>
      <c r="U128" s="12" t="str">
        <f>IFERROR(VLOOKUP(CONCATENATE($A128,U$1),'Исх-фото'!$A$2:$D$3000,4,FALSE),"-")</f>
        <v>-</v>
      </c>
      <c r="V128" s="12">
        <f>IFERROR(VLOOKUP(CONCATENATE($A128,V$1),'Исх-фото'!$A$2:$D$3000,4,FALSE),"-")</f>
        <v>6</v>
      </c>
      <c r="W128" s="12" t="str">
        <f>IFERROR(VLOOKUP(CONCATENATE($A128,W$1),'Исх-фото'!$A$2:$D$3000,4,FALSE),"-")</f>
        <v>-</v>
      </c>
      <c r="X128" s="12" t="str">
        <f>IFERROR(VLOOKUP(CONCATENATE($A128,X$1),'Исх-фото'!$A$2:$D$3000,4,FALSE),"-")</f>
        <v>-</v>
      </c>
      <c r="Y128" s="12" t="str">
        <f>IFERROR(VLOOKUP(CONCATENATE($A128,Y$1),'Исх-фото'!$A$2:$D$3000,4,FALSE),"-")</f>
        <v>-</v>
      </c>
      <c r="Z128" s="12" t="str">
        <f>IFERROR(VLOOKUP(CONCATENATE($A128,Z$1),'Исх-фото'!$A$2:$D$3000,4,FALSE),"-")</f>
        <v>-</v>
      </c>
      <c r="AA128" s="12" t="str">
        <f>IFERROR(VLOOKUP(CONCATENATE($A128,AA$1),'Исх-фото'!$A$2:$D$3000,4,FALSE),"-")</f>
        <v>-</v>
      </c>
      <c r="AB128" s="12" t="str">
        <f>IFERROR(VLOOKUP(CONCATENATE($A128,AB$1),'Исх-фото'!$A$2:$D$3000,4,FALSE),"-")</f>
        <v>-</v>
      </c>
      <c r="AC128" s="12">
        <f>IFERROR(VLOOKUP(CONCATENATE($A128,AC$1),'Исх-фото'!$A$2:$D$3000,4,FALSE),"-")</f>
        <v>1</v>
      </c>
      <c r="AD128" s="12">
        <f>IFERROR(VLOOKUP(CONCATENATE($A128,AD$1),'Исх-фото'!$A$2:$D$3000,4,FALSE),"-")</f>
        <v>5</v>
      </c>
      <c r="AE128" s="12" t="str">
        <f>IFERROR(VLOOKUP(CONCATENATE($A128,AE$1),'Исх-фото'!$A$2:$D$3000,4,FALSE),"-")</f>
        <v>-</v>
      </c>
      <c r="AF128" s="12">
        <f>IFERROR(VLOOKUP(CONCATENATE($A128,AF$1),'Исх-фото'!$A$2:$D$3000,4,FALSE),"-")</f>
        <v>8</v>
      </c>
      <c r="AG128" s="12">
        <f>IFERROR(VLOOKUP(CONCATENATE($A128,AG$1),'Исх-фото'!$A$2:$D$3000,4,FALSE),"-")</f>
        <v>4</v>
      </c>
      <c r="AH128" s="12" t="str">
        <f>IFERROR(VLOOKUP(CONCATENATE($A128,AH$1),'Исх-фото'!$A$2:$D$3000,4,FALSE),"-")</f>
        <v>-</v>
      </c>
      <c r="AI128" s="12" t="str">
        <f>IFERROR(VLOOKUP(CONCATENATE($A128,AI$1),'Исх-фото'!$A$2:$D$3000,4,FALSE),"-")</f>
        <v>-</v>
      </c>
      <c r="AJ128" s="12" t="str">
        <f>IFERROR(VLOOKUP(CONCATENATE($A128,AJ$1),'Исх-фото'!$A$2:$D$3000,4,FALSE),"-")</f>
        <v>-</v>
      </c>
      <c r="AK128" s="12" t="str">
        <f>IFERROR(VLOOKUP(CONCATENATE($A128,AK$1),'Исх-фото'!$A$2:$D$3000,4,FALSE),"-")</f>
        <v>-</v>
      </c>
      <c r="AL128" s="12" t="str">
        <f>IFERROR(VLOOKUP(CONCATENATE($A128,AL$1),'Исх-фото'!$A$2:$D$3000,4,FALSE),"-")</f>
        <v>-</v>
      </c>
      <c r="AM128" s="12" t="str">
        <f>IFERROR(VLOOKUP(CONCATENATE($A128,AM$1),'Исх-фото'!$A$2:$D$3000,4,FALSE),"-")</f>
        <v>-</v>
      </c>
      <c r="AN128" s="12" t="str">
        <f>IFERROR(VLOOKUP(CONCATENATE($A128,AN$1),'Исх-фото'!$A$2:$D$3000,4,FALSE),"-")</f>
        <v>-</v>
      </c>
      <c r="AO128" s="12">
        <f>IFERROR(VLOOKUP(CONCATENATE($A128,AO$1),'Исх-фото'!$A$2:$D$3000,4,FALSE),"-")</f>
        <v>4</v>
      </c>
      <c r="AP128" s="12" t="str">
        <f>IFERROR(VLOOKUP(CONCATENATE($A128,AP$1),'Исх-фото'!$A$2:$D$3000,4,FALSE),"-")</f>
        <v>-</v>
      </c>
      <c r="AQ128" s="12" t="str">
        <f>IFERROR(VLOOKUP(CONCATENATE($A128,AQ$1),'Исх-фото'!$A$2:$D$3000,4,FALSE),"-")</f>
        <v>-</v>
      </c>
      <c r="AR128" s="13">
        <f t="shared" si="4"/>
        <v>9</v>
      </c>
      <c r="AS128" s="17">
        <f t="shared" si="5"/>
        <v>5</v>
      </c>
      <c r="AT128" s="12">
        <f t="shared" si="6"/>
        <v>184</v>
      </c>
    </row>
    <row r="129" spans="1:46">
      <c r="A129" s="22">
        <f t="shared" si="7"/>
        <v>127</v>
      </c>
      <c r="B129" s="128">
        <f>№!D128</f>
        <v>53</v>
      </c>
      <c r="C129" s="128">
        <f>№!E128</f>
        <v>1</v>
      </c>
      <c r="D129" s="12" t="str">
        <f>IFERROR(VLOOKUP(CONCATENATE($A129,D$1),'Исх-фото'!$A$2:$D$3000,4,FALSE),"-")</f>
        <v>-</v>
      </c>
      <c r="E129" s="12" t="str">
        <f>IFERROR(VLOOKUP(CONCATENATE($A129,E$1),'Исх-фото'!$A$2:$D$3000,4,FALSE),"-")</f>
        <v>-</v>
      </c>
      <c r="F129" s="12" t="str">
        <f>IFERROR(VLOOKUP(CONCATENATE($A129,F$1),'Исх-фото'!$A$2:$D$3000,4,FALSE),"-")</f>
        <v>-</v>
      </c>
      <c r="G129" s="12" t="str">
        <f>IFERROR(VLOOKUP(CONCATENATE($A129,G$1),'Исх-фото'!$A$2:$D$3000,4,FALSE),"-")</f>
        <v>-</v>
      </c>
      <c r="H129" s="12">
        <f>IFERROR(VLOOKUP(CONCATENATE($A129,H$1),'Исх-фото'!$A$2:$D$3000,4,FALSE),"-")</f>
        <v>5</v>
      </c>
      <c r="I129" s="12" t="str">
        <f>IFERROR(VLOOKUP(CONCATENATE($A129,I$1),'Исх-фото'!$A$2:$D$3000,4,FALSE),"-")</f>
        <v>-</v>
      </c>
      <c r="J129" s="12">
        <f>IFERROR(VLOOKUP(CONCATENATE($A129,J$1),'Исх-фото'!$A$2:$D$3000,4,FALSE),"-")</f>
        <v>7</v>
      </c>
      <c r="K129" s="12" t="str">
        <f>IFERROR(VLOOKUP(CONCATENATE($A129,K$1),'Исх-фото'!$A$2:$D$3000,4,FALSE),"-")</f>
        <v>-</v>
      </c>
      <c r="L129" s="12" t="str">
        <f>IFERROR(VLOOKUP(CONCATENATE($A129,L$1),'Исх-фото'!$A$2:$D$3000,4,FALSE),"-")</f>
        <v>-</v>
      </c>
      <c r="M129" s="12" t="str">
        <f>IFERROR(VLOOKUP(CONCATENATE($A129,M$1),'Исх-фото'!$A$2:$D$3000,4,FALSE),"-")</f>
        <v>-</v>
      </c>
      <c r="N129" s="12">
        <f>IFERROR(VLOOKUP(CONCATENATE($A129,N$1),'Исх-фото'!$A$2:$D$3000,4,FALSE),"-")</f>
        <v>8</v>
      </c>
      <c r="O129" s="12" t="str">
        <f>IFERROR(VLOOKUP(CONCATENATE($A129,O$1),'Исх-фото'!$A$2:$D$3000,4,FALSE),"-")</f>
        <v>-</v>
      </c>
      <c r="P129" s="12" t="str">
        <f>IFERROR(VLOOKUP(CONCATENATE($A129,P$1),'Исх-фото'!$A$2:$D$3000,4,FALSE),"-")</f>
        <v>-</v>
      </c>
      <c r="Q129" s="12" t="str">
        <f>IFERROR(VLOOKUP(CONCATENATE($A129,Q$1),'Исх-фото'!$A$2:$D$3000,4,FALSE),"-")</f>
        <v>-</v>
      </c>
      <c r="R129" s="12">
        <f>IFERROR(VLOOKUP(CONCATENATE($A129,R$1),'Исх-фото'!$A$2:$D$3000,4,FALSE),"-")</f>
        <v>9</v>
      </c>
      <c r="S129" s="12" t="str">
        <f>IFERROR(VLOOKUP(CONCATENATE($A129,S$1),'Исх-фото'!$A$2:$D$3000,4,FALSE),"-")</f>
        <v>-</v>
      </c>
      <c r="T129" s="12" t="str">
        <f>IFERROR(VLOOKUP(CONCATENATE($A129,T$1),'Исх-фото'!$A$2:$D$3000,4,FALSE),"-")</f>
        <v>-</v>
      </c>
      <c r="U129" s="12" t="str">
        <f>IFERROR(VLOOKUP(CONCATENATE($A129,U$1),'Исх-фото'!$A$2:$D$3000,4,FALSE),"-")</f>
        <v>-</v>
      </c>
      <c r="V129" s="12">
        <f>IFERROR(VLOOKUP(CONCATENATE($A129,V$1),'Исх-фото'!$A$2:$D$3000,4,FALSE),"-")</f>
        <v>6</v>
      </c>
      <c r="W129" s="12" t="str">
        <f>IFERROR(VLOOKUP(CONCATENATE($A129,W$1),'Исх-фото'!$A$2:$D$3000,4,FALSE),"-")</f>
        <v>-</v>
      </c>
      <c r="X129" s="12" t="str">
        <f>IFERROR(VLOOKUP(CONCATENATE($A129,X$1),'Исх-фото'!$A$2:$D$3000,4,FALSE),"-")</f>
        <v>-</v>
      </c>
      <c r="Y129" s="12" t="str">
        <f>IFERROR(VLOOKUP(CONCATENATE($A129,Y$1),'Исх-фото'!$A$2:$D$3000,4,FALSE),"-")</f>
        <v>-</v>
      </c>
      <c r="Z129" s="12" t="str">
        <f>IFERROR(VLOOKUP(CONCATENATE($A129,Z$1),'Исх-фото'!$A$2:$D$3000,4,FALSE),"-")</f>
        <v>-</v>
      </c>
      <c r="AA129" s="12" t="str">
        <f>IFERROR(VLOOKUP(CONCATENATE($A129,AA$1),'Исх-фото'!$A$2:$D$3000,4,FALSE),"-")</f>
        <v>-</v>
      </c>
      <c r="AB129" s="12" t="str">
        <f>IFERROR(VLOOKUP(CONCATENATE($A129,AB$1),'Исх-фото'!$A$2:$D$3000,4,FALSE),"-")</f>
        <v>-</v>
      </c>
      <c r="AC129" s="12">
        <f>IFERROR(VLOOKUP(CONCATENATE($A129,AC$1),'Исх-фото'!$A$2:$D$3000,4,FALSE),"-")</f>
        <v>4</v>
      </c>
      <c r="AD129" s="12">
        <f>IFERROR(VLOOKUP(CONCATENATE($A129,AD$1),'Исх-фото'!$A$2:$D$3000,4,FALSE),"-")</f>
        <v>5</v>
      </c>
      <c r="AE129" s="12" t="str">
        <f>IFERROR(VLOOKUP(CONCATENATE($A129,AE$1),'Исх-фото'!$A$2:$D$3000,4,FALSE),"-")</f>
        <v>-</v>
      </c>
      <c r="AF129" s="12">
        <f>IFERROR(VLOOKUP(CONCATENATE($A129,AF$1),'Исх-фото'!$A$2:$D$3000,4,FALSE),"-")</f>
        <v>7</v>
      </c>
      <c r="AG129" s="12">
        <f>IFERROR(VLOOKUP(CONCATENATE($A129,AG$1),'Исх-фото'!$A$2:$D$3000,4,FALSE),"-")</f>
        <v>8</v>
      </c>
      <c r="AH129" s="12" t="str">
        <f>IFERROR(VLOOKUP(CONCATENATE($A129,AH$1),'Исх-фото'!$A$2:$D$3000,4,FALSE),"-")</f>
        <v>-</v>
      </c>
      <c r="AI129" s="12" t="str">
        <f>IFERROR(VLOOKUP(CONCATENATE($A129,AI$1),'Исх-фото'!$A$2:$D$3000,4,FALSE),"-")</f>
        <v>-</v>
      </c>
      <c r="AJ129" s="12" t="str">
        <f>IFERROR(VLOOKUP(CONCATENATE($A129,AJ$1),'Исх-фото'!$A$2:$D$3000,4,FALSE),"-")</f>
        <v>-</v>
      </c>
      <c r="AK129" s="12" t="str">
        <f>IFERROR(VLOOKUP(CONCATENATE($A129,AK$1),'Исх-фото'!$A$2:$D$3000,4,FALSE),"-")</f>
        <v>-</v>
      </c>
      <c r="AL129" s="12" t="str">
        <f>IFERROR(VLOOKUP(CONCATENATE($A129,AL$1),'Исх-фото'!$A$2:$D$3000,4,FALSE),"-")</f>
        <v>-</v>
      </c>
      <c r="AM129" s="12" t="str">
        <f>IFERROR(VLOOKUP(CONCATENATE($A129,AM$1),'Исх-фото'!$A$2:$D$3000,4,FALSE),"-")</f>
        <v>-</v>
      </c>
      <c r="AN129" s="12" t="str">
        <f>IFERROR(VLOOKUP(CONCATENATE($A129,AN$1),'Исх-фото'!$A$2:$D$3000,4,FALSE),"-")</f>
        <v>-</v>
      </c>
      <c r="AO129" s="12">
        <f>IFERROR(VLOOKUP(CONCATENATE($A129,AO$1),'Исх-фото'!$A$2:$D$3000,4,FALSE),"-")</f>
        <v>6</v>
      </c>
      <c r="AP129" s="12" t="str">
        <f>IFERROR(VLOOKUP(CONCATENATE($A129,AP$1),'Исх-фото'!$A$2:$D$3000,4,FALSE),"-")</f>
        <v>-</v>
      </c>
      <c r="AQ129" s="12" t="str">
        <f>IFERROR(VLOOKUP(CONCATENATE($A129,AQ$1),'Исх-фото'!$A$2:$D$3000,4,FALSE),"-")</f>
        <v>-</v>
      </c>
      <c r="AR129" s="13">
        <f t="shared" si="4"/>
        <v>10</v>
      </c>
      <c r="AS129" s="17">
        <f t="shared" si="5"/>
        <v>6.5</v>
      </c>
      <c r="AT129" s="12">
        <f t="shared" si="6"/>
        <v>128</v>
      </c>
    </row>
    <row r="130" spans="1:46">
      <c r="A130" s="22">
        <f t="shared" si="7"/>
        <v>128</v>
      </c>
      <c r="B130" s="128">
        <f>№!D129</f>
        <v>53</v>
      </c>
      <c r="C130" s="128">
        <f>№!E129</f>
        <v>2</v>
      </c>
      <c r="D130" s="12" t="str">
        <f>IFERROR(VLOOKUP(CONCATENATE($A130,D$1),'Исх-фото'!$A$2:$D$3000,4,FALSE),"-")</f>
        <v>-</v>
      </c>
      <c r="E130" s="12" t="str">
        <f>IFERROR(VLOOKUP(CONCATENATE($A130,E$1),'Исх-фото'!$A$2:$D$3000,4,FALSE),"-")</f>
        <v>-</v>
      </c>
      <c r="F130" s="12" t="str">
        <f>IFERROR(VLOOKUP(CONCATENATE($A130,F$1),'Исх-фото'!$A$2:$D$3000,4,FALSE),"-")</f>
        <v>-</v>
      </c>
      <c r="G130" s="12" t="str">
        <f>IFERROR(VLOOKUP(CONCATENATE($A130,G$1),'Исх-фото'!$A$2:$D$3000,4,FALSE),"-")</f>
        <v>-</v>
      </c>
      <c r="H130" s="12">
        <f>IFERROR(VLOOKUP(CONCATENATE($A130,H$1),'Исх-фото'!$A$2:$D$3000,4,FALSE),"-")</f>
        <v>8</v>
      </c>
      <c r="I130" s="12" t="str">
        <f>IFERROR(VLOOKUP(CONCATENATE($A130,I$1),'Исх-фото'!$A$2:$D$3000,4,FALSE),"-")</f>
        <v>-</v>
      </c>
      <c r="J130" s="12">
        <f>IFERROR(VLOOKUP(CONCATENATE($A130,J$1),'Исх-фото'!$A$2:$D$3000,4,FALSE),"-")</f>
        <v>6</v>
      </c>
      <c r="K130" s="12" t="str">
        <f>IFERROR(VLOOKUP(CONCATENATE($A130,K$1),'Исх-фото'!$A$2:$D$3000,4,FALSE),"-")</f>
        <v>-</v>
      </c>
      <c r="L130" s="12" t="str">
        <f>IFERROR(VLOOKUP(CONCATENATE($A130,L$1),'Исх-фото'!$A$2:$D$3000,4,FALSE),"-")</f>
        <v>-</v>
      </c>
      <c r="M130" s="12" t="str">
        <f>IFERROR(VLOOKUP(CONCATENATE($A130,M$1),'Исх-фото'!$A$2:$D$3000,4,FALSE),"-")</f>
        <v>-</v>
      </c>
      <c r="N130" s="12">
        <f>IFERROR(VLOOKUP(CONCATENATE($A130,N$1),'Исх-фото'!$A$2:$D$3000,4,FALSE),"-")</f>
        <v>7</v>
      </c>
      <c r="O130" s="12" t="str">
        <f>IFERROR(VLOOKUP(CONCATENATE($A130,O$1),'Исх-фото'!$A$2:$D$3000,4,FALSE),"-")</f>
        <v>-</v>
      </c>
      <c r="P130" s="12" t="str">
        <f>IFERROR(VLOOKUP(CONCATENATE($A130,P$1),'Исх-фото'!$A$2:$D$3000,4,FALSE),"-")</f>
        <v>-</v>
      </c>
      <c r="Q130" s="12" t="str">
        <f>IFERROR(VLOOKUP(CONCATENATE($A130,Q$1),'Исх-фото'!$A$2:$D$3000,4,FALSE),"-")</f>
        <v>-</v>
      </c>
      <c r="R130" s="12" t="str">
        <f>IFERROR(VLOOKUP(CONCATENATE($A130,R$1),'Исх-фото'!$A$2:$D$3000,4,FALSE),"-")</f>
        <v>-</v>
      </c>
      <c r="S130" s="12" t="str">
        <f>IFERROR(VLOOKUP(CONCATENATE($A130,S$1),'Исх-фото'!$A$2:$D$3000,4,FALSE),"-")</f>
        <v>-</v>
      </c>
      <c r="T130" s="12" t="str">
        <f>IFERROR(VLOOKUP(CONCATENATE($A130,T$1),'Исх-фото'!$A$2:$D$3000,4,FALSE),"-")</f>
        <v>-</v>
      </c>
      <c r="U130" s="12" t="str">
        <f>IFERROR(VLOOKUP(CONCATENATE($A130,U$1),'Исх-фото'!$A$2:$D$3000,4,FALSE),"-")</f>
        <v>-</v>
      </c>
      <c r="V130" s="12">
        <f>IFERROR(VLOOKUP(CONCATENATE($A130,V$1),'Исх-фото'!$A$2:$D$3000,4,FALSE),"-")</f>
        <v>5</v>
      </c>
      <c r="W130" s="12" t="str">
        <f>IFERROR(VLOOKUP(CONCATENATE($A130,W$1),'Исх-фото'!$A$2:$D$3000,4,FALSE),"-")</f>
        <v>-</v>
      </c>
      <c r="X130" s="12" t="str">
        <f>IFERROR(VLOOKUP(CONCATENATE($A130,X$1),'Исх-фото'!$A$2:$D$3000,4,FALSE),"-")</f>
        <v>-</v>
      </c>
      <c r="Y130" s="12" t="str">
        <f>IFERROR(VLOOKUP(CONCATENATE($A130,Y$1),'Исх-фото'!$A$2:$D$3000,4,FALSE),"-")</f>
        <v>-</v>
      </c>
      <c r="Z130" s="12" t="str">
        <f>IFERROR(VLOOKUP(CONCATENATE($A130,Z$1),'Исх-фото'!$A$2:$D$3000,4,FALSE),"-")</f>
        <v>-</v>
      </c>
      <c r="AA130" s="12" t="str">
        <f>IFERROR(VLOOKUP(CONCATENATE($A130,AA$1),'Исх-фото'!$A$2:$D$3000,4,FALSE),"-")</f>
        <v>-</v>
      </c>
      <c r="AB130" s="12" t="str">
        <f>IFERROR(VLOOKUP(CONCATENATE($A130,AB$1),'Исх-фото'!$A$2:$D$3000,4,FALSE),"-")</f>
        <v>-</v>
      </c>
      <c r="AC130" s="12">
        <f>IFERROR(VLOOKUP(CONCATENATE($A130,AC$1),'Исх-фото'!$A$2:$D$3000,4,FALSE),"-")</f>
        <v>5</v>
      </c>
      <c r="AD130" s="12">
        <f>IFERROR(VLOOKUP(CONCATENATE($A130,AD$1),'Исх-фото'!$A$2:$D$3000,4,FALSE),"-")</f>
        <v>6</v>
      </c>
      <c r="AE130" s="12">
        <f>IFERROR(VLOOKUP(CONCATENATE($A130,AE$1),'Исх-фото'!$A$2:$D$3000,4,FALSE),"-")</f>
        <v>6</v>
      </c>
      <c r="AF130" s="12">
        <f>IFERROR(VLOOKUP(CONCATENATE($A130,AF$1),'Исх-фото'!$A$2:$D$3000,4,FALSE),"-")</f>
        <v>7</v>
      </c>
      <c r="AG130" s="12">
        <f>IFERROR(VLOOKUP(CONCATENATE($A130,AG$1),'Исх-фото'!$A$2:$D$3000,4,FALSE),"-")</f>
        <v>6</v>
      </c>
      <c r="AH130" s="12" t="str">
        <f>IFERROR(VLOOKUP(CONCATENATE($A130,AH$1),'Исх-фото'!$A$2:$D$3000,4,FALSE),"-")</f>
        <v>-</v>
      </c>
      <c r="AI130" s="12">
        <f>IFERROR(VLOOKUP(CONCATENATE($A130,AI$1),'Исх-фото'!$A$2:$D$3000,4,FALSE),"-")</f>
        <v>11</v>
      </c>
      <c r="AJ130" s="12" t="str">
        <f>IFERROR(VLOOKUP(CONCATENATE($A130,AJ$1),'Исх-фото'!$A$2:$D$3000,4,FALSE),"-")</f>
        <v>-</v>
      </c>
      <c r="AK130" s="12" t="str">
        <f>IFERROR(VLOOKUP(CONCATENATE($A130,AK$1),'Исх-фото'!$A$2:$D$3000,4,FALSE),"-")</f>
        <v>-</v>
      </c>
      <c r="AL130" s="12" t="str">
        <f>IFERROR(VLOOKUP(CONCATENATE($A130,AL$1),'Исх-фото'!$A$2:$D$3000,4,FALSE),"-")</f>
        <v>-</v>
      </c>
      <c r="AM130" s="12" t="str">
        <f>IFERROR(VLOOKUP(CONCATENATE($A130,AM$1),'Исх-фото'!$A$2:$D$3000,4,FALSE),"-")</f>
        <v>-</v>
      </c>
      <c r="AN130" s="12" t="str">
        <f>IFERROR(VLOOKUP(CONCATENATE($A130,AN$1),'Исх-фото'!$A$2:$D$3000,4,FALSE),"-")</f>
        <v>-</v>
      </c>
      <c r="AO130" s="12">
        <f>IFERROR(VLOOKUP(CONCATENATE($A130,AO$1),'Исх-фото'!$A$2:$D$3000,4,FALSE),"-")</f>
        <v>6</v>
      </c>
      <c r="AP130" s="12" t="str">
        <f>IFERROR(VLOOKUP(CONCATENATE($A130,AP$1),'Исх-фото'!$A$2:$D$3000,4,FALSE),"-")</f>
        <v>-</v>
      </c>
      <c r="AQ130" s="12" t="str">
        <f>IFERROR(VLOOKUP(CONCATENATE($A130,AQ$1),'Исх-фото'!$A$2:$D$3000,4,FALSE),"-")</f>
        <v>-</v>
      </c>
      <c r="AR130" s="13">
        <f t="shared" si="4"/>
        <v>11</v>
      </c>
      <c r="AS130" s="17">
        <f t="shared" si="5"/>
        <v>6.6363636363636367</v>
      </c>
      <c r="AT130" s="12">
        <f t="shared" si="6"/>
        <v>121</v>
      </c>
    </row>
    <row r="131" spans="1:46">
      <c r="A131" s="22">
        <f t="shared" si="7"/>
        <v>129</v>
      </c>
      <c r="B131" s="128">
        <f>№!D130</f>
        <v>53</v>
      </c>
      <c r="C131" s="128">
        <f>№!E130</f>
        <v>3</v>
      </c>
      <c r="D131" s="12" t="str">
        <f>IFERROR(VLOOKUP(CONCATENATE($A131,D$1),'Исх-фото'!$A$2:$D$3000,4,FALSE),"-")</f>
        <v>-</v>
      </c>
      <c r="E131" s="12" t="str">
        <f>IFERROR(VLOOKUP(CONCATENATE($A131,E$1),'Исх-фото'!$A$2:$D$3000,4,FALSE),"-")</f>
        <v>-</v>
      </c>
      <c r="F131" s="12" t="str">
        <f>IFERROR(VLOOKUP(CONCATENATE($A131,F$1),'Исх-фото'!$A$2:$D$3000,4,FALSE),"-")</f>
        <v>-</v>
      </c>
      <c r="G131" s="12" t="str">
        <f>IFERROR(VLOOKUP(CONCATENATE($A131,G$1),'Исх-фото'!$A$2:$D$3000,4,FALSE),"-")</f>
        <v>-</v>
      </c>
      <c r="H131" s="12">
        <f>IFERROR(VLOOKUP(CONCATENATE($A131,H$1),'Исх-фото'!$A$2:$D$3000,4,FALSE),"-")</f>
        <v>6</v>
      </c>
      <c r="I131" s="12" t="str">
        <f>IFERROR(VLOOKUP(CONCATENATE($A131,I$1),'Исх-фото'!$A$2:$D$3000,4,FALSE),"-")</f>
        <v>-</v>
      </c>
      <c r="J131" s="12">
        <f>IFERROR(VLOOKUP(CONCATENATE($A131,J$1),'Исх-фото'!$A$2:$D$3000,4,FALSE),"-")</f>
        <v>6</v>
      </c>
      <c r="K131" s="12" t="str">
        <f>IFERROR(VLOOKUP(CONCATENATE($A131,K$1),'Исх-фото'!$A$2:$D$3000,4,FALSE),"-")</f>
        <v>-</v>
      </c>
      <c r="L131" s="12" t="str">
        <f>IFERROR(VLOOKUP(CONCATENATE($A131,L$1),'Исх-фото'!$A$2:$D$3000,4,FALSE),"-")</f>
        <v>-</v>
      </c>
      <c r="M131" s="12" t="str">
        <f>IFERROR(VLOOKUP(CONCATENATE($A131,M$1),'Исх-фото'!$A$2:$D$3000,4,FALSE),"-")</f>
        <v>-</v>
      </c>
      <c r="N131" s="12">
        <f>IFERROR(VLOOKUP(CONCATENATE($A131,N$1),'Исх-фото'!$A$2:$D$3000,4,FALSE),"-")</f>
        <v>8</v>
      </c>
      <c r="O131" s="12">
        <f>IFERROR(VLOOKUP(CONCATENATE($A131,O$1),'Исх-фото'!$A$2:$D$3000,4,FALSE),"-")</f>
        <v>6</v>
      </c>
      <c r="P131" s="12" t="str">
        <f>IFERROR(VLOOKUP(CONCATENATE($A131,P$1),'Исх-фото'!$A$2:$D$3000,4,FALSE),"-")</f>
        <v>-</v>
      </c>
      <c r="Q131" s="12" t="str">
        <f>IFERROR(VLOOKUP(CONCATENATE($A131,Q$1),'Исх-фото'!$A$2:$D$3000,4,FALSE),"-")</f>
        <v>-</v>
      </c>
      <c r="R131" s="12" t="str">
        <f>IFERROR(VLOOKUP(CONCATENATE($A131,R$1),'Исх-фото'!$A$2:$D$3000,4,FALSE),"-")</f>
        <v>-</v>
      </c>
      <c r="S131" s="12">
        <f>IFERROR(VLOOKUP(CONCATENATE($A131,S$1),'Исх-фото'!$A$2:$D$3000,4,FALSE),"-")</f>
        <v>2</v>
      </c>
      <c r="T131" s="12" t="str">
        <f>IFERROR(VLOOKUP(CONCATENATE($A131,T$1),'Исх-фото'!$A$2:$D$3000,4,FALSE),"-")</f>
        <v>-</v>
      </c>
      <c r="U131" s="12" t="str">
        <f>IFERROR(VLOOKUP(CONCATENATE($A131,U$1),'Исх-фото'!$A$2:$D$3000,4,FALSE),"-")</f>
        <v>-</v>
      </c>
      <c r="V131" s="12">
        <f>IFERROR(VLOOKUP(CONCATENATE($A131,V$1),'Исх-фото'!$A$2:$D$3000,4,FALSE),"-")</f>
        <v>5</v>
      </c>
      <c r="W131" s="12" t="str">
        <f>IFERROR(VLOOKUP(CONCATENATE($A131,W$1),'Исх-фото'!$A$2:$D$3000,4,FALSE),"-")</f>
        <v>-</v>
      </c>
      <c r="X131" s="12" t="str">
        <f>IFERROR(VLOOKUP(CONCATENATE($A131,X$1),'Исх-фото'!$A$2:$D$3000,4,FALSE),"-")</f>
        <v>-</v>
      </c>
      <c r="Y131" s="12" t="str">
        <f>IFERROR(VLOOKUP(CONCATENATE($A131,Y$1),'Исх-фото'!$A$2:$D$3000,4,FALSE),"-")</f>
        <v>-</v>
      </c>
      <c r="Z131" s="12" t="str">
        <f>IFERROR(VLOOKUP(CONCATENATE($A131,Z$1),'Исх-фото'!$A$2:$D$3000,4,FALSE),"-")</f>
        <v>-</v>
      </c>
      <c r="AA131" s="12" t="str">
        <f>IFERROR(VLOOKUP(CONCATENATE($A131,AA$1),'Исх-фото'!$A$2:$D$3000,4,FALSE),"-")</f>
        <v>-</v>
      </c>
      <c r="AB131" s="12" t="str">
        <f>IFERROR(VLOOKUP(CONCATENATE($A131,AB$1),'Исх-фото'!$A$2:$D$3000,4,FALSE),"-")</f>
        <v>-</v>
      </c>
      <c r="AC131" s="12">
        <f>IFERROR(VLOOKUP(CONCATENATE($A131,AC$1),'Исх-фото'!$A$2:$D$3000,4,FALSE),"-")</f>
        <v>4</v>
      </c>
      <c r="AD131" s="12">
        <f>IFERROR(VLOOKUP(CONCATENATE($A131,AD$1),'Исх-фото'!$A$2:$D$3000,4,FALSE),"-")</f>
        <v>4</v>
      </c>
      <c r="AE131" s="12" t="str">
        <f>IFERROR(VLOOKUP(CONCATENATE($A131,AE$1),'Исх-фото'!$A$2:$D$3000,4,FALSE),"-")</f>
        <v>-</v>
      </c>
      <c r="AF131" s="12">
        <f>IFERROR(VLOOKUP(CONCATENATE($A131,AF$1),'Исх-фото'!$A$2:$D$3000,4,FALSE),"-")</f>
        <v>6</v>
      </c>
      <c r="AG131" s="12">
        <f>IFERROR(VLOOKUP(CONCATENATE($A131,AG$1),'Исх-фото'!$A$2:$D$3000,4,FALSE),"-")</f>
        <v>5</v>
      </c>
      <c r="AH131" s="12" t="str">
        <f>IFERROR(VLOOKUP(CONCATENATE($A131,AH$1),'Исх-фото'!$A$2:$D$3000,4,FALSE),"-")</f>
        <v>-</v>
      </c>
      <c r="AI131" s="12" t="str">
        <f>IFERROR(VLOOKUP(CONCATENATE($A131,AI$1),'Исх-фото'!$A$2:$D$3000,4,FALSE),"-")</f>
        <v>-</v>
      </c>
      <c r="AJ131" s="12" t="str">
        <f>IFERROR(VLOOKUP(CONCATENATE($A131,AJ$1),'Исх-фото'!$A$2:$D$3000,4,FALSE),"-")</f>
        <v>-</v>
      </c>
      <c r="AK131" s="12" t="str">
        <f>IFERROR(VLOOKUP(CONCATENATE($A131,AK$1),'Исх-фото'!$A$2:$D$3000,4,FALSE),"-")</f>
        <v>-</v>
      </c>
      <c r="AL131" s="12" t="str">
        <f>IFERROR(VLOOKUP(CONCATENATE($A131,AL$1),'Исх-фото'!$A$2:$D$3000,4,FALSE),"-")</f>
        <v>-</v>
      </c>
      <c r="AM131" s="12" t="str">
        <f>IFERROR(VLOOKUP(CONCATENATE($A131,AM$1),'Исх-фото'!$A$2:$D$3000,4,FALSE),"-")</f>
        <v>-</v>
      </c>
      <c r="AN131" s="12" t="str">
        <f>IFERROR(VLOOKUP(CONCATENATE($A131,AN$1),'Исх-фото'!$A$2:$D$3000,4,FALSE),"-")</f>
        <v>-</v>
      </c>
      <c r="AO131" s="12">
        <f>IFERROR(VLOOKUP(CONCATENATE($A131,AO$1),'Исх-фото'!$A$2:$D$3000,4,FALSE),"-")</f>
        <v>4</v>
      </c>
      <c r="AP131" s="12" t="str">
        <f>IFERROR(VLOOKUP(CONCATENATE($A131,AP$1),'Исх-фото'!$A$2:$D$3000,4,FALSE),"-")</f>
        <v>-</v>
      </c>
      <c r="AQ131" s="12" t="str">
        <f>IFERROR(VLOOKUP(CONCATENATE($A131,AQ$1),'Исх-фото'!$A$2:$D$3000,4,FALSE),"-")</f>
        <v>-</v>
      </c>
      <c r="AR131" s="13">
        <f t="shared" si="4"/>
        <v>11</v>
      </c>
      <c r="AS131" s="17">
        <f t="shared" si="5"/>
        <v>5.0909090909090908</v>
      </c>
      <c r="AT131" s="12">
        <f t="shared" si="6"/>
        <v>183</v>
      </c>
    </row>
    <row r="132" spans="1:46">
      <c r="A132" s="22">
        <f t="shared" si="7"/>
        <v>130</v>
      </c>
      <c r="B132" s="128">
        <f>№!D131</f>
        <v>55</v>
      </c>
      <c r="C132" s="128">
        <f>№!E131</f>
        <v>1</v>
      </c>
      <c r="D132" s="12" t="str">
        <f>IFERROR(VLOOKUP(CONCATENATE($A132,D$1),'Исх-фото'!$A$2:$D$3000,4,FALSE),"-")</f>
        <v>-</v>
      </c>
      <c r="E132" s="12" t="str">
        <f>IFERROR(VLOOKUP(CONCATENATE($A132,E$1),'Исх-фото'!$A$2:$D$3000,4,FALSE),"-")</f>
        <v>-</v>
      </c>
      <c r="F132" s="12" t="str">
        <f>IFERROR(VLOOKUP(CONCATENATE($A132,F$1),'Исх-фото'!$A$2:$D$3000,4,FALSE),"-")</f>
        <v>-</v>
      </c>
      <c r="G132" s="12" t="str">
        <f>IFERROR(VLOOKUP(CONCATENATE($A132,G$1),'Исх-фото'!$A$2:$D$3000,4,FALSE),"-")</f>
        <v>-</v>
      </c>
      <c r="H132" s="12">
        <f>IFERROR(VLOOKUP(CONCATENATE($A132,H$1),'Исх-фото'!$A$2:$D$3000,4,FALSE),"-")</f>
        <v>8</v>
      </c>
      <c r="I132" s="12" t="str">
        <f>IFERROR(VLOOKUP(CONCATENATE($A132,I$1),'Исх-фото'!$A$2:$D$3000,4,FALSE),"-")</f>
        <v>-</v>
      </c>
      <c r="J132" s="12">
        <f>IFERROR(VLOOKUP(CONCATENATE($A132,J$1),'Исх-фото'!$A$2:$D$3000,4,FALSE),"-")</f>
        <v>8</v>
      </c>
      <c r="K132" s="12" t="str">
        <f>IFERROR(VLOOKUP(CONCATENATE($A132,K$1),'Исх-фото'!$A$2:$D$3000,4,FALSE),"-")</f>
        <v>-</v>
      </c>
      <c r="L132" s="12" t="str">
        <f>IFERROR(VLOOKUP(CONCATENATE($A132,L$1),'Исх-фото'!$A$2:$D$3000,4,FALSE),"-")</f>
        <v>-</v>
      </c>
      <c r="M132" s="12" t="str">
        <f>IFERROR(VLOOKUP(CONCATENATE($A132,M$1),'Исх-фото'!$A$2:$D$3000,4,FALSE),"-")</f>
        <v>-</v>
      </c>
      <c r="N132" s="12">
        <f>IFERROR(VLOOKUP(CONCATENATE($A132,N$1),'Исх-фото'!$A$2:$D$3000,4,FALSE),"-")</f>
        <v>9</v>
      </c>
      <c r="O132" s="12">
        <f>IFERROR(VLOOKUP(CONCATENATE($A132,O$1),'Исх-фото'!$A$2:$D$3000,4,FALSE),"-")</f>
        <v>8</v>
      </c>
      <c r="P132" s="12" t="str">
        <f>IFERROR(VLOOKUP(CONCATENATE($A132,P$1),'Исх-фото'!$A$2:$D$3000,4,FALSE),"-")</f>
        <v>-</v>
      </c>
      <c r="Q132" s="12" t="str">
        <f>IFERROR(VLOOKUP(CONCATENATE($A132,Q$1),'Исх-фото'!$A$2:$D$3000,4,FALSE),"-")</f>
        <v>-</v>
      </c>
      <c r="R132" s="12">
        <f>IFERROR(VLOOKUP(CONCATENATE($A132,R$1),'Исх-фото'!$A$2:$D$3000,4,FALSE),"-")</f>
        <v>12</v>
      </c>
      <c r="S132" s="12">
        <f>IFERROR(VLOOKUP(CONCATENATE($A132,S$1),'Исх-фото'!$A$2:$D$3000,4,FALSE),"-")</f>
        <v>9</v>
      </c>
      <c r="T132" s="12" t="str">
        <f>IFERROR(VLOOKUP(CONCATENATE($A132,T$1),'Исх-фото'!$A$2:$D$3000,4,FALSE),"-")</f>
        <v>-</v>
      </c>
      <c r="U132" s="12" t="str">
        <f>IFERROR(VLOOKUP(CONCATENATE($A132,U$1),'Исх-фото'!$A$2:$D$3000,4,FALSE),"-")</f>
        <v>-</v>
      </c>
      <c r="V132" s="12">
        <f>IFERROR(VLOOKUP(CONCATENATE($A132,V$1),'Исх-фото'!$A$2:$D$3000,4,FALSE),"-")</f>
        <v>7</v>
      </c>
      <c r="W132" s="12" t="str">
        <f>IFERROR(VLOOKUP(CONCATENATE($A132,W$1),'Исх-фото'!$A$2:$D$3000,4,FALSE),"-")</f>
        <v>-</v>
      </c>
      <c r="X132" s="12">
        <f>IFERROR(VLOOKUP(CONCATENATE($A132,X$1),'Исх-фото'!$A$2:$D$3000,4,FALSE),"-")</f>
        <v>7</v>
      </c>
      <c r="Y132" s="12" t="str">
        <f>IFERROR(VLOOKUP(CONCATENATE($A132,Y$1),'Исх-фото'!$A$2:$D$3000,4,FALSE),"-")</f>
        <v>-</v>
      </c>
      <c r="Z132" s="12" t="str">
        <f>IFERROR(VLOOKUP(CONCATENATE($A132,Z$1),'Исх-фото'!$A$2:$D$3000,4,FALSE),"-")</f>
        <v>-</v>
      </c>
      <c r="AA132" s="12" t="str">
        <f>IFERROR(VLOOKUP(CONCATENATE($A132,AA$1),'Исх-фото'!$A$2:$D$3000,4,FALSE),"-")</f>
        <v>-</v>
      </c>
      <c r="AB132" s="12" t="str">
        <f>IFERROR(VLOOKUP(CONCATENATE($A132,AB$1),'Исх-фото'!$A$2:$D$3000,4,FALSE),"-")</f>
        <v>-</v>
      </c>
      <c r="AC132" s="12">
        <f>IFERROR(VLOOKUP(CONCATENATE($A132,AC$1),'Исх-фото'!$A$2:$D$3000,4,FALSE),"-")</f>
        <v>6</v>
      </c>
      <c r="AD132" s="12">
        <f>IFERROR(VLOOKUP(CONCATENATE($A132,AD$1),'Исх-фото'!$A$2:$D$3000,4,FALSE),"-")</f>
        <v>6</v>
      </c>
      <c r="AE132" s="12" t="str">
        <f>IFERROR(VLOOKUP(CONCATENATE($A132,AE$1),'Исх-фото'!$A$2:$D$3000,4,FALSE),"-")</f>
        <v>-</v>
      </c>
      <c r="AF132" s="12">
        <f>IFERROR(VLOOKUP(CONCATENATE($A132,AF$1),'Исх-фото'!$A$2:$D$3000,4,FALSE),"-")</f>
        <v>7</v>
      </c>
      <c r="AG132" s="12">
        <f>IFERROR(VLOOKUP(CONCATENATE($A132,AG$1),'Исх-фото'!$A$2:$D$3000,4,FALSE),"-")</f>
        <v>4</v>
      </c>
      <c r="AH132" s="12" t="str">
        <f>IFERROR(VLOOKUP(CONCATENATE($A132,AH$1),'Исх-фото'!$A$2:$D$3000,4,FALSE),"-")</f>
        <v>-</v>
      </c>
      <c r="AI132" s="12">
        <f>IFERROR(VLOOKUP(CONCATENATE($A132,AI$1),'Исх-фото'!$A$2:$D$3000,4,FALSE),"-")</f>
        <v>11</v>
      </c>
      <c r="AJ132" s="12">
        <f>IFERROR(VLOOKUP(CONCATENATE($A132,AJ$1),'Исх-фото'!$A$2:$D$3000,4,FALSE),"-")</f>
        <v>12</v>
      </c>
      <c r="AK132" s="12" t="str">
        <f>IFERROR(VLOOKUP(CONCATENATE($A132,AK$1),'Исх-фото'!$A$2:$D$3000,4,FALSE),"-")</f>
        <v>-</v>
      </c>
      <c r="AL132" s="12" t="str">
        <f>IFERROR(VLOOKUP(CONCATENATE($A132,AL$1),'Исх-фото'!$A$2:$D$3000,4,FALSE),"-")</f>
        <v>-</v>
      </c>
      <c r="AM132" s="12" t="str">
        <f>IFERROR(VLOOKUP(CONCATENATE($A132,AM$1),'Исх-фото'!$A$2:$D$3000,4,FALSE),"-")</f>
        <v>-</v>
      </c>
      <c r="AN132" s="12" t="str">
        <f>IFERROR(VLOOKUP(CONCATENATE($A132,AN$1),'Исх-фото'!$A$2:$D$3000,4,FALSE),"-")</f>
        <v>-</v>
      </c>
      <c r="AO132" s="12">
        <f>IFERROR(VLOOKUP(CONCATENATE($A132,AO$1),'Исх-фото'!$A$2:$D$3000,4,FALSE),"-")</f>
        <v>5</v>
      </c>
      <c r="AP132" s="12" t="str">
        <f>IFERROR(VLOOKUP(CONCATENATE($A132,AP$1),'Исх-фото'!$A$2:$D$3000,4,FALSE),"-")</f>
        <v>-</v>
      </c>
      <c r="AQ132" s="12" t="str">
        <f>IFERROR(VLOOKUP(CONCATENATE($A132,AQ$1),'Исх-фото'!$A$2:$D$3000,4,FALSE),"-")</f>
        <v>-</v>
      </c>
      <c r="AR132" s="13">
        <f t="shared" ref="AR132:AR143" si="8">COUNTIF(D132:AQ132,"&gt;0")</f>
        <v>15</v>
      </c>
      <c r="AS132" s="17">
        <f t="shared" ref="AS132:AS143" si="9">AVERAGE(D132:AQ132)</f>
        <v>7.9333333333333336</v>
      </c>
      <c r="AT132" s="12">
        <f t="shared" ref="AT132:AT194" si="10">RANK(AS132,$AS$3:$AS$194,0)</f>
        <v>52</v>
      </c>
    </row>
    <row r="133" spans="1:46">
      <c r="A133" s="22">
        <f t="shared" ref="A133:A194" si="11">A132+1</f>
        <v>131</v>
      </c>
      <c r="B133" s="128">
        <f>№!D132</f>
        <v>55</v>
      </c>
      <c r="C133" s="128">
        <f>№!E132</f>
        <v>2</v>
      </c>
      <c r="D133" s="12" t="str">
        <f>IFERROR(VLOOKUP(CONCATENATE($A133,D$1),'Исх-фото'!$A$2:$D$3000,4,FALSE),"-")</f>
        <v>-</v>
      </c>
      <c r="E133" s="12" t="str">
        <f>IFERROR(VLOOKUP(CONCATENATE($A133,E$1),'Исх-фото'!$A$2:$D$3000,4,FALSE),"-")</f>
        <v>-</v>
      </c>
      <c r="F133" s="12" t="str">
        <f>IFERROR(VLOOKUP(CONCATENATE($A133,F$1),'Исх-фото'!$A$2:$D$3000,4,FALSE),"-")</f>
        <v>-</v>
      </c>
      <c r="G133" s="12" t="str">
        <f>IFERROR(VLOOKUP(CONCATENATE($A133,G$1),'Исх-фото'!$A$2:$D$3000,4,FALSE),"-")</f>
        <v>-</v>
      </c>
      <c r="H133" s="12">
        <f>IFERROR(VLOOKUP(CONCATENATE($A133,H$1),'Исх-фото'!$A$2:$D$3000,4,FALSE),"-")</f>
        <v>8</v>
      </c>
      <c r="I133" s="12" t="str">
        <f>IFERROR(VLOOKUP(CONCATENATE($A133,I$1),'Исх-фото'!$A$2:$D$3000,4,FALSE),"-")</f>
        <v>-</v>
      </c>
      <c r="J133" s="12">
        <f>IFERROR(VLOOKUP(CONCATENATE($A133,J$1),'Исх-фото'!$A$2:$D$3000,4,FALSE),"-")</f>
        <v>5</v>
      </c>
      <c r="K133" s="12" t="str">
        <f>IFERROR(VLOOKUP(CONCATENATE($A133,K$1),'Исх-фото'!$A$2:$D$3000,4,FALSE),"-")</f>
        <v>-</v>
      </c>
      <c r="L133" s="12" t="str">
        <f>IFERROR(VLOOKUP(CONCATENATE($A133,L$1),'Исх-фото'!$A$2:$D$3000,4,FALSE),"-")</f>
        <v>-</v>
      </c>
      <c r="M133" s="12" t="str">
        <f>IFERROR(VLOOKUP(CONCATENATE($A133,M$1),'Исх-фото'!$A$2:$D$3000,4,FALSE),"-")</f>
        <v>-</v>
      </c>
      <c r="N133" s="12">
        <f>IFERROR(VLOOKUP(CONCATENATE($A133,N$1),'Исх-фото'!$A$2:$D$3000,4,FALSE),"-")</f>
        <v>9</v>
      </c>
      <c r="O133" s="12">
        <f>IFERROR(VLOOKUP(CONCATENATE($A133,O$1),'Исх-фото'!$A$2:$D$3000,4,FALSE),"-")</f>
        <v>6</v>
      </c>
      <c r="P133" s="12" t="str">
        <f>IFERROR(VLOOKUP(CONCATENATE($A133,P$1),'Исх-фото'!$A$2:$D$3000,4,FALSE),"-")</f>
        <v>-</v>
      </c>
      <c r="Q133" s="12" t="str">
        <f>IFERROR(VLOOKUP(CONCATENATE($A133,Q$1),'Исх-фото'!$A$2:$D$3000,4,FALSE),"-")</f>
        <v>-</v>
      </c>
      <c r="R133" s="12" t="str">
        <f>IFERROR(VLOOKUP(CONCATENATE($A133,R$1),'Исх-фото'!$A$2:$D$3000,4,FALSE),"-")</f>
        <v>-</v>
      </c>
      <c r="S133" s="12">
        <f>IFERROR(VLOOKUP(CONCATENATE($A133,S$1),'Исх-фото'!$A$2:$D$3000,4,FALSE),"-")</f>
        <v>9</v>
      </c>
      <c r="T133" s="12" t="str">
        <f>IFERROR(VLOOKUP(CONCATENATE($A133,T$1),'Исх-фото'!$A$2:$D$3000,4,FALSE),"-")</f>
        <v>-</v>
      </c>
      <c r="U133" s="12" t="str">
        <f>IFERROR(VLOOKUP(CONCATENATE($A133,U$1),'Исх-фото'!$A$2:$D$3000,4,FALSE),"-")</f>
        <v>-</v>
      </c>
      <c r="V133" s="12">
        <f>IFERROR(VLOOKUP(CONCATENATE($A133,V$1),'Исх-фото'!$A$2:$D$3000,4,FALSE),"-")</f>
        <v>7</v>
      </c>
      <c r="W133" s="12" t="str">
        <f>IFERROR(VLOOKUP(CONCATENATE($A133,W$1),'Исх-фото'!$A$2:$D$3000,4,FALSE),"-")</f>
        <v>-</v>
      </c>
      <c r="X133" s="12">
        <f>IFERROR(VLOOKUP(CONCATENATE($A133,X$1),'Исх-фото'!$A$2:$D$3000,4,FALSE),"-")</f>
        <v>4</v>
      </c>
      <c r="Y133" s="12">
        <f>IFERROR(VLOOKUP(CONCATENATE($A133,Y$1),'Исх-фото'!$A$2:$D$3000,4,FALSE),"-")</f>
        <v>6</v>
      </c>
      <c r="Z133" s="12">
        <f>IFERROR(VLOOKUP(CONCATENATE($A133,Z$1),'Исх-фото'!$A$2:$D$3000,4,FALSE),"-")</f>
        <v>6</v>
      </c>
      <c r="AA133" s="12" t="str">
        <f>IFERROR(VLOOKUP(CONCATENATE($A133,AA$1),'Исх-фото'!$A$2:$D$3000,4,FALSE),"-")</f>
        <v>-</v>
      </c>
      <c r="AB133" s="12" t="str">
        <f>IFERROR(VLOOKUP(CONCATENATE($A133,AB$1),'Исх-фото'!$A$2:$D$3000,4,FALSE),"-")</f>
        <v>-</v>
      </c>
      <c r="AC133" s="12">
        <f>IFERROR(VLOOKUP(CONCATENATE($A133,AC$1),'Исх-фото'!$A$2:$D$3000,4,FALSE),"-")</f>
        <v>9</v>
      </c>
      <c r="AD133" s="12">
        <f>IFERROR(VLOOKUP(CONCATENATE($A133,AD$1),'Исх-фото'!$A$2:$D$3000,4,FALSE),"-")</f>
        <v>7</v>
      </c>
      <c r="AE133" s="12" t="str">
        <f>IFERROR(VLOOKUP(CONCATENATE($A133,AE$1),'Исх-фото'!$A$2:$D$3000,4,FALSE),"-")</f>
        <v>-</v>
      </c>
      <c r="AF133" s="12">
        <f>IFERROR(VLOOKUP(CONCATENATE($A133,AF$1),'Исх-фото'!$A$2:$D$3000,4,FALSE),"-")</f>
        <v>8</v>
      </c>
      <c r="AG133" s="12">
        <f>IFERROR(VLOOKUP(CONCATENATE($A133,AG$1),'Исх-фото'!$A$2:$D$3000,4,FALSE),"-")</f>
        <v>9</v>
      </c>
      <c r="AH133" s="12" t="str">
        <f>IFERROR(VLOOKUP(CONCATENATE($A133,AH$1),'Исх-фото'!$A$2:$D$3000,4,FALSE),"-")</f>
        <v>-</v>
      </c>
      <c r="AI133" s="12" t="str">
        <f>IFERROR(VLOOKUP(CONCATENATE($A133,AI$1),'Исх-фото'!$A$2:$D$3000,4,FALSE),"-")</f>
        <v>-</v>
      </c>
      <c r="AJ133" s="12" t="str">
        <f>IFERROR(VLOOKUP(CONCATENATE($A133,AJ$1),'Исх-фото'!$A$2:$D$3000,4,FALSE),"-")</f>
        <v>-</v>
      </c>
      <c r="AK133" s="12" t="str">
        <f>IFERROR(VLOOKUP(CONCATENATE($A133,AK$1),'Исх-фото'!$A$2:$D$3000,4,FALSE),"-")</f>
        <v>-</v>
      </c>
      <c r="AL133" s="12" t="str">
        <f>IFERROR(VLOOKUP(CONCATENATE($A133,AL$1),'Исх-фото'!$A$2:$D$3000,4,FALSE),"-")</f>
        <v>-</v>
      </c>
      <c r="AM133" s="12" t="str">
        <f>IFERROR(VLOOKUP(CONCATENATE($A133,AM$1),'Исх-фото'!$A$2:$D$3000,4,FALSE),"-")</f>
        <v>-</v>
      </c>
      <c r="AN133" s="12" t="str">
        <f>IFERROR(VLOOKUP(CONCATENATE($A133,AN$1),'Исх-фото'!$A$2:$D$3000,4,FALSE),"-")</f>
        <v>-</v>
      </c>
      <c r="AO133" s="12">
        <f>IFERROR(VLOOKUP(CONCATENATE($A133,AO$1),'Исх-фото'!$A$2:$D$3000,4,FALSE),"-")</f>
        <v>4</v>
      </c>
      <c r="AP133" s="12" t="str">
        <f>IFERROR(VLOOKUP(CONCATENATE($A133,AP$1),'Исх-фото'!$A$2:$D$3000,4,FALSE),"-")</f>
        <v>-</v>
      </c>
      <c r="AQ133" s="12" t="str">
        <f>IFERROR(VLOOKUP(CONCATENATE($A133,AQ$1),'Исх-фото'!$A$2:$D$3000,4,FALSE),"-")</f>
        <v>-</v>
      </c>
      <c r="AR133" s="13">
        <f t="shared" si="8"/>
        <v>14</v>
      </c>
      <c r="AS133" s="17">
        <f t="shared" si="9"/>
        <v>6.9285714285714288</v>
      </c>
      <c r="AT133" s="12">
        <f t="shared" si="10"/>
        <v>103</v>
      </c>
    </row>
    <row r="134" spans="1:46">
      <c r="A134" s="22">
        <f t="shared" si="11"/>
        <v>132</v>
      </c>
      <c r="B134" s="128">
        <f>№!D133</f>
        <v>55</v>
      </c>
      <c r="C134" s="128">
        <f>№!E133</f>
        <v>3</v>
      </c>
      <c r="D134" s="12" t="str">
        <f>IFERROR(VLOOKUP(CONCATENATE($A134,D$1),'Исх-фото'!$A$2:$D$3000,4,FALSE),"-")</f>
        <v>-</v>
      </c>
      <c r="E134" s="12" t="str">
        <f>IFERROR(VLOOKUP(CONCATENATE($A134,E$1),'Исх-фото'!$A$2:$D$3000,4,FALSE),"-")</f>
        <v>-</v>
      </c>
      <c r="F134" s="12" t="str">
        <f>IFERROR(VLOOKUP(CONCATENATE($A134,F$1),'Исх-фото'!$A$2:$D$3000,4,FALSE),"-")</f>
        <v>-</v>
      </c>
      <c r="G134" s="12" t="str">
        <f>IFERROR(VLOOKUP(CONCATENATE($A134,G$1),'Исх-фото'!$A$2:$D$3000,4,FALSE),"-")</f>
        <v>-</v>
      </c>
      <c r="H134" s="12">
        <f>IFERROR(VLOOKUP(CONCATENATE($A134,H$1),'Исх-фото'!$A$2:$D$3000,4,FALSE),"-")</f>
        <v>8</v>
      </c>
      <c r="I134" s="12" t="str">
        <f>IFERROR(VLOOKUP(CONCATENATE($A134,I$1),'Исх-фото'!$A$2:$D$3000,4,FALSE),"-")</f>
        <v>-</v>
      </c>
      <c r="J134" s="12">
        <f>IFERROR(VLOOKUP(CONCATENATE($A134,J$1),'Исх-фото'!$A$2:$D$3000,4,FALSE),"-")</f>
        <v>7</v>
      </c>
      <c r="K134" s="12" t="str">
        <f>IFERROR(VLOOKUP(CONCATENATE($A134,K$1),'Исх-фото'!$A$2:$D$3000,4,FALSE),"-")</f>
        <v>-</v>
      </c>
      <c r="L134" s="12" t="str">
        <f>IFERROR(VLOOKUP(CONCATENATE($A134,L$1),'Исх-фото'!$A$2:$D$3000,4,FALSE),"-")</f>
        <v>-</v>
      </c>
      <c r="M134" s="12" t="str">
        <f>IFERROR(VLOOKUP(CONCATENATE($A134,M$1),'Исх-фото'!$A$2:$D$3000,4,FALSE),"-")</f>
        <v>-</v>
      </c>
      <c r="N134" s="12">
        <f>IFERROR(VLOOKUP(CONCATENATE($A134,N$1),'Исх-фото'!$A$2:$D$3000,4,FALSE),"-")</f>
        <v>9</v>
      </c>
      <c r="O134" s="12" t="str">
        <f>IFERROR(VLOOKUP(CONCATENATE($A134,O$1),'Исх-фото'!$A$2:$D$3000,4,FALSE),"-")</f>
        <v>-</v>
      </c>
      <c r="P134" s="12" t="str">
        <f>IFERROR(VLOOKUP(CONCATENATE($A134,P$1),'Исх-фото'!$A$2:$D$3000,4,FALSE),"-")</f>
        <v>-</v>
      </c>
      <c r="Q134" s="12" t="str">
        <f>IFERROR(VLOOKUP(CONCATENATE($A134,Q$1),'Исх-фото'!$A$2:$D$3000,4,FALSE),"-")</f>
        <v>-</v>
      </c>
      <c r="R134" s="12" t="str">
        <f>IFERROR(VLOOKUP(CONCATENATE($A134,R$1),'Исх-фото'!$A$2:$D$3000,4,FALSE),"-")</f>
        <v>-</v>
      </c>
      <c r="S134" s="12">
        <f>IFERROR(VLOOKUP(CONCATENATE($A134,S$1),'Исх-фото'!$A$2:$D$3000,4,FALSE),"-")</f>
        <v>11</v>
      </c>
      <c r="T134" s="12" t="str">
        <f>IFERROR(VLOOKUP(CONCATENATE($A134,T$1),'Исх-фото'!$A$2:$D$3000,4,FALSE),"-")</f>
        <v>-</v>
      </c>
      <c r="U134" s="12">
        <f>IFERROR(VLOOKUP(CONCATENATE($A134,U$1),'Исх-фото'!$A$2:$D$3000,4,FALSE),"-")</f>
        <v>12</v>
      </c>
      <c r="V134" s="12">
        <f>IFERROR(VLOOKUP(CONCATENATE($A134,V$1),'Исх-фото'!$A$2:$D$3000,4,FALSE),"-")</f>
        <v>8</v>
      </c>
      <c r="W134" s="12" t="str">
        <f>IFERROR(VLOOKUP(CONCATENATE($A134,W$1),'Исх-фото'!$A$2:$D$3000,4,FALSE),"-")</f>
        <v>-</v>
      </c>
      <c r="X134" s="12">
        <f>IFERROR(VLOOKUP(CONCATENATE($A134,X$1),'Исх-фото'!$A$2:$D$3000,4,FALSE),"-")</f>
        <v>6</v>
      </c>
      <c r="Y134" s="12" t="str">
        <f>IFERROR(VLOOKUP(CONCATENATE($A134,Y$1),'Исх-фото'!$A$2:$D$3000,4,FALSE),"-")</f>
        <v>-</v>
      </c>
      <c r="Z134" s="12">
        <f>IFERROR(VLOOKUP(CONCATENATE($A134,Z$1),'Исх-фото'!$A$2:$D$3000,4,FALSE),"-")</f>
        <v>11</v>
      </c>
      <c r="AA134" s="12" t="str">
        <f>IFERROR(VLOOKUP(CONCATENATE($A134,AA$1),'Исх-фото'!$A$2:$D$3000,4,FALSE),"-")</f>
        <v>-</v>
      </c>
      <c r="AB134" s="12" t="str">
        <f>IFERROR(VLOOKUP(CONCATENATE($A134,AB$1),'Исх-фото'!$A$2:$D$3000,4,FALSE),"-")</f>
        <v>-</v>
      </c>
      <c r="AC134" s="12">
        <f>IFERROR(VLOOKUP(CONCATENATE($A134,AC$1),'Исх-фото'!$A$2:$D$3000,4,FALSE),"-")</f>
        <v>9</v>
      </c>
      <c r="AD134" s="12">
        <f>IFERROR(VLOOKUP(CONCATENATE($A134,AD$1),'Исх-фото'!$A$2:$D$3000,4,FALSE),"-")</f>
        <v>8</v>
      </c>
      <c r="AE134" s="12" t="str">
        <f>IFERROR(VLOOKUP(CONCATENATE($A134,AE$1),'Исх-фото'!$A$2:$D$3000,4,FALSE),"-")</f>
        <v>-</v>
      </c>
      <c r="AF134" s="12">
        <f>IFERROR(VLOOKUP(CONCATENATE($A134,AF$1),'Исх-фото'!$A$2:$D$3000,4,FALSE),"-")</f>
        <v>11</v>
      </c>
      <c r="AG134" s="12">
        <f>IFERROR(VLOOKUP(CONCATENATE($A134,AG$1),'Исх-фото'!$A$2:$D$3000,4,FALSE),"-")</f>
        <v>10</v>
      </c>
      <c r="AH134" s="12" t="str">
        <f>IFERROR(VLOOKUP(CONCATENATE($A134,AH$1),'Исх-фото'!$A$2:$D$3000,4,FALSE),"-")</f>
        <v>-</v>
      </c>
      <c r="AI134" s="12" t="str">
        <f>IFERROR(VLOOKUP(CONCATENATE($A134,AI$1),'Исх-фото'!$A$2:$D$3000,4,FALSE),"-")</f>
        <v>-</v>
      </c>
      <c r="AJ134" s="12">
        <f>IFERROR(VLOOKUP(CONCATENATE($A134,AJ$1),'Исх-фото'!$A$2:$D$3000,4,FALSE),"-")</f>
        <v>12</v>
      </c>
      <c r="AK134" s="12" t="str">
        <f>IFERROR(VLOOKUP(CONCATENATE($A134,AK$1),'Исх-фото'!$A$2:$D$3000,4,FALSE),"-")</f>
        <v>-</v>
      </c>
      <c r="AL134" s="12" t="str">
        <f>IFERROR(VLOOKUP(CONCATENATE($A134,AL$1),'Исх-фото'!$A$2:$D$3000,4,FALSE),"-")</f>
        <v>-</v>
      </c>
      <c r="AM134" s="12" t="str">
        <f>IFERROR(VLOOKUP(CONCATENATE($A134,AM$1),'Исх-фото'!$A$2:$D$3000,4,FALSE),"-")</f>
        <v>-</v>
      </c>
      <c r="AN134" s="12" t="str">
        <f>IFERROR(VLOOKUP(CONCATENATE($A134,AN$1),'Исх-фото'!$A$2:$D$3000,4,FALSE),"-")</f>
        <v>-</v>
      </c>
      <c r="AO134" s="12">
        <f>IFERROR(VLOOKUP(CONCATENATE($A134,AO$1),'Исх-фото'!$A$2:$D$3000,4,FALSE),"-")</f>
        <v>8</v>
      </c>
      <c r="AP134" s="12" t="str">
        <f>IFERROR(VLOOKUP(CONCATENATE($A134,AP$1),'Исх-фото'!$A$2:$D$3000,4,FALSE),"-")</f>
        <v>-</v>
      </c>
      <c r="AQ134" s="12" t="str">
        <f>IFERROR(VLOOKUP(CONCATENATE($A134,AQ$1),'Исх-фото'!$A$2:$D$3000,4,FALSE),"-")</f>
        <v>-</v>
      </c>
      <c r="AR134" s="13">
        <f t="shared" si="8"/>
        <v>14</v>
      </c>
      <c r="AS134" s="17">
        <f t="shared" si="9"/>
        <v>9.2857142857142865</v>
      </c>
      <c r="AT134" s="12">
        <f t="shared" si="10"/>
        <v>4</v>
      </c>
    </row>
    <row r="135" spans="1:46">
      <c r="A135" s="22">
        <f t="shared" si="11"/>
        <v>133</v>
      </c>
      <c r="B135" s="128">
        <f>№!D134</f>
        <v>56</v>
      </c>
      <c r="C135" s="128">
        <f>№!E134</f>
        <v>1</v>
      </c>
      <c r="D135" s="12" t="str">
        <f>IFERROR(VLOOKUP(CONCATENATE($A135,D$1),'Исх-фото'!$A$2:$D$3000,4,FALSE),"-")</f>
        <v>-</v>
      </c>
      <c r="E135" s="12" t="str">
        <f>IFERROR(VLOOKUP(CONCATENATE($A135,E$1),'Исх-фото'!$A$2:$D$3000,4,FALSE),"-")</f>
        <v>-</v>
      </c>
      <c r="F135" s="12" t="str">
        <f>IFERROR(VLOOKUP(CONCATENATE($A135,F$1),'Исх-фото'!$A$2:$D$3000,4,FALSE),"-")</f>
        <v>-</v>
      </c>
      <c r="G135" s="12" t="str">
        <f>IFERROR(VLOOKUP(CONCATENATE($A135,G$1),'Исх-фото'!$A$2:$D$3000,4,FALSE),"-")</f>
        <v>-</v>
      </c>
      <c r="H135" s="12">
        <f>IFERROR(VLOOKUP(CONCATENATE($A135,H$1),'Исх-фото'!$A$2:$D$3000,4,FALSE),"-")</f>
        <v>9</v>
      </c>
      <c r="I135" s="12" t="str">
        <f>IFERROR(VLOOKUP(CONCATENATE($A135,I$1),'Исх-фото'!$A$2:$D$3000,4,FALSE),"-")</f>
        <v>-</v>
      </c>
      <c r="J135" s="12">
        <f>IFERROR(VLOOKUP(CONCATENATE($A135,J$1),'Исх-фото'!$A$2:$D$3000,4,FALSE),"-")</f>
        <v>8</v>
      </c>
      <c r="K135" s="12" t="str">
        <f>IFERROR(VLOOKUP(CONCATENATE($A135,K$1),'Исх-фото'!$A$2:$D$3000,4,FALSE),"-")</f>
        <v>-</v>
      </c>
      <c r="L135" s="12" t="str">
        <f>IFERROR(VLOOKUP(CONCATENATE($A135,L$1),'Исх-фото'!$A$2:$D$3000,4,FALSE),"-")</f>
        <v>-</v>
      </c>
      <c r="M135" s="12" t="str">
        <f>IFERROR(VLOOKUP(CONCATENATE($A135,M$1),'Исх-фото'!$A$2:$D$3000,4,FALSE),"-")</f>
        <v>-</v>
      </c>
      <c r="N135" s="12">
        <f>IFERROR(VLOOKUP(CONCATENATE($A135,N$1),'Исх-фото'!$A$2:$D$3000,4,FALSE),"-")</f>
        <v>11</v>
      </c>
      <c r="O135" s="12" t="str">
        <f>IFERROR(VLOOKUP(CONCATENATE($A135,O$1),'Исх-фото'!$A$2:$D$3000,4,FALSE),"-")</f>
        <v>-</v>
      </c>
      <c r="P135" s="12" t="str">
        <f>IFERROR(VLOOKUP(CONCATENATE($A135,P$1),'Исх-фото'!$A$2:$D$3000,4,FALSE),"-")</f>
        <v>-</v>
      </c>
      <c r="Q135" s="12" t="str">
        <f>IFERROR(VLOOKUP(CONCATENATE($A135,Q$1),'Исх-фото'!$A$2:$D$3000,4,FALSE),"-")</f>
        <v>-</v>
      </c>
      <c r="R135" s="12" t="str">
        <f>IFERROR(VLOOKUP(CONCATENATE($A135,R$1),'Исх-фото'!$A$2:$D$3000,4,FALSE),"-")</f>
        <v>-</v>
      </c>
      <c r="S135" s="12">
        <f>IFERROR(VLOOKUP(CONCATENATE($A135,S$1),'Исх-фото'!$A$2:$D$3000,4,FALSE),"-")</f>
        <v>7</v>
      </c>
      <c r="T135" s="12" t="str">
        <f>IFERROR(VLOOKUP(CONCATENATE($A135,T$1),'Исх-фото'!$A$2:$D$3000,4,FALSE),"-")</f>
        <v>-</v>
      </c>
      <c r="U135" s="12" t="str">
        <f>IFERROR(VLOOKUP(CONCATENATE($A135,U$1),'Исх-фото'!$A$2:$D$3000,4,FALSE),"-")</f>
        <v>-</v>
      </c>
      <c r="V135" s="12">
        <f>IFERROR(VLOOKUP(CONCATENATE($A135,V$1),'Исх-фото'!$A$2:$D$3000,4,FALSE),"-")</f>
        <v>6</v>
      </c>
      <c r="W135" s="12" t="str">
        <f>IFERROR(VLOOKUP(CONCATENATE($A135,W$1),'Исх-фото'!$A$2:$D$3000,4,FALSE),"-")</f>
        <v>-</v>
      </c>
      <c r="X135" s="12">
        <f>IFERROR(VLOOKUP(CONCATENATE($A135,X$1),'Исх-фото'!$A$2:$D$3000,4,FALSE),"-")</f>
        <v>7</v>
      </c>
      <c r="Y135" s="12" t="str">
        <f>IFERROR(VLOOKUP(CONCATENATE($A135,Y$1),'Исх-фото'!$A$2:$D$3000,4,FALSE),"-")</f>
        <v>-</v>
      </c>
      <c r="Z135" s="12">
        <f>IFERROR(VLOOKUP(CONCATENATE($A135,Z$1),'Исх-фото'!$A$2:$D$3000,4,FALSE),"-")</f>
        <v>7</v>
      </c>
      <c r="AA135" s="12" t="str">
        <f>IFERROR(VLOOKUP(CONCATENATE($A135,AA$1),'Исх-фото'!$A$2:$D$3000,4,FALSE),"-")</f>
        <v>-</v>
      </c>
      <c r="AB135" s="12" t="str">
        <f>IFERROR(VLOOKUP(CONCATENATE($A135,AB$1),'Исх-фото'!$A$2:$D$3000,4,FALSE),"-")</f>
        <v>-</v>
      </c>
      <c r="AC135" s="12">
        <f>IFERROR(VLOOKUP(CONCATENATE($A135,AC$1),'Исх-фото'!$A$2:$D$3000,4,FALSE),"-")</f>
        <v>11</v>
      </c>
      <c r="AD135" s="12">
        <f>IFERROR(VLOOKUP(CONCATENATE($A135,AD$1),'Исх-фото'!$A$2:$D$3000,4,FALSE),"-")</f>
        <v>9</v>
      </c>
      <c r="AE135" s="12" t="str">
        <f>IFERROR(VLOOKUP(CONCATENATE($A135,AE$1),'Исх-фото'!$A$2:$D$3000,4,FALSE),"-")</f>
        <v>-</v>
      </c>
      <c r="AF135" s="12">
        <f>IFERROR(VLOOKUP(CONCATENATE($A135,AF$1),'Исх-фото'!$A$2:$D$3000,4,FALSE),"-")</f>
        <v>9</v>
      </c>
      <c r="AG135" s="12">
        <f>IFERROR(VLOOKUP(CONCATENATE($A135,AG$1),'Исх-фото'!$A$2:$D$3000,4,FALSE),"-")</f>
        <v>10</v>
      </c>
      <c r="AH135" s="12" t="str">
        <f>IFERROR(VLOOKUP(CONCATENATE($A135,AH$1),'Исх-фото'!$A$2:$D$3000,4,FALSE),"-")</f>
        <v>-</v>
      </c>
      <c r="AI135" s="12" t="str">
        <f>IFERROR(VLOOKUP(CONCATENATE($A135,AI$1),'Исх-фото'!$A$2:$D$3000,4,FALSE),"-")</f>
        <v>-</v>
      </c>
      <c r="AJ135" s="12">
        <f>IFERROR(VLOOKUP(CONCATENATE($A135,AJ$1),'Исх-фото'!$A$2:$D$3000,4,FALSE),"-")</f>
        <v>10</v>
      </c>
      <c r="AK135" s="12" t="str">
        <f>IFERROR(VLOOKUP(CONCATENATE($A135,AK$1),'Исх-фото'!$A$2:$D$3000,4,FALSE),"-")</f>
        <v>-</v>
      </c>
      <c r="AL135" s="12" t="str">
        <f>IFERROR(VLOOKUP(CONCATENATE($A135,AL$1),'Исх-фото'!$A$2:$D$3000,4,FALSE),"-")</f>
        <v>-</v>
      </c>
      <c r="AM135" s="12" t="str">
        <f>IFERROR(VLOOKUP(CONCATENATE($A135,AM$1),'Исх-фото'!$A$2:$D$3000,4,FALSE),"-")</f>
        <v>-</v>
      </c>
      <c r="AN135" s="12" t="str">
        <f>IFERROR(VLOOKUP(CONCATENATE($A135,AN$1),'Исх-фото'!$A$2:$D$3000,4,FALSE),"-")</f>
        <v>-</v>
      </c>
      <c r="AO135" s="12">
        <f>IFERROR(VLOOKUP(CONCATENATE($A135,AO$1),'Исх-фото'!$A$2:$D$3000,4,FALSE),"-")</f>
        <v>9</v>
      </c>
      <c r="AP135" s="12" t="str">
        <f>IFERROR(VLOOKUP(CONCATENATE($A135,AP$1),'Исх-фото'!$A$2:$D$3000,4,FALSE),"-")</f>
        <v>-</v>
      </c>
      <c r="AQ135" s="12" t="str">
        <f>IFERROR(VLOOKUP(CONCATENATE($A135,AQ$1),'Исх-фото'!$A$2:$D$3000,4,FALSE),"-")</f>
        <v>-</v>
      </c>
      <c r="AR135" s="13">
        <f t="shared" si="8"/>
        <v>13</v>
      </c>
      <c r="AS135" s="17">
        <f t="shared" si="9"/>
        <v>8.6923076923076916</v>
      </c>
      <c r="AT135" s="12">
        <f t="shared" si="10"/>
        <v>17</v>
      </c>
    </row>
    <row r="136" spans="1:46">
      <c r="A136" s="22">
        <f t="shared" si="11"/>
        <v>134</v>
      </c>
      <c r="B136" s="128">
        <f>№!D135</f>
        <v>56</v>
      </c>
      <c r="C136" s="128">
        <f>№!E135</f>
        <v>2</v>
      </c>
      <c r="D136" s="12" t="str">
        <f>IFERROR(VLOOKUP(CONCATENATE($A136,D$1),'Исх-фото'!$A$2:$D$3000,4,FALSE),"-")</f>
        <v>-</v>
      </c>
      <c r="E136" s="12" t="str">
        <f>IFERROR(VLOOKUP(CONCATENATE($A136,E$1),'Исх-фото'!$A$2:$D$3000,4,FALSE),"-")</f>
        <v>-</v>
      </c>
      <c r="F136" s="12" t="str">
        <f>IFERROR(VLOOKUP(CONCATENATE($A136,F$1),'Исх-фото'!$A$2:$D$3000,4,FALSE),"-")</f>
        <v>-</v>
      </c>
      <c r="G136" s="12" t="str">
        <f>IFERROR(VLOOKUP(CONCATENATE($A136,G$1),'Исх-фото'!$A$2:$D$3000,4,FALSE),"-")</f>
        <v>-</v>
      </c>
      <c r="H136" s="12">
        <f>IFERROR(VLOOKUP(CONCATENATE($A136,H$1),'Исх-фото'!$A$2:$D$3000,4,FALSE),"-")</f>
        <v>10</v>
      </c>
      <c r="I136" s="12" t="str">
        <f>IFERROR(VLOOKUP(CONCATENATE($A136,I$1),'Исх-фото'!$A$2:$D$3000,4,FALSE),"-")</f>
        <v>-</v>
      </c>
      <c r="J136" s="12">
        <f>IFERROR(VLOOKUP(CONCATENATE($A136,J$1),'Исх-фото'!$A$2:$D$3000,4,FALSE),"-")</f>
        <v>9</v>
      </c>
      <c r="K136" s="12" t="str">
        <f>IFERROR(VLOOKUP(CONCATENATE($A136,K$1),'Исх-фото'!$A$2:$D$3000,4,FALSE),"-")</f>
        <v>-</v>
      </c>
      <c r="L136" s="12" t="str">
        <f>IFERROR(VLOOKUP(CONCATENATE($A136,L$1),'Исх-фото'!$A$2:$D$3000,4,FALSE),"-")</f>
        <v>-</v>
      </c>
      <c r="M136" s="12" t="str">
        <f>IFERROR(VLOOKUP(CONCATENATE($A136,M$1),'Исх-фото'!$A$2:$D$3000,4,FALSE),"-")</f>
        <v>-</v>
      </c>
      <c r="N136" s="12">
        <f>IFERROR(VLOOKUP(CONCATENATE($A136,N$1),'Исх-фото'!$A$2:$D$3000,4,FALSE),"-")</f>
        <v>9</v>
      </c>
      <c r="O136" s="12" t="str">
        <f>IFERROR(VLOOKUP(CONCATENATE($A136,O$1),'Исх-фото'!$A$2:$D$3000,4,FALSE),"-")</f>
        <v>-</v>
      </c>
      <c r="P136" s="12" t="str">
        <f>IFERROR(VLOOKUP(CONCATENATE($A136,P$1),'Исх-фото'!$A$2:$D$3000,4,FALSE),"-")</f>
        <v>-</v>
      </c>
      <c r="Q136" s="12" t="str">
        <f>IFERROR(VLOOKUP(CONCATENATE($A136,Q$1),'Исх-фото'!$A$2:$D$3000,4,FALSE),"-")</f>
        <v>-</v>
      </c>
      <c r="R136" s="12" t="str">
        <f>IFERROR(VLOOKUP(CONCATENATE($A136,R$1),'Исх-фото'!$A$2:$D$3000,4,FALSE),"-")</f>
        <v>-</v>
      </c>
      <c r="S136" s="12" t="str">
        <f>IFERROR(VLOOKUP(CONCATENATE($A136,S$1),'Исх-фото'!$A$2:$D$3000,4,FALSE),"-")</f>
        <v>-</v>
      </c>
      <c r="T136" s="12" t="str">
        <f>IFERROR(VLOOKUP(CONCATENATE($A136,T$1),'Исх-фото'!$A$2:$D$3000,4,FALSE),"-")</f>
        <v>-</v>
      </c>
      <c r="U136" s="12" t="str">
        <f>IFERROR(VLOOKUP(CONCATENATE($A136,U$1),'Исх-фото'!$A$2:$D$3000,4,FALSE),"-")</f>
        <v>-</v>
      </c>
      <c r="V136" s="12">
        <f>IFERROR(VLOOKUP(CONCATENATE($A136,V$1),'Исх-фото'!$A$2:$D$3000,4,FALSE),"-")</f>
        <v>6</v>
      </c>
      <c r="W136" s="12" t="str">
        <f>IFERROR(VLOOKUP(CONCATENATE($A136,W$1),'Исх-фото'!$A$2:$D$3000,4,FALSE),"-")</f>
        <v>-</v>
      </c>
      <c r="X136" s="12" t="str">
        <f>IFERROR(VLOOKUP(CONCATENATE($A136,X$1),'Исх-фото'!$A$2:$D$3000,4,FALSE),"-")</f>
        <v>-</v>
      </c>
      <c r="Y136" s="12">
        <f>IFERROR(VLOOKUP(CONCATENATE($A136,Y$1),'Исх-фото'!$A$2:$D$3000,4,FALSE),"-")</f>
        <v>7</v>
      </c>
      <c r="Z136" s="12" t="str">
        <f>IFERROR(VLOOKUP(CONCATENATE($A136,Z$1),'Исх-фото'!$A$2:$D$3000,4,FALSE),"-")</f>
        <v>-</v>
      </c>
      <c r="AA136" s="12" t="str">
        <f>IFERROR(VLOOKUP(CONCATENATE($A136,AA$1),'Исх-фото'!$A$2:$D$3000,4,FALSE),"-")</f>
        <v>-</v>
      </c>
      <c r="AB136" s="12" t="str">
        <f>IFERROR(VLOOKUP(CONCATENATE($A136,AB$1),'Исх-фото'!$A$2:$D$3000,4,FALSE),"-")</f>
        <v>-</v>
      </c>
      <c r="AC136" s="12">
        <f>IFERROR(VLOOKUP(CONCATENATE($A136,AC$1),'Исх-фото'!$A$2:$D$3000,4,FALSE),"-")</f>
        <v>9</v>
      </c>
      <c r="AD136" s="12">
        <f>IFERROR(VLOOKUP(CONCATENATE($A136,AD$1),'Исх-фото'!$A$2:$D$3000,4,FALSE),"-")</f>
        <v>7</v>
      </c>
      <c r="AE136" s="12" t="str">
        <f>IFERROR(VLOOKUP(CONCATENATE($A136,AE$1),'Исх-фото'!$A$2:$D$3000,4,FALSE),"-")</f>
        <v>-</v>
      </c>
      <c r="AF136" s="12">
        <f>IFERROR(VLOOKUP(CONCATENATE($A136,AF$1),'Исх-фото'!$A$2:$D$3000,4,FALSE),"-")</f>
        <v>7</v>
      </c>
      <c r="AG136" s="12">
        <f>IFERROR(VLOOKUP(CONCATENATE($A136,AG$1),'Исх-фото'!$A$2:$D$3000,4,FALSE),"-")</f>
        <v>3</v>
      </c>
      <c r="AH136" s="12" t="str">
        <f>IFERROR(VLOOKUP(CONCATENATE($A136,AH$1),'Исх-фото'!$A$2:$D$3000,4,FALSE),"-")</f>
        <v>-</v>
      </c>
      <c r="AI136" s="12">
        <f>IFERROR(VLOOKUP(CONCATENATE($A136,AI$1),'Исх-фото'!$A$2:$D$3000,4,FALSE),"-")</f>
        <v>10</v>
      </c>
      <c r="AJ136" s="12" t="str">
        <f>IFERROR(VLOOKUP(CONCATENATE($A136,AJ$1),'Исх-фото'!$A$2:$D$3000,4,FALSE),"-")</f>
        <v>-</v>
      </c>
      <c r="AK136" s="12" t="str">
        <f>IFERROR(VLOOKUP(CONCATENATE($A136,AK$1),'Исх-фото'!$A$2:$D$3000,4,FALSE),"-")</f>
        <v>-</v>
      </c>
      <c r="AL136" s="12" t="str">
        <f>IFERROR(VLOOKUP(CONCATENATE($A136,AL$1),'Исх-фото'!$A$2:$D$3000,4,FALSE),"-")</f>
        <v>-</v>
      </c>
      <c r="AM136" s="12" t="str">
        <f>IFERROR(VLOOKUP(CONCATENATE($A136,AM$1),'Исх-фото'!$A$2:$D$3000,4,FALSE),"-")</f>
        <v>-</v>
      </c>
      <c r="AN136" s="12" t="str">
        <f>IFERROR(VLOOKUP(CONCATENATE($A136,AN$1),'Исх-фото'!$A$2:$D$3000,4,FALSE),"-")</f>
        <v>-</v>
      </c>
      <c r="AO136" s="12">
        <f>IFERROR(VLOOKUP(CONCATENATE($A136,AO$1),'Исх-фото'!$A$2:$D$3000,4,FALSE),"-")</f>
        <v>9</v>
      </c>
      <c r="AP136" s="12" t="str">
        <f>IFERROR(VLOOKUP(CONCATENATE($A136,AP$1),'Исх-фото'!$A$2:$D$3000,4,FALSE),"-")</f>
        <v>-</v>
      </c>
      <c r="AQ136" s="12" t="str">
        <f>IFERROR(VLOOKUP(CONCATENATE($A136,AQ$1),'Исх-фото'!$A$2:$D$3000,4,FALSE),"-")</f>
        <v>-</v>
      </c>
      <c r="AR136" s="13">
        <f t="shared" si="8"/>
        <v>11</v>
      </c>
      <c r="AS136" s="17">
        <f t="shared" si="9"/>
        <v>7.8181818181818183</v>
      </c>
      <c r="AT136" s="12">
        <f t="shared" si="10"/>
        <v>60</v>
      </c>
    </row>
    <row r="137" spans="1:46">
      <c r="A137" s="22">
        <f t="shared" si="11"/>
        <v>135</v>
      </c>
      <c r="B137" s="128">
        <f>№!D136</f>
        <v>56</v>
      </c>
      <c r="C137" s="128">
        <f>№!E136</f>
        <v>3</v>
      </c>
      <c r="D137" s="12" t="str">
        <f>IFERROR(VLOOKUP(CONCATENATE($A137,D$1),'Исх-фото'!$A$2:$D$3000,4,FALSE),"-")</f>
        <v>-</v>
      </c>
      <c r="E137" s="12" t="str">
        <f>IFERROR(VLOOKUP(CONCATENATE($A137,E$1),'Исх-фото'!$A$2:$D$3000,4,FALSE),"-")</f>
        <v>-</v>
      </c>
      <c r="F137" s="12" t="str">
        <f>IFERROR(VLOOKUP(CONCATENATE($A137,F$1),'Исх-фото'!$A$2:$D$3000,4,FALSE),"-")</f>
        <v>-</v>
      </c>
      <c r="G137" s="12" t="str">
        <f>IFERROR(VLOOKUP(CONCATENATE($A137,G$1),'Исх-фото'!$A$2:$D$3000,4,FALSE),"-")</f>
        <v>-</v>
      </c>
      <c r="H137" s="12">
        <f>IFERROR(VLOOKUP(CONCATENATE($A137,H$1),'Исх-фото'!$A$2:$D$3000,4,FALSE),"-")</f>
        <v>7</v>
      </c>
      <c r="I137" s="12" t="str">
        <f>IFERROR(VLOOKUP(CONCATENATE($A137,I$1),'Исх-фото'!$A$2:$D$3000,4,FALSE),"-")</f>
        <v>-</v>
      </c>
      <c r="J137" s="12">
        <f>IFERROR(VLOOKUP(CONCATENATE($A137,J$1),'Исх-фото'!$A$2:$D$3000,4,FALSE),"-")</f>
        <v>6</v>
      </c>
      <c r="K137" s="12" t="str">
        <f>IFERROR(VLOOKUP(CONCATENATE($A137,K$1),'Исх-фото'!$A$2:$D$3000,4,FALSE),"-")</f>
        <v>-</v>
      </c>
      <c r="L137" s="12" t="str">
        <f>IFERROR(VLOOKUP(CONCATENATE($A137,L$1),'Исх-фото'!$A$2:$D$3000,4,FALSE),"-")</f>
        <v>-</v>
      </c>
      <c r="M137" s="12" t="str">
        <f>IFERROR(VLOOKUP(CONCATENATE($A137,M$1),'Исх-фото'!$A$2:$D$3000,4,FALSE),"-")</f>
        <v>-</v>
      </c>
      <c r="N137" s="12">
        <f>IFERROR(VLOOKUP(CONCATENATE($A137,N$1),'Исх-фото'!$A$2:$D$3000,4,FALSE),"-")</f>
        <v>9</v>
      </c>
      <c r="O137" s="12" t="str">
        <f>IFERROR(VLOOKUP(CONCATENATE($A137,O$1),'Исх-фото'!$A$2:$D$3000,4,FALSE),"-")</f>
        <v>-</v>
      </c>
      <c r="P137" s="12" t="str">
        <f>IFERROR(VLOOKUP(CONCATENATE($A137,P$1),'Исх-фото'!$A$2:$D$3000,4,FALSE),"-")</f>
        <v>-</v>
      </c>
      <c r="Q137" s="12" t="str">
        <f>IFERROR(VLOOKUP(CONCATENATE($A137,Q$1),'Исх-фото'!$A$2:$D$3000,4,FALSE),"-")</f>
        <v>-</v>
      </c>
      <c r="R137" s="12">
        <f>IFERROR(VLOOKUP(CONCATENATE($A137,R$1),'Исх-фото'!$A$2:$D$3000,4,FALSE),"-")</f>
        <v>9</v>
      </c>
      <c r="S137" s="12">
        <f>IFERROR(VLOOKUP(CONCATENATE($A137,S$1),'Исх-фото'!$A$2:$D$3000,4,FALSE),"-")</f>
        <v>10</v>
      </c>
      <c r="T137" s="12" t="str">
        <f>IFERROR(VLOOKUP(CONCATENATE($A137,T$1),'Исх-фото'!$A$2:$D$3000,4,FALSE),"-")</f>
        <v>-</v>
      </c>
      <c r="U137" s="12" t="str">
        <f>IFERROR(VLOOKUP(CONCATENATE($A137,U$1),'Исх-фото'!$A$2:$D$3000,4,FALSE),"-")</f>
        <v>-</v>
      </c>
      <c r="V137" s="12">
        <f>IFERROR(VLOOKUP(CONCATENATE($A137,V$1),'Исх-фото'!$A$2:$D$3000,4,FALSE),"-")</f>
        <v>6</v>
      </c>
      <c r="W137" s="12" t="str">
        <f>IFERROR(VLOOKUP(CONCATENATE($A137,W$1),'Исх-фото'!$A$2:$D$3000,4,FALSE),"-")</f>
        <v>-</v>
      </c>
      <c r="X137" s="12" t="str">
        <f>IFERROR(VLOOKUP(CONCATENATE($A137,X$1),'Исх-фото'!$A$2:$D$3000,4,FALSE),"-")</f>
        <v>-</v>
      </c>
      <c r="Y137" s="12" t="str">
        <f>IFERROR(VLOOKUP(CONCATENATE($A137,Y$1),'Исх-фото'!$A$2:$D$3000,4,FALSE),"-")</f>
        <v>-</v>
      </c>
      <c r="Z137" s="12" t="str">
        <f>IFERROR(VLOOKUP(CONCATENATE($A137,Z$1),'Исх-фото'!$A$2:$D$3000,4,FALSE),"-")</f>
        <v>-</v>
      </c>
      <c r="AA137" s="12" t="str">
        <f>IFERROR(VLOOKUP(CONCATENATE($A137,AA$1),'Исх-фото'!$A$2:$D$3000,4,FALSE),"-")</f>
        <v>-</v>
      </c>
      <c r="AB137" s="12" t="str">
        <f>IFERROR(VLOOKUP(CONCATENATE($A137,AB$1),'Исх-фото'!$A$2:$D$3000,4,FALSE),"-")</f>
        <v>-</v>
      </c>
      <c r="AC137" s="12">
        <f>IFERROR(VLOOKUP(CONCATENATE($A137,AC$1),'Исх-фото'!$A$2:$D$3000,4,FALSE),"-")</f>
        <v>10</v>
      </c>
      <c r="AD137" s="12">
        <f>IFERROR(VLOOKUP(CONCATENATE($A137,AD$1),'Исх-фото'!$A$2:$D$3000,4,FALSE),"-")</f>
        <v>7</v>
      </c>
      <c r="AE137" s="12" t="str">
        <f>IFERROR(VLOOKUP(CONCATENATE($A137,AE$1),'Исх-фото'!$A$2:$D$3000,4,FALSE),"-")</f>
        <v>-</v>
      </c>
      <c r="AF137" s="12">
        <f>IFERROR(VLOOKUP(CONCATENATE($A137,AF$1),'Исх-фото'!$A$2:$D$3000,4,FALSE),"-")</f>
        <v>8</v>
      </c>
      <c r="AG137" s="12">
        <f>IFERROR(VLOOKUP(CONCATENATE($A137,AG$1),'Исх-фото'!$A$2:$D$3000,4,FALSE),"-")</f>
        <v>10</v>
      </c>
      <c r="AH137" s="12" t="str">
        <f>IFERROR(VLOOKUP(CONCATENATE($A137,AH$1),'Исх-фото'!$A$2:$D$3000,4,FALSE),"-")</f>
        <v>-</v>
      </c>
      <c r="AI137" s="12" t="str">
        <f>IFERROR(VLOOKUP(CONCATENATE($A137,AI$1),'Исх-фото'!$A$2:$D$3000,4,FALSE),"-")</f>
        <v>-</v>
      </c>
      <c r="AJ137" s="12" t="str">
        <f>IFERROR(VLOOKUP(CONCATENATE($A137,AJ$1),'Исх-фото'!$A$2:$D$3000,4,FALSE),"-")</f>
        <v>-</v>
      </c>
      <c r="AK137" s="12" t="str">
        <f>IFERROR(VLOOKUP(CONCATENATE($A137,AK$1),'Исх-фото'!$A$2:$D$3000,4,FALSE),"-")</f>
        <v>-</v>
      </c>
      <c r="AL137" s="12" t="str">
        <f>IFERROR(VLOOKUP(CONCATENATE($A137,AL$1),'Исх-фото'!$A$2:$D$3000,4,FALSE),"-")</f>
        <v>-</v>
      </c>
      <c r="AM137" s="12" t="str">
        <f>IFERROR(VLOOKUP(CONCATENATE($A137,AM$1),'Исх-фото'!$A$2:$D$3000,4,FALSE),"-")</f>
        <v>-</v>
      </c>
      <c r="AN137" s="12" t="str">
        <f>IFERROR(VLOOKUP(CONCATENATE($A137,AN$1),'Исх-фото'!$A$2:$D$3000,4,FALSE),"-")</f>
        <v>-</v>
      </c>
      <c r="AO137" s="12">
        <f>IFERROR(VLOOKUP(CONCATENATE($A137,AO$1),'Исх-фото'!$A$2:$D$3000,4,FALSE),"-")</f>
        <v>7</v>
      </c>
      <c r="AP137" s="12" t="str">
        <f>IFERROR(VLOOKUP(CONCATENATE($A137,AP$1),'Исх-фото'!$A$2:$D$3000,4,FALSE),"-")</f>
        <v>-</v>
      </c>
      <c r="AQ137" s="12" t="str">
        <f>IFERROR(VLOOKUP(CONCATENATE($A137,AQ$1),'Исх-фото'!$A$2:$D$3000,4,FALSE),"-")</f>
        <v>-</v>
      </c>
      <c r="AR137" s="13">
        <f t="shared" si="8"/>
        <v>11</v>
      </c>
      <c r="AS137" s="17">
        <f t="shared" si="9"/>
        <v>8.0909090909090917</v>
      </c>
      <c r="AT137" s="12">
        <f t="shared" si="10"/>
        <v>40</v>
      </c>
    </row>
    <row r="138" spans="1:46">
      <c r="A138" s="22">
        <f t="shared" si="11"/>
        <v>136</v>
      </c>
      <c r="B138" s="128">
        <f>№!D137</f>
        <v>57</v>
      </c>
      <c r="C138" s="128">
        <f>№!E137</f>
        <v>1</v>
      </c>
      <c r="D138" s="12" t="str">
        <f>IFERROR(VLOOKUP(CONCATENATE($A138,D$1),'Исх-фото'!$A$2:$D$3000,4,FALSE),"-")</f>
        <v>-</v>
      </c>
      <c r="E138" s="12" t="str">
        <f>IFERROR(VLOOKUP(CONCATENATE($A138,E$1),'Исх-фото'!$A$2:$D$3000,4,FALSE),"-")</f>
        <v>-</v>
      </c>
      <c r="F138" s="12" t="str">
        <f>IFERROR(VLOOKUP(CONCATENATE($A138,F$1),'Исх-фото'!$A$2:$D$3000,4,FALSE),"-")</f>
        <v>-</v>
      </c>
      <c r="G138" s="12" t="str">
        <f>IFERROR(VLOOKUP(CONCATENATE($A138,G$1),'Исх-фото'!$A$2:$D$3000,4,FALSE),"-")</f>
        <v>-</v>
      </c>
      <c r="H138" s="12">
        <f>IFERROR(VLOOKUP(CONCATENATE($A138,H$1),'Исх-фото'!$A$2:$D$3000,4,FALSE),"-")</f>
        <v>7</v>
      </c>
      <c r="I138" s="12" t="str">
        <f>IFERROR(VLOOKUP(CONCATENATE($A138,I$1),'Исх-фото'!$A$2:$D$3000,4,FALSE),"-")</f>
        <v>-</v>
      </c>
      <c r="J138" s="12">
        <f>IFERROR(VLOOKUP(CONCATENATE($A138,J$1),'Исх-фото'!$A$2:$D$3000,4,FALSE),"-")</f>
        <v>5</v>
      </c>
      <c r="K138" s="12" t="str">
        <f>IFERROR(VLOOKUP(CONCATENATE($A138,K$1),'Исх-фото'!$A$2:$D$3000,4,FALSE),"-")</f>
        <v>-</v>
      </c>
      <c r="L138" s="12" t="str">
        <f>IFERROR(VLOOKUP(CONCATENATE($A138,L$1),'Исх-фото'!$A$2:$D$3000,4,FALSE),"-")</f>
        <v>-</v>
      </c>
      <c r="M138" s="12" t="str">
        <f>IFERROR(VLOOKUP(CONCATENATE($A138,M$1),'Исх-фото'!$A$2:$D$3000,4,FALSE),"-")</f>
        <v>-</v>
      </c>
      <c r="N138" s="12">
        <f>IFERROR(VLOOKUP(CONCATENATE($A138,N$1),'Исх-фото'!$A$2:$D$3000,4,FALSE),"-")</f>
        <v>9</v>
      </c>
      <c r="O138" s="12" t="str">
        <f>IFERROR(VLOOKUP(CONCATENATE($A138,O$1),'Исх-фото'!$A$2:$D$3000,4,FALSE),"-")</f>
        <v>-</v>
      </c>
      <c r="P138" s="12" t="str">
        <f>IFERROR(VLOOKUP(CONCATENATE($A138,P$1),'Исх-фото'!$A$2:$D$3000,4,FALSE),"-")</f>
        <v>-</v>
      </c>
      <c r="Q138" s="12" t="str">
        <f>IFERROR(VLOOKUP(CONCATENATE($A138,Q$1),'Исх-фото'!$A$2:$D$3000,4,FALSE),"-")</f>
        <v>-</v>
      </c>
      <c r="R138" s="12" t="str">
        <f>IFERROR(VLOOKUP(CONCATENATE($A138,R$1),'Исх-фото'!$A$2:$D$3000,4,FALSE),"-")</f>
        <v>-</v>
      </c>
      <c r="S138" s="12">
        <f>IFERROR(VLOOKUP(CONCATENATE($A138,S$1),'Исх-фото'!$A$2:$D$3000,4,FALSE),"-")</f>
        <v>7</v>
      </c>
      <c r="T138" s="12" t="str">
        <f>IFERROR(VLOOKUP(CONCATENATE($A138,T$1),'Исх-фото'!$A$2:$D$3000,4,FALSE),"-")</f>
        <v>-</v>
      </c>
      <c r="U138" s="12" t="str">
        <f>IFERROR(VLOOKUP(CONCATENATE($A138,U$1),'Исх-фото'!$A$2:$D$3000,4,FALSE),"-")</f>
        <v>-</v>
      </c>
      <c r="V138" s="12">
        <f>IFERROR(VLOOKUP(CONCATENATE($A138,V$1),'Исх-фото'!$A$2:$D$3000,4,FALSE),"-")</f>
        <v>5</v>
      </c>
      <c r="W138" s="12" t="str">
        <f>IFERROR(VLOOKUP(CONCATENATE($A138,W$1),'Исх-фото'!$A$2:$D$3000,4,FALSE),"-")</f>
        <v>-</v>
      </c>
      <c r="X138" s="12">
        <f>IFERROR(VLOOKUP(CONCATENATE($A138,X$1),'Исх-фото'!$A$2:$D$3000,4,FALSE),"-")</f>
        <v>5</v>
      </c>
      <c r="Y138" s="12" t="str">
        <f>IFERROR(VLOOKUP(CONCATENATE($A138,Y$1),'Исх-фото'!$A$2:$D$3000,4,FALSE),"-")</f>
        <v>-</v>
      </c>
      <c r="Z138" s="12" t="str">
        <f>IFERROR(VLOOKUP(CONCATENATE($A138,Z$1),'Исх-фото'!$A$2:$D$3000,4,FALSE),"-")</f>
        <v>-</v>
      </c>
      <c r="AA138" s="12" t="str">
        <f>IFERROR(VLOOKUP(CONCATENATE($A138,AA$1),'Исх-фото'!$A$2:$D$3000,4,FALSE),"-")</f>
        <v>-</v>
      </c>
      <c r="AB138" s="12" t="str">
        <f>IFERROR(VLOOKUP(CONCATENATE($A138,AB$1),'Исх-фото'!$A$2:$D$3000,4,FALSE),"-")</f>
        <v>-</v>
      </c>
      <c r="AC138" s="12">
        <f>IFERROR(VLOOKUP(CONCATENATE($A138,AC$1),'Исх-фото'!$A$2:$D$3000,4,FALSE),"-")</f>
        <v>6</v>
      </c>
      <c r="AD138" s="12">
        <f>IFERROR(VLOOKUP(CONCATENATE($A138,AD$1),'Исх-фото'!$A$2:$D$3000,4,FALSE),"-")</f>
        <v>8</v>
      </c>
      <c r="AE138" s="12" t="str">
        <f>IFERROR(VLOOKUP(CONCATENATE($A138,AE$1),'Исх-фото'!$A$2:$D$3000,4,FALSE),"-")</f>
        <v>-</v>
      </c>
      <c r="AF138" s="12">
        <f>IFERROR(VLOOKUP(CONCATENATE($A138,AF$1),'Исх-фото'!$A$2:$D$3000,4,FALSE),"-")</f>
        <v>7</v>
      </c>
      <c r="AG138" s="12">
        <f>IFERROR(VLOOKUP(CONCATENATE($A138,AG$1),'Исх-фото'!$A$2:$D$3000,4,FALSE),"-")</f>
        <v>2</v>
      </c>
      <c r="AH138" s="12" t="str">
        <f>IFERROR(VLOOKUP(CONCATENATE($A138,AH$1),'Исх-фото'!$A$2:$D$3000,4,FALSE),"-")</f>
        <v>-</v>
      </c>
      <c r="AI138" s="12" t="str">
        <f>IFERROR(VLOOKUP(CONCATENATE($A138,AI$1),'Исх-фото'!$A$2:$D$3000,4,FALSE),"-")</f>
        <v>-</v>
      </c>
      <c r="AJ138" s="12" t="str">
        <f>IFERROR(VLOOKUP(CONCATENATE($A138,AJ$1),'Исх-фото'!$A$2:$D$3000,4,FALSE),"-")</f>
        <v>-</v>
      </c>
      <c r="AK138" s="12" t="str">
        <f>IFERROR(VLOOKUP(CONCATENATE($A138,AK$1),'Исх-фото'!$A$2:$D$3000,4,FALSE),"-")</f>
        <v>-</v>
      </c>
      <c r="AL138" s="12" t="str">
        <f>IFERROR(VLOOKUP(CONCATENATE($A138,AL$1),'Исх-фото'!$A$2:$D$3000,4,FALSE),"-")</f>
        <v>-</v>
      </c>
      <c r="AM138" s="12" t="str">
        <f>IFERROR(VLOOKUP(CONCATENATE($A138,AM$1),'Исх-фото'!$A$2:$D$3000,4,FALSE),"-")</f>
        <v>-</v>
      </c>
      <c r="AN138" s="12" t="str">
        <f>IFERROR(VLOOKUP(CONCATENATE($A138,AN$1),'Исх-фото'!$A$2:$D$3000,4,FALSE),"-")</f>
        <v>-</v>
      </c>
      <c r="AO138" s="12">
        <f>IFERROR(VLOOKUP(CONCATENATE($A138,AO$1),'Исх-фото'!$A$2:$D$3000,4,FALSE),"-")</f>
        <v>4</v>
      </c>
      <c r="AP138" s="12" t="str">
        <f>IFERROR(VLOOKUP(CONCATENATE($A138,AP$1),'Исх-фото'!$A$2:$D$3000,4,FALSE),"-")</f>
        <v>-</v>
      </c>
      <c r="AQ138" s="12" t="str">
        <f>IFERROR(VLOOKUP(CONCATENATE($A138,AQ$1),'Исх-фото'!$A$2:$D$3000,4,FALSE),"-")</f>
        <v>-</v>
      </c>
      <c r="AR138" s="13">
        <f t="shared" si="8"/>
        <v>11</v>
      </c>
      <c r="AS138" s="17">
        <f t="shared" si="9"/>
        <v>5.9090909090909092</v>
      </c>
      <c r="AT138" s="12">
        <f t="shared" si="10"/>
        <v>161</v>
      </c>
    </row>
    <row r="139" spans="1:46">
      <c r="A139" s="22">
        <f t="shared" si="11"/>
        <v>137</v>
      </c>
      <c r="B139" s="128">
        <f>№!D138</f>
        <v>57</v>
      </c>
      <c r="C139" s="128">
        <f>№!E138</f>
        <v>2</v>
      </c>
      <c r="D139" s="12" t="str">
        <f>IFERROR(VLOOKUP(CONCATENATE($A139,D$1),'Исх-фото'!$A$2:$D$3000,4,FALSE),"-")</f>
        <v>-</v>
      </c>
      <c r="E139" s="12" t="str">
        <f>IFERROR(VLOOKUP(CONCATENATE($A139,E$1),'Исх-фото'!$A$2:$D$3000,4,FALSE),"-")</f>
        <v>-</v>
      </c>
      <c r="F139" s="12" t="str">
        <f>IFERROR(VLOOKUP(CONCATENATE($A139,F$1),'Исх-фото'!$A$2:$D$3000,4,FALSE),"-")</f>
        <v>-</v>
      </c>
      <c r="G139" s="12" t="str">
        <f>IFERROR(VLOOKUP(CONCATENATE($A139,G$1),'Исх-фото'!$A$2:$D$3000,4,FALSE),"-")</f>
        <v>-</v>
      </c>
      <c r="H139" s="12">
        <f>IFERROR(VLOOKUP(CONCATENATE($A139,H$1),'Исх-фото'!$A$2:$D$3000,4,FALSE),"-")</f>
        <v>8</v>
      </c>
      <c r="I139" s="12" t="str">
        <f>IFERROR(VLOOKUP(CONCATENATE($A139,I$1),'Исх-фото'!$A$2:$D$3000,4,FALSE),"-")</f>
        <v>-</v>
      </c>
      <c r="J139" s="12">
        <f>IFERROR(VLOOKUP(CONCATENATE($A139,J$1),'Исх-фото'!$A$2:$D$3000,4,FALSE),"-")</f>
        <v>7</v>
      </c>
      <c r="K139" s="12" t="str">
        <f>IFERROR(VLOOKUP(CONCATENATE($A139,K$1),'Исх-фото'!$A$2:$D$3000,4,FALSE),"-")</f>
        <v>-</v>
      </c>
      <c r="L139" s="12" t="str">
        <f>IFERROR(VLOOKUP(CONCATENATE($A139,L$1),'Исх-фото'!$A$2:$D$3000,4,FALSE),"-")</f>
        <v>-</v>
      </c>
      <c r="M139" s="12" t="str">
        <f>IFERROR(VLOOKUP(CONCATENATE($A139,M$1),'Исх-фото'!$A$2:$D$3000,4,FALSE),"-")</f>
        <v>-</v>
      </c>
      <c r="N139" s="12">
        <f>IFERROR(VLOOKUP(CONCATENATE($A139,N$1),'Исх-фото'!$A$2:$D$3000,4,FALSE),"-")</f>
        <v>9</v>
      </c>
      <c r="O139" s="12" t="str">
        <f>IFERROR(VLOOKUP(CONCATENATE($A139,O$1),'Исх-фото'!$A$2:$D$3000,4,FALSE),"-")</f>
        <v>-</v>
      </c>
      <c r="P139" s="12" t="str">
        <f>IFERROR(VLOOKUP(CONCATENATE($A139,P$1),'Исх-фото'!$A$2:$D$3000,4,FALSE),"-")</f>
        <v>-</v>
      </c>
      <c r="Q139" s="12" t="str">
        <f>IFERROR(VLOOKUP(CONCATENATE($A139,Q$1),'Исх-фото'!$A$2:$D$3000,4,FALSE),"-")</f>
        <v>-</v>
      </c>
      <c r="R139" s="12" t="str">
        <f>IFERROR(VLOOKUP(CONCATENATE($A139,R$1),'Исх-фото'!$A$2:$D$3000,4,FALSE),"-")</f>
        <v>-</v>
      </c>
      <c r="S139" s="12">
        <f>IFERROR(VLOOKUP(CONCATENATE($A139,S$1),'Исх-фото'!$A$2:$D$3000,4,FALSE),"-")</f>
        <v>9</v>
      </c>
      <c r="T139" s="12" t="str">
        <f>IFERROR(VLOOKUP(CONCATENATE($A139,T$1),'Исх-фото'!$A$2:$D$3000,4,FALSE),"-")</f>
        <v>-</v>
      </c>
      <c r="U139" s="12" t="str">
        <f>IFERROR(VLOOKUP(CONCATENATE($A139,U$1),'Исх-фото'!$A$2:$D$3000,4,FALSE),"-")</f>
        <v>-</v>
      </c>
      <c r="V139" s="12">
        <f>IFERROR(VLOOKUP(CONCATENATE($A139,V$1),'Исх-фото'!$A$2:$D$3000,4,FALSE),"-")</f>
        <v>6</v>
      </c>
      <c r="W139" s="12" t="str">
        <f>IFERROR(VLOOKUP(CONCATENATE($A139,W$1),'Исх-фото'!$A$2:$D$3000,4,FALSE),"-")</f>
        <v>-</v>
      </c>
      <c r="X139" s="12" t="str">
        <f>IFERROR(VLOOKUP(CONCATENATE($A139,X$1),'Исх-фото'!$A$2:$D$3000,4,FALSE),"-")</f>
        <v>-</v>
      </c>
      <c r="Y139" s="12" t="str">
        <f>IFERROR(VLOOKUP(CONCATENATE($A139,Y$1),'Исх-фото'!$A$2:$D$3000,4,FALSE),"-")</f>
        <v>-</v>
      </c>
      <c r="Z139" s="12" t="str">
        <f>IFERROR(VLOOKUP(CONCATENATE($A139,Z$1),'Исх-фото'!$A$2:$D$3000,4,FALSE),"-")</f>
        <v>-</v>
      </c>
      <c r="AA139" s="12" t="str">
        <f>IFERROR(VLOOKUP(CONCATENATE($A139,AA$1),'Исх-фото'!$A$2:$D$3000,4,FALSE),"-")</f>
        <v>-</v>
      </c>
      <c r="AB139" s="12" t="str">
        <f>IFERROR(VLOOKUP(CONCATENATE($A139,AB$1),'Исх-фото'!$A$2:$D$3000,4,FALSE),"-")</f>
        <v>-</v>
      </c>
      <c r="AC139" s="12">
        <f>IFERROR(VLOOKUP(CONCATENATE($A139,AC$1),'Исх-фото'!$A$2:$D$3000,4,FALSE),"-")</f>
        <v>4</v>
      </c>
      <c r="AD139" s="12">
        <f>IFERROR(VLOOKUP(CONCATENATE($A139,AD$1),'Исх-фото'!$A$2:$D$3000,4,FALSE),"-")</f>
        <v>6</v>
      </c>
      <c r="AE139" s="12" t="str">
        <f>IFERROR(VLOOKUP(CONCATENATE($A139,AE$1),'Исх-фото'!$A$2:$D$3000,4,FALSE),"-")</f>
        <v>-</v>
      </c>
      <c r="AF139" s="12">
        <f>IFERROR(VLOOKUP(CONCATENATE($A139,AF$1),'Исх-фото'!$A$2:$D$3000,4,FALSE),"-")</f>
        <v>9</v>
      </c>
      <c r="AG139" s="12">
        <f>IFERROR(VLOOKUP(CONCATENATE($A139,AG$1),'Исх-фото'!$A$2:$D$3000,4,FALSE),"-")</f>
        <v>8</v>
      </c>
      <c r="AH139" s="12" t="str">
        <f>IFERROR(VLOOKUP(CONCATENATE($A139,AH$1),'Исх-фото'!$A$2:$D$3000,4,FALSE),"-")</f>
        <v>-</v>
      </c>
      <c r="AI139" s="12" t="str">
        <f>IFERROR(VLOOKUP(CONCATENATE($A139,AI$1),'Исх-фото'!$A$2:$D$3000,4,FALSE),"-")</f>
        <v>-</v>
      </c>
      <c r="AJ139" s="12" t="str">
        <f>IFERROR(VLOOKUP(CONCATENATE($A139,AJ$1),'Исх-фото'!$A$2:$D$3000,4,FALSE),"-")</f>
        <v>-</v>
      </c>
      <c r="AK139" s="12" t="str">
        <f>IFERROR(VLOOKUP(CONCATENATE($A139,AK$1),'Исх-фото'!$A$2:$D$3000,4,FALSE),"-")</f>
        <v>-</v>
      </c>
      <c r="AL139" s="12" t="str">
        <f>IFERROR(VLOOKUP(CONCATENATE($A139,AL$1),'Исх-фото'!$A$2:$D$3000,4,FALSE),"-")</f>
        <v>-</v>
      </c>
      <c r="AM139" s="12" t="str">
        <f>IFERROR(VLOOKUP(CONCATENATE($A139,AM$1),'Исх-фото'!$A$2:$D$3000,4,FALSE),"-")</f>
        <v>-</v>
      </c>
      <c r="AN139" s="12" t="str">
        <f>IFERROR(VLOOKUP(CONCATENATE($A139,AN$1),'Исх-фото'!$A$2:$D$3000,4,FALSE),"-")</f>
        <v>-</v>
      </c>
      <c r="AO139" s="12">
        <f>IFERROR(VLOOKUP(CONCATENATE($A139,AO$1),'Исх-фото'!$A$2:$D$3000,4,FALSE),"-")</f>
        <v>4</v>
      </c>
      <c r="AP139" s="12" t="str">
        <f>IFERROR(VLOOKUP(CONCATENATE($A139,AP$1),'Исх-фото'!$A$2:$D$3000,4,FALSE),"-")</f>
        <v>-</v>
      </c>
      <c r="AQ139" s="12" t="str">
        <f>IFERROR(VLOOKUP(CONCATENATE($A139,AQ$1),'Исх-фото'!$A$2:$D$3000,4,FALSE),"-")</f>
        <v>-</v>
      </c>
      <c r="AR139" s="13">
        <f t="shared" si="8"/>
        <v>10</v>
      </c>
      <c r="AS139" s="17">
        <f t="shared" si="9"/>
        <v>7</v>
      </c>
      <c r="AT139" s="12">
        <f t="shared" si="10"/>
        <v>96</v>
      </c>
    </row>
    <row r="140" spans="1:46">
      <c r="A140" s="22">
        <f t="shared" si="11"/>
        <v>138</v>
      </c>
      <c r="B140" s="128">
        <f>№!D139</f>
        <v>57</v>
      </c>
      <c r="C140" s="128">
        <f>№!E139</f>
        <v>3</v>
      </c>
      <c r="D140" s="12" t="str">
        <f>IFERROR(VLOOKUP(CONCATENATE($A140,D$1),'Исх-фото'!$A$2:$D$3000,4,FALSE),"-")</f>
        <v>-</v>
      </c>
      <c r="E140" s="12" t="str">
        <f>IFERROR(VLOOKUP(CONCATENATE($A140,E$1),'Исх-фото'!$A$2:$D$3000,4,FALSE),"-")</f>
        <v>-</v>
      </c>
      <c r="F140" s="12" t="str">
        <f>IFERROR(VLOOKUP(CONCATENATE($A140,F$1),'Исх-фото'!$A$2:$D$3000,4,FALSE),"-")</f>
        <v>-</v>
      </c>
      <c r="G140" s="12" t="str">
        <f>IFERROR(VLOOKUP(CONCATENATE($A140,G$1),'Исх-фото'!$A$2:$D$3000,4,FALSE),"-")</f>
        <v>-</v>
      </c>
      <c r="H140" s="12">
        <f>IFERROR(VLOOKUP(CONCATENATE($A140,H$1),'Исх-фото'!$A$2:$D$3000,4,FALSE),"-")</f>
        <v>7</v>
      </c>
      <c r="I140" s="12" t="str">
        <f>IFERROR(VLOOKUP(CONCATENATE($A140,I$1),'Исх-фото'!$A$2:$D$3000,4,FALSE),"-")</f>
        <v>-</v>
      </c>
      <c r="J140" s="12">
        <f>IFERROR(VLOOKUP(CONCATENATE($A140,J$1),'Исх-фото'!$A$2:$D$3000,4,FALSE),"-")</f>
        <v>6</v>
      </c>
      <c r="K140" s="12" t="str">
        <f>IFERROR(VLOOKUP(CONCATENATE($A140,K$1),'Исх-фото'!$A$2:$D$3000,4,FALSE),"-")</f>
        <v>-</v>
      </c>
      <c r="L140" s="12" t="str">
        <f>IFERROR(VLOOKUP(CONCATENATE($A140,L$1),'Исх-фото'!$A$2:$D$3000,4,FALSE),"-")</f>
        <v>-</v>
      </c>
      <c r="M140" s="12" t="str">
        <f>IFERROR(VLOOKUP(CONCATENATE($A140,M$1),'Исх-фото'!$A$2:$D$3000,4,FALSE),"-")</f>
        <v>-</v>
      </c>
      <c r="N140" s="12">
        <f>IFERROR(VLOOKUP(CONCATENATE($A140,N$1),'Исх-фото'!$A$2:$D$3000,4,FALSE),"-")</f>
        <v>9</v>
      </c>
      <c r="O140" s="12" t="str">
        <f>IFERROR(VLOOKUP(CONCATENATE($A140,O$1),'Исх-фото'!$A$2:$D$3000,4,FALSE),"-")</f>
        <v>-</v>
      </c>
      <c r="P140" s="12" t="str">
        <f>IFERROR(VLOOKUP(CONCATENATE($A140,P$1),'Исх-фото'!$A$2:$D$3000,4,FALSE),"-")</f>
        <v>-</v>
      </c>
      <c r="Q140" s="12" t="str">
        <f>IFERROR(VLOOKUP(CONCATENATE($A140,Q$1),'Исх-фото'!$A$2:$D$3000,4,FALSE),"-")</f>
        <v>-</v>
      </c>
      <c r="R140" s="12" t="str">
        <f>IFERROR(VLOOKUP(CONCATENATE($A140,R$1),'Исх-фото'!$A$2:$D$3000,4,FALSE),"-")</f>
        <v>-</v>
      </c>
      <c r="S140" s="12" t="str">
        <f>IFERROR(VLOOKUP(CONCATENATE($A140,S$1),'Исх-фото'!$A$2:$D$3000,4,FALSE),"-")</f>
        <v>-</v>
      </c>
      <c r="T140" s="12" t="str">
        <f>IFERROR(VLOOKUP(CONCATENATE($A140,T$1),'Исх-фото'!$A$2:$D$3000,4,FALSE),"-")</f>
        <v>-</v>
      </c>
      <c r="U140" s="12" t="str">
        <f>IFERROR(VLOOKUP(CONCATENATE($A140,U$1),'Исх-фото'!$A$2:$D$3000,4,FALSE),"-")</f>
        <v>-</v>
      </c>
      <c r="V140" s="12">
        <f>IFERROR(VLOOKUP(CONCATENATE($A140,V$1),'Исх-фото'!$A$2:$D$3000,4,FALSE),"-")</f>
        <v>8</v>
      </c>
      <c r="W140" s="12" t="str">
        <f>IFERROR(VLOOKUP(CONCATENATE($A140,W$1),'Исх-фото'!$A$2:$D$3000,4,FALSE),"-")</f>
        <v>-</v>
      </c>
      <c r="X140" s="12" t="str">
        <f>IFERROR(VLOOKUP(CONCATENATE($A140,X$1),'Исх-фото'!$A$2:$D$3000,4,FALSE),"-")</f>
        <v>-</v>
      </c>
      <c r="Y140" s="12" t="str">
        <f>IFERROR(VLOOKUP(CONCATENATE($A140,Y$1),'Исх-фото'!$A$2:$D$3000,4,FALSE),"-")</f>
        <v>-</v>
      </c>
      <c r="Z140" s="12" t="str">
        <f>IFERROR(VLOOKUP(CONCATENATE($A140,Z$1),'Исх-фото'!$A$2:$D$3000,4,FALSE),"-")</f>
        <v>-</v>
      </c>
      <c r="AA140" s="12" t="str">
        <f>IFERROR(VLOOKUP(CONCATENATE($A140,AA$1),'Исх-фото'!$A$2:$D$3000,4,FALSE),"-")</f>
        <v>-</v>
      </c>
      <c r="AB140" s="12" t="str">
        <f>IFERROR(VLOOKUP(CONCATENATE($A140,AB$1),'Исх-фото'!$A$2:$D$3000,4,FALSE),"-")</f>
        <v>-</v>
      </c>
      <c r="AC140" s="12">
        <f>IFERROR(VLOOKUP(CONCATENATE($A140,AC$1),'Исх-фото'!$A$2:$D$3000,4,FALSE),"-")</f>
        <v>9</v>
      </c>
      <c r="AD140" s="12">
        <f>IFERROR(VLOOKUP(CONCATENATE($A140,AD$1),'Исх-фото'!$A$2:$D$3000,4,FALSE),"-")</f>
        <v>8</v>
      </c>
      <c r="AE140" s="12" t="str">
        <f>IFERROR(VLOOKUP(CONCATENATE($A140,AE$1),'Исх-фото'!$A$2:$D$3000,4,FALSE),"-")</f>
        <v>-</v>
      </c>
      <c r="AF140" s="12">
        <f>IFERROR(VLOOKUP(CONCATENATE($A140,AF$1),'Исх-фото'!$A$2:$D$3000,4,FALSE),"-")</f>
        <v>7</v>
      </c>
      <c r="AG140" s="12">
        <f>IFERROR(VLOOKUP(CONCATENATE($A140,AG$1),'Исх-фото'!$A$2:$D$3000,4,FALSE),"-")</f>
        <v>5</v>
      </c>
      <c r="AH140" s="12" t="str">
        <f>IFERROR(VLOOKUP(CONCATENATE($A140,AH$1),'Исх-фото'!$A$2:$D$3000,4,FALSE),"-")</f>
        <v>-</v>
      </c>
      <c r="AI140" s="12" t="str">
        <f>IFERROR(VLOOKUP(CONCATENATE($A140,AI$1),'Исх-фото'!$A$2:$D$3000,4,FALSE),"-")</f>
        <v>-</v>
      </c>
      <c r="AJ140" s="12" t="str">
        <f>IFERROR(VLOOKUP(CONCATENATE($A140,AJ$1),'Исх-фото'!$A$2:$D$3000,4,FALSE),"-")</f>
        <v>-</v>
      </c>
      <c r="AK140" s="12" t="str">
        <f>IFERROR(VLOOKUP(CONCATENATE($A140,AK$1),'Исх-фото'!$A$2:$D$3000,4,FALSE),"-")</f>
        <v>-</v>
      </c>
      <c r="AL140" s="12" t="str">
        <f>IFERROR(VLOOKUP(CONCATENATE($A140,AL$1),'Исх-фото'!$A$2:$D$3000,4,FALSE),"-")</f>
        <v>-</v>
      </c>
      <c r="AM140" s="12" t="str">
        <f>IFERROR(VLOOKUP(CONCATENATE($A140,AM$1),'Исх-фото'!$A$2:$D$3000,4,FALSE),"-")</f>
        <v>-</v>
      </c>
      <c r="AN140" s="12" t="str">
        <f>IFERROR(VLOOKUP(CONCATENATE($A140,AN$1),'Исх-фото'!$A$2:$D$3000,4,FALSE),"-")</f>
        <v>-</v>
      </c>
      <c r="AO140" s="12">
        <f>IFERROR(VLOOKUP(CONCATENATE($A140,AO$1),'Исх-фото'!$A$2:$D$3000,4,FALSE),"-")</f>
        <v>9</v>
      </c>
      <c r="AP140" s="12" t="str">
        <f>IFERROR(VLOOKUP(CONCATENATE($A140,AP$1),'Исх-фото'!$A$2:$D$3000,4,FALSE),"-")</f>
        <v>-</v>
      </c>
      <c r="AQ140" s="12" t="str">
        <f>IFERROR(VLOOKUP(CONCATENATE($A140,AQ$1),'Исх-фото'!$A$2:$D$3000,4,FALSE),"-")</f>
        <v>-</v>
      </c>
      <c r="AR140" s="13">
        <f t="shared" si="8"/>
        <v>9</v>
      </c>
      <c r="AS140" s="17">
        <f t="shared" si="9"/>
        <v>7.5555555555555554</v>
      </c>
      <c r="AT140" s="12">
        <f t="shared" si="10"/>
        <v>70</v>
      </c>
    </row>
    <row r="141" spans="1:46">
      <c r="A141" s="22">
        <f t="shared" si="11"/>
        <v>139</v>
      </c>
      <c r="B141" s="128">
        <f>№!D140</f>
        <v>58</v>
      </c>
      <c r="C141" s="128">
        <f>№!E140</f>
        <v>1</v>
      </c>
      <c r="D141" s="12" t="str">
        <f>IFERROR(VLOOKUP(CONCATENATE($A141,D$1),'Исх-фото'!$A$2:$D$3000,4,FALSE),"-")</f>
        <v>-</v>
      </c>
      <c r="E141" s="12" t="str">
        <f>IFERROR(VLOOKUP(CONCATENATE($A141,E$1),'Исх-фото'!$A$2:$D$3000,4,FALSE),"-")</f>
        <v>-</v>
      </c>
      <c r="F141" s="12" t="str">
        <f>IFERROR(VLOOKUP(CONCATENATE($A141,F$1),'Исх-фото'!$A$2:$D$3000,4,FALSE),"-")</f>
        <v>-</v>
      </c>
      <c r="G141" s="12" t="str">
        <f>IFERROR(VLOOKUP(CONCATENATE($A141,G$1),'Исх-фото'!$A$2:$D$3000,4,FALSE),"-")</f>
        <v>-</v>
      </c>
      <c r="H141" s="12">
        <f>IFERROR(VLOOKUP(CONCATENATE($A141,H$1),'Исх-фото'!$A$2:$D$3000,4,FALSE),"-")</f>
        <v>8</v>
      </c>
      <c r="I141" s="12" t="str">
        <f>IFERROR(VLOOKUP(CONCATENATE($A141,I$1),'Исх-фото'!$A$2:$D$3000,4,FALSE),"-")</f>
        <v>-</v>
      </c>
      <c r="J141" s="12">
        <f>IFERROR(VLOOKUP(CONCATENATE($A141,J$1),'Исх-фото'!$A$2:$D$3000,4,FALSE),"-")</f>
        <v>8</v>
      </c>
      <c r="K141" s="12" t="str">
        <f>IFERROR(VLOOKUP(CONCATENATE($A141,K$1),'Исх-фото'!$A$2:$D$3000,4,FALSE),"-")</f>
        <v>-</v>
      </c>
      <c r="L141" s="12" t="str">
        <f>IFERROR(VLOOKUP(CONCATENATE($A141,L$1),'Исх-фото'!$A$2:$D$3000,4,FALSE),"-")</f>
        <v>-</v>
      </c>
      <c r="M141" s="12" t="str">
        <f>IFERROR(VLOOKUP(CONCATENATE($A141,M$1),'Исх-фото'!$A$2:$D$3000,4,FALSE),"-")</f>
        <v>-</v>
      </c>
      <c r="N141" s="12">
        <f>IFERROR(VLOOKUP(CONCATENATE($A141,N$1),'Исх-фото'!$A$2:$D$3000,4,FALSE),"-")</f>
        <v>9</v>
      </c>
      <c r="O141" s="12">
        <f>IFERROR(VLOOKUP(CONCATENATE($A141,O$1),'Исх-фото'!$A$2:$D$3000,4,FALSE),"-")</f>
        <v>8</v>
      </c>
      <c r="P141" s="12" t="str">
        <f>IFERROR(VLOOKUP(CONCATENATE($A141,P$1),'Исх-фото'!$A$2:$D$3000,4,FALSE),"-")</f>
        <v>-</v>
      </c>
      <c r="Q141" s="12" t="str">
        <f>IFERROR(VLOOKUP(CONCATENATE($A141,Q$1),'Исх-фото'!$A$2:$D$3000,4,FALSE),"-")</f>
        <v>-</v>
      </c>
      <c r="R141" s="12" t="str">
        <f>IFERROR(VLOOKUP(CONCATENATE($A141,R$1),'Исх-фото'!$A$2:$D$3000,4,FALSE),"-")</f>
        <v>-</v>
      </c>
      <c r="S141" s="12">
        <f>IFERROR(VLOOKUP(CONCATENATE($A141,S$1),'Исх-фото'!$A$2:$D$3000,4,FALSE),"-")</f>
        <v>6</v>
      </c>
      <c r="T141" s="12" t="str">
        <f>IFERROR(VLOOKUP(CONCATENATE($A141,T$1),'Исх-фото'!$A$2:$D$3000,4,FALSE),"-")</f>
        <v>-</v>
      </c>
      <c r="U141" s="12" t="str">
        <f>IFERROR(VLOOKUP(CONCATENATE($A141,U$1),'Исх-фото'!$A$2:$D$3000,4,FALSE),"-")</f>
        <v>-</v>
      </c>
      <c r="V141" s="12">
        <f>IFERROR(VLOOKUP(CONCATENATE($A141,V$1),'Исх-фото'!$A$2:$D$3000,4,FALSE),"-")</f>
        <v>5</v>
      </c>
      <c r="W141" s="12" t="str">
        <f>IFERROR(VLOOKUP(CONCATENATE($A141,W$1),'Исх-фото'!$A$2:$D$3000,4,FALSE),"-")</f>
        <v>-</v>
      </c>
      <c r="X141" s="12" t="str">
        <f>IFERROR(VLOOKUP(CONCATENATE($A141,X$1),'Исх-фото'!$A$2:$D$3000,4,FALSE),"-")</f>
        <v>-</v>
      </c>
      <c r="Y141" s="12">
        <f>IFERROR(VLOOKUP(CONCATENATE($A141,Y$1),'Исх-фото'!$A$2:$D$3000,4,FALSE),"-")</f>
        <v>7</v>
      </c>
      <c r="Z141" s="12">
        <f>IFERROR(VLOOKUP(CONCATENATE($A141,Z$1),'Исх-фото'!$A$2:$D$3000,4,FALSE),"-")</f>
        <v>5</v>
      </c>
      <c r="AA141" s="12" t="str">
        <f>IFERROR(VLOOKUP(CONCATENATE($A141,AA$1),'Исх-фото'!$A$2:$D$3000,4,FALSE),"-")</f>
        <v>-</v>
      </c>
      <c r="AB141" s="12" t="str">
        <f>IFERROR(VLOOKUP(CONCATENATE($A141,AB$1),'Исх-фото'!$A$2:$D$3000,4,FALSE),"-")</f>
        <v>-</v>
      </c>
      <c r="AC141" s="12">
        <f>IFERROR(VLOOKUP(CONCATENATE($A141,AC$1),'Исх-фото'!$A$2:$D$3000,4,FALSE),"-")</f>
        <v>7</v>
      </c>
      <c r="AD141" s="12">
        <f>IFERROR(VLOOKUP(CONCATENATE($A141,AD$1),'Исх-фото'!$A$2:$D$3000,4,FALSE),"-")</f>
        <v>7</v>
      </c>
      <c r="AE141" s="12" t="str">
        <f>IFERROR(VLOOKUP(CONCATENATE($A141,AE$1),'Исх-фото'!$A$2:$D$3000,4,FALSE),"-")</f>
        <v>-</v>
      </c>
      <c r="AF141" s="12">
        <f>IFERROR(VLOOKUP(CONCATENATE($A141,AF$1),'Исх-фото'!$A$2:$D$3000,4,FALSE),"-")</f>
        <v>8</v>
      </c>
      <c r="AG141" s="12">
        <f>IFERROR(VLOOKUP(CONCATENATE($A141,AG$1),'Исх-фото'!$A$2:$D$3000,4,FALSE),"-")</f>
        <v>8</v>
      </c>
      <c r="AH141" s="12" t="str">
        <f>IFERROR(VLOOKUP(CONCATENATE($A141,AH$1),'Исх-фото'!$A$2:$D$3000,4,FALSE),"-")</f>
        <v>-</v>
      </c>
      <c r="AI141" s="12" t="str">
        <f>IFERROR(VLOOKUP(CONCATENATE($A141,AI$1),'Исх-фото'!$A$2:$D$3000,4,FALSE),"-")</f>
        <v>-</v>
      </c>
      <c r="AJ141" s="12" t="str">
        <f>IFERROR(VLOOKUP(CONCATENATE($A141,AJ$1),'Исх-фото'!$A$2:$D$3000,4,FALSE),"-")</f>
        <v>-</v>
      </c>
      <c r="AK141" s="12" t="str">
        <f>IFERROR(VLOOKUP(CONCATENATE($A141,AK$1),'Исх-фото'!$A$2:$D$3000,4,FALSE),"-")</f>
        <v>-</v>
      </c>
      <c r="AL141" s="12" t="str">
        <f>IFERROR(VLOOKUP(CONCATENATE($A141,AL$1),'Исх-фото'!$A$2:$D$3000,4,FALSE),"-")</f>
        <v>-</v>
      </c>
      <c r="AM141" s="12" t="str">
        <f>IFERROR(VLOOKUP(CONCATENATE($A141,AM$1),'Исх-фото'!$A$2:$D$3000,4,FALSE),"-")</f>
        <v>-</v>
      </c>
      <c r="AN141" s="12" t="str">
        <f>IFERROR(VLOOKUP(CONCATENATE($A141,AN$1),'Исх-фото'!$A$2:$D$3000,4,FALSE),"-")</f>
        <v>-</v>
      </c>
      <c r="AO141" s="12">
        <f>IFERROR(VLOOKUP(CONCATENATE($A141,AO$1),'Исх-фото'!$A$2:$D$3000,4,FALSE),"-")</f>
        <v>5</v>
      </c>
      <c r="AP141" s="12" t="str">
        <f>IFERROR(VLOOKUP(CONCATENATE($A141,AP$1),'Исх-фото'!$A$2:$D$3000,4,FALSE),"-")</f>
        <v>-</v>
      </c>
      <c r="AQ141" s="12" t="str">
        <f>IFERROR(VLOOKUP(CONCATENATE($A141,AQ$1),'Исх-фото'!$A$2:$D$3000,4,FALSE),"-")</f>
        <v>-</v>
      </c>
      <c r="AR141" s="13">
        <f t="shared" si="8"/>
        <v>13</v>
      </c>
      <c r="AS141" s="17">
        <f t="shared" si="9"/>
        <v>7</v>
      </c>
      <c r="AT141" s="12">
        <f t="shared" si="10"/>
        <v>96</v>
      </c>
    </row>
    <row r="142" spans="1:46">
      <c r="A142" s="22">
        <f t="shared" si="11"/>
        <v>140</v>
      </c>
      <c r="B142" s="128">
        <f>№!D141</f>
        <v>58</v>
      </c>
      <c r="C142" s="128">
        <f>№!E141</f>
        <v>2</v>
      </c>
      <c r="D142" s="12" t="str">
        <f>IFERROR(VLOOKUP(CONCATENATE($A142,D$1),'Исх-фото'!$A$2:$D$3000,4,FALSE),"-")</f>
        <v>-</v>
      </c>
      <c r="E142" s="12" t="str">
        <f>IFERROR(VLOOKUP(CONCATENATE($A142,E$1),'Исх-фото'!$A$2:$D$3000,4,FALSE),"-")</f>
        <v>-</v>
      </c>
      <c r="F142" s="12" t="str">
        <f>IFERROR(VLOOKUP(CONCATENATE($A142,F$1),'Исх-фото'!$A$2:$D$3000,4,FALSE),"-")</f>
        <v>-</v>
      </c>
      <c r="G142" s="12" t="str">
        <f>IFERROR(VLOOKUP(CONCATENATE($A142,G$1),'Исх-фото'!$A$2:$D$3000,4,FALSE),"-")</f>
        <v>-</v>
      </c>
      <c r="H142" s="12">
        <f>IFERROR(VLOOKUP(CONCATENATE($A142,H$1),'Исх-фото'!$A$2:$D$3000,4,FALSE),"-")</f>
        <v>10</v>
      </c>
      <c r="I142" s="12" t="str">
        <f>IFERROR(VLOOKUP(CONCATENATE($A142,I$1),'Исх-фото'!$A$2:$D$3000,4,FALSE),"-")</f>
        <v>-</v>
      </c>
      <c r="J142" s="12">
        <f>IFERROR(VLOOKUP(CONCATENATE($A142,J$1),'Исх-фото'!$A$2:$D$3000,4,FALSE),"-")</f>
        <v>6</v>
      </c>
      <c r="K142" s="12" t="str">
        <f>IFERROR(VLOOKUP(CONCATENATE($A142,K$1),'Исх-фото'!$A$2:$D$3000,4,FALSE),"-")</f>
        <v>-</v>
      </c>
      <c r="L142" s="12" t="str">
        <f>IFERROR(VLOOKUP(CONCATENATE($A142,L$1),'Исх-фото'!$A$2:$D$3000,4,FALSE),"-")</f>
        <v>-</v>
      </c>
      <c r="M142" s="12" t="str">
        <f>IFERROR(VLOOKUP(CONCATENATE($A142,M$1),'Исх-фото'!$A$2:$D$3000,4,FALSE),"-")</f>
        <v>-</v>
      </c>
      <c r="N142" s="12">
        <f>IFERROR(VLOOKUP(CONCATENATE($A142,N$1),'Исх-фото'!$A$2:$D$3000,4,FALSE),"-")</f>
        <v>8</v>
      </c>
      <c r="O142" s="12" t="str">
        <f>IFERROR(VLOOKUP(CONCATENATE($A142,O$1),'Исх-фото'!$A$2:$D$3000,4,FALSE),"-")</f>
        <v>-</v>
      </c>
      <c r="P142" s="12" t="str">
        <f>IFERROR(VLOOKUP(CONCATENATE($A142,P$1),'Исх-фото'!$A$2:$D$3000,4,FALSE),"-")</f>
        <v>-</v>
      </c>
      <c r="Q142" s="12" t="str">
        <f>IFERROR(VLOOKUP(CONCATENATE($A142,Q$1),'Исх-фото'!$A$2:$D$3000,4,FALSE),"-")</f>
        <v>-</v>
      </c>
      <c r="R142" s="12" t="str">
        <f>IFERROR(VLOOKUP(CONCATENATE($A142,R$1),'Исх-фото'!$A$2:$D$3000,4,FALSE),"-")</f>
        <v>-</v>
      </c>
      <c r="S142" s="12">
        <f>IFERROR(VLOOKUP(CONCATENATE($A142,S$1),'Исх-фото'!$A$2:$D$3000,4,FALSE),"-")</f>
        <v>11</v>
      </c>
      <c r="T142" s="12" t="str">
        <f>IFERROR(VLOOKUP(CONCATENATE($A142,T$1),'Исх-фото'!$A$2:$D$3000,4,FALSE),"-")</f>
        <v>-</v>
      </c>
      <c r="U142" s="12" t="str">
        <f>IFERROR(VLOOKUP(CONCATENATE($A142,U$1),'Исх-фото'!$A$2:$D$3000,4,FALSE),"-")</f>
        <v>-</v>
      </c>
      <c r="V142" s="12">
        <f>IFERROR(VLOOKUP(CONCATENATE($A142,V$1),'Исх-фото'!$A$2:$D$3000,4,FALSE),"-")</f>
        <v>8</v>
      </c>
      <c r="W142" s="12" t="str">
        <f>IFERROR(VLOOKUP(CONCATENATE($A142,W$1),'Исх-фото'!$A$2:$D$3000,4,FALSE),"-")</f>
        <v>-</v>
      </c>
      <c r="X142" s="12" t="str">
        <f>IFERROR(VLOOKUP(CONCATENATE($A142,X$1),'Исх-фото'!$A$2:$D$3000,4,FALSE),"-")</f>
        <v>-</v>
      </c>
      <c r="Y142" s="12" t="str">
        <f>IFERROR(VLOOKUP(CONCATENATE($A142,Y$1),'Исх-фото'!$A$2:$D$3000,4,FALSE),"-")</f>
        <v>-</v>
      </c>
      <c r="Z142" s="12" t="str">
        <f>IFERROR(VLOOKUP(CONCATENATE($A142,Z$1),'Исх-фото'!$A$2:$D$3000,4,FALSE),"-")</f>
        <v>-</v>
      </c>
      <c r="AA142" s="12" t="str">
        <f>IFERROR(VLOOKUP(CONCATENATE($A142,AA$1),'Исх-фото'!$A$2:$D$3000,4,FALSE),"-")</f>
        <v>-</v>
      </c>
      <c r="AB142" s="12" t="str">
        <f>IFERROR(VLOOKUP(CONCATENATE($A142,AB$1),'Исх-фото'!$A$2:$D$3000,4,FALSE),"-")</f>
        <v>-</v>
      </c>
      <c r="AC142" s="12">
        <f>IFERROR(VLOOKUP(CONCATENATE($A142,AC$1),'Исх-фото'!$A$2:$D$3000,4,FALSE),"-")</f>
        <v>6</v>
      </c>
      <c r="AD142" s="12">
        <f>IFERROR(VLOOKUP(CONCATENATE($A142,AD$1),'Исх-фото'!$A$2:$D$3000,4,FALSE),"-")</f>
        <v>8</v>
      </c>
      <c r="AE142" s="12" t="str">
        <f>IFERROR(VLOOKUP(CONCATENATE($A142,AE$1),'Исх-фото'!$A$2:$D$3000,4,FALSE),"-")</f>
        <v>-</v>
      </c>
      <c r="AF142" s="12">
        <f>IFERROR(VLOOKUP(CONCATENATE($A142,AF$1),'Исх-фото'!$A$2:$D$3000,4,FALSE),"-")</f>
        <v>9</v>
      </c>
      <c r="AG142" s="12">
        <f>IFERROR(VLOOKUP(CONCATENATE($A142,AG$1),'Исх-фото'!$A$2:$D$3000,4,FALSE),"-")</f>
        <v>9</v>
      </c>
      <c r="AH142" s="12" t="str">
        <f>IFERROR(VLOOKUP(CONCATENATE($A142,AH$1),'Исх-фото'!$A$2:$D$3000,4,FALSE),"-")</f>
        <v>-</v>
      </c>
      <c r="AI142" s="12" t="str">
        <f>IFERROR(VLOOKUP(CONCATENATE($A142,AI$1),'Исх-фото'!$A$2:$D$3000,4,FALSE),"-")</f>
        <v>-</v>
      </c>
      <c r="AJ142" s="12" t="str">
        <f>IFERROR(VLOOKUP(CONCATENATE($A142,AJ$1),'Исх-фото'!$A$2:$D$3000,4,FALSE),"-")</f>
        <v>-</v>
      </c>
      <c r="AK142" s="12" t="str">
        <f>IFERROR(VLOOKUP(CONCATENATE($A142,AK$1),'Исх-фото'!$A$2:$D$3000,4,FALSE),"-")</f>
        <v>-</v>
      </c>
      <c r="AL142" s="12" t="str">
        <f>IFERROR(VLOOKUP(CONCATENATE($A142,AL$1),'Исх-фото'!$A$2:$D$3000,4,FALSE),"-")</f>
        <v>-</v>
      </c>
      <c r="AM142" s="12" t="str">
        <f>IFERROR(VLOOKUP(CONCATENATE($A142,AM$1),'Исх-фото'!$A$2:$D$3000,4,FALSE),"-")</f>
        <v>-</v>
      </c>
      <c r="AN142" s="12" t="str">
        <f>IFERROR(VLOOKUP(CONCATENATE($A142,AN$1),'Исх-фото'!$A$2:$D$3000,4,FALSE),"-")</f>
        <v>-</v>
      </c>
      <c r="AO142" s="12">
        <f>IFERROR(VLOOKUP(CONCATENATE($A142,AO$1),'Исх-фото'!$A$2:$D$3000,4,FALSE),"-")</f>
        <v>4</v>
      </c>
      <c r="AP142" s="12" t="str">
        <f>IFERROR(VLOOKUP(CONCATENATE($A142,AP$1),'Исх-фото'!$A$2:$D$3000,4,FALSE),"-")</f>
        <v>-</v>
      </c>
      <c r="AQ142" s="12" t="str">
        <f>IFERROR(VLOOKUP(CONCATENATE($A142,AQ$1),'Исх-фото'!$A$2:$D$3000,4,FALSE),"-")</f>
        <v>-</v>
      </c>
      <c r="AR142" s="13">
        <f t="shared" si="8"/>
        <v>10</v>
      </c>
      <c r="AS142" s="17">
        <f t="shared" si="9"/>
        <v>7.9</v>
      </c>
      <c r="AT142" s="12">
        <f t="shared" si="10"/>
        <v>56</v>
      </c>
    </row>
    <row r="143" spans="1:46">
      <c r="A143" s="22">
        <f t="shared" si="11"/>
        <v>141</v>
      </c>
      <c r="B143" s="128">
        <f>№!D142</f>
        <v>58</v>
      </c>
      <c r="C143" s="128">
        <f>№!E142</f>
        <v>3</v>
      </c>
      <c r="D143" s="12" t="str">
        <f>IFERROR(VLOOKUP(CONCATENATE($A143,D$1),'Исх-фото'!$A$2:$D$3000,4,FALSE),"-")</f>
        <v>-</v>
      </c>
      <c r="E143" s="12" t="str">
        <f>IFERROR(VLOOKUP(CONCATENATE($A143,E$1),'Исх-фото'!$A$2:$D$3000,4,FALSE),"-")</f>
        <v>-</v>
      </c>
      <c r="F143" s="12" t="str">
        <f>IFERROR(VLOOKUP(CONCATENATE($A143,F$1),'Исх-фото'!$A$2:$D$3000,4,FALSE),"-")</f>
        <v>-</v>
      </c>
      <c r="G143" s="12" t="str">
        <f>IFERROR(VLOOKUP(CONCATENATE($A143,G$1),'Исх-фото'!$A$2:$D$3000,4,FALSE),"-")</f>
        <v>-</v>
      </c>
      <c r="H143" s="12">
        <f>IFERROR(VLOOKUP(CONCATENATE($A143,H$1),'Исх-фото'!$A$2:$D$3000,4,FALSE),"-")</f>
        <v>6</v>
      </c>
      <c r="I143" s="12" t="str">
        <f>IFERROR(VLOOKUP(CONCATENATE($A143,I$1),'Исх-фото'!$A$2:$D$3000,4,FALSE),"-")</f>
        <v>-</v>
      </c>
      <c r="J143" s="12">
        <f>IFERROR(VLOOKUP(CONCATENATE($A143,J$1),'Исх-фото'!$A$2:$D$3000,4,FALSE),"-")</f>
        <v>5</v>
      </c>
      <c r="K143" s="12" t="str">
        <f>IFERROR(VLOOKUP(CONCATENATE($A143,K$1),'Исх-фото'!$A$2:$D$3000,4,FALSE),"-")</f>
        <v>-</v>
      </c>
      <c r="L143" s="12" t="str">
        <f>IFERROR(VLOOKUP(CONCATENATE($A143,L$1),'Исх-фото'!$A$2:$D$3000,4,FALSE),"-")</f>
        <v>-</v>
      </c>
      <c r="M143" s="12" t="str">
        <f>IFERROR(VLOOKUP(CONCATENATE($A143,M$1),'Исх-фото'!$A$2:$D$3000,4,FALSE),"-")</f>
        <v>-</v>
      </c>
      <c r="N143" s="12">
        <f>IFERROR(VLOOKUP(CONCATENATE($A143,N$1),'Исх-фото'!$A$2:$D$3000,4,FALSE),"-")</f>
        <v>8</v>
      </c>
      <c r="O143" s="12">
        <f>IFERROR(VLOOKUP(CONCATENATE($A143,O$1),'Исх-фото'!$A$2:$D$3000,4,FALSE),"-")</f>
        <v>6</v>
      </c>
      <c r="P143" s="12" t="str">
        <f>IFERROR(VLOOKUP(CONCATENATE($A143,P$1),'Исх-фото'!$A$2:$D$3000,4,FALSE),"-")</f>
        <v>-</v>
      </c>
      <c r="Q143" s="12" t="str">
        <f>IFERROR(VLOOKUP(CONCATENATE($A143,Q$1),'Исх-фото'!$A$2:$D$3000,4,FALSE),"-")</f>
        <v>-</v>
      </c>
      <c r="R143" s="12" t="str">
        <f>IFERROR(VLOOKUP(CONCATENATE($A143,R$1),'Исх-фото'!$A$2:$D$3000,4,FALSE),"-")</f>
        <v>-</v>
      </c>
      <c r="S143" s="12">
        <f>IFERROR(VLOOKUP(CONCATENATE($A143,S$1),'Исх-фото'!$A$2:$D$3000,4,FALSE),"-")</f>
        <v>4</v>
      </c>
      <c r="T143" s="12" t="str">
        <f>IFERROR(VLOOKUP(CONCATENATE($A143,T$1),'Исх-фото'!$A$2:$D$3000,4,FALSE),"-")</f>
        <v>-</v>
      </c>
      <c r="U143" s="12" t="str">
        <f>IFERROR(VLOOKUP(CONCATENATE($A143,U$1),'Исх-фото'!$A$2:$D$3000,4,FALSE),"-")</f>
        <v>-</v>
      </c>
      <c r="V143" s="12">
        <f>IFERROR(VLOOKUP(CONCATENATE($A143,V$1),'Исх-фото'!$A$2:$D$3000,4,FALSE),"-")</f>
        <v>5</v>
      </c>
      <c r="W143" s="12" t="str">
        <f>IFERROR(VLOOKUP(CONCATENATE($A143,W$1),'Исх-фото'!$A$2:$D$3000,4,FALSE),"-")</f>
        <v>-</v>
      </c>
      <c r="X143" s="12" t="str">
        <f>IFERROR(VLOOKUP(CONCATENATE($A143,X$1),'Исх-фото'!$A$2:$D$3000,4,FALSE),"-")</f>
        <v>-</v>
      </c>
      <c r="Y143" s="12">
        <f>IFERROR(VLOOKUP(CONCATENATE($A143,Y$1),'Исх-фото'!$A$2:$D$3000,4,FALSE),"-")</f>
        <v>8</v>
      </c>
      <c r="Z143" s="12" t="str">
        <f>IFERROR(VLOOKUP(CONCATENATE($A143,Z$1),'Исх-фото'!$A$2:$D$3000,4,FALSE),"-")</f>
        <v>-</v>
      </c>
      <c r="AA143" s="12" t="str">
        <f>IFERROR(VLOOKUP(CONCATENATE($A143,AA$1),'Исх-фото'!$A$2:$D$3000,4,FALSE),"-")</f>
        <v>-</v>
      </c>
      <c r="AB143" s="12" t="str">
        <f>IFERROR(VLOOKUP(CONCATENATE($A143,AB$1),'Исх-фото'!$A$2:$D$3000,4,FALSE),"-")</f>
        <v>-</v>
      </c>
      <c r="AC143" s="12">
        <f>IFERROR(VLOOKUP(CONCATENATE($A143,AC$1),'Исх-фото'!$A$2:$D$3000,4,FALSE),"-")</f>
        <v>5</v>
      </c>
      <c r="AD143" s="12">
        <f>IFERROR(VLOOKUP(CONCATENATE($A143,AD$1),'Исх-фото'!$A$2:$D$3000,4,FALSE),"-")</f>
        <v>5</v>
      </c>
      <c r="AE143" s="12" t="str">
        <f>IFERROR(VLOOKUP(CONCATENATE($A143,AE$1),'Исх-фото'!$A$2:$D$3000,4,FALSE),"-")</f>
        <v>-</v>
      </c>
      <c r="AF143" s="12">
        <f>IFERROR(VLOOKUP(CONCATENATE($A143,AF$1),'Исх-фото'!$A$2:$D$3000,4,FALSE),"-")</f>
        <v>9</v>
      </c>
      <c r="AG143" s="12">
        <f>IFERROR(VLOOKUP(CONCATENATE($A143,AG$1),'Исх-фото'!$A$2:$D$3000,4,FALSE),"-")</f>
        <v>8</v>
      </c>
      <c r="AH143" s="12" t="str">
        <f>IFERROR(VLOOKUP(CONCATENATE($A143,AH$1),'Исх-фото'!$A$2:$D$3000,4,FALSE),"-")</f>
        <v>-</v>
      </c>
      <c r="AI143" s="12" t="str">
        <f>IFERROR(VLOOKUP(CONCATENATE($A143,AI$1),'Исх-фото'!$A$2:$D$3000,4,FALSE),"-")</f>
        <v>-</v>
      </c>
      <c r="AJ143" s="12" t="str">
        <f>IFERROR(VLOOKUP(CONCATENATE($A143,AJ$1),'Исх-фото'!$A$2:$D$3000,4,FALSE),"-")</f>
        <v>-</v>
      </c>
      <c r="AK143" s="12" t="str">
        <f>IFERROR(VLOOKUP(CONCATENATE($A143,AK$1),'Исх-фото'!$A$2:$D$3000,4,FALSE),"-")</f>
        <v>-</v>
      </c>
      <c r="AL143" s="12" t="str">
        <f>IFERROR(VLOOKUP(CONCATENATE($A143,AL$1),'Исх-фото'!$A$2:$D$3000,4,FALSE),"-")</f>
        <v>-</v>
      </c>
      <c r="AM143" s="12" t="str">
        <f>IFERROR(VLOOKUP(CONCATENATE($A143,AM$1),'Исх-фото'!$A$2:$D$3000,4,FALSE),"-")</f>
        <v>-</v>
      </c>
      <c r="AN143" s="12" t="str">
        <f>IFERROR(VLOOKUP(CONCATENATE($A143,AN$1),'Исх-фото'!$A$2:$D$3000,4,FALSE),"-")</f>
        <v>-</v>
      </c>
      <c r="AO143" s="12">
        <f>IFERROR(VLOOKUP(CONCATENATE($A143,AO$1),'Исх-фото'!$A$2:$D$3000,4,FALSE),"-")</f>
        <v>9</v>
      </c>
      <c r="AP143" s="12" t="str">
        <f>IFERROR(VLOOKUP(CONCATENATE($A143,AP$1),'Исх-фото'!$A$2:$D$3000,4,FALSE),"-")</f>
        <v>-</v>
      </c>
      <c r="AQ143" s="12" t="str">
        <f>IFERROR(VLOOKUP(CONCATENATE($A143,AQ$1),'Исх-фото'!$A$2:$D$3000,4,FALSE),"-")</f>
        <v>-</v>
      </c>
      <c r="AR143" s="13">
        <f t="shared" si="8"/>
        <v>12</v>
      </c>
      <c r="AS143" s="17">
        <f t="shared" si="9"/>
        <v>6.5</v>
      </c>
      <c r="AT143" s="12">
        <f t="shared" si="10"/>
        <v>128</v>
      </c>
    </row>
    <row r="144" spans="1:46">
      <c r="A144" s="22">
        <f t="shared" si="11"/>
        <v>142</v>
      </c>
      <c r="B144" s="128">
        <f>№!D143</f>
        <v>59</v>
      </c>
      <c r="C144" s="128">
        <f>№!E143</f>
        <v>1</v>
      </c>
      <c r="D144" s="12" t="str">
        <f>IFERROR(VLOOKUP(CONCATENATE($A144,D$1),'Исх-фото'!$A$2:$D$3000,4,FALSE),"-")</f>
        <v>-</v>
      </c>
      <c r="E144" s="12" t="str">
        <f>IFERROR(VLOOKUP(CONCATENATE($A144,E$1),'Исх-фото'!$A$2:$D$3000,4,FALSE),"-")</f>
        <v>-</v>
      </c>
      <c r="F144" s="12" t="str">
        <f>IFERROR(VLOOKUP(CONCATENATE($A144,F$1),'Исх-фото'!$A$2:$D$3000,4,FALSE),"-")</f>
        <v>-</v>
      </c>
      <c r="G144" s="12" t="str">
        <f>IFERROR(VLOOKUP(CONCATENATE($A144,G$1),'Исх-фото'!$A$2:$D$3000,4,FALSE),"-")</f>
        <v>-</v>
      </c>
      <c r="H144" s="12">
        <f>IFERROR(VLOOKUP(CONCATENATE($A144,H$1),'Исх-фото'!$A$2:$D$3000,4,FALSE),"-")</f>
        <v>8</v>
      </c>
      <c r="I144" s="12" t="str">
        <f>IFERROR(VLOOKUP(CONCATENATE($A144,I$1),'Исх-фото'!$A$2:$D$3000,4,FALSE),"-")</f>
        <v>-</v>
      </c>
      <c r="J144" s="12">
        <f>IFERROR(VLOOKUP(CONCATENATE($A144,J$1),'Исх-фото'!$A$2:$D$3000,4,FALSE),"-")</f>
        <v>10</v>
      </c>
      <c r="K144" s="12" t="str">
        <f>IFERROR(VLOOKUP(CONCATENATE($A144,K$1),'Исх-фото'!$A$2:$D$3000,4,FALSE),"-")</f>
        <v>-</v>
      </c>
      <c r="L144" s="12" t="str">
        <f>IFERROR(VLOOKUP(CONCATENATE($A144,L$1),'Исх-фото'!$A$2:$D$3000,4,FALSE),"-")</f>
        <v>-</v>
      </c>
      <c r="M144" s="12" t="str">
        <f>IFERROR(VLOOKUP(CONCATENATE($A144,M$1),'Исх-фото'!$A$2:$D$3000,4,FALSE),"-")</f>
        <v>-</v>
      </c>
      <c r="N144" s="12">
        <f>IFERROR(VLOOKUP(CONCATENATE($A144,N$1),'Исх-фото'!$A$2:$D$3000,4,FALSE),"-")</f>
        <v>9</v>
      </c>
      <c r="O144" s="12">
        <f>IFERROR(VLOOKUP(CONCATENATE($A144,O$1),'Исх-фото'!$A$2:$D$3000,4,FALSE),"-")</f>
        <v>8</v>
      </c>
      <c r="P144" s="12" t="str">
        <f>IFERROR(VLOOKUP(CONCATENATE($A144,P$1),'Исх-фото'!$A$2:$D$3000,4,FALSE),"-")</f>
        <v>-</v>
      </c>
      <c r="Q144" s="12" t="str">
        <f>IFERROR(VLOOKUP(CONCATENATE($A144,Q$1),'Исх-фото'!$A$2:$D$3000,4,FALSE),"-")</f>
        <v>-</v>
      </c>
      <c r="R144" s="12" t="str">
        <f>IFERROR(VLOOKUP(CONCATENATE($A144,R$1),'Исх-фото'!$A$2:$D$3000,4,FALSE),"-")</f>
        <v>-</v>
      </c>
      <c r="S144" s="12">
        <f>IFERROR(VLOOKUP(CONCATENATE($A144,S$1),'Исх-фото'!$A$2:$D$3000,4,FALSE),"-")</f>
        <v>6</v>
      </c>
      <c r="T144" s="12" t="str">
        <f>IFERROR(VLOOKUP(CONCATENATE($A144,T$1),'Исх-фото'!$A$2:$D$3000,4,FALSE),"-")</f>
        <v>-</v>
      </c>
      <c r="U144" s="12">
        <f>IFERROR(VLOOKUP(CONCATENATE($A144,U$1),'Исх-фото'!$A$2:$D$3000,4,FALSE),"-")</f>
        <v>12</v>
      </c>
      <c r="V144" s="12">
        <f>IFERROR(VLOOKUP(CONCATENATE($A144,V$1),'Исх-фото'!$A$2:$D$3000,4,FALSE),"-")</f>
        <v>6</v>
      </c>
      <c r="W144" s="12" t="str">
        <f>IFERROR(VLOOKUP(CONCATENATE($A144,W$1),'Исх-фото'!$A$2:$D$3000,4,FALSE),"-")</f>
        <v>-</v>
      </c>
      <c r="X144" s="12" t="str">
        <f>IFERROR(VLOOKUP(CONCATENATE($A144,X$1),'Исх-фото'!$A$2:$D$3000,4,FALSE),"-")</f>
        <v>-</v>
      </c>
      <c r="Y144" s="12" t="str">
        <f>IFERROR(VLOOKUP(CONCATENATE($A144,Y$1),'Исх-фото'!$A$2:$D$3000,4,FALSE),"-")</f>
        <v>-</v>
      </c>
      <c r="Z144" s="12">
        <f>IFERROR(VLOOKUP(CONCATENATE($A144,Z$1),'Исх-фото'!$A$2:$D$3000,4,FALSE),"-")</f>
        <v>7</v>
      </c>
      <c r="AA144" s="12" t="str">
        <f>IFERROR(VLOOKUP(CONCATENATE($A144,AA$1),'Исх-фото'!$A$2:$D$3000,4,FALSE),"-")</f>
        <v>-</v>
      </c>
      <c r="AB144" s="12" t="str">
        <f>IFERROR(VLOOKUP(CONCATENATE($A144,AB$1),'Исх-фото'!$A$2:$D$3000,4,FALSE),"-")</f>
        <v>-</v>
      </c>
      <c r="AC144" s="12">
        <f>IFERROR(VLOOKUP(CONCATENATE($A144,AC$1),'Исх-фото'!$A$2:$D$3000,4,FALSE),"-")</f>
        <v>7</v>
      </c>
      <c r="AD144" s="12">
        <f>IFERROR(VLOOKUP(CONCATENATE($A144,AD$1),'Исх-фото'!$A$2:$D$3000,4,FALSE),"-")</f>
        <v>7</v>
      </c>
      <c r="AE144" s="12" t="str">
        <f>IFERROR(VLOOKUP(CONCATENATE($A144,AE$1),'Исх-фото'!$A$2:$D$3000,4,FALSE),"-")</f>
        <v>-</v>
      </c>
      <c r="AF144" s="12">
        <f>IFERROR(VLOOKUP(CONCATENATE($A144,AF$1),'Исх-фото'!$A$2:$D$3000,4,FALSE),"-")</f>
        <v>9</v>
      </c>
      <c r="AG144" s="12">
        <f>IFERROR(VLOOKUP(CONCATENATE($A144,AG$1),'Исх-фото'!$A$2:$D$3000,4,FALSE),"-")</f>
        <v>7</v>
      </c>
      <c r="AH144" s="12" t="str">
        <f>IFERROR(VLOOKUP(CONCATENATE($A144,AH$1),'Исх-фото'!$A$2:$D$3000,4,FALSE),"-")</f>
        <v>-</v>
      </c>
      <c r="AI144" s="12">
        <f>IFERROR(VLOOKUP(CONCATENATE($A144,AI$1),'Исх-фото'!$A$2:$D$3000,4,FALSE),"-")</f>
        <v>11</v>
      </c>
      <c r="AJ144" s="12" t="str">
        <f>IFERROR(VLOOKUP(CONCATENATE($A144,AJ$1),'Исх-фото'!$A$2:$D$3000,4,FALSE),"-")</f>
        <v>-</v>
      </c>
      <c r="AK144" s="12" t="str">
        <f>IFERROR(VLOOKUP(CONCATENATE($A144,AK$1),'Исх-фото'!$A$2:$D$3000,4,FALSE),"-")</f>
        <v>-</v>
      </c>
      <c r="AL144" s="12" t="str">
        <f>IFERROR(VLOOKUP(CONCATENATE($A144,AL$1),'Исх-фото'!$A$2:$D$3000,4,FALSE),"-")</f>
        <v>-</v>
      </c>
      <c r="AM144" s="12" t="str">
        <f>IFERROR(VLOOKUP(CONCATENATE($A144,AM$1),'Исх-фото'!$A$2:$D$3000,4,FALSE),"-")</f>
        <v>-</v>
      </c>
      <c r="AN144" s="12" t="str">
        <f>IFERROR(VLOOKUP(CONCATENATE($A144,AN$1),'Исх-фото'!$A$2:$D$3000,4,FALSE),"-")</f>
        <v>-</v>
      </c>
      <c r="AO144" s="12">
        <f>IFERROR(VLOOKUP(CONCATENATE($A144,AO$1),'Исх-фото'!$A$2:$D$3000,4,FALSE),"-")</f>
        <v>9</v>
      </c>
      <c r="AP144" s="12" t="str">
        <f>IFERROR(VLOOKUP(CONCATENATE($A144,AP$1),'Исх-фото'!$A$2:$D$3000,4,FALSE),"-")</f>
        <v>-</v>
      </c>
      <c r="AQ144" s="12" t="str">
        <f>IFERROR(VLOOKUP(CONCATENATE($A144,AQ$1),'Исх-фото'!$A$2:$D$3000,4,FALSE),"-")</f>
        <v>-</v>
      </c>
      <c r="AR144" s="13">
        <f t="shared" ref="AR144:AR194" si="12">COUNTIF(D144:AQ144,"&gt;0")</f>
        <v>14</v>
      </c>
      <c r="AS144" s="17">
        <f t="shared" ref="AS144:AS194" si="13">AVERAGE(D144:AQ144)</f>
        <v>8.2857142857142865</v>
      </c>
      <c r="AT144" s="12">
        <f t="shared" si="10"/>
        <v>30</v>
      </c>
    </row>
    <row r="145" spans="1:46">
      <c r="A145" s="22">
        <f t="shared" si="11"/>
        <v>143</v>
      </c>
      <c r="B145" s="128">
        <f>№!D144</f>
        <v>59</v>
      </c>
      <c r="C145" s="128">
        <f>№!E144</f>
        <v>2</v>
      </c>
      <c r="D145" s="12" t="str">
        <f>IFERROR(VLOOKUP(CONCATENATE($A145,D$1),'Исх-фото'!$A$2:$D$3000,4,FALSE),"-")</f>
        <v>-</v>
      </c>
      <c r="E145" s="12" t="str">
        <f>IFERROR(VLOOKUP(CONCATENATE($A145,E$1),'Исх-фото'!$A$2:$D$3000,4,FALSE),"-")</f>
        <v>-</v>
      </c>
      <c r="F145" s="12" t="str">
        <f>IFERROR(VLOOKUP(CONCATENATE($A145,F$1),'Исх-фото'!$A$2:$D$3000,4,FALSE),"-")</f>
        <v>-</v>
      </c>
      <c r="G145" s="12" t="str">
        <f>IFERROR(VLOOKUP(CONCATENATE($A145,G$1),'Исх-фото'!$A$2:$D$3000,4,FALSE),"-")</f>
        <v>-</v>
      </c>
      <c r="H145" s="12">
        <f>IFERROR(VLOOKUP(CONCATENATE($A145,H$1),'Исх-фото'!$A$2:$D$3000,4,FALSE),"-")</f>
        <v>10</v>
      </c>
      <c r="I145" s="12" t="str">
        <f>IFERROR(VLOOKUP(CONCATENATE($A145,I$1),'Исх-фото'!$A$2:$D$3000,4,FALSE),"-")</f>
        <v>-</v>
      </c>
      <c r="J145" s="12">
        <f>IFERROR(VLOOKUP(CONCATENATE($A145,J$1),'Исх-фото'!$A$2:$D$3000,4,FALSE),"-")</f>
        <v>6</v>
      </c>
      <c r="K145" s="12" t="str">
        <f>IFERROR(VLOOKUP(CONCATENATE($A145,K$1),'Исх-фото'!$A$2:$D$3000,4,FALSE),"-")</f>
        <v>-</v>
      </c>
      <c r="L145" s="12" t="str">
        <f>IFERROR(VLOOKUP(CONCATENATE($A145,L$1),'Исх-фото'!$A$2:$D$3000,4,FALSE),"-")</f>
        <v>-</v>
      </c>
      <c r="M145" s="12" t="str">
        <f>IFERROR(VLOOKUP(CONCATENATE($A145,M$1),'Исх-фото'!$A$2:$D$3000,4,FALSE),"-")</f>
        <v>-</v>
      </c>
      <c r="N145" s="12">
        <f>IFERROR(VLOOKUP(CONCATENATE($A145,N$1),'Исх-фото'!$A$2:$D$3000,4,FALSE),"-")</f>
        <v>10</v>
      </c>
      <c r="O145" s="12">
        <f>IFERROR(VLOOKUP(CONCATENATE($A145,O$1),'Исх-фото'!$A$2:$D$3000,4,FALSE),"-")</f>
        <v>7</v>
      </c>
      <c r="P145" s="12" t="str">
        <f>IFERROR(VLOOKUP(CONCATENATE($A145,P$1),'Исх-фото'!$A$2:$D$3000,4,FALSE),"-")</f>
        <v>-</v>
      </c>
      <c r="Q145" s="12" t="str">
        <f>IFERROR(VLOOKUP(CONCATENATE($A145,Q$1),'Исх-фото'!$A$2:$D$3000,4,FALSE),"-")</f>
        <v>-</v>
      </c>
      <c r="R145" s="12" t="str">
        <f>IFERROR(VLOOKUP(CONCATENATE($A145,R$1),'Исх-фото'!$A$2:$D$3000,4,FALSE),"-")</f>
        <v>-</v>
      </c>
      <c r="S145" s="12">
        <f>IFERROR(VLOOKUP(CONCATENATE($A145,S$1),'Исх-фото'!$A$2:$D$3000,4,FALSE),"-")</f>
        <v>8</v>
      </c>
      <c r="T145" s="12" t="str">
        <f>IFERROR(VLOOKUP(CONCATENATE($A145,T$1),'Исх-фото'!$A$2:$D$3000,4,FALSE),"-")</f>
        <v>-</v>
      </c>
      <c r="U145" s="12" t="str">
        <f>IFERROR(VLOOKUP(CONCATENATE($A145,U$1),'Исх-фото'!$A$2:$D$3000,4,FALSE),"-")</f>
        <v>-</v>
      </c>
      <c r="V145" s="12">
        <f>IFERROR(VLOOKUP(CONCATENATE($A145,V$1),'Исх-фото'!$A$2:$D$3000,4,FALSE),"-")</f>
        <v>6</v>
      </c>
      <c r="W145" s="12" t="str">
        <f>IFERROR(VLOOKUP(CONCATENATE($A145,W$1),'Исх-фото'!$A$2:$D$3000,4,FALSE),"-")</f>
        <v>-</v>
      </c>
      <c r="X145" s="12" t="str">
        <f>IFERROR(VLOOKUP(CONCATENATE($A145,X$1),'Исх-фото'!$A$2:$D$3000,4,FALSE),"-")</f>
        <v>-</v>
      </c>
      <c r="Y145" s="12">
        <f>IFERROR(VLOOKUP(CONCATENATE($A145,Y$1),'Исх-фото'!$A$2:$D$3000,4,FALSE),"-")</f>
        <v>6</v>
      </c>
      <c r="Z145" s="12">
        <f>IFERROR(VLOOKUP(CONCATENATE($A145,Z$1),'Исх-фото'!$A$2:$D$3000,4,FALSE),"-")</f>
        <v>8</v>
      </c>
      <c r="AA145" s="12" t="str">
        <f>IFERROR(VLOOKUP(CONCATENATE($A145,AA$1),'Исх-фото'!$A$2:$D$3000,4,FALSE),"-")</f>
        <v>-</v>
      </c>
      <c r="AB145" s="12" t="str">
        <f>IFERROR(VLOOKUP(CONCATENATE($A145,AB$1),'Исх-фото'!$A$2:$D$3000,4,FALSE),"-")</f>
        <v>-</v>
      </c>
      <c r="AC145" s="12">
        <f>IFERROR(VLOOKUP(CONCATENATE($A145,AC$1),'Исх-фото'!$A$2:$D$3000,4,FALSE),"-")</f>
        <v>6</v>
      </c>
      <c r="AD145" s="12">
        <f>IFERROR(VLOOKUP(CONCATENATE($A145,AD$1),'Исх-фото'!$A$2:$D$3000,4,FALSE),"-")</f>
        <v>8</v>
      </c>
      <c r="AE145" s="12">
        <f>IFERROR(VLOOKUP(CONCATENATE($A145,AE$1),'Исх-фото'!$A$2:$D$3000,4,FALSE),"-")</f>
        <v>10</v>
      </c>
      <c r="AF145" s="12">
        <f>IFERROR(VLOOKUP(CONCATENATE($A145,AF$1),'Исх-фото'!$A$2:$D$3000,4,FALSE),"-")</f>
        <v>9</v>
      </c>
      <c r="AG145" s="12">
        <f>IFERROR(VLOOKUP(CONCATENATE($A145,AG$1),'Исх-фото'!$A$2:$D$3000,4,FALSE),"-")</f>
        <v>4</v>
      </c>
      <c r="AH145" s="12" t="str">
        <f>IFERROR(VLOOKUP(CONCATENATE($A145,AH$1),'Исх-фото'!$A$2:$D$3000,4,FALSE),"-")</f>
        <v>-</v>
      </c>
      <c r="AI145" s="12">
        <f>IFERROR(VLOOKUP(CONCATENATE($A145,AI$1),'Исх-фото'!$A$2:$D$3000,4,FALSE),"-")</f>
        <v>11</v>
      </c>
      <c r="AJ145" s="12" t="str">
        <f>IFERROR(VLOOKUP(CONCATENATE($A145,AJ$1),'Исх-фото'!$A$2:$D$3000,4,FALSE),"-")</f>
        <v>-</v>
      </c>
      <c r="AK145" s="12" t="str">
        <f>IFERROR(VLOOKUP(CONCATENATE($A145,AK$1),'Исх-фото'!$A$2:$D$3000,4,FALSE),"-")</f>
        <v>-</v>
      </c>
      <c r="AL145" s="12" t="str">
        <f>IFERROR(VLOOKUP(CONCATENATE($A145,AL$1),'Исх-фото'!$A$2:$D$3000,4,FALSE),"-")</f>
        <v>-</v>
      </c>
      <c r="AM145" s="12" t="str">
        <f>IFERROR(VLOOKUP(CONCATENATE($A145,AM$1),'Исх-фото'!$A$2:$D$3000,4,FALSE),"-")</f>
        <v>-</v>
      </c>
      <c r="AN145" s="12">
        <f>IFERROR(VLOOKUP(CONCATENATE($A145,AN$1),'Исх-фото'!$A$2:$D$3000,4,FALSE),"-")</f>
        <v>5</v>
      </c>
      <c r="AO145" s="12">
        <f>IFERROR(VLOOKUP(CONCATENATE($A145,AO$1),'Исх-фото'!$A$2:$D$3000,4,FALSE),"-")</f>
        <v>10</v>
      </c>
      <c r="AP145" s="12" t="str">
        <f>IFERROR(VLOOKUP(CONCATENATE($A145,AP$1),'Исх-фото'!$A$2:$D$3000,4,FALSE),"-")</f>
        <v>-</v>
      </c>
      <c r="AQ145" s="12" t="str">
        <f>IFERROR(VLOOKUP(CONCATENATE($A145,AQ$1),'Исх-фото'!$A$2:$D$3000,4,FALSE),"-")</f>
        <v>-</v>
      </c>
      <c r="AR145" s="13">
        <f t="shared" si="12"/>
        <v>16</v>
      </c>
      <c r="AS145" s="17">
        <f t="shared" si="13"/>
        <v>7.75</v>
      </c>
      <c r="AT145" s="12">
        <f t="shared" si="10"/>
        <v>62</v>
      </c>
    </row>
    <row r="146" spans="1:46">
      <c r="A146" s="22">
        <f t="shared" si="11"/>
        <v>144</v>
      </c>
      <c r="B146" s="128">
        <f>№!D145</f>
        <v>59</v>
      </c>
      <c r="C146" s="128">
        <f>№!E145</f>
        <v>3</v>
      </c>
      <c r="D146" s="12" t="str">
        <f>IFERROR(VLOOKUP(CONCATENATE($A146,D$1),'Исх-фото'!$A$2:$D$3000,4,FALSE),"-")</f>
        <v>-</v>
      </c>
      <c r="E146" s="12" t="str">
        <f>IFERROR(VLOOKUP(CONCATENATE($A146,E$1),'Исх-фото'!$A$2:$D$3000,4,FALSE),"-")</f>
        <v>-</v>
      </c>
      <c r="F146" s="12" t="str">
        <f>IFERROR(VLOOKUP(CONCATENATE($A146,F$1),'Исх-фото'!$A$2:$D$3000,4,FALSE),"-")</f>
        <v>-</v>
      </c>
      <c r="G146" s="12" t="str">
        <f>IFERROR(VLOOKUP(CONCATENATE($A146,G$1),'Исх-фото'!$A$2:$D$3000,4,FALSE),"-")</f>
        <v>-</v>
      </c>
      <c r="H146" s="12">
        <f>IFERROR(VLOOKUP(CONCATENATE($A146,H$1),'Исх-фото'!$A$2:$D$3000,4,FALSE),"-")</f>
        <v>9</v>
      </c>
      <c r="I146" s="12" t="str">
        <f>IFERROR(VLOOKUP(CONCATENATE($A146,I$1),'Исх-фото'!$A$2:$D$3000,4,FALSE),"-")</f>
        <v>-</v>
      </c>
      <c r="J146" s="12">
        <f>IFERROR(VLOOKUP(CONCATENATE($A146,J$1),'Исх-фото'!$A$2:$D$3000,4,FALSE),"-")</f>
        <v>10</v>
      </c>
      <c r="K146" s="12" t="str">
        <f>IFERROR(VLOOKUP(CONCATENATE($A146,K$1),'Исх-фото'!$A$2:$D$3000,4,FALSE),"-")</f>
        <v>-</v>
      </c>
      <c r="L146" s="12" t="str">
        <f>IFERROR(VLOOKUP(CONCATENATE($A146,L$1),'Исх-фото'!$A$2:$D$3000,4,FALSE),"-")</f>
        <v>-</v>
      </c>
      <c r="M146" s="12" t="str">
        <f>IFERROR(VLOOKUP(CONCATENATE($A146,M$1),'Исх-фото'!$A$2:$D$3000,4,FALSE),"-")</f>
        <v>-</v>
      </c>
      <c r="N146" s="12">
        <f>IFERROR(VLOOKUP(CONCATENATE($A146,N$1),'Исх-фото'!$A$2:$D$3000,4,FALSE),"-")</f>
        <v>9</v>
      </c>
      <c r="O146" s="12">
        <f>IFERROR(VLOOKUP(CONCATENATE($A146,O$1),'Исх-фото'!$A$2:$D$3000,4,FALSE),"-")</f>
        <v>8</v>
      </c>
      <c r="P146" s="12" t="str">
        <f>IFERROR(VLOOKUP(CONCATENATE($A146,P$1),'Исх-фото'!$A$2:$D$3000,4,FALSE),"-")</f>
        <v>-</v>
      </c>
      <c r="Q146" s="12" t="str">
        <f>IFERROR(VLOOKUP(CONCATENATE($A146,Q$1),'Исх-фото'!$A$2:$D$3000,4,FALSE),"-")</f>
        <v>-</v>
      </c>
      <c r="R146" s="12" t="str">
        <f>IFERROR(VLOOKUP(CONCATENATE($A146,R$1),'Исх-фото'!$A$2:$D$3000,4,FALSE),"-")</f>
        <v>-</v>
      </c>
      <c r="S146" s="12">
        <f>IFERROR(VLOOKUP(CONCATENATE($A146,S$1),'Исх-фото'!$A$2:$D$3000,4,FALSE),"-")</f>
        <v>8</v>
      </c>
      <c r="T146" s="12" t="str">
        <f>IFERROR(VLOOKUP(CONCATENATE($A146,T$1),'Исх-фото'!$A$2:$D$3000,4,FALSE),"-")</f>
        <v>-</v>
      </c>
      <c r="U146" s="12" t="str">
        <f>IFERROR(VLOOKUP(CONCATENATE($A146,U$1),'Исх-фото'!$A$2:$D$3000,4,FALSE),"-")</f>
        <v>-</v>
      </c>
      <c r="V146" s="12">
        <f>IFERROR(VLOOKUP(CONCATENATE($A146,V$1),'Исх-фото'!$A$2:$D$3000,4,FALSE),"-")</f>
        <v>8</v>
      </c>
      <c r="W146" s="12" t="str">
        <f>IFERROR(VLOOKUP(CONCATENATE($A146,W$1),'Исх-фото'!$A$2:$D$3000,4,FALSE),"-")</f>
        <v>-</v>
      </c>
      <c r="X146" s="12">
        <f>IFERROR(VLOOKUP(CONCATENATE($A146,X$1),'Исх-фото'!$A$2:$D$3000,4,FALSE),"-")</f>
        <v>4</v>
      </c>
      <c r="Y146" s="12">
        <f>IFERROR(VLOOKUP(CONCATENATE($A146,Y$1),'Исх-фото'!$A$2:$D$3000,4,FALSE),"-")</f>
        <v>5</v>
      </c>
      <c r="Z146" s="12">
        <f>IFERROR(VLOOKUP(CONCATENATE($A146,Z$1),'Исх-фото'!$A$2:$D$3000,4,FALSE),"-")</f>
        <v>7</v>
      </c>
      <c r="AA146" s="12" t="str">
        <f>IFERROR(VLOOKUP(CONCATENATE($A146,AA$1),'Исх-фото'!$A$2:$D$3000,4,FALSE),"-")</f>
        <v>-</v>
      </c>
      <c r="AB146" s="12" t="str">
        <f>IFERROR(VLOOKUP(CONCATENATE($A146,AB$1),'Исх-фото'!$A$2:$D$3000,4,FALSE),"-")</f>
        <v>-</v>
      </c>
      <c r="AC146" s="12">
        <f>IFERROR(VLOOKUP(CONCATENATE($A146,AC$1),'Исх-фото'!$A$2:$D$3000,4,FALSE),"-")</f>
        <v>9</v>
      </c>
      <c r="AD146" s="12">
        <f>IFERROR(VLOOKUP(CONCATENATE($A146,AD$1),'Исх-фото'!$A$2:$D$3000,4,FALSE),"-")</f>
        <v>7</v>
      </c>
      <c r="AE146" s="12" t="str">
        <f>IFERROR(VLOOKUP(CONCATENATE($A146,AE$1),'Исх-фото'!$A$2:$D$3000,4,FALSE),"-")</f>
        <v>-</v>
      </c>
      <c r="AF146" s="12">
        <f>IFERROR(VLOOKUP(CONCATENATE($A146,AF$1),'Исх-фото'!$A$2:$D$3000,4,FALSE),"-")</f>
        <v>10</v>
      </c>
      <c r="AG146" s="12">
        <f>IFERROR(VLOOKUP(CONCATENATE($A146,AG$1),'Исх-фото'!$A$2:$D$3000,4,FALSE),"-")</f>
        <v>10</v>
      </c>
      <c r="AH146" s="12" t="str">
        <f>IFERROR(VLOOKUP(CONCATENATE($A146,AH$1),'Исх-фото'!$A$2:$D$3000,4,FALSE),"-")</f>
        <v>-</v>
      </c>
      <c r="AI146" s="12" t="str">
        <f>IFERROR(VLOOKUP(CONCATENATE($A146,AI$1),'Исх-фото'!$A$2:$D$3000,4,FALSE),"-")</f>
        <v>-</v>
      </c>
      <c r="AJ146" s="12" t="str">
        <f>IFERROR(VLOOKUP(CONCATENATE($A146,AJ$1),'Исх-фото'!$A$2:$D$3000,4,FALSE),"-")</f>
        <v>-</v>
      </c>
      <c r="AK146" s="12" t="str">
        <f>IFERROR(VLOOKUP(CONCATENATE($A146,AK$1),'Исх-фото'!$A$2:$D$3000,4,FALSE),"-")</f>
        <v>-</v>
      </c>
      <c r="AL146" s="12" t="str">
        <f>IFERROR(VLOOKUP(CONCATENATE($A146,AL$1),'Исх-фото'!$A$2:$D$3000,4,FALSE),"-")</f>
        <v>-</v>
      </c>
      <c r="AM146" s="12" t="str">
        <f>IFERROR(VLOOKUP(CONCATENATE($A146,AM$1),'Исх-фото'!$A$2:$D$3000,4,FALSE),"-")</f>
        <v>-</v>
      </c>
      <c r="AN146" s="12">
        <f>IFERROR(VLOOKUP(CONCATENATE($A146,AN$1),'Исх-фото'!$A$2:$D$3000,4,FALSE),"-")</f>
        <v>6</v>
      </c>
      <c r="AO146" s="12">
        <f>IFERROR(VLOOKUP(CONCATENATE($A146,AO$1),'Исх-фото'!$A$2:$D$3000,4,FALSE),"-")</f>
        <v>9</v>
      </c>
      <c r="AP146" s="12" t="str">
        <f>IFERROR(VLOOKUP(CONCATENATE($A146,AP$1),'Исх-фото'!$A$2:$D$3000,4,FALSE),"-")</f>
        <v>-</v>
      </c>
      <c r="AQ146" s="12">
        <f>IFERROR(VLOOKUP(CONCATENATE($A146,AQ$1),'Исх-фото'!$A$2:$D$3000,4,FALSE),"-")</f>
        <v>12</v>
      </c>
      <c r="AR146" s="13">
        <f t="shared" si="12"/>
        <v>16</v>
      </c>
      <c r="AS146" s="17">
        <f t="shared" si="13"/>
        <v>8.1875</v>
      </c>
      <c r="AT146" s="12">
        <f t="shared" si="10"/>
        <v>33</v>
      </c>
    </row>
    <row r="147" spans="1:46">
      <c r="A147" s="22">
        <f t="shared" si="11"/>
        <v>145</v>
      </c>
      <c r="B147" s="128">
        <f>№!D146</f>
        <v>60</v>
      </c>
      <c r="C147" s="128">
        <f>№!E146</f>
        <v>1</v>
      </c>
      <c r="D147" s="12" t="str">
        <f>IFERROR(VLOOKUP(CONCATENATE($A147,D$1),'Исх-фото'!$A$2:$D$3000,4,FALSE),"-")</f>
        <v>-</v>
      </c>
      <c r="E147" s="12" t="str">
        <f>IFERROR(VLOOKUP(CONCATENATE($A147,E$1),'Исх-фото'!$A$2:$D$3000,4,FALSE),"-")</f>
        <v>-</v>
      </c>
      <c r="F147" s="12" t="str">
        <f>IFERROR(VLOOKUP(CONCATENATE($A147,F$1),'Исх-фото'!$A$2:$D$3000,4,FALSE),"-")</f>
        <v>-</v>
      </c>
      <c r="G147" s="12" t="str">
        <f>IFERROR(VLOOKUP(CONCATENATE($A147,G$1),'Исх-фото'!$A$2:$D$3000,4,FALSE),"-")</f>
        <v>-</v>
      </c>
      <c r="H147" s="12">
        <f>IFERROR(VLOOKUP(CONCATENATE($A147,H$1),'Исх-фото'!$A$2:$D$3000,4,FALSE),"-")</f>
        <v>6</v>
      </c>
      <c r="I147" s="12" t="str">
        <f>IFERROR(VLOOKUP(CONCATENATE($A147,I$1),'Исх-фото'!$A$2:$D$3000,4,FALSE),"-")</f>
        <v>-</v>
      </c>
      <c r="J147" s="12">
        <f>IFERROR(VLOOKUP(CONCATENATE($A147,J$1),'Исх-фото'!$A$2:$D$3000,4,FALSE),"-")</f>
        <v>9</v>
      </c>
      <c r="K147" s="12" t="str">
        <f>IFERROR(VLOOKUP(CONCATENATE($A147,K$1),'Исх-фото'!$A$2:$D$3000,4,FALSE),"-")</f>
        <v>-</v>
      </c>
      <c r="L147" s="12" t="str">
        <f>IFERROR(VLOOKUP(CONCATENATE($A147,L$1),'Исх-фото'!$A$2:$D$3000,4,FALSE),"-")</f>
        <v>-</v>
      </c>
      <c r="M147" s="12" t="str">
        <f>IFERROR(VLOOKUP(CONCATENATE($A147,M$1),'Исх-фото'!$A$2:$D$3000,4,FALSE),"-")</f>
        <v>-</v>
      </c>
      <c r="N147" s="12">
        <f>IFERROR(VLOOKUP(CONCATENATE($A147,N$1),'Исх-фото'!$A$2:$D$3000,4,FALSE),"-")</f>
        <v>11</v>
      </c>
      <c r="O147" s="12" t="str">
        <f>IFERROR(VLOOKUP(CONCATENATE($A147,O$1),'Исх-фото'!$A$2:$D$3000,4,FALSE),"-")</f>
        <v>-</v>
      </c>
      <c r="P147" s="12" t="str">
        <f>IFERROR(VLOOKUP(CONCATENATE($A147,P$1),'Исх-фото'!$A$2:$D$3000,4,FALSE),"-")</f>
        <v>-</v>
      </c>
      <c r="Q147" s="12" t="str">
        <f>IFERROR(VLOOKUP(CONCATENATE($A147,Q$1),'Исх-фото'!$A$2:$D$3000,4,FALSE),"-")</f>
        <v>-</v>
      </c>
      <c r="R147" s="12">
        <f>IFERROR(VLOOKUP(CONCATENATE($A147,R$1),'Исх-фото'!$A$2:$D$3000,4,FALSE),"-")</f>
        <v>9</v>
      </c>
      <c r="S147" s="12" t="str">
        <f>IFERROR(VLOOKUP(CONCATENATE($A147,S$1),'Исх-фото'!$A$2:$D$3000,4,FALSE),"-")</f>
        <v>-</v>
      </c>
      <c r="T147" s="12" t="str">
        <f>IFERROR(VLOOKUP(CONCATENATE($A147,T$1),'Исх-фото'!$A$2:$D$3000,4,FALSE),"-")</f>
        <v>-</v>
      </c>
      <c r="U147" s="12" t="str">
        <f>IFERROR(VLOOKUP(CONCATENATE($A147,U$1),'Исх-фото'!$A$2:$D$3000,4,FALSE),"-")</f>
        <v>-</v>
      </c>
      <c r="V147" s="12">
        <f>IFERROR(VLOOKUP(CONCATENATE($A147,V$1),'Исх-фото'!$A$2:$D$3000,4,FALSE),"-")</f>
        <v>8</v>
      </c>
      <c r="W147" s="12" t="str">
        <f>IFERROR(VLOOKUP(CONCATENATE($A147,W$1),'Исх-фото'!$A$2:$D$3000,4,FALSE),"-")</f>
        <v>-</v>
      </c>
      <c r="X147" s="12">
        <f>IFERROR(VLOOKUP(CONCATENATE($A147,X$1),'Исх-фото'!$A$2:$D$3000,4,FALSE),"-")</f>
        <v>7</v>
      </c>
      <c r="Y147" s="12" t="str">
        <f>IFERROR(VLOOKUP(CONCATENATE($A147,Y$1),'Исх-фото'!$A$2:$D$3000,4,FALSE),"-")</f>
        <v>-</v>
      </c>
      <c r="Z147" s="12" t="str">
        <f>IFERROR(VLOOKUP(CONCATENATE($A147,Z$1),'Исх-фото'!$A$2:$D$3000,4,FALSE),"-")</f>
        <v>-</v>
      </c>
      <c r="AA147" s="12" t="str">
        <f>IFERROR(VLOOKUP(CONCATENATE($A147,AA$1),'Исх-фото'!$A$2:$D$3000,4,FALSE),"-")</f>
        <v>-</v>
      </c>
      <c r="AB147" s="12" t="str">
        <f>IFERROR(VLOOKUP(CONCATENATE($A147,AB$1),'Исх-фото'!$A$2:$D$3000,4,FALSE),"-")</f>
        <v>-</v>
      </c>
      <c r="AC147" s="12">
        <f>IFERROR(VLOOKUP(CONCATENATE($A147,AC$1),'Исх-фото'!$A$2:$D$3000,4,FALSE),"-")</f>
        <v>8</v>
      </c>
      <c r="AD147" s="12">
        <f>IFERROR(VLOOKUP(CONCATENATE($A147,AD$1),'Исх-фото'!$A$2:$D$3000,4,FALSE),"-")</f>
        <v>7</v>
      </c>
      <c r="AE147" s="12" t="str">
        <f>IFERROR(VLOOKUP(CONCATENATE($A147,AE$1),'Исх-фото'!$A$2:$D$3000,4,FALSE),"-")</f>
        <v>-</v>
      </c>
      <c r="AF147" s="12">
        <f>IFERROR(VLOOKUP(CONCATENATE($A147,AF$1),'Исх-фото'!$A$2:$D$3000,4,FALSE),"-")</f>
        <v>8</v>
      </c>
      <c r="AG147" s="12">
        <f>IFERROR(VLOOKUP(CONCATENATE($A147,AG$1),'Исх-фото'!$A$2:$D$3000,4,FALSE),"-")</f>
        <v>9</v>
      </c>
      <c r="AH147" s="12" t="str">
        <f>IFERROR(VLOOKUP(CONCATENATE($A147,AH$1),'Исх-фото'!$A$2:$D$3000,4,FALSE),"-")</f>
        <v>-</v>
      </c>
      <c r="AI147" s="12" t="str">
        <f>IFERROR(VLOOKUP(CONCATENATE($A147,AI$1),'Исх-фото'!$A$2:$D$3000,4,FALSE),"-")</f>
        <v>-</v>
      </c>
      <c r="AJ147" s="12" t="str">
        <f>IFERROR(VLOOKUP(CONCATENATE($A147,AJ$1),'Исх-фото'!$A$2:$D$3000,4,FALSE),"-")</f>
        <v>-</v>
      </c>
      <c r="AK147" s="12" t="str">
        <f>IFERROR(VLOOKUP(CONCATENATE($A147,AK$1),'Исх-фото'!$A$2:$D$3000,4,FALSE),"-")</f>
        <v>-</v>
      </c>
      <c r="AL147" s="12" t="str">
        <f>IFERROR(VLOOKUP(CONCATENATE($A147,AL$1),'Исх-фото'!$A$2:$D$3000,4,FALSE),"-")</f>
        <v>-</v>
      </c>
      <c r="AM147" s="12" t="str">
        <f>IFERROR(VLOOKUP(CONCATENATE($A147,AM$1),'Исх-фото'!$A$2:$D$3000,4,FALSE),"-")</f>
        <v>-</v>
      </c>
      <c r="AN147" s="12" t="str">
        <f>IFERROR(VLOOKUP(CONCATENATE($A147,AN$1),'Исх-фото'!$A$2:$D$3000,4,FALSE),"-")</f>
        <v>-</v>
      </c>
      <c r="AO147" s="12">
        <f>IFERROR(VLOOKUP(CONCATENATE($A147,AO$1),'Исх-фото'!$A$2:$D$3000,4,FALSE),"-")</f>
        <v>6</v>
      </c>
      <c r="AP147" s="12" t="str">
        <f>IFERROR(VLOOKUP(CONCATENATE($A147,AP$1),'Исх-фото'!$A$2:$D$3000,4,FALSE),"-")</f>
        <v>-</v>
      </c>
      <c r="AQ147" s="12" t="str">
        <f>IFERROR(VLOOKUP(CONCATENATE($A147,AQ$1),'Исх-фото'!$A$2:$D$3000,4,FALSE),"-")</f>
        <v>-</v>
      </c>
      <c r="AR147" s="13">
        <f t="shared" si="12"/>
        <v>11</v>
      </c>
      <c r="AS147" s="17">
        <f t="shared" si="13"/>
        <v>8</v>
      </c>
      <c r="AT147" s="12">
        <f t="shared" si="10"/>
        <v>44</v>
      </c>
    </row>
    <row r="148" spans="1:46">
      <c r="A148" s="22">
        <f t="shared" si="11"/>
        <v>146</v>
      </c>
      <c r="B148" s="128">
        <f>№!D147</f>
        <v>60</v>
      </c>
      <c r="C148" s="128">
        <f>№!E147</f>
        <v>2</v>
      </c>
      <c r="D148" s="12" t="str">
        <f>IFERROR(VLOOKUP(CONCATENATE($A148,D$1),'Исх-фото'!$A$2:$D$3000,4,FALSE),"-")</f>
        <v>-</v>
      </c>
      <c r="E148" s="12" t="str">
        <f>IFERROR(VLOOKUP(CONCATENATE($A148,E$1),'Исх-фото'!$A$2:$D$3000,4,FALSE),"-")</f>
        <v>-</v>
      </c>
      <c r="F148" s="12" t="str">
        <f>IFERROR(VLOOKUP(CONCATENATE($A148,F$1),'Исх-фото'!$A$2:$D$3000,4,FALSE),"-")</f>
        <v>-</v>
      </c>
      <c r="G148" s="12" t="str">
        <f>IFERROR(VLOOKUP(CONCATENATE($A148,G$1),'Исх-фото'!$A$2:$D$3000,4,FALSE),"-")</f>
        <v>-</v>
      </c>
      <c r="H148" s="12">
        <f>IFERROR(VLOOKUP(CONCATENATE($A148,H$1),'Исх-фото'!$A$2:$D$3000,4,FALSE),"-")</f>
        <v>8</v>
      </c>
      <c r="I148" s="12" t="str">
        <f>IFERROR(VLOOKUP(CONCATENATE($A148,I$1),'Исх-фото'!$A$2:$D$3000,4,FALSE),"-")</f>
        <v>-</v>
      </c>
      <c r="J148" s="12">
        <f>IFERROR(VLOOKUP(CONCATENATE($A148,J$1),'Исх-фото'!$A$2:$D$3000,4,FALSE),"-")</f>
        <v>7</v>
      </c>
      <c r="K148" s="12" t="str">
        <f>IFERROR(VLOOKUP(CONCATENATE($A148,K$1),'Исх-фото'!$A$2:$D$3000,4,FALSE),"-")</f>
        <v>-</v>
      </c>
      <c r="L148" s="12" t="str">
        <f>IFERROR(VLOOKUP(CONCATENATE($A148,L$1),'Исх-фото'!$A$2:$D$3000,4,FALSE),"-")</f>
        <v>-</v>
      </c>
      <c r="M148" s="12" t="str">
        <f>IFERROR(VLOOKUP(CONCATENATE($A148,M$1),'Исх-фото'!$A$2:$D$3000,4,FALSE),"-")</f>
        <v>-</v>
      </c>
      <c r="N148" s="12">
        <f>IFERROR(VLOOKUP(CONCATENATE($A148,N$1),'Исх-фото'!$A$2:$D$3000,4,FALSE),"-")</f>
        <v>10</v>
      </c>
      <c r="O148" s="12" t="str">
        <f>IFERROR(VLOOKUP(CONCATENATE($A148,O$1),'Исх-фото'!$A$2:$D$3000,4,FALSE),"-")</f>
        <v>-</v>
      </c>
      <c r="P148" s="12" t="str">
        <f>IFERROR(VLOOKUP(CONCATENATE($A148,P$1),'Исх-фото'!$A$2:$D$3000,4,FALSE),"-")</f>
        <v>-</v>
      </c>
      <c r="Q148" s="12" t="str">
        <f>IFERROR(VLOOKUP(CONCATENATE($A148,Q$1),'Исх-фото'!$A$2:$D$3000,4,FALSE),"-")</f>
        <v>-</v>
      </c>
      <c r="R148" s="12" t="str">
        <f>IFERROR(VLOOKUP(CONCATENATE($A148,R$1),'Исх-фото'!$A$2:$D$3000,4,FALSE),"-")</f>
        <v>-</v>
      </c>
      <c r="S148" s="12">
        <f>IFERROR(VLOOKUP(CONCATENATE($A148,S$1),'Исх-фото'!$A$2:$D$3000,4,FALSE),"-")</f>
        <v>7</v>
      </c>
      <c r="T148" s="12" t="str">
        <f>IFERROR(VLOOKUP(CONCATENATE($A148,T$1),'Исх-фото'!$A$2:$D$3000,4,FALSE),"-")</f>
        <v>-</v>
      </c>
      <c r="U148" s="12" t="str">
        <f>IFERROR(VLOOKUP(CONCATENATE($A148,U$1),'Исх-фото'!$A$2:$D$3000,4,FALSE),"-")</f>
        <v>-</v>
      </c>
      <c r="V148" s="12">
        <f>IFERROR(VLOOKUP(CONCATENATE($A148,V$1),'Исх-фото'!$A$2:$D$3000,4,FALSE),"-")</f>
        <v>6</v>
      </c>
      <c r="W148" s="12" t="str">
        <f>IFERROR(VLOOKUP(CONCATENATE($A148,W$1),'Исх-фото'!$A$2:$D$3000,4,FALSE),"-")</f>
        <v>-</v>
      </c>
      <c r="X148" s="12">
        <f>IFERROR(VLOOKUP(CONCATENATE($A148,X$1),'Исх-фото'!$A$2:$D$3000,4,FALSE),"-")</f>
        <v>4</v>
      </c>
      <c r="Y148" s="12" t="str">
        <f>IFERROR(VLOOKUP(CONCATENATE($A148,Y$1),'Исх-фото'!$A$2:$D$3000,4,FALSE),"-")</f>
        <v>-</v>
      </c>
      <c r="Z148" s="12" t="str">
        <f>IFERROR(VLOOKUP(CONCATENATE($A148,Z$1),'Исх-фото'!$A$2:$D$3000,4,FALSE),"-")</f>
        <v>-</v>
      </c>
      <c r="AA148" s="12" t="str">
        <f>IFERROR(VLOOKUP(CONCATENATE($A148,AA$1),'Исх-фото'!$A$2:$D$3000,4,FALSE),"-")</f>
        <v>-</v>
      </c>
      <c r="AB148" s="12" t="str">
        <f>IFERROR(VLOOKUP(CONCATENATE($A148,AB$1),'Исх-фото'!$A$2:$D$3000,4,FALSE),"-")</f>
        <v>-</v>
      </c>
      <c r="AC148" s="12">
        <f>IFERROR(VLOOKUP(CONCATENATE($A148,AC$1),'Исх-фото'!$A$2:$D$3000,4,FALSE),"-")</f>
        <v>8</v>
      </c>
      <c r="AD148" s="12">
        <f>IFERROR(VLOOKUP(CONCATENATE($A148,AD$1),'Исх-фото'!$A$2:$D$3000,4,FALSE),"-")</f>
        <v>6</v>
      </c>
      <c r="AE148" s="12">
        <f>IFERROR(VLOOKUP(CONCATENATE($A148,AE$1),'Исх-фото'!$A$2:$D$3000,4,FALSE),"-")</f>
        <v>6</v>
      </c>
      <c r="AF148" s="12">
        <f>IFERROR(VLOOKUP(CONCATENATE($A148,AF$1),'Исх-фото'!$A$2:$D$3000,4,FALSE),"-")</f>
        <v>7</v>
      </c>
      <c r="AG148" s="12">
        <f>IFERROR(VLOOKUP(CONCATENATE($A148,AG$1),'Исх-фото'!$A$2:$D$3000,4,FALSE),"-")</f>
        <v>6</v>
      </c>
      <c r="AH148" s="12" t="str">
        <f>IFERROR(VLOOKUP(CONCATENATE($A148,AH$1),'Исх-фото'!$A$2:$D$3000,4,FALSE),"-")</f>
        <v>-</v>
      </c>
      <c r="AI148" s="12" t="str">
        <f>IFERROR(VLOOKUP(CONCATENATE($A148,AI$1),'Исх-фото'!$A$2:$D$3000,4,FALSE),"-")</f>
        <v>-</v>
      </c>
      <c r="AJ148" s="12" t="str">
        <f>IFERROR(VLOOKUP(CONCATENATE($A148,AJ$1),'Исх-фото'!$A$2:$D$3000,4,FALSE),"-")</f>
        <v>-</v>
      </c>
      <c r="AK148" s="12" t="str">
        <f>IFERROR(VLOOKUP(CONCATENATE($A148,AK$1),'Исх-фото'!$A$2:$D$3000,4,FALSE),"-")</f>
        <v>-</v>
      </c>
      <c r="AL148" s="12" t="str">
        <f>IFERROR(VLOOKUP(CONCATENATE($A148,AL$1),'Исх-фото'!$A$2:$D$3000,4,FALSE),"-")</f>
        <v>-</v>
      </c>
      <c r="AM148" s="12" t="str">
        <f>IFERROR(VLOOKUP(CONCATENATE($A148,AM$1),'Исх-фото'!$A$2:$D$3000,4,FALSE),"-")</f>
        <v>-</v>
      </c>
      <c r="AN148" s="12" t="str">
        <f>IFERROR(VLOOKUP(CONCATENATE($A148,AN$1),'Исх-фото'!$A$2:$D$3000,4,FALSE),"-")</f>
        <v>-</v>
      </c>
      <c r="AO148" s="12">
        <f>IFERROR(VLOOKUP(CONCATENATE($A148,AO$1),'Исх-фото'!$A$2:$D$3000,4,FALSE),"-")</f>
        <v>5</v>
      </c>
      <c r="AP148" s="12" t="str">
        <f>IFERROR(VLOOKUP(CONCATENATE($A148,AP$1),'Исх-фото'!$A$2:$D$3000,4,FALSE),"-")</f>
        <v>-</v>
      </c>
      <c r="AQ148" s="12" t="str">
        <f>IFERROR(VLOOKUP(CONCATENATE($A148,AQ$1),'Исх-фото'!$A$2:$D$3000,4,FALSE),"-")</f>
        <v>-</v>
      </c>
      <c r="AR148" s="13">
        <f t="shared" si="12"/>
        <v>12</v>
      </c>
      <c r="AS148" s="17">
        <f t="shared" si="13"/>
        <v>6.666666666666667</v>
      </c>
      <c r="AT148" s="12">
        <f t="shared" si="10"/>
        <v>119</v>
      </c>
    </row>
    <row r="149" spans="1:46">
      <c r="A149" s="22">
        <f t="shared" si="11"/>
        <v>147</v>
      </c>
      <c r="B149" s="128">
        <f>№!D148</f>
        <v>60</v>
      </c>
      <c r="C149" s="128">
        <f>№!E148</f>
        <v>3</v>
      </c>
      <c r="D149" s="12" t="str">
        <f>IFERROR(VLOOKUP(CONCATENATE($A149,D$1),'Исх-фото'!$A$2:$D$3000,4,FALSE),"-")</f>
        <v>-</v>
      </c>
      <c r="E149" s="12" t="str">
        <f>IFERROR(VLOOKUP(CONCATENATE($A149,E$1),'Исх-фото'!$A$2:$D$3000,4,FALSE),"-")</f>
        <v>-</v>
      </c>
      <c r="F149" s="12" t="str">
        <f>IFERROR(VLOOKUP(CONCATENATE($A149,F$1),'Исх-фото'!$A$2:$D$3000,4,FALSE),"-")</f>
        <v>-</v>
      </c>
      <c r="G149" s="12" t="str">
        <f>IFERROR(VLOOKUP(CONCATENATE($A149,G$1),'Исх-фото'!$A$2:$D$3000,4,FALSE),"-")</f>
        <v>-</v>
      </c>
      <c r="H149" s="12">
        <f>IFERROR(VLOOKUP(CONCATENATE($A149,H$1),'Исх-фото'!$A$2:$D$3000,4,FALSE),"-")</f>
        <v>10</v>
      </c>
      <c r="I149" s="12" t="str">
        <f>IFERROR(VLOOKUP(CONCATENATE($A149,I$1),'Исх-фото'!$A$2:$D$3000,4,FALSE),"-")</f>
        <v>-</v>
      </c>
      <c r="J149" s="12">
        <f>IFERROR(VLOOKUP(CONCATENATE($A149,J$1),'Исх-фото'!$A$2:$D$3000,4,FALSE),"-")</f>
        <v>9</v>
      </c>
      <c r="K149" s="12" t="str">
        <f>IFERROR(VLOOKUP(CONCATENATE($A149,K$1),'Исх-фото'!$A$2:$D$3000,4,FALSE),"-")</f>
        <v>-</v>
      </c>
      <c r="L149" s="12" t="str">
        <f>IFERROR(VLOOKUP(CONCATENATE($A149,L$1),'Исх-фото'!$A$2:$D$3000,4,FALSE),"-")</f>
        <v>-</v>
      </c>
      <c r="M149" s="12" t="str">
        <f>IFERROR(VLOOKUP(CONCATENATE($A149,M$1),'Исх-фото'!$A$2:$D$3000,4,FALSE),"-")</f>
        <v>-</v>
      </c>
      <c r="N149" s="12">
        <f>IFERROR(VLOOKUP(CONCATENATE($A149,N$1),'Исх-фото'!$A$2:$D$3000,4,FALSE),"-")</f>
        <v>9</v>
      </c>
      <c r="O149" s="12" t="str">
        <f>IFERROR(VLOOKUP(CONCATENATE($A149,O$1),'Исх-фото'!$A$2:$D$3000,4,FALSE),"-")</f>
        <v>-</v>
      </c>
      <c r="P149" s="12" t="str">
        <f>IFERROR(VLOOKUP(CONCATENATE($A149,P$1),'Исх-фото'!$A$2:$D$3000,4,FALSE),"-")</f>
        <v>-</v>
      </c>
      <c r="Q149" s="12" t="str">
        <f>IFERROR(VLOOKUP(CONCATENATE($A149,Q$1),'Исх-фото'!$A$2:$D$3000,4,FALSE),"-")</f>
        <v>-</v>
      </c>
      <c r="R149" s="12" t="str">
        <f>IFERROR(VLOOKUP(CONCATENATE($A149,R$1),'Исх-фото'!$A$2:$D$3000,4,FALSE),"-")</f>
        <v>-</v>
      </c>
      <c r="S149" s="12">
        <f>IFERROR(VLOOKUP(CONCATENATE($A149,S$1),'Исх-фото'!$A$2:$D$3000,4,FALSE),"-")</f>
        <v>9</v>
      </c>
      <c r="T149" s="12" t="str">
        <f>IFERROR(VLOOKUP(CONCATENATE($A149,T$1),'Исх-фото'!$A$2:$D$3000,4,FALSE),"-")</f>
        <v>-</v>
      </c>
      <c r="U149" s="12" t="str">
        <f>IFERROR(VLOOKUP(CONCATENATE($A149,U$1),'Исх-фото'!$A$2:$D$3000,4,FALSE),"-")</f>
        <v>-</v>
      </c>
      <c r="V149" s="12">
        <f>IFERROR(VLOOKUP(CONCATENATE($A149,V$1),'Исх-фото'!$A$2:$D$3000,4,FALSE),"-")</f>
        <v>8</v>
      </c>
      <c r="W149" s="12" t="str">
        <f>IFERROR(VLOOKUP(CONCATENATE($A149,W$1),'Исх-фото'!$A$2:$D$3000,4,FALSE),"-")</f>
        <v>-</v>
      </c>
      <c r="X149" s="12">
        <f>IFERROR(VLOOKUP(CONCATENATE($A149,X$1),'Исх-фото'!$A$2:$D$3000,4,FALSE),"-")</f>
        <v>4</v>
      </c>
      <c r="Y149" s="12" t="str">
        <f>IFERROR(VLOOKUP(CONCATENATE($A149,Y$1),'Исх-фото'!$A$2:$D$3000,4,FALSE),"-")</f>
        <v>-</v>
      </c>
      <c r="Z149" s="12" t="str">
        <f>IFERROR(VLOOKUP(CONCATENATE($A149,Z$1),'Исх-фото'!$A$2:$D$3000,4,FALSE),"-")</f>
        <v>-</v>
      </c>
      <c r="AA149" s="12" t="str">
        <f>IFERROR(VLOOKUP(CONCATENATE($A149,AA$1),'Исх-фото'!$A$2:$D$3000,4,FALSE),"-")</f>
        <v>-</v>
      </c>
      <c r="AB149" s="12" t="str">
        <f>IFERROR(VLOOKUP(CONCATENATE($A149,AB$1),'Исх-фото'!$A$2:$D$3000,4,FALSE),"-")</f>
        <v>-</v>
      </c>
      <c r="AC149" s="12">
        <f>IFERROR(VLOOKUP(CONCATENATE($A149,AC$1),'Исх-фото'!$A$2:$D$3000,4,FALSE),"-")</f>
        <v>5</v>
      </c>
      <c r="AD149" s="12">
        <f>IFERROR(VLOOKUP(CONCATENATE($A149,AD$1),'Исх-фото'!$A$2:$D$3000,4,FALSE),"-")</f>
        <v>7</v>
      </c>
      <c r="AE149" s="12" t="str">
        <f>IFERROR(VLOOKUP(CONCATENATE($A149,AE$1),'Исх-фото'!$A$2:$D$3000,4,FALSE),"-")</f>
        <v>-</v>
      </c>
      <c r="AF149" s="12">
        <f>IFERROR(VLOOKUP(CONCATENATE($A149,AF$1),'Исх-фото'!$A$2:$D$3000,4,FALSE),"-")</f>
        <v>9</v>
      </c>
      <c r="AG149" s="12">
        <f>IFERROR(VLOOKUP(CONCATENATE($A149,AG$1),'Исх-фото'!$A$2:$D$3000,4,FALSE),"-")</f>
        <v>11</v>
      </c>
      <c r="AH149" s="12" t="str">
        <f>IFERROR(VLOOKUP(CONCATENATE($A149,AH$1),'Исх-фото'!$A$2:$D$3000,4,FALSE),"-")</f>
        <v>-</v>
      </c>
      <c r="AI149" s="12" t="str">
        <f>IFERROR(VLOOKUP(CONCATENATE($A149,AI$1),'Исх-фото'!$A$2:$D$3000,4,FALSE),"-")</f>
        <v>-</v>
      </c>
      <c r="AJ149" s="12" t="str">
        <f>IFERROR(VLOOKUP(CONCATENATE($A149,AJ$1),'Исх-фото'!$A$2:$D$3000,4,FALSE),"-")</f>
        <v>-</v>
      </c>
      <c r="AK149" s="12" t="str">
        <f>IFERROR(VLOOKUP(CONCATENATE($A149,AK$1),'Исх-фото'!$A$2:$D$3000,4,FALSE),"-")</f>
        <v>-</v>
      </c>
      <c r="AL149" s="12" t="str">
        <f>IFERROR(VLOOKUP(CONCATENATE($A149,AL$1),'Исх-фото'!$A$2:$D$3000,4,FALSE),"-")</f>
        <v>-</v>
      </c>
      <c r="AM149" s="12" t="str">
        <f>IFERROR(VLOOKUP(CONCATENATE($A149,AM$1),'Исх-фото'!$A$2:$D$3000,4,FALSE),"-")</f>
        <v>-</v>
      </c>
      <c r="AN149" s="12" t="str">
        <f>IFERROR(VLOOKUP(CONCATENATE($A149,AN$1),'Исх-фото'!$A$2:$D$3000,4,FALSE),"-")</f>
        <v>-</v>
      </c>
      <c r="AO149" s="12">
        <f>IFERROR(VLOOKUP(CONCATENATE($A149,AO$1),'Исх-фото'!$A$2:$D$3000,4,FALSE),"-")</f>
        <v>6</v>
      </c>
      <c r="AP149" s="12" t="str">
        <f>IFERROR(VLOOKUP(CONCATENATE($A149,AP$1),'Исх-фото'!$A$2:$D$3000,4,FALSE),"-")</f>
        <v>-</v>
      </c>
      <c r="AQ149" s="12" t="str">
        <f>IFERROR(VLOOKUP(CONCATENATE($A149,AQ$1),'Исх-фото'!$A$2:$D$3000,4,FALSE),"-")</f>
        <v>-</v>
      </c>
      <c r="AR149" s="13">
        <f t="shared" si="12"/>
        <v>11</v>
      </c>
      <c r="AS149" s="17">
        <f t="shared" si="13"/>
        <v>7.9090909090909092</v>
      </c>
      <c r="AT149" s="12">
        <f t="shared" si="10"/>
        <v>54</v>
      </c>
    </row>
    <row r="150" spans="1:46">
      <c r="A150" s="22">
        <f t="shared" si="11"/>
        <v>148</v>
      </c>
      <c r="B150" s="128">
        <f>№!D149</f>
        <v>61</v>
      </c>
      <c r="C150" s="128">
        <f>№!E149</f>
        <v>1</v>
      </c>
      <c r="D150" s="12" t="str">
        <f>IFERROR(VLOOKUP(CONCATENATE($A150,D$1),'Исх-фото'!$A$2:$D$3000,4,FALSE),"-")</f>
        <v>-</v>
      </c>
      <c r="E150" s="12" t="str">
        <f>IFERROR(VLOOKUP(CONCATENATE($A150,E$1),'Исх-фото'!$A$2:$D$3000,4,FALSE),"-")</f>
        <v>-</v>
      </c>
      <c r="F150" s="12" t="str">
        <f>IFERROR(VLOOKUP(CONCATENATE($A150,F$1),'Исх-фото'!$A$2:$D$3000,4,FALSE),"-")</f>
        <v>-</v>
      </c>
      <c r="G150" s="12" t="str">
        <f>IFERROR(VLOOKUP(CONCATENATE($A150,G$1),'Исх-фото'!$A$2:$D$3000,4,FALSE),"-")</f>
        <v>-</v>
      </c>
      <c r="H150" s="12">
        <f>IFERROR(VLOOKUP(CONCATENATE($A150,H$1),'Исх-фото'!$A$2:$D$3000,4,FALSE),"-")</f>
        <v>10</v>
      </c>
      <c r="I150" s="12" t="str">
        <f>IFERROR(VLOOKUP(CONCATENATE($A150,I$1),'Исх-фото'!$A$2:$D$3000,4,FALSE),"-")</f>
        <v>-</v>
      </c>
      <c r="J150" s="12">
        <f>IFERROR(VLOOKUP(CONCATENATE($A150,J$1),'Исх-фото'!$A$2:$D$3000,4,FALSE),"-")</f>
        <v>11</v>
      </c>
      <c r="K150" s="12" t="str">
        <f>IFERROR(VLOOKUP(CONCATENATE($A150,K$1),'Исх-фото'!$A$2:$D$3000,4,FALSE),"-")</f>
        <v>-</v>
      </c>
      <c r="L150" s="12" t="str">
        <f>IFERROR(VLOOKUP(CONCATENATE($A150,L$1),'Исх-фото'!$A$2:$D$3000,4,FALSE),"-")</f>
        <v>-</v>
      </c>
      <c r="M150" s="12" t="str">
        <f>IFERROR(VLOOKUP(CONCATENATE($A150,M$1),'Исх-фото'!$A$2:$D$3000,4,FALSE),"-")</f>
        <v>-</v>
      </c>
      <c r="N150" s="12">
        <f>IFERROR(VLOOKUP(CONCATENATE($A150,N$1),'Исх-фото'!$A$2:$D$3000,4,FALSE),"-")</f>
        <v>10</v>
      </c>
      <c r="O150" s="12" t="str">
        <f>IFERROR(VLOOKUP(CONCATENATE($A150,O$1),'Исх-фото'!$A$2:$D$3000,4,FALSE),"-")</f>
        <v>-</v>
      </c>
      <c r="P150" s="12" t="str">
        <f>IFERROR(VLOOKUP(CONCATENATE($A150,P$1),'Исх-фото'!$A$2:$D$3000,4,FALSE),"-")</f>
        <v>-</v>
      </c>
      <c r="Q150" s="12" t="str">
        <f>IFERROR(VLOOKUP(CONCATENATE($A150,Q$1),'Исх-фото'!$A$2:$D$3000,4,FALSE),"-")</f>
        <v>-</v>
      </c>
      <c r="R150" s="12">
        <f>IFERROR(VLOOKUP(CONCATENATE($A150,R$1),'Исх-фото'!$A$2:$D$3000,4,FALSE),"-")</f>
        <v>9</v>
      </c>
      <c r="S150" s="12" t="str">
        <f>IFERROR(VLOOKUP(CONCATENATE($A150,S$1),'Исх-фото'!$A$2:$D$3000,4,FALSE),"-")</f>
        <v>-</v>
      </c>
      <c r="T150" s="12" t="str">
        <f>IFERROR(VLOOKUP(CONCATENATE($A150,T$1),'Исх-фото'!$A$2:$D$3000,4,FALSE),"-")</f>
        <v>-</v>
      </c>
      <c r="U150" s="12" t="str">
        <f>IFERROR(VLOOKUP(CONCATENATE($A150,U$1),'Исх-фото'!$A$2:$D$3000,4,FALSE),"-")</f>
        <v>-</v>
      </c>
      <c r="V150" s="12">
        <f>IFERROR(VLOOKUP(CONCATENATE($A150,V$1),'Исх-фото'!$A$2:$D$3000,4,FALSE),"-")</f>
        <v>10</v>
      </c>
      <c r="W150" s="12" t="str">
        <f>IFERROR(VLOOKUP(CONCATENATE($A150,W$1),'Исх-фото'!$A$2:$D$3000,4,FALSE),"-")</f>
        <v>-</v>
      </c>
      <c r="X150" s="12" t="str">
        <f>IFERROR(VLOOKUP(CONCATENATE($A150,X$1),'Исх-фото'!$A$2:$D$3000,4,FALSE),"-")</f>
        <v>-</v>
      </c>
      <c r="Y150" s="12" t="str">
        <f>IFERROR(VLOOKUP(CONCATENATE($A150,Y$1),'Исх-фото'!$A$2:$D$3000,4,FALSE),"-")</f>
        <v>-</v>
      </c>
      <c r="Z150" s="12">
        <f>IFERROR(VLOOKUP(CONCATENATE($A150,Z$1),'Исх-фото'!$A$2:$D$3000,4,FALSE),"-")</f>
        <v>5</v>
      </c>
      <c r="AA150" s="12" t="str">
        <f>IFERROR(VLOOKUP(CONCATENATE($A150,AA$1),'Исх-фото'!$A$2:$D$3000,4,FALSE),"-")</f>
        <v>-</v>
      </c>
      <c r="AB150" s="12" t="str">
        <f>IFERROR(VLOOKUP(CONCATENATE($A150,AB$1),'Исх-фото'!$A$2:$D$3000,4,FALSE),"-")</f>
        <v>-</v>
      </c>
      <c r="AC150" s="12">
        <f>IFERROR(VLOOKUP(CONCATENATE($A150,AC$1),'Исх-фото'!$A$2:$D$3000,4,FALSE),"-")</f>
        <v>10</v>
      </c>
      <c r="AD150" s="12">
        <f>IFERROR(VLOOKUP(CONCATENATE($A150,AD$1),'Исх-фото'!$A$2:$D$3000,4,FALSE),"-")</f>
        <v>7</v>
      </c>
      <c r="AE150" s="12" t="str">
        <f>IFERROR(VLOOKUP(CONCATENATE($A150,AE$1),'Исх-фото'!$A$2:$D$3000,4,FALSE),"-")</f>
        <v>-</v>
      </c>
      <c r="AF150" s="12">
        <f>IFERROR(VLOOKUP(CONCATENATE($A150,AF$1),'Исх-фото'!$A$2:$D$3000,4,FALSE),"-")</f>
        <v>11</v>
      </c>
      <c r="AG150" s="12">
        <f>IFERROR(VLOOKUP(CONCATENATE($A150,AG$1),'Исх-фото'!$A$2:$D$3000,4,FALSE),"-")</f>
        <v>11</v>
      </c>
      <c r="AH150" s="12" t="str">
        <f>IFERROR(VLOOKUP(CONCATENATE($A150,AH$1),'Исх-фото'!$A$2:$D$3000,4,FALSE),"-")</f>
        <v>-</v>
      </c>
      <c r="AI150" s="12" t="str">
        <f>IFERROR(VLOOKUP(CONCATENATE($A150,AI$1),'Исх-фото'!$A$2:$D$3000,4,FALSE),"-")</f>
        <v>-</v>
      </c>
      <c r="AJ150" s="12" t="str">
        <f>IFERROR(VLOOKUP(CONCATENATE($A150,AJ$1),'Исх-фото'!$A$2:$D$3000,4,FALSE),"-")</f>
        <v>-</v>
      </c>
      <c r="AK150" s="12" t="str">
        <f>IFERROR(VLOOKUP(CONCATENATE($A150,AK$1),'Исх-фото'!$A$2:$D$3000,4,FALSE),"-")</f>
        <v>-</v>
      </c>
      <c r="AL150" s="12" t="str">
        <f>IFERROR(VLOOKUP(CONCATENATE($A150,AL$1),'Исх-фото'!$A$2:$D$3000,4,FALSE),"-")</f>
        <v>-</v>
      </c>
      <c r="AM150" s="12" t="str">
        <f>IFERROR(VLOOKUP(CONCATENATE($A150,AM$1),'Исх-фото'!$A$2:$D$3000,4,FALSE),"-")</f>
        <v>-</v>
      </c>
      <c r="AN150" s="12" t="str">
        <f>IFERROR(VLOOKUP(CONCATENATE($A150,AN$1),'Исх-фото'!$A$2:$D$3000,4,FALSE),"-")</f>
        <v>-</v>
      </c>
      <c r="AO150" s="12">
        <f>IFERROR(VLOOKUP(CONCATENATE($A150,AO$1),'Исх-фото'!$A$2:$D$3000,4,FALSE),"-")</f>
        <v>6</v>
      </c>
      <c r="AP150" s="12" t="str">
        <f>IFERROR(VLOOKUP(CONCATENATE($A150,AP$1),'Исх-фото'!$A$2:$D$3000,4,FALSE),"-")</f>
        <v>-</v>
      </c>
      <c r="AQ150" s="12" t="str">
        <f>IFERROR(VLOOKUP(CONCATENATE($A150,AQ$1),'Исх-фото'!$A$2:$D$3000,4,FALSE),"-")</f>
        <v>-</v>
      </c>
      <c r="AR150" s="13">
        <f t="shared" si="12"/>
        <v>11</v>
      </c>
      <c r="AS150" s="17">
        <f t="shared" si="13"/>
        <v>9.0909090909090917</v>
      </c>
      <c r="AT150" s="12">
        <f t="shared" si="10"/>
        <v>8</v>
      </c>
    </row>
    <row r="151" spans="1:46">
      <c r="A151" s="22">
        <f t="shared" si="11"/>
        <v>149</v>
      </c>
      <c r="B151" s="128">
        <f>№!D150</f>
        <v>61</v>
      </c>
      <c r="C151" s="128">
        <f>№!E150</f>
        <v>2</v>
      </c>
      <c r="D151" s="12" t="str">
        <f>IFERROR(VLOOKUP(CONCATENATE($A151,D$1),'Исх-фото'!$A$2:$D$3000,4,FALSE),"-")</f>
        <v>-</v>
      </c>
      <c r="E151" s="12" t="str">
        <f>IFERROR(VLOOKUP(CONCATENATE($A151,E$1),'Исх-фото'!$A$2:$D$3000,4,FALSE),"-")</f>
        <v>-</v>
      </c>
      <c r="F151" s="12" t="str">
        <f>IFERROR(VLOOKUP(CONCATENATE($A151,F$1),'Исх-фото'!$A$2:$D$3000,4,FALSE),"-")</f>
        <v>-</v>
      </c>
      <c r="G151" s="12" t="str">
        <f>IFERROR(VLOOKUP(CONCATENATE($A151,G$1),'Исх-фото'!$A$2:$D$3000,4,FALSE),"-")</f>
        <v>-</v>
      </c>
      <c r="H151" s="12">
        <f>IFERROR(VLOOKUP(CONCATENATE($A151,H$1),'Исх-фото'!$A$2:$D$3000,4,FALSE),"-")</f>
        <v>10</v>
      </c>
      <c r="I151" s="12" t="str">
        <f>IFERROR(VLOOKUP(CONCATENATE($A151,I$1),'Исх-фото'!$A$2:$D$3000,4,FALSE),"-")</f>
        <v>-</v>
      </c>
      <c r="J151" s="12">
        <f>IFERROR(VLOOKUP(CONCATENATE($A151,J$1),'Исх-фото'!$A$2:$D$3000,4,FALSE),"-")</f>
        <v>10</v>
      </c>
      <c r="K151" s="12" t="str">
        <f>IFERROR(VLOOKUP(CONCATENATE($A151,K$1),'Исх-фото'!$A$2:$D$3000,4,FALSE),"-")</f>
        <v>-</v>
      </c>
      <c r="L151" s="12" t="str">
        <f>IFERROR(VLOOKUP(CONCATENATE($A151,L$1),'Исх-фото'!$A$2:$D$3000,4,FALSE),"-")</f>
        <v>-</v>
      </c>
      <c r="M151" s="12" t="str">
        <f>IFERROR(VLOOKUP(CONCATENATE($A151,M$1),'Исх-фото'!$A$2:$D$3000,4,FALSE),"-")</f>
        <v>-</v>
      </c>
      <c r="N151" s="12">
        <f>IFERROR(VLOOKUP(CONCATENATE($A151,N$1),'Исх-фото'!$A$2:$D$3000,4,FALSE),"-")</f>
        <v>10</v>
      </c>
      <c r="O151" s="12" t="str">
        <f>IFERROR(VLOOKUP(CONCATENATE($A151,O$1),'Исх-фото'!$A$2:$D$3000,4,FALSE),"-")</f>
        <v>-</v>
      </c>
      <c r="P151" s="12" t="str">
        <f>IFERROR(VLOOKUP(CONCATENATE($A151,P$1),'Исх-фото'!$A$2:$D$3000,4,FALSE),"-")</f>
        <v>-</v>
      </c>
      <c r="Q151" s="12" t="str">
        <f>IFERROR(VLOOKUP(CONCATENATE($A151,Q$1),'Исх-фото'!$A$2:$D$3000,4,FALSE),"-")</f>
        <v>-</v>
      </c>
      <c r="R151" s="12">
        <f>IFERROR(VLOOKUP(CONCATENATE($A151,R$1),'Исх-фото'!$A$2:$D$3000,4,FALSE),"-")</f>
        <v>9</v>
      </c>
      <c r="S151" s="12" t="str">
        <f>IFERROR(VLOOKUP(CONCATENATE($A151,S$1),'Исх-фото'!$A$2:$D$3000,4,FALSE),"-")</f>
        <v>-</v>
      </c>
      <c r="T151" s="12" t="str">
        <f>IFERROR(VLOOKUP(CONCATENATE($A151,T$1),'Исх-фото'!$A$2:$D$3000,4,FALSE),"-")</f>
        <v>-</v>
      </c>
      <c r="U151" s="12" t="str">
        <f>IFERROR(VLOOKUP(CONCATENATE($A151,U$1),'Исх-фото'!$A$2:$D$3000,4,FALSE),"-")</f>
        <v>-</v>
      </c>
      <c r="V151" s="12">
        <f>IFERROR(VLOOKUP(CONCATENATE($A151,V$1),'Исх-фото'!$A$2:$D$3000,4,FALSE),"-")</f>
        <v>7</v>
      </c>
      <c r="W151" s="12" t="str">
        <f>IFERROR(VLOOKUP(CONCATENATE($A151,W$1),'Исх-фото'!$A$2:$D$3000,4,FALSE),"-")</f>
        <v>-</v>
      </c>
      <c r="X151" s="12">
        <f>IFERROR(VLOOKUP(CONCATENATE($A151,X$1),'Исх-фото'!$A$2:$D$3000,4,FALSE),"-")</f>
        <v>7</v>
      </c>
      <c r="Y151" s="12" t="str">
        <f>IFERROR(VLOOKUP(CONCATENATE($A151,Y$1),'Исх-фото'!$A$2:$D$3000,4,FALSE),"-")</f>
        <v>-</v>
      </c>
      <c r="Z151" s="12">
        <f>IFERROR(VLOOKUP(CONCATENATE($A151,Z$1),'Исх-фото'!$A$2:$D$3000,4,FALSE),"-")</f>
        <v>6</v>
      </c>
      <c r="AA151" s="12" t="str">
        <f>IFERROR(VLOOKUP(CONCATENATE($A151,AA$1),'Исх-фото'!$A$2:$D$3000,4,FALSE),"-")</f>
        <v>-</v>
      </c>
      <c r="AB151" s="12" t="str">
        <f>IFERROR(VLOOKUP(CONCATENATE($A151,AB$1),'Исх-фото'!$A$2:$D$3000,4,FALSE),"-")</f>
        <v>-</v>
      </c>
      <c r="AC151" s="12">
        <f>IFERROR(VLOOKUP(CONCATENATE($A151,AC$1),'Исх-фото'!$A$2:$D$3000,4,FALSE),"-")</f>
        <v>7</v>
      </c>
      <c r="AD151" s="12">
        <f>IFERROR(VLOOKUP(CONCATENATE($A151,AD$1),'Исх-фото'!$A$2:$D$3000,4,FALSE),"-")</f>
        <v>6</v>
      </c>
      <c r="AE151" s="12">
        <f>IFERROR(VLOOKUP(CONCATENATE($A151,AE$1),'Исх-фото'!$A$2:$D$3000,4,FALSE),"-")</f>
        <v>10</v>
      </c>
      <c r="AF151" s="12">
        <f>IFERROR(VLOOKUP(CONCATENATE($A151,AF$1),'Исх-фото'!$A$2:$D$3000,4,FALSE),"-")</f>
        <v>10</v>
      </c>
      <c r="AG151" s="12">
        <f>IFERROR(VLOOKUP(CONCATENATE($A151,AG$1),'Исх-фото'!$A$2:$D$3000,4,FALSE),"-")</f>
        <v>11</v>
      </c>
      <c r="AH151" s="12" t="str">
        <f>IFERROR(VLOOKUP(CONCATENATE($A151,AH$1),'Исх-фото'!$A$2:$D$3000,4,FALSE),"-")</f>
        <v>-</v>
      </c>
      <c r="AI151" s="12" t="str">
        <f>IFERROR(VLOOKUP(CONCATENATE($A151,AI$1),'Исх-фото'!$A$2:$D$3000,4,FALSE),"-")</f>
        <v>-</v>
      </c>
      <c r="AJ151" s="12" t="str">
        <f>IFERROR(VLOOKUP(CONCATENATE($A151,AJ$1),'Исх-фото'!$A$2:$D$3000,4,FALSE),"-")</f>
        <v>-</v>
      </c>
      <c r="AK151" s="12" t="str">
        <f>IFERROR(VLOOKUP(CONCATENATE($A151,AK$1),'Исх-фото'!$A$2:$D$3000,4,FALSE),"-")</f>
        <v>-</v>
      </c>
      <c r="AL151" s="12" t="str">
        <f>IFERROR(VLOOKUP(CONCATENATE($A151,AL$1),'Исх-фото'!$A$2:$D$3000,4,FALSE),"-")</f>
        <v>-</v>
      </c>
      <c r="AM151" s="12" t="str">
        <f>IFERROR(VLOOKUP(CONCATENATE($A151,AM$1),'Исх-фото'!$A$2:$D$3000,4,FALSE),"-")</f>
        <v>-</v>
      </c>
      <c r="AN151" s="12" t="str">
        <f>IFERROR(VLOOKUP(CONCATENATE($A151,AN$1),'Исх-фото'!$A$2:$D$3000,4,FALSE),"-")</f>
        <v>-</v>
      </c>
      <c r="AO151" s="12">
        <f>IFERROR(VLOOKUP(CONCATENATE($A151,AO$1),'Исх-фото'!$A$2:$D$3000,4,FALSE),"-")</f>
        <v>7</v>
      </c>
      <c r="AP151" s="12" t="str">
        <f>IFERROR(VLOOKUP(CONCATENATE($A151,AP$1),'Исх-фото'!$A$2:$D$3000,4,FALSE),"-")</f>
        <v>-</v>
      </c>
      <c r="AQ151" s="12" t="str">
        <f>IFERROR(VLOOKUP(CONCATENATE($A151,AQ$1),'Исх-фото'!$A$2:$D$3000,4,FALSE),"-")</f>
        <v>-</v>
      </c>
      <c r="AR151" s="13">
        <f t="shared" si="12"/>
        <v>13</v>
      </c>
      <c r="AS151" s="17">
        <f t="shared" si="13"/>
        <v>8.4615384615384617</v>
      </c>
      <c r="AT151" s="12">
        <f t="shared" si="10"/>
        <v>26</v>
      </c>
    </row>
    <row r="152" spans="1:46">
      <c r="A152" s="22">
        <f t="shared" si="11"/>
        <v>150</v>
      </c>
      <c r="B152" s="128">
        <f>№!D151</f>
        <v>61</v>
      </c>
      <c r="C152" s="128">
        <f>№!E151</f>
        <v>3</v>
      </c>
      <c r="D152" s="12" t="str">
        <f>IFERROR(VLOOKUP(CONCATENATE($A152,D$1),'Исх-фото'!$A$2:$D$3000,4,FALSE),"-")</f>
        <v>-</v>
      </c>
      <c r="E152" s="12" t="str">
        <f>IFERROR(VLOOKUP(CONCATENATE($A152,E$1),'Исх-фото'!$A$2:$D$3000,4,FALSE),"-")</f>
        <v>-</v>
      </c>
      <c r="F152" s="12" t="str">
        <f>IFERROR(VLOOKUP(CONCATENATE($A152,F$1),'Исх-фото'!$A$2:$D$3000,4,FALSE),"-")</f>
        <v>-</v>
      </c>
      <c r="G152" s="12" t="str">
        <f>IFERROR(VLOOKUP(CONCATENATE($A152,G$1),'Исх-фото'!$A$2:$D$3000,4,FALSE),"-")</f>
        <v>-</v>
      </c>
      <c r="H152" s="12">
        <f>IFERROR(VLOOKUP(CONCATENATE($A152,H$1),'Исх-фото'!$A$2:$D$3000,4,FALSE),"-")</f>
        <v>10</v>
      </c>
      <c r="I152" s="12" t="str">
        <f>IFERROR(VLOOKUP(CONCATENATE($A152,I$1),'Исх-фото'!$A$2:$D$3000,4,FALSE),"-")</f>
        <v>-</v>
      </c>
      <c r="J152" s="12">
        <f>IFERROR(VLOOKUP(CONCATENATE($A152,J$1),'Исх-фото'!$A$2:$D$3000,4,FALSE),"-")</f>
        <v>10</v>
      </c>
      <c r="K152" s="12" t="str">
        <f>IFERROR(VLOOKUP(CONCATENATE($A152,K$1),'Исх-фото'!$A$2:$D$3000,4,FALSE),"-")</f>
        <v>-</v>
      </c>
      <c r="L152" s="12" t="str">
        <f>IFERROR(VLOOKUP(CONCATENATE($A152,L$1),'Исх-фото'!$A$2:$D$3000,4,FALSE),"-")</f>
        <v>-</v>
      </c>
      <c r="M152" s="12" t="str">
        <f>IFERROR(VLOOKUP(CONCATENATE($A152,M$1),'Исх-фото'!$A$2:$D$3000,4,FALSE),"-")</f>
        <v>-</v>
      </c>
      <c r="N152" s="12">
        <f>IFERROR(VLOOKUP(CONCATENATE($A152,N$1),'Исх-фото'!$A$2:$D$3000,4,FALSE),"-")</f>
        <v>12</v>
      </c>
      <c r="O152" s="12" t="str">
        <f>IFERROR(VLOOKUP(CONCATENATE($A152,O$1),'Исх-фото'!$A$2:$D$3000,4,FALSE),"-")</f>
        <v>-</v>
      </c>
      <c r="P152" s="12" t="str">
        <f>IFERROR(VLOOKUP(CONCATENATE($A152,P$1),'Исх-фото'!$A$2:$D$3000,4,FALSE),"-")</f>
        <v>-</v>
      </c>
      <c r="Q152" s="12" t="str">
        <f>IFERROR(VLOOKUP(CONCATENATE($A152,Q$1),'Исх-фото'!$A$2:$D$3000,4,FALSE),"-")</f>
        <v>-</v>
      </c>
      <c r="R152" s="12" t="str">
        <f>IFERROR(VLOOKUP(CONCATENATE($A152,R$1),'Исх-фото'!$A$2:$D$3000,4,FALSE),"-")</f>
        <v>-</v>
      </c>
      <c r="S152" s="12">
        <f>IFERROR(VLOOKUP(CONCATENATE($A152,S$1),'Исх-фото'!$A$2:$D$3000,4,FALSE),"-")</f>
        <v>7</v>
      </c>
      <c r="T152" s="12" t="str">
        <f>IFERROR(VLOOKUP(CONCATENATE($A152,T$1),'Исх-фото'!$A$2:$D$3000,4,FALSE),"-")</f>
        <v>-</v>
      </c>
      <c r="U152" s="12" t="str">
        <f>IFERROR(VLOOKUP(CONCATENATE($A152,U$1),'Исх-фото'!$A$2:$D$3000,4,FALSE),"-")</f>
        <v>-</v>
      </c>
      <c r="V152" s="12">
        <f>IFERROR(VLOOKUP(CONCATENATE($A152,V$1),'Исх-фото'!$A$2:$D$3000,4,FALSE),"-")</f>
        <v>7</v>
      </c>
      <c r="W152" s="12" t="str">
        <f>IFERROR(VLOOKUP(CONCATENATE($A152,W$1),'Исх-фото'!$A$2:$D$3000,4,FALSE),"-")</f>
        <v>-</v>
      </c>
      <c r="X152" s="12">
        <f>IFERROR(VLOOKUP(CONCATENATE($A152,X$1),'Исх-фото'!$A$2:$D$3000,4,FALSE),"-")</f>
        <v>7</v>
      </c>
      <c r="Y152" s="12" t="str">
        <f>IFERROR(VLOOKUP(CONCATENATE($A152,Y$1),'Исх-фото'!$A$2:$D$3000,4,FALSE),"-")</f>
        <v>-</v>
      </c>
      <c r="Z152" s="12">
        <f>IFERROR(VLOOKUP(CONCATENATE($A152,Z$1),'Исх-фото'!$A$2:$D$3000,4,FALSE),"-")</f>
        <v>5</v>
      </c>
      <c r="AA152" s="12" t="str">
        <f>IFERROR(VLOOKUP(CONCATENATE($A152,AA$1),'Исх-фото'!$A$2:$D$3000,4,FALSE),"-")</f>
        <v>-</v>
      </c>
      <c r="AB152" s="12" t="str">
        <f>IFERROR(VLOOKUP(CONCATENATE($A152,AB$1),'Исх-фото'!$A$2:$D$3000,4,FALSE),"-")</f>
        <v>-</v>
      </c>
      <c r="AC152" s="12">
        <f>IFERROR(VLOOKUP(CONCATENATE($A152,AC$1),'Исх-фото'!$A$2:$D$3000,4,FALSE),"-")</f>
        <v>9</v>
      </c>
      <c r="AD152" s="12">
        <f>IFERROR(VLOOKUP(CONCATENATE($A152,AD$1),'Исх-фото'!$A$2:$D$3000,4,FALSE),"-")</f>
        <v>8</v>
      </c>
      <c r="AE152" s="12">
        <f>IFERROR(VLOOKUP(CONCATENATE($A152,AE$1),'Исх-фото'!$A$2:$D$3000,4,FALSE),"-")</f>
        <v>8</v>
      </c>
      <c r="AF152" s="12">
        <f>IFERROR(VLOOKUP(CONCATENATE($A152,AF$1),'Исх-фото'!$A$2:$D$3000,4,FALSE),"-")</f>
        <v>11</v>
      </c>
      <c r="AG152" s="12">
        <f>IFERROR(VLOOKUP(CONCATENATE($A152,AG$1),'Исх-фото'!$A$2:$D$3000,4,FALSE),"-")</f>
        <v>9</v>
      </c>
      <c r="AH152" s="12" t="str">
        <f>IFERROR(VLOOKUP(CONCATENATE($A152,AH$1),'Исх-фото'!$A$2:$D$3000,4,FALSE),"-")</f>
        <v>-</v>
      </c>
      <c r="AI152" s="12" t="str">
        <f>IFERROR(VLOOKUP(CONCATENATE($A152,AI$1),'Исх-фото'!$A$2:$D$3000,4,FALSE),"-")</f>
        <v>-</v>
      </c>
      <c r="AJ152" s="12" t="str">
        <f>IFERROR(VLOOKUP(CONCATENATE($A152,AJ$1),'Исх-фото'!$A$2:$D$3000,4,FALSE),"-")</f>
        <v>-</v>
      </c>
      <c r="AK152" s="12" t="str">
        <f>IFERROR(VLOOKUP(CONCATENATE($A152,AK$1),'Исх-фото'!$A$2:$D$3000,4,FALSE),"-")</f>
        <v>-</v>
      </c>
      <c r="AL152" s="12" t="str">
        <f>IFERROR(VLOOKUP(CONCATENATE($A152,AL$1),'Исх-фото'!$A$2:$D$3000,4,FALSE),"-")</f>
        <v>-</v>
      </c>
      <c r="AM152" s="12" t="str">
        <f>IFERROR(VLOOKUP(CONCATENATE($A152,AM$1),'Исх-фото'!$A$2:$D$3000,4,FALSE),"-")</f>
        <v>-</v>
      </c>
      <c r="AN152" s="12">
        <f>IFERROR(VLOOKUP(CONCATENATE($A152,AN$1),'Исх-фото'!$A$2:$D$3000,4,FALSE),"-")</f>
        <v>3</v>
      </c>
      <c r="AO152" s="12">
        <f>IFERROR(VLOOKUP(CONCATENATE($A152,AO$1),'Исх-фото'!$A$2:$D$3000,4,FALSE),"-")</f>
        <v>4</v>
      </c>
      <c r="AP152" s="12" t="str">
        <f>IFERROR(VLOOKUP(CONCATENATE($A152,AP$1),'Исх-фото'!$A$2:$D$3000,4,FALSE),"-")</f>
        <v>-</v>
      </c>
      <c r="AQ152" s="12" t="str">
        <f>IFERROR(VLOOKUP(CONCATENATE($A152,AQ$1),'Исх-фото'!$A$2:$D$3000,4,FALSE),"-")</f>
        <v>-</v>
      </c>
      <c r="AR152" s="13">
        <f t="shared" si="12"/>
        <v>14</v>
      </c>
      <c r="AS152" s="17">
        <f t="shared" si="13"/>
        <v>7.8571428571428568</v>
      </c>
      <c r="AT152" s="12">
        <f t="shared" si="10"/>
        <v>57</v>
      </c>
    </row>
    <row r="153" spans="1:46">
      <c r="A153" s="22">
        <f t="shared" si="11"/>
        <v>151</v>
      </c>
      <c r="B153" s="128">
        <f>№!D152</f>
        <v>62</v>
      </c>
      <c r="C153" s="128">
        <f>№!E152</f>
        <v>1</v>
      </c>
      <c r="D153" s="12" t="str">
        <f>IFERROR(VLOOKUP(CONCATENATE($A153,D$1),'Исх-фото'!$A$2:$D$3000,4,FALSE),"-")</f>
        <v>-</v>
      </c>
      <c r="E153" s="12" t="str">
        <f>IFERROR(VLOOKUP(CONCATENATE($A153,E$1),'Исх-фото'!$A$2:$D$3000,4,FALSE),"-")</f>
        <v>-</v>
      </c>
      <c r="F153" s="12" t="str">
        <f>IFERROR(VLOOKUP(CONCATENATE($A153,F$1),'Исх-фото'!$A$2:$D$3000,4,FALSE),"-")</f>
        <v>-</v>
      </c>
      <c r="G153" s="12" t="str">
        <f>IFERROR(VLOOKUP(CONCATENATE($A153,G$1),'Исх-фото'!$A$2:$D$3000,4,FALSE),"-")</f>
        <v>-</v>
      </c>
      <c r="H153" s="12">
        <f>IFERROR(VLOOKUP(CONCATENATE($A153,H$1),'Исх-фото'!$A$2:$D$3000,4,FALSE),"-")</f>
        <v>9</v>
      </c>
      <c r="I153" s="12" t="str">
        <f>IFERROR(VLOOKUP(CONCATENATE($A153,I$1),'Исх-фото'!$A$2:$D$3000,4,FALSE),"-")</f>
        <v>-</v>
      </c>
      <c r="J153" s="12">
        <f>IFERROR(VLOOKUP(CONCATENATE($A153,J$1),'Исх-фото'!$A$2:$D$3000,4,FALSE),"-")</f>
        <v>5</v>
      </c>
      <c r="K153" s="12" t="str">
        <f>IFERROR(VLOOKUP(CONCATENATE($A153,K$1),'Исх-фото'!$A$2:$D$3000,4,FALSE),"-")</f>
        <v>-</v>
      </c>
      <c r="L153" s="12" t="str">
        <f>IFERROR(VLOOKUP(CONCATENATE($A153,L$1),'Исх-фото'!$A$2:$D$3000,4,FALSE),"-")</f>
        <v>-</v>
      </c>
      <c r="M153" s="12" t="str">
        <f>IFERROR(VLOOKUP(CONCATENATE($A153,M$1),'Исх-фото'!$A$2:$D$3000,4,FALSE),"-")</f>
        <v>-</v>
      </c>
      <c r="N153" s="12">
        <f>IFERROR(VLOOKUP(CONCATENATE($A153,N$1),'Исх-фото'!$A$2:$D$3000,4,FALSE),"-")</f>
        <v>10</v>
      </c>
      <c r="O153" s="12" t="str">
        <f>IFERROR(VLOOKUP(CONCATENATE($A153,O$1),'Исх-фото'!$A$2:$D$3000,4,FALSE),"-")</f>
        <v>-</v>
      </c>
      <c r="P153" s="12" t="str">
        <f>IFERROR(VLOOKUP(CONCATENATE($A153,P$1),'Исх-фото'!$A$2:$D$3000,4,FALSE),"-")</f>
        <v>-</v>
      </c>
      <c r="Q153" s="12" t="str">
        <f>IFERROR(VLOOKUP(CONCATENATE($A153,Q$1),'Исх-фото'!$A$2:$D$3000,4,FALSE),"-")</f>
        <v>-</v>
      </c>
      <c r="R153" s="12" t="str">
        <f>IFERROR(VLOOKUP(CONCATENATE($A153,R$1),'Исх-фото'!$A$2:$D$3000,4,FALSE),"-")</f>
        <v>-</v>
      </c>
      <c r="S153" s="12" t="str">
        <f>IFERROR(VLOOKUP(CONCATENATE($A153,S$1),'Исх-фото'!$A$2:$D$3000,4,FALSE),"-")</f>
        <v>-</v>
      </c>
      <c r="T153" s="12" t="str">
        <f>IFERROR(VLOOKUP(CONCATENATE($A153,T$1),'Исх-фото'!$A$2:$D$3000,4,FALSE),"-")</f>
        <v>-</v>
      </c>
      <c r="U153" s="12" t="str">
        <f>IFERROR(VLOOKUP(CONCATENATE($A153,U$1),'Исх-фото'!$A$2:$D$3000,4,FALSE),"-")</f>
        <v>-</v>
      </c>
      <c r="V153" s="12">
        <f>IFERROR(VLOOKUP(CONCATENATE($A153,V$1),'Исх-фото'!$A$2:$D$3000,4,FALSE),"-")</f>
        <v>7</v>
      </c>
      <c r="W153" s="12" t="str">
        <f>IFERROR(VLOOKUP(CONCATENATE($A153,W$1),'Исх-фото'!$A$2:$D$3000,4,FALSE),"-")</f>
        <v>-</v>
      </c>
      <c r="X153" s="12" t="str">
        <f>IFERROR(VLOOKUP(CONCATENATE($A153,X$1),'Исх-фото'!$A$2:$D$3000,4,FALSE),"-")</f>
        <v>-</v>
      </c>
      <c r="Y153" s="12" t="str">
        <f>IFERROR(VLOOKUP(CONCATENATE($A153,Y$1),'Исх-фото'!$A$2:$D$3000,4,FALSE),"-")</f>
        <v>-</v>
      </c>
      <c r="Z153" s="12" t="str">
        <f>IFERROR(VLOOKUP(CONCATENATE($A153,Z$1),'Исх-фото'!$A$2:$D$3000,4,FALSE),"-")</f>
        <v>-</v>
      </c>
      <c r="AA153" s="12" t="str">
        <f>IFERROR(VLOOKUP(CONCATENATE($A153,AA$1),'Исх-фото'!$A$2:$D$3000,4,FALSE),"-")</f>
        <v>-</v>
      </c>
      <c r="AB153" s="12" t="str">
        <f>IFERROR(VLOOKUP(CONCATENATE($A153,AB$1),'Исх-фото'!$A$2:$D$3000,4,FALSE),"-")</f>
        <v>-</v>
      </c>
      <c r="AC153" s="12">
        <f>IFERROR(VLOOKUP(CONCATENATE($A153,AC$1),'Исх-фото'!$A$2:$D$3000,4,FALSE),"-")</f>
        <v>5</v>
      </c>
      <c r="AD153" s="12">
        <f>IFERROR(VLOOKUP(CONCATENATE($A153,AD$1),'Исх-фото'!$A$2:$D$3000,4,FALSE),"-")</f>
        <v>7</v>
      </c>
      <c r="AE153" s="12" t="str">
        <f>IFERROR(VLOOKUP(CONCATENATE($A153,AE$1),'Исх-фото'!$A$2:$D$3000,4,FALSE),"-")</f>
        <v>-</v>
      </c>
      <c r="AF153" s="12">
        <f>IFERROR(VLOOKUP(CONCATENATE($A153,AF$1),'Исх-фото'!$A$2:$D$3000,4,FALSE),"-")</f>
        <v>10</v>
      </c>
      <c r="AG153" s="12">
        <f>IFERROR(VLOOKUP(CONCATENATE($A153,AG$1),'Исх-фото'!$A$2:$D$3000,4,FALSE),"-")</f>
        <v>10</v>
      </c>
      <c r="AH153" s="12" t="str">
        <f>IFERROR(VLOOKUP(CONCATENATE($A153,AH$1),'Исх-фото'!$A$2:$D$3000,4,FALSE),"-")</f>
        <v>-</v>
      </c>
      <c r="AI153" s="12">
        <f>IFERROR(VLOOKUP(CONCATENATE($A153,AI$1),'Исх-фото'!$A$2:$D$3000,4,FALSE),"-")</f>
        <v>10</v>
      </c>
      <c r="AJ153" s="12" t="str">
        <f>IFERROR(VLOOKUP(CONCATENATE($A153,AJ$1),'Исх-фото'!$A$2:$D$3000,4,FALSE),"-")</f>
        <v>-</v>
      </c>
      <c r="AK153" s="12" t="str">
        <f>IFERROR(VLOOKUP(CONCATENATE($A153,AK$1),'Исх-фото'!$A$2:$D$3000,4,FALSE),"-")</f>
        <v>-</v>
      </c>
      <c r="AL153" s="12" t="str">
        <f>IFERROR(VLOOKUP(CONCATENATE($A153,AL$1),'Исх-фото'!$A$2:$D$3000,4,FALSE),"-")</f>
        <v>-</v>
      </c>
      <c r="AM153" s="12" t="str">
        <f>IFERROR(VLOOKUP(CONCATENATE($A153,AM$1),'Исх-фото'!$A$2:$D$3000,4,FALSE),"-")</f>
        <v>-</v>
      </c>
      <c r="AN153" s="12" t="str">
        <f>IFERROR(VLOOKUP(CONCATENATE($A153,AN$1),'Исх-фото'!$A$2:$D$3000,4,FALSE),"-")</f>
        <v>-</v>
      </c>
      <c r="AO153" s="12">
        <f>IFERROR(VLOOKUP(CONCATENATE($A153,AO$1),'Исх-фото'!$A$2:$D$3000,4,FALSE),"-")</f>
        <v>8</v>
      </c>
      <c r="AP153" s="12" t="str">
        <f>IFERROR(VLOOKUP(CONCATENATE($A153,AP$1),'Исх-фото'!$A$2:$D$3000,4,FALSE),"-")</f>
        <v>-</v>
      </c>
      <c r="AQ153" s="12" t="str">
        <f>IFERROR(VLOOKUP(CONCATENATE($A153,AQ$1),'Исх-фото'!$A$2:$D$3000,4,FALSE),"-")</f>
        <v>-</v>
      </c>
      <c r="AR153" s="13">
        <f t="shared" si="12"/>
        <v>10</v>
      </c>
      <c r="AS153" s="17">
        <f t="shared" si="13"/>
        <v>8.1</v>
      </c>
      <c r="AT153" s="12">
        <f t="shared" si="10"/>
        <v>39</v>
      </c>
    </row>
    <row r="154" spans="1:46">
      <c r="A154" s="22">
        <f t="shared" si="11"/>
        <v>152</v>
      </c>
      <c r="B154" s="128">
        <f>№!D153</f>
        <v>62</v>
      </c>
      <c r="C154" s="128">
        <f>№!E153</f>
        <v>2</v>
      </c>
      <c r="D154" s="12" t="str">
        <f>IFERROR(VLOOKUP(CONCATENATE($A154,D$1),'Исх-фото'!$A$2:$D$3000,4,FALSE),"-")</f>
        <v>-</v>
      </c>
      <c r="E154" s="12" t="str">
        <f>IFERROR(VLOOKUP(CONCATENATE($A154,E$1),'Исх-фото'!$A$2:$D$3000,4,FALSE),"-")</f>
        <v>-</v>
      </c>
      <c r="F154" s="12" t="str">
        <f>IFERROR(VLOOKUP(CONCATENATE($A154,F$1),'Исх-фото'!$A$2:$D$3000,4,FALSE),"-")</f>
        <v>-</v>
      </c>
      <c r="G154" s="12" t="str">
        <f>IFERROR(VLOOKUP(CONCATENATE($A154,G$1),'Исх-фото'!$A$2:$D$3000,4,FALSE),"-")</f>
        <v>-</v>
      </c>
      <c r="H154" s="12">
        <f>IFERROR(VLOOKUP(CONCATENATE($A154,H$1),'Исх-фото'!$A$2:$D$3000,4,FALSE),"-")</f>
        <v>9</v>
      </c>
      <c r="I154" s="12" t="str">
        <f>IFERROR(VLOOKUP(CONCATENATE($A154,I$1),'Исх-фото'!$A$2:$D$3000,4,FALSE),"-")</f>
        <v>-</v>
      </c>
      <c r="J154" s="12">
        <f>IFERROR(VLOOKUP(CONCATENATE($A154,J$1),'Исх-фото'!$A$2:$D$3000,4,FALSE),"-")</f>
        <v>9</v>
      </c>
      <c r="K154" s="12" t="str">
        <f>IFERROR(VLOOKUP(CONCATENATE($A154,K$1),'Исх-фото'!$A$2:$D$3000,4,FALSE),"-")</f>
        <v>-</v>
      </c>
      <c r="L154" s="12" t="str">
        <f>IFERROR(VLOOKUP(CONCATENATE($A154,L$1),'Исх-фото'!$A$2:$D$3000,4,FALSE),"-")</f>
        <v>-</v>
      </c>
      <c r="M154" s="12" t="str">
        <f>IFERROR(VLOOKUP(CONCATENATE($A154,M$1),'Исх-фото'!$A$2:$D$3000,4,FALSE),"-")</f>
        <v>-</v>
      </c>
      <c r="N154" s="12">
        <f>IFERROR(VLOOKUP(CONCATENATE($A154,N$1),'Исх-фото'!$A$2:$D$3000,4,FALSE),"-")</f>
        <v>8</v>
      </c>
      <c r="O154" s="12" t="str">
        <f>IFERROR(VLOOKUP(CONCATENATE($A154,O$1),'Исх-фото'!$A$2:$D$3000,4,FALSE),"-")</f>
        <v>-</v>
      </c>
      <c r="P154" s="12" t="str">
        <f>IFERROR(VLOOKUP(CONCATENATE($A154,P$1),'Исх-фото'!$A$2:$D$3000,4,FALSE),"-")</f>
        <v>-</v>
      </c>
      <c r="Q154" s="12" t="str">
        <f>IFERROR(VLOOKUP(CONCATENATE($A154,Q$1),'Исх-фото'!$A$2:$D$3000,4,FALSE),"-")</f>
        <v>-</v>
      </c>
      <c r="R154" s="12" t="str">
        <f>IFERROR(VLOOKUP(CONCATENATE($A154,R$1),'Исх-фото'!$A$2:$D$3000,4,FALSE),"-")</f>
        <v>-</v>
      </c>
      <c r="S154" s="12">
        <f>IFERROR(VLOOKUP(CONCATENATE($A154,S$1),'Исх-фото'!$A$2:$D$3000,4,FALSE),"-")</f>
        <v>6</v>
      </c>
      <c r="T154" s="12" t="str">
        <f>IFERROR(VLOOKUP(CONCATENATE($A154,T$1),'Исх-фото'!$A$2:$D$3000,4,FALSE),"-")</f>
        <v>-</v>
      </c>
      <c r="U154" s="12" t="str">
        <f>IFERROR(VLOOKUP(CONCATENATE($A154,U$1),'Исх-фото'!$A$2:$D$3000,4,FALSE),"-")</f>
        <v>-</v>
      </c>
      <c r="V154" s="12">
        <f>IFERROR(VLOOKUP(CONCATENATE($A154,V$1),'Исх-фото'!$A$2:$D$3000,4,FALSE),"-")</f>
        <v>6</v>
      </c>
      <c r="W154" s="12" t="str">
        <f>IFERROR(VLOOKUP(CONCATENATE($A154,W$1),'Исх-фото'!$A$2:$D$3000,4,FALSE),"-")</f>
        <v>-</v>
      </c>
      <c r="X154" s="12" t="str">
        <f>IFERROR(VLOOKUP(CONCATENATE($A154,X$1),'Исх-фото'!$A$2:$D$3000,4,FALSE),"-")</f>
        <v>-</v>
      </c>
      <c r="Y154" s="12" t="str">
        <f>IFERROR(VLOOKUP(CONCATENATE($A154,Y$1),'Исх-фото'!$A$2:$D$3000,4,FALSE),"-")</f>
        <v>-</v>
      </c>
      <c r="Z154" s="12" t="str">
        <f>IFERROR(VLOOKUP(CONCATENATE($A154,Z$1),'Исх-фото'!$A$2:$D$3000,4,FALSE),"-")</f>
        <v>-</v>
      </c>
      <c r="AA154" s="12" t="str">
        <f>IFERROR(VLOOKUP(CONCATENATE($A154,AA$1),'Исх-фото'!$A$2:$D$3000,4,FALSE),"-")</f>
        <v>-</v>
      </c>
      <c r="AB154" s="12" t="str">
        <f>IFERROR(VLOOKUP(CONCATENATE($A154,AB$1),'Исх-фото'!$A$2:$D$3000,4,FALSE),"-")</f>
        <v>-</v>
      </c>
      <c r="AC154" s="12">
        <f>IFERROR(VLOOKUP(CONCATENATE($A154,AC$1),'Исх-фото'!$A$2:$D$3000,4,FALSE),"-")</f>
        <v>4</v>
      </c>
      <c r="AD154" s="12">
        <f>IFERROR(VLOOKUP(CONCATENATE($A154,AD$1),'Исх-фото'!$A$2:$D$3000,4,FALSE),"-")</f>
        <v>8</v>
      </c>
      <c r="AE154" s="12" t="str">
        <f>IFERROR(VLOOKUP(CONCATENATE($A154,AE$1),'Исх-фото'!$A$2:$D$3000,4,FALSE),"-")</f>
        <v>-</v>
      </c>
      <c r="AF154" s="12">
        <f>IFERROR(VLOOKUP(CONCATENATE($A154,AF$1),'Исх-фото'!$A$2:$D$3000,4,FALSE),"-")</f>
        <v>7</v>
      </c>
      <c r="AG154" s="12">
        <f>IFERROR(VLOOKUP(CONCATENATE($A154,AG$1),'Исх-фото'!$A$2:$D$3000,4,FALSE),"-")</f>
        <v>7</v>
      </c>
      <c r="AH154" s="12" t="str">
        <f>IFERROR(VLOOKUP(CONCATENATE($A154,AH$1),'Исх-фото'!$A$2:$D$3000,4,FALSE),"-")</f>
        <v>-</v>
      </c>
      <c r="AI154" s="12">
        <f>IFERROR(VLOOKUP(CONCATENATE($A154,AI$1),'Исх-фото'!$A$2:$D$3000,4,FALSE),"-")</f>
        <v>8</v>
      </c>
      <c r="AJ154" s="12" t="str">
        <f>IFERROR(VLOOKUP(CONCATENATE($A154,AJ$1),'Исх-фото'!$A$2:$D$3000,4,FALSE),"-")</f>
        <v>-</v>
      </c>
      <c r="AK154" s="12" t="str">
        <f>IFERROR(VLOOKUP(CONCATENATE($A154,AK$1),'Исх-фото'!$A$2:$D$3000,4,FALSE),"-")</f>
        <v>-</v>
      </c>
      <c r="AL154" s="12" t="str">
        <f>IFERROR(VLOOKUP(CONCATENATE($A154,AL$1),'Исх-фото'!$A$2:$D$3000,4,FALSE),"-")</f>
        <v>-</v>
      </c>
      <c r="AM154" s="12" t="str">
        <f>IFERROR(VLOOKUP(CONCATENATE($A154,AM$1),'Исх-фото'!$A$2:$D$3000,4,FALSE),"-")</f>
        <v>-</v>
      </c>
      <c r="AN154" s="12" t="str">
        <f>IFERROR(VLOOKUP(CONCATENATE($A154,AN$1),'Исх-фото'!$A$2:$D$3000,4,FALSE),"-")</f>
        <v>-</v>
      </c>
      <c r="AO154" s="12">
        <f>IFERROR(VLOOKUP(CONCATENATE($A154,AO$1),'Исх-фото'!$A$2:$D$3000,4,FALSE),"-")</f>
        <v>5</v>
      </c>
      <c r="AP154" s="12" t="str">
        <f>IFERROR(VLOOKUP(CONCATENATE($A154,AP$1),'Исх-фото'!$A$2:$D$3000,4,FALSE),"-")</f>
        <v>-</v>
      </c>
      <c r="AQ154" s="12" t="str">
        <f>IFERROR(VLOOKUP(CONCATENATE($A154,AQ$1),'Исх-фото'!$A$2:$D$3000,4,FALSE),"-")</f>
        <v>-</v>
      </c>
      <c r="AR154" s="13">
        <f t="shared" si="12"/>
        <v>11</v>
      </c>
      <c r="AS154" s="17">
        <f t="shared" si="13"/>
        <v>7</v>
      </c>
      <c r="AT154" s="12">
        <f t="shared" si="10"/>
        <v>96</v>
      </c>
    </row>
    <row r="155" spans="1:46">
      <c r="A155" s="22">
        <f t="shared" si="11"/>
        <v>153</v>
      </c>
      <c r="B155" s="128">
        <f>№!D154</f>
        <v>62</v>
      </c>
      <c r="C155" s="128">
        <f>№!E154</f>
        <v>3</v>
      </c>
      <c r="D155" s="12" t="str">
        <f>IFERROR(VLOOKUP(CONCATENATE($A155,D$1),'Исх-фото'!$A$2:$D$3000,4,FALSE),"-")</f>
        <v>-</v>
      </c>
      <c r="E155" s="12" t="str">
        <f>IFERROR(VLOOKUP(CONCATENATE($A155,E$1),'Исх-фото'!$A$2:$D$3000,4,FALSE),"-")</f>
        <v>-</v>
      </c>
      <c r="F155" s="12" t="str">
        <f>IFERROR(VLOOKUP(CONCATENATE($A155,F$1),'Исх-фото'!$A$2:$D$3000,4,FALSE),"-")</f>
        <v>-</v>
      </c>
      <c r="G155" s="12" t="str">
        <f>IFERROR(VLOOKUP(CONCATENATE($A155,G$1),'Исх-фото'!$A$2:$D$3000,4,FALSE),"-")</f>
        <v>-</v>
      </c>
      <c r="H155" s="12">
        <f>IFERROR(VLOOKUP(CONCATENATE($A155,H$1),'Исх-фото'!$A$2:$D$3000,4,FALSE),"-")</f>
        <v>5</v>
      </c>
      <c r="I155" s="12" t="str">
        <f>IFERROR(VLOOKUP(CONCATENATE($A155,I$1),'Исх-фото'!$A$2:$D$3000,4,FALSE),"-")</f>
        <v>-</v>
      </c>
      <c r="J155" s="12">
        <f>IFERROR(VLOOKUP(CONCATENATE($A155,J$1),'Исх-фото'!$A$2:$D$3000,4,FALSE),"-")</f>
        <v>6</v>
      </c>
      <c r="K155" s="12" t="str">
        <f>IFERROR(VLOOKUP(CONCATENATE($A155,K$1),'Исх-фото'!$A$2:$D$3000,4,FALSE),"-")</f>
        <v>-</v>
      </c>
      <c r="L155" s="12" t="str">
        <f>IFERROR(VLOOKUP(CONCATENATE($A155,L$1),'Исх-фото'!$A$2:$D$3000,4,FALSE),"-")</f>
        <v>-</v>
      </c>
      <c r="M155" s="12" t="str">
        <f>IFERROR(VLOOKUP(CONCATENATE($A155,M$1),'Исх-фото'!$A$2:$D$3000,4,FALSE),"-")</f>
        <v>-</v>
      </c>
      <c r="N155" s="12">
        <f>IFERROR(VLOOKUP(CONCATENATE($A155,N$1),'Исх-фото'!$A$2:$D$3000,4,FALSE),"-")</f>
        <v>8</v>
      </c>
      <c r="O155" s="12" t="str">
        <f>IFERROR(VLOOKUP(CONCATENATE($A155,O$1),'Исх-фото'!$A$2:$D$3000,4,FALSE),"-")</f>
        <v>-</v>
      </c>
      <c r="P155" s="12" t="str">
        <f>IFERROR(VLOOKUP(CONCATENATE($A155,P$1),'Исх-фото'!$A$2:$D$3000,4,FALSE),"-")</f>
        <v>-</v>
      </c>
      <c r="Q155" s="12" t="str">
        <f>IFERROR(VLOOKUP(CONCATENATE($A155,Q$1),'Исх-фото'!$A$2:$D$3000,4,FALSE),"-")</f>
        <v>-</v>
      </c>
      <c r="R155" s="12" t="str">
        <f>IFERROR(VLOOKUP(CONCATENATE($A155,R$1),'Исх-фото'!$A$2:$D$3000,4,FALSE),"-")</f>
        <v>-</v>
      </c>
      <c r="S155" s="12" t="str">
        <f>IFERROR(VLOOKUP(CONCATENATE($A155,S$1),'Исх-фото'!$A$2:$D$3000,4,FALSE),"-")</f>
        <v>-</v>
      </c>
      <c r="T155" s="12" t="str">
        <f>IFERROR(VLOOKUP(CONCATENATE($A155,T$1),'Исх-фото'!$A$2:$D$3000,4,FALSE),"-")</f>
        <v>-</v>
      </c>
      <c r="U155" s="12" t="str">
        <f>IFERROR(VLOOKUP(CONCATENATE($A155,U$1),'Исх-фото'!$A$2:$D$3000,4,FALSE),"-")</f>
        <v>-</v>
      </c>
      <c r="V155" s="12">
        <f>IFERROR(VLOOKUP(CONCATENATE($A155,V$1),'Исх-фото'!$A$2:$D$3000,4,FALSE),"-")</f>
        <v>4</v>
      </c>
      <c r="W155" s="12" t="str">
        <f>IFERROR(VLOOKUP(CONCATENATE($A155,W$1),'Исх-фото'!$A$2:$D$3000,4,FALSE),"-")</f>
        <v>-</v>
      </c>
      <c r="X155" s="12" t="str">
        <f>IFERROR(VLOOKUP(CONCATENATE($A155,X$1),'Исх-фото'!$A$2:$D$3000,4,FALSE),"-")</f>
        <v>-</v>
      </c>
      <c r="Y155" s="12" t="str">
        <f>IFERROR(VLOOKUP(CONCATENATE($A155,Y$1),'Исх-фото'!$A$2:$D$3000,4,FALSE),"-")</f>
        <v>-</v>
      </c>
      <c r="Z155" s="12">
        <f>IFERROR(VLOOKUP(CONCATENATE($A155,Z$1),'Исх-фото'!$A$2:$D$3000,4,FALSE),"-")</f>
        <v>6</v>
      </c>
      <c r="AA155" s="12" t="str">
        <f>IFERROR(VLOOKUP(CONCATENATE($A155,AA$1),'Исх-фото'!$A$2:$D$3000,4,FALSE),"-")</f>
        <v>-</v>
      </c>
      <c r="AB155" s="12" t="str">
        <f>IFERROR(VLOOKUP(CONCATENATE($A155,AB$1),'Исх-фото'!$A$2:$D$3000,4,FALSE),"-")</f>
        <v>-</v>
      </c>
      <c r="AC155" s="12">
        <f>IFERROR(VLOOKUP(CONCATENATE($A155,AC$1),'Исх-фото'!$A$2:$D$3000,4,FALSE),"-")</f>
        <v>2</v>
      </c>
      <c r="AD155" s="12">
        <f>IFERROR(VLOOKUP(CONCATENATE($A155,AD$1),'Исх-фото'!$A$2:$D$3000,4,FALSE),"-")</f>
        <v>6</v>
      </c>
      <c r="AE155" s="12">
        <f>IFERROR(VLOOKUP(CONCATENATE($A155,AE$1),'Исх-фото'!$A$2:$D$3000,4,FALSE),"-")</f>
        <v>6</v>
      </c>
      <c r="AF155" s="12">
        <f>IFERROR(VLOOKUP(CONCATENATE($A155,AF$1),'Исх-фото'!$A$2:$D$3000,4,FALSE),"-")</f>
        <v>8</v>
      </c>
      <c r="AG155" s="12">
        <f>IFERROR(VLOOKUP(CONCATENATE($A155,AG$1),'Исх-фото'!$A$2:$D$3000,4,FALSE),"-")</f>
        <v>3</v>
      </c>
      <c r="AH155" s="12" t="str">
        <f>IFERROR(VLOOKUP(CONCATENATE($A155,AH$1),'Исх-фото'!$A$2:$D$3000,4,FALSE),"-")</f>
        <v>-</v>
      </c>
      <c r="AI155" s="12" t="str">
        <f>IFERROR(VLOOKUP(CONCATENATE($A155,AI$1),'Исх-фото'!$A$2:$D$3000,4,FALSE),"-")</f>
        <v>-</v>
      </c>
      <c r="AJ155" s="12" t="str">
        <f>IFERROR(VLOOKUP(CONCATENATE($A155,AJ$1),'Исх-фото'!$A$2:$D$3000,4,FALSE),"-")</f>
        <v>-</v>
      </c>
      <c r="AK155" s="12" t="str">
        <f>IFERROR(VLOOKUP(CONCATENATE($A155,AK$1),'Исх-фото'!$A$2:$D$3000,4,FALSE),"-")</f>
        <v>-</v>
      </c>
      <c r="AL155" s="12" t="str">
        <f>IFERROR(VLOOKUP(CONCATENATE($A155,AL$1),'Исх-фото'!$A$2:$D$3000,4,FALSE),"-")</f>
        <v>-</v>
      </c>
      <c r="AM155" s="12" t="str">
        <f>IFERROR(VLOOKUP(CONCATENATE($A155,AM$1),'Исх-фото'!$A$2:$D$3000,4,FALSE),"-")</f>
        <v>-</v>
      </c>
      <c r="AN155" s="12" t="str">
        <f>IFERROR(VLOOKUP(CONCATENATE($A155,AN$1),'Исх-фото'!$A$2:$D$3000,4,FALSE),"-")</f>
        <v>-</v>
      </c>
      <c r="AO155" s="12">
        <f>IFERROR(VLOOKUP(CONCATENATE($A155,AO$1),'Исх-фото'!$A$2:$D$3000,4,FALSE),"-")</f>
        <v>5</v>
      </c>
      <c r="AP155" s="12" t="str">
        <f>IFERROR(VLOOKUP(CONCATENATE($A155,AP$1),'Исх-фото'!$A$2:$D$3000,4,FALSE),"-")</f>
        <v>-</v>
      </c>
      <c r="AQ155" s="12" t="str">
        <f>IFERROR(VLOOKUP(CONCATENATE($A155,AQ$1),'Исх-фото'!$A$2:$D$3000,4,FALSE),"-")</f>
        <v>-</v>
      </c>
      <c r="AR155" s="13">
        <f t="shared" si="12"/>
        <v>11</v>
      </c>
      <c r="AS155" s="17">
        <f t="shared" si="13"/>
        <v>5.3636363636363633</v>
      </c>
      <c r="AT155" s="12">
        <f t="shared" si="10"/>
        <v>174</v>
      </c>
    </row>
    <row r="156" spans="1:46">
      <c r="A156" s="22">
        <f t="shared" si="11"/>
        <v>154</v>
      </c>
      <c r="B156" s="128">
        <f>№!D155</f>
        <v>63</v>
      </c>
      <c r="C156" s="128">
        <f>№!E155</f>
        <v>1</v>
      </c>
      <c r="D156" s="12" t="str">
        <f>IFERROR(VLOOKUP(CONCATENATE($A156,D$1),'Исх-фото'!$A$2:$D$3000,4,FALSE),"-")</f>
        <v>-</v>
      </c>
      <c r="E156" s="12" t="str">
        <f>IFERROR(VLOOKUP(CONCATENATE($A156,E$1),'Исх-фото'!$A$2:$D$3000,4,FALSE),"-")</f>
        <v>-</v>
      </c>
      <c r="F156" s="12" t="str">
        <f>IFERROR(VLOOKUP(CONCATENATE($A156,F$1),'Исх-фото'!$A$2:$D$3000,4,FALSE),"-")</f>
        <v>-</v>
      </c>
      <c r="G156" s="12" t="str">
        <f>IFERROR(VLOOKUP(CONCATENATE($A156,G$1),'Исх-фото'!$A$2:$D$3000,4,FALSE),"-")</f>
        <v>-</v>
      </c>
      <c r="H156" s="12">
        <f>IFERROR(VLOOKUP(CONCATENATE($A156,H$1),'Исх-фото'!$A$2:$D$3000,4,FALSE),"-")</f>
        <v>10</v>
      </c>
      <c r="I156" s="12" t="str">
        <f>IFERROR(VLOOKUP(CONCATENATE($A156,I$1),'Исх-фото'!$A$2:$D$3000,4,FALSE),"-")</f>
        <v>-</v>
      </c>
      <c r="J156" s="12">
        <f>IFERROR(VLOOKUP(CONCATENATE($A156,J$1),'Исх-фото'!$A$2:$D$3000,4,FALSE),"-")</f>
        <v>6</v>
      </c>
      <c r="K156" s="12" t="str">
        <f>IFERROR(VLOOKUP(CONCATENATE($A156,K$1),'Исх-фото'!$A$2:$D$3000,4,FALSE),"-")</f>
        <v>-</v>
      </c>
      <c r="L156" s="12" t="str">
        <f>IFERROR(VLOOKUP(CONCATENATE($A156,L$1),'Исх-фото'!$A$2:$D$3000,4,FALSE),"-")</f>
        <v>-</v>
      </c>
      <c r="M156" s="12" t="str">
        <f>IFERROR(VLOOKUP(CONCATENATE($A156,M$1),'Исх-фото'!$A$2:$D$3000,4,FALSE),"-")</f>
        <v>-</v>
      </c>
      <c r="N156" s="12">
        <f>IFERROR(VLOOKUP(CONCATENATE($A156,N$1),'Исх-фото'!$A$2:$D$3000,4,FALSE),"-")</f>
        <v>8</v>
      </c>
      <c r="O156" s="12" t="str">
        <f>IFERROR(VLOOKUP(CONCATENATE($A156,O$1),'Исх-фото'!$A$2:$D$3000,4,FALSE),"-")</f>
        <v>-</v>
      </c>
      <c r="P156" s="12" t="str">
        <f>IFERROR(VLOOKUP(CONCATENATE($A156,P$1),'Исх-фото'!$A$2:$D$3000,4,FALSE),"-")</f>
        <v>-</v>
      </c>
      <c r="Q156" s="12" t="str">
        <f>IFERROR(VLOOKUP(CONCATENATE($A156,Q$1),'Исх-фото'!$A$2:$D$3000,4,FALSE),"-")</f>
        <v>-</v>
      </c>
      <c r="R156" s="12" t="str">
        <f>IFERROR(VLOOKUP(CONCATENATE($A156,R$1),'Исх-фото'!$A$2:$D$3000,4,FALSE),"-")</f>
        <v>-</v>
      </c>
      <c r="S156" s="12">
        <f>IFERROR(VLOOKUP(CONCATENATE($A156,S$1),'Исх-фото'!$A$2:$D$3000,4,FALSE),"-")</f>
        <v>8</v>
      </c>
      <c r="T156" s="12" t="str">
        <f>IFERROR(VLOOKUP(CONCATENATE($A156,T$1),'Исх-фото'!$A$2:$D$3000,4,FALSE),"-")</f>
        <v>-</v>
      </c>
      <c r="U156" s="12" t="str">
        <f>IFERROR(VLOOKUP(CONCATENATE($A156,U$1),'Исх-фото'!$A$2:$D$3000,4,FALSE),"-")</f>
        <v>-</v>
      </c>
      <c r="V156" s="12">
        <f>IFERROR(VLOOKUP(CONCATENATE($A156,V$1),'Исх-фото'!$A$2:$D$3000,4,FALSE),"-")</f>
        <v>8</v>
      </c>
      <c r="W156" s="12" t="str">
        <f>IFERROR(VLOOKUP(CONCATENATE($A156,W$1),'Исх-фото'!$A$2:$D$3000,4,FALSE),"-")</f>
        <v>-</v>
      </c>
      <c r="X156" s="12">
        <f>IFERROR(VLOOKUP(CONCATENATE($A156,X$1),'Исх-фото'!$A$2:$D$3000,4,FALSE),"-")</f>
        <v>5</v>
      </c>
      <c r="Y156" s="12" t="str">
        <f>IFERROR(VLOOKUP(CONCATENATE($A156,Y$1),'Исх-фото'!$A$2:$D$3000,4,FALSE),"-")</f>
        <v>-</v>
      </c>
      <c r="Z156" s="12" t="str">
        <f>IFERROR(VLOOKUP(CONCATENATE($A156,Z$1),'Исх-фото'!$A$2:$D$3000,4,FALSE),"-")</f>
        <v>-</v>
      </c>
      <c r="AA156" s="12" t="str">
        <f>IFERROR(VLOOKUP(CONCATENATE($A156,AA$1),'Исх-фото'!$A$2:$D$3000,4,FALSE),"-")</f>
        <v>-</v>
      </c>
      <c r="AB156" s="12" t="str">
        <f>IFERROR(VLOOKUP(CONCATENATE($A156,AB$1),'Исх-фото'!$A$2:$D$3000,4,FALSE),"-")</f>
        <v>-</v>
      </c>
      <c r="AC156" s="12">
        <f>IFERROR(VLOOKUP(CONCATENATE($A156,AC$1),'Исх-фото'!$A$2:$D$3000,4,FALSE),"-")</f>
        <v>6</v>
      </c>
      <c r="AD156" s="12">
        <f>IFERROR(VLOOKUP(CONCATENATE($A156,AD$1),'Исх-фото'!$A$2:$D$3000,4,FALSE),"-")</f>
        <v>8</v>
      </c>
      <c r="AE156" s="12" t="str">
        <f>IFERROR(VLOOKUP(CONCATENATE($A156,AE$1),'Исх-фото'!$A$2:$D$3000,4,FALSE),"-")</f>
        <v>-</v>
      </c>
      <c r="AF156" s="12">
        <f>IFERROR(VLOOKUP(CONCATENATE($A156,AF$1),'Исх-фото'!$A$2:$D$3000,4,FALSE),"-")</f>
        <v>7</v>
      </c>
      <c r="AG156" s="12">
        <f>IFERROR(VLOOKUP(CONCATENATE($A156,AG$1),'Исх-фото'!$A$2:$D$3000,4,FALSE),"-")</f>
        <v>11</v>
      </c>
      <c r="AH156" s="12" t="str">
        <f>IFERROR(VLOOKUP(CONCATENATE($A156,AH$1),'Исх-фото'!$A$2:$D$3000,4,FALSE),"-")</f>
        <v>-</v>
      </c>
      <c r="AI156" s="12" t="str">
        <f>IFERROR(VLOOKUP(CONCATENATE($A156,AI$1),'Исх-фото'!$A$2:$D$3000,4,FALSE),"-")</f>
        <v>-</v>
      </c>
      <c r="AJ156" s="12">
        <f>IFERROR(VLOOKUP(CONCATENATE($A156,AJ$1),'Исх-фото'!$A$2:$D$3000,4,FALSE),"-")</f>
        <v>10</v>
      </c>
      <c r="AK156" s="12" t="str">
        <f>IFERROR(VLOOKUP(CONCATENATE($A156,AK$1),'Исх-фото'!$A$2:$D$3000,4,FALSE),"-")</f>
        <v>-</v>
      </c>
      <c r="AL156" s="12" t="str">
        <f>IFERROR(VLOOKUP(CONCATENATE($A156,AL$1),'Исх-фото'!$A$2:$D$3000,4,FALSE),"-")</f>
        <v>-</v>
      </c>
      <c r="AM156" s="12" t="str">
        <f>IFERROR(VLOOKUP(CONCATENATE($A156,AM$1),'Исх-фото'!$A$2:$D$3000,4,FALSE),"-")</f>
        <v>-</v>
      </c>
      <c r="AN156" s="12" t="str">
        <f>IFERROR(VLOOKUP(CONCATENATE($A156,AN$1),'Исх-фото'!$A$2:$D$3000,4,FALSE),"-")</f>
        <v>-</v>
      </c>
      <c r="AO156" s="12">
        <f>IFERROR(VLOOKUP(CONCATENATE($A156,AO$1),'Исх-фото'!$A$2:$D$3000,4,FALSE),"-")</f>
        <v>4</v>
      </c>
      <c r="AP156" s="12" t="str">
        <f>IFERROR(VLOOKUP(CONCATENATE($A156,AP$1),'Исх-фото'!$A$2:$D$3000,4,FALSE),"-")</f>
        <v>-</v>
      </c>
      <c r="AQ156" s="12" t="str">
        <f>IFERROR(VLOOKUP(CONCATENATE($A156,AQ$1),'Исх-фото'!$A$2:$D$3000,4,FALSE),"-")</f>
        <v>-</v>
      </c>
      <c r="AR156" s="13">
        <f t="shared" si="12"/>
        <v>12</v>
      </c>
      <c r="AS156" s="17">
        <f t="shared" si="13"/>
        <v>7.583333333333333</v>
      </c>
      <c r="AT156" s="12">
        <f t="shared" si="10"/>
        <v>68</v>
      </c>
    </row>
    <row r="157" spans="1:46">
      <c r="A157" s="22">
        <f t="shared" si="11"/>
        <v>155</v>
      </c>
      <c r="B157" s="128">
        <f>№!D156</f>
        <v>63</v>
      </c>
      <c r="C157" s="128">
        <f>№!E156</f>
        <v>2</v>
      </c>
      <c r="D157" s="12" t="str">
        <f>IFERROR(VLOOKUP(CONCATENATE($A157,D$1),'Исх-фото'!$A$2:$D$3000,4,FALSE),"-")</f>
        <v>-</v>
      </c>
      <c r="E157" s="12" t="str">
        <f>IFERROR(VLOOKUP(CONCATENATE($A157,E$1),'Исх-фото'!$A$2:$D$3000,4,FALSE),"-")</f>
        <v>-</v>
      </c>
      <c r="F157" s="12" t="str">
        <f>IFERROR(VLOOKUP(CONCATENATE($A157,F$1),'Исх-фото'!$A$2:$D$3000,4,FALSE),"-")</f>
        <v>-</v>
      </c>
      <c r="G157" s="12" t="str">
        <f>IFERROR(VLOOKUP(CONCATENATE($A157,G$1),'Исх-фото'!$A$2:$D$3000,4,FALSE),"-")</f>
        <v>-</v>
      </c>
      <c r="H157" s="12">
        <f>IFERROR(VLOOKUP(CONCATENATE($A157,H$1),'Исх-фото'!$A$2:$D$3000,4,FALSE),"-")</f>
        <v>6</v>
      </c>
      <c r="I157" s="12" t="str">
        <f>IFERROR(VLOOKUP(CONCATENATE($A157,I$1),'Исх-фото'!$A$2:$D$3000,4,FALSE),"-")</f>
        <v>-</v>
      </c>
      <c r="J157" s="12">
        <f>IFERROR(VLOOKUP(CONCATENATE($A157,J$1),'Исх-фото'!$A$2:$D$3000,4,FALSE),"-")</f>
        <v>9</v>
      </c>
      <c r="K157" s="12" t="str">
        <f>IFERROR(VLOOKUP(CONCATENATE($A157,K$1),'Исх-фото'!$A$2:$D$3000,4,FALSE),"-")</f>
        <v>-</v>
      </c>
      <c r="L157" s="12" t="str">
        <f>IFERROR(VLOOKUP(CONCATENATE($A157,L$1),'Исх-фото'!$A$2:$D$3000,4,FALSE),"-")</f>
        <v>-</v>
      </c>
      <c r="M157" s="12" t="str">
        <f>IFERROR(VLOOKUP(CONCATENATE($A157,M$1),'Исх-фото'!$A$2:$D$3000,4,FALSE),"-")</f>
        <v>-</v>
      </c>
      <c r="N157" s="12">
        <f>IFERROR(VLOOKUP(CONCATENATE($A157,N$1),'Исх-фото'!$A$2:$D$3000,4,FALSE),"-")</f>
        <v>9</v>
      </c>
      <c r="O157" s="12" t="str">
        <f>IFERROR(VLOOKUP(CONCATENATE($A157,O$1),'Исх-фото'!$A$2:$D$3000,4,FALSE),"-")</f>
        <v>-</v>
      </c>
      <c r="P157" s="12" t="str">
        <f>IFERROR(VLOOKUP(CONCATENATE($A157,P$1),'Исх-фото'!$A$2:$D$3000,4,FALSE),"-")</f>
        <v>-</v>
      </c>
      <c r="Q157" s="12" t="str">
        <f>IFERROR(VLOOKUP(CONCATENATE($A157,Q$1),'Исх-фото'!$A$2:$D$3000,4,FALSE),"-")</f>
        <v>-</v>
      </c>
      <c r="R157" s="12">
        <f>IFERROR(VLOOKUP(CONCATENATE($A157,R$1),'Исх-фото'!$A$2:$D$3000,4,FALSE),"-")</f>
        <v>9</v>
      </c>
      <c r="S157" s="12">
        <f>IFERROR(VLOOKUP(CONCATENATE($A157,S$1),'Исх-фото'!$A$2:$D$3000,4,FALSE),"-")</f>
        <v>5</v>
      </c>
      <c r="T157" s="12" t="str">
        <f>IFERROR(VLOOKUP(CONCATENATE($A157,T$1),'Исх-фото'!$A$2:$D$3000,4,FALSE),"-")</f>
        <v>-</v>
      </c>
      <c r="U157" s="12" t="str">
        <f>IFERROR(VLOOKUP(CONCATENATE($A157,U$1),'Исх-фото'!$A$2:$D$3000,4,FALSE),"-")</f>
        <v>-</v>
      </c>
      <c r="V157" s="12">
        <f>IFERROR(VLOOKUP(CONCATENATE($A157,V$1),'Исх-фото'!$A$2:$D$3000,4,FALSE),"-")</f>
        <v>8</v>
      </c>
      <c r="W157" s="12" t="str">
        <f>IFERROR(VLOOKUP(CONCATENATE($A157,W$1),'Исх-фото'!$A$2:$D$3000,4,FALSE),"-")</f>
        <v>-</v>
      </c>
      <c r="X157" s="12" t="str">
        <f>IFERROR(VLOOKUP(CONCATENATE($A157,X$1),'Исх-фото'!$A$2:$D$3000,4,FALSE),"-")</f>
        <v>-</v>
      </c>
      <c r="Y157" s="12" t="str">
        <f>IFERROR(VLOOKUP(CONCATENATE($A157,Y$1),'Исх-фото'!$A$2:$D$3000,4,FALSE),"-")</f>
        <v>-</v>
      </c>
      <c r="Z157" s="12" t="str">
        <f>IFERROR(VLOOKUP(CONCATENATE($A157,Z$1),'Исх-фото'!$A$2:$D$3000,4,FALSE),"-")</f>
        <v>-</v>
      </c>
      <c r="AA157" s="12" t="str">
        <f>IFERROR(VLOOKUP(CONCATENATE($A157,AA$1),'Исх-фото'!$A$2:$D$3000,4,FALSE),"-")</f>
        <v>-</v>
      </c>
      <c r="AB157" s="12" t="str">
        <f>IFERROR(VLOOKUP(CONCATENATE($A157,AB$1),'Исх-фото'!$A$2:$D$3000,4,FALSE),"-")</f>
        <v>-</v>
      </c>
      <c r="AC157" s="12">
        <f>IFERROR(VLOOKUP(CONCATENATE($A157,AC$1),'Исх-фото'!$A$2:$D$3000,4,FALSE),"-")</f>
        <v>6</v>
      </c>
      <c r="AD157" s="12">
        <f>IFERROR(VLOOKUP(CONCATENATE($A157,AD$1),'Исх-фото'!$A$2:$D$3000,4,FALSE),"-")</f>
        <v>8</v>
      </c>
      <c r="AE157" s="12" t="str">
        <f>IFERROR(VLOOKUP(CONCATENATE($A157,AE$1),'Исх-фото'!$A$2:$D$3000,4,FALSE),"-")</f>
        <v>-</v>
      </c>
      <c r="AF157" s="12">
        <f>IFERROR(VLOOKUP(CONCATENATE($A157,AF$1),'Исх-фото'!$A$2:$D$3000,4,FALSE),"-")</f>
        <v>8</v>
      </c>
      <c r="AG157" s="12">
        <f>IFERROR(VLOOKUP(CONCATENATE($A157,AG$1),'Исх-фото'!$A$2:$D$3000,4,FALSE),"-")</f>
        <v>11</v>
      </c>
      <c r="AH157" s="12" t="str">
        <f>IFERROR(VLOOKUP(CONCATENATE($A157,AH$1),'Исх-фото'!$A$2:$D$3000,4,FALSE),"-")</f>
        <v>-</v>
      </c>
      <c r="AI157" s="12" t="str">
        <f>IFERROR(VLOOKUP(CONCATENATE($A157,AI$1),'Исх-фото'!$A$2:$D$3000,4,FALSE),"-")</f>
        <v>-</v>
      </c>
      <c r="AJ157" s="12" t="str">
        <f>IFERROR(VLOOKUP(CONCATENATE($A157,AJ$1),'Исх-фото'!$A$2:$D$3000,4,FALSE),"-")</f>
        <v>-</v>
      </c>
      <c r="AK157" s="12" t="str">
        <f>IFERROR(VLOOKUP(CONCATENATE($A157,AK$1),'Исх-фото'!$A$2:$D$3000,4,FALSE),"-")</f>
        <v>-</v>
      </c>
      <c r="AL157" s="12" t="str">
        <f>IFERROR(VLOOKUP(CONCATENATE($A157,AL$1),'Исх-фото'!$A$2:$D$3000,4,FALSE),"-")</f>
        <v>-</v>
      </c>
      <c r="AM157" s="12" t="str">
        <f>IFERROR(VLOOKUP(CONCATENATE($A157,AM$1),'Исх-фото'!$A$2:$D$3000,4,FALSE),"-")</f>
        <v>-</v>
      </c>
      <c r="AN157" s="12" t="str">
        <f>IFERROR(VLOOKUP(CONCATENATE($A157,AN$1),'Исх-фото'!$A$2:$D$3000,4,FALSE),"-")</f>
        <v>-</v>
      </c>
      <c r="AO157" s="12">
        <f>IFERROR(VLOOKUP(CONCATENATE($A157,AO$1),'Исх-фото'!$A$2:$D$3000,4,FALSE),"-")</f>
        <v>4</v>
      </c>
      <c r="AP157" s="12" t="str">
        <f>IFERROR(VLOOKUP(CONCATENATE($A157,AP$1),'Исх-фото'!$A$2:$D$3000,4,FALSE),"-")</f>
        <v>-</v>
      </c>
      <c r="AQ157" s="12" t="str">
        <f>IFERROR(VLOOKUP(CONCATENATE($A157,AQ$1),'Исх-фото'!$A$2:$D$3000,4,FALSE),"-")</f>
        <v>-</v>
      </c>
      <c r="AR157" s="13">
        <f t="shared" si="12"/>
        <v>11</v>
      </c>
      <c r="AS157" s="17">
        <f t="shared" si="13"/>
        <v>7.5454545454545459</v>
      </c>
      <c r="AT157" s="12">
        <f t="shared" si="10"/>
        <v>71</v>
      </c>
    </row>
    <row r="158" spans="1:46">
      <c r="A158" s="22">
        <f t="shared" si="11"/>
        <v>156</v>
      </c>
      <c r="B158" s="128">
        <f>№!D157</f>
        <v>63</v>
      </c>
      <c r="C158" s="128">
        <f>№!E157</f>
        <v>3</v>
      </c>
      <c r="D158" s="12" t="str">
        <f>IFERROR(VLOOKUP(CONCATENATE($A158,D$1),'Исх-фото'!$A$2:$D$3000,4,FALSE),"-")</f>
        <v>-</v>
      </c>
      <c r="E158" s="12" t="str">
        <f>IFERROR(VLOOKUP(CONCATENATE($A158,E$1),'Исх-фото'!$A$2:$D$3000,4,FALSE),"-")</f>
        <v>-</v>
      </c>
      <c r="F158" s="12" t="str">
        <f>IFERROR(VLOOKUP(CONCATENATE($A158,F$1),'Исх-фото'!$A$2:$D$3000,4,FALSE),"-")</f>
        <v>-</v>
      </c>
      <c r="G158" s="12" t="str">
        <f>IFERROR(VLOOKUP(CONCATENATE($A158,G$1),'Исх-фото'!$A$2:$D$3000,4,FALSE),"-")</f>
        <v>-</v>
      </c>
      <c r="H158" s="12">
        <f>IFERROR(VLOOKUP(CONCATENATE($A158,H$1),'Исх-фото'!$A$2:$D$3000,4,FALSE),"-")</f>
        <v>6</v>
      </c>
      <c r="I158" s="12" t="str">
        <f>IFERROR(VLOOKUP(CONCATENATE($A158,I$1),'Исх-фото'!$A$2:$D$3000,4,FALSE),"-")</f>
        <v>-</v>
      </c>
      <c r="J158" s="12">
        <f>IFERROR(VLOOKUP(CONCATENATE($A158,J$1),'Исх-фото'!$A$2:$D$3000,4,FALSE),"-")</f>
        <v>6</v>
      </c>
      <c r="K158" s="12" t="str">
        <f>IFERROR(VLOOKUP(CONCATENATE($A158,K$1),'Исх-фото'!$A$2:$D$3000,4,FALSE),"-")</f>
        <v>-</v>
      </c>
      <c r="L158" s="12" t="str">
        <f>IFERROR(VLOOKUP(CONCATENATE($A158,L$1),'Исх-фото'!$A$2:$D$3000,4,FALSE),"-")</f>
        <v>-</v>
      </c>
      <c r="M158" s="12" t="str">
        <f>IFERROR(VLOOKUP(CONCATENATE($A158,M$1),'Исх-фото'!$A$2:$D$3000,4,FALSE),"-")</f>
        <v>-</v>
      </c>
      <c r="N158" s="12">
        <f>IFERROR(VLOOKUP(CONCATENATE($A158,N$1),'Исх-фото'!$A$2:$D$3000,4,FALSE),"-")</f>
        <v>10</v>
      </c>
      <c r="O158" s="12" t="str">
        <f>IFERROR(VLOOKUP(CONCATENATE($A158,O$1),'Исх-фото'!$A$2:$D$3000,4,FALSE),"-")</f>
        <v>-</v>
      </c>
      <c r="P158" s="12" t="str">
        <f>IFERROR(VLOOKUP(CONCATENATE($A158,P$1),'Исх-фото'!$A$2:$D$3000,4,FALSE),"-")</f>
        <v>-</v>
      </c>
      <c r="Q158" s="12" t="str">
        <f>IFERROR(VLOOKUP(CONCATENATE($A158,Q$1),'Исх-фото'!$A$2:$D$3000,4,FALSE),"-")</f>
        <v>-</v>
      </c>
      <c r="R158" s="12" t="str">
        <f>IFERROR(VLOOKUP(CONCATENATE($A158,R$1),'Исх-фото'!$A$2:$D$3000,4,FALSE),"-")</f>
        <v>-</v>
      </c>
      <c r="S158" s="12">
        <f>IFERROR(VLOOKUP(CONCATENATE($A158,S$1),'Исх-фото'!$A$2:$D$3000,4,FALSE),"-")</f>
        <v>7</v>
      </c>
      <c r="T158" s="12" t="str">
        <f>IFERROR(VLOOKUP(CONCATENATE($A158,T$1),'Исх-фото'!$A$2:$D$3000,4,FALSE),"-")</f>
        <v>-</v>
      </c>
      <c r="U158" s="12" t="str">
        <f>IFERROR(VLOOKUP(CONCATENATE($A158,U$1),'Исх-фото'!$A$2:$D$3000,4,FALSE),"-")</f>
        <v>-</v>
      </c>
      <c r="V158" s="12">
        <f>IFERROR(VLOOKUP(CONCATENATE($A158,V$1),'Исх-фото'!$A$2:$D$3000,4,FALSE),"-")</f>
        <v>8</v>
      </c>
      <c r="W158" s="12" t="str">
        <f>IFERROR(VLOOKUP(CONCATENATE($A158,W$1),'Исх-фото'!$A$2:$D$3000,4,FALSE),"-")</f>
        <v>-</v>
      </c>
      <c r="X158" s="12" t="str">
        <f>IFERROR(VLOOKUP(CONCATENATE($A158,X$1),'Исх-фото'!$A$2:$D$3000,4,FALSE),"-")</f>
        <v>-</v>
      </c>
      <c r="Y158" s="12" t="str">
        <f>IFERROR(VLOOKUP(CONCATENATE($A158,Y$1),'Исх-фото'!$A$2:$D$3000,4,FALSE),"-")</f>
        <v>-</v>
      </c>
      <c r="Z158" s="12">
        <f>IFERROR(VLOOKUP(CONCATENATE($A158,Z$1),'Исх-фото'!$A$2:$D$3000,4,FALSE),"-")</f>
        <v>4</v>
      </c>
      <c r="AA158" s="12" t="str">
        <f>IFERROR(VLOOKUP(CONCATENATE($A158,AA$1),'Исх-фото'!$A$2:$D$3000,4,FALSE),"-")</f>
        <v>-</v>
      </c>
      <c r="AB158" s="12" t="str">
        <f>IFERROR(VLOOKUP(CONCATENATE($A158,AB$1),'Исх-фото'!$A$2:$D$3000,4,FALSE),"-")</f>
        <v>-</v>
      </c>
      <c r="AC158" s="12">
        <f>IFERROR(VLOOKUP(CONCATENATE($A158,AC$1),'Исх-фото'!$A$2:$D$3000,4,FALSE),"-")</f>
        <v>6</v>
      </c>
      <c r="AD158" s="12">
        <f>IFERROR(VLOOKUP(CONCATENATE($A158,AD$1),'Исх-фото'!$A$2:$D$3000,4,FALSE),"-")</f>
        <v>7</v>
      </c>
      <c r="AE158" s="12" t="str">
        <f>IFERROR(VLOOKUP(CONCATENATE($A158,AE$1),'Исх-фото'!$A$2:$D$3000,4,FALSE),"-")</f>
        <v>-</v>
      </c>
      <c r="AF158" s="12">
        <f>IFERROR(VLOOKUP(CONCATENATE($A158,AF$1),'Исх-фото'!$A$2:$D$3000,4,FALSE),"-")</f>
        <v>8</v>
      </c>
      <c r="AG158" s="12">
        <f>IFERROR(VLOOKUP(CONCATENATE($A158,AG$1),'Исх-фото'!$A$2:$D$3000,4,FALSE),"-")</f>
        <v>11</v>
      </c>
      <c r="AH158" s="12" t="str">
        <f>IFERROR(VLOOKUP(CONCATENATE($A158,AH$1),'Исх-фото'!$A$2:$D$3000,4,FALSE),"-")</f>
        <v>-</v>
      </c>
      <c r="AI158" s="12" t="str">
        <f>IFERROR(VLOOKUP(CONCATENATE($A158,AI$1),'Исх-фото'!$A$2:$D$3000,4,FALSE),"-")</f>
        <v>-</v>
      </c>
      <c r="AJ158" s="12" t="str">
        <f>IFERROR(VLOOKUP(CONCATENATE($A158,AJ$1),'Исх-фото'!$A$2:$D$3000,4,FALSE),"-")</f>
        <v>-</v>
      </c>
      <c r="AK158" s="12" t="str">
        <f>IFERROR(VLOOKUP(CONCATENATE($A158,AK$1),'Исх-фото'!$A$2:$D$3000,4,FALSE),"-")</f>
        <v>-</v>
      </c>
      <c r="AL158" s="12" t="str">
        <f>IFERROR(VLOOKUP(CONCATENATE($A158,AL$1),'Исх-фото'!$A$2:$D$3000,4,FALSE),"-")</f>
        <v>-</v>
      </c>
      <c r="AM158" s="12" t="str">
        <f>IFERROR(VLOOKUP(CONCATENATE($A158,AM$1),'Исх-фото'!$A$2:$D$3000,4,FALSE),"-")</f>
        <v>-</v>
      </c>
      <c r="AN158" s="12" t="str">
        <f>IFERROR(VLOOKUP(CONCATENATE($A158,AN$1),'Исх-фото'!$A$2:$D$3000,4,FALSE),"-")</f>
        <v>-</v>
      </c>
      <c r="AO158" s="12">
        <f>IFERROR(VLOOKUP(CONCATENATE($A158,AO$1),'Исх-фото'!$A$2:$D$3000,4,FALSE),"-")</f>
        <v>6</v>
      </c>
      <c r="AP158" s="12" t="str">
        <f>IFERROR(VLOOKUP(CONCATENATE($A158,AP$1),'Исх-фото'!$A$2:$D$3000,4,FALSE),"-")</f>
        <v>-</v>
      </c>
      <c r="AQ158" s="12" t="str">
        <f>IFERROR(VLOOKUP(CONCATENATE($A158,AQ$1),'Исх-фото'!$A$2:$D$3000,4,FALSE),"-")</f>
        <v>-</v>
      </c>
      <c r="AR158" s="13">
        <f t="shared" si="12"/>
        <v>11</v>
      </c>
      <c r="AS158" s="17">
        <f t="shared" si="13"/>
        <v>7.1818181818181817</v>
      </c>
      <c r="AT158" s="12">
        <f t="shared" si="10"/>
        <v>88</v>
      </c>
    </row>
    <row r="159" spans="1:46">
      <c r="A159" s="22">
        <f t="shared" si="11"/>
        <v>157</v>
      </c>
      <c r="B159" s="128">
        <f>№!D158</f>
        <v>65</v>
      </c>
      <c r="C159" s="128">
        <f>№!E158</f>
        <v>1</v>
      </c>
      <c r="D159" s="12" t="str">
        <f>IFERROR(VLOOKUP(CONCATENATE($A159,D$1),'Исх-фото'!$A$2:$D$3000,4,FALSE),"-")</f>
        <v>-</v>
      </c>
      <c r="E159" s="12" t="str">
        <f>IFERROR(VLOOKUP(CONCATENATE($A159,E$1),'Исх-фото'!$A$2:$D$3000,4,FALSE),"-")</f>
        <v>-</v>
      </c>
      <c r="F159" s="12" t="str">
        <f>IFERROR(VLOOKUP(CONCATENATE($A159,F$1),'Исх-фото'!$A$2:$D$3000,4,FALSE),"-")</f>
        <v>-</v>
      </c>
      <c r="G159" s="12" t="str">
        <f>IFERROR(VLOOKUP(CONCATENATE($A159,G$1),'Исх-фото'!$A$2:$D$3000,4,FALSE),"-")</f>
        <v>-</v>
      </c>
      <c r="H159" s="12">
        <f>IFERROR(VLOOKUP(CONCATENATE($A159,H$1),'Исх-фото'!$A$2:$D$3000,4,FALSE),"-")</f>
        <v>5</v>
      </c>
      <c r="I159" s="12" t="str">
        <f>IFERROR(VLOOKUP(CONCATENATE($A159,I$1),'Исх-фото'!$A$2:$D$3000,4,FALSE),"-")</f>
        <v>-</v>
      </c>
      <c r="J159" s="12">
        <f>IFERROR(VLOOKUP(CONCATENATE($A159,J$1),'Исх-фото'!$A$2:$D$3000,4,FALSE),"-")</f>
        <v>10</v>
      </c>
      <c r="K159" s="12" t="str">
        <f>IFERROR(VLOOKUP(CONCATENATE($A159,K$1),'Исх-фото'!$A$2:$D$3000,4,FALSE),"-")</f>
        <v>-</v>
      </c>
      <c r="L159" s="12" t="str">
        <f>IFERROR(VLOOKUP(CONCATENATE($A159,L$1),'Исх-фото'!$A$2:$D$3000,4,FALSE),"-")</f>
        <v>-</v>
      </c>
      <c r="M159" s="12" t="str">
        <f>IFERROR(VLOOKUP(CONCATENATE($A159,M$1),'Исх-фото'!$A$2:$D$3000,4,FALSE),"-")</f>
        <v>-</v>
      </c>
      <c r="N159" s="12">
        <f>IFERROR(VLOOKUP(CONCATENATE($A159,N$1),'Исх-фото'!$A$2:$D$3000,4,FALSE),"-")</f>
        <v>8</v>
      </c>
      <c r="O159" s="12" t="str">
        <f>IFERROR(VLOOKUP(CONCATENATE($A159,O$1),'Исх-фото'!$A$2:$D$3000,4,FALSE),"-")</f>
        <v>-</v>
      </c>
      <c r="P159" s="12" t="str">
        <f>IFERROR(VLOOKUP(CONCATENATE($A159,P$1),'Исх-фото'!$A$2:$D$3000,4,FALSE),"-")</f>
        <v>-</v>
      </c>
      <c r="Q159" s="12" t="str">
        <f>IFERROR(VLOOKUP(CONCATENATE($A159,Q$1),'Исх-фото'!$A$2:$D$3000,4,FALSE),"-")</f>
        <v>-</v>
      </c>
      <c r="R159" s="12">
        <f>IFERROR(VLOOKUP(CONCATENATE($A159,R$1),'Исх-фото'!$A$2:$D$3000,4,FALSE),"-")</f>
        <v>9</v>
      </c>
      <c r="S159" s="12">
        <f>IFERROR(VLOOKUP(CONCATENATE($A159,S$1),'Исх-фото'!$A$2:$D$3000,4,FALSE),"-")</f>
        <v>4</v>
      </c>
      <c r="T159" s="12" t="str">
        <f>IFERROR(VLOOKUP(CONCATENATE($A159,T$1),'Исх-фото'!$A$2:$D$3000,4,FALSE),"-")</f>
        <v>-</v>
      </c>
      <c r="U159" s="12">
        <f>IFERROR(VLOOKUP(CONCATENATE($A159,U$1),'Исх-фото'!$A$2:$D$3000,4,FALSE),"-")</f>
        <v>12</v>
      </c>
      <c r="V159" s="12">
        <f>IFERROR(VLOOKUP(CONCATENATE($A159,V$1),'Исх-фото'!$A$2:$D$3000,4,FALSE),"-")</f>
        <v>8</v>
      </c>
      <c r="W159" s="12" t="str">
        <f>IFERROR(VLOOKUP(CONCATENATE($A159,W$1),'Исх-фото'!$A$2:$D$3000,4,FALSE),"-")</f>
        <v>-</v>
      </c>
      <c r="X159" s="12">
        <f>IFERROR(VLOOKUP(CONCATENATE($A159,X$1),'Исх-фото'!$A$2:$D$3000,4,FALSE),"-")</f>
        <v>6</v>
      </c>
      <c r="Y159" s="12" t="str">
        <f>IFERROR(VLOOKUP(CONCATENATE($A159,Y$1),'Исх-фото'!$A$2:$D$3000,4,FALSE),"-")</f>
        <v>-</v>
      </c>
      <c r="Z159" s="12" t="str">
        <f>IFERROR(VLOOKUP(CONCATENATE($A159,Z$1),'Исх-фото'!$A$2:$D$3000,4,FALSE),"-")</f>
        <v>-</v>
      </c>
      <c r="AA159" s="12" t="str">
        <f>IFERROR(VLOOKUP(CONCATENATE($A159,AA$1),'Исх-фото'!$A$2:$D$3000,4,FALSE),"-")</f>
        <v>-</v>
      </c>
      <c r="AB159" s="12" t="str">
        <f>IFERROR(VLOOKUP(CONCATENATE($A159,AB$1),'Исх-фото'!$A$2:$D$3000,4,FALSE),"-")</f>
        <v>-</v>
      </c>
      <c r="AC159" s="12">
        <f>IFERROR(VLOOKUP(CONCATENATE($A159,AC$1),'Исх-фото'!$A$2:$D$3000,4,FALSE),"-")</f>
        <v>5</v>
      </c>
      <c r="AD159" s="12">
        <f>IFERROR(VLOOKUP(CONCATENATE($A159,AD$1),'Исх-фото'!$A$2:$D$3000,4,FALSE),"-")</f>
        <v>7</v>
      </c>
      <c r="AE159" s="12" t="str">
        <f>IFERROR(VLOOKUP(CONCATENATE($A159,AE$1),'Исх-фото'!$A$2:$D$3000,4,FALSE),"-")</f>
        <v>-</v>
      </c>
      <c r="AF159" s="12">
        <f>IFERROR(VLOOKUP(CONCATENATE($A159,AF$1),'Исх-фото'!$A$2:$D$3000,4,FALSE),"-")</f>
        <v>6</v>
      </c>
      <c r="AG159" s="12">
        <f>IFERROR(VLOOKUP(CONCATENATE($A159,AG$1),'Исх-фото'!$A$2:$D$3000,4,FALSE),"-")</f>
        <v>7</v>
      </c>
      <c r="AH159" s="12" t="str">
        <f>IFERROR(VLOOKUP(CONCATENATE($A159,AH$1),'Исх-фото'!$A$2:$D$3000,4,FALSE),"-")</f>
        <v>-</v>
      </c>
      <c r="AI159" s="12">
        <f>IFERROR(VLOOKUP(CONCATENATE($A159,AI$1),'Исх-фото'!$A$2:$D$3000,4,FALSE),"-")</f>
        <v>10</v>
      </c>
      <c r="AJ159" s="12" t="str">
        <f>IFERROR(VLOOKUP(CONCATENATE($A159,AJ$1),'Исх-фото'!$A$2:$D$3000,4,FALSE),"-")</f>
        <v>-</v>
      </c>
      <c r="AK159" s="12" t="str">
        <f>IFERROR(VLOOKUP(CONCATENATE($A159,AK$1),'Исх-фото'!$A$2:$D$3000,4,FALSE),"-")</f>
        <v>-</v>
      </c>
      <c r="AL159" s="12" t="str">
        <f>IFERROR(VLOOKUP(CONCATENATE($A159,AL$1),'Исх-фото'!$A$2:$D$3000,4,FALSE),"-")</f>
        <v>-</v>
      </c>
      <c r="AM159" s="12" t="str">
        <f>IFERROR(VLOOKUP(CONCATENATE($A159,AM$1),'Исх-фото'!$A$2:$D$3000,4,FALSE),"-")</f>
        <v>-</v>
      </c>
      <c r="AN159" s="12" t="str">
        <f>IFERROR(VLOOKUP(CONCATENATE($A159,AN$1),'Исх-фото'!$A$2:$D$3000,4,FALSE),"-")</f>
        <v>-</v>
      </c>
      <c r="AO159" s="12">
        <f>IFERROR(VLOOKUP(CONCATENATE($A159,AO$1),'Исх-фото'!$A$2:$D$3000,4,FALSE),"-")</f>
        <v>6</v>
      </c>
      <c r="AP159" s="12" t="str">
        <f>IFERROR(VLOOKUP(CONCATENATE($A159,AP$1),'Исх-фото'!$A$2:$D$3000,4,FALSE),"-")</f>
        <v>-</v>
      </c>
      <c r="AQ159" s="12" t="str">
        <f>IFERROR(VLOOKUP(CONCATENATE($A159,AQ$1),'Исх-фото'!$A$2:$D$3000,4,FALSE),"-")</f>
        <v>-</v>
      </c>
      <c r="AR159" s="13">
        <f t="shared" si="12"/>
        <v>14</v>
      </c>
      <c r="AS159" s="17">
        <f t="shared" si="13"/>
        <v>7.3571428571428568</v>
      </c>
      <c r="AT159" s="12">
        <f t="shared" si="10"/>
        <v>81</v>
      </c>
    </row>
    <row r="160" spans="1:46">
      <c r="A160" s="22">
        <f t="shared" si="11"/>
        <v>158</v>
      </c>
      <c r="B160" s="128">
        <f>№!D159</f>
        <v>65</v>
      </c>
      <c r="C160" s="128">
        <f>№!E159</f>
        <v>2</v>
      </c>
      <c r="D160" s="12" t="str">
        <f>IFERROR(VLOOKUP(CONCATENATE($A160,D$1),'Исх-фото'!$A$2:$D$3000,4,FALSE),"-")</f>
        <v>-</v>
      </c>
      <c r="E160" s="12" t="str">
        <f>IFERROR(VLOOKUP(CONCATENATE($A160,E$1),'Исх-фото'!$A$2:$D$3000,4,FALSE),"-")</f>
        <v>-</v>
      </c>
      <c r="F160" s="12" t="str">
        <f>IFERROR(VLOOKUP(CONCATENATE($A160,F$1),'Исх-фото'!$A$2:$D$3000,4,FALSE),"-")</f>
        <v>-</v>
      </c>
      <c r="G160" s="12" t="str">
        <f>IFERROR(VLOOKUP(CONCATENATE($A160,G$1),'Исх-фото'!$A$2:$D$3000,4,FALSE),"-")</f>
        <v>-</v>
      </c>
      <c r="H160" s="12">
        <f>IFERROR(VLOOKUP(CONCATENATE($A160,H$1),'Исх-фото'!$A$2:$D$3000,4,FALSE),"-")</f>
        <v>7</v>
      </c>
      <c r="I160" s="12" t="str">
        <f>IFERROR(VLOOKUP(CONCATENATE($A160,I$1),'Исх-фото'!$A$2:$D$3000,4,FALSE),"-")</f>
        <v>-</v>
      </c>
      <c r="J160" s="12">
        <f>IFERROR(VLOOKUP(CONCATENATE($A160,J$1),'Исх-фото'!$A$2:$D$3000,4,FALSE),"-")</f>
        <v>8</v>
      </c>
      <c r="K160" s="12" t="str">
        <f>IFERROR(VLOOKUP(CONCATENATE($A160,K$1),'Исх-фото'!$A$2:$D$3000,4,FALSE),"-")</f>
        <v>-</v>
      </c>
      <c r="L160" s="12" t="str">
        <f>IFERROR(VLOOKUP(CONCATENATE($A160,L$1),'Исх-фото'!$A$2:$D$3000,4,FALSE),"-")</f>
        <v>-</v>
      </c>
      <c r="M160" s="12" t="str">
        <f>IFERROR(VLOOKUP(CONCATENATE($A160,M$1),'Исх-фото'!$A$2:$D$3000,4,FALSE),"-")</f>
        <v>-</v>
      </c>
      <c r="N160" s="12">
        <f>IFERROR(VLOOKUP(CONCATENATE($A160,N$1),'Исх-фото'!$A$2:$D$3000,4,FALSE),"-")</f>
        <v>9</v>
      </c>
      <c r="O160" s="12" t="str">
        <f>IFERROR(VLOOKUP(CONCATENATE($A160,O$1),'Исх-фото'!$A$2:$D$3000,4,FALSE),"-")</f>
        <v>-</v>
      </c>
      <c r="P160" s="12" t="str">
        <f>IFERROR(VLOOKUP(CONCATENATE($A160,P$1),'Исх-фото'!$A$2:$D$3000,4,FALSE),"-")</f>
        <v>-</v>
      </c>
      <c r="Q160" s="12" t="str">
        <f>IFERROR(VLOOKUP(CONCATENATE($A160,Q$1),'Исх-фото'!$A$2:$D$3000,4,FALSE),"-")</f>
        <v>-</v>
      </c>
      <c r="R160" s="12" t="str">
        <f>IFERROR(VLOOKUP(CONCATENATE($A160,R$1),'Исх-фото'!$A$2:$D$3000,4,FALSE),"-")</f>
        <v>-</v>
      </c>
      <c r="S160" s="12" t="str">
        <f>IFERROR(VLOOKUP(CONCATENATE($A160,S$1),'Исх-фото'!$A$2:$D$3000,4,FALSE),"-")</f>
        <v>-</v>
      </c>
      <c r="T160" s="12" t="str">
        <f>IFERROR(VLOOKUP(CONCATENATE($A160,T$1),'Исх-фото'!$A$2:$D$3000,4,FALSE),"-")</f>
        <v>-</v>
      </c>
      <c r="U160" s="12" t="str">
        <f>IFERROR(VLOOKUP(CONCATENATE($A160,U$1),'Исх-фото'!$A$2:$D$3000,4,FALSE),"-")</f>
        <v>-</v>
      </c>
      <c r="V160" s="12">
        <f>IFERROR(VLOOKUP(CONCATENATE($A160,V$1),'Исх-фото'!$A$2:$D$3000,4,FALSE),"-")</f>
        <v>8</v>
      </c>
      <c r="W160" s="12" t="str">
        <f>IFERROR(VLOOKUP(CONCATENATE($A160,W$1),'Исх-фото'!$A$2:$D$3000,4,FALSE),"-")</f>
        <v>-</v>
      </c>
      <c r="X160" s="12">
        <f>IFERROR(VLOOKUP(CONCATENATE($A160,X$1),'Исх-фото'!$A$2:$D$3000,4,FALSE),"-")</f>
        <v>4</v>
      </c>
      <c r="Y160" s="12">
        <f>IFERROR(VLOOKUP(CONCATENATE($A160,Y$1),'Исх-фото'!$A$2:$D$3000,4,FALSE),"-")</f>
        <v>6</v>
      </c>
      <c r="Z160" s="12" t="str">
        <f>IFERROR(VLOOKUP(CONCATENATE($A160,Z$1),'Исх-фото'!$A$2:$D$3000,4,FALSE),"-")</f>
        <v>-</v>
      </c>
      <c r="AA160" s="12" t="str">
        <f>IFERROR(VLOOKUP(CONCATENATE($A160,AA$1),'Исх-фото'!$A$2:$D$3000,4,FALSE),"-")</f>
        <v>-</v>
      </c>
      <c r="AB160" s="12" t="str">
        <f>IFERROR(VLOOKUP(CONCATENATE($A160,AB$1),'Исх-фото'!$A$2:$D$3000,4,FALSE),"-")</f>
        <v>-</v>
      </c>
      <c r="AC160" s="12">
        <f>IFERROR(VLOOKUP(CONCATENATE($A160,AC$1),'Исх-фото'!$A$2:$D$3000,4,FALSE),"-")</f>
        <v>7</v>
      </c>
      <c r="AD160" s="12" t="str">
        <f>IFERROR(VLOOKUP(CONCATENATE($A160,AD$1),'Исх-фото'!$A$2:$D$3000,4,FALSE),"-")</f>
        <v>-</v>
      </c>
      <c r="AE160" s="12" t="str">
        <f>IFERROR(VLOOKUP(CONCATENATE($A160,AE$1),'Исх-фото'!$A$2:$D$3000,4,FALSE),"-")</f>
        <v>-</v>
      </c>
      <c r="AF160" s="12">
        <f>IFERROR(VLOOKUP(CONCATENATE($A160,AF$1),'Исх-фото'!$A$2:$D$3000,4,FALSE),"-")</f>
        <v>9</v>
      </c>
      <c r="AG160" s="12">
        <f>IFERROR(VLOOKUP(CONCATENATE($A160,AG$1),'Исх-фото'!$A$2:$D$3000,4,FALSE),"-")</f>
        <v>7</v>
      </c>
      <c r="AH160" s="12" t="str">
        <f>IFERROR(VLOOKUP(CONCATENATE($A160,AH$1),'Исх-фото'!$A$2:$D$3000,4,FALSE),"-")</f>
        <v>-</v>
      </c>
      <c r="AI160" s="12" t="str">
        <f>IFERROR(VLOOKUP(CONCATENATE($A160,AI$1),'Исх-фото'!$A$2:$D$3000,4,FALSE),"-")</f>
        <v>-</v>
      </c>
      <c r="AJ160" s="12" t="str">
        <f>IFERROR(VLOOKUP(CONCATENATE($A160,AJ$1),'Исх-фото'!$A$2:$D$3000,4,FALSE),"-")</f>
        <v>-</v>
      </c>
      <c r="AK160" s="12" t="str">
        <f>IFERROR(VLOOKUP(CONCATENATE($A160,AK$1),'Исх-фото'!$A$2:$D$3000,4,FALSE),"-")</f>
        <v>-</v>
      </c>
      <c r="AL160" s="12" t="str">
        <f>IFERROR(VLOOKUP(CONCATENATE($A160,AL$1),'Исх-фото'!$A$2:$D$3000,4,FALSE),"-")</f>
        <v>-</v>
      </c>
      <c r="AM160" s="12" t="str">
        <f>IFERROR(VLOOKUP(CONCATENATE($A160,AM$1),'Исх-фото'!$A$2:$D$3000,4,FALSE),"-")</f>
        <v>-</v>
      </c>
      <c r="AN160" s="12" t="str">
        <f>IFERROR(VLOOKUP(CONCATENATE($A160,AN$1),'Исх-фото'!$A$2:$D$3000,4,FALSE),"-")</f>
        <v>-</v>
      </c>
      <c r="AO160" s="12">
        <f>IFERROR(VLOOKUP(CONCATENATE($A160,AO$1),'Исх-фото'!$A$2:$D$3000,4,FALSE),"-")</f>
        <v>5</v>
      </c>
      <c r="AP160" s="12" t="str">
        <f>IFERROR(VLOOKUP(CONCATENATE($A160,AP$1),'Исх-фото'!$A$2:$D$3000,4,FALSE),"-")</f>
        <v>-</v>
      </c>
      <c r="AQ160" s="12" t="str">
        <f>IFERROR(VLOOKUP(CONCATENATE($A160,AQ$1),'Исх-фото'!$A$2:$D$3000,4,FALSE),"-")</f>
        <v>-</v>
      </c>
      <c r="AR160" s="13">
        <f t="shared" si="12"/>
        <v>10</v>
      </c>
      <c r="AS160" s="17">
        <f t="shared" si="13"/>
        <v>7</v>
      </c>
      <c r="AT160" s="12">
        <f t="shared" si="10"/>
        <v>96</v>
      </c>
    </row>
    <row r="161" spans="1:46">
      <c r="A161" s="22">
        <f t="shared" si="11"/>
        <v>159</v>
      </c>
      <c r="B161" s="128">
        <f>№!D160</f>
        <v>66</v>
      </c>
      <c r="C161" s="128">
        <f>№!E160</f>
        <v>1</v>
      </c>
      <c r="D161" s="12" t="str">
        <f>IFERROR(VLOOKUP(CONCATENATE($A161,D$1),'Исх-фото'!$A$2:$D$3000,4,FALSE),"-")</f>
        <v>-</v>
      </c>
      <c r="E161" s="12" t="str">
        <f>IFERROR(VLOOKUP(CONCATENATE($A161,E$1),'Исх-фото'!$A$2:$D$3000,4,FALSE),"-")</f>
        <v>-</v>
      </c>
      <c r="F161" s="12" t="str">
        <f>IFERROR(VLOOKUP(CONCATENATE($A161,F$1),'Исх-фото'!$A$2:$D$3000,4,FALSE),"-")</f>
        <v>-</v>
      </c>
      <c r="G161" s="12" t="str">
        <f>IFERROR(VLOOKUP(CONCATENATE($A161,G$1),'Исх-фото'!$A$2:$D$3000,4,FALSE),"-")</f>
        <v>-</v>
      </c>
      <c r="H161" s="12">
        <f>IFERROR(VLOOKUP(CONCATENATE($A161,H$1),'Исх-фото'!$A$2:$D$3000,4,FALSE),"-")</f>
        <v>9</v>
      </c>
      <c r="I161" s="12" t="str">
        <f>IFERROR(VLOOKUP(CONCATENATE($A161,I$1),'Исх-фото'!$A$2:$D$3000,4,FALSE),"-")</f>
        <v>-</v>
      </c>
      <c r="J161" s="12">
        <f>IFERROR(VLOOKUP(CONCATENATE($A161,J$1),'Исх-фото'!$A$2:$D$3000,4,FALSE),"-")</f>
        <v>6</v>
      </c>
      <c r="K161" s="12" t="str">
        <f>IFERROR(VLOOKUP(CONCATENATE($A161,K$1),'Исх-фото'!$A$2:$D$3000,4,FALSE),"-")</f>
        <v>-</v>
      </c>
      <c r="L161" s="12" t="str">
        <f>IFERROR(VLOOKUP(CONCATENATE($A161,L$1),'Исх-фото'!$A$2:$D$3000,4,FALSE),"-")</f>
        <v>-</v>
      </c>
      <c r="M161" s="12" t="str">
        <f>IFERROR(VLOOKUP(CONCATENATE($A161,M$1),'Исх-фото'!$A$2:$D$3000,4,FALSE),"-")</f>
        <v>-</v>
      </c>
      <c r="N161" s="12">
        <f>IFERROR(VLOOKUP(CONCATENATE($A161,N$1),'Исх-фото'!$A$2:$D$3000,4,FALSE),"-")</f>
        <v>7</v>
      </c>
      <c r="O161" s="12">
        <f>IFERROR(VLOOKUP(CONCATENATE($A161,O$1),'Исх-фото'!$A$2:$D$3000,4,FALSE),"-")</f>
        <v>7</v>
      </c>
      <c r="P161" s="12" t="str">
        <f>IFERROR(VLOOKUP(CONCATENATE($A161,P$1),'Исх-фото'!$A$2:$D$3000,4,FALSE),"-")</f>
        <v>-</v>
      </c>
      <c r="Q161" s="12" t="str">
        <f>IFERROR(VLOOKUP(CONCATENATE($A161,Q$1),'Исх-фото'!$A$2:$D$3000,4,FALSE),"-")</f>
        <v>-</v>
      </c>
      <c r="R161" s="12">
        <f>IFERROR(VLOOKUP(CONCATENATE($A161,R$1),'Исх-фото'!$A$2:$D$3000,4,FALSE),"-")</f>
        <v>9</v>
      </c>
      <c r="S161" s="12">
        <f>IFERROR(VLOOKUP(CONCATENATE($A161,S$1),'Исх-фото'!$A$2:$D$3000,4,FALSE),"-")</f>
        <v>7</v>
      </c>
      <c r="T161" s="12" t="str">
        <f>IFERROR(VLOOKUP(CONCATENATE($A161,T$1),'Исх-фото'!$A$2:$D$3000,4,FALSE),"-")</f>
        <v>-</v>
      </c>
      <c r="U161" s="12" t="str">
        <f>IFERROR(VLOOKUP(CONCATENATE($A161,U$1),'Исх-фото'!$A$2:$D$3000,4,FALSE),"-")</f>
        <v>-</v>
      </c>
      <c r="V161" s="12">
        <f>IFERROR(VLOOKUP(CONCATENATE($A161,V$1),'Исх-фото'!$A$2:$D$3000,4,FALSE),"-")</f>
        <v>8</v>
      </c>
      <c r="W161" s="12" t="str">
        <f>IFERROR(VLOOKUP(CONCATENATE($A161,W$1),'Исх-фото'!$A$2:$D$3000,4,FALSE),"-")</f>
        <v>-</v>
      </c>
      <c r="X161" s="12" t="str">
        <f>IFERROR(VLOOKUP(CONCATENATE($A161,X$1),'Исх-фото'!$A$2:$D$3000,4,FALSE),"-")</f>
        <v>-</v>
      </c>
      <c r="Y161" s="12" t="str">
        <f>IFERROR(VLOOKUP(CONCATENATE($A161,Y$1),'Исх-фото'!$A$2:$D$3000,4,FALSE),"-")</f>
        <v>-</v>
      </c>
      <c r="Z161" s="12" t="str">
        <f>IFERROR(VLOOKUP(CONCATENATE($A161,Z$1),'Исх-фото'!$A$2:$D$3000,4,FALSE),"-")</f>
        <v>-</v>
      </c>
      <c r="AA161" s="12" t="str">
        <f>IFERROR(VLOOKUP(CONCATENATE($A161,AA$1),'Исх-фото'!$A$2:$D$3000,4,FALSE),"-")</f>
        <v>-</v>
      </c>
      <c r="AB161" s="12" t="str">
        <f>IFERROR(VLOOKUP(CONCATENATE($A161,AB$1),'Исх-фото'!$A$2:$D$3000,4,FALSE),"-")</f>
        <v>-</v>
      </c>
      <c r="AC161" s="12">
        <f>IFERROR(VLOOKUP(CONCATENATE($A161,AC$1),'Исх-фото'!$A$2:$D$3000,4,FALSE),"-")</f>
        <v>5</v>
      </c>
      <c r="AD161" s="12">
        <f>IFERROR(VLOOKUP(CONCATENATE($A161,AD$1),'Исх-фото'!$A$2:$D$3000,4,FALSE),"-")</f>
        <v>7</v>
      </c>
      <c r="AE161" s="12" t="str">
        <f>IFERROR(VLOOKUP(CONCATENATE($A161,AE$1),'Исх-фото'!$A$2:$D$3000,4,FALSE),"-")</f>
        <v>-</v>
      </c>
      <c r="AF161" s="12">
        <f>IFERROR(VLOOKUP(CONCATENATE($A161,AF$1),'Исх-фото'!$A$2:$D$3000,4,FALSE),"-")</f>
        <v>8</v>
      </c>
      <c r="AG161" s="12">
        <f>IFERROR(VLOOKUP(CONCATENATE($A161,AG$1),'Исх-фото'!$A$2:$D$3000,4,FALSE),"-")</f>
        <v>4</v>
      </c>
      <c r="AH161" s="12" t="str">
        <f>IFERROR(VLOOKUP(CONCATENATE($A161,AH$1),'Исх-фото'!$A$2:$D$3000,4,FALSE),"-")</f>
        <v>-</v>
      </c>
      <c r="AI161" s="12" t="str">
        <f>IFERROR(VLOOKUP(CONCATENATE($A161,AI$1),'Исх-фото'!$A$2:$D$3000,4,FALSE),"-")</f>
        <v>-</v>
      </c>
      <c r="AJ161" s="12" t="str">
        <f>IFERROR(VLOOKUP(CONCATENATE($A161,AJ$1),'Исх-фото'!$A$2:$D$3000,4,FALSE),"-")</f>
        <v>-</v>
      </c>
      <c r="AK161" s="12" t="str">
        <f>IFERROR(VLOOKUP(CONCATENATE($A161,AK$1),'Исх-фото'!$A$2:$D$3000,4,FALSE),"-")</f>
        <v>-</v>
      </c>
      <c r="AL161" s="12" t="str">
        <f>IFERROR(VLOOKUP(CONCATENATE($A161,AL$1),'Исх-фото'!$A$2:$D$3000,4,FALSE),"-")</f>
        <v>-</v>
      </c>
      <c r="AM161" s="12" t="str">
        <f>IFERROR(VLOOKUP(CONCATENATE($A161,AM$1),'Исх-фото'!$A$2:$D$3000,4,FALSE),"-")</f>
        <v>-</v>
      </c>
      <c r="AN161" s="12" t="str">
        <f>IFERROR(VLOOKUP(CONCATENATE($A161,AN$1),'Исх-фото'!$A$2:$D$3000,4,FALSE),"-")</f>
        <v>-</v>
      </c>
      <c r="AO161" s="12">
        <f>IFERROR(VLOOKUP(CONCATENATE($A161,AO$1),'Исх-фото'!$A$2:$D$3000,4,FALSE),"-")</f>
        <v>4</v>
      </c>
      <c r="AP161" s="12" t="str">
        <f>IFERROR(VLOOKUP(CONCATENATE($A161,AP$1),'Исх-фото'!$A$2:$D$3000,4,FALSE),"-")</f>
        <v>-</v>
      </c>
      <c r="AQ161" s="12" t="str">
        <f>IFERROR(VLOOKUP(CONCATENATE($A161,AQ$1),'Исх-фото'!$A$2:$D$3000,4,FALSE),"-")</f>
        <v>-</v>
      </c>
      <c r="AR161" s="13">
        <f t="shared" si="12"/>
        <v>12</v>
      </c>
      <c r="AS161" s="17">
        <f t="shared" si="13"/>
        <v>6.75</v>
      </c>
      <c r="AT161" s="12">
        <f t="shared" si="10"/>
        <v>116</v>
      </c>
    </row>
    <row r="162" spans="1:46">
      <c r="A162" s="22">
        <f t="shared" si="11"/>
        <v>160</v>
      </c>
      <c r="B162" s="128">
        <f>№!D161</f>
        <v>66</v>
      </c>
      <c r="C162" s="128">
        <f>№!E161</f>
        <v>2</v>
      </c>
      <c r="D162" s="12" t="str">
        <f>IFERROR(VLOOKUP(CONCATENATE($A162,D$1),'Исх-фото'!$A$2:$D$3000,4,FALSE),"-")</f>
        <v>-</v>
      </c>
      <c r="E162" s="12" t="str">
        <f>IFERROR(VLOOKUP(CONCATENATE($A162,E$1),'Исх-фото'!$A$2:$D$3000,4,FALSE),"-")</f>
        <v>-</v>
      </c>
      <c r="F162" s="12" t="str">
        <f>IFERROR(VLOOKUP(CONCATENATE($A162,F$1),'Исх-фото'!$A$2:$D$3000,4,FALSE),"-")</f>
        <v>-</v>
      </c>
      <c r="G162" s="12" t="str">
        <f>IFERROR(VLOOKUP(CONCATENATE($A162,G$1),'Исх-фото'!$A$2:$D$3000,4,FALSE),"-")</f>
        <v>-</v>
      </c>
      <c r="H162" s="12">
        <f>IFERROR(VLOOKUP(CONCATENATE($A162,H$1),'Исх-фото'!$A$2:$D$3000,4,FALSE),"-")</f>
        <v>4</v>
      </c>
      <c r="I162" s="12" t="str">
        <f>IFERROR(VLOOKUP(CONCATENATE($A162,I$1),'Исх-фото'!$A$2:$D$3000,4,FALSE),"-")</f>
        <v>-</v>
      </c>
      <c r="J162" s="12">
        <f>IFERROR(VLOOKUP(CONCATENATE($A162,J$1),'Исх-фото'!$A$2:$D$3000,4,FALSE),"-")</f>
        <v>8</v>
      </c>
      <c r="K162" s="12" t="str">
        <f>IFERROR(VLOOKUP(CONCATENATE($A162,K$1),'Исх-фото'!$A$2:$D$3000,4,FALSE),"-")</f>
        <v>-</v>
      </c>
      <c r="L162" s="12" t="str">
        <f>IFERROR(VLOOKUP(CONCATENATE($A162,L$1),'Исх-фото'!$A$2:$D$3000,4,FALSE),"-")</f>
        <v>-</v>
      </c>
      <c r="M162" s="12" t="str">
        <f>IFERROR(VLOOKUP(CONCATENATE($A162,M$1),'Исх-фото'!$A$2:$D$3000,4,FALSE),"-")</f>
        <v>-</v>
      </c>
      <c r="N162" s="12">
        <f>IFERROR(VLOOKUP(CONCATENATE($A162,N$1),'Исх-фото'!$A$2:$D$3000,4,FALSE),"-")</f>
        <v>10</v>
      </c>
      <c r="O162" s="12">
        <f>IFERROR(VLOOKUP(CONCATENATE($A162,O$1),'Исх-фото'!$A$2:$D$3000,4,FALSE),"-")</f>
        <v>9</v>
      </c>
      <c r="P162" s="12" t="str">
        <f>IFERROR(VLOOKUP(CONCATENATE($A162,P$1),'Исх-фото'!$A$2:$D$3000,4,FALSE),"-")</f>
        <v>-</v>
      </c>
      <c r="Q162" s="12" t="str">
        <f>IFERROR(VLOOKUP(CONCATENATE($A162,Q$1),'Исх-фото'!$A$2:$D$3000,4,FALSE),"-")</f>
        <v>-</v>
      </c>
      <c r="R162" s="12" t="str">
        <f>IFERROR(VLOOKUP(CONCATENATE($A162,R$1),'Исх-фото'!$A$2:$D$3000,4,FALSE),"-")</f>
        <v>-</v>
      </c>
      <c r="S162" s="12">
        <f>IFERROR(VLOOKUP(CONCATENATE($A162,S$1),'Исх-фото'!$A$2:$D$3000,4,FALSE),"-")</f>
        <v>8</v>
      </c>
      <c r="T162" s="12" t="str">
        <f>IFERROR(VLOOKUP(CONCATENATE($A162,T$1),'Исх-фото'!$A$2:$D$3000,4,FALSE),"-")</f>
        <v>-</v>
      </c>
      <c r="U162" s="12" t="str">
        <f>IFERROR(VLOOKUP(CONCATENATE($A162,U$1),'Исх-фото'!$A$2:$D$3000,4,FALSE),"-")</f>
        <v>-</v>
      </c>
      <c r="V162" s="12">
        <f>IFERROR(VLOOKUP(CONCATENATE($A162,V$1),'Исх-фото'!$A$2:$D$3000,4,FALSE),"-")</f>
        <v>7</v>
      </c>
      <c r="W162" s="12" t="str">
        <f>IFERROR(VLOOKUP(CONCATENATE($A162,W$1),'Исх-фото'!$A$2:$D$3000,4,FALSE),"-")</f>
        <v>-</v>
      </c>
      <c r="X162" s="12" t="str">
        <f>IFERROR(VLOOKUP(CONCATENATE($A162,X$1),'Исх-фото'!$A$2:$D$3000,4,FALSE),"-")</f>
        <v>-</v>
      </c>
      <c r="Y162" s="12" t="str">
        <f>IFERROR(VLOOKUP(CONCATENATE($A162,Y$1),'Исх-фото'!$A$2:$D$3000,4,FALSE),"-")</f>
        <v>-</v>
      </c>
      <c r="Z162" s="12" t="str">
        <f>IFERROR(VLOOKUP(CONCATENATE($A162,Z$1),'Исх-фото'!$A$2:$D$3000,4,FALSE),"-")</f>
        <v>-</v>
      </c>
      <c r="AA162" s="12" t="str">
        <f>IFERROR(VLOOKUP(CONCATENATE($A162,AA$1),'Исх-фото'!$A$2:$D$3000,4,FALSE),"-")</f>
        <v>-</v>
      </c>
      <c r="AB162" s="12" t="str">
        <f>IFERROR(VLOOKUP(CONCATENATE($A162,AB$1),'Исх-фото'!$A$2:$D$3000,4,FALSE),"-")</f>
        <v>-</v>
      </c>
      <c r="AC162" s="12">
        <f>IFERROR(VLOOKUP(CONCATENATE($A162,AC$1),'Исх-фото'!$A$2:$D$3000,4,FALSE),"-")</f>
        <v>9</v>
      </c>
      <c r="AD162" s="12">
        <f>IFERROR(VLOOKUP(CONCATENATE($A162,AD$1),'Исх-фото'!$A$2:$D$3000,4,FALSE),"-")</f>
        <v>7</v>
      </c>
      <c r="AE162" s="12" t="str">
        <f>IFERROR(VLOOKUP(CONCATENATE($A162,AE$1),'Исх-фото'!$A$2:$D$3000,4,FALSE),"-")</f>
        <v>-</v>
      </c>
      <c r="AF162" s="12">
        <f>IFERROR(VLOOKUP(CONCATENATE($A162,AF$1),'Исх-фото'!$A$2:$D$3000,4,FALSE),"-")</f>
        <v>8</v>
      </c>
      <c r="AG162" s="12">
        <f>IFERROR(VLOOKUP(CONCATENATE($A162,AG$1),'Исх-фото'!$A$2:$D$3000,4,FALSE),"-")</f>
        <v>8</v>
      </c>
      <c r="AH162" s="12" t="str">
        <f>IFERROR(VLOOKUP(CONCATENATE($A162,AH$1),'Исх-фото'!$A$2:$D$3000,4,FALSE),"-")</f>
        <v>-</v>
      </c>
      <c r="AI162" s="12" t="str">
        <f>IFERROR(VLOOKUP(CONCATENATE($A162,AI$1),'Исх-фото'!$A$2:$D$3000,4,FALSE),"-")</f>
        <v>-</v>
      </c>
      <c r="AJ162" s="12" t="str">
        <f>IFERROR(VLOOKUP(CONCATENATE($A162,AJ$1),'Исх-фото'!$A$2:$D$3000,4,FALSE),"-")</f>
        <v>-</v>
      </c>
      <c r="AK162" s="12" t="str">
        <f>IFERROR(VLOOKUP(CONCATENATE($A162,AK$1),'Исх-фото'!$A$2:$D$3000,4,FALSE),"-")</f>
        <v>-</v>
      </c>
      <c r="AL162" s="12" t="str">
        <f>IFERROR(VLOOKUP(CONCATENATE($A162,AL$1),'Исх-фото'!$A$2:$D$3000,4,FALSE),"-")</f>
        <v>-</v>
      </c>
      <c r="AM162" s="12" t="str">
        <f>IFERROR(VLOOKUP(CONCATENATE($A162,AM$1),'Исх-фото'!$A$2:$D$3000,4,FALSE),"-")</f>
        <v>-</v>
      </c>
      <c r="AN162" s="12" t="str">
        <f>IFERROR(VLOOKUP(CONCATENATE($A162,AN$1),'Исх-фото'!$A$2:$D$3000,4,FALSE),"-")</f>
        <v>-</v>
      </c>
      <c r="AO162" s="12">
        <f>IFERROR(VLOOKUP(CONCATENATE($A162,AO$1),'Исх-фото'!$A$2:$D$3000,4,FALSE),"-")</f>
        <v>4</v>
      </c>
      <c r="AP162" s="12" t="str">
        <f>IFERROR(VLOOKUP(CONCATENATE($A162,AP$1),'Исх-фото'!$A$2:$D$3000,4,FALSE),"-")</f>
        <v>-</v>
      </c>
      <c r="AQ162" s="12" t="str">
        <f>IFERROR(VLOOKUP(CONCATENATE($A162,AQ$1),'Исх-фото'!$A$2:$D$3000,4,FALSE),"-")</f>
        <v>-</v>
      </c>
      <c r="AR162" s="13">
        <f t="shared" si="12"/>
        <v>11</v>
      </c>
      <c r="AS162" s="17">
        <f t="shared" si="13"/>
        <v>7.4545454545454541</v>
      </c>
      <c r="AT162" s="12">
        <f t="shared" si="10"/>
        <v>76</v>
      </c>
    </row>
    <row r="163" spans="1:46">
      <c r="A163" s="22">
        <f t="shared" si="11"/>
        <v>161</v>
      </c>
      <c r="B163" s="128">
        <f>№!D162</f>
        <v>66</v>
      </c>
      <c r="C163" s="128">
        <f>№!E162</f>
        <v>3</v>
      </c>
      <c r="D163" s="12">
        <f>IFERROR(VLOOKUP(CONCATENATE($A163,D$1),'Исх-фото'!$A$2:$D$3000,4,FALSE),"-")</f>
        <v>12</v>
      </c>
      <c r="E163" s="12" t="str">
        <f>IFERROR(VLOOKUP(CONCATENATE($A163,E$1),'Исх-фото'!$A$2:$D$3000,4,FALSE),"-")</f>
        <v>-</v>
      </c>
      <c r="F163" s="12" t="str">
        <f>IFERROR(VLOOKUP(CONCATENATE($A163,F$1),'Исх-фото'!$A$2:$D$3000,4,FALSE),"-")</f>
        <v>-</v>
      </c>
      <c r="G163" s="12" t="str">
        <f>IFERROR(VLOOKUP(CONCATENATE($A163,G$1),'Исх-фото'!$A$2:$D$3000,4,FALSE),"-")</f>
        <v>-</v>
      </c>
      <c r="H163" s="12">
        <f>IFERROR(VLOOKUP(CONCATENATE($A163,H$1),'Исх-фото'!$A$2:$D$3000,4,FALSE),"-")</f>
        <v>11</v>
      </c>
      <c r="I163" s="12" t="str">
        <f>IFERROR(VLOOKUP(CONCATENATE($A163,I$1),'Исх-фото'!$A$2:$D$3000,4,FALSE),"-")</f>
        <v>-</v>
      </c>
      <c r="J163" s="12">
        <f>IFERROR(VLOOKUP(CONCATENATE($A163,J$1),'Исх-фото'!$A$2:$D$3000,4,FALSE),"-")</f>
        <v>10</v>
      </c>
      <c r="K163" s="12" t="str">
        <f>IFERROR(VLOOKUP(CONCATENATE($A163,K$1),'Исх-фото'!$A$2:$D$3000,4,FALSE),"-")</f>
        <v>-</v>
      </c>
      <c r="L163" s="12" t="str">
        <f>IFERROR(VLOOKUP(CONCATENATE($A163,L$1),'Исх-фото'!$A$2:$D$3000,4,FALSE),"-")</f>
        <v>-</v>
      </c>
      <c r="M163" s="12" t="str">
        <f>IFERROR(VLOOKUP(CONCATENATE($A163,M$1),'Исх-фото'!$A$2:$D$3000,4,FALSE),"-")</f>
        <v>-</v>
      </c>
      <c r="N163" s="12">
        <f>IFERROR(VLOOKUP(CONCATENATE($A163,N$1),'Исх-фото'!$A$2:$D$3000,4,FALSE),"-")</f>
        <v>11</v>
      </c>
      <c r="O163" s="12" t="str">
        <f>IFERROR(VLOOKUP(CONCATENATE($A163,O$1),'Исх-фото'!$A$2:$D$3000,4,FALSE),"-")</f>
        <v>-</v>
      </c>
      <c r="P163" s="12" t="str">
        <f>IFERROR(VLOOKUP(CONCATENATE($A163,P$1),'Исх-фото'!$A$2:$D$3000,4,FALSE),"-")</f>
        <v>-</v>
      </c>
      <c r="Q163" s="12" t="str">
        <f>IFERROR(VLOOKUP(CONCATENATE($A163,Q$1),'Исх-фото'!$A$2:$D$3000,4,FALSE),"-")</f>
        <v>-</v>
      </c>
      <c r="R163" s="12">
        <f>IFERROR(VLOOKUP(CONCATENATE($A163,R$1),'Исх-фото'!$A$2:$D$3000,4,FALSE),"-")</f>
        <v>9</v>
      </c>
      <c r="S163" s="12">
        <f>IFERROR(VLOOKUP(CONCATENATE($A163,S$1),'Исх-фото'!$A$2:$D$3000,4,FALSE),"-")</f>
        <v>8</v>
      </c>
      <c r="T163" s="12" t="str">
        <f>IFERROR(VLOOKUP(CONCATENATE($A163,T$1),'Исх-фото'!$A$2:$D$3000,4,FALSE),"-")</f>
        <v>-</v>
      </c>
      <c r="U163" s="12" t="str">
        <f>IFERROR(VLOOKUP(CONCATENATE($A163,U$1),'Исх-фото'!$A$2:$D$3000,4,FALSE),"-")</f>
        <v>-</v>
      </c>
      <c r="V163" s="12">
        <f>IFERROR(VLOOKUP(CONCATENATE($A163,V$1),'Исх-фото'!$A$2:$D$3000,4,FALSE),"-")</f>
        <v>9</v>
      </c>
      <c r="W163" s="12" t="str">
        <f>IFERROR(VLOOKUP(CONCATENATE($A163,W$1),'Исх-фото'!$A$2:$D$3000,4,FALSE),"-")</f>
        <v>-</v>
      </c>
      <c r="X163" s="12" t="str">
        <f>IFERROR(VLOOKUP(CONCATENATE($A163,X$1),'Исх-фото'!$A$2:$D$3000,4,FALSE),"-")</f>
        <v>-</v>
      </c>
      <c r="Y163" s="12" t="str">
        <f>IFERROR(VLOOKUP(CONCATENATE($A163,Y$1),'Исх-фото'!$A$2:$D$3000,4,FALSE),"-")</f>
        <v>-</v>
      </c>
      <c r="Z163" s="12" t="str">
        <f>IFERROR(VLOOKUP(CONCATENATE($A163,Z$1),'Исх-фото'!$A$2:$D$3000,4,FALSE),"-")</f>
        <v>-</v>
      </c>
      <c r="AA163" s="12" t="str">
        <f>IFERROR(VLOOKUP(CONCATENATE($A163,AA$1),'Исх-фото'!$A$2:$D$3000,4,FALSE),"-")</f>
        <v>-</v>
      </c>
      <c r="AB163" s="12" t="str">
        <f>IFERROR(VLOOKUP(CONCATENATE($A163,AB$1),'Исх-фото'!$A$2:$D$3000,4,FALSE),"-")</f>
        <v>-</v>
      </c>
      <c r="AC163" s="12">
        <f>IFERROR(VLOOKUP(CONCATENATE($A163,AC$1),'Исх-фото'!$A$2:$D$3000,4,FALSE),"-")</f>
        <v>7</v>
      </c>
      <c r="AD163" s="12">
        <f>IFERROR(VLOOKUP(CONCATENATE($A163,AD$1),'Исх-фото'!$A$2:$D$3000,4,FALSE),"-")</f>
        <v>8</v>
      </c>
      <c r="AE163" s="12">
        <f>IFERROR(VLOOKUP(CONCATENATE($A163,AE$1),'Исх-фото'!$A$2:$D$3000,4,FALSE),"-")</f>
        <v>1</v>
      </c>
      <c r="AF163" s="12">
        <f>IFERROR(VLOOKUP(CONCATENATE($A163,AF$1),'Исх-фото'!$A$2:$D$3000,4,FALSE),"-")</f>
        <v>10</v>
      </c>
      <c r="AG163" s="12">
        <f>IFERROR(VLOOKUP(CONCATENATE($A163,AG$1),'Исх-фото'!$A$2:$D$3000,4,FALSE),"-")</f>
        <v>10</v>
      </c>
      <c r="AH163" s="12" t="str">
        <f>IFERROR(VLOOKUP(CONCATENATE($A163,AH$1),'Исх-фото'!$A$2:$D$3000,4,FALSE),"-")</f>
        <v>-</v>
      </c>
      <c r="AI163" s="12" t="str">
        <f>IFERROR(VLOOKUP(CONCATENATE($A163,AI$1),'Исх-фото'!$A$2:$D$3000,4,FALSE),"-")</f>
        <v>-</v>
      </c>
      <c r="AJ163" s="12" t="str">
        <f>IFERROR(VLOOKUP(CONCATENATE($A163,AJ$1),'Исх-фото'!$A$2:$D$3000,4,FALSE),"-")</f>
        <v>-</v>
      </c>
      <c r="AK163" s="12" t="str">
        <f>IFERROR(VLOOKUP(CONCATENATE($A163,AK$1),'Исх-фото'!$A$2:$D$3000,4,FALSE),"-")</f>
        <v>-</v>
      </c>
      <c r="AL163" s="12" t="str">
        <f>IFERROR(VLOOKUP(CONCATENATE($A163,AL$1),'Исх-фото'!$A$2:$D$3000,4,FALSE),"-")</f>
        <v>-</v>
      </c>
      <c r="AM163" s="12" t="str">
        <f>IFERROR(VLOOKUP(CONCATENATE($A163,AM$1),'Исх-фото'!$A$2:$D$3000,4,FALSE),"-")</f>
        <v>-</v>
      </c>
      <c r="AN163" s="12" t="str">
        <f>IFERROR(VLOOKUP(CONCATENATE($A163,AN$1),'Исх-фото'!$A$2:$D$3000,4,FALSE),"-")</f>
        <v>-</v>
      </c>
      <c r="AO163" s="12">
        <f>IFERROR(VLOOKUP(CONCATENATE($A163,AO$1),'Исх-фото'!$A$2:$D$3000,4,FALSE),"-")</f>
        <v>5</v>
      </c>
      <c r="AP163" s="12" t="str">
        <f>IFERROR(VLOOKUP(CONCATENATE($A163,AP$1),'Исх-фото'!$A$2:$D$3000,4,FALSE),"-")</f>
        <v>-</v>
      </c>
      <c r="AQ163" s="12" t="str">
        <f>IFERROR(VLOOKUP(CONCATENATE($A163,AQ$1),'Исх-фото'!$A$2:$D$3000,4,FALSE),"-")</f>
        <v>-</v>
      </c>
      <c r="AR163" s="13">
        <f t="shared" si="12"/>
        <v>13</v>
      </c>
      <c r="AS163" s="17">
        <f t="shared" si="13"/>
        <v>8.5384615384615383</v>
      </c>
      <c r="AT163" s="12">
        <f t="shared" si="10"/>
        <v>22</v>
      </c>
    </row>
    <row r="164" spans="1:46">
      <c r="A164" s="22">
        <f t="shared" si="11"/>
        <v>162</v>
      </c>
      <c r="B164" s="128">
        <f>№!D163</f>
        <v>67</v>
      </c>
      <c r="C164" s="128">
        <f>№!E163</f>
        <v>1</v>
      </c>
      <c r="D164" s="12" t="str">
        <f>IFERROR(VLOOKUP(CONCATENATE($A164,D$1),'Исх-фото'!$A$2:$D$3000,4,FALSE),"-")</f>
        <v>-</v>
      </c>
      <c r="E164" s="12" t="str">
        <f>IFERROR(VLOOKUP(CONCATENATE($A164,E$1),'Исх-фото'!$A$2:$D$3000,4,FALSE),"-")</f>
        <v>-</v>
      </c>
      <c r="F164" s="12" t="str">
        <f>IFERROR(VLOOKUP(CONCATENATE($A164,F$1),'Исх-фото'!$A$2:$D$3000,4,FALSE),"-")</f>
        <v>-</v>
      </c>
      <c r="G164" s="12" t="str">
        <f>IFERROR(VLOOKUP(CONCATENATE($A164,G$1),'Исх-фото'!$A$2:$D$3000,4,FALSE),"-")</f>
        <v>-</v>
      </c>
      <c r="H164" s="12">
        <f>IFERROR(VLOOKUP(CONCATENATE($A164,H$1),'Исх-фото'!$A$2:$D$3000,4,FALSE),"-")</f>
        <v>8</v>
      </c>
      <c r="I164" s="12" t="str">
        <f>IFERROR(VLOOKUP(CONCATENATE($A164,I$1),'Исх-фото'!$A$2:$D$3000,4,FALSE),"-")</f>
        <v>-</v>
      </c>
      <c r="J164" s="12">
        <f>IFERROR(VLOOKUP(CONCATENATE($A164,J$1),'Исх-фото'!$A$2:$D$3000,4,FALSE),"-")</f>
        <v>10</v>
      </c>
      <c r="K164" s="12" t="str">
        <f>IFERROR(VLOOKUP(CONCATENATE($A164,K$1),'Исх-фото'!$A$2:$D$3000,4,FALSE),"-")</f>
        <v>-</v>
      </c>
      <c r="L164" s="12" t="str">
        <f>IFERROR(VLOOKUP(CONCATENATE($A164,L$1),'Исх-фото'!$A$2:$D$3000,4,FALSE),"-")</f>
        <v>-</v>
      </c>
      <c r="M164" s="12" t="str">
        <f>IFERROR(VLOOKUP(CONCATENATE($A164,M$1),'Исх-фото'!$A$2:$D$3000,4,FALSE),"-")</f>
        <v>-</v>
      </c>
      <c r="N164" s="12">
        <f>IFERROR(VLOOKUP(CONCATENATE($A164,N$1),'Исх-фото'!$A$2:$D$3000,4,FALSE),"-")</f>
        <v>11</v>
      </c>
      <c r="O164" s="12" t="str">
        <f>IFERROR(VLOOKUP(CONCATENATE($A164,O$1),'Исх-фото'!$A$2:$D$3000,4,FALSE),"-")</f>
        <v>-</v>
      </c>
      <c r="P164" s="12" t="str">
        <f>IFERROR(VLOOKUP(CONCATENATE($A164,P$1),'Исх-фото'!$A$2:$D$3000,4,FALSE),"-")</f>
        <v>-</v>
      </c>
      <c r="Q164" s="12" t="str">
        <f>IFERROR(VLOOKUP(CONCATENATE($A164,Q$1),'Исх-фото'!$A$2:$D$3000,4,FALSE),"-")</f>
        <v>-</v>
      </c>
      <c r="R164" s="12">
        <f>IFERROR(VLOOKUP(CONCATENATE($A164,R$1),'Исх-фото'!$A$2:$D$3000,4,FALSE),"-")</f>
        <v>9</v>
      </c>
      <c r="S164" s="12">
        <f>IFERROR(VLOOKUP(CONCATENATE($A164,S$1),'Исх-фото'!$A$2:$D$3000,4,FALSE),"-")</f>
        <v>10</v>
      </c>
      <c r="T164" s="12" t="str">
        <f>IFERROR(VLOOKUP(CONCATENATE($A164,T$1),'Исх-фото'!$A$2:$D$3000,4,FALSE),"-")</f>
        <v>-</v>
      </c>
      <c r="U164" s="12" t="str">
        <f>IFERROR(VLOOKUP(CONCATENATE($A164,U$1),'Исх-фото'!$A$2:$D$3000,4,FALSE),"-")</f>
        <v>-</v>
      </c>
      <c r="V164" s="12">
        <f>IFERROR(VLOOKUP(CONCATENATE($A164,V$1),'Исх-фото'!$A$2:$D$3000,4,FALSE),"-")</f>
        <v>9</v>
      </c>
      <c r="W164" s="12" t="str">
        <f>IFERROR(VLOOKUP(CONCATENATE($A164,W$1),'Исх-фото'!$A$2:$D$3000,4,FALSE),"-")</f>
        <v>-</v>
      </c>
      <c r="X164" s="12" t="str">
        <f>IFERROR(VLOOKUP(CONCATENATE($A164,X$1),'Исх-фото'!$A$2:$D$3000,4,FALSE),"-")</f>
        <v>-</v>
      </c>
      <c r="Y164" s="12" t="str">
        <f>IFERROR(VLOOKUP(CONCATENATE($A164,Y$1),'Исх-фото'!$A$2:$D$3000,4,FALSE),"-")</f>
        <v>-</v>
      </c>
      <c r="Z164" s="12">
        <f>IFERROR(VLOOKUP(CONCATENATE($A164,Z$1),'Исх-фото'!$A$2:$D$3000,4,FALSE),"-")</f>
        <v>7</v>
      </c>
      <c r="AA164" s="12" t="str">
        <f>IFERROR(VLOOKUP(CONCATENATE($A164,AA$1),'Исх-фото'!$A$2:$D$3000,4,FALSE),"-")</f>
        <v>-</v>
      </c>
      <c r="AB164" s="12" t="str">
        <f>IFERROR(VLOOKUP(CONCATENATE($A164,AB$1),'Исх-фото'!$A$2:$D$3000,4,FALSE),"-")</f>
        <v>-</v>
      </c>
      <c r="AC164" s="12">
        <f>IFERROR(VLOOKUP(CONCATENATE($A164,AC$1),'Исх-фото'!$A$2:$D$3000,4,FALSE),"-")</f>
        <v>11</v>
      </c>
      <c r="AD164" s="12">
        <f>IFERROR(VLOOKUP(CONCATENATE($A164,AD$1),'Исх-фото'!$A$2:$D$3000,4,FALSE),"-")</f>
        <v>9</v>
      </c>
      <c r="AE164" s="12">
        <f>IFERROR(VLOOKUP(CONCATENATE($A164,AE$1),'Исх-фото'!$A$2:$D$3000,4,FALSE),"-")</f>
        <v>10</v>
      </c>
      <c r="AF164" s="12">
        <f>IFERROR(VLOOKUP(CONCATENATE($A164,AF$1),'Исх-фото'!$A$2:$D$3000,4,FALSE),"-")</f>
        <v>10</v>
      </c>
      <c r="AG164" s="12">
        <f>IFERROR(VLOOKUP(CONCATENATE($A164,AG$1),'Исх-фото'!$A$2:$D$3000,4,FALSE),"-")</f>
        <v>9</v>
      </c>
      <c r="AH164" s="12" t="str">
        <f>IFERROR(VLOOKUP(CONCATENATE($A164,AH$1),'Исх-фото'!$A$2:$D$3000,4,FALSE),"-")</f>
        <v>-</v>
      </c>
      <c r="AI164" s="12" t="str">
        <f>IFERROR(VLOOKUP(CONCATENATE($A164,AI$1),'Исх-фото'!$A$2:$D$3000,4,FALSE),"-")</f>
        <v>-</v>
      </c>
      <c r="AJ164" s="12" t="str">
        <f>IFERROR(VLOOKUP(CONCATENATE($A164,AJ$1),'Исх-фото'!$A$2:$D$3000,4,FALSE),"-")</f>
        <v>-</v>
      </c>
      <c r="AK164" s="12" t="str">
        <f>IFERROR(VLOOKUP(CONCATENATE($A164,AK$1),'Исх-фото'!$A$2:$D$3000,4,FALSE),"-")</f>
        <v>-</v>
      </c>
      <c r="AL164" s="12" t="str">
        <f>IFERROR(VLOOKUP(CONCATENATE($A164,AL$1),'Исх-фото'!$A$2:$D$3000,4,FALSE),"-")</f>
        <v>-</v>
      </c>
      <c r="AM164" s="12" t="str">
        <f>IFERROR(VLOOKUP(CONCATENATE($A164,AM$1),'Исх-фото'!$A$2:$D$3000,4,FALSE),"-")</f>
        <v>-</v>
      </c>
      <c r="AN164" s="12">
        <f>IFERROR(VLOOKUP(CONCATENATE($A164,AN$1),'Исх-фото'!$A$2:$D$3000,4,FALSE),"-")</f>
        <v>11</v>
      </c>
      <c r="AO164" s="12">
        <f>IFERROR(VLOOKUP(CONCATENATE($A164,AO$1),'Исх-фото'!$A$2:$D$3000,4,FALSE),"-")</f>
        <v>10</v>
      </c>
      <c r="AP164" s="12" t="str">
        <f>IFERROR(VLOOKUP(CONCATENATE($A164,AP$1),'Исх-фото'!$A$2:$D$3000,4,FALSE),"-")</f>
        <v>-</v>
      </c>
      <c r="AQ164" s="12" t="str">
        <f>IFERROR(VLOOKUP(CONCATENATE($A164,AQ$1),'Исх-фото'!$A$2:$D$3000,4,FALSE),"-")</f>
        <v>-</v>
      </c>
      <c r="AR164" s="13">
        <f t="shared" si="12"/>
        <v>14</v>
      </c>
      <c r="AS164" s="17">
        <f t="shared" si="13"/>
        <v>9.5714285714285712</v>
      </c>
      <c r="AT164" s="12">
        <f t="shared" si="10"/>
        <v>2</v>
      </c>
    </row>
    <row r="165" spans="1:46">
      <c r="A165" s="22">
        <f t="shared" si="11"/>
        <v>163</v>
      </c>
      <c r="B165" s="128">
        <f>№!D164</f>
        <v>67</v>
      </c>
      <c r="C165" s="128">
        <f>№!E164</f>
        <v>2</v>
      </c>
      <c r="D165" s="12" t="str">
        <f>IFERROR(VLOOKUP(CONCATENATE($A165,D$1),'Исх-фото'!$A$2:$D$3000,4,FALSE),"-")</f>
        <v>-</v>
      </c>
      <c r="E165" s="12" t="str">
        <f>IFERROR(VLOOKUP(CONCATENATE($A165,E$1),'Исх-фото'!$A$2:$D$3000,4,FALSE),"-")</f>
        <v>-</v>
      </c>
      <c r="F165" s="12" t="str">
        <f>IFERROR(VLOOKUP(CONCATENATE($A165,F$1),'Исх-фото'!$A$2:$D$3000,4,FALSE),"-")</f>
        <v>-</v>
      </c>
      <c r="G165" s="12" t="str">
        <f>IFERROR(VLOOKUP(CONCATENATE($A165,G$1),'Исх-фото'!$A$2:$D$3000,4,FALSE),"-")</f>
        <v>-</v>
      </c>
      <c r="H165" s="12">
        <f>IFERROR(VLOOKUP(CONCATENATE($A165,H$1),'Исх-фото'!$A$2:$D$3000,4,FALSE),"-")</f>
        <v>10</v>
      </c>
      <c r="I165" s="12" t="str">
        <f>IFERROR(VLOOKUP(CONCATENATE($A165,I$1),'Исх-фото'!$A$2:$D$3000,4,FALSE),"-")</f>
        <v>-</v>
      </c>
      <c r="J165" s="12">
        <f>IFERROR(VLOOKUP(CONCATENATE($A165,J$1),'Исх-фото'!$A$2:$D$3000,4,FALSE),"-")</f>
        <v>9</v>
      </c>
      <c r="K165" s="12" t="str">
        <f>IFERROR(VLOOKUP(CONCATENATE($A165,K$1),'Исх-фото'!$A$2:$D$3000,4,FALSE),"-")</f>
        <v>-</v>
      </c>
      <c r="L165" s="12" t="str">
        <f>IFERROR(VLOOKUP(CONCATENATE($A165,L$1),'Исх-фото'!$A$2:$D$3000,4,FALSE),"-")</f>
        <v>-</v>
      </c>
      <c r="M165" s="12" t="str">
        <f>IFERROR(VLOOKUP(CONCATENATE($A165,M$1),'Исх-фото'!$A$2:$D$3000,4,FALSE),"-")</f>
        <v>-</v>
      </c>
      <c r="N165" s="12">
        <f>IFERROR(VLOOKUP(CONCATENATE($A165,N$1),'Исх-фото'!$A$2:$D$3000,4,FALSE),"-")</f>
        <v>9</v>
      </c>
      <c r="O165" s="12" t="str">
        <f>IFERROR(VLOOKUP(CONCATENATE($A165,O$1),'Исх-фото'!$A$2:$D$3000,4,FALSE),"-")</f>
        <v>-</v>
      </c>
      <c r="P165" s="12" t="str">
        <f>IFERROR(VLOOKUP(CONCATENATE($A165,P$1),'Исх-фото'!$A$2:$D$3000,4,FALSE),"-")</f>
        <v>-</v>
      </c>
      <c r="Q165" s="12" t="str">
        <f>IFERROR(VLOOKUP(CONCATENATE($A165,Q$1),'Исх-фото'!$A$2:$D$3000,4,FALSE),"-")</f>
        <v>-</v>
      </c>
      <c r="R165" s="12" t="str">
        <f>IFERROR(VLOOKUP(CONCATENATE($A165,R$1),'Исх-фото'!$A$2:$D$3000,4,FALSE),"-")</f>
        <v>-</v>
      </c>
      <c r="S165" s="12">
        <f>IFERROR(VLOOKUP(CONCATENATE($A165,S$1),'Исх-фото'!$A$2:$D$3000,4,FALSE),"-")</f>
        <v>6</v>
      </c>
      <c r="T165" s="12" t="str">
        <f>IFERROR(VLOOKUP(CONCATENATE($A165,T$1),'Исх-фото'!$A$2:$D$3000,4,FALSE),"-")</f>
        <v>-</v>
      </c>
      <c r="U165" s="12" t="str">
        <f>IFERROR(VLOOKUP(CONCATENATE($A165,U$1),'Исх-фото'!$A$2:$D$3000,4,FALSE),"-")</f>
        <v>-</v>
      </c>
      <c r="V165" s="12">
        <f>IFERROR(VLOOKUP(CONCATENATE($A165,V$1),'Исх-фото'!$A$2:$D$3000,4,FALSE),"-")</f>
        <v>4</v>
      </c>
      <c r="W165" s="12" t="str">
        <f>IFERROR(VLOOKUP(CONCATENATE($A165,W$1),'Исх-фото'!$A$2:$D$3000,4,FALSE),"-")</f>
        <v>-</v>
      </c>
      <c r="X165" s="12" t="str">
        <f>IFERROR(VLOOKUP(CONCATENATE($A165,X$1),'Исх-фото'!$A$2:$D$3000,4,FALSE),"-")</f>
        <v>-</v>
      </c>
      <c r="Y165" s="12" t="str">
        <f>IFERROR(VLOOKUP(CONCATENATE($A165,Y$1),'Исх-фото'!$A$2:$D$3000,4,FALSE),"-")</f>
        <v>-</v>
      </c>
      <c r="Z165" s="12" t="str">
        <f>IFERROR(VLOOKUP(CONCATENATE($A165,Z$1),'Исх-фото'!$A$2:$D$3000,4,FALSE),"-")</f>
        <v>-</v>
      </c>
      <c r="AA165" s="12" t="str">
        <f>IFERROR(VLOOKUP(CONCATENATE($A165,AA$1),'Исх-фото'!$A$2:$D$3000,4,FALSE),"-")</f>
        <v>-</v>
      </c>
      <c r="AB165" s="12" t="str">
        <f>IFERROR(VLOOKUP(CONCATENATE($A165,AB$1),'Исх-фото'!$A$2:$D$3000,4,FALSE),"-")</f>
        <v>-</v>
      </c>
      <c r="AC165" s="12">
        <f>IFERROR(VLOOKUP(CONCATENATE($A165,AC$1),'Исх-фото'!$A$2:$D$3000,4,FALSE),"-")</f>
        <v>5</v>
      </c>
      <c r="AD165" s="12">
        <f>IFERROR(VLOOKUP(CONCATENATE($A165,AD$1),'Исх-фото'!$A$2:$D$3000,4,FALSE),"-")</f>
        <v>8</v>
      </c>
      <c r="AE165" s="12" t="str">
        <f>IFERROR(VLOOKUP(CONCATENATE($A165,AE$1),'Исх-фото'!$A$2:$D$3000,4,FALSE),"-")</f>
        <v>-</v>
      </c>
      <c r="AF165" s="12">
        <f>IFERROR(VLOOKUP(CONCATENATE($A165,AF$1),'Исх-фото'!$A$2:$D$3000,4,FALSE),"-")</f>
        <v>8</v>
      </c>
      <c r="AG165" s="12">
        <f>IFERROR(VLOOKUP(CONCATENATE($A165,AG$1),'Исх-фото'!$A$2:$D$3000,4,FALSE),"-")</f>
        <v>2</v>
      </c>
      <c r="AH165" s="12" t="str">
        <f>IFERROR(VLOOKUP(CONCATENATE($A165,AH$1),'Исх-фото'!$A$2:$D$3000,4,FALSE),"-")</f>
        <v>-</v>
      </c>
      <c r="AI165" s="12" t="str">
        <f>IFERROR(VLOOKUP(CONCATENATE($A165,AI$1),'Исх-фото'!$A$2:$D$3000,4,FALSE),"-")</f>
        <v>-</v>
      </c>
      <c r="AJ165" s="12" t="str">
        <f>IFERROR(VLOOKUP(CONCATENATE($A165,AJ$1),'Исх-фото'!$A$2:$D$3000,4,FALSE),"-")</f>
        <v>-</v>
      </c>
      <c r="AK165" s="12" t="str">
        <f>IFERROR(VLOOKUP(CONCATENATE($A165,AK$1),'Исх-фото'!$A$2:$D$3000,4,FALSE),"-")</f>
        <v>-</v>
      </c>
      <c r="AL165" s="12" t="str">
        <f>IFERROR(VLOOKUP(CONCATENATE($A165,AL$1),'Исх-фото'!$A$2:$D$3000,4,FALSE),"-")</f>
        <v>-</v>
      </c>
      <c r="AM165" s="12" t="str">
        <f>IFERROR(VLOOKUP(CONCATENATE($A165,AM$1),'Исх-фото'!$A$2:$D$3000,4,FALSE),"-")</f>
        <v>-</v>
      </c>
      <c r="AN165" s="12" t="str">
        <f>IFERROR(VLOOKUP(CONCATENATE($A165,AN$1),'Исх-фото'!$A$2:$D$3000,4,FALSE),"-")</f>
        <v>-</v>
      </c>
      <c r="AO165" s="12">
        <f>IFERROR(VLOOKUP(CONCATENATE($A165,AO$1),'Исх-фото'!$A$2:$D$3000,4,FALSE),"-")</f>
        <v>4</v>
      </c>
      <c r="AP165" s="12" t="str">
        <f>IFERROR(VLOOKUP(CONCATENATE($A165,AP$1),'Исх-фото'!$A$2:$D$3000,4,FALSE),"-")</f>
        <v>-</v>
      </c>
      <c r="AQ165" s="12" t="str">
        <f>IFERROR(VLOOKUP(CONCATENATE($A165,AQ$1),'Исх-фото'!$A$2:$D$3000,4,FALSE),"-")</f>
        <v>-</v>
      </c>
      <c r="AR165" s="13">
        <f t="shared" si="12"/>
        <v>10</v>
      </c>
      <c r="AS165" s="17">
        <f t="shared" si="13"/>
        <v>6.5</v>
      </c>
      <c r="AT165" s="12">
        <f t="shared" si="10"/>
        <v>128</v>
      </c>
    </row>
    <row r="166" spans="1:46">
      <c r="A166" s="22">
        <f t="shared" si="11"/>
        <v>164</v>
      </c>
      <c r="B166" s="128">
        <f>№!D165</f>
        <v>67</v>
      </c>
      <c r="C166" s="128">
        <f>№!E165</f>
        <v>3</v>
      </c>
      <c r="D166" s="12" t="str">
        <f>IFERROR(VLOOKUP(CONCATENATE($A166,D$1),'Исх-фото'!$A$2:$D$3000,4,FALSE),"-")</f>
        <v>-</v>
      </c>
      <c r="E166" s="12" t="str">
        <f>IFERROR(VLOOKUP(CONCATENATE($A166,E$1),'Исх-фото'!$A$2:$D$3000,4,FALSE),"-")</f>
        <v>-</v>
      </c>
      <c r="F166" s="12" t="str">
        <f>IFERROR(VLOOKUP(CONCATENATE($A166,F$1),'Исх-фото'!$A$2:$D$3000,4,FALSE),"-")</f>
        <v>-</v>
      </c>
      <c r="G166" s="12" t="str">
        <f>IFERROR(VLOOKUP(CONCATENATE($A166,G$1),'Исх-фото'!$A$2:$D$3000,4,FALSE),"-")</f>
        <v>-</v>
      </c>
      <c r="H166" s="12">
        <f>IFERROR(VLOOKUP(CONCATENATE($A166,H$1),'Исх-фото'!$A$2:$D$3000,4,FALSE),"-")</f>
        <v>7</v>
      </c>
      <c r="I166" s="12" t="str">
        <f>IFERROR(VLOOKUP(CONCATENATE($A166,I$1),'Исх-фото'!$A$2:$D$3000,4,FALSE),"-")</f>
        <v>-</v>
      </c>
      <c r="J166" s="12">
        <f>IFERROR(VLOOKUP(CONCATENATE($A166,J$1),'Исх-фото'!$A$2:$D$3000,4,FALSE),"-")</f>
        <v>11</v>
      </c>
      <c r="K166" s="12" t="str">
        <f>IFERROR(VLOOKUP(CONCATENATE($A166,K$1),'Исх-фото'!$A$2:$D$3000,4,FALSE),"-")</f>
        <v>-</v>
      </c>
      <c r="L166" s="12" t="str">
        <f>IFERROR(VLOOKUP(CONCATENATE($A166,L$1),'Исх-фото'!$A$2:$D$3000,4,FALSE),"-")</f>
        <v>-</v>
      </c>
      <c r="M166" s="12" t="str">
        <f>IFERROR(VLOOKUP(CONCATENATE($A166,M$1),'Исх-фото'!$A$2:$D$3000,4,FALSE),"-")</f>
        <v>-</v>
      </c>
      <c r="N166" s="12">
        <f>IFERROR(VLOOKUP(CONCATENATE($A166,N$1),'Исх-фото'!$A$2:$D$3000,4,FALSE),"-")</f>
        <v>11</v>
      </c>
      <c r="O166" s="12">
        <f>IFERROR(VLOOKUP(CONCATENATE($A166,O$1),'Исх-фото'!$A$2:$D$3000,4,FALSE),"-")</f>
        <v>9</v>
      </c>
      <c r="P166" s="12" t="str">
        <f>IFERROR(VLOOKUP(CONCATENATE($A166,P$1),'Исх-фото'!$A$2:$D$3000,4,FALSE),"-")</f>
        <v>-</v>
      </c>
      <c r="Q166" s="12" t="str">
        <f>IFERROR(VLOOKUP(CONCATENATE($A166,Q$1),'Исх-фото'!$A$2:$D$3000,4,FALSE),"-")</f>
        <v>-</v>
      </c>
      <c r="R166" s="12" t="str">
        <f>IFERROR(VLOOKUP(CONCATENATE($A166,R$1),'Исх-фото'!$A$2:$D$3000,4,FALSE),"-")</f>
        <v>-</v>
      </c>
      <c r="S166" s="12">
        <f>IFERROR(VLOOKUP(CONCATENATE($A166,S$1),'Исх-фото'!$A$2:$D$3000,4,FALSE),"-")</f>
        <v>7</v>
      </c>
      <c r="T166" s="12" t="str">
        <f>IFERROR(VLOOKUP(CONCATENATE($A166,T$1),'Исх-фото'!$A$2:$D$3000,4,FALSE),"-")</f>
        <v>-</v>
      </c>
      <c r="U166" s="12" t="str">
        <f>IFERROR(VLOOKUP(CONCATENATE($A166,U$1),'Исх-фото'!$A$2:$D$3000,4,FALSE),"-")</f>
        <v>-</v>
      </c>
      <c r="V166" s="12">
        <f>IFERROR(VLOOKUP(CONCATENATE($A166,V$1),'Исх-фото'!$A$2:$D$3000,4,FALSE),"-")</f>
        <v>7</v>
      </c>
      <c r="W166" s="12" t="str">
        <f>IFERROR(VLOOKUP(CONCATENATE($A166,W$1),'Исх-фото'!$A$2:$D$3000,4,FALSE),"-")</f>
        <v>-</v>
      </c>
      <c r="X166" s="12" t="str">
        <f>IFERROR(VLOOKUP(CONCATENATE($A166,X$1),'Исх-фото'!$A$2:$D$3000,4,FALSE),"-")</f>
        <v>-</v>
      </c>
      <c r="Y166" s="12">
        <f>IFERROR(VLOOKUP(CONCATENATE($A166,Y$1),'Исх-фото'!$A$2:$D$3000,4,FALSE),"-")</f>
        <v>6</v>
      </c>
      <c r="Z166" s="12">
        <f>IFERROR(VLOOKUP(CONCATENATE($A166,Z$1),'Исх-фото'!$A$2:$D$3000,4,FALSE),"-")</f>
        <v>7</v>
      </c>
      <c r="AA166" s="12" t="str">
        <f>IFERROR(VLOOKUP(CONCATENATE($A166,AA$1),'Исх-фото'!$A$2:$D$3000,4,FALSE),"-")</f>
        <v>-</v>
      </c>
      <c r="AB166" s="12" t="str">
        <f>IFERROR(VLOOKUP(CONCATENATE($A166,AB$1),'Исх-фото'!$A$2:$D$3000,4,FALSE),"-")</f>
        <v>-</v>
      </c>
      <c r="AC166" s="12">
        <f>IFERROR(VLOOKUP(CONCATENATE($A166,AC$1),'Исх-фото'!$A$2:$D$3000,4,FALSE),"-")</f>
        <v>9</v>
      </c>
      <c r="AD166" s="12">
        <f>IFERROR(VLOOKUP(CONCATENATE($A166,AD$1),'Исх-фото'!$A$2:$D$3000,4,FALSE),"-")</f>
        <v>9</v>
      </c>
      <c r="AE166" s="12">
        <f>IFERROR(VLOOKUP(CONCATENATE($A166,AE$1),'Исх-фото'!$A$2:$D$3000,4,FALSE),"-")</f>
        <v>10</v>
      </c>
      <c r="AF166" s="12">
        <f>IFERROR(VLOOKUP(CONCATENATE($A166,AF$1),'Исх-фото'!$A$2:$D$3000,4,FALSE),"-")</f>
        <v>10</v>
      </c>
      <c r="AG166" s="12">
        <f>IFERROR(VLOOKUP(CONCATENATE($A166,AG$1),'Исх-фото'!$A$2:$D$3000,4,FALSE),"-")</f>
        <v>10</v>
      </c>
      <c r="AH166" s="12" t="str">
        <f>IFERROR(VLOOKUP(CONCATENATE($A166,AH$1),'Исх-фото'!$A$2:$D$3000,4,FALSE),"-")</f>
        <v>-</v>
      </c>
      <c r="AI166" s="12" t="str">
        <f>IFERROR(VLOOKUP(CONCATENATE($A166,AI$1),'Исх-фото'!$A$2:$D$3000,4,FALSE),"-")</f>
        <v>-</v>
      </c>
      <c r="AJ166" s="12" t="str">
        <f>IFERROR(VLOOKUP(CONCATENATE($A166,AJ$1),'Исх-фото'!$A$2:$D$3000,4,FALSE),"-")</f>
        <v>-</v>
      </c>
      <c r="AK166" s="12" t="str">
        <f>IFERROR(VLOOKUP(CONCATENATE($A166,AK$1),'Исх-фото'!$A$2:$D$3000,4,FALSE),"-")</f>
        <v>-</v>
      </c>
      <c r="AL166" s="12" t="str">
        <f>IFERROR(VLOOKUP(CONCATENATE($A166,AL$1),'Исх-фото'!$A$2:$D$3000,4,FALSE),"-")</f>
        <v>-</v>
      </c>
      <c r="AM166" s="12" t="str">
        <f>IFERROR(VLOOKUP(CONCATENATE($A166,AM$1),'Исх-фото'!$A$2:$D$3000,4,FALSE),"-")</f>
        <v>-</v>
      </c>
      <c r="AN166" s="12" t="str">
        <f>IFERROR(VLOOKUP(CONCATENATE($A166,AN$1),'Исх-фото'!$A$2:$D$3000,4,FALSE),"-")</f>
        <v>-</v>
      </c>
      <c r="AO166" s="12">
        <f>IFERROR(VLOOKUP(CONCATENATE($A166,AO$1),'Исх-фото'!$A$2:$D$3000,4,FALSE),"-")</f>
        <v>9</v>
      </c>
      <c r="AP166" s="12" t="str">
        <f>IFERROR(VLOOKUP(CONCATENATE($A166,AP$1),'Исх-фото'!$A$2:$D$3000,4,FALSE),"-")</f>
        <v>-</v>
      </c>
      <c r="AQ166" s="12" t="str">
        <f>IFERROR(VLOOKUP(CONCATENATE($A166,AQ$1),'Исх-фото'!$A$2:$D$3000,4,FALSE),"-")</f>
        <v>-</v>
      </c>
      <c r="AR166" s="13">
        <f t="shared" si="12"/>
        <v>14</v>
      </c>
      <c r="AS166" s="17">
        <f t="shared" si="13"/>
        <v>8.7142857142857135</v>
      </c>
      <c r="AT166" s="12">
        <f t="shared" si="10"/>
        <v>16</v>
      </c>
    </row>
    <row r="167" spans="1:46">
      <c r="A167" s="22">
        <f t="shared" si="11"/>
        <v>165</v>
      </c>
      <c r="B167" s="128">
        <f>№!D166</f>
        <v>68</v>
      </c>
      <c r="C167" s="128">
        <f>№!E166</f>
        <v>1</v>
      </c>
      <c r="D167" s="12" t="str">
        <f>IFERROR(VLOOKUP(CONCATENATE($A167,D$1),'Исх-фото'!$A$2:$D$3000,4,FALSE),"-")</f>
        <v>-</v>
      </c>
      <c r="E167" s="12" t="str">
        <f>IFERROR(VLOOKUP(CONCATENATE($A167,E$1),'Исх-фото'!$A$2:$D$3000,4,FALSE),"-")</f>
        <v>-</v>
      </c>
      <c r="F167" s="12" t="str">
        <f>IFERROR(VLOOKUP(CONCATENATE($A167,F$1),'Исх-фото'!$A$2:$D$3000,4,FALSE),"-")</f>
        <v>-</v>
      </c>
      <c r="G167" s="12" t="str">
        <f>IFERROR(VLOOKUP(CONCATENATE($A167,G$1),'Исх-фото'!$A$2:$D$3000,4,FALSE),"-")</f>
        <v>-</v>
      </c>
      <c r="H167" s="12">
        <f>IFERROR(VLOOKUP(CONCATENATE($A167,H$1),'Исх-фото'!$A$2:$D$3000,4,FALSE),"-")</f>
        <v>8</v>
      </c>
      <c r="I167" s="12" t="str">
        <f>IFERROR(VLOOKUP(CONCATENATE($A167,I$1),'Исх-фото'!$A$2:$D$3000,4,FALSE),"-")</f>
        <v>-</v>
      </c>
      <c r="J167" s="12">
        <f>IFERROR(VLOOKUP(CONCATENATE($A167,J$1),'Исх-фото'!$A$2:$D$3000,4,FALSE),"-")</f>
        <v>8</v>
      </c>
      <c r="K167" s="12" t="str">
        <f>IFERROR(VLOOKUP(CONCATENATE($A167,K$1),'Исх-фото'!$A$2:$D$3000,4,FALSE),"-")</f>
        <v>-</v>
      </c>
      <c r="L167" s="12" t="str">
        <f>IFERROR(VLOOKUP(CONCATENATE($A167,L$1),'Исх-фото'!$A$2:$D$3000,4,FALSE),"-")</f>
        <v>-</v>
      </c>
      <c r="M167" s="12" t="str">
        <f>IFERROR(VLOOKUP(CONCATENATE($A167,M$1),'Исх-фото'!$A$2:$D$3000,4,FALSE),"-")</f>
        <v>-</v>
      </c>
      <c r="N167" s="12">
        <f>IFERROR(VLOOKUP(CONCATENATE($A167,N$1),'Исх-фото'!$A$2:$D$3000,4,FALSE),"-")</f>
        <v>9</v>
      </c>
      <c r="O167" s="12" t="str">
        <f>IFERROR(VLOOKUP(CONCATENATE($A167,O$1),'Исх-фото'!$A$2:$D$3000,4,FALSE),"-")</f>
        <v>-</v>
      </c>
      <c r="P167" s="12" t="str">
        <f>IFERROR(VLOOKUP(CONCATENATE($A167,P$1),'Исх-фото'!$A$2:$D$3000,4,FALSE),"-")</f>
        <v>-</v>
      </c>
      <c r="Q167" s="12" t="str">
        <f>IFERROR(VLOOKUP(CONCATENATE($A167,Q$1),'Исх-фото'!$A$2:$D$3000,4,FALSE),"-")</f>
        <v>-</v>
      </c>
      <c r="R167" s="12" t="str">
        <f>IFERROR(VLOOKUP(CONCATENATE($A167,R$1),'Исх-фото'!$A$2:$D$3000,4,FALSE),"-")</f>
        <v>-</v>
      </c>
      <c r="S167" s="12">
        <f>IFERROR(VLOOKUP(CONCATENATE($A167,S$1),'Исх-фото'!$A$2:$D$3000,4,FALSE),"-")</f>
        <v>9</v>
      </c>
      <c r="T167" s="12" t="str">
        <f>IFERROR(VLOOKUP(CONCATENATE($A167,T$1),'Исх-фото'!$A$2:$D$3000,4,FALSE),"-")</f>
        <v>-</v>
      </c>
      <c r="U167" s="12" t="str">
        <f>IFERROR(VLOOKUP(CONCATENATE($A167,U$1),'Исх-фото'!$A$2:$D$3000,4,FALSE),"-")</f>
        <v>-</v>
      </c>
      <c r="V167" s="12">
        <f>IFERROR(VLOOKUP(CONCATENATE($A167,V$1),'Исх-фото'!$A$2:$D$3000,4,FALSE),"-")</f>
        <v>8</v>
      </c>
      <c r="W167" s="12" t="str">
        <f>IFERROR(VLOOKUP(CONCATENATE($A167,W$1),'Исх-фото'!$A$2:$D$3000,4,FALSE),"-")</f>
        <v>-</v>
      </c>
      <c r="X167" s="12" t="str">
        <f>IFERROR(VLOOKUP(CONCATENATE($A167,X$1),'Исх-фото'!$A$2:$D$3000,4,FALSE),"-")</f>
        <v>-</v>
      </c>
      <c r="Y167" s="12" t="str">
        <f>IFERROR(VLOOKUP(CONCATENATE($A167,Y$1),'Исх-фото'!$A$2:$D$3000,4,FALSE),"-")</f>
        <v>-</v>
      </c>
      <c r="Z167" s="12" t="str">
        <f>IFERROR(VLOOKUP(CONCATENATE($A167,Z$1),'Исх-фото'!$A$2:$D$3000,4,FALSE),"-")</f>
        <v>-</v>
      </c>
      <c r="AA167" s="12" t="str">
        <f>IFERROR(VLOOKUP(CONCATENATE($A167,AA$1),'Исх-фото'!$A$2:$D$3000,4,FALSE),"-")</f>
        <v>-</v>
      </c>
      <c r="AB167" s="12" t="str">
        <f>IFERROR(VLOOKUP(CONCATENATE($A167,AB$1),'Исх-фото'!$A$2:$D$3000,4,FALSE),"-")</f>
        <v>-</v>
      </c>
      <c r="AC167" s="12">
        <f>IFERROR(VLOOKUP(CONCATENATE($A167,AC$1),'Исх-фото'!$A$2:$D$3000,4,FALSE),"-")</f>
        <v>6</v>
      </c>
      <c r="AD167" s="12">
        <f>IFERROR(VLOOKUP(CONCATENATE($A167,AD$1),'Исх-фото'!$A$2:$D$3000,4,FALSE),"-")</f>
        <v>8</v>
      </c>
      <c r="AE167" s="12">
        <f>IFERROR(VLOOKUP(CONCATENATE($A167,AE$1),'Исх-фото'!$A$2:$D$3000,4,FALSE),"-")</f>
        <v>10</v>
      </c>
      <c r="AF167" s="12">
        <f>IFERROR(VLOOKUP(CONCATENATE($A167,AF$1),'Исх-фото'!$A$2:$D$3000,4,FALSE),"-")</f>
        <v>9</v>
      </c>
      <c r="AG167" s="12">
        <f>IFERROR(VLOOKUP(CONCATENATE($A167,AG$1),'Исх-фото'!$A$2:$D$3000,4,FALSE),"-")</f>
        <v>4</v>
      </c>
      <c r="AH167" s="12" t="str">
        <f>IFERROR(VLOOKUP(CONCATENATE($A167,AH$1),'Исх-фото'!$A$2:$D$3000,4,FALSE),"-")</f>
        <v>-</v>
      </c>
      <c r="AI167" s="12" t="str">
        <f>IFERROR(VLOOKUP(CONCATENATE($A167,AI$1),'Исх-фото'!$A$2:$D$3000,4,FALSE),"-")</f>
        <v>-</v>
      </c>
      <c r="AJ167" s="12" t="str">
        <f>IFERROR(VLOOKUP(CONCATENATE($A167,AJ$1),'Исх-фото'!$A$2:$D$3000,4,FALSE),"-")</f>
        <v>-</v>
      </c>
      <c r="AK167" s="12" t="str">
        <f>IFERROR(VLOOKUP(CONCATENATE($A167,AK$1),'Исх-фото'!$A$2:$D$3000,4,FALSE),"-")</f>
        <v>-</v>
      </c>
      <c r="AL167" s="12" t="str">
        <f>IFERROR(VLOOKUP(CONCATENATE($A167,AL$1),'Исх-фото'!$A$2:$D$3000,4,FALSE),"-")</f>
        <v>-</v>
      </c>
      <c r="AM167" s="12" t="str">
        <f>IFERROR(VLOOKUP(CONCATENATE($A167,AM$1),'Исх-фото'!$A$2:$D$3000,4,FALSE),"-")</f>
        <v>-</v>
      </c>
      <c r="AN167" s="12" t="str">
        <f>IFERROR(VLOOKUP(CONCATENATE($A167,AN$1),'Исх-фото'!$A$2:$D$3000,4,FALSE),"-")</f>
        <v>-</v>
      </c>
      <c r="AO167" s="12">
        <f>IFERROR(VLOOKUP(CONCATENATE($A167,AO$1),'Исх-фото'!$A$2:$D$3000,4,FALSE),"-")</f>
        <v>8</v>
      </c>
      <c r="AP167" s="12" t="str">
        <f>IFERROR(VLOOKUP(CONCATENATE($A167,AP$1),'Исх-фото'!$A$2:$D$3000,4,FALSE),"-")</f>
        <v>-</v>
      </c>
      <c r="AQ167" s="12" t="str">
        <f>IFERROR(VLOOKUP(CONCATENATE($A167,AQ$1),'Исх-фото'!$A$2:$D$3000,4,FALSE),"-")</f>
        <v>-</v>
      </c>
      <c r="AR167" s="13">
        <f t="shared" si="12"/>
        <v>11</v>
      </c>
      <c r="AS167" s="17">
        <f t="shared" si="13"/>
        <v>7.9090909090909092</v>
      </c>
      <c r="AT167" s="12">
        <f t="shared" si="10"/>
        <v>54</v>
      </c>
    </row>
    <row r="168" spans="1:46">
      <c r="A168" s="22">
        <f t="shared" si="11"/>
        <v>166</v>
      </c>
      <c r="B168" s="128">
        <f>№!D167</f>
        <v>68</v>
      </c>
      <c r="C168" s="128">
        <f>№!E167</f>
        <v>2</v>
      </c>
      <c r="D168" s="12" t="str">
        <f>IFERROR(VLOOKUP(CONCATENATE($A168,D$1),'Исх-фото'!$A$2:$D$3000,4,FALSE),"-")</f>
        <v>-</v>
      </c>
      <c r="E168" s="12" t="str">
        <f>IFERROR(VLOOKUP(CONCATENATE($A168,E$1),'Исх-фото'!$A$2:$D$3000,4,FALSE),"-")</f>
        <v>-</v>
      </c>
      <c r="F168" s="12" t="str">
        <f>IFERROR(VLOOKUP(CONCATENATE($A168,F$1),'Исх-фото'!$A$2:$D$3000,4,FALSE),"-")</f>
        <v>-</v>
      </c>
      <c r="G168" s="12" t="str">
        <f>IFERROR(VLOOKUP(CONCATENATE($A168,G$1),'Исх-фото'!$A$2:$D$3000,4,FALSE),"-")</f>
        <v>-</v>
      </c>
      <c r="H168" s="12">
        <f>IFERROR(VLOOKUP(CONCATENATE($A168,H$1),'Исх-фото'!$A$2:$D$3000,4,FALSE),"-")</f>
        <v>5</v>
      </c>
      <c r="I168" s="12" t="str">
        <f>IFERROR(VLOOKUP(CONCATENATE($A168,I$1),'Исх-фото'!$A$2:$D$3000,4,FALSE),"-")</f>
        <v>-</v>
      </c>
      <c r="J168" s="12">
        <f>IFERROR(VLOOKUP(CONCATENATE($A168,J$1),'Исх-фото'!$A$2:$D$3000,4,FALSE),"-")</f>
        <v>6</v>
      </c>
      <c r="K168" s="12" t="str">
        <f>IFERROR(VLOOKUP(CONCATENATE($A168,K$1),'Исх-фото'!$A$2:$D$3000,4,FALSE),"-")</f>
        <v>-</v>
      </c>
      <c r="L168" s="12" t="str">
        <f>IFERROR(VLOOKUP(CONCATENATE($A168,L$1),'Исх-фото'!$A$2:$D$3000,4,FALSE),"-")</f>
        <v>-</v>
      </c>
      <c r="M168" s="12" t="str">
        <f>IFERROR(VLOOKUP(CONCATENATE($A168,M$1),'Исх-фото'!$A$2:$D$3000,4,FALSE),"-")</f>
        <v>-</v>
      </c>
      <c r="N168" s="12">
        <f>IFERROR(VLOOKUP(CONCATENATE($A168,N$1),'Исх-фото'!$A$2:$D$3000,4,FALSE),"-")</f>
        <v>7</v>
      </c>
      <c r="O168" s="12" t="str">
        <f>IFERROR(VLOOKUP(CONCATENATE($A168,O$1),'Исх-фото'!$A$2:$D$3000,4,FALSE),"-")</f>
        <v>-</v>
      </c>
      <c r="P168" s="12" t="str">
        <f>IFERROR(VLOOKUP(CONCATENATE($A168,P$1),'Исх-фото'!$A$2:$D$3000,4,FALSE),"-")</f>
        <v>-</v>
      </c>
      <c r="Q168" s="12" t="str">
        <f>IFERROR(VLOOKUP(CONCATENATE($A168,Q$1),'Исх-фото'!$A$2:$D$3000,4,FALSE),"-")</f>
        <v>-</v>
      </c>
      <c r="R168" s="12" t="str">
        <f>IFERROR(VLOOKUP(CONCATENATE($A168,R$1),'Исх-фото'!$A$2:$D$3000,4,FALSE),"-")</f>
        <v>-</v>
      </c>
      <c r="S168" s="12" t="str">
        <f>IFERROR(VLOOKUP(CONCATENATE($A168,S$1),'Исх-фото'!$A$2:$D$3000,4,FALSE),"-")</f>
        <v>-</v>
      </c>
      <c r="T168" s="12" t="str">
        <f>IFERROR(VLOOKUP(CONCATENATE($A168,T$1),'Исх-фото'!$A$2:$D$3000,4,FALSE),"-")</f>
        <v>-</v>
      </c>
      <c r="U168" s="12">
        <f>IFERROR(VLOOKUP(CONCATENATE($A168,U$1),'Исх-фото'!$A$2:$D$3000,4,FALSE),"-")</f>
        <v>12</v>
      </c>
      <c r="V168" s="12">
        <f>IFERROR(VLOOKUP(CONCATENATE($A168,V$1),'Исх-фото'!$A$2:$D$3000,4,FALSE),"-")</f>
        <v>6</v>
      </c>
      <c r="W168" s="12" t="str">
        <f>IFERROR(VLOOKUP(CONCATENATE($A168,W$1),'Исх-фото'!$A$2:$D$3000,4,FALSE),"-")</f>
        <v>-</v>
      </c>
      <c r="X168" s="12" t="str">
        <f>IFERROR(VLOOKUP(CONCATENATE($A168,X$1),'Исх-фото'!$A$2:$D$3000,4,FALSE),"-")</f>
        <v>-</v>
      </c>
      <c r="Y168" s="12" t="str">
        <f>IFERROR(VLOOKUP(CONCATENATE($A168,Y$1),'Исх-фото'!$A$2:$D$3000,4,FALSE),"-")</f>
        <v>-</v>
      </c>
      <c r="Z168" s="12" t="str">
        <f>IFERROR(VLOOKUP(CONCATENATE($A168,Z$1),'Исх-фото'!$A$2:$D$3000,4,FALSE),"-")</f>
        <v>-</v>
      </c>
      <c r="AA168" s="12" t="str">
        <f>IFERROR(VLOOKUP(CONCATENATE($A168,AA$1),'Исх-фото'!$A$2:$D$3000,4,FALSE),"-")</f>
        <v>-</v>
      </c>
      <c r="AB168" s="12" t="str">
        <f>IFERROR(VLOOKUP(CONCATENATE($A168,AB$1),'Исх-фото'!$A$2:$D$3000,4,FALSE),"-")</f>
        <v>-</v>
      </c>
      <c r="AC168" s="12">
        <f>IFERROR(VLOOKUP(CONCATENATE($A168,AC$1),'Исх-фото'!$A$2:$D$3000,4,FALSE),"-")</f>
        <v>7</v>
      </c>
      <c r="AD168" s="12">
        <f>IFERROR(VLOOKUP(CONCATENATE($A168,AD$1),'Исх-фото'!$A$2:$D$3000,4,FALSE),"-")</f>
        <v>7</v>
      </c>
      <c r="AE168" s="12" t="str">
        <f>IFERROR(VLOOKUP(CONCATENATE($A168,AE$1),'Исх-фото'!$A$2:$D$3000,4,FALSE),"-")</f>
        <v>-</v>
      </c>
      <c r="AF168" s="12">
        <f>IFERROR(VLOOKUP(CONCATENATE($A168,AF$1),'Исх-фото'!$A$2:$D$3000,4,FALSE),"-")</f>
        <v>7</v>
      </c>
      <c r="AG168" s="12">
        <f>IFERROR(VLOOKUP(CONCATENATE($A168,AG$1),'Исх-фото'!$A$2:$D$3000,4,FALSE),"-")</f>
        <v>4</v>
      </c>
      <c r="AH168" s="12" t="str">
        <f>IFERROR(VLOOKUP(CONCATENATE($A168,AH$1),'Исх-фото'!$A$2:$D$3000,4,FALSE),"-")</f>
        <v>-</v>
      </c>
      <c r="AI168" s="12" t="str">
        <f>IFERROR(VLOOKUP(CONCATENATE($A168,AI$1),'Исх-фото'!$A$2:$D$3000,4,FALSE),"-")</f>
        <v>-</v>
      </c>
      <c r="AJ168" s="12" t="str">
        <f>IFERROR(VLOOKUP(CONCATENATE($A168,AJ$1),'Исх-фото'!$A$2:$D$3000,4,FALSE),"-")</f>
        <v>-</v>
      </c>
      <c r="AK168" s="12" t="str">
        <f>IFERROR(VLOOKUP(CONCATENATE($A168,AK$1),'Исх-фото'!$A$2:$D$3000,4,FALSE),"-")</f>
        <v>-</v>
      </c>
      <c r="AL168" s="12" t="str">
        <f>IFERROR(VLOOKUP(CONCATENATE($A168,AL$1),'Исх-фото'!$A$2:$D$3000,4,FALSE),"-")</f>
        <v>-</v>
      </c>
      <c r="AM168" s="12" t="str">
        <f>IFERROR(VLOOKUP(CONCATENATE($A168,AM$1),'Исх-фото'!$A$2:$D$3000,4,FALSE),"-")</f>
        <v>-</v>
      </c>
      <c r="AN168" s="12" t="str">
        <f>IFERROR(VLOOKUP(CONCATENATE($A168,AN$1),'Исх-фото'!$A$2:$D$3000,4,FALSE),"-")</f>
        <v>-</v>
      </c>
      <c r="AO168" s="12">
        <f>IFERROR(VLOOKUP(CONCATENATE($A168,AO$1),'Исх-фото'!$A$2:$D$3000,4,FALSE),"-")</f>
        <v>5</v>
      </c>
      <c r="AP168" s="12" t="str">
        <f>IFERROR(VLOOKUP(CONCATENATE($A168,AP$1),'Исх-фото'!$A$2:$D$3000,4,FALSE),"-")</f>
        <v>-</v>
      </c>
      <c r="AQ168" s="12" t="str">
        <f>IFERROR(VLOOKUP(CONCATENATE($A168,AQ$1),'Исх-фото'!$A$2:$D$3000,4,FALSE),"-")</f>
        <v>-</v>
      </c>
      <c r="AR168" s="13">
        <f t="shared" si="12"/>
        <v>10</v>
      </c>
      <c r="AS168" s="17">
        <f t="shared" si="13"/>
        <v>6.6</v>
      </c>
      <c r="AT168" s="12">
        <f t="shared" si="10"/>
        <v>122</v>
      </c>
    </row>
    <row r="169" spans="1:46">
      <c r="A169" s="22">
        <f t="shared" si="11"/>
        <v>167</v>
      </c>
      <c r="B169" s="128">
        <f>№!D168</f>
        <v>68</v>
      </c>
      <c r="C169" s="128">
        <f>№!E168</f>
        <v>3</v>
      </c>
      <c r="D169" s="12" t="str">
        <f>IFERROR(VLOOKUP(CONCATENATE($A169,D$1),'Исх-фото'!$A$2:$D$3000,4,FALSE),"-")</f>
        <v>-</v>
      </c>
      <c r="E169" s="12" t="str">
        <f>IFERROR(VLOOKUP(CONCATENATE($A169,E$1),'Исх-фото'!$A$2:$D$3000,4,FALSE),"-")</f>
        <v>-</v>
      </c>
      <c r="F169" s="12" t="str">
        <f>IFERROR(VLOOKUP(CONCATENATE($A169,F$1),'Исх-фото'!$A$2:$D$3000,4,FALSE),"-")</f>
        <v>-</v>
      </c>
      <c r="G169" s="12" t="str">
        <f>IFERROR(VLOOKUP(CONCATENATE($A169,G$1),'Исх-фото'!$A$2:$D$3000,4,FALSE),"-")</f>
        <v>-</v>
      </c>
      <c r="H169" s="12">
        <f>IFERROR(VLOOKUP(CONCATENATE($A169,H$1),'Исх-фото'!$A$2:$D$3000,4,FALSE),"-")</f>
        <v>8</v>
      </c>
      <c r="I169" s="12" t="str">
        <f>IFERROR(VLOOKUP(CONCATENATE($A169,I$1),'Исх-фото'!$A$2:$D$3000,4,FALSE),"-")</f>
        <v>-</v>
      </c>
      <c r="J169" s="12">
        <f>IFERROR(VLOOKUP(CONCATENATE($A169,J$1),'Исх-фото'!$A$2:$D$3000,4,FALSE),"-")</f>
        <v>5</v>
      </c>
      <c r="K169" s="12" t="str">
        <f>IFERROR(VLOOKUP(CONCATENATE($A169,K$1),'Исх-фото'!$A$2:$D$3000,4,FALSE),"-")</f>
        <v>-</v>
      </c>
      <c r="L169" s="12" t="str">
        <f>IFERROR(VLOOKUP(CONCATENATE($A169,L$1),'Исх-фото'!$A$2:$D$3000,4,FALSE),"-")</f>
        <v>-</v>
      </c>
      <c r="M169" s="12" t="str">
        <f>IFERROR(VLOOKUP(CONCATENATE($A169,M$1),'Исх-фото'!$A$2:$D$3000,4,FALSE),"-")</f>
        <v>-</v>
      </c>
      <c r="N169" s="12">
        <f>IFERROR(VLOOKUP(CONCATENATE($A169,N$1),'Исх-фото'!$A$2:$D$3000,4,FALSE),"-")</f>
        <v>7</v>
      </c>
      <c r="O169" s="12" t="str">
        <f>IFERROR(VLOOKUP(CONCATENATE($A169,O$1),'Исх-фото'!$A$2:$D$3000,4,FALSE),"-")</f>
        <v>-</v>
      </c>
      <c r="P169" s="12" t="str">
        <f>IFERROR(VLOOKUP(CONCATENATE($A169,P$1),'Исх-фото'!$A$2:$D$3000,4,FALSE),"-")</f>
        <v>-</v>
      </c>
      <c r="Q169" s="12" t="str">
        <f>IFERROR(VLOOKUP(CONCATENATE($A169,Q$1),'Исх-фото'!$A$2:$D$3000,4,FALSE),"-")</f>
        <v>-</v>
      </c>
      <c r="R169" s="12" t="str">
        <f>IFERROR(VLOOKUP(CONCATENATE($A169,R$1),'Исх-фото'!$A$2:$D$3000,4,FALSE),"-")</f>
        <v>-</v>
      </c>
      <c r="S169" s="12">
        <f>IFERROR(VLOOKUP(CONCATENATE($A169,S$1),'Исх-фото'!$A$2:$D$3000,4,FALSE),"-")</f>
        <v>7</v>
      </c>
      <c r="T169" s="12" t="str">
        <f>IFERROR(VLOOKUP(CONCATENATE($A169,T$1),'Исх-фото'!$A$2:$D$3000,4,FALSE),"-")</f>
        <v>-</v>
      </c>
      <c r="U169" s="12" t="str">
        <f>IFERROR(VLOOKUP(CONCATENATE($A169,U$1),'Исх-фото'!$A$2:$D$3000,4,FALSE),"-")</f>
        <v>-</v>
      </c>
      <c r="V169" s="12">
        <f>IFERROR(VLOOKUP(CONCATENATE($A169,V$1),'Исх-фото'!$A$2:$D$3000,4,FALSE),"-")</f>
        <v>7</v>
      </c>
      <c r="W169" s="12" t="str">
        <f>IFERROR(VLOOKUP(CONCATENATE($A169,W$1),'Исх-фото'!$A$2:$D$3000,4,FALSE),"-")</f>
        <v>-</v>
      </c>
      <c r="X169" s="12" t="str">
        <f>IFERROR(VLOOKUP(CONCATENATE($A169,X$1),'Исх-фото'!$A$2:$D$3000,4,FALSE),"-")</f>
        <v>-</v>
      </c>
      <c r="Y169" s="12" t="str">
        <f>IFERROR(VLOOKUP(CONCATENATE($A169,Y$1),'Исх-фото'!$A$2:$D$3000,4,FALSE),"-")</f>
        <v>-</v>
      </c>
      <c r="Z169" s="12" t="str">
        <f>IFERROR(VLOOKUP(CONCATENATE($A169,Z$1),'Исх-фото'!$A$2:$D$3000,4,FALSE),"-")</f>
        <v>-</v>
      </c>
      <c r="AA169" s="12" t="str">
        <f>IFERROR(VLOOKUP(CONCATENATE($A169,AA$1),'Исх-фото'!$A$2:$D$3000,4,FALSE),"-")</f>
        <v>-</v>
      </c>
      <c r="AB169" s="12" t="str">
        <f>IFERROR(VLOOKUP(CONCATENATE($A169,AB$1),'Исх-фото'!$A$2:$D$3000,4,FALSE),"-")</f>
        <v>-</v>
      </c>
      <c r="AC169" s="12">
        <f>IFERROR(VLOOKUP(CONCATENATE($A169,AC$1),'Исх-фото'!$A$2:$D$3000,4,FALSE),"-")</f>
        <v>5</v>
      </c>
      <c r="AD169" s="12">
        <f>IFERROR(VLOOKUP(CONCATENATE($A169,AD$1),'Исх-фото'!$A$2:$D$3000,4,FALSE),"-")</f>
        <v>6</v>
      </c>
      <c r="AE169" s="12" t="str">
        <f>IFERROR(VLOOKUP(CONCATENATE($A169,AE$1),'Исх-фото'!$A$2:$D$3000,4,FALSE),"-")</f>
        <v>-</v>
      </c>
      <c r="AF169" s="12">
        <f>IFERROR(VLOOKUP(CONCATENATE($A169,AF$1),'Исх-фото'!$A$2:$D$3000,4,FALSE),"-")</f>
        <v>6</v>
      </c>
      <c r="AG169" s="12">
        <f>IFERROR(VLOOKUP(CONCATENATE($A169,AG$1),'Исх-фото'!$A$2:$D$3000,4,FALSE),"-")</f>
        <v>7</v>
      </c>
      <c r="AH169" s="12" t="str">
        <f>IFERROR(VLOOKUP(CONCATENATE($A169,AH$1),'Исх-фото'!$A$2:$D$3000,4,FALSE),"-")</f>
        <v>-</v>
      </c>
      <c r="AI169" s="12" t="str">
        <f>IFERROR(VLOOKUP(CONCATENATE($A169,AI$1),'Исх-фото'!$A$2:$D$3000,4,FALSE),"-")</f>
        <v>-</v>
      </c>
      <c r="AJ169" s="12" t="str">
        <f>IFERROR(VLOOKUP(CONCATENATE($A169,AJ$1),'Исх-фото'!$A$2:$D$3000,4,FALSE),"-")</f>
        <v>-</v>
      </c>
      <c r="AK169" s="12" t="str">
        <f>IFERROR(VLOOKUP(CONCATENATE($A169,AK$1),'Исх-фото'!$A$2:$D$3000,4,FALSE),"-")</f>
        <v>-</v>
      </c>
      <c r="AL169" s="12" t="str">
        <f>IFERROR(VLOOKUP(CONCATENATE($A169,AL$1),'Исх-фото'!$A$2:$D$3000,4,FALSE),"-")</f>
        <v>-</v>
      </c>
      <c r="AM169" s="12" t="str">
        <f>IFERROR(VLOOKUP(CONCATENATE($A169,AM$1),'Исх-фото'!$A$2:$D$3000,4,FALSE),"-")</f>
        <v>-</v>
      </c>
      <c r="AN169" s="12" t="str">
        <f>IFERROR(VLOOKUP(CONCATENATE($A169,AN$1),'Исх-фото'!$A$2:$D$3000,4,FALSE),"-")</f>
        <v>-</v>
      </c>
      <c r="AO169" s="12">
        <f>IFERROR(VLOOKUP(CONCATENATE($A169,AO$1),'Исх-фото'!$A$2:$D$3000,4,FALSE),"-")</f>
        <v>4</v>
      </c>
      <c r="AP169" s="12" t="str">
        <f>IFERROR(VLOOKUP(CONCATENATE($A169,AP$1),'Исх-фото'!$A$2:$D$3000,4,FALSE),"-")</f>
        <v>-</v>
      </c>
      <c r="AQ169" s="12" t="str">
        <f>IFERROR(VLOOKUP(CONCATENATE($A169,AQ$1),'Исх-фото'!$A$2:$D$3000,4,FALSE),"-")</f>
        <v>-</v>
      </c>
      <c r="AR169" s="13">
        <f t="shared" si="12"/>
        <v>10</v>
      </c>
      <c r="AS169" s="17">
        <f t="shared" si="13"/>
        <v>6.2</v>
      </c>
      <c r="AT169" s="12">
        <f t="shared" si="10"/>
        <v>144</v>
      </c>
    </row>
    <row r="170" spans="1:46">
      <c r="A170" s="22">
        <f t="shared" si="11"/>
        <v>168</v>
      </c>
      <c r="B170" s="128">
        <f>№!D169</f>
        <v>69</v>
      </c>
      <c r="C170" s="128">
        <f>№!E169</f>
        <v>1</v>
      </c>
      <c r="D170" s="12" t="str">
        <f>IFERROR(VLOOKUP(CONCATENATE($A170,D$1),'Исх-фото'!$A$2:$D$3000,4,FALSE),"-")</f>
        <v>-</v>
      </c>
      <c r="E170" s="12" t="str">
        <f>IFERROR(VLOOKUP(CONCATENATE($A170,E$1),'Исх-фото'!$A$2:$D$3000,4,FALSE),"-")</f>
        <v>-</v>
      </c>
      <c r="F170" s="12" t="str">
        <f>IFERROR(VLOOKUP(CONCATENATE($A170,F$1),'Исх-фото'!$A$2:$D$3000,4,FALSE),"-")</f>
        <v>-</v>
      </c>
      <c r="G170" s="12" t="str">
        <f>IFERROR(VLOOKUP(CONCATENATE($A170,G$1),'Исх-фото'!$A$2:$D$3000,4,FALSE),"-")</f>
        <v>-</v>
      </c>
      <c r="H170" s="12">
        <f>IFERROR(VLOOKUP(CONCATENATE($A170,H$1),'Исх-фото'!$A$2:$D$3000,4,FALSE),"-")</f>
        <v>8</v>
      </c>
      <c r="I170" s="12" t="str">
        <f>IFERROR(VLOOKUP(CONCATENATE($A170,I$1),'Исх-фото'!$A$2:$D$3000,4,FALSE),"-")</f>
        <v>-</v>
      </c>
      <c r="J170" s="12" t="str">
        <f>IFERROR(VLOOKUP(CONCATENATE($A170,J$1),'Исх-фото'!$A$2:$D$3000,4,FALSE),"-")</f>
        <v>-</v>
      </c>
      <c r="K170" s="12" t="str">
        <f>IFERROR(VLOOKUP(CONCATENATE($A170,K$1),'Исх-фото'!$A$2:$D$3000,4,FALSE),"-")</f>
        <v>-</v>
      </c>
      <c r="L170" s="12" t="str">
        <f>IFERROR(VLOOKUP(CONCATENATE($A170,L$1),'Исх-фото'!$A$2:$D$3000,4,FALSE),"-")</f>
        <v>-</v>
      </c>
      <c r="M170" s="12" t="str">
        <f>IFERROR(VLOOKUP(CONCATENATE($A170,M$1),'Исх-фото'!$A$2:$D$3000,4,FALSE),"-")</f>
        <v>-</v>
      </c>
      <c r="N170" s="12">
        <f>IFERROR(VLOOKUP(CONCATENATE($A170,N$1),'Исх-фото'!$A$2:$D$3000,4,FALSE),"-")</f>
        <v>8</v>
      </c>
      <c r="O170" s="12">
        <f>IFERROR(VLOOKUP(CONCATENATE($A170,O$1),'Исх-фото'!$A$2:$D$3000,4,FALSE),"-")</f>
        <v>8</v>
      </c>
      <c r="P170" s="12" t="str">
        <f>IFERROR(VLOOKUP(CONCATENATE($A170,P$1),'Исх-фото'!$A$2:$D$3000,4,FALSE),"-")</f>
        <v>-</v>
      </c>
      <c r="Q170" s="12" t="str">
        <f>IFERROR(VLOOKUP(CONCATENATE($A170,Q$1),'Исх-фото'!$A$2:$D$3000,4,FALSE),"-")</f>
        <v>-</v>
      </c>
      <c r="R170" s="12" t="str">
        <f>IFERROR(VLOOKUP(CONCATENATE($A170,R$1),'Исх-фото'!$A$2:$D$3000,4,FALSE),"-")</f>
        <v>-</v>
      </c>
      <c r="S170" s="12">
        <f>IFERROR(VLOOKUP(CONCATENATE($A170,S$1),'Исх-фото'!$A$2:$D$3000,4,FALSE),"-")</f>
        <v>6</v>
      </c>
      <c r="T170" s="12" t="str">
        <f>IFERROR(VLOOKUP(CONCATENATE($A170,T$1),'Исх-фото'!$A$2:$D$3000,4,FALSE),"-")</f>
        <v>-</v>
      </c>
      <c r="U170" s="12" t="str">
        <f>IFERROR(VLOOKUP(CONCATENATE($A170,U$1),'Исх-фото'!$A$2:$D$3000,4,FALSE),"-")</f>
        <v>-</v>
      </c>
      <c r="V170" s="12">
        <f>IFERROR(VLOOKUP(CONCATENATE($A170,V$1),'Исх-фото'!$A$2:$D$3000,4,FALSE),"-")</f>
        <v>6</v>
      </c>
      <c r="W170" s="12" t="str">
        <f>IFERROR(VLOOKUP(CONCATENATE($A170,W$1),'Исх-фото'!$A$2:$D$3000,4,FALSE),"-")</f>
        <v>-</v>
      </c>
      <c r="X170" s="12">
        <f>IFERROR(VLOOKUP(CONCATENATE($A170,X$1),'Исх-фото'!$A$2:$D$3000,4,FALSE),"-")</f>
        <v>5</v>
      </c>
      <c r="Y170" s="12" t="str">
        <f>IFERROR(VLOOKUP(CONCATENATE($A170,Y$1),'Исх-фото'!$A$2:$D$3000,4,FALSE),"-")</f>
        <v>-</v>
      </c>
      <c r="Z170" s="12" t="str">
        <f>IFERROR(VLOOKUP(CONCATENATE($A170,Z$1),'Исх-фото'!$A$2:$D$3000,4,FALSE),"-")</f>
        <v>-</v>
      </c>
      <c r="AA170" s="12" t="str">
        <f>IFERROR(VLOOKUP(CONCATENATE($A170,AA$1),'Исх-фото'!$A$2:$D$3000,4,FALSE),"-")</f>
        <v>-</v>
      </c>
      <c r="AB170" s="12" t="str">
        <f>IFERROR(VLOOKUP(CONCATENATE($A170,AB$1),'Исх-фото'!$A$2:$D$3000,4,FALSE),"-")</f>
        <v>-</v>
      </c>
      <c r="AC170" s="12">
        <f>IFERROR(VLOOKUP(CONCATENATE($A170,AC$1),'Исх-фото'!$A$2:$D$3000,4,FALSE),"-")</f>
        <v>4</v>
      </c>
      <c r="AD170" s="12">
        <f>IFERROR(VLOOKUP(CONCATENATE($A170,AD$1),'Исх-фото'!$A$2:$D$3000,4,FALSE),"-")</f>
        <v>9</v>
      </c>
      <c r="AE170" s="12" t="str">
        <f>IFERROR(VLOOKUP(CONCATENATE($A170,AE$1),'Исх-фото'!$A$2:$D$3000,4,FALSE),"-")</f>
        <v>-</v>
      </c>
      <c r="AF170" s="12">
        <f>IFERROR(VLOOKUP(CONCATENATE($A170,AF$1),'Исх-фото'!$A$2:$D$3000,4,FALSE),"-")</f>
        <v>8</v>
      </c>
      <c r="AG170" s="12">
        <f>IFERROR(VLOOKUP(CONCATENATE($A170,AG$1),'Исх-фото'!$A$2:$D$3000,4,FALSE),"-")</f>
        <v>5</v>
      </c>
      <c r="AH170" s="12" t="str">
        <f>IFERROR(VLOOKUP(CONCATENATE($A170,AH$1),'Исх-фото'!$A$2:$D$3000,4,FALSE),"-")</f>
        <v>-</v>
      </c>
      <c r="AI170" s="12" t="str">
        <f>IFERROR(VLOOKUP(CONCATENATE($A170,AI$1),'Исх-фото'!$A$2:$D$3000,4,FALSE),"-")</f>
        <v>-</v>
      </c>
      <c r="AJ170" s="12" t="str">
        <f>IFERROR(VLOOKUP(CONCATENATE($A170,AJ$1),'Исх-фото'!$A$2:$D$3000,4,FALSE),"-")</f>
        <v>-</v>
      </c>
      <c r="AK170" s="12" t="str">
        <f>IFERROR(VLOOKUP(CONCATENATE($A170,AK$1),'Исх-фото'!$A$2:$D$3000,4,FALSE),"-")</f>
        <v>-</v>
      </c>
      <c r="AL170" s="12" t="str">
        <f>IFERROR(VLOOKUP(CONCATENATE($A170,AL$1),'Исх-фото'!$A$2:$D$3000,4,FALSE),"-")</f>
        <v>-</v>
      </c>
      <c r="AM170" s="12" t="str">
        <f>IFERROR(VLOOKUP(CONCATENATE($A170,AM$1),'Исх-фото'!$A$2:$D$3000,4,FALSE),"-")</f>
        <v>-</v>
      </c>
      <c r="AN170" s="12" t="str">
        <f>IFERROR(VLOOKUP(CONCATENATE($A170,AN$1),'Исх-фото'!$A$2:$D$3000,4,FALSE),"-")</f>
        <v>-</v>
      </c>
      <c r="AO170" s="12">
        <f>IFERROR(VLOOKUP(CONCATENATE($A170,AO$1),'Исх-фото'!$A$2:$D$3000,4,FALSE),"-")</f>
        <v>9</v>
      </c>
      <c r="AP170" s="12" t="str">
        <f>IFERROR(VLOOKUP(CONCATENATE($A170,AP$1),'Исх-фото'!$A$2:$D$3000,4,FALSE),"-")</f>
        <v>-</v>
      </c>
      <c r="AQ170" s="12" t="str">
        <f>IFERROR(VLOOKUP(CONCATENATE($A170,AQ$1),'Исх-фото'!$A$2:$D$3000,4,FALSE),"-")</f>
        <v>-</v>
      </c>
      <c r="AR170" s="13">
        <f t="shared" si="12"/>
        <v>11</v>
      </c>
      <c r="AS170" s="17">
        <f t="shared" si="13"/>
        <v>6.9090909090909092</v>
      </c>
      <c r="AT170" s="12">
        <f t="shared" si="10"/>
        <v>105</v>
      </c>
    </row>
    <row r="171" spans="1:46">
      <c r="A171" s="22">
        <f t="shared" si="11"/>
        <v>169</v>
      </c>
      <c r="B171" s="128">
        <f>№!D170</f>
        <v>69</v>
      </c>
      <c r="C171" s="128">
        <f>№!E170</f>
        <v>2</v>
      </c>
      <c r="D171" s="12" t="str">
        <f>IFERROR(VLOOKUP(CONCATENATE($A171,D$1),'Исх-фото'!$A$2:$D$3000,4,FALSE),"-")</f>
        <v>-</v>
      </c>
      <c r="E171" s="12" t="str">
        <f>IFERROR(VLOOKUP(CONCATENATE($A171,E$1),'Исх-фото'!$A$2:$D$3000,4,FALSE),"-")</f>
        <v>-</v>
      </c>
      <c r="F171" s="12" t="str">
        <f>IFERROR(VLOOKUP(CONCATENATE($A171,F$1),'Исх-фото'!$A$2:$D$3000,4,FALSE),"-")</f>
        <v>-</v>
      </c>
      <c r="G171" s="12" t="str">
        <f>IFERROR(VLOOKUP(CONCATENATE($A171,G$1),'Исх-фото'!$A$2:$D$3000,4,FALSE),"-")</f>
        <v>-</v>
      </c>
      <c r="H171" s="12">
        <f>IFERROR(VLOOKUP(CONCATENATE($A171,H$1),'Исх-фото'!$A$2:$D$3000,4,FALSE),"-")</f>
        <v>9</v>
      </c>
      <c r="I171" s="12" t="str">
        <f>IFERROR(VLOOKUP(CONCATENATE($A171,I$1),'Исх-фото'!$A$2:$D$3000,4,FALSE),"-")</f>
        <v>-</v>
      </c>
      <c r="J171" s="12">
        <f>IFERROR(VLOOKUP(CONCATENATE($A171,J$1),'Исх-фото'!$A$2:$D$3000,4,FALSE),"-")</f>
        <v>9</v>
      </c>
      <c r="K171" s="12" t="str">
        <f>IFERROR(VLOOKUP(CONCATENATE($A171,K$1),'Исх-фото'!$A$2:$D$3000,4,FALSE),"-")</f>
        <v>-</v>
      </c>
      <c r="L171" s="12" t="str">
        <f>IFERROR(VLOOKUP(CONCATENATE($A171,L$1),'Исх-фото'!$A$2:$D$3000,4,FALSE),"-")</f>
        <v>-</v>
      </c>
      <c r="M171" s="12" t="str">
        <f>IFERROR(VLOOKUP(CONCATENATE($A171,M$1),'Исх-фото'!$A$2:$D$3000,4,FALSE),"-")</f>
        <v>-</v>
      </c>
      <c r="N171" s="12">
        <f>IFERROR(VLOOKUP(CONCATENATE($A171,N$1),'Исх-фото'!$A$2:$D$3000,4,FALSE),"-")</f>
        <v>9</v>
      </c>
      <c r="O171" s="12" t="str">
        <f>IFERROR(VLOOKUP(CONCATENATE($A171,O$1),'Исх-фото'!$A$2:$D$3000,4,FALSE),"-")</f>
        <v>-</v>
      </c>
      <c r="P171" s="12" t="str">
        <f>IFERROR(VLOOKUP(CONCATENATE($A171,P$1),'Исх-фото'!$A$2:$D$3000,4,FALSE),"-")</f>
        <v>-</v>
      </c>
      <c r="Q171" s="12" t="str">
        <f>IFERROR(VLOOKUP(CONCATENATE($A171,Q$1),'Исх-фото'!$A$2:$D$3000,4,FALSE),"-")</f>
        <v>-</v>
      </c>
      <c r="R171" s="12" t="str">
        <f>IFERROR(VLOOKUP(CONCATENATE($A171,R$1),'Исх-фото'!$A$2:$D$3000,4,FALSE),"-")</f>
        <v>-</v>
      </c>
      <c r="S171" s="12">
        <f>IFERROR(VLOOKUP(CONCATENATE($A171,S$1),'Исх-фото'!$A$2:$D$3000,4,FALSE),"-")</f>
        <v>5</v>
      </c>
      <c r="T171" s="12" t="str">
        <f>IFERROR(VLOOKUP(CONCATENATE($A171,T$1),'Исх-фото'!$A$2:$D$3000,4,FALSE),"-")</f>
        <v>-</v>
      </c>
      <c r="U171" s="12" t="str">
        <f>IFERROR(VLOOKUP(CONCATENATE($A171,U$1),'Исх-фото'!$A$2:$D$3000,4,FALSE),"-")</f>
        <v>-</v>
      </c>
      <c r="V171" s="12">
        <f>IFERROR(VLOOKUP(CONCATENATE($A171,V$1),'Исх-фото'!$A$2:$D$3000,4,FALSE),"-")</f>
        <v>8</v>
      </c>
      <c r="W171" s="12" t="str">
        <f>IFERROR(VLOOKUP(CONCATENATE($A171,W$1),'Исх-фото'!$A$2:$D$3000,4,FALSE),"-")</f>
        <v>-</v>
      </c>
      <c r="X171" s="12">
        <f>IFERROR(VLOOKUP(CONCATENATE($A171,X$1),'Исх-фото'!$A$2:$D$3000,4,FALSE),"-")</f>
        <v>6</v>
      </c>
      <c r="Y171" s="12" t="str">
        <f>IFERROR(VLOOKUP(CONCATENATE($A171,Y$1),'Исх-фото'!$A$2:$D$3000,4,FALSE),"-")</f>
        <v>-</v>
      </c>
      <c r="Z171" s="12" t="str">
        <f>IFERROR(VLOOKUP(CONCATENATE($A171,Z$1),'Исх-фото'!$A$2:$D$3000,4,FALSE),"-")</f>
        <v>-</v>
      </c>
      <c r="AA171" s="12" t="str">
        <f>IFERROR(VLOOKUP(CONCATENATE($A171,AA$1),'Исх-фото'!$A$2:$D$3000,4,FALSE),"-")</f>
        <v>-</v>
      </c>
      <c r="AB171" s="12" t="str">
        <f>IFERROR(VLOOKUP(CONCATENATE($A171,AB$1),'Исх-фото'!$A$2:$D$3000,4,FALSE),"-")</f>
        <v>-</v>
      </c>
      <c r="AC171" s="12">
        <f>IFERROR(VLOOKUP(CONCATENATE($A171,AC$1),'Исх-фото'!$A$2:$D$3000,4,FALSE),"-")</f>
        <v>5</v>
      </c>
      <c r="AD171" s="12">
        <f>IFERROR(VLOOKUP(CONCATENATE($A171,AD$1),'Исх-фото'!$A$2:$D$3000,4,FALSE),"-")</f>
        <v>8</v>
      </c>
      <c r="AE171" s="12" t="str">
        <f>IFERROR(VLOOKUP(CONCATENATE($A171,AE$1),'Исх-фото'!$A$2:$D$3000,4,FALSE),"-")</f>
        <v>-</v>
      </c>
      <c r="AF171" s="12">
        <f>IFERROR(VLOOKUP(CONCATENATE($A171,AF$1),'Исх-фото'!$A$2:$D$3000,4,FALSE),"-")</f>
        <v>10</v>
      </c>
      <c r="AG171" s="12">
        <f>IFERROR(VLOOKUP(CONCATENATE($A171,AG$1),'Исх-фото'!$A$2:$D$3000,4,FALSE),"-")</f>
        <v>6</v>
      </c>
      <c r="AH171" s="12" t="str">
        <f>IFERROR(VLOOKUP(CONCATENATE($A171,AH$1),'Исх-фото'!$A$2:$D$3000,4,FALSE),"-")</f>
        <v>-</v>
      </c>
      <c r="AI171" s="12" t="str">
        <f>IFERROR(VLOOKUP(CONCATENATE($A171,AI$1),'Исх-фото'!$A$2:$D$3000,4,FALSE),"-")</f>
        <v>-</v>
      </c>
      <c r="AJ171" s="12" t="str">
        <f>IFERROR(VLOOKUP(CONCATENATE($A171,AJ$1),'Исх-фото'!$A$2:$D$3000,4,FALSE),"-")</f>
        <v>-</v>
      </c>
      <c r="AK171" s="12" t="str">
        <f>IFERROR(VLOOKUP(CONCATENATE($A171,AK$1),'Исх-фото'!$A$2:$D$3000,4,FALSE),"-")</f>
        <v>-</v>
      </c>
      <c r="AL171" s="12" t="str">
        <f>IFERROR(VLOOKUP(CONCATENATE($A171,AL$1),'Исх-фото'!$A$2:$D$3000,4,FALSE),"-")</f>
        <v>-</v>
      </c>
      <c r="AM171" s="12" t="str">
        <f>IFERROR(VLOOKUP(CONCATENATE($A171,AM$1),'Исх-фото'!$A$2:$D$3000,4,FALSE),"-")</f>
        <v>-</v>
      </c>
      <c r="AN171" s="12" t="str">
        <f>IFERROR(VLOOKUP(CONCATENATE($A171,AN$1),'Исх-фото'!$A$2:$D$3000,4,FALSE),"-")</f>
        <v>-</v>
      </c>
      <c r="AO171" s="12">
        <f>IFERROR(VLOOKUP(CONCATENATE($A171,AO$1),'Исх-фото'!$A$2:$D$3000,4,FALSE),"-")</f>
        <v>6</v>
      </c>
      <c r="AP171" s="12" t="str">
        <f>IFERROR(VLOOKUP(CONCATENATE($A171,AP$1),'Исх-фото'!$A$2:$D$3000,4,FALSE),"-")</f>
        <v>-</v>
      </c>
      <c r="AQ171" s="12" t="str">
        <f>IFERROR(VLOOKUP(CONCATENATE($A171,AQ$1),'Исх-фото'!$A$2:$D$3000,4,FALSE),"-")</f>
        <v>-</v>
      </c>
      <c r="AR171" s="13">
        <f t="shared" si="12"/>
        <v>11</v>
      </c>
      <c r="AS171" s="17">
        <f t="shared" si="13"/>
        <v>7.3636363636363633</v>
      </c>
      <c r="AT171" s="12">
        <f t="shared" si="10"/>
        <v>78</v>
      </c>
    </row>
    <row r="172" spans="1:46">
      <c r="A172" s="22">
        <f t="shared" si="11"/>
        <v>170</v>
      </c>
      <c r="B172" s="128">
        <f>№!D171</f>
        <v>70</v>
      </c>
      <c r="C172" s="128">
        <f>№!E171</f>
        <v>1</v>
      </c>
      <c r="D172" s="12" t="str">
        <f>IFERROR(VLOOKUP(CONCATENATE($A172,D$1),'Исх-фото'!$A$2:$D$3000,4,FALSE),"-")</f>
        <v>-</v>
      </c>
      <c r="E172" s="12" t="str">
        <f>IFERROR(VLOOKUP(CONCATENATE($A172,E$1),'Исх-фото'!$A$2:$D$3000,4,FALSE),"-")</f>
        <v>-</v>
      </c>
      <c r="F172" s="12" t="str">
        <f>IFERROR(VLOOKUP(CONCATENATE($A172,F$1),'Исх-фото'!$A$2:$D$3000,4,FALSE),"-")</f>
        <v>-</v>
      </c>
      <c r="G172" s="12" t="str">
        <f>IFERROR(VLOOKUP(CONCATENATE($A172,G$1),'Исх-фото'!$A$2:$D$3000,4,FALSE),"-")</f>
        <v>-</v>
      </c>
      <c r="H172" s="12">
        <f>IFERROR(VLOOKUP(CONCATENATE($A172,H$1),'Исх-фото'!$A$2:$D$3000,4,FALSE),"-")</f>
        <v>9</v>
      </c>
      <c r="I172" s="12" t="str">
        <f>IFERROR(VLOOKUP(CONCATENATE($A172,I$1),'Исх-фото'!$A$2:$D$3000,4,FALSE),"-")</f>
        <v>-</v>
      </c>
      <c r="J172" s="12">
        <f>IFERROR(VLOOKUP(CONCATENATE($A172,J$1),'Исх-фото'!$A$2:$D$3000,4,FALSE),"-")</f>
        <v>9</v>
      </c>
      <c r="K172" s="12" t="str">
        <f>IFERROR(VLOOKUP(CONCATENATE($A172,K$1),'Исх-фото'!$A$2:$D$3000,4,FALSE),"-")</f>
        <v>-</v>
      </c>
      <c r="L172" s="12" t="str">
        <f>IFERROR(VLOOKUP(CONCATENATE($A172,L$1),'Исх-фото'!$A$2:$D$3000,4,FALSE),"-")</f>
        <v>-</v>
      </c>
      <c r="M172" s="12" t="str">
        <f>IFERROR(VLOOKUP(CONCATENATE($A172,M$1),'Исх-фото'!$A$2:$D$3000,4,FALSE),"-")</f>
        <v>-</v>
      </c>
      <c r="N172" s="12">
        <f>IFERROR(VLOOKUP(CONCATENATE($A172,N$1),'Исх-фото'!$A$2:$D$3000,4,FALSE),"-")</f>
        <v>10</v>
      </c>
      <c r="O172" s="12">
        <f>IFERROR(VLOOKUP(CONCATENATE($A172,O$1),'Исх-фото'!$A$2:$D$3000,4,FALSE),"-")</f>
        <v>9</v>
      </c>
      <c r="P172" s="12" t="str">
        <f>IFERROR(VLOOKUP(CONCATENATE($A172,P$1),'Исх-фото'!$A$2:$D$3000,4,FALSE),"-")</f>
        <v>-</v>
      </c>
      <c r="Q172" s="12" t="str">
        <f>IFERROR(VLOOKUP(CONCATENATE($A172,Q$1),'Исх-фото'!$A$2:$D$3000,4,FALSE),"-")</f>
        <v>-</v>
      </c>
      <c r="R172" s="12" t="str">
        <f>IFERROR(VLOOKUP(CONCATENATE($A172,R$1),'Исх-фото'!$A$2:$D$3000,4,FALSE),"-")</f>
        <v>-</v>
      </c>
      <c r="S172" s="12">
        <f>IFERROR(VLOOKUP(CONCATENATE($A172,S$1),'Исх-фото'!$A$2:$D$3000,4,FALSE),"-")</f>
        <v>6</v>
      </c>
      <c r="T172" s="12" t="str">
        <f>IFERROR(VLOOKUP(CONCATENATE($A172,T$1),'Исх-фото'!$A$2:$D$3000,4,FALSE),"-")</f>
        <v>-</v>
      </c>
      <c r="U172" s="12" t="str">
        <f>IFERROR(VLOOKUP(CONCATENATE($A172,U$1),'Исх-фото'!$A$2:$D$3000,4,FALSE),"-")</f>
        <v>-</v>
      </c>
      <c r="V172" s="12">
        <f>IFERROR(VLOOKUP(CONCATENATE($A172,V$1),'Исх-фото'!$A$2:$D$3000,4,FALSE),"-")</f>
        <v>8</v>
      </c>
      <c r="W172" s="12" t="str">
        <f>IFERROR(VLOOKUP(CONCATENATE($A172,W$1),'Исх-фото'!$A$2:$D$3000,4,FALSE),"-")</f>
        <v>-</v>
      </c>
      <c r="X172" s="12">
        <f>IFERROR(VLOOKUP(CONCATENATE($A172,X$1),'Исх-фото'!$A$2:$D$3000,4,FALSE),"-")</f>
        <v>8</v>
      </c>
      <c r="Y172" s="12" t="str">
        <f>IFERROR(VLOOKUP(CONCATENATE($A172,Y$1),'Исх-фото'!$A$2:$D$3000,4,FALSE),"-")</f>
        <v>-</v>
      </c>
      <c r="Z172" s="12">
        <f>IFERROR(VLOOKUP(CONCATENATE($A172,Z$1),'Исх-фото'!$A$2:$D$3000,4,FALSE),"-")</f>
        <v>5</v>
      </c>
      <c r="AA172" s="12" t="str">
        <f>IFERROR(VLOOKUP(CONCATENATE($A172,AA$1),'Исх-фото'!$A$2:$D$3000,4,FALSE),"-")</f>
        <v>-</v>
      </c>
      <c r="AB172" s="12" t="str">
        <f>IFERROR(VLOOKUP(CONCATENATE($A172,AB$1),'Исх-фото'!$A$2:$D$3000,4,FALSE),"-")</f>
        <v>-</v>
      </c>
      <c r="AC172" s="12">
        <f>IFERROR(VLOOKUP(CONCATENATE($A172,AC$1),'Исх-фото'!$A$2:$D$3000,4,FALSE),"-")</f>
        <v>10</v>
      </c>
      <c r="AD172" s="12">
        <f>IFERROR(VLOOKUP(CONCATENATE($A172,AD$1),'Исх-фото'!$A$2:$D$3000,4,FALSE),"-")</f>
        <v>9</v>
      </c>
      <c r="AE172" s="12" t="str">
        <f>IFERROR(VLOOKUP(CONCATENATE($A172,AE$1),'Исх-фото'!$A$2:$D$3000,4,FALSE),"-")</f>
        <v>-</v>
      </c>
      <c r="AF172" s="12">
        <f>IFERROR(VLOOKUP(CONCATENATE($A172,AF$1),'Исх-фото'!$A$2:$D$3000,4,FALSE),"-")</f>
        <v>10</v>
      </c>
      <c r="AG172" s="12">
        <f>IFERROR(VLOOKUP(CONCATENATE($A172,AG$1),'Исх-фото'!$A$2:$D$3000,4,FALSE),"-")</f>
        <v>9</v>
      </c>
      <c r="AH172" s="12" t="str">
        <f>IFERROR(VLOOKUP(CONCATENATE($A172,AH$1),'Исх-фото'!$A$2:$D$3000,4,FALSE),"-")</f>
        <v>-</v>
      </c>
      <c r="AI172" s="12" t="str">
        <f>IFERROR(VLOOKUP(CONCATENATE($A172,AI$1),'Исх-фото'!$A$2:$D$3000,4,FALSE),"-")</f>
        <v>-</v>
      </c>
      <c r="AJ172" s="12" t="str">
        <f>IFERROR(VLOOKUP(CONCATENATE($A172,AJ$1),'Исх-фото'!$A$2:$D$3000,4,FALSE),"-")</f>
        <v>-</v>
      </c>
      <c r="AK172" s="12" t="str">
        <f>IFERROR(VLOOKUP(CONCATENATE($A172,AK$1),'Исх-фото'!$A$2:$D$3000,4,FALSE),"-")</f>
        <v>-</v>
      </c>
      <c r="AL172" s="12" t="str">
        <f>IFERROR(VLOOKUP(CONCATENATE($A172,AL$1),'Исх-фото'!$A$2:$D$3000,4,FALSE),"-")</f>
        <v>-</v>
      </c>
      <c r="AM172" s="12" t="str">
        <f>IFERROR(VLOOKUP(CONCATENATE($A172,AM$1),'Исх-фото'!$A$2:$D$3000,4,FALSE),"-")</f>
        <v>-</v>
      </c>
      <c r="AN172" s="12">
        <f>IFERROR(VLOOKUP(CONCATENATE($A172,AN$1),'Исх-фото'!$A$2:$D$3000,4,FALSE),"-")</f>
        <v>9</v>
      </c>
      <c r="AO172" s="12">
        <f>IFERROR(VLOOKUP(CONCATENATE($A172,AO$1),'Исх-фото'!$A$2:$D$3000,4,FALSE),"-")</f>
        <v>11</v>
      </c>
      <c r="AP172" s="12" t="str">
        <f>IFERROR(VLOOKUP(CONCATENATE($A172,AP$1),'Исх-фото'!$A$2:$D$3000,4,FALSE),"-")</f>
        <v>-</v>
      </c>
      <c r="AQ172" s="12">
        <f>IFERROR(VLOOKUP(CONCATENATE($A172,AQ$1),'Исх-фото'!$A$2:$D$3000,4,FALSE),"-")</f>
        <v>12</v>
      </c>
      <c r="AR172" s="13">
        <f t="shared" si="12"/>
        <v>15</v>
      </c>
      <c r="AS172" s="17">
        <f t="shared" si="13"/>
        <v>8.9333333333333336</v>
      </c>
      <c r="AT172" s="12">
        <f t="shared" si="10"/>
        <v>12</v>
      </c>
    </row>
    <row r="173" spans="1:46">
      <c r="A173" s="22">
        <f t="shared" si="11"/>
        <v>171</v>
      </c>
      <c r="B173" s="128">
        <f>№!D172</f>
        <v>70</v>
      </c>
      <c r="C173" s="128">
        <f>№!E172</f>
        <v>2</v>
      </c>
      <c r="D173" s="12" t="str">
        <f>IFERROR(VLOOKUP(CONCATENATE($A173,D$1),'Исх-фото'!$A$2:$D$3000,4,FALSE),"-")</f>
        <v>-</v>
      </c>
      <c r="E173" s="12" t="str">
        <f>IFERROR(VLOOKUP(CONCATENATE($A173,E$1),'Исх-фото'!$A$2:$D$3000,4,FALSE),"-")</f>
        <v>-</v>
      </c>
      <c r="F173" s="12" t="str">
        <f>IFERROR(VLOOKUP(CONCATENATE($A173,F$1),'Исх-фото'!$A$2:$D$3000,4,FALSE),"-")</f>
        <v>-</v>
      </c>
      <c r="G173" s="12" t="str">
        <f>IFERROR(VLOOKUP(CONCATENATE($A173,G$1),'Исх-фото'!$A$2:$D$3000,4,FALSE),"-")</f>
        <v>-</v>
      </c>
      <c r="H173" s="12">
        <f>IFERROR(VLOOKUP(CONCATENATE($A173,H$1),'Исх-фото'!$A$2:$D$3000,4,FALSE),"-")</f>
        <v>9</v>
      </c>
      <c r="I173" s="12" t="str">
        <f>IFERROR(VLOOKUP(CONCATENATE($A173,I$1),'Исх-фото'!$A$2:$D$3000,4,FALSE),"-")</f>
        <v>-</v>
      </c>
      <c r="J173" s="12">
        <f>IFERROR(VLOOKUP(CONCATENATE($A173,J$1),'Исх-фото'!$A$2:$D$3000,4,FALSE),"-")</f>
        <v>10</v>
      </c>
      <c r="K173" s="12" t="str">
        <f>IFERROR(VLOOKUP(CONCATENATE($A173,K$1),'Исх-фото'!$A$2:$D$3000,4,FALSE),"-")</f>
        <v>-</v>
      </c>
      <c r="L173" s="12" t="str">
        <f>IFERROR(VLOOKUP(CONCATENATE($A173,L$1),'Исх-фото'!$A$2:$D$3000,4,FALSE),"-")</f>
        <v>-</v>
      </c>
      <c r="M173" s="12" t="str">
        <f>IFERROR(VLOOKUP(CONCATENATE($A173,M$1),'Исх-фото'!$A$2:$D$3000,4,FALSE),"-")</f>
        <v>-</v>
      </c>
      <c r="N173" s="12">
        <f>IFERROR(VLOOKUP(CONCATENATE($A173,N$1),'Исх-фото'!$A$2:$D$3000,4,FALSE),"-")</f>
        <v>10</v>
      </c>
      <c r="O173" s="12" t="str">
        <f>IFERROR(VLOOKUP(CONCATENATE($A173,O$1),'Исх-фото'!$A$2:$D$3000,4,FALSE),"-")</f>
        <v>-</v>
      </c>
      <c r="P173" s="12" t="str">
        <f>IFERROR(VLOOKUP(CONCATENATE($A173,P$1),'Исх-фото'!$A$2:$D$3000,4,FALSE),"-")</f>
        <v>-</v>
      </c>
      <c r="Q173" s="12" t="str">
        <f>IFERROR(VLOOKUP(CONCATENATE($A173,Q$1),'Исх-фото'!$A$2:$D$3000,4,FALSE),"-")</f>
        <v>-</v>
      </c>
      <c r="R173" s="12">
        <f>IFERROR(VLOOKUP(CONCATENATE($A173,R$1),'Исх-фото'!$A$2:$D$3000,4,FALSE),"-")</f>
        <v>9</v>
      </c>
      <c r="S173" s="12">
        <f>IFERROR(VLOOKUP(CONCATENATE($A173,S$1),'Исх-фото'!$A$2:$D$3000,4,FALSE),"-")</f>
        <v>4</v>
      </c>
      <c r="T173" s="12" t="str">
        <f>IFERROR(VLOOKUP(CONCATENATE($A173,T$1),'Исх-фото'!$A$2:$D$3000,4,FALSE),"-")</f>
        <v>-</v>
      </c>
      <c r="U173" s="12" t="str">
        <f>IFERROR(VLOOKUP(CONCATENATE($A173,U$1),'Исх-фото'!$A$2:$D$3000,4,FALSE),"-")</f>
        <v>-</v>
      </c>
      <c r="V173" s="12">
        <f>IFERROR(VLOOKUP(CONCATENATE($A173,V$1),'Исх-фото'!$A$2:$D$3000,4,FALSE),"-")</f>
        <v>6</v>
      </c>
      <c r="W173" s="12" t="str">
        <f>IFERROR(VLOOKUP(CONCATENATE($A173,W$1),'Исх-фото'!$A$2:$D$3000,4,FALSE),"-")</f>
        <v>-</v>
      </c>
      <c r="X173" s="12">
        <f>IFERROR(VLOOKUP(CONCATENATE($A173,X$1),'Исх-фото'!$A$2:$D$3000,4,FALSE),"-")</f>
        <v>6</v>
      </c>
      <c r="Y173" s="12" t="str">
        <f>IFERROR(VLOOKUP(CONCATENATE($A173,Y$1),'Исх-фото'!$A$2:$D$3000,4,FALSE),"-")</f>
        <v>-</v>
      </c>
      <c r="Z173" s="12">
        <f>IFERROR(VLOOKUP(CONCATENATE($A173,Z$1),'Исх-фото'!$A$2:$D$3000,4,FALSE),"-")</f>
        <v>6</v>
      </c>
      <c r="AA173" s="12" t="str">
        <f>IFERROR(VLOOKUP(CONCATENATE($A173,AA$1),'Исх-фото'!$A$2:$D$3000,4,FALSE),"-")</f>
        <v>-</v>
      </c>
      <c r="AB173" s="12" t="str">
        <f>IFERROR(VLOOKUP(CONCATENATE($A173,AB$1),'Исх-фото'!$A$2:$D$3000,4,FALSE),"-")</f>
        <v>-</v>
      </c>
      <c r="AC173" s="12">
        <f>IFERROR(VLOOKUP(CONCATENATE($A173,AC$1),'Исх-фото'!$A$2:$D$3000,4,FALSE),"-")</f>
        <v>8</v>
      </c>
      <c r="AD173" s="12">
        <f>IFERROR(VLOOKUP(CONCATENATE($A173,AD$1),'Исх-фото'!$A$2:$D$3000,4,FALSE),"-")</f>
        <v>8</v>
      </c>
      <c r="AE173" s="12" t="str">
        <f>IFERROR(VLOOKUP(CONCATENATE($A173,AE$1),'Исх-фото'!$A$2:$D$3000,4,FALSE),"-")</f>
        <v>-</v>
      </c>
      <c r="AF173" s="12">
        <f>IFERROR(VLOOKUP(CONCATENATE($A173,AF$1),'Исх-фото'!$A$2:$D$3000,4,FALSE),"-")</f>
        <v>10</v>
      </c>
      <c r="AG173" s="12">
        <f>IFERROR(VLOOKUP(CONCATENATE($A173,AG$1),'Исх-фото'!$A$2:$D$3000,4,FALSE),"-")</f>
        <v>4</v>
      </c>
      <c r="AH173" s="12" t="str">
        <f>IFERROR(VLOOKUP(CONCATENATE($A173,AH$1),'Исх-фото'!$A$2:$D$3000,4,FALSE),"-")</f>
        <v>-</v>
      </c>
      <c r="AI173" s="12" t="str">
        <f>IFERROR(VLOOKUP(CONCATENATE($A173,AI$1),'Исх-фото'!$A$2:$D$3000,4,FALSE),"-")</f>
        <v>-</v>
      </c>
      <c r="AJ173" s="12">
        <f>IFERROR(VLOOKUP(CONCATENATE($A173,AJ$1),'Исх-фото'!$A$2:$D$3000,4,FALSE),"-")</f>
        <v>12</v>
      </c>
      <c r="AK173" s="12" t="str">
        <f>IFERROR(VLOOKUP(CONCATENATE($A173,AK$1),'Исх-фото'!$A$2:$D$3000,4,FALSE),"-")</f>
        <v>-</v>
      </c>
      <c r="AL173" s="12" t="str">
        <f>IFERROR(VLOOKUP(CONCATENATE($A173,AL$1),'Исх-фото'!$A$2:$D$3000,4,FALSE),"-")</f>
        <v>-</v>
      </c>
      <c r="AM173" s="12" t="str">
        <f>IFERROR(VLOOKUP(CONCATENATE($A173,AM$1),'Исх-фото'!$A$2:$D$3000,4,FALSE),"-")</f>
        <v>-</v>
      </c>
      <c r="AN173" s="12">
        <f>IFERROR(VLOOKUP(CONCATENATE($A173,AN$1),'Исх-фото'!$A$2:$D$3000,4,FALSE),"-")</f>
        <v>1</v>
      </c>
      <c r="AO173" s="12">
        <f>IFERROR(VLOOKUP(CONCATENATE($A173,AO$1),'Исх-фото'!$A$2:$D$3000,4,FALSE),"-")</f>
        <v>10</v>
      </c>
      <c r="AP173" s="12" t="str">
        <f>IFERROR(VLOOKUP(CONCATENATE($A173,AP$1),'Исх-фото'!$A$2:$D$3000,4,FALSE),"-")</f>
        <v>-</v>
      </c>
      <c r="AQ173" s="12" t="str">
        <f>IFERROR(VLOOKUP(CONCATENATE($A173,AQ$1),'Исх-фото'!$A$2:$D$3000,4,FALSE),"-")</f>
        <v>-</v>
      </c>
      <c r="AR173" s="13">
        <f t="shared" si="12"/>
        <v>15</v>
      </c>
      <c r="AS173" s="17">
        <f t="shared" si="13"/>
        <v>7.5333333333333332</v>
      </c>
      <c r="AT173" s="12">
        <f t="shared" si="10"/>
        <v>73</v>
      </c>
    </row>
    <row r="174" spans="1:46">
      <c r="A174" s="22">
        <f t="shared" si="11"/>
        <v>172</v>
      </c>
      <c r="B174" s="128">
        <f>№!D173</f>
        <v>71</v>
      </c>
      <c r="C174" s="128">
        <f>№!E173</f>
        <v>1</v>
      </c>
      <c r="D174" s="12" t="str">
        <f>IFERROR(VLOOKUP(CONCATENATE($A174,D$1),'Исх-фото'!$A$2:$D$3000,4,FALSE),"-")</f>
        <v>-</v>
      </c>
      <c r="E174" s="12" t="str">
        <f>IFERROR(VLOOKUP(CONCATENATE($A174,E$1),'Исх-фото'!$A$2:$D$3000,4,FALSE),"-")</f>
        <v>-</v>
      </c>
      <c r="F174" s="12" t="str">
        <f>IFERROR(VLOOKUP(CONCATENATE($A174,F$1),'Исх-фото'!$A$2:$D$3000,4,FALSE),"-")</f>
        <v>-</v>
      </c>
      <c r="G174" s="12" t="str">
        <f>IFERROR(VLOOKUP(CONCATENATE($A174,G$1),'Исх-фото'!$A$2:$D$3000,4,FALSE),"-")</f>
        <v>-</v>
      </c>
      <c r="H174" s="12">
        <f>IFERROR(VLOOKUP(CONCATENATE($A174,H$1),'Исх-фото'!$A$2:$D$3000,4,FALSE),"-")</f>
        <v>9</v>
      </c>
      <c r="I174" s="12" t="str">
        <f>IFERROR(VLOOKUP(CONCATENATE($A174,I$1),'Исх-фото'!$A$2:$D$3000,4,FALSE),"-")</f>
        <v>-</v>
      </c>
      <c r="J174" s="12">
        <f>IFERROR(VLOOKUP(CONCATENATE($A174,J$1),'Исх-фото'!$A$2:$D$3000,4,FALSE),"-")</f>
        <v>9</v>
      </c>
      <c r="K174" s="12" t="str">
        <f>IFERROR(VLOOKUP(CONCATENATE($A174,K$1),'Исх-фото'!$A$2:$D$3000,4,FALSE),"-")</f>
        <v>-</v>
      </c>
      <c r="L174" s="12" t="str">
        <f>IFERROR(VLOOKUP(CONCATENATE($A174,L$1),'Исх-фото'!$A$2:$D$3000,4,FALSE),"-")</f>
        <v>-</v>
      </c>
      <c r="M174" s="12" t="str">
        <f>IFERROR(VLOOKUP(CONCATENATE($A174,M$1),'Исх-фото'!$A$2:$D$3000,4,FALSE),"-")</f>
        <v>-</v>
      </c>
      <c r="N174" s="12">
        <f>IFERROR(VLOOKUP(CONCATENATE($A174,N$1),'Исх-фото'!$A$2:$D$3000,4,FALSE),"-")</f>
        <v>10</v>
      </c>
      <c r="O174" s="12" t="str">
        <f>IFERROR(VLOOKUP(CONCATENATE($A174,O$1),'Исх-фото'!$A$2:$D$3000,4,FALSE),"-")</f>
        <v>-</v>
      </c>
      <c r="P174" s="12" t="str">
        <f>IFERROR(VLOOKUP(CONCATENATE($A174,P$1),'Исх-фото'!$A$2:$D$3000,4,FALSE),"-")</f>
        <v>-</v>
      </c>
      <c r="Q174" s="12" t="str">
        <f>IFERROR(VLOOKUP(CONCATENATE($A174,Q$1),'Исх-фото'!$A$2:$D$3000,4,FALSE),"-")</f>
        <v>-</v>
      </c>
      <c r="R174" s="12" t="str">
        <f>IFERROR(VLOOKUP(CONCATENATE($A174,R$1),'Исх-фото'!$A$2:$D$3000,4,FALSE),"-")</f>
        <v>-</v>
      </c>
      <c r="S174" s="12">
        <f>IFERROR(VLOOKUP(CONCATENATE($A174,S$1),'Исх-фото'!$A$2:$D$3000,4,FALSE),"-")</f>
        <v>10</v>
      </c>
      <c r="T174" s="12" t="str">
        <f>IFERROR(VLOOKUP(CONCATENATE($A174,T$1),'Исх-фото'!$A$2:$D$3000,4,FALSE),"-")</f>
        <v>-</v>
      </c>
      <c r="U174" s="12" t="str">
        <f>IFERROR(VLOOKUP(CONCATENATE($A174,U$1),'Исх-фото'!$A$2:$D$3000,4,FALSE),"-")</f>
        <v>-</v>
      </c>
      <c r="V174" s="12">
        <f>IFERROR(VLOOKUP(CONCATENATE($A174,V$1),'Исх-фото'!$A$2:$D$3000,4,FALSE),"-")</f>
        <v>6</v>
      </c>
      <c r="W174" s="12" t="str">
        <f>IFERROR(VLOOKUP(CONCATENATE($A174,W$1),'Исх-фото'!$A$2:$D$3000,4,FALSE),"-")</f>
        <v>-</v>
      </c>
      <c r="X174" s="12">
        <f>IFERROR(VLOOKUP(CONCATENATE($A174,X$1),'Исх-фото'!$A$2:$D$3000,4,FALSE),"-")</f>
        <v>5</v>
      </c>
      <c r="Y174" s="12" t="str">
        <f>IFERROR(VLOOKUP(CONCATENATE($A174,Y$1),'Исх-фото'!$A$2:$D$3000,4,FALSE),"-")</f>
        <v>-</v>
      </c>
      <c r="Z174" s="12">
        <f>IFERROR(VLOOKUP(CONCATENATE($A174,Z$1),'Исх-фото'!$A$2:$D$3000,4,FALSE),"-")</f>
        <v>7</v>
      </c>
      <c r="AA174" s="12" t="str">
        <f>IFERROR(VLOOKUP(CONCATENATE($A174,AA$1),'Исх-фото'!$A$2:$D$3000,4,FALSE),"-")</f>
        <v>-</v>
      </c>
      <c r="AB174" s="12" t="str">
        <f>IFERROR(VLOOKUP(CONCATENATE($A174,AB$1),'Исх-фото'!$A$2:$D$3000,4,FALSE),"-")</f>
        <v>-</v>
      </c>
      <c r="AC174" s="12">
        <f>IFERROR(VLOOKUP(CONCATENATE($A174,AC$1),'Исх-фото'!$A$2:$D$3000,4,FALSE),"-")</f>
        <v>9</v>
      </c>
      <c r="AD174" s="12">
        <f>IFERROR(VLOOKUP(CONCATENATE($A174,AD$1),'Исх-фото'!$A$2:$D$3000,4,FALSE),"-")</f>
        <v>7</v>
      </c>
      <c r="AE174" s="12" t="str">
        <f>IFERROR(VLOOKUP(CONCATENATE($A174,AE$1),'Исх-фото'!$A$2:$D$3000,4,FALSE),"-")</f>
        <v>-</v>
      </c>
      <c r="AF174" s="12">
        <f>IFERROR(VLOOKUP(CONCATENATE($A174,AF$1),'Исх-фото'!$A$2:$D$3000,4,FALSE),"-")</f>
        <v>7</v>
      </c>
      <c r="AG174" s="12">
        <f>IFERROR(VLOOKUP(CONCATENATE($A174,AG$1),'Исх-фото'!$A$2:$D$3000,4,FALSE),"-")</f>
        <v>10</v>
      </c>
      <c r="AH174" s="12" t="str">
        <f>IFERROR(VLOOKUP(CONCATENATE($A174,AH$1),'Исх-фото'!$A$2:$D$3000,4,FALSE),"-")</f>
        <v>-</v>
      </c>
      <c r="AI174" s="12" t="str">
        <f>IFERROR(VLOOKUP(CONCATENATE($A174,AI$1),'Исх-фото'!$A$2:$D$3000,4,FALSE),"-")</f>
        <v>-</v>
      </c>
      <c r="AJ174" s="12" t="str">
        <f>IFERROR(VLOOKUP(CONCATENATE($A174,AJ$1),'Исх-фото'!$A$2:$D$3000,4,FALSE),"-")</f>
        <v>-</v>
      </c>
      <c r="AK174" s="12" t="str">
        <f>IFERROR(VLOOKUP(CONCATENATE($A174,AK$1),'Исх-фото'!$A$2:$D$3000,4,FALSE),"-")</f>
        <v>-</v>
      </c>
      <c r="AL174" s="12" t="str">
        <f>IFERROR(VLOOKUP(CONCATENATE($A174,AL$1),'Исх-фото'!$A$2:$D$3000,4,FALSE),"-")</f>
        <v>-</v>
      </c>
      <c r="AM174" s="12" t="str">
        <f>IFERROR(VLOOKUP(CONCATENATE($A174,AM$1),'Исх-фото'!$A$2:$D$3000,4,FALSE),"-")</f>
        <v>-</v>
      </c>
      <c r="AN174" s="12" t="str">
        <f>IFERROR(VLOOKUP(CONCATENATE($A174,AN$1),'Исх-фото'!$A$2:$D$3000,4,FALSE),"-")</f>
        <v>-</v>
      </c>
      <c r="AO174" s="12">
        <f>IFERROR(VLOOKUP(CONCATENATE($A174,AO$1),'Исх-фото'!$A$2:$D$3000,4,FALSE),"-")</f>
        <v>9</v>
      </c>
      <c r="AP174" s="12" t="str">
        <f>IFERROR(VLOOKUP(CONCATENATE($A174,AP$1),'Исх-фото'!$A$2:$D$3000,4,FALSE),"-")</f>
        <v>-</v>
      </c>
      <c r="AQ174" s="12" t="str">
        <f>IFERROR(VLOOKUP(CONCATENATE($A174,AQ$1),'Исх-фото'!$A$2:$D$3000,4,FALSE),"-")</f>
        <v>-</v>
      </c>
      <c r="AR174" s="13">
        <f t="shared" si="12"/>
        <v>12</v>
      </c>
      <c r="AS174" s="17">
        <f t="shared" si="13"/>
        <v>8.1666666666666661</v>
      </c>
      <c r="AT174" s="12">
        <f t="shared" si="10"/>
        <v>35</v>
      </c>
    </row>
    <row r="175" spans="1:46">
      <c r="A175" s="22">
        <f t="shared" si="11"/>
        <v>173</v>
      </c>
      <c r="B175" s="128">
        <f>№!D174</f>
        <v>71</v>
      </c>
      <c r="C175" s="128">
        <f>№!E174</f>
        <v>2</v>
      </c>
      <c r="D175" s="12" t="str">
        <f>IFERROR(VLOOKUP(CONCATENATE($A175,D$1),'Исх-фото'!$A$2:$D$3000,4,FALSE),"-")</f>
        <v>-</v>
      </c>
      <c r="E175" s="12" t="str">
        <f>IFERROR(VLOOKUP(CONCATENATE($A175,E$1),'Исх-фото'!$A$2:$D$3000,4,FALSE),"-")</f>
        <v>-</v>
      </c>
      <c r="F175" s="12" t="str">
        <f>IFERROR(VLOOKUP(CONCATENATE($A175,F$1),'Исх-фото'!$A$2:$D$3000,4,FALSE),"-")</f>
        <v>-</v>
      </c>
      <c r="G175" s="12" t="str">
        <f>IFERROR(VLOOKUP(CONCATENATE($A175,G$1),'Исх-фото'!$A$2:$D$3000,4,FALSE),"-")</f>
        <v>-</v>
      </c>
      <c r="H175" s="12">
        <f>IFERROR(VLOOKUP(CONCATENATE($A175,H$1),'Исх-фото'!$A$2:$D$3000,4,FALSE),"-")</f>
        <v>6</v>
      </c>
      <c r="I175" s="12" t="str">
        <f>IFERROR(VLOOKUP(CONCATENATE($A175,I$1),'Исх-фото'!$A$2:$D$3000,4,FALSE),"-")</f>
        <v>-</v>
      </c>
      <c r="J175" s="12">
        <f>IFERROR(VLOOKUP(CONCATENATE($A175,J$1),'Исх-фото'!$A$2:$D$3000,4,FALSE),"-")</f>
        <v>7</v>
      </c>
      <c r="K175" s="12" t="str">
        <f>IFERROR(VLOOKUP(CONCATENATE($A175,K$1),'Исх-фото'!$A$2:$D$3000,4,FALSE),"-")</f>
        <v>-</v>
      </c>
      <c r="L175" s="12" t="str">
        <f>IFERROR(VLOOKUP(CONCATENATE($A175,L$1),'Исх-фото'!$A$2:$D$3000,4,FALSE),"-")</f>
        <v>-</v>
      </c>
      <c r="M175" s="12" t="str">
        <f>IFERROR(VLOOKUP(CONCATENATE($A175,M$1),'Исх-фото'!$A$2:$D$3000,4,FALSE),"-")</f>
        <v>-</v>
      </c>
      <c r="N175" s="12">
        <f>IFERROR(VLOOKUP(CONCATENATE($A175,N$1),'Исх-фото'!$A$2:$D$3000,4,FALSE),"-")</f>
        <v>10</v>
      </c>
      <c r="O175" s="12" t="str">
        <f>IFERROR(VLOOKUP(CONCATENATE($A175,O$1),'Исх-фото'!$A$2:$D$3000,4,FALSE),"-")</f>
        <v>-</v>
      </c>
      <c r="P175" s="12" t="str">
        <f>IFERROR(VLOOKUP(CONCATENATE($A175,P$1),'Исх-фото'!$A$2:$D$3000,4,FALSE),"-")</f>
        <v>-</v>
      </c>
      <c r="Q175" s="12" t="str">
        <f>IFERROR(VLOOKUP(CONCATENATE($A175,Q$1),'Исх-фото'!$A$2:$D$3000,4,FALSE),"-")</f>
        <v>-</v>
      </c>
      <c r="R175" s="12" t="str">
        <f>IFERROR(VLOOKUP(CONCATENATE($A175,R$1),'Исх-фото'!$A$2:$D$3000,4,FALSE),"-")</f>
        <v>-</v>
      </c>
      <c r="S175" s="12" t="str">
        <f>IFERROR(VLOOKUP(CONCATENATE($A175,S$1),'Исх-фото'!$A$2:$D$3000,4,FALSE),"-")</f>
        <v>-</v>
      </c>
      <c r="T175" s="12" t="str">
        <f>IFERROR(VLOOKUP(CONCATENATE($A175,T$1),'Исх-фото'!$A$2:$D$3000,4,FALSE),"-")</f>
        <v>-</v>
      </c>
      <c r="U175" s="12" t="str">
        <f>IFERROR(VLOOKUP(CONCATENATE($A175,U$1),'Исх-фото'!$A$2:$D$3000,4,FALSE),"-")</f>
        <v>-</v>
      </c>
      <c r="V175" s="12">
        <f>IFERROR(VLOOKUP(CONCATENATE($A175,V$1),'Исх-фото'!$A$2:$D$3000,4,FALSE),"-")</f>
        <v>8</v>
      </c>
      <c r="W175" s="12" t="str">
        <f>IFERROR(VLOOKUP(CONCATENATE($A175,W$1),'Исх-фото'!$A$2:$D$3000,4,FALSE),"-")</f>
        <v>-</v>
      </c>
      <c r="X175" s="12">
        <f>IFERROR(VLOOKUP(CONCATENATE($A175,X$1),'Исх-фото'!$A$2:$D$3000,4,FALSE),"-")</f>
        <v>5</v>
      </c>
      <c r="Y175" s="12" t="str">
        <f>IFERROR(VLOOKUP(CONCATENATE($A175,Y$1),'Исх-фото'!$A$2:$D$3000,4,FALSE),"-")</f>
        <v>-</v>
      </c>
      <c r="Z175" s="12" t="str">
        <f>IFERROR(VLOOKUP(CONCATENATE($A175,Z$1),'Исх-фото'!$A$2:$D$3000,4,FALSE),"-")</f>
        <v>-</v>
      </c>
      <c r="AA175" s="12" t="str">
        <f>IFERROR(VLOOKUP(CONCATENATE($A175,AA$1),'Исх-фото'!$A$2:$D$3000,4,FALSE),"-")</f>
        <v>-</v>
      </c>
      <c r="AB175" s="12" t="str">
        <f>IFERROR(VLOOKUP(CONCATENATE($A175,AB$1),'Исх-фото'!$A$2:$D$3000,4,FALSE),"-")</f>
        <v>-</v>
      </c>
      <c r="AC175" s="12">
        <f>IFERROR(VLOOKUP(CONCATENATE($A175,AC$1),'Исх-фото'!$A$2:$D$3000,4,FALSE),"-")</f>
        <v>4</v>
      </c>
      <c r="AD175" s="12">
        <f>IFERROR(VLOOKUP(CONCATENATE($A175,AD$1),'Исх-фото'!$A$2:$D$3000,4,FALSE),"-")</f>
        <v>7</v>
      </c>
      <c r="AE175" s="12" t="str">
        <f>IFERROR(VLOOKUP(CONCATENATE($A175,AE$1),'Исх-фото'!$A$2:$D$3000,4,FALSE),"-")</f>
        <v>-</v>
      </c>
      <c r="AF175" s="12">
        <f>IFERROR(VLOOKUP(CONCATENATE($A175,AF$1),'Исх-фото'!$A$2:$D$3000,4,FALSE),"-")</f>
        <v>7</v>
      </c>
      <c r="AG175" s="12">
        <f>IFERROR(VLOOKUP(CONCATENATE($A175,AG$1),'Исх-фото'!$A$2:$D$3000,4,FALSE),"-")</f>
        <v>8</v>
      </c>
      <c r="AH175" s="12" t="str">
        <f>IFERROR(VLOOKUP(CONCATENATE($A175,AH$1),'Исх-фото'!$A$2:$D$3000,4,FALSE),"-")</f>
        <v>-</v>
      </c>
      <c r="AI175" s="12">
        <f>IFERROR(VLOOKUP(CONCATENATE($A175,AI$1),'Исх-фото'!$A$2:$D$3000,4,FALSE),"-")</f>
        <v>12</v>
      </c>
      <c r="AJ175" s="12" t="str">
        <f>IFERROR(VLOOKUP(CONCATENATE($A175,AJ$1),'Исх-фото'!$A$2:$D$3000,4,FALSE),"-")</f>
        <v>-</v>
      </c>
      <c r="AK175" s="12" t="str">
        <f>IFERROR(VLOOKUP(CONCATENATE($A175,AK$1),'Исх-фото'!$A$2:$D$3000,4,FALSE),"-")</f>
        <v>-</v>
      </c>
      <c r="AL175" s="12" t="str">
        <f>IFERROR(VLOOKUP(CONCATENATE($A175,AL$1),'Исх-фото'!$A$2:$D$3000,4,FALSE),"-")</f>
        <v>-</v>
      </c>
      <c r="AM175" s="12" t="str">
        <f>IFERROR(VLOOKUP(CONCATENATE($A175,AM$1),'Исх-фото'!$A$2:$D$3000,4,FALSE),"-")</f>
        <v>-</v>
      </c>
      <c r="AN175" s="12" t="str">
        <f>IFERROR(VLOOKUP(CONCATENATE($A175,AN$1),'Исх-фото'!$A$2:$D$3000,4,FALSE),"-")</f>
        <v>-</v>
      </c>
      <c r="AO175" s="12">
        <f>IFERROR(VLOOKUP(CONCATENATE($A175,AO$1),'Исх-фото'!$A$2:$D$3000,4,FALSE),"-")</f>
        <v>4</v>
      </c>
      <c r="AP175" s="12" t="str">
        <f>IFERROR(VLOOKUP(CONCATENATE($A175,AP$1),'Исх-фото'!$A$2:$D$3000,4,FALSE),"-")</f>
        <v>-</v>
      </c>
      <c r="AQ175" s="12" t="str">
        <f>IFERROR(VLOOKUP(CONCATENATE($A175,AQ$1),'Исх-фото'!$A$2:$D$3000,4,FALSE),"-")</f>
        <v>-</v>
      </c>
      <c r="AR175" s="13">
        <f t="shared" si="12"/>
        <v>11</v>
      </c>
      <c r="AS175" s="17">
        <f t="shared" si="13"/>
        <v>7.0909090909090908</v>
      </c>
      <c r="AT175" s="12">
        <f t="shared" si="10"/>
        <v>91</v>
      </c>
    </row>
    <row r="176" spans="1:46">
      <c r="A176" s="22">
        <f t="shared" si="11"/>
        <v>174</v>
      </c>
      <c r="B176" s="128">
        <f>№!D175</f>
        <v>71</v>
      </c>
      <c r="C176" s="128">
        <f>№!E175</f>
        <v>3</v>
      </c>
      <c r="D176" s="12" t="str">
        <f>IFERROR(VLOOKUP(CONCATENATE($A176,D$1),'Исх-фото'!$A$2:$D$3000,4,FALSE),"-")</f>
        <v>-</v>
      </c>
      <c r="E176" s="12" t="str">
        <f>IFERROR(VLOOKUP(CONCATENATE($A176,E$1),'Исх-фото'!$A$2:$D$3000,4,FALSE),"-")</f>
        <v>-</v>
      </c>
      <c r="F176" s="12" t="str">
        <f>IFERROR(VLOOKUP(CONCATENATE($A176,F$1),'Исх-фото'!$A$2:$D$3000,4,FALSE),"-")</f>
        <v>-</v>
      </c>
      <c r="G176" s="12" t="str">
        <f>IFERROR(VLOOKUP(CONCATENATE($A176,G$1),'Исх-фото'!$A$2:$D$3000,4,FALSE),"-")</f>
        <v>-</v>
      </c>
      <c r="H176" s="12">
        <f>IFERROR(VLOOKUP(CONCATENATE($A176,H$1),'Исх-фото'!$A$2:$D$3000,4,FALSE),"-")</f>
        <v>7</v>
      </c>
      <c r="I176" s="12" t="str">
        <f>IFERROR(VLOOKUP(CONCATENATE($A176,I$1),'Исх-фото'!$A$2:$D$3000,4,FALSE),"-")</f>
        <v>-</v>
      </c>
      <c r="J176" s="12">
        <f>IFERROR(VLOOKUP(CONCATENATE($A176,J$1),'Исх-фото'!$A$2:$D$3000,4,FALSE),"-")</f>
        <v>10</v>
      </c>
      <c r="K176" s="12" t="str">
        <f>IFERROR(VLOOKUP(CONCATENATE($A176,K$1),'Исх-фото'!$A$2:$D$3000,4,FALSE),"-")</f>
        <v>-</v>
      </c>
      <c r="L176" s="12" t="str">
        <f>IFERROR(VLOOKUP(CONCATENATE($A176,L$1),'Исх-фото'!$A$2:$D$3000,4,FALSE),"-")</f>
        <v>-</v>
      </c>
      <c r="M176" s="12" t="str">
        <f>IFERROR(VLOOKUP(CONCATENATE($A176,M$1),'Исх-фото'!$A$2:$D$3000,4,FALSE),"-")</f>
        <v>-</v>
      </c>
      <c r="N176" s="12">
        <f>IFERROR(VLOOKUP(CONCATENATE($A176,N$1),'Исх-фото'!$A$2:$D$3000,4,FALSE),"-")</f>
        <v>8</v>
      </c>
      <c r="O176" s="12" t="str">
        <f>IFERROR(VLOOKUP(CONCATENATE($A176,O$1),'Исх-фото'!$A$2:$D$3000,4,FALSE),"-")</f>
        <v>-</v>
      </c>
      <c r="P176" s="12" t="str">
        <f>IFERROR(VLOOKUP(CONCATENATE($A176,P$1),'Исх-фото'!$A$2:$D$3000,4,FALSE),"-")</f>
        <v>-</v>
      </c>
      <c r="Q176" s="12" t="str">
        <f>IFERROR(VLOOKUP(CONCATENATE($A176,Q$1),'Исх-фото'!$A$2:$D$3000,4,FALSE),"-")</f>
        <v>-</v>
      </c>
      <c r="R176" s="12" t="str">
        <f>IFERROR(VLOOKUP(CONCATENATE($A176,R$1),'Исх-фото'!$A$2:$D$3000,4,FALSE),"-")</f>
        <v>-</v>
      </c>
      <c r="S176" s="12">
        <f>IFERROR(VLOOKUP(CONCATENATE($A176,S$1),'Исх-фото'!$A$2:$D$3000,4,FALSE),"-")</f>
        <v>8</v>
      </c>
      <c r="T176" s="12" t="str">
        <f>IFERROR(VLOOKUP(CONCATENATE($A176,T$1),'Исх-фото'!$A$2:$D$3000,4,FALSE),"-")</f>
        <v>-</v>
      </c>
      <c r="U176" s="12" t="str">
        <f>IFERROR(VLOOKUP(CONCATENATE($A176,U$1),'Исх-фото'!$A$2:$D$3000,4,FALSE),"-")</f>
        <v>-</v>
      </c>
      <c r="V176" s="12">
        <f>IFERROR(VLOOKUP(CONCATENATE($A176,V$1),'Исх-фото'!$A$2:$D$3000,4,FALSE),"-")</f>
        <v>6</v>
      </c>
      <c r="W176" s="12" t="str">
        <f>IFERROR(VLOOKUP(CONCATENATE($A176,W$1),'Исх-фото'!$A$2:$D$3000,4,FALSE),"-")</f>
        <v>-</v>
      </c>
      <c r="X176" s="12">
        <f>IFERROR(VLOOKUP(CONCATENATE($A176,X$1),'Исх-фото'!$A$2:$D$3000,4,FALSE),"-")</f>
        <v>6</v>
      </c>
      <c r="Y176" s="12" t="str">
        <f>IFERROR(VLOOKUP(CONCATENATE($A176,Y$1),'Исх-фото'!$A$2:$D$3000,4,FALSE),"-")</f>
        <v>-</v>
      </c>
      <c r="Z176" s="12" t="str">
        <f>IFERROR(VLOOKUP(CONCATENATE($A176,Z$1),'Исх-фото'!$A$2:$D$3000,4,FALSE),"-")</f>
        <v>-</v>
      </c>
      <c r="AA176" s="12" t="str">
        <f>IFERROR(VLOOKUP(CONCATENATE($A176,AA$1),'Исх-фото'!$A$2:$D$3000,4,FALSE),"-")</f>
        <v>-</v>
      </c>
      <c r="AB176" s="12" t="str">
        <f>IFERROR(VLOOKUP(CONCATENATE($A176,AB$1),'Исх-фото'!$A$2:$D$3000,4,FALSE),"-")</f>
        <v>-</v>
      </c>
      <c r="AC176" s="12">
        <f>IFERROR(VLOOKUP(CONCATENATE($A176,AC$1),'Исх-фото'!$A$2:$D$3000,4,FALSE),"-")</f>
        <v>7</v>
      </c>
      <c r="AD176" s="12">
        <f>IFERROR(VLOOKUP(CONCATENATE($A176,AD$1),'Исх-фото'!$A$2:$D$3000,4,FALSE),"-")</f>
        <v>7</v>
      </c>
      <c r="AE176" s="12" t="str">
        <f>IFERROR(VLOOKUP(CONCATENATE($A176,AE$1),'Исх-фото'!$A$2:$D$3000,4,FALSE),"-")</f>
        <v>-</v>
      </c>
      <c r="AF176" s="12">
        <f>IFERROR(VLOOKUP(CONCATENATE($A176,AF$1),'Исх-фото'!$A$2:$D$3000,4,FALSE),"-")</f>
        <v>9</v>
      </c>
      <c r="AG176" s="12">
        <f>IFERROR(VLOOKUP(CONCATENATE($A176,AG$1),'Исх-фото'!$A$2:$D$3000,4,FALSE),"-")</f>
        <v>5</v>
      </c>
      <c r="AH176" s="12" t="str">
        <f>IFERROR(VLOOKUP(CONCATENATE($A176,AH$1),'Исх-фото'!$A$2:$D$3000,4,FALSE),"-")</f>
        <v>-</v>
      </c>
      <c r="AI176" s="12" t="str">
        <f>IFERROR(VLOOKUP(CONCATENATE($A176,AI$1),'Исх-фото'!$A$2:$D$3000,4,FALSE),"-")</f>
        <v>-</v>
      </c>
      <c r="AJ176" s="12" t="str">
        <f>IFERROR(VLOOKUP(CONCATENATE($A176,AJ$1),'Исх-фото'!$A$2:$D$3000,4,FALSE),"-")</f>
        <v>-</v>
      </c>
      <c r="AK176" s="12" t="str">
        <f>IFERROR(VLOOKUP(CONCATENATE($A176,AK$1),'Исх-фото'!$A$2:$D$3000,4,FALSE),"-")</f>
        <v>-</v>
      </c>
      <c r="AL176" s="12" t="str">
        <f>IFERROR(VLOOKUP(CONCATENATE($A176,AL$1),'Исх-фото'!$A$2:$D$3000,4,FALSE),"-")</f>
        <v>-</v>
      </c>
      <c r="AM176" s="12" t="str">
        <f>IFERROR(VLOOKUP(CONCATENATE($A176,AM$1),'Исх-фото'!$A$2:$D$3000,4,FALSE),"-")</f>
        <v>-</v>
      </c>
      <c r="AN176" s="12" t="str">
        <f>IFERROR(VLOOKUP(CONCATENATE($A176,AN$1),'Исх-фото'!$A$2:$D$3000,4,FALSE),"-")</f>
        <v>-</v>
      </c>
      <c r="AO176" s="12">
        <f>IFERROR(VLOOKUP(CONCATENATE($A176,AO$1),'Исх-фото'!$A$2:$D$3000,4,FALSE),"-")</f>
        <v>4</v>
      </c>
      <c r="AP176" s="12" t="str">
        <f>IFERROR(VLOOKUP(CONCATENATE($A176,AP$1),'Исх-фото'!$A$2:$D$3000,4,FALSE),"-")</f>
        <v>-</v>
      </c>
      <c r="AQ176" s="12" t="str">
        <f>IFERROR(VLOOKUP(CONCATENATE($A176,AQ$1),'Исх-фото'!$A$2:$D$3000,4,FALSE),"-")</f>
        <v>-</v>
      </c>
      <c r="AR176" s="13">
        <f t="shared" si="12"/>
        <v>11</v>
      </c>
      <c r="AS176" s="17">
        <f t="shared" si="13"/>
        <v>7</v>
      </c>
      <c r="AT176" s="12">
        <f t="shared" si="10"/>
        <v>96</v>
      </c>
    </row>
    <row r="177" spans="1:46">
      <c r="A177" s="22">
        <f t="shared" si="11"/>
        <v>175</v>
      </c>
      <c r="B177" s="128">
        <f>№!D176</f>
        <v>72</v>
      </c>
      <c r="C177" s="128">
        <f>№!E176</f>
        <v>1</v>
      </c>
      <c r="D177" s="12" t="str">
        <f>IFERROR(VLOOKUP(CONCATENATE($A177,D$1),'Исх-фото'!$A$2:$D$3000,4,FALSE),"-")</f>
        <v>-</v>
      </c>
      <c r="E177" s="12" t="str">
        <f>IFERROR(VLOOKUP(CONCATENATE($A177,E$1),'Исх-фото'!$A$2:$D$3000,4,FALSE),"-")</f>
        <v>-</v>
      </c>
      <c r="F177" s="12" t="str">
        <f>IFERROR(VLOOKUP(CONCATENATE($A177,F$1),'Исх-фото'!$A$2:$D$3000,4,FALSE),"-")</f>
        <v>-</v>
      </c>
      <c r="G177" s="12" t="str">
        <f>IFERROR(VLOOKUP(CONCATENATE($A177,G$1),'Исх-фото'!$A$2:$D$3000,4,FALSE),"-")</f>
        <v>-</v>
      </c>
      <c r="H177" s="12">
        <f>IFERROR(VLOOKUP(CONCATENATE($A177,H$1),'Исх-фото'!$A$2:$D$3000,4,FALSE),"-")</f>
        <v>11</v>
      </c>
      <c r="I177" s="12" t="str">
        <f>IFERROR(VLOOKUP(CONCATENATE($A177,I$1),'Исх-фото'!$A$2:$D$3000,4,FALSE),"-")</f>
        <v>-</v>
      </c>
      <c r="J177" s="12">
        <f>IFERROR(VLOOKUP(CONCATENATE($A177,J$1),'Исх-фото'!$A$2:$D$3000,4,FALSE),"-")</f>
        <v>11</v>
      </c>
      <c r="K177" s="12" t="str">
        <f>IFERROR(VLOOKUP(CONCATENATE($A177,K$1),'Исх-фото'!$A$2:$D$3000,4,FALSE),"-")</f>
        <v>-</v>
      </c>
      <c r="L177" s="12" t="str">
        <f>IFERROR(VLOOKUP(CONCATENATE($A177,L$1),'Исх-фото'!$A$2:$D$3000,4,FALSE),"-")</f>
        <v>-</v>
      </c>
      <c r="M177" s="12" t="str">
        <f>IFERROR(VLOOKUP(CONCATENATE($A177,M$1),'Исх-фото'!$A$2:$D$3000,4,FALSE),"-")</f>
        <v>-</v>
      </c>
      <c r="N177" s="12">
        <f>IFERROR(VLOOKUP(CONCATENATE($A177,N$1),'Исх-фото'!$A$2:$D$3000,4,FALSE),"-")</f>
        <v>9</v>
      </c>
      <c r="O177" s="12">
        <f>IFERROR(VLOOKUP(CONCATENATE($A177,O$1),'Исх-фото'!$A$2:$D$3000,4,FALSE),"-")</f>
        <v>9</v>
      </c>
      <c r="P177" s="12" t="str">
        <f>IFERROR(VLOOKUP(CONCATENATE($A177,P$1),'Исх-фото'!$A$2:$D$3000,4,FALSE),"-")</f>
        <v>-</v>
      </c>
      <c r="Q177" s="12" t="str">
        <f>IFERROR(VLOOKUP(CONCATENATE($A177,Q$1),'Исх-фото'!$A$2:$D$3000,4,FALSE),"-")</f>
        <v>-</v>
      </c>
      <c r="R177" s="12" t="str">
        <f>IFERROR(VLOOKUP(CONCATENATE($A177,R$1),'Исх-фото'!$A$2:$D$3000,4,FALSE),"-")</f>
        <v>-</v>
      </c>
      <c r="S177" s="12">
        <f>IFERROR(VLOOKUP(CONCATENATE($A177,S$1),'Исх-фото'!$A$2:$D$3000,4,FALSE),"-")</f>
        <v>11</v>
      </c>
      <c r="T177" s="12" t="str">
        <f>IFERROR(VLOOKUP(CONCATENATE($A177,T$1),'Исх-фото'!$A$2:$D$3000,4,FALSE),"-")</f>
        <v>-</v>
      </c>
      <c r="U177" s="12" t="str">
        <f>IFERROR(VLOOKUP(CONCATENATE($A177,U$1),'Исх-фото'!$A$2:$D$3000,4,FALSE),"-")</f>
        <v>-</v>
      </c>
      <c r="V177" s="12">
        <f>IFERROR(VLOOKUP(CONCATENATE($A177,V$1),'Исх-фото'!$A$2:$D$3000,4,FALSE),"-")</f>
        <v>7</v>
      </c>
      <c r="W177" s="12" t="str">
        <f>IFERROR(VLOOKUP(CONCATENATE($A177,W$1),'Исх-фото'!$A$2:$D$3000,4,FALSE),"-")</f>
        <v>-</v>
      </c>
      <c r="X177" s="12">
        <f>IFERROR(VLOOKUP(CONCATENATE($A177,X$1),'Исх-фото'!$A$2:$D$3000,4,FALSE),"-")</f>
        <v>7</v>
      </c>
      <c r="Y177" s="12" t="str">
        <f>IFERROR(VLOOKUP(CONCATENATE($A177,Y$1),'Исх-фото'!$A$2:$D$3000,4,FALSE),"-")</f>
        <v>-</v>
      </c>
      <c r="Z177" s="12">
        <f>IFERROR(VLOOKUP(CONCATENATE($A177,Z$1),'Исх-фото'!$A$2:$D$3000,4,FALSE),"-")</f>
        <v>9</v>
      </c>
      <c r="AA177" s="12" t="str">
        <f>IFERROR(VLOOKUP(CONCATENATE($A177,AA$1),'Исх-фото'!$A$2:$D$3000,4,FALSE),"-")</f>
        <v>-</v>
      </c>
      <c r="AB177" s="12" t="str">
        <f>IFERROR(VLOOKUP(CONCATENATE($A177,AB$1),'Исх-фото'!$A$2:$D$3000,4,FALSE),"-")</f>
        <v>-</v>
      </c>
      <c r="AC177" s="12">
        <f>IFERROR(VLOOKUP(CONCATENATE($A177,AC$1),'Исх-фото'!$A$2:$D$3000,4,FALSE),"-")</f>
        <v>12</v>
      </c>
      <c r="AD177" s="12">
        <f>IFERROR(VLOOKUP(CONCATENATE($A177,AD$1),'Исх-фото'!$A$2:$D$3000,4,FALSE),"-")</f>
        <v>9</v>
      </c>
      <c r="AE177" s="12" t="str">
        <f>IFERROR(VLOOKUP(CONCATENATE($A177,AE$1),'Исх-фото'!$A$2:$D$3000,4,FALSE),"-")</f>
        <v>-</v>
      </c>
      <c r="AF177" s="12" t="str">
        <f>IFERROR(VLOOKUP(CONCATENATE($A177,AF$1),'Исх-фото'!$A$2:$D$3000,4,FALSE),"-")</f>
        <v>-</v>
      </c>
      <c r="AG177" s="12">
        <f>IFERROR(VLOOKUP(CONCATENATE($A177,AG$1),'Исх-фото'!$A$2:$D$3000,4,FALSE),"-")</f>
        <v>8</v>
      </c>
      <c r="AH177" s="12" t="str">
        <f>IFERROR(VLOOKUP(CONCATENATE($A177,AH$1),'Исх-фото'!$A$2:$D$3000,4,FALSE),"-")</f>
        <v>-</v>
      </c>
      <c r="AI177" s="12">
        <f>IFERROR(VLOOKUP(CONCATENATE($A177,AI$1),'Исх-фото'!$A$2:$D$3000,4,FALSE),"-")</f>
        <v>10</v>
      </c>
      <c r="AJ177" s="12" t="str">
        <f>IFERROR(VLOOKUP(CONCATENATE($A177,AJ$1),'Исх-фото'!$A$2:$D$3000,4,FALSE),"-")</f>
        <v>-</v>
      </c>
      <c r="AK177" s="12" t="str">
        <f>IFERROR(VLOOKUP(CONCATENATE($A177,AK$1),'Исх-фото'!$A$2:$D$3000,4,FALSE),"-")</f>
        <v>-</v>
      </c>
      <c r="AL177" s="12" t="str">
        <f>IFERROR(VLOOKUP(CONCATENATE($A177,AL$1),'Исх-фото'!$A$2:$D$3000,4,FALSE),"-")</f>
        <v>-</v>
      </c>
      <c r="AM177" s="12" t="str">
        <f>IFERROR(VLOOKUP(CONCATENATE($A177,AM$1),'Исх-фото'!$A$2:$D$3000,4,FALSE),"-")</f>
        <v>-</v>
      </c>
      <c r="AN177" s="12">
        <f>IFERROR(VLOOKUP(CONCATENATE($A177,AN$1),'Исх-фото'!$A$2:$D$3000,4,FALSE),"-")</f>
        <v>1</v>
      </c>
      <c r="AO177" s="12">
        <f>IFERROR(VLOOKUP(CONCATENATE($A177,AO$1),'Исх-фото'!$A$2:$D$3000,4,FALSE),"-")</f>
        <v>9</v>
      </c>
      <c r="AP177" s="12" t="str">
        <f>IFERROR(VLOOKUP(CONCATENATE($A177,AP$1),'Исх-фото'!$A$2:$D$3000,4,FALSE),"-")</f>
        <v>-</v>
      </c>
      <c r="AQ177" s="12" t="str">
        <f>IFERROR(VLOOKUP(CONCATENATE($A177,AQ$1),'Исх-фото'!$A$2:$D$3000,4,FALSE),"-")</f>
        <v>-</v>
      </c>
      <c r="AR177" s="13">
        <f t="shared" si="12"/>
        <v>14</v>
      </c>
      <c r="AS177" s="17">
        <f t="shared" si="13"/>
        <v>8.7857142857142865</v>
      </c>
      <c r="AT177" s="12">
        <f t="shared" si="10"/>
        <v>15</v>
      </c>
    </row>
    <row r="178" spans="1:46">
      <c r="A178" s="22">
        <f t="shared" si="11"/>
        <v>176</v>
      </c>
      <c r="B178" s="128">
        <f>№!D177</f>
        <v>72</v>
      </c>
      <c r="C178" s="128">
        <f>№!E177</f>
        <v>2</v>
      </c>
      <c r="D178" s="12" t="str">
        <f>IFERROR(VLOOKUP(CONCATENATE($A178,D$1),'Исх-фото'!$A$2:$D$3000,4,FALSE),"-")</f>
        <v>-</v>
      </c>
      <c r="E178" s="12" t="str">
        <f>IFERROR(VLOOKUP(CONCATENATE($A178,E$1),'Исх-фото'!$A$2:$D$3000,4,FALSE),"-")</f>
        <v>-</v>
      </c>
      <c r="F178" s="12" t="str">
        <f>IFERROR(VLOOKUP(CONCATENATE($A178,F$1),'Исх-фото'!$A$2:$D$3000,4,FALSE),"-")</f>
        <v>-</v>
      </c>
      <c r="G178" s="12" t="str">
        <f>IFERROR(VLOOKUP(CONCATENATE($A178,G$1),'Исх-фото'!$A$2:$D$3000,4,FALSE),"-")</f>
        <v>-</v>
      </c>
      <c r="H178" s="12">
        <f>IFERROR(VLOOKUP(CONCATENATE($A178,H$1),'Исх-фото'!$A$2:$D$3000,4,FALSE),"-")</f>
        <v>8</v>
      </c>
      <c r="I178" s="12" t="str">
        <f>IFERROR(VLOOKUP(CONCATENATE($A178,I$1),'Исх-фото'!$A$2:$D$3000,4,FALSE),"-")</f>
        <v>-</v>
      </c>
      <c r="J178" s="12">
        <f>IFERROR(VLOOKUP(CONCATENATE($A178,J$1),'Исх-фото'!$A$2:$D$3000,4,FALSE),"-")</f>
        <v>10</v>
      </c>
      <c r="K178" s="12" t="str">
        <f>IFERROR(VLOOKUP(CONCATENATE($A178,K$1),'Исх-фото'!$A$2:$D$3000,4,FALSE),"-")</f>
        <v>-</v>
      </c>
      <c r="L178" s="12" t="str">
        <f>IFERROR(VLOOKUP(CONCATENATE($A178,L$1),'Исх-фото'!$A$2:$D$3000,4,FALSE),"-")</f>
        <v>-</v>
      </c>
      <c r="M178" s="12" t="str">
        <f>IFERROR(VLOOKUP(CONCATENATE($A178,M$1),'Исх-фото'!$A$2:$D$3000,4,FALSE),"-")</f>
        <v>-</v>
      </c>
      <c r="N178" s="12">
        <f>IFERROR(VLOOKUP(CONCATENATE($A178,N$1),'Исх-фото'!$A$2:$D$3000,4,FALSE),"-")</f>
        <v>8</v>
      </c>
      <c r="O178" s="12">
        <f>IFERROR(VLOOKUP(CONCATENATE($A178,O$1),'Исх-фото'!$A$2:$D$3000,4,FALSE),"-")</f>
        <v>7</v>
      </c>
      <c r="P178" s="12" t="str">
        <f>IFERROR(VLOOKUP(CONCATENATE($A178,P$1),'Исх-фото'!$A$2:$D$3000,4,FALSE),"-")</f>
        <v>-</v>
      </c>
      <c r="Q178" s="12" t="str">
        <f>IFERROR(VLOOKUP(CONCATENATE($A178,Q$1),'Исх-фото'!$A$2:$D$3000,4,FALSE),"-")</f>
        <v>-</v>
      </c>
      <c r="R178" s="12" t="str">
        <f>IFERROR(VLOOKUP(CONCATENATE($A178,R$1),'Исх-фото'!$A$2:$D$3000,4,FALSE),"-")</f>
        <v>-</v>
      </c>
      <c r="S178" s="12">
        <f>IFERROR(VLOOKUP(CONCATENATE($A178,S$1),'Исх-фото'!$A$2:$D$3000,4,FALSE),"-")</f>
        <v>6</v>
      </c>
      <c r="T178" s="12" t="str">
        <f>IFERROR(VLOOKUP(CONCATENATE($A178,T$1),'Исх-фото'!$A$2:$D$3000,4,FALSE),"-")</f>
        <v>-</v>
      </c>
      <c r="U178" s="12" t="str">
        <f>IFERROR(VLOOKUP(CONCATENATE($A178,U$1),'Исх-фото'!$A$2:$D$3000,4,FALSE),"-")</f>
        <v>-</v>
      </c>
      <c r="V178" s="12">
        <f>IFERROR(VLOOKUP(CONCATENATE($A178,V$1),'Исх-фото'!$A$2:$D$3000,4,FALSE),"-")</f>
        <v>10</v>
      </c>
      <c r="W178" s="12" t="str">
        <f>IFERROR(VLOOKUP(CONCATENATE($A178,W$1),'Исх-фото'!$A$2:$D$3000,4,FALSE),"-")</f>
        <v>-</v>
      </c>
      <c r="X178" s="12" t="str">
        <f>IFERROR(VLOOKUP(CONCATENATE($A178,X$1),'Исх-фото'!$A$2:$D$3000,4,FALSE),"-")</f>
        <v>-</v>
      </c>
      <c r="Y178" s="12" t="str">
        <f>IFERROR(VLOOKUP(CONCATENATE($A178,Y$1),'Исх-фото'!$A$2:$D$3000,4,FALSE),"-")</f>
        <v>-</v>
      </c>
      <c r="Z178" s="12" t="str">
        <f>IFERROR(VLOOKUP(CONCATENATE($A178,Z$1),'Исх-фото'!$A$2:$D$3000,4,FALSE),"-")</f>
        <v>-</v>
      </c>
      <c r="AA178" s="12" t="str">
        <f>IFERROR(VLOOKUP(CONCATENATE($A178,AA$1),'Исх-фото'!$A$2:$D$3000,4,FALSE),"-")</f>
        <v>-</v>
      </c>
      <c r="AB178" s="12" t="str">
        <f>IFERROR(VLOOKUP(CONCATENATE($A178,AB$1),'Исх-фото'!$A$2:$D$3000,4,FALSE),"-")</f>
        <v>-</v>
      </c>
      <c r="AC178" s="12">
        <f>IFERROR(VLOOKUP(CONCATENATE($A178,AC$1),'Исх-фото'!$A$2:$D$3000,4,FALSE),"-")</f>
        <v>7</v>
      </c>
      <c r="AD178" s="12">
        <f>IFERROR(VLOOKUP(CONCATENATE($A178,AD$1),'Исх-фото'!$A$2:$D$3000,4,FALSE),"-")</f>
        <v>7</v>
      </c>
      <c r="AE178" s="12" t="str">
        <f>IFERROR(VLOOKUP(CONCATENATE($A178,AE$1),'Исх-фото'!$A$2:$D$3000,4,FALSE),"-")</f>
        <v>-</v>
      </c>
      <c r="AF178" s="12" t="str">
        <f>IFERROR(VLOOKUP(CONCATENATE($A178,AF$1),'Исх-фото'!$A$2:$D$3000,4,FALSE),"-")</f>
        <v>-</v>
      </c>
      <c r="AG178" s="12">
        <f>IFERROR(VLOOKUP(CONCATENATE($A178,AG$1),'Исх-фото'!$A$2:$D$3000,4,FALSE),"-")</f>
        <v>9</v>
      </c>
      <c r="AH178" s="12" t="str">
        <f>IFERROR(VLOOKUP(CONCATENATE($A178,AH$1),'Исх-фото'!$A$2:$D$3000,4,FALSE),"-")</f>
        <v>-</v>
      </c>
      <c r="AI178" s="12">
        <f>IFERROR(VLOOKUP(CONCATENATE($A178,AI$1),'Исх-фото'!$A$2:$D$3000,4,FALSE),"-")</f>
        <v>11</v>
      </c>
      <c r="AJ178" s="12" t="str">
        <f>IFERROR(VLOOKUP(CONCATENATE($A178,AJ$1),'Исх-фото'!$A$2:$D$3000,4,FALSE),"-")</f>
        <v>-</v>
      </c>
      <c r="AK178" s="12" t="str">
        <f>IFERROR(VLOOKUP(CONCATENATE($A178,AK$1),'Исх-фото'!$A$2:$D$3000,4,FALSE),"-")</f>
        <v>-</v>
      </c>
      <c r="AL178" s="12" t="str">
        <f>IFERROR(VLOOKUP(CONCATENATE($A178,AL$1),'Исх-фото'!$A$2:$D$3000,4,FALSE),"-")</f>
        <v>-</v>
      </c>
      <c r="AM178" s="12" t="str">
        <f>IFERROR(VLOOKUP(CONCATENATE($A178,AM$1),'Исх-фото'!$A$2:$D$3000,4,FALSE),"-")</f>
        <v>-</v>
      </c>
      <c r="AN178" s="12" t="str">
        <f>IFERROR(VLOOKUP(CONCATENATE($A178,AN$1),'Исх-фото'!$A$2:$D$3000,4,FALSE),"-")</f>
        <v>-</v>
      </c>
      <c r="AO178" s="12">
        <f>IFERROR(VLOOKUP(CONCATENATE($A178,AO$1),'Исх-фото'!$A$2:$D$3000,4,FALSE),"-")</f>
        <v>11</v>
      </c>
      <c r="AP178" s="12" t="str">
        <f>IFERROR(VLOOKUP(CONCATENATE($A178,AP$1),'Исх-фото'!$A$2:$D$3000,4,FALSE),"-")</f>
        <v>-</v>
      </c>
      <c r="AQ178" s="12" t="str">
        <f>IFERROR(VLOOKUP(CONCATENATE($A178,AQ$1),'Исх-фото'!$A$2:$D$3000,4,FALSE),"-")</f>
        <v>-</v>
      </c>
      <c r="AR178" s="13">
        <f t="shared" si="12"/>
        <v>11</v>
      </c>
      <c r="AS178" s="17">
        <f t="shared" si="13"/>
        <v>8.545454545454545</v>
      </c>
      <c r="AT178" s="12">
        <f t="shared" si="10"/>
        <v>20</v>
      </c>
    </row>
    <row r="179" spans="1:46">
      <c r="A179" s="22">
        <f t="shared" si="11"/>
        <v>177</v>
      </c>
      <c r="B179" s="128">
        <f>№!D178</f>
        <v>72</v>
      </c>
      <c r="C179" s="128">
        <f>№!E178</f>
        <v>3</v>
      </c>
      <c r="D179" s="12" t="str">
        <f>IFERROR(VLOOKUP(CONCATENATE($A179,D$1),'Исх-фото'!$A$2:$D$3000,4,FALSE),"-")</f>
        <v>-</v>
      </c>
      <c r="E179" s="12" t="str">
        <f>IFERROR(VLOOKUP(CONCATENATE($A179,E$1),'Исх-фото'!$A$2:$D$3000,4,FALSE),"-")</f>
        <v>-</v>
      </c>
      <c r="F179" s="12" t="str">
        <f>IFERROR(VLOOKUP(CONCATENATE($A179,F$1),'Исх-фото'!$A$2:$D$3000,4,FALSE),"-")</f>
        <v>-</v>
      </c>
      <c r="G179" s="12" t="str">
        <f>IFERROR(VLOOKUP(CONCATENATE($A179,G$1),'Исх-фото'!$A$2:$D$3000,4,FALSE),"-")</f>
        <v>-</v>
      </c>
      <c r="H179" s="12">
        <f>IFERROR(VLOOKUP(CONCATENATE($A179,H$1),'Исх-фото'!$A$2:$D$3000,4,FALSE),"-")</f>
        <v>10</v>
      </c>
      <c r="I179" s="12" t="str">
        <f>IFERROR(VLOOKUP(CONCATENATE($A179,I$1),'Исх-фото'!$A$2:$D$3000,4,FALSE),"-")</f>
        <v>-</v>
      </c>
      <c r="J179" s="12">
        <f>IFERROR(VLOOKUP(CONCATENATE($A179,J$1),'Исх-фото'!$A$2:$D$3000,4,FALSE),"-")</f>
        <v>7</v>
      </c>
      <c r="K179" s="12" t="str">
        <f>IFERROR(VLOOKUP(CONCATENATE($A179,K$1),'Исх-фото'!$A$2:$D$3000,4,FALSE),"-")</f>
        <v>-</v>
      </c>
      <c r="L179" s="12" t="str">
        <f>IFERROR(VLOOKUP(CONCATENATE($A179,L$1),'Исх-фото'!$A$2:$D$3000,4,FALSE),"-")</f>
        <v>-</v>
      </c>
      <c r="M179" s="12" t="str">
        <f>IFERROR(VLOOKUP(CONCATENATE($A179,M$1),'Исх-фото'!$A$2:$D$3000,4,FALSE),"-")</f>
        <v>-</v>
      </c>
      <c r="N179" s="12">
        <f>IFERROR(VLOOKUP(CONCATENATE($A179,N$1),'Исх-фото'!$A$2:$D$3000,4,FALSE),"-")</f>
        <v>9</v>
      </c>
      <c r="O179" s="12" t="str">
        <f>IFERROR(VLOOKUP(CONCATENATE($A179,O$1),'Исх-фото'!$A$2:$D$3000,4,FALSE),"-")</f>
        <v>-</v>
      </c>
      <c r="P179" s="12" t="str">
        <f>IFERROR(VLOOKUP(CONCATENATE($A179,P$1),'Исх-фото'!$A$2:$D$3000,4,FALSE),"-")</f>
        <v>-</v>
      </c>
      <c r="Q179" s="12" t="str">
        <f>IFERROR(VLOOKUP(CONCATENATE($A179,Q$1),'Исх-фото'!$A$2:$D$3000,4,FALSE),"-")</f>
        <v>-</v>
      </c>
      <c r="R179" s="12" t="str">
        <f>IFERROR(VLOOKUP(CONCATENATE($A179,R$1),'Исх-фото'!$A$2:$D$3000,4,FALSE),"-")</f>
        <v>-</v>
      </c>
      <c r="S179" s="12">
        <f>IFERROR(VLOOKUP(CONCATENATE($A179,S$1),'Исх-фото'!$A$2:$D$3000,4,FALSE),"-")</f>
        <v>9</v>
      </c>
      <c r="T179" s="12" t="str">
        <f>IFERROR(VLOOKUP(CONCATENATE($A179,T$1),'Исх-фото'!$A$2:$D$3000,4,FALSE),"-")</f>
        <v>-</v>
      </c>
      <c r="U179" s="12">
        <f>IFERROR(VLOOKUP(CONCATENATE($A179,U$1),'Исх-фото'!$A$2:$D$3000,4,FALSE),"-")</f>
        <v>12</v>
      </c>
      <c r="V179" s="12">
        <f>IFERROR(VLOOKUP(CONCATENATE($A179,V$1),'Исх-фото'!$A$2:$D$3000,4,FALSE),"-")</f>
        <v>7</v>
      </c>
      <c r="W179" s="12" t="str">
        <f>IFERROR(VLOOKUP(CONCATENATE($A179,W$1),'Исх-фото'!$A$2:$D$3000,4,FALSE),"-")</f>
        <v>-</v>
      </c>
      <c r="X179" s="12">
        <f>IFERROR(VLOOKUP(CONCATENATE($A179,X$1),'Исх-фото'!$A$2:$D$3000,4,FALSE),"-")</f>
        <v>8</v>
      </c>
      <c r="Y179" s="12" t="str">
        <f>IFERROR(VLOOKUP(CONCATENATE($A179,Y$1),'Исх-фото'!$A$2:$D$3000,4,FALSE),"-")</f>
        <v>-</v>
      </c>
      <c r="Z179" s="12">
        <f>IFERROR(VLOOKUP(CONCATENATE($A179,Z$1),'Исх-фото'!$A$2:$D$3000,4,FALSE),"-")</f>
        <v>6</v>
      </c>
      <c r="AA179" s="12" t="str">
        <f>IFERROR(VLOOKUP(CONCATENATE($A179,AA$1),'Исх-фото'!$A$2:$D$3000,4,FALSE),"-")</f>
        <v>-</v>
      </c>
      <c r="AB179" s="12" t="str">
        <f>IFERROR(VLOOKUP(CONCATENATE($A179,AB$1),'Исх-фото'!$A$2:$D$3000,4,FALSE),"-")</f>
        <v>-</v>
      </c>
      <c r="AC179" s="12">
        <f>IFERROR(VLOOKUP(CONCATENATE($A179,AC$1),'Исх-фото'!$A$2:$D$3000,4,FALSE),"-")</f>
        <v>8</v>
      </c>
      <c r="AD179" s="12">
        <f>IFERROR(VLOOKUP(CONCATENATE($A179,AD$1),'Исх-фото'!$A$2:$D$3000,4,FALSE),"-")</f>
        <v>8</v>
      </c>
      <c r="AE179" s="12" t="str">
        <f>IFERROR(VLOOKUP(CONCATENATE($A179,AE$1),'Исх-фото'!$A$2:$D$3000,4,FALSE),"-")</f>
        <v>-</v>
      </c>
      <c r="AF179" s="12" t="str">
        <f>IFERROR(VLOOKUP(CONCATENATE($A179,AF$1),'Исх-фото'!$A$2:$D$3000,4,FALSE),"-")</f>
        <v>-</v>
      </c>
      <c r="AG179" s="12">
        <f>IFERROR(VLOOKUP(CONCATENATE($A179,AG$1),'Исх-фото'!$A$2:$D$3000,4,FALSE),"-")</f>
        <v>12</v>
      </c>
      <c r="AH179" s="12" t="str">
        <f>IFERROR(VLOOKUP(CONCATENATE($A179,AH$1),'Исх-фото'!$A$2:$D$3000,4,FALSE),"-")</f>
        <v>-</v>
      </c>
      <c r="AI179" s="12" t="str">
        <f>IFERROR(VLOOKUP(CONCATENATE($A179,AI$1),'Исх-фото'!$A$2:$D$3000,4,FALSE),"-")</f>
        <v>-</v>
      </c>
      <c r="AJ179" s="12" t="str">
        <f>IFERROR(VLOOKUP(CONCATENATE($A179,AJ$1),'Исх-фото'!$A$2:$D$3000,4,FALSE),"-")</f>
        <v>-</v>
      </c>
      <c r="AK179" s="12" t="str">
        <f>IFERROR(VLOOKUP(CONCATENATE($A179,AK$1),'Исх-фото'!$A$2:$D$3000,4,FALSE),"-")</f>
        <v>-</v>
      </c>
      <c r="AL179" s="12" t="str">
        <f>IFERROR(VLOOKUP(CONCATENATE($A179,AL$1),'Исх-фото'!$A$2:$D$3000,4,FALSE),"-")</f>
        <v>-</v>
      </c>
      <c r="AM179" s="12" t="str">
        <f>IFERROR(VLOOKUP(CONCATENATE($A179,AM$1),'Исх-фото'!$A$2:$D$3000,4,FALSE),"-")</f>
        <v>-</v>
      </c>
      <c r="AN179" s="12" t="str">
        <f>IFERROR(VLOOKUP(CONCATENATE($A179,AN$1),'Исх-фото'!$A$2:$D$3000,4,FALSE),"-")</f>
        <v>-</v>
      </c>
      <c r="AO179" s="12">
        <f>IFERROR(VLOOKUP(CONCATENATE($A179,AO$1),'Исх-фото'!$A$2:$D$3000,4,FALSE),"-")</f>
        <v>9</v>
      </c>
      <c r="AP179" s="12" t="str">
        <f>IFERROR(VLOOKUP(CONCATENATE($A179,AP$1),'Исх-фото'!$A$2:$D$3000,4,FALSE),"-")</f>
        <v>-</v>
      </c>
      <c r="AQ179" s="12">
        <f>IFERROR(VLOOKUP(CONCATENATE($A179,AQ$1),'Исх-фото'!$A$2:$D$3000,4,FALSE),"-")</f>
        <v>12</v>
      </c>
      <c r="AR179" s="13">
        <f t="shared" si="12"/>
        <v>13</v>
      </c>
      <c r="AS179" s="17">
        <f t="shared" si="13"/>
        <v>9</v>
      </c>
      <c r="AT179" s="12">
        <f t="shared" si="10"/>
        <v>9</v>
      </c>
    </row>
    <row r="180" spans="1:46">
      <c r="A180" s="22">
        <f t="shared" si="11"/>
        <v>178</v>
      </c>
      <c r="B180" s="128">
        <f>№!D179</f>
        <v>73</v>
      </c>
      <c r="C180" s="128">
        <f>№!E179</f>
        <v>1</v>
      </c>
      <c r="D180" s="12" t="str">
        <f>IFERROR(VLOOKUP(CONCATENATE($A180,D$1),'Исх-фото'!$A$2:$D$3000,4,FALSE),"-")</f>
        <v>-</v>
      </c>
      <c r="E180" s="12" t="str">
        <f>IFERROR(VLOOKUP(CONCATENATE($A180,E$1),'Исх-фото'!$A$2:$D$3000,4,FALSE),"-")</f>
        <v>-</v>
      </c>
      <c r="F180" s="12" t="str">
        <f>IFERROR(VLOOKUP(CONCATENATE($A180,F$1),'Исх-фото'!$A$2:$D$3000,4,FALSE),"-")</f>
        <v>-</v>
      </c>
      <c r="G180" s="12" t="str">
        <f>IFERROR(VLOOKUP(CONCATENATE($A180,G$1),'Исх-фото'!$A$2:$D$3000,4,FALSE),"-")</f>
        <v>-</v>
      </c>
      <c r="H180" s="12">
        <f>IFERROR(VLOOKUP(CONCATENATE($A180,H$1),'Исх-фото'!$A$2:$D$3000,4,FALSE),"-")</f>
        <v>10</v>
      </c>
      <c r="I180" s="12" t="str">
        <f>IFERROR(VLOOKUP(CONCATENATE($A180,I$1),'Исх-фото'!$A$2:$D$3000,4,FALSE),"-")</f>
        <v>-</v>
      </c>
      <c r="J180" s="12">
        <f>IFERROR(VLOOKUP(CONCATENATE($A180,J$1),'Исх-фото'!$A$2:$D$3000,4,FALSE),"-")</f>
        <v>9</v>
      </c>
      <c r="K180" s="12" t="str">
        <f>IFERROR(VLOOKUP(CONCATENATE($A180,K$1),'Исх-фото'!$A$2:$D$3000,4,FALSE),"-")</f>
        <v>-</v>
      </c>
      <c r="L180" s="12" t="str">
        <f>IFERROR(VLOOKUP(CONCATENATE($A180,L$1),'Исх-фото'!$A$2:$D$3000,4,FALSE),"-")</f>
        <v>-</v>
      </c>
      <c r="M180" s="12" t="str">
        <f>IFERROR(VLOOKUP(CONCATENATE($A180,M$1),'Исх-фото'!$A$2:$D$3000,4,FALSE),"-")</f>
        <v>-</v>
      </c>
      <c r="N180" s="12">
        <f>IFERROR(VLOOKUP(CONCATENATE($A180,N$1),'Исх-фото'!$A$2:$D$3000,4,FALSE),"-")</f>
        <v>11</v>
      </c>
      <c r="O180" s="12" t="str">
        <f>IFERROR(VLOOKUP(CONCATENATE($A180,O$1),'Исх-фото'!$A$2:$D$3000,4,FALSE),"-")</f>
        <v>-</v>
      </c>
      <c r="P180" s="12" t="str">
        <f>IFERROR(VLOOKUP(CONCATENATE($A180,P$1),'Исх-фото'!$A$2:$D$3000,4,FALSE),"-")</f>
        <v>-</v>
      </c>
      <c r="Q180" s="12" t="str">
        <f>IFERROR(VLOOKUP(CONCATENATE($A180,Q$1),'Исх-фото'!$A$2:$D$3000,4,FALSE),"-")</f>
        <v>-</v>
      </c>
      <c r="R180" s="12" t="str">
        <f>IFERROR(VLOOKUP(CONCATENATE($A180,R$1),'Исх-фото'!$A$2:$D$3000,4,FALSE),"-")</f>
        <v>-</v>
      </c>
      <c r="S180" s="12">
        <f>IFERROR(VLOOKUP(CONCATENATE($A180,S$1),'Исх-фото'!$A$2:$D$3000,4,FALSE),"-")</f>
        <v>5</v>
      </c>
      <c r="T180" s="12" t="str">
        <f>IFERROR(VLOOKUP(CONCATENATE($A180,T$1),'Исх-фото'!$A$2:$D$3000,4,FALSE),"-")</f>
        <v>-</v>
      </c>
      <c r="U180" s="12">
        <f>IFERROR(VLOOKUP(CONCATENATE($A180,U$1),'Исх-фото'!$A$2:$D$3000,4,FALSE),"-")</f>
        <v>12</v>
      </c>
      <c r="V180" s="12">
        <f>IFERROR(VLOOKUP(CONCATENATE($A180,V$1),'Исх-фото'!$A$2:$D$3000,4,FALSE),"-")</f>
        <v>10</v>
      </c>
      <c r="W180" s="12" t="str">
        <f>IFERROR(VLOOKUP(CONCATENATE($A180,W$1),'Исх-фото'!$A$2:$D$3000,4,FALSE),"-")</f>
        <v>-</v>
      </c>
      <c r="X180" s="12">
        <f>IFERROR(VLOOKUP(CONCATENATE($A180,X$1),'Исх-фото'!$A$2:$D$3000,4,FALSE),"-")</f>
        <v>7</v>
      </c>
      <c r="Y180" s="12" t="str">
        <f>IFERROR(VLOOKUP(CONCATENATE($A180,Y$1),'Исх-фото'!$A$2:$D$3000,4,FALSE),"-")</f>
        <v>-</v>
      </c>
      <c r="Z180" s="12" t="str">
        <f>IFERROR(VLOOKUP(CONCATENATE($A180,Z$1),'Исх-фото'!$A$2:$D$3000,4,FALSE),"-")</f>
        <v>-</v>
      </c>
      <c r="AA180" s="12" t="str">
        <f>IFERROR(VLOOKUP(CONCATENATE($A180,AA$1),'Исх-фото'!$A$2:$D$3000,4,FALSE),"-")</f>
        <v>-</v>
      </c>
      <c r="AB180" s="12" t="str">
        <f>IFERROR(VLOOKUP(CONCATENATE($A180,AB$1),'Исх-фото'!$A$2:$D$3000,4,FALSE),"-")</f>
        <v>-</v>
      </c>
      <c r="AC180" s="12">
        <f>IFERROR(VLOOKUP(CONCATENATE($A180,AC$1),'Исх-фото'!$A$2:$D$3000,4,FALSE),"-")</f>
        <v>12</v>
      </c>
      <c r="AD180" s="12">
        <f>IFERROR(VLOOKUP(CONCATENATE($A180,AD$1),'Исх-фото'!$A$2:$D$3000,4,FALSE),"-")</f>
        <v>9</v>
      </c>
      <c r="AE180" s="12">
        <f>IFERROR(VLOOKUP(CONCATENATE($A180,AE$1),'Исх-фото'!$A$2:$D$3000,4,FALSE),"-")</f>
        <v>9</v>
      </c>
      <c r="AF180" s="12">
        <f>IFERROR(VLOOKUP(CONCATENATE($A180,AF$1),'Исх-фото'!$A$2:$D$3000,4,FALSE),"-")</f>
        <v>11</v>
      </c>
      <c r="AG180" s="12">
        <f>IFERROR(VLOOKUP(CONCATENATE($A180,AG$1),'Исх-фото'!$A$2:$D$3000,4,FALSE),"-")</f>
        <v>10</v>
      </c>
      <c r="AH180" s="12">
        <f>IFERROR(VLOOKUP(CONCATENATE($A180,AH$1),'Исх-фото'!$A$2:$D$3000,4,FALSE),"-")</f>
        <v>9</v>
      </c>
      <c r="AI180" s="12" t="str">
        <f>IFERROR(VLOOKUP(CONCATENATE($A180,AI$1),'Исх-фото'!$A$2:$D$3000,4,FALSE),"-")</f>
        <v>-</v>
      </c>
      <c r="AJ180" s="12">
        <f>IFERROR(VLOOKUP(CONCATENATE($A180,AJ$1),'Исх-фото'!$A$2:$D$3000,4,FALSE),"-")</f>
        <v>12</v>
      </c>
      <c r="AK180" s="12" t="str">
        <f>IFERROR(VLOOKUP(CONCATENATE($A180,AK$1),'Исх-фото'!$A$2:$D$3000,4,FALSE),"-")</f>
        <v>-</v>
      </c>
      <c r="AL180" s="12" t="str">
        <f>IFERROR(VLOOKUP(CONCATENATE($A180,AL$1),'Исх-фото'!$A$2:$D$3000,4,FALSE),"-")</f>
        <v>-</v>
      </c>
      <c r="AM180" s="12" t="str">
        <f>IFERROR(VLOOKUP(CONCATENATE($A180,AM$1),'Исх-фото'!$A$2:$D$3000,4,FALSE),"-")</f>
        <v>-</v>
      </c>
      <c r="AN180" s="12">
        <f>IFERROR(VLOOKUP(CONCATENATE($A180,AN$1),'Исх-фото'!$A$2:$D$3000,4,FALSE),"-")</f>
        <v>7</v>
      </c>
      <c r="AO180" s="12">
        <f>IFERROR(VLOOKUP(CONCATENATE($A180,AO$1),'Исх-фото'!$A$2:$D$3000,4,FALSE),"-")</f>
        <v>9</v>
      </c>
      <c r="AP180" s="12" t="str">
        <f>IFERROR(VLOOKUP(CONCATENATE($A180,AP$1),'Исх-фото'!$A$2:$D$3000,4,FALSE),"-")</f>
        <v>-</v>
      </c>
      <c r="AQ180" s="12" t="str">
        <f>IFERROR(VLOOKUP(CONCATENATE($A180,AQ$1),'Исх-фото'!$A$2:$D$3000,4,FALSE),"-")</f>
        <v>-</v>
      </c>
      <c r="AR180" s="13">
        <f t="shared" si="12"/>
        <v>16</v>
      </c>
      <c r="AS180" s="17">
        <f t="shared" si="13"/>
        <v>9.5</v>
      </c>
      <c r="AT180" s="12">
        <f t="shared" si="10"/>
        <v>3</v>
      </c>
    </row>
    <row r="181" spans="1:46">
      <c r="A181" s="22">
        <f t="shared" si="11"/>
        <v>179</v>
      </c>
      <c r="B181" s="128">
        <f>№!D180</f>
        <v>73</v>
      </c>
      <c r="C181" s="128">
        <f>№!E180</f>
        <v>2</v>
      </c>
      <c r="D181" s="12" t="str">
        <f>IFERROR(VLOOKUP(CONCATENATE($A181,D$1),'Исх-фото'!$A$2:$D$3000,4,FALSE),"-")</f>
        <v>-</v>
      </c>
      <c r="E181" s="12" t="str">
        <f>IFERROR(VLOOKUP(CONCATENATE($A181,E$1),'Исх-фото'!$A$2:$D$3000,4,FALSE),"-")</f>
        <v>-</v>
      </c>
      <c r="F181" s="12" t="str">
        <f>IFERROR(VLOOKUP(CONCATENATE($A181,F$1),'Исх-фото'!$A$2:$D$3000,4,FALSE),"-")</f>
        <v>-</v>
      </c>
      <c r="G181" s="12" t="str">
        <f>IFERROR(VLOOKUP(CONCATENATE($A181,G$1),'Исх-фото'!$A$2:$D$3000,4,FALSE),"-")</f>
        <v>-</v>
      </c>
      <c r="H181" s="12">
        <f>IFERROR(VLOOKUP(CONCATENATE($A181,H$1),'Исх-фото'!$A$2:$D$3000,4,FALSE),"-")</f>
        <v>7</v>
      </c>
      <c r="I181" s="12" t="str">
        <f>IFERROR(VLOOKUP(CONCATENATE($A181,I$1),'Исх-фото'!$A$2:$D$3000,4,FALSE),"-")</f>
        <v>-</v>
      </c>
      <c r="J181" s="12">
        <f>IFERROR(VLOOKUP(CONCATENATE($A181,J$1),'Исх-фото'!$A$2:$D$3000,4,FALSE),"-")</f>
        <v>11</v>
      </c>
      <c r="K181" s="12" t="str">
        <f>IFERROR(VLOOKUP(CONCATENATE($A181,K$1),'Исх-фото'!$A$2:$D$3000,4,FALSE),"-")</f>
        <v>-</v>
      </c>
      <c r="L181" s="12" t="str">
        <f>IFERROR(VLOOKUP(CONCATENATE($A181,L$1),'Исх-фото'!$A$2:$D$3000,4,FALSE),"-")</f>
        <v>-</v>
      </c>
      <c r="M181" s="12" t="str">
        <f>IFERROR(VLOOKUP(CONCATENATE($A181,M$1),'Исх-фото'!$A$2:$D$3000,4,FALSE),"-")</f>
        <v>-</v>
      </c>
      <c r="N181" s="12">
        <f>IFERROR(VLOOKUP(CONCATENATE($A181,N$1),'Исх-фото'!$A$2:$D$3000,4,FALSE),"-")</f>
        <v>10</v>
      </c>
      <c r="O181" s="12" t="str">
        <f>IFERROR(VLOOKUP(CONCATENATE($A181,O$1),'Исх-фото'!$A$2:$D$3000,4,FALSE),"-")</f>
        <v>-</v>
      </c>
      <c r="P181" s="12" t="str">
        <f>IFERROR(VLOOKUP(CONCATENATE($A181,P$1),'Исх-фото'!$A$2:$D$3000,4,FALSE),"-")</f>
        <v>-</v>
      </c>
      <c r="Q181" s="12" t="str">
        <f>IFERROR(VLOOKUP(CONCATENATE($A181,Q$1),'Исх-фото'!$A$2:$D$3000,4,FALSE),"-")</f>
        <v>-</v>
      </c>
      <c r="R181" s="12">
        <f>IFERROR(VLOOKUP(CONCATENATE($A181,R$1),'Исх-фото'!$A$2:$D$3000,4,FALSE),"-")</f>
        <v>9</v>
      </c>
      <c r="S181" s="12" t="str">
        <f>IFERROR(VLOOKUP(CONCATENATE($A181,S$1),'Исх-фото'!$A$2:$D$3000,4,FALSE),"-")</f>
        <v>-</v>
      </c>
      <c r="T181" s="12" t="str">
        <f>IFERROR(VLOOKUP(CONCATENATE($A181,T$1),'Исх-фото'!$A$2:$D$3000,4,FALSE),"-")</f>
        <v>-</v>
      </c>
      <c r="U181" s="12">
        <f>IFERROR(VLOOKUP(CONCATENATE($A181,U$1),'Исх-фото'!$A$2:$D$3000,4,FALSE),"-")</f>
        <v>12</v>
      </c>
      <c r="V181" s="12">
        <f>IFERROR(VLOOKUP(CONCATENATE($A181,V$1),'Исх-фото'!$A$2:$D$3000,4,FALSE),"-")</f>
        <v>8</v>
      </c>
      <c r="W181" s="12" t="str">
        <f>IFERROR(VLOOKUP(CONCATENATE($A181,W$1),'Исх-фото'!$A$2:$D$3000,4,FALSE),"-")</f>
        <v>-</v>
      </c>
      <c r="X181" s="12">
        <f>IFERROR(VLOOKUP(CONCATENATE($A181,X$1),'Исх-фото'!$A$2:$D$3000,4,FALSE),"-")</f>
        <v>7</v>
      </c>
      <c r="Y181" s="12" t="str">
        <f>IFERROR(VLOOKUP(CONCATENATE($A181,Y$1),'Исх-фото'!$A$2:$D$3000,4,FALSE),"-")</f>
        <v>-</v>
      </c>
      <c r="Z181" s="12" t="str">
        <f>IFERROR(VLOOKUP(CONCATENATE($A181,Z$1),'Исх-фото'!$A$2:$D$3000,4,FALSE),"-")</f>
        <v>-</v>
      </c>
      <c r="AA181" s="12" t="str">
        <f>IFERROR(VLOOKUP(CONCATENATE($A181,AA$1),'Исх-фото'!$A$2:$D$3000,4,FALSE),"-")</f>
        <v>-</v>
      </c>
      <c r="AB181" s="12" t="str">
        <f>IFERROR(VLOOKUP(CONCATENATE($A181,AB$1),'Исх-фото'!$A$2:$D$3000,4,FALSE),"-")</f>
        <v>-</v>
      </c>
      <c r="AC181" s="12">
        <f>IFERROR(VLOOKUP(CONCATENATE($A181,AC$1),'Исх-фото'!$A$2:$D$3000,4,FALSE),"-")</f>
        <v>12</v>
      </c>
      <c r="AD181" s="12">
        <f>IFERROR(VLOOKUP(CONCATENATE($A181,AD$1),'Исх-фото'!$A$2:$D$3000,4,FALSE),"-")</f>
        <v>8</v>
      </c>
      <c r="AE181" s="12" t="str">
        <f>IFERROR(VLOOKUP(CONCATENATE($A181,AE$1),'Исх-фото'!$A$2:$D$3000,4,FALSE),"-")</f>
        <v>-</v>
      </c>
      <c r="AF181" s="12">
        <f>IFERROR(VLOOKUP(CONCATENATE($A181,AF$1),'Исх-фото'!$A$2:$D$3000,4,FALSE),"-")</f>
        <v>10</v>
      </c>
      <c r="AG181" s="12">
        <f>IFERROR(VLOOKUP(CONCATENATE($A181,AG$1),'Исх-фото'!$A$2:$D$3000,4,FALSE),"-")</f>
        <v>10</v>
      </c>
      <c r="AH181" s="12" t="str">
        <f>IFERROR(VLOOKUP(CONCATENATE($A181,AH$1),'Исх-фото'!$A$2:$D$3000,4,FALSE),"-")</f>
        <v>-</v>
      </c>
      <c r="AI181" s="12">
        <f>IFERROR(VLOOKUP(CONCATENATE($A181,AI$1),'Исх-фото'!$A$2:$D$3000,4,FALSE),"-")</f>
        <v>12</v>
      </c>
      <c r="AJ181" s="12">
        <f>IFERROR(VLOOKUP(CONCATENATE($A181,AJ$1),'Исх-фото'!$A$2:$D$3000,4,FALSE),"-")</f>
        <v>12</v>
      </c>
      <c r="AK181" s="12" t="str">
        <f>IFERROR(VLOOKUP(CONCATENATE($A181,AK$1),'Исх-фото'!$A$2:$D$3000,4,FALSE),"-")</f>
        <v>-</v>
      </c>
      <c r="AL181" s="12" t="str">
        <f>IFERROR(VLOOKUP(CONCATENATE($A181,AL$1),'Исх-фото'!$A$2:$D$3000,4,FALSE),"-")</f>
        <v>-</v>
      </c>
      <c r="AM181" s="12" t="str">
        <f>IFERROR(VLOOKUP(CONCATENATE($A181,AM$1),'Исх-фото'!$A$2:$D$3000,4,FALSE),"-")</f>
        <v>-</v>
      </c>
      <c r="AN181" s="12">
        <f>IFERROR(VLOOKUP(CONCATENATE($A181,AN$1),'Исх-фото'!$A$2:$D$3000,4,FALSE),"-")</f>
        <v>4</v>
      </c>
      <c r="AO181" s="12">
        <f>IFERROR(VLOOKUP(CONCATENATE($A181,AO$1),'Исх-фото'!$A$2:$D$3000,4,FALSE),"-")</f>
        <v>5</v>
      </c>
      <c r="AP181" s="12" t="str">
        <f>IFERROR(VLOOKUP(CONCATENATE($A181,AP$1),'Исх-фото'!$A$2:$D$3000,4,FALSE),"-")</f>
        <v>-</v>
      </c>
      <c r="AQ181" s="12" t="str">
        <f>IFERROR(VLOOKUP(CONCATENATE($A181,AQ$1),'Исх-фото'!$A$2:$D$3000,4,FALSE),"-")</f>
        <v>-</v>
      </c>
      <c r="AR181" s="13">
        <f t="shared" si="12"/>
        <v>15</v>
      </c>
      <c r="AS181" s="17">
        <f t="shared" si="13"/>
        <v>9.1333333333333329</v>
      </c>
      <c r="AT181" s="12">
        <f t="shared" si="10"/>
        <v>7</v>
      </c>
    </row>
    <row r="182" spans="1:46">
      <c r="A182" s="22">
        <f t="shared" si="11"/>
        <v>180</v>
      </c>
      <c r="B182" s="128">
        <f>№!D181</f>
        <v>73</v>
      </c>
      <c r="C182" s="128">
        <f>№!E181</f>
        <v>3</v>
      </c>
      <c r="D182" s="12" t="str">
        <f>IFERROR(VLOOKUP(CONCATENATE($A182,D$1),'Исх-фото'!$A$2:$D$3000,4,FALSE),"-")</f>
        <v>-</v>
      </c>
      <c r="E182" s="12" t="str">
        <f>IFERROR(VLOOKUP(CONCATENATE($A182,E$1),'Исх-фото'!$A$2:$D$3000,4,FALSE),"-")</f>
        <v>-</v>
      </c>
      <c r="F182" s="12" t="str">
        <f>IFERROR(VLOOKUP(CONCATENATE($A182,F$1),'Исх-фото'!$A$2:$D$3000,4,FALSE),"-")</f>
        <v>-</v>
      </c>
      <c r="G182" s="12" t="str">
        <f>IFERROR(VLOOKUP(CONCATENATE($A182,G$1),'Исх-фото'!$A$2:$D$3000,4,FALSE),"-")</f>
        <v>-</v>
      </c>
      <c r="H182" s="12">
        <f>IFERROR(VLOOKUP(CONCATENATE($A182,H$1),'Исх-фото'!$A$2:$D$3000,4,FALSE),"-")</f>
        <v>10</v>
      </c>
      <c r="I182" s="12" t="str">
        <f>IFERROR(VLOOKUP(CONCATENATE($A182,I$1),'Исх-фото'!$A$2:$D$3000,4,FALSE),"-")</f>
        <v>-</v>
      </c>
      <c r="J182" s="12">
        <f>IFERROR(VLOOKUP(CONCATENATE($A182,J$1),'Исх-фото'!$A$2:$D$3000,4,FALSE),"-")</f>
        <v>10</v>
      </c>
      <c r="K182" s="12" t="str">
        <f>IFERROR(VLOOKUP(CONCATENATE($A182,K$1),'Исх-фото'!$A$2:$D$3000,4,FALSE),"-")</f>
        <v>-</v>
      </c>
      <c r="L182" s="12" t="str">
        <f>IFERROR(VLOOKUP(CONCATENATE($A182,L$1),'Исх-фото'!$A$2:$D$3000,4,FALSE),"-")</f>
        <v>-</v>
      </c>
      <c r="M182" s="12" t="str">
        <f>IFERROR(VLOOKUP(CONCATENATE($A182,M$1),'Исх-фото'!$A$2:$D$3000,4,FALSE),"-")</f>
        <v>-</v>
      </c>
      <c r="N182" s="12">
        <f>IFERROR(VLOOKUP(CONCATENATE($A182,N$1),'Исх-фото'!$A$2:$D$3000,4,FALSE),"-")</f>
        <v>10</v>
      </c>
      <c r="O182" s="12">
        <f>IFERROR(VLOOKUP(CONCATENATE($A182,O$1),'Исх-фото'!$A$2:$D$3000,4,FALSE),"-")</f>
        <v>8</v>
      </c>
      <c r="P182" s="12" t="str">
        <f>IFERROR(VLOOKUP(CONCATENATE($A182,P$1),'Исх-фото'!$A$2:$D$3000,4,FALSE),"-")</f>
        <v>-</v>
      </c>
      <c r="Q182" s="12" t="str">
        <f>IFERROR(VLOOKUP(CONCATENATE($A182,Q$1),'Исх-фото'!$A$2:$D$3000,4,FALSE),"-")</f>
        <v>-</v>
      </c>
      <c r="R182" s="12" t="str">
        <f>IFERROR(VLOOKUP(CONCATENATE($A182,R$1),'Исх-фото'!$A$2:$D$3000,4,FALSE),"-")</f>
        <v>-</v>
      </c>
      <c r="S182" s="12">
        <f>IFERROR(VLOOKUP(CONCATENATE($A182,S$1),'Исх-фото'!$A$2:$D$3000,4,FALSE),"-")</f>
        <v>9</v>
      </c>
      <c r="T182" s="12" t="str">
        <f>IFERROR(VLOOKUP(CONCATENATE($A182,T$1),'Исх-фото'!$A$2:$D$3000,4,FALSE),"-")</f>
        <v>-</v>
      </c>
      <c r="U182" s="12" t="str">
        <f>IFERROR(VLOOKUP(CONCATENATE($A182,U$1),'Исх-фото'!$A$2:$D$3000,4,FALSE),"-")</f>
        <v>-</v>
      </c>
      <c r="V182" s="12">
        <f>IFERROR(VLOOKUP(CONCATENATE($A182,V$1),'Исх-фото'!$A$2:$D$3000,4,FALSE),"-")</f>
        <v>10</v>
      </c>
      <c r="W182" s="12" t="str">
        <f>IFERROR(VLOOKUP(CONCATENATE($A182,W$1),'Исх-фото'!$A$2:$D$3000,4,FALSE),"-")</f>
        <v>-</v>
      </c>
      <c r="X182" s="12">
        <f>IFERROR(VLOOKUP(CONCATENATE($A182,X$1),'Исх-фото'!$A$2:$D$3000,4,FALSE),"-")</f>
        <v>7</v>
      </c>
      <c r="Y182" s="12">
        <f>IFERROR(VLOOKUP(CONCATENATE($A182,Y$1),'Исх-фото'!$A$2:$D$3000,4,FALSE),"-")</f>
        <v>6</v>
      </c>
      <c r="Z182" s="12">
        <f>IFERROR(VLOOKUP(CONCATENATE($A182,Z$1),'Исх-фото'!$A$2:$D$3000,4,FALSE),"-")</f>
        <v>7</v>
      </c>
      <c r="AA182" s="12" t="str">
        <f>IFERROR(VLOOKUP(CONCATENATE($A182,AA$1),'Исх-фото'!$A$2:$D$3000,4,FALSE),"-")</f>
        <v>-</v>
      </c>
      <c r="AB182" s="12" t="str">
        <f>IFERROR(VLOOKUP(CONCATENATE($A182,AB$1),'Исх-фото'!$A$2:$D$3000,4,FALSE),"-")</f>
        <v>-</v>
      </c>
      <c r="AC182" s="12">
        <f>IFERROR(VLOOKUP(CONCATENATE($A182,AC$1),'Исх-фото'!$A$2:$D$3000,4,FALSE),"-")</f>
        <v>11</v>
      </c>
      <c r="AD182" s="12">
        <f>IFERROR(VLOOKUP(CONCATENATE($A182,AD$1),'Исх-фото'!$A$2:$D$3000,4,FALSE),"-")</f>
        <v>8</v>
      </c>
      <c r="AE182" s="12" t="str">
        <f>IFERROR(VLOOKUP(CONCATENATE($A182,AE$1),'Исх-фото'!$A$2:$D$3000,4,FALSE),"-")</f>
        <v>-</v>
      </c>
      <c r="AF182" s="12">
        <f>IFERROR(VLOOKUP(CONCATENATE($A182,AF$1),'Исх-фото'!$A$2:$D$3000,4,FALSE),"-")</f>
        <v>10</v>
      </c>
      <c r="AG182" s="12">
        <f>IFERROR(VLOOKUP(CONCATENATE($A182,AG$1),'Исх-фото'!$A$2:$D$3000,4,FALSE),"-")</f>
        <v>8</v>
      </c>
      <c r="AH182" s="12" t="str">
        <f>IFERROR(VLOOKUP(CONCATENATE($A182,AH$1),'Исх-фото'!$A$2:$D$3000,4,FALSE),"-")</f>
        <v>-</v>
      </c>
      <c r="AI182" s="12" t="str">
        <f>IFERROR(VLOOKUP(CONCATENATE($A182,AI$1),'Исх-фото'!$A$2:$D$3000,4,FALSE),"-")</f>
        <v>-</v>
      </c>
      <c r="AJ182" s="12">
        <f>IFERROR(VLOOKUP(CONCATENATE($A182,AJ$1),'Исх-фото'!$A$2:$D$3000,4,FALSE),"-")</f>
        <v>12</v>
      </c>
      <c r="AK182" s="12" t="str">
        <f>IFERROR(VLOOKUP(CONCATENATE($A182,AK$1),'Исх-фото'!$A$2:$D$3000,4,FALSE),"-")</f>
        <v>-</v>
      </c>
      <c r="AL182" s="12" t="str">
        <f>IFERROR(VLOOKUP(CONCATENATE($A182,AL$1),'Исх-фото'!$A$2:$D$3000,4,FALSE),"-")</f>
        <v>-</v>
      </c>
      <c r="AM182" s="12" t="str">
        <f>IFERROR(VLOOKUP(CONCATENATE($A182,AM$1),'Исх-фото'!$A$2:$D$3000,4,FALSE),"-")</f>
        <v>-</v>
      </c>
      <c r="AN182" s="12" t="str">
        <f>IFERROR(VLOOKUP(CONCATENATE($A182,AN$1),'Исх-фото'!$A$2:$D$3000,4,FALSE),"-")</f>
        <v>-</v>
      </c>
      <c r="AO182" s="12">
        <f>IFERROR(VLOOKUP(CONCATENATE($A182,AO$1),'Исх-фото'!$A$2:$D$3000,4,FALSE),"-")</f>
        <v>6</v>
      </c>
      <c r="AP182" s="12" t="str">
        <f>IFERROR(VLOOKUP(CONCATENATE($A182,AP$1),'Исх-фото'!$A$2:$D$3000,4,FALSE),"-")</f>
        <v>-</v>
      </c>
      <c r="AQ182" s="12" t="str">
        <f>IFERROR(VLOOKUP(CONCATENATE($A182,AQ$1),'Исх-фото'!$A$2:$D$3000,4,FALSE),"-")</f>
        <v>-</v>
      </c>
      <c r="AR182" s="13">
        <f t="shared" si="12"/>
        <v>15</v>
      </c>
      <c r="AS182" s="17">
        <f t="shared" si="13"/>
        <v>8.8000000000000007</v>
      </c>
      <c r="AT182" s="12">
        <f t="shared" si="10"/>
        <v>14</v>
      </c>
    </row>
    <row r="183" spans="1:46">
      <c r="A183" s="22">
        <f t="shared" si="11"/>
        <v>181</v>
      </c>
      <c r="B183" s="128">
        <f>№!D182</f>
        <v>74</v>
      </c>
      <c r="C183" s="128">
        <f>№!E182</f>
        <v>1</v>
      </c>
      <c r="D183" s="12" t="str">
        <f>IFERROR(VLOOKUP(CONCATENATE($A183,D$1),'Исх-фото'!$A$2:$D$3000,4,FALSE),"-")</f>
        <v>-</v>
      </c>
      <c r="E183" s="12" t="str">
        <f>IFERROR(VLOOKUP(CONCATENATE($A183,E$1),'Исх-фото'!$A$2:$D$3000,4,FALSE),"-")</f>
        <v>-</v>
      </c>
      <c r="F183" s="12" t="str">
        <f>IFERROR(VLOOKUP(CONCATENATE($A183,F$1),'Исх-фото'!$A$2:$D$3000,4,FALSE),"-")</f>
        <v>-</v>
      </c>
      <c r="G183" s="12" t="str">
        <f>IFERROR(VLOOKUP(CONCATENATE($A183,G$1),'Исх-фото'!$A$2:$D$3000,4,FALSE),"-")</f>
        <v>-</v>
      </c>
      <c r="H183" s="12">
        <f>IFERROR(VLOOKUP(CONCATENATE($A183,H$1),'Исх-фото'!$A$2:$D$3000,4,FALSE),"-")</f>
        <v>7</v>
      </c>
      <c r="I183" s="12" t="str">
        <f>IFERROR(VLOOKUP(CONCATENATE($A183,I$1),'Исх-фото'!$A$2:$D$3000,4,FALSE),"-")</f>
        <v>-</v>
      </c>
      <c r="J183" s="12">
        <f>IFERROR(VLOOKUP(CONCATENATE($A183,J$1),'Исх-фото'!$A$2:$D$3000,4,FALSE),"-")</f>
        <v>11</v>
      </c>
      <c r="K183" s="12" t="str">
        <f>IFERROR(VLOOKUP(CONCATENATE($A183,K$1),'Исх-фото'!$A$2:$D$3000,4,FALSE),"-")</f>
        <v>-</v>
      </c>
      <c r="L183" s="12" t="str">
        <f>IFERROR(VLOOKUP(CONCATENATE($A183,L$1),'Исх-фото'!$A$2:$D$3000,4,FALSE),"-")</f>
        <v>-</v>
      </c>
      <c r="M183" s="12" t="str">
        <f>IFERROR(VLOOKUP(CONCATENATE($A183,M$1),'Исх-фото'!$A$2:$D$3000,4,FALSE),"-")</f>
        <v>-</v>
      </c>
      <c r="N183" s="12">
        <f>IFERROR(VLOOKUP(CONCATENATE($A183,N$1),'Исх-фото'!$A$2:$D$3000,4,FALSE),"-")</f>
        <v>11</v>
      </c>
      <c r="O183" s="12">
        <f>IFERROR(VLOOKUP(CONCATENATE($A183,O$1),'Исх-фото'!$A$2:$D$3000,4,FALSE),"-")</f>
        <v>11</v>
      </c>
      <c r="P183" s="12" t="str">
        <f>IFERROR(VLOOKUP(CONCATENATE($A183,P$1),'Исх-фото'!$A$2:$D$3000,4,FALSE),"-")</f>
        <v>-</v>
      </c>
      <c r="Q183" s="12" t="str">
        <f>IFERROR(VLOOKUP(CONCATENATE($A183,Q$1),'Исх-фото'!$A$2:$D$3000,4,FALSE),"-")</f>
        <v>-</v>
      </c>
      <c r="R183" s="12" t="str">
        <f>IFERROR(VLOOKUP(CONCATENATE($A183,R$1),'Исх-фото'!$A$2:$D$3000,4,FALSE),"-")</f>
        <v>-</v>
      </c>
      <c r="S183" s="12" t="str">
        <f>IFERROR(VLOOKUP(CONCATENATE($A183,S$1),'Исх-фото'!$A$2:$D$3000,4,FALSE),"-")</f>
        <v>-</v>
      </c>
      <c r="T183" s="12" t="str">
        <f>IFERROR(VLOOKUP(CONCATENATE($A183,T$1),'Исх-фото'!$A$2:$D$3000,4,FALSE),"-")</f>
        <v>-</v>
      </c>
      <c r="U183" s="12" t="str">
        <f>IFERROR(VLOOKUP(CONCATENATE($A183,U$1),'Исх-фото'!$A$2:$D$3000,4,FALSE),"-")</f>
        <v>-</v>
      </c>
      <c r="V183" s="12">
        <f>IFERROR(VLOOKUP(CONCATENATE($A183,V$1),'Исх-фото'!$A$2:$D$3000,4,FALSE),"-")</f>
        <v>7</v>
      </c>
      <c r="W183" s="12" t="str">
        <f>IFERROR(VLOOKUP(CONCATENATE($A183,W$1),'Исх-фото'!$A$2:$D$3000,4,FALSE),"-")</f>
        <v>-</v>
      </c>
      <c r="X183" s="12">
        <f>IFERROR(VLOOKUP(CONCATENATE($A183,X$1),'Исх-фото'!$A$2:$D$3000,4,FALSE),"-")</f>
        <v>8</v>
      </c>
      <c r="Y183" s="12">
        <f>IFERROR(VLOOKUP(CONCATENATE($A183,Y$1),'Исх-фото'!$A$2:$D$3000,4,FALSE),"-")</f>
        <v>8</v>
      </c>
      <c r="Z183" s="12">
        <f>IFERROR(VLOOKUP(CONCATENATE($A183,Z$1),'Исх-фото'!$A$2:$D$3000,4,FALSE),"-")</f>
        <v>6</v>
      </c>
      <c r="AA183" s="12" t="str">
        <f>IFERROR(VLOOKUP(CONCATENATE($A183,AA$1),'Исх-фото'!$A$2:$D$3000,4,FALSE),"-")</f>
        <v>-</v>
      </c>
      <c r="AB183" s="12" t="str">
        <f>IFERROR(VLOOKUP(CONCATENATE($A183,AB$1),'Исх-фото'!$A$2:$D$3000,4,FALSE),"-")</f>
        <v>-</v>
      </c>
      <c r="AC183" s="12">
        <f>IFERROR(VLOOKUP(CONCATENATE($A183,AC$1),'Исх-фото'!$A$2:$D$3000,4,FALSE),"-")</f>
        <v>12</v>
      </c>
      <c r="AD183" s="12">
        <f>IFERROR(VLOOKUP(CONCATENATE($A183,AD$1),'Исх-фото'!$A$2:$D$3000,4,FALSE),"-")</f>
        <v>6</v>
      </c>
      <c r="AE183" s="12" t="str">
        <f>IFERROR(VLOOKUP(CONCATENATE($A183,AE$1),'Исх-фото'!$A$2:$D$3000,4,FALSE),"-")</f>
        <v>-</v>
      </c>
      <c r="AF183" s="12">
        <f>IFERROR(VLOOKUP(CONCATENATE($A183,AF$1),'Исх-фото'!$A$2:$D$3000,4,FALSE),"-")</f>
        <v>10</v>
      </c>
      <c r="AG183" s="12">
        <f>IFERROR(VLOOKUP(CONCATENATE($A183,AG$1),'Исх-фото'!$A$2:$D$3000,4,FALSE),"-")</f>
        <v>11</v>
      </c>
      <c r="AH183" s="12" t="str">
        <f>IFERROR(VLOOKUP(CONCATENATE($A183,AH$1),'Исх-фото'!$A$2:$D$3000,4,FALSE),"-")</f>
        <v>-</v>
      </c>
      <c r="AI183" s="12" t="str">
        <f>IFERROR(VLOOKUP(CONCATENATE($A183,AI$1),'Исх-фото'!$A$2:$D$3000,4,FALSE),"-")</f>
        <v>-</v>
      </c>
      <c r="AJ183" s="12" t="str">
        <f>IFERROR(VLOOKUP(CONCATENATE($A183,AJ$1),'Исх-фото'!$A$2:$D$3000,4,FALSE),"-")</f>
        <v>-</v>
      </c>
      <c r="AK183" s="12" t="str">
        <f>IFERROR(VLOOKUP(CONCATENATE($A183,AK$1),'Исх-фото'!$A$2:$D$3000,4,FALSE),"-")</f>
        <v>-</v>
      </c>
      <c r="AL183" s="12" t="str">
        <f>IFERROR(VLOOKUP(CONCATENATE($A183,AL$1),'Исх-фото'!$A$2:$D$3000,4,FALSE),"-")</f>
        <v>-</v>
      </c>
      <c r="AM183" s="12" t="str">
        <f>IFERROR(VLOOKUP(CONCATENATE($A183,AM$1),'Исх-фото'!$A$2:$D$3000,4,FALSE),"-")</f>
        <v>-</v>
      </c>
      <c r="AN183" s="12" t="str">
        <f>IFERROR(VLOOKUP(CONCATENATE($A183,AN$1),'Исх-фото'!$A$2:$D$3000,4,FALSE),"-")</f>
        <v>-</v>
      </c>
      <c r="AO183" s="12">
        <f>IFERROR(VLOOKUP(CONCATENATE($A183,AO$1),'Исх-фото'!$A$2:$D$3000,4,FALSE),"-")</f>
        <v>9</v>
      </c>
      <c r="AP183" s="12" t="str">
        <f>IFERROR(VLOOKUP(CONCATENATE($A183,AP$1),'Исх-фото'!$A$2:$D$3000,4,FALSE),"-")</f>
        <v>-</v>
      </c>
      <c r="AQ183" s="12" t="str">
        <f>IFERROR(VLOOKUP(CONCATENATE($A183,AQ$1),'Исх-фото'!$A$2:$D$3000,4,FALSE),"-")</f>
        <v>-</v>
      </c>
      <c r="AR183" s="13">
        <f t="shared" si="12"/>
        <v>13</v>
      </c>
      <c r="AS183" s="17">
        <f t="shared" si="13"/>
        <v>9</v>
      </c>
      <c r="AT183" s="12">
        <f t="shared" si="10"/>
        <v>9</v>
      </c>
    </row>
    <row r="184" spans="1:46">
      <c r="A184" s="22">
        <f t="shared" si="11"/>
        <v>182</v>
      </c>
      <c r="B184" s="128">
        <f>№!D183</f>
        <v>74</v>
      </c>
      <c r="C184" s="128">
        <f>№!E183</f>
        <v>2</v>
      </c>
      <c r="D184" s="12" t="str">
        <f>IFERROR(VLOOKUP(CONCATENATE($A184,D$1),'Исх-фото'!$A$2:$D$3000,4,FALSE),"-")</f>
        <v>-</v>
      </c>
      <c r="E184" s="12" t="str">
        <f>IFERROR(VLOOKUP(CONCATENATE($A184,E$1),'Исх-фото'!$A$2:$D$3000,4,FALSE),"-")</f>
        <v>-</v>
      </c>
      <c r="F184" s="12" t="str">
        <f>IFERROR(VLOOKUP(CONCATENATE($A184,F$1),'Исх-фото'!$A$2:$D$3000,4,FALSE),"-")</f>
        <v>-</v>
      </c>
      <c r="G184" s="12" t="str">
        <f>IFERROR(VLOOKUP(CONCATENATE($A184,G$1),'Исх-фото'!$A$2:$D$3000,4,FALSE),"-")</f>
        <v>-</v>
      </c>
      <c r="H184" s="12">
        <f>IFERROR(VLOOKUP(CONCATENATE($A184,H$1),'Исх-фото'!$A$2:$D$3000,4,FALSE),"-")</f>
        <v>5</v>
      </c>
      <c r="I184" s="12" t="str">
        <f>IFERROR(VLOOKUP(CONCATENATE($A184,I$1),'Исх-фото'!$A$2:$D$3000,4,FALSE),"-")</f>
        <v>-</v>
      </c>
      <c r="J184" s="12">
        <f>IFERROR(VLOOKUP(CONCATENATE($A184,J$1),'Исх-фото'!$A$2:$D$3000,4,FALSE),"-")</f>
        <v>7</v>
      </c>
      <c r="K184" s="12" t="str">
        <f>IFERROR(VLOOKUP(CONCATENATE($A184,K$1),'Исх-фото'!$A$2:$D$3000,4,FALSE),"-")</f>
        <v>-</v>
      </c>
      <c r="L184" s="12" t="str">
        <f>IFERROR(VLOOKUP(CONCATENATE($A184,L$1),'Исх-фото'!$A$2:$D$3000,4,FALSE),"-")</f>
        <v>-</v>
      </c>
      <c r="M184" s="12" t="str">
        <f>IFERROR(VLOOKUP(CONCATENATE($A184,M$1),'Исх-фото'!$A$2:$D$3000,4,FALSE),"-")</f>
        <v>-</v>
      </c>
      <c r="N184" s="12">
        <f>IFERROR(VLOOKUP(CONCATENATE($A184,N$1),'Исх-фото'!$A$2:$D$3000,4,FALSE),"-")</f>
        <v>11</v>
      </c>
      <c r="O184" s="12" t="str">
        <f>IFERROR(VLOOKUP(CONCATENATE($A184,O$1),'Исх-фото'!$A$2:$D$3000,4,FALSE),"-")</f>
        <v>-</v>
      </c>
      <c r="P184" s="12" t="str">
        <f>IFERROR(VLOOKUP(CONCATENATE($A184,P$1),'Исх-фото'!$A$2:$D$3000,4,FALSE),"-")</f>
        <v>-</v>
      </c>
      <c r="Q184" s="12" t="str">
        <f>IFERROR(VLOOKUP(CONCATENATE($A184,Q$1),'Исх-фото'!$A$2:$D$3000,4,FALSE),"-")</f>
        <v>-</v>
      </c>
      <c r="R184" s="12" t="str">
        <f>IFERROR(VLOOKUP(CONCATENATE($A184,R$1),'Исх-фото'!$A$2:$D$3000,4,FALSE),"-")</f>
        <v>-</v>
      </c>
      <c r="S184" s="12">
        <f>IFERROR(VLOOKUP(CONCATENATE($A184,S$1),'Исх-фото'!$A$2:$D$3000,4,FALSE),"-")</f>
        <v>5</v>
      </c>
      <c r="T184" s="12" t="str">
        <f>IFERROR(VLOOKUP(CONCATENATE($A184,T$1),'Исх-фото'!$A$2:$D$3000,4,FALSE),"-")</f>
        <v>-</v>
      </c>
      <c r="U184" s="12" t="str">
        <f>IFERROR(VLOOKUP(CONCATENATE($A184,U$1),'Исх-фото'!$A$2:$D$3000,4,FALSE),"-")</f>
        <v>-</v>
      </c>
      <c r="V184" s="12">
        <f>IFERROR(VLOOKUP(CONCATENATE($A184,V$1),'Исх-фото'!$A$2:$D$3000,4,FALSE),"-")</f>
        <v>8</v>
      </c>
      <c r="W184" s="12" t="str">
        <f>IFERROR(VLOOKUP(CONCATENATE($A184,W$1),'Исх-фото'!$A$2:$D$3000,4,FALSE),"-")</f>
        <v>-</v>
      </c>
      <c r="X184" s="12">
        <f>IFERROR(VLOOKUP(CONCATENATE($A184,X$1),'Исх-фото'!$A$2:$D$3000,4,FALSE),"-")</f>
        <v>8</v>
      </c>
      <c r="Y184" s="12" t="str">
        <f>IFERROR(VLOOKUP(CONCATENATE($A184,Y$1),'Исх-фото'!$A$2:$D$3000,4,FALSE),"-")</f>
        <v>-</v>
      </c>
      <c r="Z184" s="12">
        <f>IFERROR(VLOOKUP(CONCATENATE($A184,Z$1),'Исх-фото'!$A$2:$D$3000,4,FALSE),"-")</f>
        <v>4</v>
      </c>
      <c r="AA184" s="12" t="str">
        <f>IFERROR(VLOOKUP(CONCATENATE($A184,AA$1),'Исх-фото'!$A$2:$D$3000,4,FALSE),"-")</f>
        <v>-</v>
      </c>
      <c r="AB184" s="12" t="str">
        <f>IFERROR(VLOOKUP(CONCATENATE($A184,AB$1),'Исх-фото'!$A$2:$D$3000,4,FALSE),"-")</f>
        <v>-</v>
      </c>
      <c r="AC184" s="12">
        <f>IFERROR(VLOOKUP(CONCATENATE($A184,AC$1),'Исх-фото'!$A$2:$D$3000,4,FALSE),"-")</f>
        <v>7</v>
      </c>
      <c r="AD184" s="12">
        <f>IFERROR(VLOOKUP(CONCATENATE($A184,AD$1),'Исх-фото'!$A$2:$D$3000,4,FALSE),"-")</f>
        <v>7</v>
      </c>
      <c r="AE184" s="12" t="str">
        <f>IFERROR(VLOOKUP(CONCATENATE($A184,AE$1),'Исх-фото'!$A$2:$D$3000,4,FALSE),"-")</f>
        <v>-</v>
      </c>
      <c r="AF184" s="12">
        <f>IFERROR(VLOOKUP(CONCATENATE($A184,AF$1),'Исх-фото'!$A$2:$D$3000,4,FALSE),"-")</f>
        <v>10</v>
      </c>
      <c r="AG184" s="12">
        <f>IFERROR(VLOOKUP(CONCATENATE($A184,AG$1),'Исх-фото'!$A$2:$D$3000,4,FALSE),"-")</f>
        <v>11</v>
      </c>
      <c r="AH184" s="12" t="str">
        <f>IFERROR(VLOOKUP(CONCATENATE($A184,AH$1),'Исх-фото'!$A$2:$D$3000,4,FALSE),"-")</f>
        <v>-</v>
      </c>
      <c r="AI184" s="12" t="str">
        <f>IFERROR(VLOOKUP(CONCATENATE($A184,AI$1),'Исх-фото'!$A$2:$D$3000,4,FALSE),"-")</f>
        <v>-</v>
      </c>
      <c r="AJ184" s="12">
        <f>IFERROR(VLOOKUP(CONCATENATE($A184,AJ$1),'Исх-фото'!$A$2:$D$3000,4,FALSE),"-")</f>
        <v>12</v>
      </c>
      <c r="AK184" s="12" t="str">
        <f>IFERROR(VLOOKUP(CONCATENATE($A184,AK$1),'Исх-фото'!$A$2:$D$3000,4,FALSE),"-")</f>
        <v>-</v>
      </c>
      <c r="AL184" s="12" t="str">
        <f>IFERROR(VLOOKUP(CONCATENATE($A184,AL$1),'Исх-фото'!$A$2:$D$3000,4,FALSE),"-")</f>
        <v>-</v>
      </c>
      <c r="AM184" s="12" t="str">
        <f>IFERROR(VLOOKUP(CONCATENATE($A184,AM$1),'Исх-фото'!$A$2:$D$3000,4,FALSE),"-")</f>
        <v>-</v>
      </c>
      <c r="AN184" s="12" t="str">
        <f>IFERROR(VLOOKUP(CONCATENATE($A184,AN$1),'Исх-фото'!$A$2:$D$3000,4,FALSE),"-")</f>
        <v>-</v>
      </c>
      <c r="AO184" s="12">
        <f>IFERROR(VLOOKUP(CONCATENATE($A184,AO$1),'Исх-фото'!$A$2:$D$3000,4,FALSE),"-")</f>
        <v>9</v>
      </c>
      <c r="AP184" s="12" t="str">
        <f>IFERROR(VLOOKUP(CONCATENATE($A184,AP$1),'Исх-фото'!$A$2:$D$3000,4,FALSE),"-")</f>
        <v>-</v>
      </c>
      <c r="AQ184" s="12" t="str">
        <f>IFERROR(VLOOKUP(CONCATENATE($A184,AQ$1),'Исх-фото'!$A$2:$D$3000,4,FALSE),"-")</f>
        <v>-</v>
      </c>
      <c r="AR184" s="13">
        <f t="shared" si="12"/>
        <v>13</v>
      </c>
      <c r="AS184" s="17">
        <f t="shared" si="13"/>
        <v>8</v>
      </c>
      <c r="AT184" s="12">
        <f t="shared" si="10"/>
        <v>44</v>
      </c>
    </row>
    <row r="185" spans="1:46">
      <c r="A185" s="22">
        <f t="shared" si="11"/>
        <v>183</v>
      </c>
      <c r="B185" s="128">
        <f>№!D184</f>
        <v>74</v>
      </c>
      <c r="C185" s="128">
        <f>№!E184</f>
        <v>3</v>
      </c>
      <c r="D185" s="12" t="str">
        <f>IFERROR(VLOOKUP(CONCATENATE($A185,D$1),'Исх-фото'!$A$2:$D$3000,4,FALSE),"-")</f>
        <v>-</v>
      </c>
      <c r="E185" s="12" t="str">
        <f>IFERROR(VLOOKUP(CONCATENATE($A185,E$1),'Исх-фото'!$A$2:$D$3000,4,FALSE),"-")</f>
        <v>-</v>
      </c>
      <c r="F185" s="12" t="str">
        <f>IFERROR(VLOOKUP(CONCATENATE($A185,F$1),'Исх-фото'!$A$2:$D$3000,4,FALSE),"-")</f>
        <v>-</v>
      </c>
      <c r="G185" s="12" t="str">
        <f>IFERROR(VLOOKUP(CONCATENATE($A185,G$1),'Исх-фото'!$A$2:$D$3000,4,FALSE),"-")</f>
        <v>-</v>
      </c>
      <c r="H185" s="12">
        <f>IFERROR(VLOOKUP(CONCATENATE($A185,H$1),'Исх-фото'!$A$2:$D$3000,4,FALSE),"-")</f>
        <v>8</v>
      </c>
      <c r="I185" s="12" t="str">
        <f>IFERROR(VLOOKUP(CONCATENATE($A185,I$1),'Исх-фото'!$A$2:$D$3000,4,FALSE),"-")</f>
        <v>-</v>
      </c>
      <c r="J185" s="12">
        <f>IFERROR(VLOOKUP(CONCATENATE($A185,J$1),'Исх-фото'!$A$2:$D$3000,4,FALSE),"-")</f>
        <v>9</v>
      </c>
      <c r="K185" s="12" t="str">
        <f>IFERROR(VLOOKUP(CONCATENATE($A185,K$1),'Исх-фото'!$A$2:$D$3000,4,FALSE),"-")</f>
        <v>-</v>
      </c>
      <c r="L185" s="12" t="str">
        <f>IFERROR(VLOOKUP(CONCATENATE($A185,L$1),'Исх-фото'!$A$2:$D$3000,4,FALSE),"-")</f>
        <v>-</v>
      </c>
      <c r="M185" s="12" t="str">
        <f>IFERROR(VLOOKUP(CONCATENATE($A185,M$1),'Исх-фото'!$A$2:$D$3000,4,FALSE),"-")</f>
        <v>-</v>
      </c>
      <c r="N185" s="12">
        <f>IFERROR(VLOOKUP(CONCATENATE($A185,N$1),'Исх-фото'!$A$2:$D$3000,4,FALSE),"-")</f>
        <v>11</v>
      </c>
      <c r="O185" s="12" t="str">
        <f>IFERROR(VLOOKUP(CONCATENATE($A185,O$1),'Исх-фото'!$A$2:$D$3000,4,FALSE),"-")</f>
        <v>-</v>
      </c>
      <c r="P185" s="12" t="str">
        <f>IFERROR(VLOOKUP(CONCATENATE($A185,P$1),'Исх-фото'!$A$2:$D$3000,4,FALSE),"-")</f>
        <v>-</v>
      </c>
      <c r="Q185" s="12" t="str">
        <f>IFERROR(VLOOKUP(CONCATENATE($A185,Q$1),'Исх-фото'!$A$2:$D$3000,4,FALSE),"-")</f>
        <v>-</v>
      </c>
      <c r="R185" s="12" t="str">
        <f>IFERROR(VLOOKUP(CONCATENATE($A185,R$1),'Исх-фото'!$A$2:$D$3000,4,FALSE),"-")</f>
        <v>-</v>
      </c>
      <c r="S185" s="12">
        <f>IFERROR(VLOOKUP(CONCATENATE($A185,S$1),'Исх-фото'!$A$2:$D$3000,4,FALSE),"-")</f>
        <v>9</v>
      </c>
      <c r="T185" s="12" t="str">
        <f>IFERROR(VLOOKUP(CONCATENATE($A185,T$1),'Исх-фото'!$A$2:$D$3000,4,FALSE),"-")</f>
        <v>-</v>
      </c>
      <c r="U185" s="12" t="str">
        <f>IFERROR(VLOOKUP(CONCATENATE($A185,U$1),'Исх-фото'!$A$2:$D$3000,4,FALSE),"-")</f>
        <v>-</v>
      </c>
      <c r="V185" s="12">
        <f>IFERROR(VLOOKUP(CONCATENATE($A185,V$1),'Исх-фото'!$A$2:$D$3000,4,FALSE),"-")</f>
        <v>9</v>
      </c>
      <c r="W185" s="12" t="str">
        <f>IFERROR(VLOOKUP(CONCATENATE($A185,W$1),'Исх-фото'!$A$2:$D$3000,4,FALSE),"-")</f>
        <v>-</v>
      </c>
      <c r="X185" s="12">
        <f>IFERROR(VLOOKUP(CONCATENATE($A185,X$1),'Исх-фото'!$A$2:$D$3000,4,FALSE),"-")</f>
        <v>4</v>
      </c>
      <c r="Y185" s="12" t="str">
        <f>IFERROR(VLOOKUP(CONCATENATE($A185,Y$1),'Исх-фото'!$A$2:$D$3000,4,FALSE),"-")</f>
        <v>-</v>
      </c>
      <c r="Z185" s="12">
        <f>IFERROR(VLOOKUP(CONCATENATE($A185,Z$1),'Исх-фото'!$A$2:$D$3000,4,FALSE),"-")</f>
        <v>6</v>
      </c>
      <c r="AA185" s="12" t="str">
        <f>IFERROR(VLOOKUP(CONCATENATE($A185,AA$1),'Исх-фото'!$A$2:$D$3000,4,FALSE),"-")</f>
        <v>-</v>
      </c>
      <c r="AB185" s="12" t="str">
        <f>IFERROR(VLOOKUP(CONCATENATE($A185,AB$1),'Исх-фото'!$A$2:$D$3000,4,FALSE),"-")</f>
        <v>-</v>
      </c>
      <c r="AC185" s="12">
        <f>IFERROR(VLOOKUP(CONCATENATE($A185,AC$1),'Исх-фото'!$A$2:$D$3000,4,FALSE),"-")</f>
        <v>9</v>
      </c>
      <c r="AD185" s="12">
        <f>IFERROR(VLOOKUP(CONCATENATE($A185,AD$1),'Исх-фото'!$A$2:$D$3000,4,FALSE),"-")</f>
        <v>9</v>
      </c>
      <c r="AE185" s="12" t="str">
        <f>IFERROR(VLOOKUP(CONCATENATE($A185,AE$1),'Исх-фото'!$A$2:$D$3000,4,FALSE),"-")</f>
        <v>-</v>
      </c>
      <c r="AF185" s="12">
        <f>IFERROR(VLOOKUP(CONCATENATE($A185,AF$1),'Исх-фото'!$A$2:$D$3000,4,FALSE),"-")</f>
        <v>10</v>
      </c>
      <c r="AG185" s="12">
        <f>IFERROR(VLOOKUP(CONCATENATE($A185,AG$1),'Исх-фото'!$A$2:$D$3000,4,FALSE),"-")</f>
        <v>10</v>
      </c>
      <c r="AH185" s="12" t="str">
        <f>IFERROR(VLOOKUP(CONCATENATE($A185,AH$1),'Исх-фото'!$A$2:$D$3000,4,FALSE),"-")</f>
        <v>-</v>
      </c>
      <c r="AI185" s="12">
        <f>IFERROR(VLOOKUP(CONCATENATE($A185,AI$1),'Исх-фото'!$A$2:$D$3000,4,FALSE),"-")</f>
        <v>12</v>
      </c>
      <c r="AJ185" s="12" t="str">
        <f>IFERROR(VLOOKUP(CONCATENATE($A185,AJ$1),'Исх-фото'!$A$2:$D$3000,4,FALSE),"-")</f>
        <v>-</v>
      </c>
      <c r="AK185" s="12" t="str">
        <f>IFERROR(VLOOKUP(CONCATENATE($A185,AK$1),'Исх-фото'!$A$2:$D$3000,4,FALSE),"-")</f>
        <v>-</v>
      </c>
      <c r="AL185" s="12" t="str">
        <f>IFERROR(VLOOKUP(CONCATENATE($A185,AL$1),'Исх-фото'!$A$2:$D$3000,4,FALSE),"-")</f>
        <v>-</v>
      </c>
      <c r="AM185" s="12" t="str">
        <f>IFERROR(VLOOKUP(CONCATENATE($A185,AM$1),'Исх-фото'!$A$2:$D$3000,4,FALSE),"-")</f>
        <v>-</v>
      </c>
      <c r="AN185" s="12">
        <f>IFERROR(VLOOKUP(CONCATENATE($A185,AN$1),'Исх-фото'!$A$2:$D$3000,4,FALSE),"-")</f>
        <v>2</v>
      </c>
      <c r="AO185" s="12">
        <f>IFERROR(VLOOKUP(CONCATENATE($A185,AO$1),'Исх-фото'!$A$2:$D$3000,4,FALSE),"-")</f>
        <v>6</v>
      </c>
      <c r="AP185" s="12" t="str">
        <f>IFERROR(VLOOKUP(CONCATENATE($A185,AP$1),'Исх-фото'!$A$2:$D$3000,4,FALSE),"-")</f>
        <v>-</v>
      </c>
      <c r="AQ185" s="12" t="str">
        <f>IFERROR(VLOOKUP(CONCATENATE($A185,AQ$1),'Исх-фото'!$A$2:$D$3000,4,FALSE),"-")</f>
        <v>-</v>
      </c>
      <c r="AR185" s="13">
        <f t="shared" si="12"/>
        <v>14</v>
      </c>
      <c r="AS185" s="17">
        <f t="shared" si="13"/>
        <v>8.1428571428571423</v>
      </c>
      <c r="AT185" s="12">
        <f t="shared" si="10"/>
        <v>38</v>
      </c>
    </row>
    <row r="186" spans="1:46">
      <c r="A186" s="22">
        <f t="shared" si="11"/>
        <v>184</v>
      </c>
      <c r="B186" s="128">
        <f>№!D185</f>
        <v>75</v>
      </c>
      <c r="C186" s="128">
        <f>№!E185</f>
        <v>1</v>
      </c>
      <c r="D186" s="12" t="str">
        <f>IFERROR(VLOOKUP(CONCATENATE($A186,D$1),'Исх-фото'!$A$2:$D$3000,4,FALSE),"-")</f>
        <v>-</v>
      </c>
      <c r="E186" s="12" t="str">
        <f>IFERROR(VLOOKUP(CONCATENATE($A186,E$1),'Исх-фото'!$A$2:$D$3000,4,FALSE),"-")</f>
        <v>-</v>
      </c>
      <c r="F186" s="12" t="str">
        <f>IFERROR(VLOOKUP(CONCATENATE($A186,F$1),'Исх-фото'!$A$2:$D$3000,4,FALSE),"-")</f>
        <v>-</v>
      </c>
      <c r="G186" s="12" t="str">
        <f>IFERROR(VLOOKUP(CONCATENATE($A186,G$1),'Исх-фото'!$A$2:$D$3000,4,FALSE),"-")</f>
        <v>-</v>
      </c>
      <c r="H186" s="12">
        <f>IFERROR(VLOOKUP(CONCATENATE($A186,H$1),'Исх-фото'!$A$2:$D$3000,4,FALSE),"-")</f>
        <v>5</v>
      </c>
      <c r="I186" s="12" t="str">
        <f>IFERROR(VLOOKUP(CONCATENATE($A186,I$1),'Исх-фото'!$A$2:$D$3000,4,FALSE),"-")</f>
        <v>-</v>
      </c>
      <c r="J186" s="12">
        <f>IFERROR(VLOOKUP(CONCATENATE($A186,J$1),'Исх-фото'!$A$2:$D$3000,4,FALSE),"-")</f>
        <v>5</v>
      </c>
      <c r="K186" s="12" t="str">
        <f>IFERROR(VLOOKUP(CONCATENATE($A186,K$1),'Исх-фото'!$A$2:$D$3000,4,FALSE),"-")</f>
        <v>-</v>
      </c>
      <c r="L186" s="12" t="str">
        <f>IFERROR(VLOOKUP(CONCATENATE($A186,L$1),'Исх-фото'!$A$2:$D$3000,4,FALSE),"-")</f>
        <v>-</v>
      </c>
      <c r="M186" s="12" t="str">
        <f>IFERROR(VLOOKUP(CONCATENATE($A186,M$1),'Исх-фото'!$A$2:$D$3000,4,FALSE),"-")</f>
        <v>-</v>
      </c>
      <c r="N186" s="12">
        <f>IFERROR(VLOOKUP(CONCATENATE($A186,N$1),'Исх-фото'!$A$2:$D$3000,4,FALSE),"-")</f>
        <v>8</v>
      </c>
      <c r="O186" s="12" t="str">
        <f>IFERROR(VLOOKUP(CONCATENATE($A186,O$1),'Исх-фото'!$A$2:$D$3000,4,FALSE),"-")</f>
        <v>-</v>
      </c>
      <c r="P186" s="12" t="str">
        <f>IFERROR(VLOOKUP(CONCATENATE($A186,P$1),'Исх-фото'!$A$2:$D$3000,4,FALSE),"-")</f>
        <v>-</v>
      </c>
      <c r="Q186" s="12" t="str">
        <f>IFERROR(VLOOKUP(CONCATENATE($A186,Q$1),'Исх-фото'!$A$2:$D$3000,4,FALSE),"-")</f>
        <v>-</v>
      </c>
      <c r="R186" s="12" t="str">
        <f>IFERROR(VLOOKUP(CONCATENATE($A186,R$1),'Исх-фото'!$A$2:$D$3000,4,FALSE),"-")</f>
        <v>-</v>
      </c>
      <c r="S186" s="12">
        <f>IFERROR(VLOOKUP(CONCATENATE($A186,S$1),'Исх-фото'!$A$2:$D$3000,4,FALSE),"-")</f>
        <v>8</v>
      </c>
      <c r="T186" s="12" t="str">
        <f>IFERROR(VLOOKUP(CONCATENATE($A186,T$1),'Исх-фото'!$A$2:$D$3000,4,FALSE),"-")</f>
        <v>-</v>
      </c>
      <c r="U186" s="12" t="str">
        <f>IFERROR(VLOOKUP(CONCATENATE($A186,U$1),'Исх-фото'!$A$2:$D$3000,4,FALSE),"-")</f>
        <v>-</v>
      </c>
      <c r="V186" s="12">
        <f>IFERROR(VLOOKUP(CONCATENATE($A186,V$1),'Исх-фото'!$A$2:$D$3000,4,FALSE),"-")</f>
        <v>4</v>
      </c>
      <c r="W186" s="12" t="str">
        <f>IFERROR(VLOOKUP(CONCATENATE($A186,W$1),'Исх-фото'!$A$2:$D$3000,4,FALSE),"-")</f>
        <v>-</v>
      </c>
      <c r="X186" s="12" t="str">
        <f>IFERROR(VLOOKUP(CONCATENATE($A186,X$1),'Исх-фото'!$A$2:$D$3000,4,FALSE),"-")</f>
        <v>-</v>
      </c>
      <c r="Y186" s="12" t="str">
        <f>IFERROR(VLOOKUP(CONCATENATE($A186,Y$1),'Исх-фото'!$A$2:$D$3000,4,FALSE),"-")</f>
        <v>-</v>
      </c>
      <c r="Z186" s="12" t="str">
        <f>IFERROR(VLOOKUP(CONCATENATE($A186,Z$1),'Исх-фото'!$A$2:$D$3000,4,FALSE),"-")</f>
        <v>-</v>
      </c>
      <c r="AA186" s="12" t="str">
        <f>IFERROR(VLOOKUP(CONCATENATE($A186,AA$1),'Исх-фото'!$A$2:$D$3000,4,FALSE),"-")</f>
        <v>-</v>
      </c>
      <c r="AB186" s="12" t="str">
        <f>IFERROR(VLOOKUP(CONCATENATE($A186,AB$1),'Исх-фото'!$A$2:$D$3000,4,FALSE),"-")</f>
        <v>-</v>
      </c>
      <c r="AC186" s="12">
        <f>IFERROR(VLOOKUP(CONCATENATE($A186,AC$1),'Исх-фото'!$A$2:$D$3000,4,FALSE),"-")</f>
        <v>4</v>
      </c>
      <c r="AD186" s="12">
        <f>IFERROR(VLOOKUP(CONCATENATE($A186,AD$1),'Исх-фото'!$A$2:$D$3000,4,FALSE),"-")</f>
        <v>8</v>
      </c>
      <c r="AE186" s="12" t="str">
        <f>IFERROR(VLOOKUP(CONCATENATE($A186,AE$1),'Исх-фото'!$A$2:$D$3000,4,FALSE),"-")</f>
        <v>-</v>
      </c>
      <c r="AF186" s="12">
        <f>IFERROR(VLOOKUP(CONCATENATE($A186,AF$1),'Исх-фото'!$A$2:$D$3000,4,FALSE),"-")</f>
        <v>8</v>
      </c>
      <c r="AG186" s="12">
        <f>IFERROR(VLOOKUP(CONCATENATE($A186,AG$1),'Исх-фото'!$A$2:$D$3000,4,FALSE),"-")</f>
        <v>9</v>
      </c>
      <c r="AH186" s="12" t="str">
        <f>IFERROR(VLOOKUP(CONCATENATE($A186,AH$1),'Исх-фото'!$A$2:$D$3000,4,FALSE),"-")</f>
        <v>-</v>
      </c>
      <c r="AI186" s="12" t="str">
        <f>IFERROR(VLOOKUP(CONCATENATE($A186,AI$1),'Исх-фото'!$A$2:$D$3000,4,FALSE),"-")</f>
        <v>-</v>
      </c>
      <c r="AJ186" s="12" t="str">
        <f>IFERROR(VLOOKUP(CONCATENATE($A186,AJ$1),'Исх-фото'!$A$2:$D$3000,4,FALSE),"-")</f>
        <v>-</v>
      </c>
      <c r="AK186" s="12" t="str">
        <f>IFERROR(VLOOKUP(CONCATENATE($A186,AK$1),'Исх-фото'!$A$2:$D$3000,4,FALSE),"-")</f>
        <v>-</v>
      </c>
      <c r="AL186" s="12" t="str">
        <f>IFERROR(VLOOKUP(CONCATENATE($A186,AL$1),'Исх-фото'!$A$2:$D$3000,4,FALSE),"-")</f>
        <v>-</v>
      </c>
      <c r="AM186" s="12" t="str">
        <f>IFERROR(VLOOKUP(CONCATENATE($A186,AM$1),'Исх-фото'!$A$2:$D$3000,4,FALSE),"-")</f>
        <v>-</v>
      </c>
      <c r="AN186" s="12" t="str">
        <f>IFERROR(VLOOKUP(CONCATENATE($A186,AN$1),'Исх-фото'!$A$2:$D$3000,4,FALSE),"-")</f>
        <v>-</v>
      </c>
      <c r="AO186" s="12">
        <f>IFERROR(VLOOKUP(CONCATENATE($A186,AO$1),'Исх-фото'!$A$2:$D$3000,4,FALSE),"-")</f>
        <v>4</v>
      </c>
      <c r="AP186" s="12" t="str">
        <f>IFERROR(VLOOKUP(CONCATENATE($A186,AP$1),'Исх-фото'!$A$2:$D$3000,4,FALSE),"-")</f>
        <v>-</v>
      </c>
      <c r="AQ186" s="12" t="str">
        <f>IFERROR(VLOOKUP(CONCATENATE($A186,AQ$1),'Исх-фото'!$A$2:$D$3000,4,FALSE),"-")</f>
        <v>-</v>
      </c>
      <c r="AR186" s="13">
        <f t="shared" si="12"/>
        <v>10</v>
      </c>
      <c r="AS186" s="17">
        <f t="shared" si="13"/>
        <v>6.3</v>
      </c>
      <c r="AT186" s="12">
        <f t="shared" si="10"/>
        <v>139</v>
      </c>
    </row>
    <row r="187" spans="1:46">
      <c r="A187" s="22">
        <f t="shared" si="11"/>
        <v>185</v>
      </c>
      <c r="B187" s="128">
        <f>№!D186</f>
        <v>75</v>
      </c>
      <c r="C187" s="128">
        <f>№!E186</f>
        <v>2</v>
      </c>
      <c r="D187" s="12" t="str">
        <f>IFERROR(VLOOKUP(CONCATENATE($A187,D$1),'Исх-фото'!$A$2:$D$3000,4,FALSE),"-")</f>
        <v>-</v>
      </c>
      <c r="E187" s="12" t="str">
        <f>IFERROR(VLOOKUP(CONCATENATE($A187,E$1),'Исх-фото'!$A$2:$D$3000,4,FALSE),"-")</f>
        <v>-</v>
      </c>
      <c r="F187" s="12" t="str">
        <f>IFERROR(VLOOKUP(CONCATENATE($A187,F$1),'Исх-фото'!$A$2:$D$3000,4,FALSE),"-")</f>
        <v>-</v>
      </c>
      <c r="G187" s="12" t="str">
        <f>IFERROR(VLOOKUP(CONCATENATE($A187,G$1),'Исх-фото'!$A$2:$D$3000,4,FALSE),"-")</f>
        <v>-</v>
      </c>
      <c r="H187" s="12">
        <f>IFERROR(VLOOKUP(CONCATENATE($A187,H$1),'Исх-фото'!$A$2:$D$3000,4,FALSE),"-")</f>
        <v>4</v>
      </c>
      <c r="I187" s="12" t="str">
        <f>IFERROR(VLOOKUP(CONCATENATE($A187,I$1),'Исх-фото'!$A$2:$D$3000,4,FALSE),"-")</f>
        <v>-</v>
      </c>
      <c r="J187" s="12">
        <f>IFERROR(VLOOKUP(CONCATENATE($A187,J$1),'Исх-фото'!$A$2:$D$3000,4,FALSE),"-")</f>
        <v>6</v>
      </c>
      <c r="K187" s="12" t="str">
        <f>IFERROR(VLOOKUP(CONCATENATE($A187,K$1),'Исх-фото'!$A$2:$D$3000,4,FALSE),"-")</f>
        <v>-</v>
      </c>
      <c r="L187" s="12" t="str">
        <f>IFERROR(VLOOKUP(CONCATENATE($A187,L$1),'Исх-фото'!$A$2:$D$3000,4,FALSE),"-")</f>
        <v>-</v>
      </c>
      <c r="M187" s="12" t="str">
        <f>IFERROR(VLOOKUP(CONCATENATE($A187,M$1),'Исх-фото'!$A$2:$D$3000,4,FALSE),"-")</f>
        <v>-</v>
      </c>
      <c r="N187" s="12">
        <f>IFERROR(VLOOKUP(CONCATENATE($A187,N$1),'Исх-фото'!$A$2:$D$3000,4,FALSE),"-")</f>
        <v>8</v>
      </c>
      <c r="O187" s="12" t="str">
        <f>IFERROR(VLOOKUP(CONCATENATE($A187,O$1),'Исх-фото'!$A$2:$D$3000,4,FALSE),"-")</f>
        <v>-</v>
      </c>
      <c r="P187" s="12" t="str">
        <f>IFERROR(VLOOKUP(CONCATENATE($A187,P$1),'Исх-фото'!$A$2:$D$3000,4,FALSE),"-")</f>
        <v>-</v>
      </c>
      <c r="Q187" s="12" t="str">
        <f>IFERROR(VLOOKUP(CONCATENATE($A187,Q$1),'Исх-фото'!$A$2:$D$3000,4,FALSE),"-")</f>
        <v>-</v>
      </c>
      <c r="R187" s="12" t="str">
        <f>IFERROR(VLOOKUP(CONCATENATE($A187,R$1),'Исх-фото'!$A$2:$D$3000,4,FALSE),"-")</f>
        <v>-</v>
      </c>
      <c r="S187" s="12">
        <f>IFERROR(VLOOKUP(CONCATENATE($A187,S$1),'Исх-фото'!$A$2:$D$3000,4,FALSE),"-")</f>
        <v>4</v>
      </c>
      <c r="T187" s="12" t="str">
        <f>IFERROR(VLOOKUP(CONCATENATE($A187,T$1),'Исх-фото'!$A$2:$D$3000,4,FALSE),"-")</f>
        <v>-</v>
      </c>
      <c r="U187" s="12" t="str">
        <f>IFERROR(VLOOKUP(CONCATENATE($A187,U$1),'Исх-фото'!$A$2:$D$3000,4,FALSE),"-")</f>
        <v>-</v>
      </c>
      <c r="V187" s="12">
        <f>IFERROR(VLOOKUP(CONCATENATE($A187,V$1),'Исх-фото'!$A$2:$D$3000,4,FALSE),"-")</f>
        <v>5</v>
      </c>
      <c r="W187" s="12" t="str">
        <f>IFERROR(VLOOKUP(CONCATENATE($A187,W$1),'Исх-фото'!$A$2:$D$3000,4,FALSE),"-")</f>
        <v>-</v>
      </c>
      <c r="X187" s="12" t="str">
        <f>IFERROR(VLOOKUP(CONCATENATE($A187,X$1),'Исх-фото'!$A$2:$D$3000,4,FALSE),"-")</f>
        <v>-</v>
      </c>
      <c r="Y187" s="12" t="str">
        <f>IFERROR(VLOOKUP(CONCATENATE($A187,Y$1),'Исх-фото'!$A$2:$D$3000,4,FALSE),"-")</f>
        <v>-</v>
      </c>
      <c r="Z187" s="12" t="str">
        <f>IFERROR(VLOOKUP(CONCATENATE($A187,Z$1),'Исх-фото'!$A$2:$D$3000,4,FALSE),"-")</f>
        <v>-</v>
      </c>
      <c r="AA187" s="12" t="str">
        <f>IFERROR(VLOOKUP(CONCATENATE($A187,AA$1),'Исх-фото'!$A$2:$D$3000,4,FALSE),"-")</f>
        <v>-</v>
      </c>
      <c r="AB187" s="12" t="str">
        <f>IFERROR(VLOOKUP(CONCATENATE($A187,AB$1),'Исх-фото'!$A$2:$D$3000,4,FALSE),"-")</f>
        <v>-</v>
      </c>
      <c r="AC187" s="12">
        <f>IFERROR(VLOOKUP(CONCATENATE($A187,AC$1),'Исх-фото'!$A$2:$D$3000,4,FALSE),"-")</f>
        <v>4</v>
      </c>
      <c r="AD187" s="12">
        <f>IFERROR(VLOOKUP(CONCATENATE($A187,AD$1),'Исх-фото'!$A$2:$D$3000,4,FALSE),"-")</f>
        <v>7</v>
      </c>
      <c r="AE187" s="12" t="str">
        <f>IFERROR(VLOOKUP(CONCATENATE($A187,AE$1),'Исх-фото'!$A$2:$D$3000,4,FALSE),"-")</f>
        <v>-</v>
      </c>
      <c r="AF187" s="12">
        <f>IFERROR(VLOOKUP(CONCATENATE($A187,AF$1),'Исх-фото'!$A$2:$D$3000,4,FALSE),"-")</f>
        <v>8</v>
      </c>
      <c r="AG187" s="12">
        <f>IFERROR(VLOOKUP(CONCATENATE($A187,AG$1),'Исх-фото'!$A$2:$D$3000,4,FALSE),"-")</f>
        <v>6</v>
      </c>
      <c r="AH187" s="12" t="str">
        <f>IFERROR(VLOOKUP(CONCATENATE($A187,AH$1),'Исх-фото'!$A$2:$D$3000,4,FALSE),"-")</f>
        <v>-</v>
      </c>
      <c r="AI187" s="12" t="str">
        <f>IFERROR(VLOOKUP(CONCATENATE($A187,AI$1),'Исх-фото'!$A$2:$D$3000,4,FALSE),"-")</f>
        <v>-</v>
      </c>
      <c r="AJ187" s="12" t="str">
        <f>IFERROR(VLOOKUP(CONCATENATE($A187,AJ$1),'Исх-фото'!$A$2:$D$3000,4,FALSE),"-")</f>
        <v>-</v>
      </c>
      <c r="AK187" s="12" t="str">
        <f>IFERROR(VLOOKUP(CONCATENATE($A187,AK$1),'Исх-фото'!$A$2:$D$3000,4,FALSE),"-")</f>
        <v>-</v>
      </c>
      <c r="AL187" s="12" t="str">
        <f>IFERROR(VLOOKUP(CONCATENATE($A187,AL$1),'Исх-фото'!$A$2:$D$3000,4,FALSE),"-")</f>
        <v>-</v>
      </c>
      <c r="AM187" s="12" t="str">
        <f>IFERROR(VLOOKUP(CONCATENATE($A187,AM$1),'Исх-фото'!$A$2:$D$3000,4,FALSE),"-")</f>
        <v>-</v>
      </c>
      <c r="AN187" s="12" t="str">
        <f>IFERROR(VLOOKUP(CONCATENATE($A187,AN$1),'Исх-фото'!$A$2:$D$3000,4,FALSE),"-")</f>
        <v>-</v>
      </c>
      <c r="AO187" s="12">
        <f>IFERROR(VLOOKUP(CONCATENATE($A187,AO$1),'Исх-фото'!$A$2:$D$3000,4,FALSE),"-")</f>
        <v>5</v>
      </c>
      <c r="AP187" s="12" t="str">
        <f>IFERROR(VLOOKUP(CONCATENATE($A187,AP$1),'Исх-фото'!$A$2:$D$3000,4,FALSE),"-")</f>
        <v>-</v>
      </c>
      <c r="AQ187" s="12" t="str">
        <f>IFERROR(VLOOKUP(CONCATENATE($A187,AQ$1),'Исх-фото'!$A$2:$D$3000,4,FALSE),"-")</f>
        <v>-</v>
      </c>
      <c r="AR187" s="13">
        <f t="shared" si="12"/>
        <v>10</v>
      </c>
      <c r="AS187" s="17">
        <f t="shared" si="13"/>
        <v>5.7</v>
      </c>
      <c r="AT187" s="12">
        <f t="shared" si="10"/>
        <v>166</v>
      </c>
    </row>
    <row r="188" spans="1:46">
      <c r="A188" s="22">
        <f t="shared" si="11"/>
        <v>186</v>
      </c>
      <c r="B188" s="128">
        <f>№!D187</f>
        <v>75</v>
      </c>
      <c r="C188" s="128">
        <f>№!E187</f>
        <v>3</v>
      </c>
      <c r="D188" s="12" t="str">
        <f>IFERROR(VLOOKUP(CONCATENATE($A188,D$1),'Исх-фото'!$A$2:$D$3000,4,FALSE),"-")</f>
        <v>-</v>
      </c>
      <c r="E188" s="12" t="str">
        <f>IFERROR(VLOOKUP(CONCATENATE($A188,E$1),'Исх-фото'!$A$2:$D$3000,4,FALSE),"-")</f>
        <v>-</v>
      </c>
      <c r="F188" s="12" t="str">
        <f>IFERROR(VLOOKUP(CONCATENATE($A188,F$1),'Исх-фото'!$A$2:$D$3000,4,FALSE),"-")</f>
        <v>-</v>
      </c>
      <c r="G188" s="12" t="str">
        <f>IFERROR(VLOOKUP(CONCATENATE($A188,G$1),'Исх-фото'!$A$2:$D$3000,4,FALSE),"-")</f>
        <v>-</v>
      </c>
      <c r="H188" s="12">
        <f>IFERROR(VLOOKUP(CONCATENATE($A188,H$1),'Исх-фото'!$A$2:$D$3000,4,FALSE),"-")</f>
        <v>8</v>
      </c>
      <c r="I188" s="12" t="str">
        <f>IFERROR(VLOOKUP(CONCATENATE($A188,I$1),'Исх-фото'!$A$2:$D$3000,4,FALSE),"-")</f>
        <v>-</v>
      </c>
      <c r="J188" s="12">
        <f>IFERROR(VLOOKUP(CONCATENATE($A188,J$1),'Исх-фото'!$A$2:$D$3000,4,FALSE),"-")</f>
        <v>7</v>
      </c>
      <c r="K188" s="12" t="str">
        <f>IFERROR(VLOOKUP(CONCATENATE($A188,K$1),'Исх-фото'!$A$2:$D$3000,4,FALSE),"-")</f>
        <v>-</v>
      </c>
      <c r="L188" s="12" t="str">
        <f>IFERROR(VLOOKUP(CONCATENATE($A188,L$1),'Исх-фото'!$A$2:$D$3000,4,FALSE),"-")</f>
        <v>-</v>
      </c>
      <c r="M188" s="12" t="str">
        <f>IFERROR(VLOOKUP(CONCATENATE($A188,M$1),'Исх-фото'!$A$2:$D$3000,4,FALSE),"-")</f>
        <v>-</v>
      </c>
      <c r="N188" s="12">
        <f>IFERROR(VLOOKUP(CONCATENATE($A188,N$1),'Исх-фото'!$A$2:$D$3000,4,FALSE),"-")</f>
        <v>8</v>
      </c>
      <c r="O188" s="12" t="str">
        <f>IFERROR(VLOOKUP(CONCATENATE($A188,O$1),'Исх-фото'!$A$2:$D$3000,4,FALSE),"-")</f>
        <v>-</v>
      </c>
      <c r="P188" s="12" t="str">
        <f>IFERROR(VLOOKUP(CONCATENATE($A188,P$1),'Исх-фото'!$A$2:$D$3000,4,FALSE),"-")</f>
        <v>-</v>
      </c>
      <c r="Q188" s="12" t="str">
        <f>IFERROR(VLOOKUP(CONCATENATE($A188,Q$1),'Исх-фото'!$A$2:$D$3000,4,FALSE),"-")</f>
        <v>-</v>
      </c>
      <c r="R188" s="12" t="str">
        <f>IFERROR(VLOOKUP(CONCATENATE($A188,R$1),'Исх-фото'!$A$2:$D$3000,4,FALSE),"-")</f>
        <v>-</v>
      </c>
      <c r="S188" s="12">
        <f>IFERROR(VLOOKUP(CONCATENATE($A188,S$1),'Исх-фото'!$A$2:$D$3000,4,FALSE),"-")</f>
        <v>4</v>
      </c>
      <c r="T188" s="12" t="str">
        <f>IFERROR(VLOOKUP(CONCATENATE($A188,T$1),'Исх-фото'!$A$2:$D$3000,4,FALSE),"-")</f>
        <v>-</v>
      </c>
      <c r="U188" s="12" t="str">
        <f>IFERROR(VLOOKUP(CONCATENATE($A188,U$1),'Исх-фото'!$A$2:$D$3000,4,FALSE),"-")</f>
        <v>-</v>
      </c>
      <c r="V188" s="12">
        <f>IFERROR(VLOOKUP(CONCATENATE($A188,V$1),'Исх-фото'!$A$2:$D$3000,4,FALSE),"-")</f>
        <v>4</v>
      </c>
      <c r="W188" s="12" t="str">
        <f>IFERROR(VLOOKUP(CONCATENATE($A188,W$1),'Исх-фото'!$A$2:$D$3000,4,FALSE),"-")</f>
        <v>-</v>
      </c>
      <c r="X188" s="12" t="str">
        <f>IFERROR(VLOOKUP(CONCATENATE($A188,X$1),'Исх-фото'!$A$2:$D$3000,4,FALSE),"-")</f>
        <v>-</v>
      </c>
      <c r="Y188" s="12" t="str">
        <f>IFERROR(VLOOKUP(CONCATENATE($A188,Y$1),'Исх-фото'!$A$2:$D$3000,4,FALSE),"-")</f>
        <v>-</v>
      </c>
      <c r="Z188" s="12" t="str">
        <f>IFERROR(VLOOKUP(CONCATENATE($A188,Z$1),'Исх-фото'!$A$2:$D$3000,4,FALSE),"-")</f>
        <v>-</v>
      </c>
      <c r="AA188" s="12" t="str">
        <f>IFERROR(VLOOKUP(CONCATENATE($A188,AA$1),'Исх-фото'!$A$2:$D$3000,4,FALSE),"-")</f>
        <v>-</v>
      </c>
      <c r="AB188" s="12" t="str">
        <f>IFERROR(VLOOKUP(CONCATENATE($A188,AB$1),'Исх-фото'!$A$2:$D$3000,4,FALSE),"-")</f>
        <v>-</v>
      </c>
      <c r="AC188" s="12">
        <f>IFERROR(VLOOKUP(CONCATENATE($A188,AC$1),'Исх-фото'!$A$2:$D$3000,4,FALSE),"-")</f>
        <v>4</v>
      </c>
      <c r="AD188" s="12">
        <f>IFERROR(VLOOKUP(CONCATENATE($A188,AD$1),'Исх-фото'!$A$2:$D$3000,4,FALSE),"-")</f>
        <v>7</v>
      </c>
      <c r="AE188" s="12">
        <f>IFERROR(VLOOKUP(CONCATENATE($A188,AE$1),'Исх-фото'!$A$2:$D$3000,4,FALSE),"-")</f>
        <v>6</v>
      </c>
      <c r="AF188" s="12">
        <f>IFERROR(VLOOKUP(CONCATENATE($A188,AF$1),'Исх-фото'!$A$2:$D$3000,4,FALSE),"-")</f>
        <v>8</v>
      </c>
      <c r="AG188" s="12">
        <f>IFERROR(VLOOKUP(CONCATENATE($A188,AG$1),'Исх-фото'!$A$2:$D$3000,4,FALSE),"-")</f>
        <v>7</v>
      </c>
      <c r="AH188" s="12" t="str">
        <f>IFERROR(VLOOKUP(CONCATENATE($A188,AH$1),'Исх-фото'!$A$2:$D$3000,4,FALSE),"-")</f>
        <v>-</v>
      </c>
      <c r="AI188" s="12" t="str">
        <f>IFERROR(VLOOKUP(CONCATENATE($A188,AI$1),'Исх-фото'!$A$2:$D$3000,4,FALSE),"-")</f>
        <v>-</v>
      </c>
      <c r="AJ188" s="12" t="str">
        <f>IFERROR(VLOOKUP(CONCATENATE($A188,AJ$1),'Исх-фото'!$A$2:$D$3000,4,FALSE),"-")</f>
        <v>-</v>
      </c>
      <c r="AK188" s="12" t="str">
        <f>IFERROR(VLOOKUP(CONCATENATE($A188,AK$1),'Исх-фото'!$A$2:$D$3000,4,FALSE),"-")</f>
        <v>-</v>
      </c>
      <c r="AL188" s="12" t="str">
        <f>IFERROR(VLOOKUP(CONCATENATE($A188,AL$1),'Исх-фото'!$A$2:$D$3000,4,FALSE),"-")</f>
        <v>-</v>
      </c>
      <c r="AM188" s="12" t="str">
        <f>IFERROR(VLOOKUP(CONCATENATE($A188,AM$1),'Исх-фото'!$A$2:$D$3000,4,FALSE),"-")</f>
        <v>-</v>
      </c>
      <c r="AN188" s="12" t="str">
        <f>IFERROR(VLOOKUP(CONCATENATE($A188,AN$1),'Исх-фото'!$A$2:$D$3000,4,FALSE),"-")</f>
        <v>-</v>
      </c>
      <c r="AO188" s="12">
        <f>IFERROR(VLOOKUP(CONCATENATE($A188,AO$1),'Исх-фото'!$A$2:$D$3000,4,FALSE),"-")</f>
        <v>5</v>
      </c>
      <c r="AP188" s="12" t="str">
        <f>IFERROR(VLOOKUP(CONCATENATE($A188,AP$1),'Исх-фото'!$A$2:$D$3000,4,FALSE),"-")</f>
        <v>-</v>
      </c>
      <c r="AQ188" s="12" t="str">
        <f>IFERROR(VLOOKUP(CONCATENATE($A188,AQ$1),'Исх-фото'!$A$2:$D$3000,4,FALSE),"-")</f>
        <v>-</v>
      </c>
      <c r="AR188" s="13">
        <f t="shared" si="12"/>
        <v>11</v>
      </c>
      <c r="AS188" s="17">
        <f t="shared" si="13"/>
        <v>6.1818181818181817</v>
      </c>
      <c r="AT188" s="12">
        <f t="shared" si="10"/>
        <v>145</v>
      </c>
    </row>
    <row r="189" spans="1:46">
      <c r="A189" s="22">
        <f t="shared" si="11"/>
        <v>187</v>
      </c>
      <c r="B189" s="128">
        <f>№!D188</f>
        <v>77</v>
      </c>
      <c r="C189" s="128">
        <f>№!E188</f>
        <v>1</v>
      </c>
      <c r="D189" s="12" t="str">
        <f>IFERROR(VLOOKUP(CONCATENATE($A189,D$1),'Исх-фото'!$A$2:$D$3000,4,FALSE),"-")</f>
        <v>-</v>
      </c>
      <c r="E189" s="12" t="str">
        <f>IFERROR(VLOOKUP(CONCATENATE($A189,E$1),'Исх-фото'!$A$2:$D$3000,4,FALSE),"-")</f>
        <v>-</v>
      </c>
      <c r="F189" s="12" t="str">
        <f>IFERROR(VLOOKUP(CONCATENATE($A189,F$1),'Исх-фото'!$A$2:$D$3000,4,FALSE),"-")</f>
        <v>-</v>
      </c>
      <c r="G189" s="12" t="str">
        <f>IFERROR(VLOOKUP(CONCATENATE($A189,G$1),'Исх-фото'!$A$2:$D$3000,4,FALSE),"-")</f>
        <v>-</v>
      </c>
      <c r="H189" s="12">
        <f>IFERROR(VLOOKUP(CONCATENATE($A189,H$1),'Исх-фото'!$A$2:$D$3000,4,FALSE),"-")</f>
        <v>6</v>
      </c>
      <c r="I189" s="12" t="str">
        <f>IFERROR(VLOOKUP(CONCATENATE($A189,I$1),'Исх-фото'!$A$2:$D$3000,4,FALSE),"-")</f>
        <v>-</v>
      </c>
      <c r="J189" s="12">
        <f>IFERROR(VLOOKUP(CONCATENATE($A189,J$1),'Исх-фото'!$A$2:$D$3000,4,FALSE),"-")</f>
        <v>8</v>
      </c>
      <c r="K189" s="12" t="str">
        <f>IFERROR(VLOOKUP(CONCATENATE($A189,K$1),'Исх-фото'!$A$2:$D$3000,4,FALSE),"-")</f>
        <v>-</v>
      </c>
      <c r="L189" s="12" t="str">
        <f>IFERROR(VLOOKUP(CONCATENATE($A189,L$1),'Исх-фото'!$A$2:$D$3000,4,FALSE),"-")</f>
        <v>-</v>
      </c>
      <c r="M189" s="12" t="str">
        <f>IFERROR(VLOOKUP(CONCATENATE($A189,M$1),'Исх-фото'!$A$2:$D$3000,4,FALSE),"-")</f>
        <v>-</v>
      </c>
      <c r="N189" s="12">
        <f>IFERROR(VLOOKUP(CONCATENATE($A189,N$1),'Исх-фото'!$A$2:$D$3000,4,FALSE),"-")</f>
        <v>9</v>
      </c>
      <c r="O189" s="12" t="str">
        <f>IFERROR(VLOOKUP(CONCATENATE($A189,O$1),'Исх-фото'!$A$2:$D$3000,4,FALSE),"-")</f>
        <v>-</v>
      </c>
      <c r="P189" s="12" t="str">
        <f>IFERROR(VLOOKUP(CONCATENATE($A189,P$1),'Исх-фото'!$A$2:$D$3000,4,FALSE),"-")</f>
        <v>-</v>
      </c>
      <c r="Q189" s="12" t="str">
        <f>IFERROR(VLOOKUP(CONCATENATE($A189,Q$1),'Исх-фото'!$A$2:$D$3000,4,FALSE),"-")</f>
        <v>-</v>
      </c>
      <c r="R189" s="12">
        <f>IFERROR(VLOOKUP(CONCATENATE($A189,R$1),'Исх-фото'!$A$2:$D$3000,4,FALSE),"-")</f>
        <v>9</v>
      </c>
      <c r="S189" s="12">
        <f>IFERROR(VLOOKUP(CONCATENATE($A189,S$1),'Исх-фото'!$A$2:$D$3000,4,FALSE),"-")</f>
        <v>11</v>
      </c>
      <c r="T189" s="12" t="str">
        <f>IFERROR(VLOOKUP(CONCATENATE($A189,T$1),'Исх-фото'!$A$2:$D$3000,4,FALSE),"-")</f>
        <v>-</v>
      </c>
      <c r="U189" s="12" t="str">
        <f>IFERROR(VLOOKUP(CONCATENATE($A189,U$1),'Исх-фото'!$A$2:$D$3000,4,FALSE),"-")</f>
        <v>-</v>
      </c>
      <c r="V189" s="12" t="str">
        <f>IFERROR(VLOOKUP(CONCATENATE($A189,V$1),'Исх-фото'!$A$2:$D$3000,4,FALSE),"-")</f>
        <v>-</v>
      </c>
      <c r="W189" s="12" t="str">
        <f>IFERROR(VLOOKUP(CONCATENATE($A189,W$1),'Исх-фото'!$A$2:$D$3000,4,FALSE),"-")</f>
        <v>-</v>
      </c>
      <c r="X189" s="12" t="str">
        <f>IFERROR(VLOOKUP(CONCATENATE($A189,X$1),'Исх-фото'!$A$2:$D$3000,4,FALSE),"-")</f>
        <v>-</v>
      </c>
      <c r="Y189" s="12">
        <f>IFERROR(VLOOKUP(CONCATENATE($A189,Y$1),'Исх-фото'!$A$2:$D$3000,4,FALSE),"-")</f>
        <v>9</v>
      </c>
      <c r="Z189" s="12" t="str">
        <f>IFERROR(VLOOKUP(CONCATENATE($A189,Z$1),'Исх-фото'!$A$2:$D$3000,4,FALSE),"-")</f>
        <v>-</v>
      </c>
      <c r="AA189" s="12" t="str">
        <f>IFERROR(VLOOKUP(CONCATENATE($A189,AA$1),'Исх-фото'!$A$2:$D$3000,4,FALSE),"-")</f>
        <v>-</v>
      </c>
      <c r="AB189" s="12" t="str">
        <f>IFERROR(VLOOKUP(CONCATENATE($A189,AB$1),'Исх-фото'!$A$2:$D$3000,4,FALSE),"-")</f>
        <v>-</v>
      </c>
      <c r="AC189" s="12">
        <f>IFERROR(VLOOKUP(CONCATENATE($A189,AC$1),'Исх-фото'!$A$2:$D$3000,4,FALSE),"-")</f>
        <v>6</v>
      </c>
      <c r="AD189" s="12">
        <f>IFERROR(VLOOKUP(CONCATENATE($A189,AD$1),'Исх-фото'!$A$2:$D$3000,4,FALSE),"-")</f>
        <v>8</v>
      </c>
      <c r="AE189" s="12" t="str">
        <f>IFERROR(VLOOKUP(CONCATENATE($A189,AE$1),'Исх-фото'!$A$2:$D$3000,4,FALSE),"-")</f>
        <v>-</v>
      </c>
      <c r="AF189" s="12">
        <f>IFERROR(VLOOKUP(CONCATENATE($A189,AF$1),'Исх-фото'!$A$2:$D$3000,4,FALSE),"-")</f>
        <v>8</v>
      </c>
      <c r="AG189" s="12">
        <f>IFERROR(VLOOKUP(CONCATENATE($A189,AG$1),'Исх-фото'!$A$2:$D$3000,4,FALSE),"-")</f>
        <v>6</v>
      </c>
      <c r="AH189" s="12" t="str">
        <f>IFERROR(VLOOKUP(CONCATENATE($A189,AH$1),'Исх-фото'!$A$2:$D$3000,4,FALSE),"-")</f>
        <v>-</v>
      </c>
      <c r="AI189" s="12" t="str">
        <f>IFERROR(VLOOKUP(CONCATENATE($A189,AI$1),'Исх-фото'!$A$2:$D$3000,4,FALSE),"-")</f>
        <v>-</v>
      </c>
      <c r="AJ189" s="12" t="str">
        <f>IFERROR(VLOOKUP(CONCATENATE($A189,AJ$1),'Исх-фото'!$A$2:$D$3000,4,FALSE),"-")</f>
        <v>-</v>
      </c>
      <c r="AK189" s="12" t="str">
        <f>IFERROR(VLOOKUP(CONCATENATE($A189,AK$1),'Исх-фото'!$A$2:$D$3000,4,FALSE),"-")</f>
        <v>-</v>
      </c>
      <c r="AL189" s="12" t="str">
        <f>IFERROR(VLOOKUP(CONCATENATE($A189,AL$1),'Исх-фото'!$A$2:$D$3000,4,FALSE),"-")</f>
        <v>-</v>
      </c>
      <c r="AM189" s="12" t="str">
        <f>IFERROR(VLOOKUP(CONCATENATE($A189,AM$1),'Исх-фото'!$A$2:$D$3000,4,FALSE),"-")</f>
        <v>-</v>
      </c>
      <c r="AN189" s="12" t="str">
        <f>IFERROR(VLOOKUP(CONCATENATE($A189,AN$1),'Исх-фото'!$A$2:$D$3000,4,FALSE),"-")</f>
        <v>-</v>
      </c>
      <c r="AO189" s="12">
        <f>IFERROR(VLOOKUP(CONCATENATE($A189,AO$1),'Исх-фото'!$A$2:$D$3000,4,FALSE),"-")</f>
        <v>9</v>
      </c>
      <c r="AP189" s="12" t="str">
        <f>IFERROR(VLOOKUP(CONCATENATE($A189,AP$1),'Исх-фото'!$A$2:$D$3000,4,FALSE),"-")</f>
        <v>-</v>
      </c>
      <c r="AQ189" s="12">
        <f>IFERROR(VLOOKUP(CONCATENATE($A189,AQ$1),'Исх-фото'!$A$2:$D$3000,4,FALSE),"-")</f>
        <v>10</v>
      </c>
      <c r="AR189" s="13">
        <f t="shared" si="12"/>
        <v>12</v>
      </c>
      <c r="AS189" s="17">
        <f t="shared" si="13"/>
        <v>8.25</v>
      </c>
      <c r="AT189" s="12">
        <f t="shared" si="10"/>
        <v>31</v>
      </c>
    </row>
    <row r="190" spans="1:46">
      <c r="A190" s="22">
        <f t="shared" si="11"/>
        <v>188</v>
      </c>
      <c r="B190" s="128">
        <f>№!D189</f>
        <v>77</v>
      </c>
      <c r="C190" s="128">
        <f>№!E189</f>
        <v>2</v>
      </c>
      <c r="D190" s="12" t="str">
        <f>IFERROR(VLOOKUP(CONCATENATE($A190,D$1),'Исх-фото'!$A$2:$D$3000,4,FALSE),"-")</f>
        <v>-</v>
      </c>
      <c r="E190" s="12" t="str">
        <f>IFERROR(VLOOKUP(CONCATENATE($A190,E$1),'Исх-фото'!$A$2:$D$3000,4,FALSE),"-")</f>
        <v>-</v>
      </c>
      <c r="F190" s="12" t="str">
        <f>IFERROR(VLOOKUP(CONCATENATE($A190,F$1),'Исх-фото'!$A$2:$D$3000,4,FALSE),"-")</f>
        <v>-</v>
      </c>
      <c r="G190" s="12" t="str">
        <f>IFERROR(VLOOKUP(CONCATENATE($A190,G$1),'Исх-фото'!$A$2:$D$3000,4,FALSE),"-")</f>
        <v>-</v>
      </c>
      <c r="H190" s="12">
        <f>IFERROR(VLOOKUP(CONCATENATE($A190,H$1),'Исх-фото'!$A$2:$D$3000,4,FALSE),"-")</f>
        <v>4</v>
      </c>
      <c r="I190" s="12" t="str">
        <f>IFERROR(VLOOKUP(CONCATENATE($A190,I$1),'Исх-фото'!$A$2:$D$3000,4,FALSE),"-")</f>
        <v>-</v>
      </c>
      <c r="J190" s="12">
        <f>IFERROR(VLOOKUP(CONCATENATE($A190,J$1),'Исх-фото'!$A$2:$D$3000,4,FALSE),"-")</f>
        <v>6</v>
      </c>
      <c r="K190" s="12" t="str">
        <f>IFERROR(VLOOKUP(CONCATENATE($A190,K$1),'Исх-фото'!$A$2:$D$3000,4,FALSE),"-")</f>
        <v>-</v>
      </c>
      <c r="L190" s="12" t="str">
        <f>IFERROR(VLOOKUP(CONCATENATE($A190,L$1),'Исх-фото'!$A$2:$D$3000,4,FALSE),"-")</f>
        <v>-</v>
      </c>
      <c r="M190" s="12" t="str">
        <f>IFERROR(VLOOKUP(CONCATENATE($A190,M$1),'Исх-фото'!$A$2:$D$3000,4,FALSE),"-")</f>
        <v>-</v>
      </c>
      <c r="N190" s="12">
        <f>IFERROR(VLOOKUP(CONCATENATE($A190,N$1),'Исх-фото'!$A$2:$D$3000,4,FALSE),"-")</f>
        <v>6</v>
      </c>
      <c r="O190" s="12" t="str">
        <f>IFERROR(VLOOKUP(CONCATENATE($A190,O$1),'Исх-фото'!$A$2:$D$3000,4,FALSE),"-")</f>
        <v>-</v>
      </c>
      <c r="P190" s="12" t="str">
        <f>IFERROR(VLOOKUP(CONCATENATE($A190,P$1),'Исх-фото'!$A$2:$D$3000,4,FALSE),"-")</f>
        <v>-</v>
      </c>
      <c r="Q190" s="12" t="str">
        <f>IFERROR(VLOOKUP(CONCATENATE($A190,Q$1),'Исх-фото'!$A$2:$D$3000,4,FALSE),"-")</f>
        <v>-</v>
      </c>
      <c r="R190" s="12" t="str">
        <f>IFERROR(VLOOKUP(CONCATENATE($A190,R$1),'Исх-фото'!$A$2:$D$3000,4,FALSE),"-")</f>
        <v>-</v>
      </c>
      <c r="S190" s="12">
        <f>IFERROR(VLOOKUP(CONCATENATE($A190,S$1),'Исх-фото'!$A$2:$D$3000,4,FALSE),"-")</f>
        <v>6</v>
      </c>
      <c r="T190" s="12" t="str">
        <f>IFERROR(VLOOKUP(CONCATENATE($A190,T$1),'Исх-фото'!$A$2:$D$3000,4,FALSE),"-")</f>
        <v>-</v>
      </c>
      <c r="U190" s="12" t="str">
        <f>IFERROR(VLOOKUP(CONCATENATE($A190,U$1),'Исх-фото'!$A$2:$D$3000,4,FALSE),"-")</f>
        <v>-</v>
      </c>
      <c r="V190" s="12" t="str">
        <f>IFERROR(VLOOKUP(CONCATENATE($A190,V$1),'Исх-фото'!$A$2:$D$3000,4,FALSE),"-")</f>
        <v>-</v>
      </c>
      <c r="W190" s="12" t="str">
        <f>IFERROR(VLOOKUP(CONCATENATE($A190,W$1),'Исх-фото'!$A$2:$D$3000,4,FALSE),"-")</f>
        <v>-</v>
      </c>
      <c r="X190" s="12" t="str">
        <f>IFERROR(VLOOKUP(CONCATENATE($A190,X$1),'Исх-фото'!$A$2:$D$3000,4,FALSE),"-")</f>
        <v>-</v>
      </c>
      <c r="Y190" s="12" t="str">
        <f>IFERROR(VLOOKUP(CONCATENATE($A190,Y$1),'Исх-фото'!$A$2:$D$3000,4,FALSE),"-")</f>
        <v>-</v>
      </c>
      <c r="Z190" s="12" t="str">
        <f>IFERROR(VLOOKUP(CONCATENATE($A190,Z$1),'Исх-фото'!$A$2:$D$3000,4,FALSE),"-")</f>
        <v>-</v>
      </c>
      <c r="AA190" s="12" t="str">
        <f>IFERROR(VLOOKUP(CONCATENATE($A190,AA$1),'Исх-фото'!$A$2:$D$3000,4,FALSE),"-")</f>
        <v>-</v>
      </c>
      <c r="AB190" s="12" t="str">
        <f>IFERROR(VLOOKUP(CONCATENATE($A190,AB$1),'Исх-фото'!$A$2:$D$3000,4,FALSE),"-")</f>
        <v>-</v>
      </c>
      <c r="AC190" s="12">
        <f>IFERROR(VLOOKUP(CONCATENATE($A190,AC$1),'Исх-фото'!$A$2:$D$3000,4,FALSE),"-")</f>
        <v>2</v>
      </c>
      <c r="AD190" s="12">
        <f>IFERROR(VLOOKUP(CONCATENATE($A190,AD$1),'Исх-фото'!$A$2:$D$3000,4,FALSE),"-")</f>
        <v>4</v>
      </c>
      <c r="AE190" s="12">
        <f>IFERROR(VLOOKUP(CONCATENATE($A190,AE$1),'Исх-фото'!$A$2:$D$3000,4,FALSE),"-")</f>
        <v>6</v>
      </c>
      <c r="AF190" s="12">
        <f>IFERROR(VLOOKUP(CONCATENATE($A190,AF$1),'Исх-фото'!$A$2:$D$3000,4,FALSE),"-")</f>
        <v>7</v>
      </c>
      <c r="AG190" s="12">
        <f>IFERROR(VLOOKUP(CONCATENATE($A190,AG$1),'Исх-фото'!$A$2:$D$3000,4,FALSE),"-")</f>
        <v>6</v>
      </c>
      <c r="AH190" s="12" t="str">
        <f>IFERROR(VLOOKUP(CONCATENATE($A190,AH$1),'Исх-фото'!$A$2:$D$3000,4,FALSE),"-")</f>
        <v>-</v>
      </c>
      <c r="AI190" s="12" t="str">
        <f>IFERROR(VLOOKUP(CONCATENATE($A190,AI$1),'Исх-фото'!$A$2:$D$3000,4,FALSE),"-")</f>
        <v>-</v>
      </c>
      <c r="AJ190" s="12" t="str">
        <f>IFERROR(VLOOKUP(CONCATENATE($A190,AJ$1),'Исх-фото'!$A$2:$D$3000,4,FALSE),"-")</f>
        <v>-</v>
      </c>
      <c r="AK190" s="12" t="str">
        <f>IFERROR(VLOOKUP(CONCATENATE($A190,AK$1),'Исх-фото'!$A$2:$D$3000,4,FALSE),"-")</f>
        <v>-</v>
      </c>
      <c r="AL190" s="12" t="str">
        <f>IFERROR(VLOOKUP(CONCATENATE($A190,AL$1),'Исх-фото'!$A$2:$D$3000,4,FALSE),"-")</f>
        <v>-</v>
      </c>
      <c r="AM190" s="12" t="str">
        <f>IFERROR(VLOOKUP(CONCATENATE($A190,AM$1),'Исх-фото'!$A$2:$D$3000,4,FALSE),"-")</f>
        <v>-</v>
      </c>
      <c r="AN190" s="12" t="str">
        <f>IFERROR(VLOOKUP(CONCATENATE($A190,AN$1),'Исх-фото'!$A$2:$D$3000,4,FALSE),"-")</f>
        <v>-</v>
      </c>
      <c r="AO190" s="12">
        <f>IFERROR(VLOOKUP(CONCATENATE($A190,AO$1),'Исх-фото'!$A$2:$D$3000,4,FALSE),"-")</f>
        <v>4</v>
      </c>
      <c r="AP190" s="12" t="str">
        <f>IFERROR(VLOOKUP(CONCATENATE($A190,AP$1),'Исх-фото'!$A$2:$D$3000,4,FALSE),"-")</f>
        <v>-</v>
      </c>
      <c r="AQ190" s="12" t="str">
        <f>IFERROR(VLOOKUP(CONCATENATE($A190,AQ$1),'Исх-фото'!$A$2:$D$3000,4,FALSE),"-")</f>
        <v>-</v>
      </c>
      <c r="AR190" s="13">
        <f t="shared" si="12"/>
        <v>10</v>
      </c>
      <c r="AS190" s="17">
        <f t="shared" si="13"/>
        <v>5.0999999999999996</v>
      </c>
      <c r="AT190" s="12">
        <f t="shared" si="10"/>
        <v>182</v>
      </c>
    </row>
    <row r="191" spans="1:46">
      <c r="A191" s="22">
        <f t="shared" si="11"/>
        <v>189</v>
      </c>
      <c r="B191" s="128">
        <f>№!D190</f>
        <v>77</v>
      </c>
      <c r="C191" s="128">
        <f>№!E190</f>
        <v>3</v>
      </c>
      <c r="D191" s="12" t="str">
        <f>IFERROR(VLOOKUP(CONCATENATE($A191,D$1),'Исх-фото'!$A$2:$D$3000,4,FALSE),"-")</f>
        <v>-</v>
      </c>
      <c r="E191" s="12" t="str">
        <f>IFERROR(VLOOKUP(CONCATENATE($A191,E$1),'Исх-фото'!$A$2:$D$3000,4,FALSE),"-")</f>
        <v>-</v>
      </c>
      <c r="F191" s="12" t="str">
        <f>IFERROR(VLOOKUP(CONCATENATE($A191,F$1),'Исх-фото'!$A$2:$D$3000,4,FALSE),"-")</f>
        <v>-</v>
      </c>
      <c r="G191" s="12" t="str">
        <f>IFERROR(VLOOKUP(CONCATENATE($A191,G$1),'Исх-фото'!$A$2:$D$3000,4,FALSE),"-")</f>
        <v>-</v>
      </c>
      <c r="H191" s="12">
        <f>IFERROR(VLOOKUP(CONCATENATE($A191,H$1),'Исх-фото'!$A$2:$D$3000,4,FALSE),"-")</f>
        <v>9</v>
      </c>
      <c r="I191" s="12" t="str">
        <f>IFERROR(VLOOKUP(CONCATENATE($A191,I$1),'Исх-фото'!$A$2:$D$3000,4,FALSE),"-")</f>
        <v>-</v>
      </c>
      <c r="J191" s="12">
        <f>IFERROR(VLOOKUP(CONCATENATE($A191,J$1),'Исх-фото'!$A$2:$D$3000,4,FALSE),"-")</f>
        <v>10</v>
      </c>
      <c r="K191" s="12" t="str">
        <f>IFERROR(VLOOKUP(CONCATENATE($A191,K$1),'Исх-фото'!$A$2:$D$3000,4,FALSE),"-")</f>
        <v>-</v>
      </c>
      <c r="L191" s="12" t="str">
        <f>IFERROR(VLOOKUP(CONCATENATE($A191,L$1),'Исх-фото'!$A$2:$D$3000,4,FALSE),"-")</f>
        <v>-</v>
      </c>
      <c r="M191" s="12" t="str">
        <f>IFERROR(VLOOKUP(CONCATENATE($A191,M$1),'Исх-фото'!$A$2:$D$3000,4,FALSE),"-")</f>
        <v>-</v>
      </c>
      <c r="N191" s="12">
        <f>IFERROR(VLOOKUP(CONCATENATE($A191,N$1),'Исх-фото'!$A$2:$D$3000,4,FALSE),"-")</f>
        <v>8</v>
      </c>
      <c r="O191" s="12">
        <f>IFERROR(VLOOKUP(CONCATENATE($A191,O$1),'Исх-фото'!$A$2:$D$3000,4,FALSE),"-")</f>
        <v>8</v>
      </c>
      <c r="P191" s="12" t="str">
        <f>IFERROR(VLOOKUP(CONCATENATE($A191,P$1),'Исх-фото'!$A$2:$D$3000,4,FALSE),"-")</f>
        <v>-</v>
      </c>
      <c r="Q191" s="12" t="str">
        <f>IFERROR(VLOOKUP(CONCATENATE($A191,Q$1),'Исх-фото'!$A$2:$D$3000,4,FALSE),"-")</f>
        <v>-</v>
      </c>
      <c r="R191" s="12" t="str">
        <f>IFERROR(VLOOKUP(CONCATENATE($A191,R$1),'Исх-фото'!$A$2:$D$3000,4,FALSE),"-")</f>
        <v>-</v>
      </c>
      <c r="S191" s="12">
        <f>IFERROR(VLOOKUP(CONCATENATE($A191,S$1),'Исх-фото'!$A$2:$D$3000,4,FALSE),"-")</f>
        <v>11</v>
      </c>
      <c r="T191" s="12" t="str">
        <f>IFERROR(VLOOKUP(CONCATENATE($A191,T$1),'Исх-фото'!$A$2:$D$3000,4,FALSE),"-")</f>
        <v>-</v>
      </c>
      <c r="U191" s="12">
        <f>IFERROR(VLOOKUP(CONCATENATE($A191,U$1),'Исх-фото'!$A$2:$D$3000,4,FALSE),"-")</f>
        <v>12</v>
      </c>
      <c r="V191" s="12" t="str">
        <f>IFERROR(VLOOKUP(CONCATENATE($A191,V$1),'Исх-фото'!$A$2:$D$3000,4,FALSE),"-")</f>
        <v>-</v>
      </c>
      <c r="W191" s="12" t="str">
        <f>IFERROR(VLOOKUP(CONCATENATE($A191,W$1),'Исх-фото'!$A$2:$D$3000,4,FALSE),"-")</f>
        <v>-</v>
      </c>
      <c r="X191" s="12">
        <f>IFERROR(VLOOKUP(CONCATENATE($A191,X$1),'Исх-фото'!$A$2:$D$3000,4,FALSE),"-")</f>
        <v>5</v>
      </c>
      <c r="Y191" s="12">
        <f>IFERROR(VLOOKUP(CONCATENATE($A191,Y$1),'Исх-фото'!$A$2:$D$3000,4,FALSE),"-")</f>
        <v>9</v>
      </c>
      <c r="Z191" s="12" t="str">
        <f>IFERROR(VLOOKUP(CONCATENATE($A191,Z$1),'Исх-фото'!$A$2:$D$3000,4,FALSE),"-")</f>
        <v>-</v>
      </c>
      <c r="AA191" s="12" t="str">
        <f>IFERROR(VLOOKUP(CONCATENATE($A191,AA$1),'Исх-фото'!$A$2:$D$3000,4,FALSE),"-")</f>
        <v>-</v>
      </c>
      <c r="AB191" s="12" t="str">
        <f>IFERROR(VLOOKUP(CONCATENATE($A191,AB$1),'Исх-фото'!$A$2:$D$3000,4,FALSE),"-")</f>
        <v>-</v>
      </c>
      <c r="AC191" s="12">
        <f>IFERROR(VLOOKUP(CONCATENATE($A191,AC$1),'Исх-фото'!$A$2:$D$3000,4,FALSE),"-")</f>
        <v>9</v>
      </c>
      <c r="AD191" s="12">
        <f>IFERROR(VLOOKUP(CONCATENATE($A191,AD$1),'Исх-фото'!$A$2:$D$3000,4,FALSE),"-")</f>
        <v>9</v>
      </c>
      <c r="AE191" s="12" t="str">
        <f>IFERROR(VLOOKUP(CONCATENATE($A191,AE$1),'Исх-фото'!$A$2:$D$3000,4,FALSE),"-")</f>
        <v>-</v>
      </c>
      <c r="AF191" s="12">
        <f>IFERROR(VLOOKUP(CONCATENATE($A191,AF$1),'Исх-фото'!$A$2:$D$3000,4,FALSE),"-")</f>
        <v>7</v>
      </c>
      <c r="AG191" s="12">
        <f>IFERROR(VLOOKUP(CONCATENATE($A191,AG$1),'Исх-фото'!$A$2:$D$3000,4,FALSE),"-")</f>
        <v>11</v>
      </c>
      <c r="AH191" s="12" t="str">
        <f>IFERROR(VLOOKUP(CONCATENATE($A191,AH$1),'Исх-фото'!$A$2:$D$3000,4,FALSE),"-")</f>
        <v>-</v>
      </c>
      <c r="AI191" s="12">
        <f>IFERROR(VLOOKUP(CONCATENATE($A191,AI$1),'Исх-фото'!$A$2:$D$3000,4,FALSE),"-")</f>
        <v>10</v>
      </c>
      <c r="AJ191" s="12" t="str">
        <f>IFERROR(VLOOKUP(CONCATENATE($A191,AJ$1),'Исх-фото'!$A$2:$D$3000,4,FALSE),"-")</f>
        <v>-</v>
      </c>
      <c r="AK191" s="12" t="str">
        <f>IFERROR(VLOOKUP(CONCATENATE($A191,AK$1),'Исх-фото'!$A$2:$D$3000,4,FALSE),"-")</f>
        <v>-</v>
      </c>
      <c r="AL191" s="12" t="str">
        <f>IFERROR(VLOOKUP(CONCATENATE($A191,AL$1),'Исх-фото'!$A$2:$D$3000,4,FALSE),"-")</f>
        <v>-</v>
      </c>
      <c r="AM191" s="12" t="str">
        <f>IFERROR(VLOOKUP(CONCATENATE($A191,AM$1),'Исх-фото'!$A$2:$D$3000,4,FALSE),"-")</f>
        <v>-</v>
      </c>
      <c r="AN191" s="12" t="str">
        <f>IFERROR(VLOOKUP(CONCATENATE($A191,AN$1),'Исх-фото'!$A$2:$D$3000,4,FALSE),"-")</f>
        <v>-</v>
      </c>
      <c r="AO191" s="12">
        <f>IFERROR(VLOOKUP(CONCATENATE($A191,AO$1),'Исх-фото'!$A$2:$D$3000,4,FALSE),"-")</f>
        <v>8</v>
      </c>
      <c r="AP191" s="12" t="str">
        <f>IFERROR(VLOOKUP(CONCATENATE($A191,AP$1),'Исх-фото'!$A$2:$D$3000,4,FALSE),"-")</f>
        <v>-</v>
      </c>
      <c r="AQ191" s="12" t="str">
        <f>IFERROR(VLOOKUP(CONCATENATE($A191,AQ$1),'Исх-фото'!$A$2:$D$3000,4,FALSE),"-")</f>
        <v>-</v>
      </c>
      <c r="AR191" s="13">
        <f t="shared" si="12"/>
        <v>14</v>
      </c>
      <c r="AS191" s="17">
        <f t="shared" si="13"/>
        <v>9</v>
      </c>
      <c r="AT191" s="12">
        <f t="shared" si="10"/>
        <v>9</v>
      </c>
    </row>
    <row r="192" spans="1:46">
      <c r="A192" s="22">
        <f t="shared" si="11"/>
        <v>190</v>
      </c>
      <c r="B192" s="128">
        <f>№!D191</f>
        <v>78</v>
      </c>
      <c r="C192" s="128">
        <f>№!E191</f>
        <v>1</v>
      </c>
      <c r="D192" s="12" t="str">
        <f>IFERROR(VLOOKUP(CONCATENATE($A192,D$1),'Исх-фото'!$A$2:$D$3000,4,FALSE),"-")</f>
        <v>-</v>
      </c>
      <c r="E192" s="12" t="str">
        <f>IFERROR(VLOOKUP(CONCATENATE($A192,E$1),'Исх-фото'!$A$2:$D$3000,4,FALSE),"-")</f>
        <v>-</v>
      </c>
      <c r="F192" s="12" t="str">
        <f>IFERROR(VLOOKUP(CONCATENATE($A192,F$1),'Исх-фото'!$A$2:$D$3000,4,FALSE),"-")</f>
        <v>-</v>
      </c>
      <c r="G192" s="12" t="str">
        <f>IFERROR(VLOOKUP(CONCATENATE($A192,G$1),'Исх-фото'!$A$2:$D$3000,4,FALSE),"-")</f>
        <v>-</v>
      </c>
      <c r="H192" s="12">
        <f>IFERROR(VLOOKUP(CONCATENATE($A192,H$1),'Исх-фото'!$A$2:$D$3000,4,FALSE),"-")</f>
        <v>9</v>
      </c>
      <c r="I192" s="12" t="str">
        <f>IFERROR(VLOOKUP(CONCATENATE($A192,I$1),'Исх-фото'!$A$2:$D$3000,4,FALSE),"-")</f>
        <v>-</v>
      </c>
      <c r="J192" s="12">
        <f>IFERROR(VLOOKUP(CONCATENATE($A192,J$1),'Исх-фото'!$A$2:$D$3000,4,FALSE),"-")</f>
        <v>6</v>
      </c>
      <c r="K192" s="12" t="str">
        <f>IFERROR(VLOOKUP(CONCATENATE($A192,K$1),'Исх-фото'!$A$2:$D$3000,4,FALSE),"-")</f>
        <v>-</v>
      </c>
      <c r="L192" s="12" t="str">
        <f>IFERROR(VLOOKUP(CONCATENATE($A192,L$1),'Исх-фото'!$A$2:$D$3000,4,FALSE),"-")</f>
        <v>-</v>
      </c>
      <c r="M192" s="12" t="str">
        <f>IFERROR(VLOOKUP(CONCATENATE($A192,M$1),'Исх-фото'!$A$2:$D$3000,4,FALSE),"-")</f>
        <v>-</v>
      </c>
      <c r="N192" s="12">
        <f>IFERROR(VLOOKUP(CONCATENATE($A192,N$1),'Исх-фото'!$A$2:$D$3000,4,FALSE),"-")</f>
        <v>7</v>
      </c>
      <c r="O192" s="12">
        <f>IFERROR(VLOOKUP(CONCATENATE($A192,O$1),'Исх-фото'!$A$2:$D$3000,4,FALSE),"-")</f>
        <v>5</v>
      </c>
      <c r="P192" s="12" t="str">
        <f>IFERROR(VLOOKUP(CONCATENATE($A192,P$1),'Исх-фото'!$A$2:$D$3000,4,FALSE),"-")</f>
        <v>-</v>
      </c>
      <c r="Q192" s="12" t="str">
        <f>IFERROR(VLOOKUP(CONCATENATE($A192,Q$1),'Исх-фото'!$A$2:$D$3000,4,FALSE),"-")</f>
        <v>-</v>
      </c>
      <c r="R192" s="12" t="str">
        <f>IFERROR(VLOOKUP(CONCATENATE($A192,R$1),'Исх-фото'!$A$2:$D$3000,4,FALSE),"-")</f>
        <v>-</v>
      </c>
      <c r="S192" s="12" t="str">
        <f>IFERROR(VLOOKUP(CONCATENATE($A192,S$1),'Исх-фото'!$A$2:$D$3000,4,FALSE),"-")</f>
        <v>-</v>
      </c>
      <c r="T192" s="12" t="str">
        <f>IFERROR(VLOOKUP(CONCATENATE($A192,T$1),'Исх-фото'!$A$2:$D$3000,4,FALSE),"-")</f>
        <v>-</v>
      </c>
      <c r="U192" s="12" t="str">
        <f>IFERROR(VLOOKUP(CONCATENATE($A192,U$1),'Исх-фото'!$A$2:$D$3000,4,FALSE),"-")</f>
        <v>-</v>
      </c>
      <c r="V192" s="12">
        <f>IFERROR(VLOOKUP(CONCATENATE($A192,V$1),'Исх-фото'!$A$2:$D$3000,4,FALSE),"-")</f>
        <v>5</v>
      </c>
      <c r="W192" s="12" t="str">
        <f>IFERROR(VLOOKUP(CONCATENATE($A192,W$1),'Исх-фото'!$A$2:$D$3000,4,FALSE),"-")</f>
        <v>-</v>
      </c>
      <c r="X192" s="12" t="str">
        <f>IFERROR(VLOOKUP(CONCATENATE($A192,X$1),'Исх-фото'!$A$2:$D$3000,4,FALSE),"-")</f>
        <v>-</v>
      </c>
      <c r="Y192" s="12" t="str">
        <f>IFERROR(VLOOKUP(CONCATENATE($A192,Y$1),'Исх-фото'!$A$2:$D$3000,4,FALSE),"-")</f>
        <v>-</v>
      </c>
      <c r="Z192" s="12">
        <f>IFERROR(VLOOKUP(CONCATENATE($A192,Z$1),'Исх-фото'!$A$2:$D$3000,4,FALSE),"-")</f>
        <v>4</v>
      </c>
      <c r="AA192" s="12" t="str">
        <f>IFERROR(VLOOKUP(CONCATENATE($A192,AA$1),'Исх-фото'!$A$2:$D$3000,4,FALSE),"-")</f>
        <v>-</v>
      </c>
      <c r="AB192" s="12" t="str">
        <f>IFERROR(VLOOKUP(CONCATENATE($A192,AB$1),'Исх-фото'!$A$2:$D$3000,4,FALSE),"-")</f>
        <v>-</v>
      </c>
      <c r="AC192" s="12">
        <f>IFERROR(VLOOKUP(CONCATENATE($A192,AC$1),'Исх-фото'!$A$2:$D$3000,4,FALSE),"-")</f>
        <v>4</v>
      </c>
      <c r="AD192" s="12">
        <f>IFERROR(VLOOKUP(CONCATENATE($A192,AD$1),'Исх-фото'!$A$2:$D$3000,4,FALSE),"-")</f>
        <v>6</v>
      </c>
      <c r="AE192" s="12" t="str">
        <f>IFERROR(VLOOKUP(CONCATENATE($A192,AE$1),'Исх-фото'!$A$2:$D$3000,4,FALSE),"-")</f>
        <v>-</v>
      </c>
      <c r="AF192" s="12">
        <f>IFERROR(VLOOKUP(CONCATENATE($A192,AF$1),'Исх-фото'!$A$2:$D$3000,4,FALSE),"-")</f>
        <v>7</v>
      </c>
      <c r="AG192" s="12">
        <f>IFERROR(VLOOKUP(CONCATENATE($A192,AG$1),'Исх-фото'!$A$2:$D$3000,4,FALSE),"-")</f>
        <v>1</v>
      </c>
      <c r="AH192" s="12" t="str">
        <f>IFERROR(VLOOKUP(CONCATENATE($A192,AH$1),'Исх-фото'!$A$2:$D$3000,4,FALSE),"-")</f>
        <v>-</v>
      </c>
      <c r="AI192" s="12" t="str">
        <f>IFERROR(VLOOKUP(CONCATENATE($A192,AI$1),'Исх-фото'!$A$2:$D$3000,4,FALSE),"-")</f>
        <v>-</v>
      </c>
      <c r="AJ192" s="12" t="str">
        <f>IFERROR(VLOOKUP(CONCATENATE($A192,AJ$1),'Исх-фото'!$A$2:$D$3000,4,FALSE),"-")</f>
        <v>-</v>
      </c>
      <c r="AK192" s="12" t="str">
        <f>IFERROR(VLOOKUP(CONCATENATE($A192,AK$1),'Исх-фото'!$A$2:$D$3000,4,FALSE),"-")</f>
        <v>-</v>
      </c>
      <c r="AL192" s="12" t="str">
        <f>IFERROR(VLOOKUP(CONCATENATE($A192,AL$1),'Исх-фото'!$A$2:$D$3000,4,FALSE),"-")</f>
        <v>-</v>
      </c>
      <c r="AM192" s="12" t="str">
        <f>IFERROR(VLOOKUP(CONCATENATE($A192,AM$1),'Исх-фото'!$A$2:$D$3000,4,FALSE),"-")</f>
        <v>-</v>
      </c>
      <c r="AN192" s="12" t="str">
        <f>IFERROR(VLOOKUP(CONCATENATE($A192,AN$1),'Исх-фото'!$A$2:$D$3000,4,FALSE),"-")</f>
        <v>-</v>
      </c>
      <c r="AO192" s="12">
        <f>IFERROR(VLOOKUP(CONCATENATE($A192,AO$1),'Исх-фото'!$A$2:$D$3000,4,FALSE),"-")</f>
        <v>4</v>
      </c>
      <c r="AP192" s="12" t="str">
        <f>IFERROR(VLOOKUP(CONCATENATE($A192,AP$1),'Исх-фото'!$A$2:$D$3000,4,FALSE),"-")</f>
        <v>-</v>
      </c>
      <c r="AQ192" s="12" t="str">
        <f>IFERROR(VLOOKUP(CONCATENATE($A192,AQ$1),'Исх-фото'!$A$2:$D$3000,4,FALSE),"-")</f>
        <v>-</v>
      </c>
      <c r="AR192" s="13">
        <f t="shared" si="12"/>
        <v>11</v>
      </c>
      <c r="AS192" s="17">
        <f t="shared" si="13"/>
        <v>5.2727272727272725</v>
      </c>
      <c r="AT192" s="12">
        <f t="shared" si="10"/>
        <v>179</v>
      </c>
    </row>
    <row r="193" spans="1:46">
      <c r="A193" s="22">
        <f t="shared" si="11"/>
        <v>191</v>
      </c>
      <c r="B193" s="128">
        <f>№!D192</f>
        <v>78</v>
      </c>
      <c r="C193" s="128">
        <f>№!E192</f>
        <v>2</v>
      </c>
      <c r="D193" s="12" t="str">
        <f>IFERROR(VLOOKUP(CONCATENATE($A193,D$1),'Исх-фото'!$A$2:$D$3000,4,FALSE),"-")</f>
        <v>-</v>
      </c>
      <c r="E193" s="12" t="str">
        <f>IFERROR(VLOOKUP(CONCATENATE($A193,E$1),'Исх-фото'!$A$2:$D$3000,4,FALSE),"-")</f>
        <v>-</v>
      </c>
      <c r="F193" s="12" t="str">
        <f>IFERROR(VLOOKUP(CONCATENATE($A193,F$1),'Исх-фото'!$A$2:$D$3000,4,FALSE),"-")</f>
        <v>-</v>
      </c>
      <c r="G193" s="12" t="str">
        <f>IFERROR(VLOOKUP(CONCATENATE($A193,G$1),'Исх-фото'!$A$2:$D$3000,4,FALSE),"-")</f>
        <v>-</v>
      </c>
      <c r="H193" s="12">
        <f>IFERROR(VLOOKUP(CONCATENATE($A193,H$1),'Исх-фото'!$A$2:$D$3000,4,FALSE),"-")</f>
        <v>4</v>
      </c>
      <c r="I193" s="12" t="str">
        <f>IFERROR(VLOOKUP(CONCATENATE($A193,I$1),'Исх-фото'!$A$2:$D$3000,4,FALSE),"-")</f>
        <v>-</v>
      </c>
      <c r="J193" s="12">
        <f>IFERROR(VLOOKUP(CONCATENATE($A193,J$1),'Исх-фото'!$A$2:$D$3000,4,FALSE),"-")</f>
        <v>8</v>
      </c>
      <c r="K193" s="12" t="str">
        <f>IFERROR(VLOOKUP(CONCATENATE($A193,K$1),'Исх-фото'!$A$2:$D$3000,4,FALSE),"-")</f>
        <v>-</v>
      </c>
      <c r="L193" s="12" t="str">
        <f>IFERROR(VLOOKUP(CONCATENATE($A193,L$1),'Исх-фото'!$A$2:$D$3000,4,FALSE),"-")</f>
        <v>-</v>
      </c>
      <c r="M193" s="12" t="str">
        <f>IFERROR(VLOOKUP(CONCATENATE($A193,M$1),'Исх-фото'!$A$2:$D$3000,4,FALSE),"-")</f>
        <v>-</v>
      </c>
      <c r="N193" s="12">
        <f>IFERROR(VLOOKUP(CONCATENATE($A193,N$1),'Исх-фото'!$A$2:$D$3000,4,FALSE),"-")</f>
        <v>7</v>
      </c>
      <c r="O193" s="12">
        <f>IFERROR(VLOOKUP(CONCATENATE($A193,O$1),'Исх-фото'!$A$2:$D$3000,4,FALSE),"-")</f>
        <v>2</v>
      </c>
      <c r="P193" s="12" t="str">
        <f>IFERROR(VLOOKUP(CONCATENATE($A193,P$1),'Исх-фото'!$A$2:$D$3000,4,FALSE),"-")</f>
        <v>-</v>
      </c>
      <c r="Q193" s="12" t="str">
        <f>IFERROR(VLOOKUP(CONCATENATE($A193,Q$1),'Исх-фото'!$A$2:$D$3000,4,FALSE),"-")</f>
        <v>-</v>
      </c>
      <c r="R193" s="12" t="str">
        <f>IFERROR(VLOOKUP(CONCATENATE($A193,R$1),'Исх-фото'!$A$2:$D$3000,4,FALSE),"-")</f>
        <v>-</v>
      </c>
      <c r="S193" s="12" t="str">
        <f>IFERROR(VLOOKUP(CONCATENATE($A193,S$1),'Исх-фото'!$A$2:$D$3000,4,FALSE),"-")</f>
        <v>-</v>
      </c>
      <c r="T193" s="12" t="str">
        <f>IFERROR(VLOOKUP(CONCATENATE($A193,T$1),'Исх-фото'!$A$2:$D$3000,4,FALSE),"-")</f>
        <v>-</v>
      </c>
      <c r="U193" s="12" t="str">
        <f>IFERROR(VLOOKUP(CONCATENATE($A193,U$1),'Исх-фото'!$A$2:$D$3000,4,FALSE),"-")</f>
        <v>-</v>
      </c>
      <c r="V193" s="12">
        <f>IFERROR(VLOOKUP(CONCATENATE($A193,V$1),'Исх-фото'!$A$2:$D$3000,4,FALSE),"-")</f>
        <v>3</v>
      </c>
      <c r="W193" s="12" t="str">
        <f>IFERROR(VLOOKUP(CONCATENATE($A193,W$1),'Исх-фото'!$A$2:$D$3000,4,FALSE),"-")</f>
        <v>-</v>
      </c>
      <c r="X193" s="12" t="str">
        <f>IFERROR(VLOOKUP(CONCATENATE($A193,X$1),'Исх-фото'!$A$2:$D$3000,4,FALSE),"-")</f>
        <v>-</v>
      </c>
      <c r="Y193" s="12" t="str">
        <f>IFERROR(VLOOKUP(CONCATENATE($A193,Y$1),'Исх-фото'!$A$2:$D$3000,4,FALSE),"-")</f>
        <v>-</v>
      </c>
      <c r="Z193" s="12" t="str">
        <f>IFERROR(VLOOKUP(CONCATENATE($A193,Z$1),'Исх-фото'!$A$2:$D$3000,4,FALSE),"-")</f>
        <v>-</v>
      </c>
      <c r="AA193" s="12" t="str">
        <f>IFERROR(VLOOKUP(CONCATENATE($A193,AA$1),'Исх-фото'!$A$2:$D$3000,4,FALSE),"-")</f>
        <v>-</v>
      </c>
      <c r="AB193" s="12" t="str">
        <f>IFERROR(VLOOKUP(CONCATENATE($A193,AB$1),'Исх-фото'!$A$2:$D$3000,4,FALSE),"-")</f>
        <v>-</v>
      </c>
      <c r="AC193" s="12">
        <f>IFERROR(VLOOKUP(CONCATENATE($A193,AC$1),'Исх-фото'!$A$2:$D$3000,4,FALSE),"-")</f>
        <v>1</v>
      </c>
      <c r="AD193" s="12" t="str">
        <f>IFERROR(VLOOKUP(CONCATENATE($A193,AD$1),'Исх-фото'!$A$2:$D$3000,4,FALSE),"-")</f>
        <v>-</v>
      </c>
      <c r="AE193" s="12" t="str">
        <f>IFERROR(VLOOKUP(CONCATENATE($A193,AE$1),'Исх-фото'!$A$2:$D$3000,4,FALSE),"-")</f>
        <v>-</v>
      </c>
      <c r="AF193" s="12">
        <f>IFERROR(VLOOKUP(CONCATENATE($A193,AF$1),'Исх-фото'!$A$2:$D$3000,4,FALSE),"-")</f>
        <v>7</v>
      </c>
      <c r="AG193" s="12">
        <f>IFERROR(VLOOKUP(CONCATENATE($A193,AG$1),'Исх-фото'!$A$2:$D$3000,4,FALSE),"-")</f>
        <v>1</v>
      </c>
      <c r="AH193" s="12" t="str">
        <f>IFERROR(VLOOKUP(CONCATENATE($A193,AH$1),'Исх-фото'!$A$2:$D$3000,4,FALSE),"-")</f>
        <v>-</v>
      </c>
      <c r="AI193" s="12" t="str">
        <f>IFERROR(VLOOKUP(CONCATENATE($A193,AI$1),'Исх-фото'!$A$2:$D$3000,4,FALSE),"-")</f>
        <v>-</v>
      </c>
      <c r="AJ193" s="12" t="str">
        <f>IFERROR(VLOOKUP(CONCATENATE($A193,AJ$1),'Исх-фото'!$A$2:$D$3000,4,FALSE),"-")</f>
        <v>-</v>
      </c>
      <c r="AK193" s="12" t="str">
        <f>IFERROR(VLOOKUP(CONCATENATE($A193,AK$1),'Исх-фото'!$A$2:$D$3000,4,FALSE),"-")</f>
        <v>-</v>
      </c>
      <c r="AL193" s="12" t="str">
        <f>IFERROR(VLOOKUP(CONCATENATE($A193,AL$1),'Исх-фото'!$A$2:$D$3000,4,FALSE),"-")</f>
        <v>-</v>
      </c>
      <c r="AM193" s="12" t="str">
        <f>IFERROR(VLOOKUP(CONCATENATE($A193,AM$1),'Исх-фото'!$A$2:$D$3000,4,FALSE),"-")</f>
        <v>-</v>
      </c>
      <c r="AN193" s="12" t="str">
        <f>IFERROR(VLOOKUP(CONCATENATE($A193,AN$1),'Исх-фото'!$A$2:$D$3000,4,FALSE),"-")</f>
        <v>-</v>
      </c>
      <c r="AO193" s="12">
        <f>IFERROR(VLOOKUP(CONCATENATE($A193,AO$1),'Исх-фото'!$A$2:$D$3000,4,FALSE),"-")</f>
        <v>4</v>
      </c>
      <c r="AP193" s="12" t="str">
        <f>IFERROR(VLOOKUP(CONCATENATE($A193,AP$1),'Исх-фото'!$A$2:$D$3000,4,FALSE),"-")</f>
        <v>-</v>
      </c>
      <c r="AQ193" s="12" t="str">
        <f>IFERROR(VLOOKUP(CONCATENATE($A193,AQ$1),'Исх-фото'!$A$2:$D$3000,4,FALSE),"-")</f>
        <v>-</v>
      </c>
      <c r="AR193" s="13">
        <f t="shared" si="12"/>
        <v>9</v>
      </c>
      <c r="AS193" s="17">
        <f t="shared" si="13"/>
        <v>4.1111111111111107</v>
      </c>
      <c r="AT193" s="12">
        <f t="shared" si="10"/>
        <v>191</v>
      </c>
    </row>
    <row r="194" spans="1:46">
      <c r="A194" s="22">
        <f t="shared" si="11"/>
        <v>192</v>
      </c>
      <c r="B194" s="128">
        <f>№!D193</f>
        <v>78</v>
      </c>
      <c r="C194" s="128">
        <f>№!E193</f>
        <v>3</v>
      </c>
      <c r="D194" s="12" t="str">
        <f>IFERROR(VLOOKUP(CONCATENATE($A194,D$1),'Исх-фото'!$A$2:$D$3000,4,FALSE),"-")</f>
        <v>-</v>
      </c>
      <c r="E194" s="12" t="str">
        <f>IFERROR(VLOOKUP(CONCATENATE($A194,E$1),'Исх-фото'!$A$2:$D$3000,4,FALSE),"-")</f>
        <v>-</v>
      </c>
      <c r="F194" s="12" t="str">
        <f>IFERROR(VLOOKUP(CONCATENATE($A194,F$1),'Исх-фото'!$A$2:$D$3000,4,FALSE),"-")</f>
        <v>-</v>
      </c>
      <c r="G194" s="12" t="str">
        <f>IFERROR(VLOOKUP(CONCATENATE($A194,G$1),'Исх-фото'!$A$2:$D$3000,4,FALSE),"-")</f>
        <v>-</v>
      </c>
      <c r="H194" s="12">
        <f>IFERROR(VLOOKUP(CONCATENATE($A194,H$1),'Исх-фото'!$A$2:$D$3000,4,FALSE),"-")</f>
        <v>6</v>
      </c>
      <c r="I194" s="12" t="str">
        <f>IFERROR(VLOOKUP(CONCATENATE($A194,I$1),'Исх-фото'!$A$2:$D$3000,4,FALSE),"-")</f>
        <v>-</v>
      </c>
      <c r="J194" s="12">
        <f>IFERROR(VLOOKUP(CONCATENATE($A194,J$1),'Исх-фото'!$A$2:$D$3000,4,FALSE),"-")</f>
        <v>9</v>
      </c>
      <c r="K194" s="12" t="str">
        <f>IFERROR(VLOOKUP(CONCATENATE($A194,K$1),'Исх-фото'!$A$2:$D$3000,4,FALSE),"-")</f>
        <v>-</v>
      </c>
      <c r="L194" s="12" t="str">
        <f>IFERROR(VLOOKUP(CONCATENATE($A194,L$1),'Исх-фото'!$A$2:$D$3000,4,FALSE),"-")</f>
        <v>-</v>
      </c>
      <c r="M194" s="12" t="str">
        <f>IFERROR(VLOOKUP(CONCATENATE($A194,M$1),'Исх-фото'!$A$2:$D$3000,4,FALSE),"-")</f>
        <v>-</v>
      </c>
      <c r="N194" s="12">
        <f>IFERROR(VLOOKUP(CONCATENATE($A194,N$1),'Исх-фото'!$A$2:$D$3000,4,FALSE),"-")</f>
        <v>10</v>
      </c>
      <c r="O194" s="12" t="str">
        <f>IFERROR(VLOOKUP(CONCATENATE($A194,O$1),'Исх-фото'!$A$2:$D$3000,4,FALSE),"-")</f>
        <v>-</v>
      </c>
      <c r="P194" s="12" t="str">
        <f>IFERROR(VLOOKUP(CONCATENATE($A194,P$1),'Исх-фото'!$A$2:$D$3000,4,FALSE),"-")</f>
        <v>-</v>
      </c>
      <c r="Q194" s="12" t="str">
        <f>IFERROR(VLOOKUP(CONCATENATE($A194,Q$1),'Исх-фото'!$A$2:$D$3000,4,FALSE),"-")</f>
        <v>-</v>
      </c>
      <c r="R194" s="12">
        <f>IFERROR(VLOOKUP(CONCATENATE($A194,R$1),'Исх-фото'!$A$2:$D$3000,4,FALSE),"-")</f>
        <v>9</v>
      </c>
      <c r="S194" s="12" t="str">
        <f>IFERROR(VLOOKUP(CONCATENATE($A194,S$1),'Исх-фото'!$A$2:$D$3000,4,FALSE),"-")</f>
        <v>-</v>
      </c>
      <c r="T194" s="12" t="str">
        <f>IFERROR(VLOOKUP(CONCATENATE($A194,T$1),'Исх-фото'!$A$2:$D$3000,4,FALSE),"-")</f>
        <v>-</v>
      </c>
      <c r="U194" s="12">
        <f>IFERROR(VLOOKUP(CONCATENATE($A194,U$1),'Исх-фото'!$A$2:$D$3000,4,FALSE),"-")</f>
        <v>12</v>
      </c>
      <c r="V194" s="12">
        <f>IFERROR(VLOOKUP(CONCATENATE($A194,V$1),'Исх-фото'!$A$2:$D$3000,4,FALSE),"-")</f>
        <v>7</v>
      </c>
      <c r="W194" s="12" t="str">
        <f>IFERROR(VLOOKUP(CONCATENATE($A194,W$1),'Исх-фото'!$A$2:$D$3000,4,FALSE),"-")</f>
        <v>-</v>
      </c>
      <c r="X194" s="12">
        <f>IFERROR(VLOOKUP(CONCATENATE($A194,X$1),'Исх-фото'!$A$2:$D$3000,4,FALSE),"-")</f>
        <v>5</v>
      </c>
      <c r="Y194" s="12">
        <f>IFERROR(VLOOKUP(CONCATENATE($A194,Y$1),'Исх-фото'!$A$2:$D$3000,4,FALSE),"-")</f>
        <v>6</v>
      </c>
      <c r="Z194" s="12" t="str">
        <f>IFERROR(VLOOKUP(CONCATENATE($A194,Z$1),'Исх-фото'!$A$2:$D$3000,4,FALSE),"-")</f>
        <v>-</v>
      </c>
      <c r="AA194" s="12" t="str">
        <f>IFERROR(VLOOKUP(CONCATENATE($A194,AA$1),'Исх-фото'!$A$2:$D$3000,4,FALSE),"-")</f>
        <v>-</v>
      </c>
      <c r="AB194" s="12" t="str">
        <f>IFERROR(VLOOKUP(CONCATENATE($A194,AB$1),'Исх-фото'!$A$2:$D$3000,4,FALSE),"-")</f>
        <v>-</v>
      </c>
      <c r="AC194" s="12">
        <f>IFERROR(VLOOKUP(CONCATENATE($A194,AC$1),'Исх-фото'!$A$2:$D$3000,4,FALSE),"-")</f>
        <v>7</v>
      </c>
      <c r="AD194" s="12">
        <f>IFERROR(VLOOKUP(CONCATENATE($A194,AD$1),'Исх-фото'!$A$2:$D$3000,4,FALSE),"-")</f>
        <v>8</v>
      </c>
      <c r="AE194" s="12" t="str">
        <f>IFERROR(VLOOKUP(CONCATENATE($A194,AE$1),'Исх-фото'!$A$2:$D$3000,4,FALSE),"-")</f>
        <v>-</v>
      </c>
      <c r="AF194" s="12">
        <f>IFERROR(VLOOKUP(CONCATENATE($A194,AF$1),'Исх-фото'!$A$2:$D$3000,4,FALSE),"-")</f>
        <v>9</v>
      </c>
      <c r="AG194" s="12">
        <f>IFERROR(VLOOKUP(CONCATENATE($A194,AG$1),'Исх-фото'!$A$2:$D$3000,4,FALSE),"-")</f>
        <v>9</v>
      </c>
      <c r="AH194" s="12" t="str">
        <f>IFERROR(VLOOKUP(CONCATENATE($A194,AH$1),'Исх-фото'!$A$2:$D$3000,4,FALSE),"-")</f>
        <v>-</v>
      </c>
      <c r="AI194" s="12">
        <f>IFERROR(VLOOKUP(CONCATENATE($A194,AI$1),'Исх-фото'!$A$2:$D$3000,4,FALSE),"-")</f>
        <v>9</v>
      </c>
      <c r="AJ194" s="12" t="str">
        <f>IFERROR(VLOOKUP(CONCATENATE($A194,AJ$1),'Исх-фото'!$A$2:$D$3000,4,FALSE),"-")</f>
        <v>-</v>
      </c>
      <c r="AK194" s="12" t="str">
        <f>IFERROR(VLOOKUP(CONCATENATE($A194,AK$1),'Исх-фото'!$A$2:$D$3000,4,FALSE),"-")</f>
        <v>-</v>
      </c>
      <c r="AL194" s="12" t="str">
        <f>IFERROR(VLOOKUP(CONCATENATE($A194,AL$1),'Исх-фото'!$A$2:$D$3000,4,FALSE),"-")</f>
        <v>-</v>
      </c>
      <c r="AM194" s="12" t="str">
        <f>IFERROR(VLOOKUP(CONCATENATE($A194,AM$1),'Исх-фото'!$A$2:$D$3000,4,FALSE),"-")</f>
        <v>-</v>
      </c>
      <c r="AN194" s="12" t="str">
        <f>IFERROR(VLOOKUP(CONCATENATE($A194,AN$1),'Исх-фото'!$A$2:$D$3000,4,FALSE),"-")</f>
        <v>-</v>
      </c>
      <c r="AO194" s="12">
        <f>IFERROR(VLOOKUP(CONCATENATE($A194,AO$1),'Исх-фото'!$A$2:$D$3000,4,FALSE),"-")</f>
        <v>6</v>
      </c>
      <c r="AP194" s="12" t="str">
        <f>IFERROR(VLOOKUP(CONCATENATE($A194,AP$1),'Исх-фото'!$A$2:$D$3000,4,FALSE),"-")</f>
        <v>-</v>
      </c>
      <c r="AQ194" s="12" t="str">
        <f>IFERROR(VLOOKUP(CONCATENATE($A194,AQ$1),'Исх-фото'!$A$2:$D$3000,4,FALSE),"-")</f>
        <v>-</v>
      </c>
      <c r="AR194" s="13">
        <f t="shared" si="12"/>
        <v>14</v>
      </c>
      <c r="AS194" s="17">
        <f t="shared" si="13"/>
        <v>8</v>
      </c>
      <c r="AT194" s="12">
        <f t="shared" si="10"/>
        <v>44</v>
      </c>
    </row>
    <row r="195" spans="1:46">
      <c r="A195" s="22" t="s">
        <v>15</v>
      </c>
      <c r="B195" s="128"/>
      <c r="C195" s="128"/>
      <c r="D195" s="12">
        <f t="shared" ref="D195:AL195" si="14">COUNTIF(D3:D194,"&gt;0")</f>
        <v>1</v>
      </c>
      <c r="E195" s="12">
        <f t="shared" si="14"/>
        <v>0</v>
      </c>
      <c r="F195" s="12">
        <f t="shared" si="14"/>
        <v>0</v>
      </c>
      <c r="G195" s="12">
        <f t="shared" si="14"/>
        <v>0</v>
      </c>
      <c r="H195" s="12">
        <f t="shared" si="14"/>
        <v>191</v>
      </c>
      <c r="I195" s="12">
        <f t="shared" si="14"/>
        <v>0</v>
      </c>
      <c r="J195" s="12">
        <f t="shared" si="14"/>
        <v>190</v>
      </c>
      <c r="K195" s="12">
        <f t="shared" si="14"/>
        <v>0</v>
      </c>
      <c r="L195" s="12">
        <f t="shared" si="14"/>
        <v>0</v>
      </c>
      <c r="M195" s="12">
        <f t="shared" si="14"/>
        <v>0</v>
      </c>
      <c r="N195" s="12">
        <f t="shared" si="14"/>
        <v>192</v>
      </c>
      <c r="O195" s="12">
        <f t="shared" si="14"/>
        <v>51</v>
      </c>
      <c r="P195" s="12">
        <f t="shared" si="14"/>
        <v>0</v>
      </c>
      <c r="Q195" s="12">
        <f t="shared" si="14"/>
        <v>0</v>
      </c>
      <c r="R195" s="12">
        <f t="shared" si="14"/>
        <v>38</v>
      </c>
      <c r="S195" s="12">
        <f t="shared" si="14"/>
        <v>120</v>
      </c>
      <c r="T195" s="12">
        <f t="shared" si="14"/>
        <v>0</v>
      </c>
      <c r="U195" s="12">
        <f t="shared" si="14"/>
        <v>20</v>
      </c>
      <c r="V195" s="12">
        <f t="shared" si="14"/>
        <v>180</v>
      </c>
      <c r="W195" s="12">
        <f t="shared" si="14"/>
        <v>0</v>
      </c>
      <c r="X195" s="12">
        <f t="shared" si="14"/>
        <v>82</v>
      </c>
      <c r="Y195" s="12">
        <f t="shared" si="14"/>
        <v>30</v>
      </c>
      <c r="Z195" s="12">
        <f t="shared" si="14"/>
        <v>58</v>
      </c>
      <c r="AA195" s="12">
        <f t="shared" si="14"/>
        <v>0</v>
      </c>
      <c r="AB195" s="12">
        <f t="shared" si="14"/>
        <v>0</v>
      </c>
      <c r="AC195" s="12">
        <f t="shared" si="14"/>
        <v>187</v>
      </c>
      <c r="AD195" s="12">
        <f t="shared" si="14"/>
        <v>182</v>
      </c>
      <c r="AE195" s="12">
        <f t="shared" si="14"/>
        <v>43</v>
      </c>
      <c r="AF195" s="12">
        <f t="shared" si="14"/>
        <v>186</v>
      </c>
      <c r="AG195" s="12">
        <f t="shared" si="14"/>
        <v>192</v>
      </c>
      <c r="AH195" s="12">
        <f t="shared" si="14"/>
        <v>2</v>
      </c>
      <c r="AI195" s="12">
        <f t="shared" si="14"/>
        <v>40</v>
      </c>
      <c r="AJ195" s="12">
        <f t="shared" si="14"/>
        <v>15</v>
      </c>
      <c r="AK195" s="12">
        <f t="shared" si="14"/>
        <v>0</v>
      </c>
      <c r="AL195" s="12">
        <f t="shared" si="14"/>
        <v>0</v>
      </c>
      <c r="AM195" s="12">
        <f t="shared" ref="AM195:AQ195" si="15">COUNTIF(AM3:AM194,"&gt;0")</f>
        <v>0</v>
      </c>
      <c r="AN195" s="12">
        <f t="shared" si="15"/>
        <v>13</v>
      </c>
      <c r="AO195" s="12">
        <f t="shared" si="15"/>
        <v>192</v>
      </c>
      <c r="AP195" s="12">
        <f t="shared" si="15"/>
        <v>0</v>
      </c>
      <c r="AQ195" s="12">
        <f t="shared" si="15"/>
        <v>6</v>
      </c>
      <c r="AR195" s="13">
        <f>SUM(AR3:AR194)</f>
        <v>2211</v>
      </c>
      <c r="AS195" s="17"/>
      <c r="AT195" s="12"/>
    </row>
    <row r="196" spans="1:46">
      <c r="A196" s="22" t="s">
        <v>287</v>
      </c>
      <c r="B196" s="128"/>
      <c r="C196" s="128"/>
      <c r="D196" s="12" t="str">
        <f t="shared" ref="D196:P196" si="16">IF(D195&gt;=(192/4),"ДА","НЕТ")</f>
        <v>НЕТ</v>
      </c>
      <c r="E196" s="12" t="str">
        <f t="shared" si="16"/>
        <v>НЕТ</v>
      </c>
      <c r="F196" s="12" t="str">
        <f t="shared" si="16"/>
        <v>НЕТ</v>
      </c>
      <c r="G196" s="12" t="str">
        <f t="shared" si="16"/>
        <v>НЕТ</v>
      </c>
      <c r="H196" s="12" t="str">
        <f t="shared" si="16"/>
        <v>ДА</v>
      </c>
      <c r="I196" s="12" t="str">
        <f t="shared" si="16"/>
        <v>НЕТ</v>
      </c>
      <c r="J196" s="12" t="str">
        <f t="shared" si="16"/>
        <v>ДА</v>
      </c>
      <c r="K196" s="12" t="str">
        <f t="shared" si="16"/>
        <v>НЕТ</v>
      </c>
      <c r="L196" s="12" t="str">
        <f t="shared" si="16"/>
        <v>НЕТ</v>
      </c>
      <c r="M196" s="12" t="str">
        <f t="shared" si="16"/>
        <v>НЕТ</v>
      </c>
      <c r="N196" s="12" t="str">
        <f t="shared" si="16"/>
        <v>ДА</v>
      </c>
      <c r="O196" s="12" t="str">
        <f t="shared" si="16"/>
        <v>ДА</v>
      </c>
      <c r="P196" s="12" t="str">
        <f t="shared" si="16"/>
        <v>НЕТ</v>
      </c>
      <c r="Q196" s="12" t="str">
        <f>IF(Q195&gt;=(192/4),"ДА","НЕТ")</f>
        <v>НЕТ</v>
      </c>
      <c r="R196" s="12" t="str">
        <f t="shared" ref="R196:AQ196" si="17">IF(R195&gt;=(192/4),"ДА","НЕТ")</f>
        <v>НЕТ</v>
      </c>
      <c r="S196" s="12" t="str">
        <f t="shared" si="17"/>
        <v>ДА</v>
      </c>
      <c r="T196" s="12" t="str">
        <f t="shared" si="17"/>
        <v>НЕТ</v>
      </c>
      <c r="U196" s="12" t="str">
        <f t="shared" si="17"/>
        <v>НЕТ</v>
      </c>
      <c r="V196" s="12" t="str">
        <f t="shared" si="17"/>
        <v>ДА</v>
      </c>
      <c r="W196" s="12" t="str">
        <f t="shared" si="17"/>
        <v>НЕТ</v>
      </c>
      <c r="X196" s="12" t="str">
        <f t="shared" si="17"/>
        <v>ДА</v>
      </c>
      <c r="Y196" s="12" t="str">
        <f t="shared" si="17"/>
        <v>НЕТ</v>
      </c>
      <c r="Z196" s="12" t="str">
        <f t="shared" si="17"/>
        <v>ДА</v>
      </c>
      <c r="AA196" s="12" t="str">
        <f t="shared" si="17"/>
        <v>НЕТ</v>
      </c>
      <c r="AB196" s="12" t="str">
        <f t="shared" si="17"/>
        <v>НЕТ</v>
      </c>
      <c r="AC196" s="12" t="str">
        <f t="shared" si="17"/>
        <v>ДА</v>
      </c>
      <c r="AD196" s="12" t="str">
        <f t="shared" si="17"/>
        <v>ДА</v>
      </c>
      <c r="AE196" s="12" t="str">
        <f t="shared" si="17"/>
        <v>НЕТ</v>
      </c>
      <c r="AF196" s="12" t="str">
        <f t="shared" si="17"/>
        <v>ДА</v>
      </c>
      <c r="AG196" s="12" t="str">
        <f t="shared" si="17"/>
        <v>ДА</v>
      </c>
      <c r="AH196" s="12" t="str">
        <f t="shared" si="17"/>
        <v>НЕТ</v>
      </c>
      <c r="AI196" s="12" t="str">
        <f t="shared" si="17"/>
        <v>НЕТ</v>
      </c>
      <c r="AJ196" s="12" t="str">
        <f t="shared" si="17"/>
        <v>НЕТ</v>
      </c>
      <c r="AK196" s="12" t="str">
        <f t="shared" si="17"/>
        <v>НЕТ</v>
      </c>
      <c r="AL196" s="12" t="str">
        <f t="shared" si="17"/>
        <v>НЕТ</v>
      </c>
      <c r="AM196" s="12" t="str">
        <f t="shared" si="17"/>
        <v>НЕТ</v>
      </c>
      <c r="AN196" s="12" t="str">
        <f t="shared" si="17"/>
        <v>НЕТ</v>
      </c>
      <c r="AO196" s="12" t="str">
        <f t="shared" si="17"/>
        <v>ДА</v>
      </c>
      <c r="AP196" s="12" t="str">
        <f t="shared" si="17"/>
        <v>НЕТ</v>
      </c>
      <c r="AQ196" s="12" t="str">
        <f t="shared" si="17"/>
        <v>НЕТ</v>
      </c>
      <c r="AR196" s="13">
        <f>COUNTIF(D196:AQ196,"ДА")</f>
        <v>13</v>
      </c>
      <c r="AS196" s="17"/>
      <c r="AT196" s="12"/>
    </row>
    <row r="197" spans="1:46">
      <c r="A197" s="22" t="s">
        <v>30</v>
      </c>
      <c r="B197" s="128"/>
      <c r="C197" s="128"/>
      <c r="D197" s="12">
        <f>IF(D196="НЕТ",0,D195)</f>
        <v>0</v>
      </c>
      <c r="E197" s="12">
        <f t="shared" ref="E197:AL197" si="18">IF(E196="НЕТ",0,E195)</f>
        <v>0</v>
      </c>
      <c r="F197" s="12">
        <f t="shared" si="18"/>
        <v>0</v>
      </c>
      <c r="G197" s="12">
        <f t="shared" si="18"/>
        <v>0</v>
      </c>
      <c r="H197" s="12">
        <f t="shared" si="18"/>
        <v>191</v>
      </c>
      <c r="I197" s="12">
        <f t="shared" si="18"/>
        <v>0</v>
      </c>
      <c r="J197" s="12">
        <f t="shared" si="18"/>
        <v>190</v>
      </c>
      <c r="K197" s="12">
        <f t="shared" si="18"/>
        <v>0</v>
      </c>
      <c r="L197" s="12">
        <f t="shared" si="18"/>
        <v>0</v>
      </c>
      <c r="M197" s="12">
        <f t="shared" si="18"/>
        <v>0</v>
      </c>
      <c r="N197" s="12">
        <f t="shared" si="18"/>
        <v>192</v>
      </c>
      <c r="O197" s="12">
        <f t="shared" si="18"/>
        <v>51</v>
      </c>
      <c r="P197" s="12">
        <f t="shared" si="18"/>
        <v>0</v>
      </c>
      <c r="Q197" s="12">
        <f t="shared" si="18"/>
        <v>0</v>
      </c>
      <c r="R197" s="12">
        <f t="shared" si="18"/>
        <v>0</v>
      </c>
      <c r="S197" s="12">
        <f t="shared" si="18"/>
        <v>120</v>
      </c>
      <c r="T197" s="12">
        <f t="shared" si="18"/>
        <v>0</v>
      </c>
      <c r="U197" s="12">
        <f t="shared" si="18"/>
        <v>0</v>
      </c>
      <c r="V197" s="12">
        <f t="shared" si="18"/>
        <v>180</v>
      </c>
      <c r="W197" s="12">
        <f t="shared" si="18"/>
        <v>0</v>
      </c>
      <c r="X197" s="12">
        <f t="shared" si="18"/>
        <v>82</v>
      </c>
      <c r="Y197" s="12">
        <f t="shared" si="18"/>
        <v>0</v>
      </c>
      <c r="Z197" s="12">
        <f t="shared" si="18"/>
        <v>58</v>
      </c>
      <c r="AA197" s="12">
        <f t="shared" si="18"/>
        <v>0</v>
      </c>
      <c r="AB197" s="12">
        <f t="shared" si="18"/>
        <v>0</v>
      </c>
      <c r="AC197" s="12">
        <f t="shared" si="18"/>
        <v>187</v>
      </c>
      <c r="AD197" s="12">
        <f t="shared" si="18"/>
        <v>182</v>
      </c>
      <c r="AE197" s="12">
        <f t="shared" si="18"/>
        <v>0</v>
      </c>
      <c r="AF197" s="12">
        <f t="shared" si="18"/>
        <v>186</v>
      </c>
      <c r="AG197" s="12">
        <f t="shared" si="18"/>
        <v>192</v>
      </c>
      <c r="AH197" s="12">
        <f t="shared" si="18"/>
        <v>0</v>
      </c>
      <c r="AI197" s="12">
        <f t="shared" si="18"/>
        <v>0</v>
      </c>
      <c r="AJ197" s="12">
        <f t="shared" si="18"/>
        <v>0</v>
      </c>
      <c r="AK197" s="12">
        <f t="shared" si="18"/>
        <v>0</v>
      </c>
      <c r="AL197" s="12">
        <f t="shared" si="18"/>
        <v>0</v>
      </c>
      <c r="AM197" s="12">
        <f t="shared" ref="AM197:AQ197" si="19">IF(AM196="НЕТ",0,AM195)</f>
        <v>0</v>
      </c>
      <c r="AN197" s="12">
        <f t="shared" si="19"/>
        <v>0</v>
      </c>
      <c r="AO197" s="12">
        <f t="shared" si="19"/>
        <v>192</v>
      </c>
      <c r="AP197" s="12">
        <f t="shared" si="19"/>
        <v>0</v>
      </c>
      <c r="AQ197" s="12">
        <f t="shared" si="19"/>
        <v>0</v>
      </c>
      <c r="AR197" s="13">
        <f>SUM(D197:AQ197)</f>
        <v>2003</v>
      </c>
      <c r="AS197" s="17"/>
      <c r="AT197" s="12"/>
    </row>
    <row r="199" spans="1:46">
      <c r="A199" s="23" t="s">
        <v>22</v>
      </c>
      <c r="B199" s="129"/>
      <c r="C199" s="129"/>
    </row>
    <row r="200" spans="1:46">
      <c r="A200" s="22">
        <v>1</v>
      </c>
      <c r="B200" s="128">
        <f>B3</f>
        <v>1</v>
      </c>
      <c r="C200" s="128">
        <f t="shared" ref="C200:C263" si="20">C3</f>
        <v>1</v>
      </c>
      <c r="D200" s="12" t="str">
        <f>IFERROR(VLOOKUP(CONCATENATE($A200,D$1),'Исх-фото'!$A$2:$F$3000,6,FALSE),"-")</f>
        <v>-</v>
      </c>
      <c r="E200" s="12" t="str">
        <f>IFERROR(VLOOKUP(CONCATENATE($A200,E$1),'Исх-фото'!$A$2:$F$3000,6,FALSE),"-")</f>
        <v>-</v>
      </c>
      <c r="F200" s="12" t="str">
        <f>IFERROR(VLOOKUP(CONCATENATE($A200,F$1),'Исх-фото'!$A$2:$F$3000,6,FALSE),"-")</f>
        <v>-</v>
      </c>
      <c r="G200" s="12" t="str">
        <f>IFERROR(VLOOKUP(CONCATENATE($A200,G$1),'Исх-фото'!$A$2:$F$3000,6,FALSE),"-")</f>
        <v>-</v>
      </c>
      <c r="H200" s="12" t="str">
        <f>IFERROR(VLOOKUP(CONCATENATE($A200,H$1),'Исх-фото'!$A$2:$F$3000,6,FALSE),"-")</f>
        <v>ДА</v>
      </c>
      <c r="I200" s="12" t="str">
        <f>IFERROR(VLOOKUP(CONCATENATE($A200,I$1),'Исх-фото'!$A$2:$F$3000,6,FALSE),"-")</f>
        <v>-</v>
      </c>
      <c r="J200" s="12" t="str">
        <f>IFERROR(VLOOKUP(CONCATENATE($A200,J$1),'Исх-фото'!$A$2:$F$3000,6,FALSE),"-")</f>
        <v>НЕТ</v>
      </c>
      <c r="K200" s="12" t="str">
        <f>IFERROR(VLOOKUP(CONCATENATE($A200,K$1),'Исх-фото'!$A$2:$F$3000,6,FALSE),"-")</f>
        <v>-</v>
      </c>
      <c r="L200" s="12" t="str">
        <f>IFERROR(VLOOKUP(CONCATENATE($A200,L$1),'Исх-фото'!$A$2:$F$3000,6,FALSE),"-")</f>
        <v>-</v>
      </c>
      <c r="M200" s="12" t="str">
        <f>IFERROR(VLOOKUP(CONCATENATE($A200,M$1),'Исх-фото'!$A$2:$F$3000,6,FALSE),"-")</f>
        <v>-</v>
      </c>
      <c r="N200" s="12" t="str">
        <f>IFERROR(VLOOKUP(CONCATENATE($A200,N$1),'Исх-фото'!$A$2:$F$3000,6,FALSE),"-")</f>
        <v>НЕТ</v>
      </c>
      <c r="O200" s="12" t="str">
        <f>IFERROR(VLOOKUP(CONCATENATE($A200,O$1),'Исх-фото'!$A$2:$F$3000,6,FALSE),"-")</f>
        <v>-</v>
      </c>
      <c r="P200" s="12" t="str">
        <f>IFERROR(VLOOKUP(CONCATENATE($A200,P$1),'Исх-фото'!$A$2:$F$3000,6,FALSE),"-")</f>
        <v>-</v>
      </c>
      <c r="Q200" s="12" t="str">
        <f>IFERROR(VLOOKUP(CONCATENATE($A200,Q$1),'Исх-фото'!$A$2:$F$3000,6,FALSE),"-")</f>
        <v>-</v>
      </c>
      <c r="R200" s="12" t="str">
        <f>IFERROR(VLOOKUP(CONCATENATE($A200,R$1),'Исх-фото'!$A$2:$F$3000,6,FALSE),"-")</f>
        <v>-</v>
      </c>
      <c r="S200" s="12" t="str">
        <f>IFERROR(VLOOKUP(CONCATENATE($A200,S$1),'Исх-фото'!$A$2:$F$3000,6,FALSE),"-")</f>
        <v>ДА</v>
      </c>
      <c r="T200" s="12" t="str">
        <f>IFERROR(VLOOKUP(CONCATENATE($A200,T$1),'Исх-фото'!$A$2:$F$3000,6,FALSE),"-")</f>
        <v>-</v>
      </c>
      <c r="U200" s="12" t="str">
        <f>IFERROR(VLOOKUP(CONCATENATE($A200,U$1),'Исх-фото'!$A$2:$F$3000,6,FALSE),"-")</f>
        <v>-</v>
      </c>
      <c r="V200" s="12" t="str">
        <f>IFERROR(VLOOKUP(CONCATENATE($A200,V$1),'Исх-фото'!$A$2:$F$3000,6,FALSE),"-")</f>
        <v>ДА</v>
      </c>
      <c r="W200" s="12" t="str">
        <f>IFERROR(VLOOKUP(CONCATENATE($A200,W$1),'Исх-фото'!$A$2:$F$3000,6,FALSE),"-")</f>
        <v>-</v>
      </c>
      <c r="X200" s="12" t="str">
        <f>IFERROR(VLOOKUP(CONCATENATE($A200,X$1),'Исх-фото'!$A$2:$F$3000,6,FALSE),"-")</f>
        <v>-</v>
      </c>
      <c r="Y200" s="12" t="str">
        <f>IFERROR(VLOOKUP(CONCATENATE($A200,Y$1),'Исх-фото'!$A$2:$F$3000,6,FALSE),"-")</f>
        <v>-</v>
      </c>
      <c r="Z200" s="12" t="str">
        <f>IFERROR(VLOOKUP(CONCATENATE($A200,Z$1),'Исх-фото'!$A$2:$F$3000,6,FALSE),"-")</f>
        <v>-</v>
      </c>
      <c r="AA200" s="12" t="str">
        <f>IFERROR(VLOOKUP(CONCATENATE($A200,AA$1),'Исх-фото'!$A$2:$F$3000,6,FALSE),"-")</f>
        <v>-</v>
      </c>
      <c r="AB200" s="12" t="str">
        <f>IFERROR(VLOOKUP(CONCATENATE($A200,AB$1),'Исх-фото'!$A$2:$F$3000,6,FALSE),"-")</f>
        <v>-</v>
      </c>
      <c r="AC200" s="12" t="str">
        <f>IFERROR(VLOOKUP(CONCATENATE($A200,AC$1),'Исх-фото'!$A$2:$F$3000,6,FALSE),"-")</f>
        <v>НЕТ</v>
      </c>
      <c r="AD200" s="12" t="str">
        <f>IFERROR(VLOOKUP(CONCATENATE($A200,AD$1),'Исх-фото'!$A$2:$F$3000,6,FALSE),"-")</f>
        <v>НЕТ</v>
      </c>
      <c r="AE200" s="12" t="str">
        <f>IFERROR(VLOOKUP(CONCATENATE($A200,AE$1),'Исх-фото'!$A$2:$F$3000,6,FALSE),"-")</f>
        <v>-</v>
      </c>
      <c r="AF200" s="12" t="str">
        <f>IFERROR(VLOOKUP(CONCATENATE($A200,AF$1),'Исх-фото'!$A$2:$F$3000,6,FALSE),"-")</f>
        <v>НЕТ</v>
      </c>
      <c r="AG200" s="12" t="str">
        <f>IFERROR(VLOOKUP(CONCATENATE($A200,AG$1),'Исх-фото'!$A$2:$F$3000,6,FALSE),"-")</f>
        <v>НЕТ</v>
      </c>
      <c r="AH200" s="12" t="str">
        <f>IFERROR(VLOOKUP(CONCATENATE($A200,AH$1),'Исх-фото'!$A$2:$F$3000,6,FALSE),"-")</f>
        <v>-</v>
      </c>
      <c r="AI200" s="12" t="str">
        <f>IFERROR(VLOOKUP(CONCATENATE($A200,AI$1),'Исх-фото'!$A$2:$F$3000,6,FALSE),"-")</f>
        <v>НЕТ</v>
      </c>
      <c r="AJ200" s="12" t="str">
        <f>IFERROR(VLOOKUP(CONCATENATE($A200,AJ$1),'Исх-фото'!$A$2:$F$3000,6,FALSE),"-")</f>
        <v>НЕТ</v>
      </c>
      <c r="AK200" s="12" t="str">
        <f>IFERROR(VLOOKUP(CONCATENATE($A200,AK$1),'Исх-фото'!$A$2:$F$3000,6,FALSE),"-")</f>
        <v>-</v>
      </c>
      <c r="AL200" s="12" t="str">
        <f>IFERROR(VLOOKUP(CONCATENATE($A200,AL$1),'Исх-фото'!$A$2:$F$3000,6,FALSE),"-")</f>
        <v>-</v>
      </c>
      <c r="AM200" s="12" t="str">
        <f>IFERROR(VLOOKUP(CONCATENATE($A200,AM$1),'Исх-фото'!$A$2:$F$3000,6,FALSE),"-")</f>
        <v>-</v>
      </c>
      <c r="AN200" s="12" t="str">
        <f>IFERROR(VLOOKUP(CONCATENATE($A200,AN$1),'Исх-фото'!$A$2:$F$3000,6,FALSE),"-")</f>
        <v>-</v>
      </c>
      <c r="AO200" s="12">
        <f>IFERROR(VLOOKUP(CONCATENATE($A200,AO$1),'Исх-фото'!$A$2:$F$3000,6,FALSE),"-")</f>
        <v>0</v>
      </c>
      <c r="AP200" s="12" t="str">
        <f>IFERROR(VLOOKUP(CONCATENATE($A200,AP$1),'Исх-фото'!$A$2:$F$3000,6,FALSE),"-")</f>
        <v>-</v>
      </c>
      <c r="AQ200" s="12" t="str">
        <f>IFERROR(VLOOKUP(CONCATENATE($A200,AQ$1),'Исх-фото'!$A$2:$F$3000,6,FALSE),"-")</f>
        <v>-</v>
      </c>
      <c r="AR200" s="13"/>
    </row>
    <row r="201" spans="1:46">
      <c r="A201" s="22">
        <f>A200+1</f>
        <v>2</v>
      </c>
      <c r="B201" s="128">
        <f t="shared" ref="B201" si="21">B4</f>
        <v>1</v>
      </c>
      <c r="C201" s="128">
        <f t="shared" si="20"/>
        <v>2</v>
      </c>
      <c r="D201" s="12" t="str">
        <f>IFERROR(VLOOKUP(CONCATENATE($A201,D$1),'Исх-фото'!$A$2:$F$3000,6,FALSE),"-")</f>
        <v>-</v>
      </c>
      <c r="E201" s="12" t="str">
        <f>IFERROR(VLOOKUP(CONCATENATE($A201,E$1),'Исх-фото'!$A$2:$F$3000,6,FALSE),"-")</f>
        <v>-</v>
      </c>
      <c r="F201" s="12" t="str">
        <f>IFERROR(VLOOKUP(CONCATENATE($A201,F$1),'Исх-фото'!$A$2:$F$3000,6,FALSE),"-")</f>
        <v>-</v>
      </c>
      <c r="G201" s="12" t="str">
        <f>IFERROR(VLOOKUP(CONCATENATE($A201,G$1),'Исх-фото'!$A$2:$F$3000,6,FALSE),"-")</f>
        <v>-</v>
      </c>
      <c r="H201" s="12" t="str">
        <f>IFERROR(VLOOKUP(CONCATENATE($A201,H$1),'Исх-фото'!$A$2:$F$3000,6,FALSE),"-")</f>
        <v>ДА</v>
      </c>
      <c r="I201" s="12" t="str">
        <f>IFERROR(VLOOKUP(CONCATENATE($A201,I$1),'Исх-фото'!$A$2:$F$3000,6,FALSE),"-")</f>
        <v>-</v>
      </c>
      <c r="J201" s="12" t="str">
        <f>IFERROR(VLOOKUP(CONCATENATE($A201,J$1),'Исх-фото'!$A$2:$F$3000,6,FALSE),"-")</f>
        <v>НЕТ</v>
      </c>
      <c r="K201" s="12" t="str">
        <f>IFERROR(VLOOKUP(CONCATENATE($A201,K$1),'Исх-фото'!$A$2:$F$3000,6,FALSE),"-")</f>
        <v>-</v>
      </c>
      <c r="L201" s="12" t="str">
        <f>IFERROR(VLOOKUP(CONCATENATE($A201,L$1),'Исх-фото'!$A$2:$F$3000,6,FALSE),"-")</f>
        <v>-</v>
      </c>
      <c r="M201" s="12" t="str">
        <f>IFERROR(VLOOKUP(CONCATENATE($A201,M$1),'Исх-фото'!$A$2:$F$3000,6,FALSE),"-")</f>
        <v>-</v>
      </c>
      <c r="N201" s="12" t="str">
        <f>IFERROR(VLOOKUP(CONCATENATE($A201,N$1),'Исх-фото'!$A$2:$F$3000,6,FALSE),"-")</f>
        <v>НЕТ</v>
      </c>
      <c r="O201" s="12" t="str">
        <f>IFERROR(VLOOKUP(CONCATENATE($A201,O$1),'Исх-фото'!$A$2:$F$3000,6,FALSE),"-")</f>
        <v>-</v>
      </c>
      <c r="P201" s="12" t="str">
        <f>IFERROR(VLOOKUP(CONCATENATE($A201,P$1),'Исх-фото'!$A$2:$F$3000,6,FALSE),"-")</f>
        <v>-</v>
      </c>
      <c r="Q201" s="12" t="str">
        <f>IFERROR(VLOOKUP(CONCATENATE($A201,Q$1),'Исх-фото'!$A$2:$F$3000,6,FALSE),"-")</f>
        <v>-</v>
      </c>
      <c r="R201" s="12" t="str">
        <f>IFERROR(VLOOKUP(CONCATENATE($A201,R$1),'Исх-фото'!$A$2:$F$3000,6,FALSE),"-")</f>
        <v>-</v>
      </c>
      <c r="S201" s="12" t="str">
        <f>IFERROR(VLOOKUP(CONCATENATE($A201,S$1),'Исх-фото'!$A$2:$F$3000,6,FALSE),"-")</f>
        <v>НЕТ</v>
      </c>
      <c r="T201" s="12" t="str">
        <f>IFERROR(VLOOKUP(CONCATENATE($A201,T$1),'Исх-фото'!$A$2:$F$3000,6,FALSE),"-")</f>
        <v>-</v>
      </c>
      <c r="U201" s="12" t="str">
        <f>IFERROR(VLOOKUP(CONCATENATE($A201,U$1),'Исх-фото'!$A$2:$F$3000,6,FALSE),"-")</f>
        <v>-</v>
      </c>
      <c r="V201" s="12" t="str">
        <f>IFERROR(VLOOKUP(CONCATENATE($A201,V$1),'Исх-фото'!$A$2:$F$3000,6,FALSE),"-")</f>
        <v>ДА</v>
      </c>
      <c r="W201" s="12" t="str">
        <f>IFERROR(VLOOKUP(CONCATENATE($A201,W$1),'Исх-фото'!$A$2:$F$3000,6,FALSE),"-")</f>
        <v>-</v>
      </c>
      <c r="X201" s="12" t="str">
        <f>IFERROR(VLOOKUP(CONCATENATE($A201,X$1),'Исх-фото'!$A$2:$F$3000,6,FALSE),"-")</f>
        <v>-</v>
      </c>
      <c r="Y201" s="12" t="str">
        <f>IFERROR(VLOOKUP(CONCATENATE($A201,Y$1),'Исх-фото'!$A$2:$F$3000,6,FALSE),"-")</f>
        <v>-</v>
      </c>
      <c r="Z201" s="12" t="str">
        <f>IFERROR(VLOOKUP(CONCATENATE($A201,Z$1),'Исх-фото'!$A$2:$F$3000,6,FALSE),"-")</f>
        <v>-</v>
      </c>
      <c r="AA201" s="12" t="str">
        <f>IFERROR(VLOOKUP(CONCATENATE($A201,AA$1),'Исх-фото'!$A$2:$F$3000,6,FALSE),"-")</f>
        <v>-</v>
      </c>
      <c r="AB201" s="12" t="str">
        <f>IFERROR(VLOOKUP(CONCATENATE($A201,AB$1),'Исх-фото'!$A$2:$F$3000,6,FALSE),"-")</f>
        <v>-</v>
      </c>
      <c r="AC201" s="12" t="str">
        <f>IFERROR(VLOOKUP(CONCATENATE($A201,AC$1),'Исх-фото'!$A$2:$F$3000,6,FALSE),"-")</f>
        <v>НЕТ</v>
      </c>
      <c r="AD201" s="12" t="str">
        <f>IFERROR(VLOOKUP(CONCATENATE($A201,AD$1),'Исх-фото'!$A$2:$F$3000,6,FALSE),"-")</f>
        <v>НЕТ</v>
      </c>
      <c r="AE201" s="12" t="str">
        <f>IFERROR(VLOOKUP(CONCATENATE($A201,AE$1),'Исх-фото'!$A$2:$F$3000,6,FALSE),"-")</f>
        <v>-</v>
      </c>
      <c r="AF201" s="12" t="str">
        <f>IFERROR(VLOOKUP(CONCATENATE($A201,AF$1),'Исх-фото'!$A$2:$F$3000,6,FALSE),"-")</f>
        <v>ДА</v>
      </c>
      <c r="AG201" s="12" t="str">
        <f>IFERROR(VLOOKUP(CONCATENATE($A201,AG$1),'Исх-фото'!$A$2:$F$3000,6,FALSE),"-")</f>
        <v>НЕТ</v>
      </c>
      <c r="AH201" s="12" t="str">
        <f>IFERROR(VLOOKUP(CONCATENATE($A201,AH$1),'Исх-фото'!$A$2:$F$3000,6,FALSE),"-")</f>
        <v>-</v>
      </c>
      <c r="AI201" s="12" t="str">
        <f>IFERROR(VLOOKUP(CONCATENATE($A201,AI$1),'Исх-фото'!$A$2:$F$3000,6,FALSE),"-")</f>
        <v>НЕТ</v>
      </c>
      <c r="AJ201" s="12" t="str">
        <f>IFERROR(VLOOKUP(CONCATENATE($A201,AJ$1),'Исх-фото'!$A$2:$F$3000,6,FALSE),"-")</f>
        <v>-</v>
      </c>
      <c r="AK201" s="12" t="str">
        <f>IFERROR(VLOOKUP(CONCATENATE($A201,AK$1),'Исх-фото'!$A$2:$F$3000,6,FALSE),"-")</f>
        <v>-</v>
      </c>
      <c r="AL201" s="12" t="str">
        <f>IFERROR(VLOOKUP(CONCATENATE($A201,AL$1),'Исх-фото'!$A$2:$F$3000,6,FALSE),"-")</f>
        <v>-</v>
      </c>
      <c r="AM201" s="12" t="str">
        <f>IFERROR(VLOOKUP(CONCATENATE($A201,AM$1),'Исх-фото'!$A$2:$F$3000,6,FALSE),"-")</f>
        <v>-</v>
      </c>
      <c r="AN201" s="12" t="str">
        <f>IFERROR(VLOOKUP(CONCATENATE($A201,AN$1),'Исх-фото'!$A$2:$F$3000,6,FALSE),"-")</f>
        <v>-</v>
      </c>
      <c r="AO201" s="12">
        <f>IFERROR(VLOOKUP(CONCATENATE($A201,AO$1),'Исх-фото'!$A$2:$F$3000,6,FALSE),"-")</f>
        <v>0</v>
      </c>
      <c r="AP201" s="12" t="str">
        <f>IFERROR(VLOOKUP(CONCATENATE($A201,AP$1),'Исх-фото'!$A$2:$F$3000,6,FALSE),"-")</f>
        <v>-</v>
      </c>
      <c r="AQ201" s="12" t="str">
        <f>IFERROR(VLOOKUP(CONCATENATE($A201,AQ$1),'Исх-фото'!$A$2:$F$3000,6,FALSE),"-")</f>
        <v>-</v>
      </c>
      <c r="AR201" s="13"/>
    </row>
    <row r="202" spans="1:46">
      <c r="A202" s="22">
        <f t="shared" ref="A202:A265" si="22">A201+1</f>
        <v>3</v>
      </c>
      <c r="B202" s="128">
        <f t="shared" ref="B202" si="23">B5</f>
        <v>1</v>
      </c>
      <c r="C202" s="128">
        <f t="shared" si="20"/>
        <v>3</v>
      </c>
      <c r="D202" s="12" t="str">
        <f>IFERROR(VLOOKUP(CONCATENATE($A202,D$1),'Исх-фото'!$A$2:$F$3000,6,FALSE),"-")</f>
        <v>-</v>
      </c>
      <c r="E202" s="12" t="str">
        <f>IFERROR(VLOOKUP(CONCATENATE($A202,E$1),'Исх-фото'!$A$2:$F$3000,6,FALSE),"-")</f>
        <v>-</v>
      </c>
      <c r="F202" s="12" t="str">
        <f>IFERROR(VLOOKUP(CONCATENATE($A202,F$1),'Исх-фото'!$A$2:$F$3000,6,FALSE),"-")</f>
        <v>-</v>
      </c>
      <c r="G202" s="12" t="str">
        <f>IFERROR(VLOOKUP(CONCATENATE($A202,G$1),'Исх-фото'!$A$2:$F$3000,6,FALSE),"-")</f>
        <v>-</v>
      </c>
      <c r="H202" s="12" t="str">
        <f>IFERROR(VLOOKUP(CONCATENATE($A202,H$1),'Исх-фото'!$A$2:$F$3000,6,FALSE),"-")</f>
        <v>ДА</v>
      </c>
      <c r="I202" s="12" t="str">
        <f>IFERROR(VLOOKUP(CONCATENATE($A202,I$1),'Исх-фото'!$A$2:$F$3000,6,FALSE),"-")</f>
        <v>-</v>
      </c>
      <c r="J202" s="12" t="str">
        <f>IFERROR(VLOOKUP(CONCATENATE($A202,J$1),'Исх-фото'!$A$2:$F$3000,6,FALSE),"-")</f>
        <v>НЕТ</v>
      </c>
      <c r="K202" s="12" t="str">
        <f>IFERROR(VLOOKUP(CONCATENATE($A202,K$1),'Исх-фото'!$A$2:$F$3000,6,FALSE),"-")</f>
        <v>-</v>
      </c>
      <c r="L202" s="12" t="str">
        <f>IFERROR(VLOOKUP(CONCATENATE($A202,L$1),'Исх-фото'!$A$2:$F$3000,6,FALSE),"-")</f>
        <v>-</v>
      </c>
      <c r="M202" s="12" t="str">
        <f>IFERROR(VLOOKUP(CONCATENATE($A202,M$1),'Исх-фото'!$A$2:$F$3000,6,FALSE),"-")</f>
        <v>-</v>
      </c>
      <c r="N202" s="12" t="str">
        <f>IFERROR(VLOOKUP(CONCATENATE($A202,N$1),'Исх-фото'!$A$2:$F$3000,6,FALSE),"-")</f>
        <v>НЕТ</v>
      </c>
      <c r="O202" s="12" t="str">
        <f>IFERROR(VLOOKUP(CONCATENATE($A202,O$1),'Исх-фото'!$A$2:$F$3000,6,FALSE),"-")</f>
        <v>НЕТ</v>
      </c>
      <c r="P202" s="12" t="str">
        <f>IFERROR(VLOOKUP(CONCATENATE($A202,P$1),'Исх-фото'!$A$2:$F$3000,6,FALSE),"-")</f>
        <v>-</v>
      </c>
      <c r="Q202" s="12" t="str">
        <f>IFERROR(VLOOKUP(CONCATENATE($A202,Q$1),'Исх-фото'!$A$2:$F$3000,6,FALSE),"-")</f>
        <v>-</v>
      </c>
      <c r="R202" s="12" t="str">
        <f>IFERROR(VLOOKUP(CONCATENATE($A202,R$1),'Исх-фото'!$A$2:$F$3000,6,FALSE),"-")</f>
        <v>-</v>
      </c>
      <c r="S202" s="12" t="str">
        <f>IFERROR(VLOOKUP(CONCATENATE($A202,S$1),'Исх-фото'!$A$2:$F$3000,6,FALSE),"-")</f>
        <v>НЕТ</v>
      </c>
      <c r="T202" s="12" t="str">
        <f>IFERROR(VLOOKUP(CONCATENATE($A202,T$1),'Исх-фото'!$A$2:$F$3000,6,FALSE),"-")</f>
        <v>-</v>
      </c>
      <c r="U202" s="12" t="str">
        <f>IFERROR(VLOOKUP(CONCATENATE($A202,U$1),'Исх-фото'!$A$2:$F$3000,6,FALSE),"-")</f>
        <v>-</v>
      </c>
      <c r="V202" s="12" t="str">
        <f>IFERROR(VLOOKUP(CONCATENATE($A202,V$1),'Исх-фото'!$A$2:$F$3000,6,FALSE),"-")</f>
        <v>ДА</v>
      </c>
      <c r="W202" s="12" t="str">
        <f>IFERROR(VLOOKUP(CONCATENATE($A202,W$1),'Исх-фото'!$A$2:$F$3000,6,FALSE),"-")</f>
        <v>-</v>
      </c>
      <c r="X202" s="12" t="str">
        <f>IFERROR(VLOOKUP(CONCATENATE($A202,X$1),'Исх-фото'!$A$2:$F$3000,6,FALSE),"-")</f>
        <v>-</v>
      </c>
      <c r="Y202" s="12" t="str">
        <f>IFERROR(VLOOKUP(CONCATENATE($A202,Y$1),'Исх-фото'!$A$2:$F$3000,6,FALSE),"-")</f>
        <v>-</v>
      </c>
      <c r="Z202" s="12" t="str">
        <f>IFERROR(VLOOKUP(CONCATENATE($A202,Z$1),'Исх-фото'!$A$2:$F$3000,6,FALSE),"-")</f>
        <v>-</v>
      </c>
      <c r="AA202" s="12" t="str">
        <f>IFERROR(VLOOKUP(CONCATENATE($A202,AA$1),'Исх-фото'!$A$2:$F$3000,6,FALSE),"-")</f>
        <v>-</v>
      </c>
      <c r="AB202" s="12" t="str">
        <f>IFERROR(VLOOKUP(CONCATENATE($A202,AB$1),'Исх-фото'!$A$2:$F$3000,6,FALSE),"-")</f>
        <v>-</v>
      </c>
      <c r="AC202" s="12" t="str">
        <f>IFERROR(VLOOKUP(CONCATENATE($A202,AC$1),'Исх-фото'!$A$2:$F$3000,6,FALSE),"-")</f>
        <v>НЕТ</v>
      </c>
      <c r="AD202" s="12" t="str">
        <f>IFERROR(VLOOKUP(CONCATENATE($A202,AD$1),'Исх-фото'!$A$2:$F$3000,6,FALSE),"-")</f>
        <v>НЕТ</v>
      </c>
      <c r="AE202" s="12" t="str">
        <f>IFERROR(VLOOKUP(CONCATENATE($A202,AE$1),'Исх-фото'!$A$2:$F$3000,6,FALSE),"-")</f>
        <v>-</v>
      </c>
      <c r="AF202" s="12" t="str">
        <f>IFERROR(VLOOKUP(CONCATENATE($A202,AF$1),'Исх-фото'!$A$2:$F$3000,6,FALSE),"-")</f>
        <v>НЕТ</v>
      </c>
      <c r="AG202" s="12" t="str">
        <f>IFERROR(VLOOKUP(CONCATENATE($A202,AG$1),'Исх-фото'!$A$2:$F$3000,6,FALSE),"-")</f>
        <v>ДА</v>
      </c>
      <c r="AH202" s="12" t="str">
        <f>IFERROR(VLOOKUP(CONCATENATE($A202,AH$1),'Исх-фото'!$A$2:$F$3000,6,FALSE),"-")</f>
        <v>-</v>
      </c>
      <c r="AI202" s="12" t="str">
        <f>IFERROR(VLOOKUP(CONCATENATE($A202,AI$1),'Исх-фото'!$A$2:$F$3000,6,FALSE),"-")</f>
        <v>НЕТ</v>
      </c>
      <c r="AJ202" s="12" t="str">
        <f>IFERROR(VLOOKUP(CONCATENATE($A202,AJ$1),'Исх-фото'!$A$2:$F$3000,6,FALSE),"-")</f>
        <v>-</v>
      </c>
      <c r="AK202" s="12" t="str">
        <f>IFERROR(VLOOKUP(CONCATENATE($A202,AK$1),'Исх-фото'!$A$2:$F$3000,6,FALSE),"-")</f>
        <v>-</v>
      </c>
      <c r="AL202" s="12" t="str">
        <f>IFERROR(VLOOKUP(CONCATENATE($A202,AL$1),'Исх-фото'!$A$2:$F$3000,6,FALSE),"-")</f>
        <v>-</v>
      </c>
      <c r="AM202" s="12" t="str">
        <f>IFERROR(VLOOKUP(CONCATENATE($A202,AM$1),'Исх-фото'!$A$2:$F$3000,6,FALSE),"-")</f>
        <v>-</v>
      </c>
      <c r="AN202" s="12" t="str">
        <f>IFERROR(VLOOKUP(CONCATENATE($A202,AN$1),'Исх-фото'!$A$2:$F$3000,6,FALSE),"-")</f>
        <v>-</v>
      </c>
      <c r="AO202" s="12">
        <f>IFERROR(VLOOKUP(CONCATENATE($A202,AO$1),'Исх-фото'!$A$2:$F$3000,6,FALSE),"-")</f>
        <v>0</v>
      </c>
      <c r="AP202" s="12" t="str">
        <f>IFERROR(VLOOKUP(CONCATENATE($A202,AP$1),'Исх-фото'!$A$2:$F$3000,6,FALSE),"-")</f>
        <v>-</v>
      </c>
      <c r="AQ202" s="12" t="str">
        <f>IFERROR(VLOOKUP(CONCATENATE($A202,AQ$1),'Исх-фото'!$A$2:$F$3000,6,FALSE),"-")</f>
        <v>-</v>
      </c>
      <c r="AR202" s="13"/>
    </row>
    <row r="203" spans="1:46">
      <c r="A203" s="22">
        <f t="shared" si="22"/>
        <v>4</v>
      </c>
      <c r="B203" s="128">
        <f t="shared" ref="B203" si="24">B6</f>
        <v>2</v>
      </c>
      <c r="C203" s="128">
        <f t="shared" si="20"/>
        <v>1</v>
      </c>
      <c r="D203" s="12" t="str">
        <f>IFERROR(VLOOKUP(CONCATENATE($A203,D$1),'Исх-фото'!$A$2:$F$3000,6,FALSE),"-")</f>
        <v>-</v>
      </c>
      <c r="E203" s="12" t="str">
        <f>IFERROR(VLOOKUP(CONCATENATE($A203,E$1),'Исх-фото'!$A$2:$F$3000,6,FALSE),"-")</f>
        <v>-</v>
      </c>
      <c r="F203" s="12" t="str">
        <f>IFERROR(VLOOKUP(CONCATENATE($A203,F$1),'Исх-фото'!$A$2:$F$3000,6,FALSE),"-")</f>
        <v>-</v>
      </c>
      <c r="G203" s="12" t="str">
        <f>IFERROR(VLOOKUP(CONCATENATE($A203,G$1),'Исх-фото'!$A$2:$F$3000,6,FALSE),"-")</f>
        <v>-</v>
      </c>
      <c r="H203" s="12" t="str">
        <f>IFERROR(VLOOKUP(CONCATENATE($A203,H$1),'Исх-фото'!$A$2:$F$3000,6,FALSE),"-")</f>
        <v>ДА</v>
      </c>
      <c r="I203" s="12" t="str">
        <f>IFERROR(VLOOKUP(CONCATENATE($A203,I$1),'Исх-фото'!$A$2:$F$3000,6,FALSE),"-")</f>
        <v>-</v>
      </c>
      <c r="J203" s="12" t="str">
        <f>IFERROR(VLOOKUP(CONCATENATE($A203,J$1),'Исх-фото'!$A$2:$F$3000,6,FALSE),"-")</f>
        <v>НЕТ</v>
      </c>
      <c r="K203" s="12" t="str">
        <f>IFERROR(VLOOKUP(CONCATENATE($A203,K$1),'Исх-фото'!$A$2:$F$3000,6,FALSE),"-")</f>
        <v>-</v>
      </c>
      <c r="L203" s="12" t="str">
        <f>IFERROR(VLOOKUP(CONCATENATE($A203,L$1),'Исх-фото'!$A$2:$F$3000,6,FALSE),"-")</f>
        <v>-</v>
      </c>
      <c r="M203" s="12" t="str">
        <f>IFERROR(VLOOKUP(CONCATENATE($A203,M$1),'Исх-фото'!$A$2:$F$3000,6,FALSE),"-")</f>
        <v>-</v>
      </c>
      <c r="N203" s="12" t="str">
        <f>IFERROR(VLOOKUP(CONCATENATE($A203,N$1),'Исх-фото'!$A$2:$F$3000,6,FALSE),"-")</f>
        <v>ДА</v>
      </c>
      <c r="O203" s="12" t="str">
        <f>IFERROR(VLOOKUP(CONCATENATE($A203,O$1),'Исх-фото'!$A$2:$F$3000,6,FALSE),"-")</f>
        <v>-</v>
      </c>
      <c r="P203" s="12" t="str">
        <f>IFERROR(VLOOKUP(CONCATENATE($A203,P$1),'Исх-фото'!$A$2:$F$3000,6,FALSE),"-")</f>
        <v>-</v>
      </c>
      <c r="Q203" s="12" t="str">
        <f>IFERROR(VLOOKUP(CONCATENATE($A203,Q$1),'Исх-фото'!$A$2:$F$3000,6,FALSE),"-")</f>
        <v>-</v>
      </c>
      <c r="R203" s="12" t="str">
        <f>IFERROR(VLOOKUP(CONCATENATE($A203,R$1),'Исх-фото'!$A$2:$F$3000,6,FALSE),"-")</f>
        <v>НЕТ</v>
      </c>
      <c r="S203" s="12" t="str">
        <f>IFERROR(VLOOKUP(CONCATENATE($A203,S$1),'Исх-фото'!$A$2:$F$3000,6,FALSE),"-")</f>
        <v>-</v>
      </c>
      <c r="T203" s="12" t="str">
        <f>IFERROR(VLOOKUP(CONCATENATE($A203,T$1),'Исх-фото'!$A$2:$F$3000,6,FALSE),"-")</f>
        <v>-</v>
      </c>
      <c r="U203" s="12" t="str">
        <f>IFERROR(VLOOKUP(CONCATENATE($A203,U$1),'Исх-фото'!$A$2:$F$3000,6,FALSE),"-")</f>
        <v>-</v>
      </c>
      <c r="V203" s="12" t="str">
        <f>IFERROR(VLOOKUP(CONCATENATE($A203,V$1),'Исх-фото'!$A$2:$F$3000,6,FALSE),"-")</f>
        <v>ДА</v>
      </c>
      <c r="W203" s="12" t="str">
        <f>IFERROR(VLOOKUP(CONCATENATE($A203,W$1),'Исх-фото'!$A$2:$F$3000,6,FALSE),"-")</f>
        <v>-</v>
      </c>
      <c r="X203" s="12" t="str">
        <f>IFERROR(VLOOKUP(CONCATENATE($A203,X$1),'Исх-фото'!$A$2:$F$3000,6,FALSE),"-")</f>
        <v>НЕТ</v>
      </c>
      <c r="Y203" s="12" t="str">
        <f>IFERROR(VLOOKUP(CONCATENATE($A203,Y$1),'Исх-фото'!$A$2:$F$3000,6,FALSE),"-")</f>
        <v>-</v>
      </c>
      <c r="Z203" s="12" t="str">
        <f>IFERROR(VLOOKUP(CONCATENATE($A203,Z$1),'Исх-фото'!$A$2:$F$3000,6,FALSE),"-")</f>
        <v>-</v>
      </c>
      <c r="AA203" s="12" t="str">
        <f>IFERROR(VLOOKUP(CONCATENATE($A203,AA$1),'Исх-фото'!$A$2:$F$3000,6,FALSE),"-")</f>
        <v>-</v>
      </c>
      <c r="AB203" s="12" t="str">
        <f>IFERROR(VLOOKUP(CONCATENATE($A203,AB$1),'Исх-фото'!$A$2:$F$3000,6,FALSE),"-")</f>
        <v>-</v>
      </c>
      <c r="AC203" s="12" t="str">
        <f>IFERROR(VLOOKUP(CONCATENATE($A203,AC$1),'Исх-фото'!$A$2:$F$3000,6,FALSE),"-")</f>
        <v>НЕТ</v>
      </c>
      <c r="AD203" s="12" t="str">
        <f>IFERROR(VLOOKUP(CONCATENATE($A203,AD$1),'Исх-фото'!$A$2:$F$3000,6,FALSE),"-")</f>
        <v>НЕТ</v>
      </c>
      <c r="AE203" s="12" t="str">
        <f>IFERROR(VLOOKUP(CONCATENATE($A203,AE$1),'Исх-фото'!$A$2:$F$3000,6,FALSE),"-")</f>
        <v>-</v>
      </c>
      <c r="AF203" s="12" t="str">
        <f>IFERROR(VLOOKUP(CONCATENATE($A203,AF$1),'Исх-фото'!$A$2:$F$3000,6,FALSE),"-")</f>
        <v>ДА</v>
      </c>
      <c r="AG203" s="12" t="str">
        <f>IFERROR(VLOOKUP(CONCATENATE($A203,AG$1),'Исх-фото'!$A$2:$F$3000,6,FALSE),"-")</f>
        <v>ДА</v>
      </c>
      <c r="AH203" s="12" t="str">
        <f>IFERROR(VLOOKUP(CONCATENATE($A203,AH$1),'Исх-фото'!$A$2:$F$3000,6,FALSE),"-")</f>
        <v>-</v>
      </c>
      <c r="AI203" s="12" t="str">
        <f>IFERROR(VLOOKUP(CONCATENATE($A203,AI$1),'Исх-фото'!$A$2:$F$3000,6,FALSE),"-")</f>
        <v>-</v>
      </c>
      <c r="AJ203" s="12" t="str">
        <f>IFERROR(VLOOKUP(CONCATENATE($A203,AJ$1),'Исх-фото'!$A$2:$F$3000,6,FALSE),"-")</f>
        <v>-</v>
      </c>
      <c r="AK203" s="12" t="str">
        <f>IFERROR(VLOOKUP(CONCATENATE($A203,AK$1),'Исх-фото'!$A$2:$F$3000,6,FALSE),"-")</f>
        <v>-</v>
      </c>
      <c r="AL203" s="12" t="str">
        <f>IFERROR(VLOOKUP(CONCATENATE($A203,AL$1),'Исх-фото'!$A$2:$F$3000,6,FALSE),"-")</f>
        <v>-</v>
      </c>
      <c r="AM203" s="12" t="str">
        <f>IFERROR(VLOOKUP(CONCATENATE($A203,AM$1),'Исх-фото'!$A$2:$F$3000,6,FALSE),"-")</f>
        <v>-</v>
      </c>
      <c r="AN203" s="12" t="str">
        <f>IFERROR(VLOOKUP(CONCATENATE($A203,AN$1),'Исх-фото'!$A$2:$F$3000,6,FALSE),"-")</f>
        <v>-</v>
      </c>
      <c r="AO203" s="12">
        <f>IFERROR(VLOOKUP(CONCATENATE($A203,AO$1),'Исх-фото'!$A$2:$F$3000,6,FALSE),"-")</f>
        <v>0</v>
      </c>
      <c r="AP203" s="12" t="str">
        <f>IFERROR(VLOOKUP(CONCATENATE($A203,AP$1),'Исх-фото'!$A$2:$F$3000,6,FALSE),"-")</f>
        <v>-</v>
      </c>
      <c r="AQ203" s="12" t="str">
        <f>IFERROR(VLOOKUP(CONCATENATE($A203,AQ$1),'Исх-фото'!$A$2:$F$3000,6,FALSE),"-")</f>
        <v>-</v>
      </c>
      <c r="AR203" s="13"/>
    </row>
    <row r="204" spans="1:46">
      <c r="A204" s="22">
        <f t="shared" si="22"/>
        <v>5</v>
      </c>
      <c r="B204" s="128">
        <f t="shared" ref="B204" si="25">B7</f>
        <v>2</v>
      </c>
      <c r="C204" s="128">
        <f t="shared" si="20"/>
        <v>2</v>
      </c>
      <c r="D204" s="12" t="str">
        <f>IFERROR(VLOOKUP(CONCATENATE($A204,D$1),'Исх-фото'!$A$2:$F$3000,6,FALSE),"-")</f>
        <v>-</v>
      </c>
      <c r="E204" s="12" t="str">
        <f>IFERROR(VLOOKUP(CONCATENATE($A204,E$1),'Исх-фото'!$A$2:$F$3000,6,FALSE),"-")</f>
        <v>-</v>
      </c>
      <c r="F204" s="12" t="str">
        <f>IFERROR(VLOOKUP(CONCATENATE($A204,F$1),'Исх-фото'!$A$2:$F$3000,6,FALSE),"-")</f>
        <v>-</v>
      </c>
      <c r="G204" s="12" t="str">
        <f>IFERROR(VLOOKUP(CONCATENATE($A204,G$1),'Исх-фото'!$A$2:$F$3000,6,FALSE),"-")</f>
        <v>-</v>
      </c>
      <c r="H204" s="12" t="str">
        <f>IFERROR(VLOOKUP(CONCATENATE($A204,H$1),'Исх-фото'!$A$2:$F$3000,6,FALSE),"-")</f>
        <v>ДА</v>
      </c>
      <c r="I204" s="12" t="str">
        <f>IFERROR(VLOOKUP(CONCATENATE($A204,I$1),'Исх-фото'!$A$2:$F$3000,6,FALSE),"-")</f>
        <v>-</v>
      </c>
      <c r="J204" s="12" t="str">
        <f>IFERROR(VLOOKUP(CONCATENATE($A204,J$1),'Исх-фото'!$A$2:$F$3000,6,FALSE),"-")</f>
        <v>НЕТ</v>
      </c>
      <c r="K204" s="12" t="str">
        <f>IFERROR(VLOOKUP(CONCATENATE($A204,K$1),'Исх-фото'!$A$2:$F$3000,6,FALSE),"-")</f>
        <v>-</v>
      </c>
      <c r="L204" s="12" t="str">
        <f>IFERROR(VLOOKUP(CONCATENATE($A204,L$1),'Исх-фото'!$A$2:$F$3000,6,FALSE),"-")</f>
        <v>-</v>
      </c>
      <c r="M204" s="12" t="str">
        <f>IFERROR(VLOOKUP(CONCATENATE($A204,M$1),'Исх-фото'!$A$2:$F$3000,6,FALSE),"-")</f>
        <v>-</v>
      </c>
      <c r="N204" s="12" t="str">
        <f>IFERROR(VLOOKUP(CONCATENATE($A204,N$1),'Исх-фото'!$A$2:$F$3000,6,FALSE),"-")</f>
        <v>НЕТ</v>
      </c>
      <c r="O204" s="12" t="str">
        <f>IFERROR(VLOOKUP(CONCATENATE($A204,O$1),'Исх-фото'!$A$2:$F$3000,6,FALSE),"-")</f>
        <v>-</v>
      </c>
      <c r="P204" s="12" t="str">
        <f>IFERROR(VLOOKUP(CONCATENATE($A204,P$1),'Исх-фото'!$A$2:$F$3000,6,FALSE),"-")</f>
        <v>-</v>
      </c>
      <c r="Q204" s="12" t="str">
        <f>IFERROR(VLOOKUP(CONCATENATE($A204,Q$1),'Исх-фото'!$A$2:$F$3000,6,FALSE),"-")</f>
        <v>-</v>
      </c>
      <c r="R204" s="12" t="str">
        <f>IFERROR(VLOOKUP(CONCATENATE($A204,R$1),'Исх-фото'!$A$2:$F$3000,6,FALSE),"-")</f>
        <v>-</v>
      </c>
      <c r="S204" s="12" t="str">
        <f>IFERROR(VLOOKUP(CONCATENATE($A204,S$1),'Исх-фото'!$A$2:$F$3000,6,FALSE),"-")</f>
        <v>НЕТ</v>
      </c>
      <c r="T204" s="12" t="str">
        <f>IFERROR(VLOOKUP(CONCATENATE($A204,T$1),'Исх-фото'!$A$2:$F$3000,6,FALSE),"-")</f>
        <v>-</v>
      </c>
      <c r="U204" s="12" t="str">
        <f>IFERROR(VLOOKUP(CONCATENATE($A204,U$1),'Исх-фото'!$A$2:$F$3000,6,FALSE),"-")</f>
        <v>-</v>
      </c>
      <c r="V204" s="12" t="str">
        <f>IFERROR(VLOOKUP(CONCATENATE($A204,V$1),'Исх-фото'!$A$2:$F$3000,6,FALSE),"-")</f>
        <v>ДА</v>
      </c>
      <c r="W204" s="12" t="str">
        <f>IFERROR(VLOOKUP(CONCATENATE($A204,W$1),'Исх-фото'!$A$2:$F$3000,6,FALSE),"-")</f>
        <v>-</v>
      </c>
      <c r="X204" s="12" t="str">
        <f>IFERROR(VLOOKUP(CONCATENATE($A204,X$1),'Исх-фото'!$A$2:$F$3000,6,FALSE),"-")</f>
        <v>НЕТ</v>
      </c>
      <c r="Y204" s="12" t="str">
        <f>IFERROR(VLOOKUP(CONCATENATE($A204,Y$1),'Исх-фото'!$A$2:$F$3000,6,FALSE),"-")</f>
        <v>-</v>
      </c>
      <c r="Z204" s="12" t="str">
        <f>IFERROR(VLOOKUP(CONCATENATE($A204,Z$1),'Исх-фото'!$A$2:$F$3000,6,FALSE),"-")</f>
        <v>НЕТ</v>
      </c>
      <c r="AA204" s="12" t="str">
        <f>IFERROR(VLOOKUP(CONCATENATE($A204,AA$1),'Исх-фото'!$A$2:$F$3000,6,FALSE),"-")</f>
        <v>-</v>
      </c>
      <c r="AB204" s="12" t="str">
        <f>IFERROR(VLOOKUP(CONCATENATE($A204,AB$1),'Исх-фото'!$A$2:$F$3000,6,FALSE),"-")</f>
        <v>-</v>
      </c>
      <c r="AC204" s="12" t="str">
        <f>IFERROR(VLOOKUP(CONCATENATE($A204,AC$1),'Исх-фото'!$A$2:$F$3000,6,FALSE),"-")</f>
        <v>НЕТ</v>
      </c>
      <c r="AD204" s="12" t="str">
        <f>IFERROR(VLOOKUP(CONCATENATE($A204,AD$1),'Исх-фото'!$A$2:$F$3000,6,FALSE),"-")</f>
        <v>НЕТ</v>
      </c>
      <c r="AE204" s="12" t="str">
        <f>IFERROR(VLOOKUP(CONCATENATE($A204,AE$1),'Исх-фото'!$A$2:$F$3000,6,FALSE),"-")</f>
        <v>ДА</v>
      </c>
      <c r="AF204" s="12" t="str">
        <f>IFERROR(VLOOKUP(CONCATENATE($A204,AF$1),'Исх-фото'!$A$2:$F$3000,6,FALSE),"-")</f>
        <v>ДА</v>
      </c>
      <c r="AG204" s="12" t="str">
        <f>IFERROR(VLOOKUP(CONCATENATE($A204,AG$1),'Исх-фото'!$A$2:$F$3000,6,FALSE),"-")</f>
        <v>ДА</v>
      </c>
      <c r="AH204" s="12" t="str">
        <f>IFERROR(VLOOKUP(CONCATENATE($A204,AH$1),'Исх-фото'!$A$2:$F$3000,6,FALSE),"-")</f>
        <v>-</v>
      </c>
      <c r="AI204" s="12" t="str">
        <f>IFERROR(VLOOKUP(CONCATENATE($A204,AI$1),'Исх-фото'!$A$2:$F$3000,6,FALSE),"-")</f>
        <v>НЕТ</v>
      </c>
      <c r="AJ204" s="12" t="str">
        <f>IFERROR(VLOOKUP(CONCATENATE($A204,AJ$1),'Исх-фото'!$A$2:$F$3000,6,FALSE),"-")</f>
        <v>-</v>
      </c>
      <c r="AK204" s="12" t="str">
        <f>IFERROR(VLOOKUP(CONCATENATE($A204,AK$1),'Исх-фото'!$A$2:$F$3000,6,FALSE),"-")</f>
        <v>-</v>
      </c>
      <c r="AL204" s="12" t="str">
        <f>IFERROR(VLOOKUP(CONCATENATE($A204,AL$1),'Исх-фото'!$A$2:$F$3000,6,FALSE),"-")</f>
        <v>-</v>
      </c>
      <c r="AM204" s="12" t="str">
        <f>IFERROR(VLOOKUP(CONCATENATE($A204,AM$1),'Исх-фото'!$A$2:$F$3000,6,FALSE),"-")</f>
        <v>-</v>
      </c>
      <c r="AN204" s="12" t="str">
        <f>IFERROR(VLOOKUP(CONCATENATE($A204,AN$1),'Исх-фото'!$A$2:$F$3000,6,FALSE),"-")</f>
        <v>НЕТ</v>
      </c>
      <c r="AO204" s="12">
        <f>IFERROR(VLOOKUP(CONCATENATE($A204,AO$1),'Исх-фото'!$A$2:$F$3000,6,FALSE),"-")</f>
        <v>0</v>
      </c>
      <c r="AP204" s="12" t="str">
        <f>IFERROR(VLOOKUP(CONCATENATE($A204,AP$1),'Исх-фото'!$A$2:$F$3000,6,FALSE),"-")</f>
        <v>-</v>
      </c>
      <c r="AQ204" s="12" t="str">
        <f>IFERROR(VLOOKUP(CONCATENATE($A204,AQ$1),'Исх-фото'!$A$2:$F$3000,6,FALSE),"-")</f>
        <v>-</v>
      </c>
      <c r="AR204" s="13"/>
    </row>
    <row r="205" spans="1:46">
      <c r="A205" s="22">
        <f t="shared" si="22"/>
        <v>6</v>
      </c>
      <c r="B205" s="128">
        <f t="shared" ref="B205" si="26">B8</f>
        <v>2</v>
      </c>
      <c r="C205" s="128">
        <f t="shared" si="20"/>
        <v>3</v>
      </c>
      <c r="D205" s="12" t="str">
        <f>IFERROR(VLOOKUP(CONCATENATE($A205,D$1),'Исх-фото'!$A$2:$F$3000,6,FALSE),"-")</f>
        <v>-</v>
      </c>
      <c r="E205" s="12" t="str">
        <f>IFERROR(VLOOKUP(CONCATENATE($A205,E$1),'Исх-фото'!$A$2:$F$3000,6,FALSE),"-")</f>
        <v>-</v>
      </c>
      <c r="F205" s="12" t="str">
        <f>IFERROR(VLOOKUP(CONCATENATE($A205,F$1),'Исх-фото'!$A$2:$F$3000,6,FALSE),"-")</f>
        <v>-</v>
      </c>
      <c r="G205" s="12" t="str">
        <f>IFERROR(VLOOKUP(CONCATENATE($A205,G$1),'Исх-фото'!$A$2:$F$3000,6,FALSE),"-")</f>
        <v>-</v>
      </c>
      <c r="H205" s="12" t="str">
        <f>IFERROR(VLOOKUP(CONCATENATE($A205,H$1),'Исх-фото'!$A$2:$F$3000,6,FALSE),"-")</f>
        <v>ДА</v>
      </c>
      <c r="I205" s="12" t="str">
        <f>IFERROR(VLOOKUP(CONCATENATE($A205,I$1),'Исх-фото'!$A$2:$F$3000,6,FALSE),"-")</f>
        <v>-</v>
      </c>
      <c r="J205" s="12" t="str">
        <f>IFERROR(VLOOKUP(CONCATENATE($A205,J$1),'Исх-фото'!$A$2:$F$3000,6,FALSE),"-")</f>
        <v>НЕТ</v>
      </c>
      <c r="K205" s="12" t="str">
        <f>IFERROR(VLOOKUP(CONCATENATE($A205,K$1),'Исх-фото'!$A$2:$F$3000,6,FALSE),"-")</f>
        <v>-</v>
      </c>
      <c r="L205" s="12" t="str">
        <f>IFERROR(VLOOKUP(CONCATENATE($A205,L$1),'Исх-фото'!$A$2:$F$3000,6,FALSE),"-")</f>
        <v>-</v>
      </c>
      <c r="M205" s="12" t="str">
        <f>IFERROR(VLOOKUP(CONCATENATE($A205,M$1),'Исх-фото'!$A$2:$F$3000,6,FALSE),"-")</f>
        <v>-</v>
      </c>
      <c r="N205" s="12" t="str">
        <f>IFERROR(VLOOKUP(CONCATENATE($A205,N$1),'Исх-фото'!$A$2:$F$3000,6,FALSE),"-")</f>
        <v>НЕТ</v>
      </c>
      <c r="O205" s="12" t="str">
        <f>IFERROR(VLOOKUP(CONCATENATE($A205,O$1),'Исх-фото'!$A$2:$F$3000,6,FALSE),"-")</f>
        <v>-</v>
      </c>
      <c r="P205" s="12" t="str">
        <f>IFERROR(VLOOKUP(CONCATENATE($A205,P$1),'Исх-фото'!$A$2:$F$3000,6,FALSE),"-")</f>
        <v>-</v>
      </c>
      <c r="Q205" s="12" t="str">
        <f>IFERROR(VLOOKUP(CONCATENATE($A205,Q$1),'Исх-фото'!$A$2:$F$3000,6,FALSE),"-")</f>
        <v>-</v>
      </c>
      <c r="R205" s="12" t="str">
        <f>IFERROR(VLOOKUP(CONCATENATE($A205,R$1),'Исх-фото'!$A$2:$F$3000,6,FALSE),"-")</f>
        <v>НЕТ</v>
      </c>
      <c r="S205" s="12" t="str">
        <f>IFERROR(VLOOKUP(CONCATENATE($A205,S$1),'Исх-фото'!$A$2:$F$3000,6,FALSE),"-")</f>
        <v>НЕТ</v>
      </c>
      <c r="T205" s="12" t="str">
        <f>IFERROR(VLOOKUP(CONCATENATE($A205,T$1),'Исх-фото'!$A$2:$F$3000,6,FALSE),"-")</f>
        <v>-</v>
      </c>
      <c r="U205" s="12" t="str">
        <f>IFERROR(VLOOKUP(CONCATENATE($A205,U$1),'Исх-фото'!$A$2:$F$3000,6,FALSE),"-")</f>
        <v>-</v>
      </c>
      <c r="V205" s="12" t="str">
        <f>IFERROR(VLOOKUP(CONCATENATE($A205,V$1),'Исх-фото'!$A$2:$F$3000,6,FALSE),"-")</f>
        <v>ДА</v>
      </c>
      <c r="W205" s="12" t="str">
        <f>IFERROR(VLOOKUP(CONCATENATE($A205,W$1),'Исх-фото'!$A$2:$F$3000,6,FALSE),"-")</f>
        <v>-</v>
      </c>
      <c r="X205" s="12" t="str">
        <f>IFERROR(VLOOKUP(CONCATENATE($A205,X$1),'Исх-фото'!$A$2:$F$3000,6,FALSE),"-")</f>
        <v>НЕТ</v>
      </c>
      <c r="Y205" s="12" t="str">
        <f>IFERROR(VLOOKUP(CONCATENATE($A205,Y$1),'Исх-фото'!$A$2:$F$3000,6,FALSE),"-")</f>
        <v>-</v>
      </c>
      <c r="Z205" s="12" t="str">
        <f>IFERROR(VLOOKUP(CONCATENATE($A205,Z$1),'Исх-фото'!$A$2:$F$3000,6,FALSE),"-")</f>
        <v>НЕТ</v>
      </c>
      <c r="AA205" s="12" t="str">
        <f>IFERROR(VLOOKUP(CONCATENATE($A205,AA$1),'Исх-фото'!$A$2:$F$3000,6,FALSE),"-")</f>
        <v>-</v>
      </c>
      <c r="AB205" s="12" t="str">
        <f>IFERROR(VLOOKUP(CONCATENATE($A205,AB$1),'Исх-фото'!$A$2:$F$3000,6,FALSE),"-")</f>
        <v>-</v>
      </c>
      <c r="AC205" s="12" t="str">
        <f>IFERROR(VLOOKUP(CONCATENATE($A205,AC$1),'Исх-фото'!$A$2:$F$3000,6,FALSE),"-")</f>
        <v>НЕТ</v>
      </c>
      <c r="AD205" s="12" t="str">
        <f>IFERROR(VLOOKUP(CONCATENATE($A205,AD$1),'Исх-фото'!$A$2:$F$3000,6,FALSE),"-")</f>
        <v>НЕТ</v>
      </c>
      <c r="AE205" s="12" t="str">
        <f>IFERROR(VLOOKUP(CONCATENATE($A205,AE$1),'Исх-фото'!$A$2:$F$3000,6,FALSE),"-")</f>
        <v>-</v>
      </c>
      <c r="AF205" s="12" t="str">
        <f>IFERROR(VLOOKUP(CONCATENATE($A205,AF$1),'Исх-фото'!$A$2:$F$3000,6,FALSE),"-")</f>
        <v>ДА</v>
      </c>
      <c r="AG205" s="12" t="str">
        <f>IFERROR(VLOOKUP(CONCATENATE($A205,AG$1),'Исх-фото'!$A$2:$F$3000,6,FALSE),"-")</f>
        <v>ДА</v>
      </c>
      <c r="AH205" s="12" t="str">
        <f>IFERROR(VLOOKUP(CONCATENATE($A205,AH$1),'Исх-фото'!$A$2:$F$3000,6,FALSE),"-")</f>
        <v>-</v>
      </c>
      <c r="AI205" s="12" t="str">
        <f>IFERROR(VLOOKUP(CONCATENATE($A205,AI$1),'Исх-фото'!$A$2:$F$3000,6,FALSE),"-")</f>
        <v>НЕТ</v>
      </c>
      <c r="AJ205" s="12" t="str">
        <f>IFERROR(VLOOKUP(CONCATENATE($A205,AJ$1),'Исх-фото'!$A$2:$F$3000,6,FALSE),"-")</f>
        <v>-</v>
      </c>
      <c r="AK205" s="12" t="str">
        <f>IFERROR(VLOOKUP(CONCATENATE($A205,AK$1),'Исх-фото'!$A$2:$F$3000,6,FALSE),"-")</f>
        <v>-</v>
      </c>
      <c r="AL205" s="12" t="str">
        <f>IFERROR(VLOOKUP(CONCATENATE($A205,AL$1),'Исх-фото'!$A$2:$F$3000,6,FALSE),"-")</f>
        <v>-</v>
      </c>
      <c r="AM205" s="12" t="str">
        <f>IFERROR(VLOOKUP(CONCATENATE($A205,AM$1),'Исх-фото'!$A$2:$F$3000,6,FALSE),"-")</f>
        <v>-</v>
      </c>
      <c r="AN205" s="12" t="str">
        <f>IFERROR(VLOOKUP(CONCATENATE($A205,AN$1),'Исх-фото'!$A$2:$F$3000,6,FALSE),"-")</f>
        <v>-</v>
      </c>
      <c r="AO205" s="12">
        <f>IFERROR(VLOOKUP(CONCATENATE($A205,AO$1),'Исх-фото'!$A$2:$F$3000,6,FALSE),"-")</f>
        <v>0</v>
      </c>
      <c r="AP205" s="12" t="str">
        <f>IFERROR(VLOOKUP(CONCATENATE($A205,AP$1),'Исх-фото'!$A$2:$F$3000,6,FALSE),"-")</f>
        <v>-</v>
      </c>
      <c r="AQ205" s="12" t="str">
        <f>IFERROR(VLOOKUP(CONCATENATE($A205,AQ$1),'Исх-фото'!$A$2:$F$3000,6,FALSE),"-")</f>
        <v>-</v>
      </c>
      <c r="AR205" s="13"/>
    </row>
    <row r="206" spans="1:46">
      <c r="A206" s="22">
        <f t="shared" si="22"/>
        <v>7</v>
      </c>
      <c r="B206" s="128">
        <f t="shared" ref="B206" si="27">B9</f>
        <v>5</v>
      </c>
      <c r="C206" s="128">
        <f t="shared" si="20"/>
        <v>1</v>
      </c>
      <c r="D206" s="12" t="str">
        <f>IFERROR(VLOOKUP(CONCATENATE($A206,D$1),'Исх-фото'!$A$2:$F$3000,6,FALSE),"-")</f>
        <v>-</v>
      </c>
      <c r="E206" s="12" t="str">
        <f>IFERROR(VLOOKUP(CONCATENATE($A206,E$1),'Исх-фото'!$A$2:$F$3000,6,FALSE),"-")</f>
        <v>-</v>
      </c>
      <c r="F206" s="12" t="str">
        <f>IFERROR(VLOOKUP(CONCATENATE($A206,F$1),'Исх-фото'!$A$2:$F$3000,6,FALSE),"-")</f>
        <v>-</v>
      </c>
      <c r="G206" s="12" t="str">
        <f>IFERROR(VLOOKUP(CONCATENATE($A206,G$1),'Исх-фото'!$A$2:$F$3000,6,FALSE),"-")</f>
        <v>-</v>
      </c>
      <c r="H206" s="12" t="str">
        <f>IFERROR(VLOOKUP(CONCATENATE($A206,H$1),'Исх-фото'!$A$2:$F$3000,6,FALSE),"-")</f>
        <v>ДА</v>
      </c>
      <c r="I206" s="12" t="str">
        <f>IFERROR(VLOOKUP(CONCATENATE($A206,I$1),'Исх-фото'!$A$2:$F$3000,6,FALSE),"-")</f>
        <v>-</v>
      </c>
      <c r="J206" s="12" t="str">
        <f>IFERROR(VLOOKUP(CONCATENATE($A206,J$1),'Исх-фото'!$A$2:$F$3000,6,FALSE),"-")</f>
        <v>НЕТ</v>
      </c>
      <c r="K206" s="12" t="str">
        <f>IFERROR(VLOOKUP(CONCATENATE($A206,K$1),'Исх-фото'!$A$2:$F$3000,6,FALSE),"-")</f>
        <v>-</v>
      </c>
      <c r="L206" s="12" t="str">
        <f>IFERROR(VLOOKUP(CONCATENATE($A206,L$1),'Исх-фото'!$A$2:$F$3000,6,FALSE),"-")</f>
        <v>-</v>
      </c>
      <c r="M206" s="12" t="str">
        <f>IFERROR(VLOOKUP(CONCATENATE($A206,M$1),'Исх-фото'!$A$2:$F$3000,6,FALSE),"-")</f>
        <v>-</v>
      </c>
      <c r="N206" s="12" t="str">
        <f>IFERROR(VLOOKUP(CONCATENATE($A206,N$1),'Исх-фото'!$A$2:$F$3000,6,FALSE),"-")</f>
        <v>ДА</v>
      </c>
      <c r="O206" s="12" t="str">
        <f>IFERROR(VLOOKUP(CONCATENATE($A206,O$1),'Исх-фото'!$A$2:$F$3000,6,FALSE),"-")</f>
        <v>-</v>
      </c>
      <c r="P206" s="12" t="str">
        <f>IFERROR(VLOOKUP(CONCATENATE($A206,P$1),'Исх-фото'!$A$2:$F$3000,6,FALSE),"-")</f>
        <v>-</v>
      </c>
      <c r="Q206" s="12" t="str">
        <f>IFERROR(VLOOKUP(CONCATENATE($A206,Q$1),'Исх-фото'!$A$2:$F$3000,6,FALSE),"-")</f>
        <v>-</v>
      </c>
      <c r="R206" s="12" t="str">
        <f>IFERROR(VLOOKUP(CONCATENATE($A206,R$1),'Исх-фото'!$A$2:$F$3000,6,FALSE),"-")</f>
        <v>-</v>
      </c>
      <c r="S206" s="12" t="str">
        <f>IFERROR(VLOOKUP(CONCATENATE($A206,S$1),'Исх-фото'!$A$2:$F$3000,6,FALSE),"-")</f>
        <v>НЕТ</v>
      </c>
      <c r="T206" s="12" t="str">
        <f>IFERROR(VLOOKUP(CONCATENATE($A206,T$1),'Исх-фото'!$A$2:$F$3000,6,FALSE),"-")</f>
        <v>-</v>
      </c>
      <c r="U206" s="12" t="str">
        <f>IFERROR(VLOOKUP(CONCATENATE($A206,U$1),'Исх-фото'!$A$2:$F$3000,6,FALSE),"-")</f>
        <v>-</v>
      </c>
      <c r="V206" s="12" t="str">
        <f>IFERROR(VLOOKUP(CONCATENATE($A206,V$1),'Исх-фото'!$A$2:$F$3000,6,FALSE),"-")</f>
        <v>ДА</v>
      </c>
      <c r="W206" s="12" t="str">
        <f>IFERROR(VLOOKUP(CONCATENATE($A206,W$1),'Исх-фото'!$A$2:$F$3000,6,FALSE),"-")</f>
        <v>-</v>
      </c>
      <c r="X206" s="12" t="str">
        <f>IFERROR(VLOOKUP(CONCATENATE($A206,X$1),'Исх-фото'!$A$2:$F$3000,6,FALSE),"-")</f>
        <v>НЕТ</v>
      </c>
      <c r="Y206" s="12" t="str">
        <f>IFERROR(VLOOKUP(CONCATENATE($A206,Y$1),'Исх-фото'!$A$2:$F$3000,6,FALSE),"-")</f>
        <v>-</v>
      </c>
      <c r="Z206" s="12" t="str">
        <f>IFERROR(VLOOKUP(CONCATENATE($A206,Z$1),'Исх-фото'!$A$2:$F$3000,6,FALSE),"-")</f>
        <v>-</v>
      </c>
      <c r="AA206" s="12" t="str">
        <f>IFERROR(VLOOKUP(CONCATENATE($A206,AA$1),'Исх-фото'!$A$2:$F$3000,6,FALSE),"-")</f>
        <v>-</v>
      </c>
      <c r="AB206" s="12" t="str">
        <f>IFERROR(VLOOKUP(CONCATENATE($A206,AB$1),'Исх-фото'!$A$2:$F$3000,6,FALSE),"-")</f>
        <v>-</v>
      </c>
      <c r="AC206" s="12" t="str">
        <f>IFERROR(VLOOKUP(CONCATENATE($A206,AC$1),'Исх-фото'!$A$2:$F$3000,6,FALSE),"-")</f>
        <v>НЕТ</v>
      </c>
      <c r="AD206" s="12" t="str">
        <f>IFERROR(VLOOKUP(CONCATENATE($A206,AD$1),'Исх-фото'!$A$2:$F$3000,6,FALSE),"-")</f>
        <v>НЕТ</v>
      </c>
      <c r="AE206" s="12" t="str">
        <f>IFERROR(VLOOKUP(CONCATENATE($A206,AE$1),'Исх-фото'!$A$2:$F$3000,6,FALSE),"-")</f>
        <v>-</v>
      </c>
      <c r="AF206" s="12" t="str">
        <f>IFERROR(VLOOKUP(CONCATENATE($A206,AF$1),'Исх-фото'!$A$2:$F$3000,6,FALSE),"-")</f>
        <v>НЕТ</v>
      </c>
      <c r="AG206" s="12" t="str">
        <f>IFERROR(VLOOKUP(CONCATENATE($A206,AG$1),'Исх-фото'!$A$2:$F$3000,6,FALSE),"-")</f>
        <v>ДА</v>
      </c>
      <c r="AH206" s="12" t="str">
        <f>IFERROR(VLOOKUP(CONCATENATE($A206,AH$1),'Исх-фото'!$A$2:$F$3000,6,FALSE),"-")</f>
        <v>-</v>
      </c>
      <c r="AI206" s="12" t="str">
        <f>IFERROR(VLOOKUP(CONCATENATE($A206,AI$1),'Исх-фото'!$A$2:$F$3000,6,FALSE),"-")</f>
        <v>-</v>
      </c>
      <c r="AJ206" s="12" t="str">
        <f>IFERROR(VLOOKUP(CONCATENATE($A206,AJ$1),'Исх-фото'!$A$2:$F$3000,6,FALSE),"-")</f>
        <v>-</v>
      </c>
      <c r="AK206" s="12" t="str">
        <f>IFERROR(VLOOKUP(CONCATENATE($A206,AK$1),'Исх-фото'!$A$2:$F$3000,6,FALSE),"-")</f>
        <v>-</v>
      </c>
      <c r="AL206" s="12" t="str">
        <f>IFERROR(VLOOKUP(CONCATENATE($A206,AL$1),'Исх-фото'!$A$2:$F$3000,6,FALSE),"-")</f>
        <v>-</v>
      </c>
      <c r="AM206" s="12" t="str">
        <f>IFERROR(VLOOKUP(CONCATENATE($A206,AM$1),'Исх-фото'!$A$2:$F$3000,6,FALSE),"-")</f>
        <v>-</v>
      </c>
      <c r="AN206" s="12" t="str">
        <f>IFERROR(VLOOKUP(CONCATENATE($A206,AN$1),'Исх-фото'!$A$2:$F$3000,6,FALSE),"-")</f>
        <v>-</v>
      </c>
      <c r="AO206" s="12">
        <f>IFERROR(VLOOKUP(CONCATENATE($A206,AO$1),'Исх-фото'!$A$2:$F$3000,6,FALSE),"-")</f>
        <v>0</v>
      </c>
      <c r="AP206" s="12" t="str">
        <f>IFERROR(VLOOKUP(CONCATENATE($A206,AP$1),'Исх-фото'!$A$2:$F$3000,6,FALSE),"-")</f>
        <v>-</v>
      </c>
      <c r="AQ206" s="12" t="str">
        <f>IFERROR(VLOOKUP(CONCATENATE($A206,AQ$1),'Исх-фото'!$A$2:$F$3000,6,FALSE),"-")</f>
        <v>-</v>
      </c>
      <c r="AR206" s="13"/>
    </row>
    <row r="207" spans="1:46">
      <c r="A207" s="22">
        <f t="shared" si="22"/>
        <v>8</v>
      </c>
      <c r="B207" s="128">
        <f t="shared" ref="B207" si="28">B10</f>
        <v>5</v>
      </c>
      <c r="C207" s="128">
        <f t="shared" si="20"/>
        <v>2</v>
      </c>
      <c r="D207" s="12" t="str">
        <f>IFERROR(VLOOKUP(CONCATENATE($A207,D$1),'Исх-фото'!$A$2:$F$3000,6,FALSE),"-")</f>
        <v>-</v>
      </c>
      <c r="E207" s="12" t="str">
        <f>IFERROR(VLOOKUP(CONCATENATE($A207,E$1),'Исх-фото'!$A$2:$F$3000,6,FALSE),"-")</f>
        <v>-</v>
      </c>
      <c r="F207" s="12" t="str">
        <f>IFERROR(VLOOKUP(CONCATENATE($A207,F$1),'Исх-фото'!$A$2:$F$3000,6,FALSE),"-")</f>
        <v>-</v>
      </c>
      <c r="G207" s="12" t="str">
        <f>IFERROR(VLOOKUP(CONCATENATE($A207,G$1),'Исх-фото'!$A$2:$F$3000,6,FALSE),"-")</f>
        <v>-</v>
      </c>
      <c r="H207" s="12" t="str">
        <f>IFERROR(VLOOKUP(CONCATENATE($A207,H$1),'Исх-фото'!$A$2:$F$3000,6,FALSE),"-")</f>
        <v>ДА</v>
      </c>
      <c r="I207" s="12" t="str">
        <f>IFERROR(VLOOKUP(CONCATENATE($A207,I$1),'Исх-фото'!$A$2:$F$3000,6,FALSE),"-")</f>
        <v>-</v>
      </c>
      <c r="J207" s="12" t="str">
        <f>IFERROR(VLOOKUP(CONCATENATE($A207,J$1),'Исх-фото'!$A$2:$F$3000,6,FALSE),"-")</f>
        <v>НЕТ</v>
      </c>
      <c r="K207" s="12" t="str">
        <f>IFERROR(VLOOKUP(CONCATENATE($A207,K$1),'Исх-фото'!$A$2:$F$3000,6,FALSE),"-")</f>
        <v>-</v>
      </c>
      <c r="L207" s="12" t="str">
        <f>IFERROR(VLOOKUP(CONCATENATE($A207,L$1),'Исх-фото'!$A$2:$F$3000,6,FALSE),"-")</f>
        <v>-</v>
      </c>
      <c r="M207" s="12" t="str">
        <f>IFERROR(VLOOKUP(CONCATENATE($A207,M$1),'Исх-фото'!$A$2:$F$3000,6,FALSE),"-")</f>
        <v>-</v>
      </c>
      <c r="N207" s="12" t="str">
        <f>IFERROR(VLOOKUP(CONCATENATE($A207,N$1),'Исх-фото'!$A$2:$F$3000,6,FALSE),"-")</f>
        <v>НЕТ</v>
      </c>
      <c r="O207" s="12" t="str">
        <f>IFERROR(VLOOKUP(CONCATENATE($A207,O$1),'Исх-фото'!$A$2:$F$3000,6,FALSE),"-")</f>
        <v>-</v>
      </c>
      <c r="P207" s="12" t="str">
        <f>IFERROR(VLOOKUP(CONCATENATE($A207,P$1),'Исх-фото'!$A$2:$F$3000,6,FALSE),"-")</f>
        <v>-</v>
      </c>
      <c r="Q207" s="12" t="str">
        <f>IFERROR(VLOOKUP(CONCATENATE($A207,Q$1),'Исх-фото'!$A$2:$F$3000,6,FALSE),"-")</f>
        <v>-</v>
      </c>
      <c r="R207" s="12" t="str">
        <f>IFERROR(VLOOKUP(CONCATENATE($A207,R$1),'Исх-фото'!$A$2:$F$3000,6,FALSE),"-")</f>
        <v>-</v>
      </c>
      <c r="S207" s="12" t="str">
        <f>IFERROR(VLOOKUP(CONCATENATE($A207,S$1),'Исх-фото'!$A$2:$F$3000,6,FALSE),"-")</f>
        <v>НЕТ</v>
      </c>
      <c r="T207" s="12" t="str">
        <f>IFERROR(VLOOKUP(CONCATENATE($A207,T$1),'Исх-фото'!$A$2:$F$3000,6,FALSE),"-")</f>
        <v>-</v>
      </c>
      <c r="U207" s="12" t="str">
        <f>IFERROR(VLOOKUP(CONCATENATE($A207,U$1),'Исх-фото'!$A$2:$F$3000,6,FALSE),"-")</f>
        <v>-</v>
      </c>
      <c r="V207" s="12" t="str">
        <f>IFERROR(VLOOKUP(CONCATENATE($A207,V$1),'Исх-фото'!$A$2:$F$3000,6,FALSE),"-")</f>
        <v>ДА</v>
      </c>
      <c r="W207" s="12" t="str">
        <f>IFERROR(VLOOKUP(CONCATENATE($A207,W$1),'Исх-фото'!$A$2:$F$3000,6,FALSE),"-")</f>
        <v>-</v>
      </c>
      <c r="X207" s="12" t="str">
        <f>IFERROR(VLOOKUP(CONCATENATE($A207,X$1),'Исх-фото'!$A$2:$F$3000,6,FALSE),"-")</f>
        <v>-</v>
      </c>
      <c r="Y207" s="12" t="str">
        <f>IFERROR(VLOOKUP(CONCATENATE($A207,Y$1),'Исх-фото'!$A$2:$F$3000,6,FALSE),"-")</f>
        <v>-</v>
      </c>
      <c r="Z207" s="12" t="str">
        <f>IFERROR(VLOOKUP(CONCATENATE($A207,Z$1),'Исх-фото'!$A$2:$F$3000,6,FALSE),"-")</f>
        <v>-</v>
      </c>
      <c r="AA207" s="12" t="str">
        <f>IFERROR(VLOOKUP(CONCATENATE($A207,AA$1),'Исх-фото'!$A$2:$F$3000,6,FALSE),"-")</f>
        <v>-</v>
      </c>
      <c r="AB207" s="12" t="str">
        <f>IFERROR(VLOOKUP(CONCATENATE($A207,AB$1),'Исх-фото'!$A$2:$F$3000,6,FALSE),"-")</f>
        <v>-</v>
      </c>
      <c r="AC207" s="12" t="str">
        <f>IFERROR(VLOOKUP(CONCATENATE($A207,AC$1),'Исх-фото'!$A$2:$F$3000,6,FALSE),"-")</f>
        <v>НЕТ</v>
      </c>
      <c r="AD207" s="12" t="str">
        <f>IFERROR(VLOOKUP(CONCATENATE($A207,AD$1),'Исх-фото'!$A$2:$F$3000,6,FALSE),"-")</f>
        <v>НЕТ</v>
      </c>
      <c r="AE207" s="12" t="str">
        <f>IFERROR(VLOOKUP(CONCATENATE($A207,AE$1),'Исх-фото'!$A$2:$F$3000,6,FALSE),"-")</f>
        <v>-</v>
      </c>
      <c r="AF207" s="12" t="str">
        <f>IFERROR(VLOOKUP(CONCATENATE($A207,AF$1),'Исх-фото'!$A$2:$F$3000,6,FALSE),"-")</f>
        <v>НЕТ</v>
      </c>
      <c r="AG207" s="12" t="str">
        <f>IFERROR(VLOOKUP(CONCATENATE($A207,AG$1),'Исх-фото'!$A$2:$F$3000,6,FALSE),"-")</f>
        <v>ДА</v>
      </c>
      <c r="AH207" s="12" t="str">
        <f>IFERROR(VLOOKUP(CONCATENATE($A207,AH$1),'Исх-фото'!$A$2:$F$3000,6,FALSE),"-")</f>
        <v>-</v>
      </c>
      <c r="AI207" s="12" t="str">
        <f>IFERROR(VLOOKUP(CONCATENATE($A207,AI$1),'Исх-фото'!$A$2:$F$3000,6,FALSE),"-")</f>
        <v>-</v>
      </c>
      <c r="AJ207" s="12" t="str">
        <f>IFERROR(VLOOKUP(CONCATENATE($A207,AJ$1),'Исх-фото'!$A$2:$F$3000,6,FALSE),"-")</f>
        <v>-</v>
      </c>
      <c r="AK207" s="12" t="str">
        <f>IFERROR(VLOOKUP(CONCATENATE($A207,AK$1),'Исх-фото'!$A$2:$F$3000,6,FALSE),"-")</f>
        <v>-</v>
      </c>
      <c r="AL207" s="12" t="str">
        <f>IFERROR(VLOOKUP(CONCATENATE($A207,AL$1),'Исх-фото'!$A$2:$F$3000,6,FALSE),"-")</f>
        <v>-</v>
      </c>
      <c r="AM207" s="12" t="str">
        <f>IFERROR(VLOOKUP(CONCATENATE($A207,AM$1),'Исх-фото'!$A$2:$F$3000,6,FALSE),"-")</f>
        <v>-</v>
      </c>
      <c r="AN207" s="12" t="str">
        <f>IFERROR(VLOOKUP(CONCATENATE($A207,AN$1),'Исх-фото'!$A$2:$F$3000,6,FALSE),"-")</f>
        <v>-</v>
      </c>
      <c r="AO207" s="12">
        <f>IFERROR(VLOOKUP(CONCATENATE($A207,AO$1),'Исх-фото'!$A$2:$F$3000,6,FALSE),"-")</f>
        <v>0</v>
      </c>
      <c r="AP207" s="12" t="str">
        <f>IFERROR(VLOOKUP(CONCATENATE($A207,AP$1),'Исх-фото'!$A$2:$F$3000,6,FALSE),"-")</f>
        <v>-</v>
      </c>
      <c r="AQ207" s="12" t="str">
        <f>IFERROR(VLOOKUP(CONCATENATE($A207,AQ$1),'Исх-фото'!$A$2:$F$3000,6,FALSE),"-")</f>
        <v>-</v>
      </c>
      <c r="AR207" s="13"/>
    </row>
    <row r="208" spans="1:46">
      <c r="A208" s="22">
        <f t="shared" si="22"/>
        <v>9</v>
      </c>
      <c r="B208" s="128">
        <f t="shared" ref="B208" si="29">B11</f>
        <v>5</v>
      </c>
      <c r="C208" s="128">
        <f t="shared" si="20"/>
        <v>3</v>
      </c>
      <c r="D208" s="12" t="str">
        <f>IFERROR(VLOOKUP(CONCATENATE($A208,D$1),'Исх-фото'!$A$2:$F$3000,6,FALSE),"-")</f>
        <v>-</v>
      </c>
      <c r="E208" s="12" t="str">
        <f>IFERROR(VLOOKUP(CONCATENATE($A208,E$1),'Исх-фото'!$A$2:$F$3000,6,FALSE),"-")</f>
        <v>-</v>
      </c>
      <c r="F208" s="12" t="str">
        <f>IFERROR(VLOOKUP(CONCATENATE($A208,F$1),'Исх-фото'!$A$2:$F$3000,6,FALSE),"-")</f>
        <v>-</v>
      </c>
      <c r="G208" s="12" t="str">
        <f>IFERROR(VLOOKUP(CONCATENATE($A208,G$1),'Исх-фото'!$A$2:$F$3000,6,FALSE),"-")</f>
        <v>-</v>
      </c>
      <c r="H208" s="12" t="str">
        <f>IFERROR(VLOOKUP(CONCATENATE($A208,H$1),'Исх-фото'!$A$2:$F$3000,6,FALSE),"-")</f>
        <v>ДА</v>
      </c>
      <c r="I208" s="12" t="str">
        <f>IFERROR(VLOOKUP(CONCATENATE($A208,I$1),'Исх-фото'!$A$2:$F$3000,6,FALSE),"-")</f>
        <v>-</v>
      </c>
      <c r="J208" s="12" t="str">
        <f>IFERROR(VLOOKUP(CONCATENATE($A208,J$1),'Исх-фото'!$A$2:$F$3000,6,FALSE),"-")</f>
        <v>НЕТ</v>
      </c>
      <c r="K208" s="12" t="str">
        <f>IFERROR(VLOOKUP(CONCATENATE($A208,K$1),'Исх-фото'!$A$2:$F$3000,6,FALSE),"-")</f>
        <v>-</v>
      </c>
      <c r="L208" s="12" t="str">
        <f>IFERROR(VLOOKUP(CONCATENATE($A208,L$1),'Исх-фото'!$A$2:$F$3000,6,FALSE),"-")</f>
        <v>-</v>
      </c>
      <c r="M208" s="12" t="str">
        <f>IFERROR(VLOOKUP(CONCATENATE($A208,M$1),'Исх-фото'!$A$2:$F$3000,6,FALSE),"-")</f>
        <v>-</v>
      </c>
      <c r="N208" s="12" t="str">
        <f>IFERROR(VLOOKUP(CONCATENATE($A208,N$1),'Исх-фото'!$A$2:$F$3000,6,FALSE),"-")</f>
        <v>НЕТ</v>
      </c>
      <c r="O208" s="12" t="str">
        <f>IFERROR(VLOOKUP(CONCATENATE($A208,O$1),'Исх-фото'!$A$2:$F$3000,6,FALSE),"-")</f>
        <v>-</v>
      </c>
      <c r="P208" s="12" t="str">
        <f>IFERROR(VLOOKUP(CONCATENATE($A208,P$1),'Исх-фото'!$A$2:$F$3000,6,FALSE),"-")</f>
        <v>-</v>
      </c>
      <c r="Q208" s="12" t="str">
        <f>IFERROR(VLOOKUP(CONCATENATE($A208,Q$1),'Исх-фото'!$A$2:$F$3000,6,FALSE),"-")</f>
        <v>-</v>
      </c>
      <c r="R208" s="12" t="str">
        <f>IFERROR(VLOOKUP(CONCATENATE($A208,R$1),'Исх-фото'!$A$2:$F$3000,6,FALSE),"-")</f>
        <v>-</v>
      </c>
      <c r="S208" s="12" t="str">
        <f>IFERROR(VLOOKUP(CONCATENATE($A208,S$1),'Исх-фото'!$A$2:$F$3000,6,FALSE),"-")</f>
        <v>НЕТ</v>
      </c>
      <c r="T208" s="12" t="str">
        <f>IFERROR(VLOOKUP(CONCATENATE($A208,T$1),'Исх-фото'!$A$2:$F$3000,6,FALSE),"-")</f>
        <v>-</v>
      </c>
      <c r="U208" s="12" t="str">
        <f>IFERROR(VLOOKUP(CONCATENATE($A208,U$1),'Исх-фото'!$A$2:$F$3000,6,FALSE),"-")</f>
        <v>-</v>
      </c>
      <c r="V208" s="12" t="str">
        <f>IFERROR(VLOOKUP(CONCATENATE($A208,V$1),'Исх-фото'!$A$2:$F$3000,6,FALSE),"-")</f>
        <v>ДА</v>
      </c>
      <c r="W208" s="12" t="str">
        <f>IFERROR(VLOOKUP(CONCATENATE($A208,W$1),'Исх-фото'!$A$2:$F$3000,6,FALSE),"-")</f>
        <v>-</v>
      </c>
      <c r="X208" s="12" t="str">
        <f>IFERROR(VLOOKUP(CONCATENATE($A208,X$1),'Исх-фото'!$A$2:$F$3000,6,FALSE),"-")</f>
        <v>-</v>
      </c>
      <c r="Y208" s="12" t="str">
        <f>IFERROR(VLOOKUP(CONCATENATE($A208,Y$1),'Исх-фото'!$A$2:$F$3000,6,FALSE),"-")</f>
        <v>-</v>
      </c>
      <c r="Z208" s="12" t="str">
        <f>IFERROR(VLOOKUP(CONCATENATE($A208,Z$1),'Исх-фото'!$A$2:$F$3000,6,FALSE),"-")</f>
        <v>-</v>
      </c>
      <c r="AA208" s="12" t="str">
        <f>IFERROR(VLOOKUP(CONCATENATE($A208,AA$1),'Исх-фото'!$A$2:$F$3000,6,FALSE),"-")</f>
        <v>-</v>
      </c>
      <c r="AB208" s="12" t="str">
        <f>IFERROR(VLOOKUP(CONCATENATE($A208,AB$1),'Исх-фото'!$A$2:$F$3000,6,FALSE),"-")</f>
        <v>-</v>
      </c>
      <c r="AC208" s="12" t="str">
        <f>IFERROR(VLOOKUP(CONCATENATE($A208,AC$1),'Исх-фото'!$A$2:$F$3000,6,FALSE),"-")</f>
        <v>НЕТ</v>
      </c>
      <c r="AD208" s="12" t="str">
        <f>IFERROR(VLOOKUP(CONCATENATE($A208,AD$1),'Исх-фото'!$A$2:$F$3000,6,FALSE),"-")</f>
        <v>НЕТ</v>
      </c>
      <c r="AE208" s="12" t="str">
        <f>IFERROR(VLOOKUP(CONCATENATE($A208,AE$1),'Исх-фото'!$A$2:$F$3000,6,FALSE),"-")</f>
        <v>-</v>
      </c>
      <c r="AF208" s="12" t="str">
        <f>IFERROR(VLOOKUP(CONCATENATE($A208,AF$1),'Исх-фото'!$A$2:$F$3000,6,FALSE),"-")</f>
        <v>НЕТ</v>
      </c>
      <c r="AG208" s="12" t="str">
        <f>IFERROR(VLOOKUP(CONCATENATE($A208,AG$1),'Исх-фото'!$A$2:$F$3000,6,FALSE),"-")</f>
        <v>ДА</v>
      </c>
      <c r="AH208" s="12" t="str">
        <f>IFERROR(VLOOKUP(CONCATENATE($A208,AH$1),'Исх-фото'!$A$2:$F$3000,6,FALSE),"-")</f>
        <v>-</v>
      </c>
      <c r="AI208" s="12" t="str">
        <f>IFERROR(VLOOKUP(CONCATENATE($A208,AI$1),'Исх-фото'!$A$2:$F$3000,6,FALSE),"-")</f>
        <v>-</v>
      </c>
      <c r="AJ208" s="12" t="str">
        <f>IFERROR(VLOOKUP(CONCATENATE($A208,AJ$1),'Исх-фото'!$A$2:$F$3000,6,FALSE),"-")</f>
        <v>-</v>
      </c>
      <c r="AK208" s="12" t="str">
        <f>IFERROR(VLOOKUP(CONCATENATE($A208,AK$1),'Исх-фото'!$A$2:$F$3000,6,FALSE),"-")</f>
        <v>-</v>
      </c>
      <c r="AL208" s="12" t="str">
        <f>IFERROR(VLOOKUP(CONCATENATE($A208,AL$1),'Исх-фото'!$A$2:$F$3000,6,FALSE),"-")</f>
        <v>-</v>
      </c>
      <c r="AM208" s="12" t="str">
        <f>IFERROR(VLOOKUP(CONCATENATE($A208,AM$1),'Исх-фото'!$A$2:$F$3000,6,FALSE),"-")</f>
        <v>-</v>
      </c>
      <c r="AN208" s="12" t="str">
        <f>IFERROR(VLOOKUP(CONCATENATE($A208,AN$1),'Исх-фото'!$A$2:$F$3000,6,FALSE),"-")</f>
        <v>-</v>
      </c>
      <c r="AO208" s="12">
        <f>IFERROR(VLOOKUP(CONCATENATE($A208,AO$1),'Исх-фото'!$A$2:$F$3000,6,FALSE),"-")</f>
        <v>0</v>
      </c>
      <c r="AP208" s="12" t="str">
        <f>IFERROR(VLOOKUP(CONCATENATE($A208,AP$1),'Исх-фото'!$A$2:$F$3000,6,FALSE),"-")</f>
        <v>-</v>
      </c>
      <c r="AQ208" s="12" t="str">
        <f>IFERROR(VLOOKUP(CONCATENATE($A208,AQ$1),'Исх-фото'!$A$2:$F$3000,6,FALSE),"-")</f>
        <v>-</v>
      </c>
      <c r="AR208" s="13"/>
    </row>
    <row r="209" spans="1:44">
      <c r="A209" s="22">
        <f t="shared" si="22"/>
        <v>10</v>
      </c>
      <c r="B209" s="128">
        <f t="shared" ref="B209" si="30">B12</f>
        <v>7</v>
      </c>
      <c r="C209" s="128">
        <f t="shared" si="20"/>
        <v>1</v>
      </c>
      <c r="D209" s="12" t="str">
        <f>IFERROR(VLOOKUP(CONCATENATE($A209,D$1),'Исх-фото'!$A$2:$F$3000,6,FALSE),"-")</f>
        <v>-</v>
      </c>
      <c r="E209" s="12" t="str">
        <f>IFERROR(VLOOKUP(CONCATENATE($A209,E$1),'Исх-фото'!$A$2:$F$3000,6,FALSE),"-")</f>
        <v>-</v>
      </c>
      <c r="F209" s="12" t="str">
        <f>IFERROR(VLOOKUP(CONCATENATE($A209,F$1),'Исх-фото'!$A$2:$F$3000,6,FALSE),"-")</f>
        <v>-</v>
      </c>
      <c r="G209" s="12" t="str">
        <f>IFERROR(VLOOKUP(CONCATENATE($A209,G$1),'Исх-фото'!$A$2:$F$3000,6,FALSE),"-")</f>
        <v>-</v>
      </c>
      <c r="H209" s="12" t="str">
        <f>IFERROR(VLOOKUP(CONCATENATE($A209,H$1),'Исх-фото'!$A$2:$F$3000,6,FALSE),"-")</f>
        <v>ДА</v>
      </c>
      <c r="I209" s="12" t="str">
        <f>IFERROR(VLOOKUP(CONCATENATE($A209,I$1),'Исх-фото'!$A$2:$F$3000,6,FALSE),"-")</f>
        <v>-</v>
      </c>
      <c r="J209" s="12" t="str">
        <f>IFERROR(VLOOKUP(CONCATENATE($A209,J$1),'Исх-фото'!$A$2:$F$3000,6,FALSE),"-")</f>
        <v>НЕТ</v>
      </c>
      <c r="K209" s="12" t="str">
        <f>IFERROR(VLOOKUP(CONCATENATE($A209,K$1),'Исх-фото'!$A$2:$F$3000,6,FALSE),"-")</f>
        <v>-</v>
      </c>
      <c r="L209" s="12" t="str">
        <f>IFERROR(VLOOKUP(CONCATENATE($A209,L$1),'Исх-фото'!$A$2:$F$3000,6,FALSE),"-")</f>
        <v>-</v>
      </c>
      <c r="M209" s="12" t="str">
        <f>IFERROR(VLOOKUP(CONCATENATE($A209,M$1),'Исх-фото'!$A$2:$F$3000,6,FALSE),"-")</f>
        <v>-</v>
      </c>
      <c r="N209" s="12" t="str">
        <f>IFERROR(VLOOKUP(CONCATENATE($A209,N$1),'Исх-фото'!$A$2:$F$3000,6,FALSE),"-")</f>
        <v>НЕТ</v>
      </c>
      <c r="O209" s="12" t="str">
        <f>IFERROR(VLOOKUP(CONCATENATE($A209,O$1),'Исх-фото'!$A$2:$F$3000,6,FALSE),"-")</f>
        <v>ДА</v>
      </c>
      <c r="P209" s="12" t="str">
        <f>IFERROR(VLOOKUP(CONCATENATE($A209,P$1),'Исх-фото'!$A$2:$F$3000,6,FALSE),"-")</f>
        <v>-</v>
      </c>
      <c r="Q209" s="12" t="str">
        <f>IFERROR(VLOOKUP(CONCATENATE($A209,Q$1),'Исх-фото'!$A$2:$F$3000,6,FALSE),"-")</f>
        <v>-</v>
      </c>
      <c r="R209" s="12" t="str">
        <f>IFERROR(VLOOKUP(CONCATENATE($A209,R$1),'Исх-фото'!$A$2:$F$3000,6,FALSE),"-")</f>
        <v>-</v>
      </c>
      <c r="S209" s="12" t="str">
        <f>IFERROR(VLOOKUP(CONCATENATE($A209,S$1),'Исх-фото'!$A$2:$F$3000,6,FALSE),"-")</f>
        <v>-</v>
      </c>
      <c r="T209" s="12" t="str">
        <f>IFERROR(VLOOKUP(CONCATENATE($A209,T$1),'Исх-фото'!$A$2:$F$3000,6,FALSE),"-")</f>
        <v>-</v>
      </c>
      <c r="U209" s="12" t="str">
        <f>IFERROR(VLOOKUP(CONCATENATE($A209,U$1),'Исх-фото'!$A$2:$F$3000,6,FALSE),"-")</f>
        <v>-</v>
      </c>
      <c r="V209" s="12" t="str">
        <f>IFERROR(VLOOKUP(CONCATENATE($A209,V$1),'Исх-фото'!$A$2:$F$3000,6,FALSE),"-")</f>
        <v>ДА</v>
      </c>
      <c r="W209" s="12" t="str">
        <f>IFERROR(VLOOKUP(CONCATENATE($A209,W$1),'Исх-фото'!$A$2:$F$3000,6,FALSE),"-")</f>
        <v>-</v>
      </c>
      <c r="X209" s="12" t="str">
        <f>IFERROR(VLOOKUP(CONCATENATE($A209,X$1),'Исх-фото'!$A$2:$F$3000,6,FALSE),"-")</f>
        <v>НЕТ</v>
      </c>
      <c r="Y209" s="12" t="str">
        <f>IFERROR(VLOOKUP(CONCATENATE($A209,Y$1),'Исх-фото'!$A$2:$F$3000,6,FALSE),"-")</f>
        <v>-</v>
      </c>
      <c r="Z209" s="12" t="str">
        <f>IFERROR(VLOOKUP(CONCATENATE($A209,Z$1),'Исх-фото'!$A$2:$F$3000,6,FALSE),"-")</f>
        <v>НЕТ</v>
      </c>
      <c r="AA209" s="12" t="str">
        <f>IFERROR(VLOOKUP(CONCATENATE($A209,AA$1),'Исх-фото'!$A$2:$F$3000,6,FALSE),"-")</f>
        <v>-</v>
      </c>
      <c r="AB209" s="12" t="str">
        <f>IFERROR(VLOOKUP(CONCATENATE($A209,AB$1),'Исх-фото'!$A$2:$F$3000,6,FALSE),"-")</f>
        <v>-</v>
      </c>
      <c r="AC209" s="12" t="str">
        <f>IFERROR(VLOOKUP(CONCATENATE($A209,AC$1),'Исх-фото'!$A$2:$F$3000,6,FALSE),"-")</f>
        <v>-</v>
      </c>
      <c r="AD209" s="12" t="str">
        <f>IFERROR(VLOOKUP(CONCATENATE($A209,AD$1),'Исх-фото'!$A$2:$F$3000,6,FALSE),"-")</f>
        <v>НЕТ</v>
      </c>
      <c r="AE209" s="12" t="str">
        <f>IFERROR(VLOOKUP(CONCATENATE($A209,AE$1),'Исх-фото'!$A$2:$F$3000,6,FALSE),"-")</f>
        <v>-</v>
      </c>
      <c r="AF209" s="12" t="str">
        <f>IFERROR(VLOOKUP(CONCATENATE($A209,AF$1),'Исх-фото'!$A$2:$F$3000,6,FALSE),"-")</f>
        <v>НЕТ</v>
      </c>
      <c r="AG209" s="12" t="str">
        <f>IFERROR(VLOOKUP(CONCATENATE($A209,AG$1),'Исх-фото'!$A$2:$F$3000,6,FALSE),"-")</f>
        <v>ДА</v>
      </c>
      <c r="AH209" s="12" t="str">
        <f>IFERROR(VLOOKUP(CONCATENATE($A209,AH$1),'Исх-фото'!$A$2:$F$3000,6,FALSE),"-")</f>
        <v>-</v>
      </c>
      <c r="AI209" s="12" t="str">
        <f>IFERROR(VLOOKUP(CONCATENATE($A209,AI$1),'Исх-фото'!$A$2:$F$3000,6,FALSE),"-")</f>
        <v>-</v>
      </c>
      <c r="AJ209" s="12" t="str">
        <f>IFERROR(VLOOKUP(CONCATENATE($A209,AJ$1),'Исх-фото'!$A$2:$F$3000,6,FALSE),"-")</f>
        <v>-</v>
      </c>
      <c r="AK209" s="12" t="str">
        <f>IFERROR(VLOOKUP(CONCATENATE($A209,AK$1),'Исх-фото'!$A$2:$F$3000,6,FALSE),"-")</f>
        <v>-</v>
      </c>
      <c r="AL209" s="12" t="str">
        <f>IFERROR(VLOOKUP(CONCATENATE($A209,AL$1),'Исх-фото'!$A$2:$F$3000,6,FALSE),"-")</f>
        <v>-</v>
      </c>
      <c r="AM209" s="12" t="str">
        <f>IFERROR(VLOOKUP(CONCATENATE($A209,AM$1),'Исх-фото'!$A$2:$F$3000,6,FALSE),"-")</f>
        <v>-</v>
      </c>
      <c r="AN209" s="12" t="str">
        <f>IFERROR(VLOOKUP(CONCATENATE($A209,AN$1),'Исх-фото'!$A$2:$F$3000,6,FALSE),"-")</f>
        <v>-</v>
      </c>
      <c r="AO209" s="12">
        <f>IFERROR(VLOOKUP(CONCATENATE($A209,AO$1),'Исх-фото'!$A$2:$F$3000,6,FALSE),"-")</f>
        <v>0</v>
      </c>
      <c r="AP209" s="12" t="str">
        <f>IFERROR(VLOOKUP(CONCATENATE($A209,AP$1),'Исх-фото'!$A$2:$F$3000,6,FALSE),"-")</f>
        <v>-</v>
      </c>
      <c r="AQ209" s="12" t="str">
        <f>IFERROR(VLOOKUP(CONCATENATE($A209,AQ$1),'Исх-фото'!$A$2:$F$3000,6,FALSE),"-")</f>
        <v>-</v>
      </c>
      <c r="AR209" s="13"/>
    </row>
    <row r="210" spans="1:44">
      <c r="A210" s="22">
        <f t="shared" si="22"/>
        <v>11</v>
      </c>
      <c r="B210" s="128">
        <f t="shared" ref="B210" si="31">B13</f>
        <v>7</v>
      </c>
      <c r="C210" s="128">
        <f t="shared" si="20"/>
        <v>2</v>
      </c>
      <c r="D210" s="12" t="str">
        <f>IFERROR(VLOOKUP(CONCATENATE($A210,D$1),'Исх-фото'!$A$2:$F$3000,6,FALSE),"-")</f>
        <v>-</v>
      </c>
      <c r="E210" s="12" t="str">
        <f>IFERROR(VLOOKUP(CONCATENATE($A210,E$1),'Исх-фото'!$A$2:$F$3000,6,FALSE),"-")</f>
        <v>-</v>
      </c>
      <c r="F210" s="12" t="str">
        <f>IFERROR(VLOOKUP(CONCATENATE($A210,F$1),'Исх-фото'!$A$2:$F$3000,6,FALSE),"-")</f>
        <v>-</v>
      </c>
      <c r="G210" s="12" t="str">
        <f>IFERROR(VLOOKUP(CONCATENATE($A210,G$1),'Исх-фото'!$A$2:$F$3000,6,FALSE),"-")</f>
        <v>-</v>
      </c>
      <c r="H210" s="12" t="str">
        <f>IFERROR(VLOOKUP(CONCATENATE($A210,H$1),'Исх-фото'!$A$2:$F$3000,6,FALSE),"-")</f>
        <v>ДА</v>
      </c>
      <c r="I210" s="12" t="str">
        <f>IFERROR(VLOOKUP(CONCATENATE($A210,I$1),'Исх-фото'!$A$2:$F$3000,6,FALSE),"-")</f>
        <v>-</v>
      </c>
      <c r="J210" s="12" t="str">
        <f>IFERROR(VLOOKUP(CONCATENATE($A210,J$1),'Исх-фото'!$A$2:$F$3000,6,FALSE),"-")</f>
        <v>НЕТ</v>
      </c>
      <c r="K210" s="12" t="str">
        <f>IFERROR(VLOOKUP(CONCATENATE($A210,K$1),'Исх-фото'!$A$2:$F$3000,6,FALSE),"-")</f>
        <v>-</v>
      </c>
      <c r="L210" s="12" t="str">
        <f>IFERROR(VLOOKUP(CONCATENATE($A210,L$1),'Исх-фото'!$A$2:$F$3000,6,FALSE),"-")</f>
        <v>-</v>
      </c>
      <c r="M210" s="12" t="str">
        <f>IFERROR(VLOOKUP(CONCATENATE($A210,M$1),'Исх-фото'!$A$2:$F$3000,6,FALSE),"-")</f>
        <v>-</v>
      </c>
      <c r="N210" s="12" t="str">
        <f>IFERROR(VLOOKUP(CONCATENATE($A210,N$1),'Исх-фото'!$A$2:$F$3000,6,FALSE),"-")</f>
        <v>ДА</v>
      </c>
      <c r="O210" s="12" t="str">
        <f>IFERROR(VLOOKUP(CONCATENATE($A210,O$1),'Исх-фото'!$A$2:$F$3000,6,FALSE),"-")</f>
        <v>-</v>
      </c>
      <c r="P210" s="12" t="str">
        <f>IFERROR(VLOOKUP(CONCATENATE($A210,P$1),'Исх-фото'!$A$2:$F$3000,6,FALSE),"-")</f>
        <v>-</v>
      </c>
      <c r="Q210" s="12" t="str">
        <f>IFERROR(VLOOKUP(CONCATENATE($A210,Q$1),'Исх-фото'!$A$2:$F$3000,6,FALSE),"-")</f>
        <v>-</v>
      </c>
      <c r="R210" s="12" t="str">
        <f>IFERROR(VLOOKUP(CONCATENATE($A210,R$1),'Исх-фото'!$A$2:$F$3000,6,FALSE),"-")</f>
        <v>-</v>
      </c>
      <c r="S210" s="12" t="str">
        <f>IFERROR(VLOOKUP(CONCATENATE($A210,S$1),'Исх-фото'!$A$2:$F$3000,6,FALSE),"-")</f>
        <v>-</v>
      </c>
      <c r="T210" s="12" t="str">
        <f>IFERROR(VLOOKUP(CONCATENATE($A210,T$1),'Исх-фото'!$A$2:$F$3000,6,FALSE),"-")</f>
        <v>-</v>
      </c>
      <c r="U210" s="12" t="str">
        <f>IFERROR(VLOOKUP(CONCATENATE($A210,U$1),'Исх-фото'!$A$2:$F$3000,6,FALSE),"-")</f>
        <v>-</v>
      </c>
      <c r="V210" s="12" t="str">
        <f>IFERROR(VLOOKUP(CONCATENATE($A210,V$1),'Исх-фото'!$A$2:$F$3000,6,FALSE),"-")</f>
        <v>ДА</v>
      </c>
      <c r="W210" s="12" t="str">
        <f>IFERROR(VLOOKUP(CONCATENATE($A210,W$1),'Исх-фото'!$A$2:$F$3000,6,FALSE),"-")</f>
        <v>-</v>
      </c>
      <c r="X210" s="12" t="str">
        <f>IFERROR(VLOOKUP(CONCATENATE($A210,X$1),'Исх-фото'!$A$2:$F$3000,6,FALSE),"-")</f>
        <v>НЕТ</v>
      </c>
      <c r="Y210" s="12" t="str">
        <f>IFERROR(VLOOKUP(CONCATENATE($A210,Y$1),'Исх-фото'!$A$2:$F$3000,6,FALSE),"-")</f>
        <v>-</v>
      </c>
      <c r="Z210" s="12" t="str">
        <f>IFERROR(VLOOKUP(CONCATENATE($A210,Z$1),'Исх-фото'!$A$2:$F$3000,6,FALSE),"-")</f>
        <v>-</v>
      </c>
      <c r="AA210" s="12" t="str">
        <f>IFERROR(VLOOKUP(CONCATENATE($A210,AA$1),'Исх-фото'!$A$2:$F$3000,6,FALSE),"-")</f>
        <v>-</v>
      </c>
      <c r="AB210" s="12" t="str">
        <f>IFERROR(VLOOKUP(CONCATENATE($A210,AB$1),'Исх-фото'!$A$2:$F$3000,6,FALSE),"-")</f>
        <v>-</v>
      </c>
      <c r="AC210" s="12" t="str">
        <f>IFERROR(VLOOKUP(CONCATENATE($A210,AC$1),'Исх-фото'!$A$2:$F$3000,6,FALSE),"-")</f>
        <v>-</v>
      </c>
      <c r="AD210" s="12" t="str">
        <f>IFERROR(VLOOKUP(CONCATENATE($A210,AD$1),'Исх-фото'!$A$2:$F$3000,6,FALSE),"-")</f>
        <v>НЕТ</v>
      </c>
      <c r="AE210" s="12" t="str">
        <f>IFERROR(VLOOKUP(CONCATENATE($A210,AE$1),'Исх-фото'!$A$2:$F$3000,6,FALSE),"-")</f>
        <v>-</v>
      </c>
      <c r="AF210" s="12" t="str">
        <f>IFERROR(VLOOKUP(CONCATENATE($A210,AF$1),'Исх-фото'!$A$2:$F$3000,6,FALSE),"-")</f>
        <v>НЕТ</v>
      </c>
      <c r="AG210" s="12" t="str">
        <f>IFERROR(VLOOKUP(CONCATENATE($A210,AG$1),'Исх-фото'!$A$2:$F$3000,6,FALSE),"-")</f>
        <v>НЕТ</v>
      </c>
      <c r="AH210" s="12" t="str">
        <f>IFERROR(VLOOKUP(CONCATENATE($A210,AH$1),'Исх-фото'!$A$2:$F$3000,6,FALSE),"-")</f>
        <v>-</v>
      </c>
      <c r="AI210" s="12" t="str">
        <f>IFERROR(VLOOKUP(CONCATENATE($A210,AI$1),'Исх-фото'!$A$2:$F$3000,6,FALSE),"-")</f>
        <v>-</v>
      </c>
      <c r="AJ210" s="12" t="str">
        <f>IFERROR(VLOOKUP(CONCATENATE($A210,AJ$1),'Исх-фото'!$A$2:$F$3000,6,FALSE),"-")</f>
        <v>-</v>
      </c>
      <c r="AK210" s="12" t="str">
        <f>IFERROR(VLOOKUP(CONCATENATE($A210,AK$1),'Исх-фото'!$A$2:$F$3000,6,FALSE),"-")</f>
        <v>-</v>
      </c>
      <c r="AL210" s="12" t="str">
        <f>IFERROR(VLOOKUP(CONCATENATE($A210,AL$1),'Исх-фото'!$A$2:$F$3000,6,FALSE),"-")</f>
        <v>-</v>
      </c>
      <c r="AM210" s="12" t="str">
        <f>IFERROR(VLOOKUP(CONCATENATE($A210,AM$1),'Исх-фото'!$A$2:$F$3000,6,FALSE),"-")</f>
        <v>-</v>
      </c>
      <c r="AN210" s="12" t="str">
        <f>IFERROR(VLOOKUP(CONCATENATE($A210,AN$1),'Исх-фото'!$A$2:$F$3000,6,FALSE),"-")</f>
        <v>-</v>
      </c>
      <c r="AO210" s="12">
        <f>IFERROR(VLOOKUP(CONCATENATE($A210,AO$1),'Исх-фото'!$A$2:$F$3000,6,FALSE),"-")</f>
        <v>0</v>
      </c>
      <c r="AP210" s="12" t="str">
        <f>IFERROR(VLOOKUP(CONCATENATE($A210,AP$1),'Исх-фото'!$A$2:$F$3000,6,FALSE),"-")</f>
        <v>-</v>
      </c>
      <c r="AQ210" s="12" t="str">
        <f>IFERROR(VLOOKUP(CONCATENATE($A210,AQ$1),'Исх-фото'!$A$2:$F$3000,6,FALSE),"-")</f>
        <v>-</v>
      </c>
      <c r="AR210" s="13"/>
    </row>
    <row r="211" spans="1:44">
      <c r="A211" s="22">
        <f t="shared" si="22"/>
        <v>12</v>
      </c>
      <c r="B211" s="128">
        <f t="shared" ref="B211" si="32">B14</f>
        <v>7</v>
      </c>
      <c r="C211" s="128">
        <f t="shared" si="20"/>
        <v>3</v>
      </c>
      <c r="D211" s="12" t="str">
        <f>IFERROR(VLOOKUP(CONCATENATE($A211,D$1),'Исх-фото'!$A$2:$F$3000,6,FALSE),"-")</f>
        <v>-</v>
      </c>
      <c r="E211" s="12" t="str">
        <f>IFERROR(VLOOKUP(CONCATENATE($A211,E$1),'Исх-фото'!$A$2:$F$3000,6,FALSE),"-")</f>
        <v>-</v>
      </c>
      <c r="F211" s="12" t="str">
        <f>IFERROR(VLOOKUP(CONCATENATE($A211,F$1),'Исх-фото'!$A$2:$F$3000,6,FALSE),"-")</f>
        <v>-</v>
      </c>
      <c r="G211" s="12" t="str">
        <f>IFERROR(VLOOKUP(CONCATENATE($A211,G$1),'Исх-фото'!$A$2:$F$3000,6,FALSE),"-")</f>
        <v>-</v>
      </c>
      <c r="H211" s="12" t="str">
        <f>IFERROR(VLOOKUP(CONCATENATE($A211,H$1),'Исх-фото'!$A$2:$F$3000,6,FALSE),"-")</f>
        <v>ДА</v>
      </c>
      <c r="I211" s="12" t="str">
        <f>IFERROR(VLOOKUP(CONCATENATE($A211,I$1),'Исх-фото'!$A$2:$F$3000,6,FALSE),"-")</f>
        <v>-</v>
      </c>
      <c r="J211" s="12" t="str">
        <f>IFERROR(VLOOKUP(CONCATENATE($A211,J$1),'Исх-фото'!$A$2:$F$3000,6,FALSE),"-")</f>
        <v>НЕТ</v>
      </c>
      <c r="K211" s="12" t="str">
        <f>IFERROR(VLOOKUP(CONCATENATE($A211,K$1),'Исх-фото'!$A$2:$F$3000,6,FALSE),"-")</f>
        <v>-</v>
      </c>
      <c r="L211" s="12" t="str">
        <f>IFERROR(VLOOKUP(CONCATENATE($A211,L$1),'Исх-фото'!$A$2:$F$3000,6,FALSE),"-")</f>
        <v>-</v>
      </c>
      <c r="M211" s="12" t="str">
        <f>IFERROR(VLOOKUP(CONCATENATE($A211,M$1),'Исх-фото'!$A$2:$F$3000,6,FALSE),"-")</f>
        <v>-</v>
      </c>
      <c r="N211" s="12" t="str">
        <f>IFERROR(VLOOKUP(CONCATENATE($A211,N$1),'Исх-фото'!$A$2:$F$3000,6,FALSE),"-")</f>
        <v>НЕТ</v>
      </c>
      <c r="O211" s="12" t="str">
        <f>IFERROR(VLOOKUP(CONCATENATE($A211,O$1),'Исх-фото'!$A$2:$F$3000,6,FALSE),"-")</f>
        <v>-</v>
      </c>
      <c r="P211" s="12" t="str">
        <f>IFERROR(VLOOKUP(CONCATENATE($A211,P$1),'Исх-фото'!$A$2:$F$3000,6,FALSE),"-")</f>
        <v>-</v>
      </c>
      <c r="Q211" s="12" t="str">
        <f>IFERROR(VLOOKUP(CONCATENATE($A211,Q$1),'Исх-фото'!$A$2:$F$3000,6,FALSE),"-")</f>
        <v>-</v>
      </c>
      <c r="R211" s="12" t="str">
        <f>IFERROR(VLOOKUP(CONCATENATE($A211,R$1),'Исх-фото'!$A$2:$F$3000,6,FALSE),"-")</f>
        <v>НЕТ</v>
      </c>
      <c r="S211" s="12" t="str">
        <f>IFERROR(VLOOKUP(CONCATENATE($A211,S$1),'Исх-фото'!$A$2:$F$3000,6,FALSE),"-")</f>
        <v>НЕТ</v>
      </c>
      <c r="T211" s="12" t="str">
        <f>IFERROR(VLOOKUP(CONCATENATE($A211,T$1),'Исх-фото'!$A$2:$F$3000,6,FALSE),"-")</f>
        <v>-</v>
      </c>
      <c r="U211" s="12" t="str">
        <f>IFERROR(VLOOKUP(CONCATENATE($A211,U$1),'Исх-фото'!$A$2:$F$3000,6,FALSE),"-")</f>
        <v>-</v>
      </c>
      <c r="V211" s="12" t="str">
        <f>IFERROR(VLOOKUP(CONCATENATE($A211,V$1),'Исх-фото'!$A$2:$F$3000,6,FALSE),"-")</f>
        <v>ДА</v>
      </c>
      <c r="W211" s="12" t="str">
        <f>IFERROR(VLOOKUP(CONCATENATE($A211,W$1),'Исх-фото'!$A$2:$F$3000,6,FALSE),"-")</f>
        <v>-</v>
      </c>
      <c r="X211" s="12" t="str">
        <f>IFERROR(VLOOKUP(CONCATENATE($A211,X$1),'Исх-фото'!$A$2:$F$3000,6,FALSE),"-")</f>
        <v>-</v>
      </c>
      <c r="Y211" s="12" t="str">
        <f>IFERROR(VLOOKUP(CONCATENATE($A211,Y$1),'Исх-фото'!$A$2:$F$3000,6,FALSE),"-")</f>
        <v>-</v>
      </c>
      <c r="Z211" s="12" t="str">
        <f>IFERROR(VLOOKUP(CONCATENATE($A211,Z$1),'Исх-фото'!$A$2:$F$3000,6,FALSE),"-")</f>
        <v>-</v>
      </c>
      <c r="AA211" s="12" t="str">
        <f>IFERROR(VLOOKUP(CONCATENATE($A211,AA$1),'Исх-фото'!$A$2:$F$3000,6,FALSE),"-")</f>
        <v>-</v>
      </c>
      <c r="AB211" s="12" t="str">
        <f>IFERROR(VLOOKUP(CONCATENATE($A211,AB$1),'Исх-фото'!$A$2:$F$3000,6,FALSE),"-")</f>
        <v>-</v>
      </c>
      <c r="AC211" s="12" t="str">
        <f>IFERROR(VLOOKUP(CONCATENATE($A211,AC$1),'Исх-фото'!$A$2:$F$3000,6,FALSE),"-")</f>
        <v>-</v>
      </c>
      <c r="AD211" s="12" t="str">
        <f>IFERROR(VLOOKUP(CONCATENATE($A211,AD$1),'Исх-фото'!$A$2:$F$3000,6,FALSE),"-")</f>
        <v>НЕТ</v>
      </c>
      <c r="AE211" s="12" t="str">
        <f>IFERROR(VLOOKUP(CONCATENATE($A211,AE$1),'Исх-фото'!$A$2:$F$3000,6,FALSE),"-")</f>
        <v>ДА</v>
      </c>
      <c r="AF211" s="12" t="str">
        <f>IFERROR(VLOOKUP(CONCATENATE($A211,AF$1),'Исх-фото'!$A$2:$F$3000,6,FALSE),"-")</f>
        <v>НЕТ</v>
      </c>
      <c r="AG211" s="12" t="str">
        <f>IFERROR(VLOOKUP(CONCATENATE($A211,AG$1),'Исх-фото'!$A$2:$F$3000,6,FALSE),"-")</f>
        <v>ДА</v>
      </c>
      <c r="AH211" s="12" t="str">
        <f>IFERROR(VLOOKUP(CONCATENATE($A211,AH$1),'Исх-фото'!$A$2:$F$3000,6,FALSE),"-")</f>
        <v>-</v>
      </c>
      <c r="AI211" s="12" t="str">
        <f>IFERROR(VLOOKUP(CONCATENATE($A211,AI$1),'Исх-фото'!$A$2:$F$3000,6,FALSE),"-")</f>
        <v>-</v>
      </c>
      <c r="AJ211" s="12" t="str">
        <f>IFERROR(VLOOKUP(CONCATENATE($A211,AJ$1),'Исх-фото'!$A$2:$F$3000,6,FALSE),"-")</f>
        <v>-</v>
      </c>
      <c r="AK211" s="12" t="str">
        <f>IFERROR(VLOOKUP(CONCATENATE($A211,AK$1),'Исх-фото'!$A$2:$F$3000,6,FALSE),"-")</f>
        <v>-</v>
      </c>
      <c r="AL211" s="12" t="str">
        <f>IFERROR(VLOOKUP(CONCATENATE($A211,AL$1),'Исх-фото'!$A$2:$F$3000,6,FALSE),"-")</f>
        <v>-</v>
      </c>
      <c r="AM211" s="12" t="str">
        <f>IFERROR(VLOOKUP(CONCATENATE($A211,AM$1),'Исх-фото'!$A$2:$F$3000,6,FALSE),"-")</f>
        <v>-</v>
      </c>
      <c r="AN211" s="12" t="str">
        <f>IFERROR(VLOOKUP(CONCATENATE($A211,AN$1),'Исх-фото'!$A$2:$F$3000,6,FALSE),"-")</f>
        <v>-</v>
      </c>
      <c r="AO211" s="12">
        <f>IFERROR(VLOOKUP(CONCATENATE($A211,AO$1),'Исх-фото'!$A$2:$F$3000,6,FALSE),"-")</f>
        <v>0</v>
      </c>
      <c r="AP211" s="12" t="str">
        <f>IFERROR(VLOOKUP(CONCATENATE($A211,AP$1),'Исх-фото'!$A$2:$F$3000,6,FALSE),"-")</f>
        <v>-</v>
      </c>
      <c r="AQ211" s="12" t="str">
        <f>IFERROR(VLOOKUP(CONCATENATE($A211,AQ$1),'Исх-фото'!$A$2:$F$3000,6,FALSE),"-")</f>
        <v>-</v>
      </c>
      <c r="AR211" s="13"/>
    </row>
    <row r="212" spans="1:44">
      <c r="A212" s="22">
        <f t="shared" si="22"/>
        <v>13</v>
      </c>
      <c r="B212" s="128">
        <f t="shared" ref="B212" si="33">B15</f>
        <v>8</v>
      </c>
      <c r="C212" s="128">
        <f t="shared" si="20"/>
        <v>1</v>
      </c>
      <c r="D212" s="12" t="str">
        <f>IFERROR(VLOOKUP(CONCATENATE($A212,D$1),'Исх-фото'!$A$2:$F$3000,6,FALSE),"-")</f>
        <v>-</v>
      </c>
      <c r="E212" s="12" t="str">
        <f>IFERROR(VLOOKUP(CONCATENATE($A212,E$1),'Исх-фото'!$A$2:$F$3000,6,FALSE),"-")</f>
        <v>-</v>
      </c>
      <c r="F212" s="12" t="str">
        <f>IFERROR(VLOOKUP(CONCATENATE($A212,F$1),'Исх-фото'!$A$2:$F$3000,6,FALSE),"-")</f>
        <v>-</v>
      </c>
      <c r="G212" s="12" t="str">
        <f>IFERROR(VLOOKUP(CONCATENATE($A212,G$1),'Исх-фото'!$A$2:$F$3000,6,FALSE),"-")</f>
        <v>-</v>
      </c>
      <c r="H212" s="12" t="str">
        <f>IFERROR(VLOOKUP(CONCATENATE($A212,H$1),'Исх-фото'!$A$2:$F$3000,6,FALSE),"-")</f>
        <v>НЕТ</v>
      </c>
      <c r="I212" s="12" t="str">
        <f>IFERROR(VLOOKUP(CONCATENATE($A212,I$1),'Исх-фото'!$A$2:$F$3000,6,FALSE),"-")</f>
        <v>-</v>
      </c>
      <c r="J212" s="12" t="str">
        <f>IFERROR(VLOOKUP(CONCATENATE($A212,J$1),'Исх-фото'!$A$2:$F$3000,6,FALSE),"-")</f>
        <v>НЕТ</v>
      </c>
      <c r="K212" s="12" t="str">
        <f>IFERROR(VLOOKUP(CONCATENATE($A212,K$1),'Исх-фото'!$A$2:$F$3000,6,FALSE),"-")</f>
        <v>-</v>
      </c>
      <c r="L212" s="12" t="str">
        <f>IFERROR(VLOOKUP(CONCATENATE($A212,L$1),'Исх-фото'!$A$2:$F$3000,6,FALSE),"-")</f>
        <v>-</v>
      </c>
      <c r="M212" s="12" t="str">
        <f>IFERROR(VLOOKUP(CONCATENATE($A212,M$1),'Исх-фото'!$A$2:$F$3000,6,FALSE),"-")</f>
        <v>-</v>
      </c>
      <c r="N212" s="12" t="str">
        <f>IFERROR(VLOOKUP(CONCATENATE($A212,N$1),'Исх-фото'!$A$2:$F$3000,6,FALSE),"-")</f>
        <v>НЕТ</v>
      </c>
      <c r="O212" s="12" t="str">
        <f>IFERROR(VLOOKUP(CONCATENATE($A212,O$1),'Исх-фото'!$A$2:$F$3000,6,FALSE),"-")</f>
        <v>-</v>
      </c>
      <c r="P212" s="12" t="str">
        <f>IFERROR(VLOOKUP(CONCATENATE($A212,P$1),'Исх-фото'!$A$2:$F$3000,6,FALSE),"-")</f>
        <v>-</v>
      </c>
      <c r="Q212" s="12" t="str">
        <f>IFERROR(VLOOKUP(CONCATENATE($A212,Q$1),'Исх-фото'!$A$2:$F$3000,6,FALSE),"-")</f>
        <v>-</v>
      </c>
      <c r="R212" s="12" t="str">
        <f>IFERROR(VLOOKUP(CONCATENATE($A212,R$1),'Исх-фото'!$A$2:$F$3000,6,FALSE),"-")</f>
        <v>-</v>
      </c>
      <c r="S212" s="12" t="str">
        <f>IFERROR(VLOOKUP(CONCATENATE($A212,S$1),'Исх-фото'!$A$2:$F$3000,6,FALSE),"-")</f>
        <v>НЕТ</v>
      </c>
      <c r="T212" s="12" t="str">
        <f>IFERROR(VLOOKUP(CONCATENATE($A212,T$1),'Исх-фото'!$A$2:$F$3000,6,FALSE),"-")</f>
        <v>-</v>
      </c>
      <c r="U212" s="12" t="str">
        <f>IFERROR(VLOOKUP(CONCATENATE($A212,U$1),'Исх-фото'!$A$2:$F$3000,6,FALSE),"-")</f>
        <v>-</v>
      </c>
      <c r="V212" s="12" t="str">
        <f>IFERROR(VLOOKUP(CONCATENATE($A212,V$1),'Исх-фото'!$A$2:$F$3000,6,FALSE),"-")</f>
        <v>ДА</v>
      </c>
      <c r="W212" s="12" t="str">
        <f>IFERROR(VLOOKUP(CONCATENATE($A212,W$1),'Исх-фото'!$A$2:$F$3000,6,FALSE),"-")</f>
        <v>-</v>
      </c>
      <c r="X212" s="12" t="str">
        <f>IFERROR(VLOOKUP(CONCATENATE($A212,X$1),'Исх-фото'!$A$2:$F$3000,6,FALSE),"-")</f>
        <v>-</v>
      </c>
      <c r="Y212" s="12" t="str">
        <f>IFERROR(VLOOKUP(CONCATENATE($A212,Y$1),'Исх-фото'!$A$2:$F$3000,6,FALSE),"-")</f>
        <v>-</v>
      </c>
      <c r="Z212" s="12" t="str">
        <f>IFERROR(VLOOKUP(CONCATENATE($A212,Z$1),'Исх-фото'!$A$2:$F$3000,6,FALSE),"-")</f>
        <v>НЕТ</v>
      </c>
      <c r="AA212" s="12" t="str">
        <f>IFERROR(VLOOKUP(CONCATENATE($A212,AA$1),'Исх-фото'!$A$2:$F$3000,6,FALSE),"-")</f>
        <v>-</v>
      </c>
      <c r="AB212" s="12" t="str">
        <f>IFERROR(VLOOKUP(CONCATENATE($A212,AB$1),'Исх-фото'!$A$2:$F$3000,6,FALSE),"-")</f>
        <v>-</v>
      </c>
      <c r="AC212" s="12" t="str">
        <f>IFERROR(VLOOKUP(CONCATENATE($A212,AC$1),'Исх-фото'!$A$2:$F$3000,6,FALSE),"-")</f>
        <v>НЕТ</v>
      </c>
      <c r="AD212" s="12" t="str">
        <f>IFERROR(VLOOKUP(CONCATENATE($A212,AD$1),'Исх-фото'!$A$2:$F$3000,6,FALSE),"-")</f>
        <v>НЕТ</v>
      </c>
      <c r="AE212" s="12" t="str">
        <f>IFERROR(VLOOKUP(CONCATENATE($A212,AE$1),'Исх-фото'!$A$2:$F$3000,6,FALSE),"-")</f>
        <v>ДА</v>
      </c>
      <c r="AF212" s="12" t="str">
        <f>IFERROR(VLOOKUP(CONCATENATE($A212,AF$1),'Исх-фото'!$A$2:$F$3000,6,FALSE),"-")</f>
        <v>НЕТ</v>
      </c>
      <c r="AG212" s="12" t="str">
        <f>IFERROR(VLOOKUP(CONCATENATE($A212,AG$1),'Исх-фото'!$A$2:$F$3000,6,FALSE),"-")</f>
        <v>ДА</v>
      </c>
      <c r="AH212" s="12" t="str">
        <f>IFERROR(VLOOKUP(CONCATENATE($A212,AH$1),'Исх-фото'!$A$2:$F$3000,6,FALSE),"-")</f>
        <v>-</v>
      </c>
      <c r="AI212" s="12" t="str">
        <f>IFERROR(VLOOKUP(CONCATENATE($A212,AI$1),'Исх-фото'!$A$2:$F$3000,6,FALSE),"-")</f>
        <v>-</v>
      </c>
      <c r="AJ212" s="12" t="str">
        <f>IFERROR(VLOOKUP(CONCATENATE($A212,AJ$1),'Исх-фото'!$A$2:$F$3000,6,FALSE),"-")</f>
        <v>-</v>
      </c>
      <c r="AK212" s="12" t="str">
        <f>IFERROR(VLOOKUP(CONCATENATE($A212,AK$1),'Исх-фото'!$A$2:$F$3000,6,FALSE),"-")</f>
        <v>-</v>
      </c>
      <c r="AL212" s="12" t="str">
        <f>IFERROR(VLOOKUP(CONCATENATE($A212,AL$1),'Исх-фото'!$A$2:$F$3000,6,FALSE),"-")</f>
        <v>-</v>
      </c>
      <c r="AM212" s="12" t="str">
        <f>IFERROR(VLOOKUP(CONCATENATE($A212,AM$1),'Исх-фото'!$A$2:$F$3000,6,FALSE),"-")</f>
        <v>-</v>
      </c>
      <c r="AN212" s="12" t="str">
        <f>IFERROR(VLOOKUP(CONCATENATE($A212,AN$1),'Исх-фото'!$A$2:$F$3000,6,FALSE),"-")</f>
        <v>-</v>
      </c>
      <c r="AO212" s="12">
        <f>IFERROR(VLOOKUP(CONCATENATE($A212,AO$1),'Исх-фото'!$A$2:$F$3000,6,FALSE),"-")</f>
        <v>0</v>
      </c>
      <c r="AP212" s="12" t="str">
        <f>IFERROR(VLOOKUP(CONCATENATE($A212,AP$1),'Исх-фото'!$A$2:$F$3000,6,FALSE),"-")</f>
        <v>-</v>
      </c>
      <c r="AQ212" s="12" t="str">
        <f>IFERROR(VLOOKUP(CONCATENATE($A212,AQ$1),'Исх-фото'!$A$2:$F$3000,6,FALSE),"-")</f>
        <v>-</v>
      </c>
      <c r="AR212" s="13"/>
    </row>
    <row r="213" spans="1:44">
      <c r="A213" s="22">
        <f t="shared" si="22"/>
        <v>14</v>
      </c>
      <c r="B213" s="128">
        <f t="shared" ref="B213" si="34">B16</f>
        <v>8</v>
      </c>
      <c r="C213" s="128">
        <f t="shared" si="20"/>
        <v>2</v>
      </c>
      <c r="D213" s="12" t="str">
        <f>IFERROR(VLOOKUP(CONCATENATE($A213,D$1),'Исх-фото'!$A$2:$F$3000,6,FALSE),"-")</f>
        <v>-</v>
      </c>
      <c r="E213" s="12" t="str">
        <f>IFERROR(VLOOKUP(CONCATENATE($A213,E$1),'Исх-фото'!$A$2:$F$3000,6,FALSE),"-")</f>
        <v>-</v>
      </c>
      <c r="F213" s="12" t="str">
        <f>IFERROR(VLOOKUP(CONCATENATE($A213,F$1),'Исх-фото'!$A$2:$F$3000,6,FALSE),"-")</f>
        <v>-</v>
      </c>
      <c r="G213" s="12" t="str">
        <f>IFERROR(VLOOKUP(CONCATENATE($A213,G$1),'Исх-фото'!$A$2:$F$3000,6,FALSE),"-")</f>
        <v>-</v>
      </c>
      <c r="H213" s="12" t="str">
        <f>IFERROR(VLOOKUP(CONCATENATE($A213,H$1),'Исх-фото'!$A$2:$F$3000,6,FALSE),"-")</f>
        <v>ДА</v>
      </c>
      <c r="I213" s="12" t="str">
        <f>IFERROR(VLOOKUP(CONCATENATE($A213,I$1),'Исх-фото'!$A$2:$F$3000,6,FALSE),"-")</f>
        <v>-</v>
      </c>
      <c r="J213" s="12" t="str">
        <f>IFERROR(VLOOKUP(CONCATENATE($A213,J$1),'Исх-фото'!$A$2:$F$3000,6,FALSE),"-")</f>
        <v>НЕТ</v>
      </c>
      <c r="K213" s="12" t="str">
        <f>IFERROR(VLOOKUP(CONCATENATE($A213,K$1),'Исх-фото'!$A$2:$F$3000,6,FALSE),"-")</f>
        <v>-</v>
      </c>
      <c r="L213" s="12" t="str">
        <f>IFERROR(VLOOKUP(CONCATENATE($A213,L$1),'Исх-фото'!$A$2:$F$3000,6,FALSE),"-")</f>
        <v>-</v>
      </c>
      <c r="M213" s="12" t="str">
        <f>IFERROR(VLOOKUP(CONCATENATE($A213,M$1),'Исх-фото'!$A$2:$F$3000,6,FALSE),"-")</f>
        <v>-</v>
      </c>
      <c r="N213" s="12" t="str">
        <f>IFERROR(VLOOKUP(CONCATENATE($A213,N$1),'Исх-фото'!$A$2:$F$3000,6,FALSE),"-")</f>
        <v>НЕТ</v>
      </c>
      <c r="O213" s="12" t="str">
        <f>IFERROR(VLOOKUP(CONCATENATE($A213,O$1),'Исх-фото'!$A$2:$F$3000,6,FALSE),"-")</f>
        <v>НЕТ</v>
      </c>
      <c r="P213" s="12" t="str">
        <f>IFERROR(VLOOKUP(CONCATENATE($A213,P$1),'Исх-фото'!$A$2:$F$3000,6,FALSE),"-")</f>
        <v>-</v>
      </c>
      <c r="Q213" s="12" t="str">
        <f>IFERROR(VLOOKUP(CONCATENATE($A213,Q$1),'Исх-фото'!$A$2:$F$3000,6,FALSE),"-")</f>
        <v>-</v>
      </c>
      <c r="R213" s="12" t="str">
        <f>IFERROR(VLOOKUP(CONCATENATE($A213,R$1),'Исх-фото'!$A$2:$F$3000,6,FALSE),"-")</f>
        <v>-</v>
      </c>
      <c r="S213" s="12" t="str">
        <f>IFERROR(VLOOKUP(CONCATENATE($A213,S$1),'Исх-фото'!$A$2:$F$3000,6,FALSE),"-")</f>
        <v>-</v>
      </c>
      <c r="T213" s="12" t="str">
        <f>IFERROR(VLOOKUP(CONCATENATE($A213,T$1),'Исх-фото'!$A$2:$F$3000,6,FALSE),"-")</f>
        <v>-</v>
      </c>
      <c r="U213" s="12" t="str">
        <f>IFERROR(VLOOKUP(CONCATENATE($A213,U$1),'Исх-фото'!$A$2:$F$3000,6,FALSE),"-")</f>
        <v>-</v>
      </c>
      <c r="V213" s="12" t="str">
        <f>IFERROR(VLOOKUP(CONCATENATE($A213,V$1),'Исх-фото'!$A$2:$F$3000,6,FALSE),"-")</f>
        <v>ДА</v>
      </c>
      <c r="W213" s="12" t="str">
        <f>IFERROR(VLOOKUP(CONCATENATE($A213,W$1),'Исх-фото'!$A$2:$F$3000,6,FALSE),"-")</f>
        <v>-</v>
      </c>
      <c r="X213" s="12" t="str">
        <f>IFERROR(VLOOKUP(CONCATENATE($A213,X$1),'Исх-фото'!$A$2:$F$3000,6,FALSE),"-")</f>
        <v>-</v>
      </c>
      <c r="Y213" s="12" t="str">
        <f>IFERROR(VLOOKUP(CONCATENATE($A213,Y$1),'Исх-фото'!$A$2:$F$3000,6,FALSE),"-")</f>
        <v>-</v>
      </c>
      <c r="Z213" s="12" t="str">
        <f>IFERROR(VLOOKUP(CONCATENATE($A213,Z$1),'Исх-фото'!$A$2:$F$3000,6,FALSE),"-")</f>
        <v>НЕТ</v>
      </c>
      <c r="AA213" s="12" t="str">
        <f>IFERROR(VLOOKUP(CONCATENATE($A213,AA$1),'Исх-фото'!$A$2:$F$3000,6,FALSE),"-")</f>
        <v>-</v>
      </c>
      <c r="AB213" s="12" t="str">
        <f>IFERROR(VLOOKUP(CONCATENATE($A213,AB$1),'Исх-фото'!$A$2:$F$3000,6,FALSE),"-")</f>
        <v>-</v>
      </c>
      <c r="AC213" s="12" t="str">
        <f>IFERROR(VLOOKUP(CONCATENATE($A213,AC$1),'Исх-фото'!$A$2:$F$3000,6,FALSE),"-")</f>
        <v>НЕТ</v>
      </c>
      <c r="AD213" s="12" t="str">
        <f>IFERROR(VLOOKUP(CONCATENATE($A213,AD$1),'Исх-фото'!$A$2:$F$3000,6,FALSE),"-")</f>
        <v>НЕТ</v>
      </c>
      <c r="AE213" s="12" t="str">
        <f>IFERROR(VLOOKUP(CONCATENATE($A213,AE$1),'Исх-фото'!$A$2:$F$3000,6,FALSE),"-")</f>
        <v>-</v>
      </c>
      <c r="AF213" s="12" t="str">
        <f>IFERROR(VLOOKUP(CONCATENATE($A213,AF$1),'Исх-фото'!$A$2:$F$3000,6,FALSE),"-")</f>
        <v>НЕТ</v>
      </c>
      <c r="AG213" s="12" t="str">
        <f>IFERROR(VLOOKUP(CONCATENATE($A213,AG$1),'Исх-фото'!$A$2:$F$3000,6,FALSE),"-")</f>
        <v>ДА</v>
      </c>
      <c r="AH213" s="12" t="str">
        <f>IFERROR(VLOOKUP(CONCATENATE($A213,AH$1),'Исх-фото'!$A$2:$F$3000,6,FALSE),"-")</f>
        <v>-</v>
      </c>
      <c r="AI213" s="12" t="str">
        <f>IFERROR(VLOOKUP(CONCATENATE($A213,AI$1),'Исх-фото'!$A$2:$F$3000,6,FALSE),"-")</f>
        <v>-</v>
      </c>
      <c r="AJ213" s="12" t="str">
        <f>IFERROR(VLOOKUP(CONCATENATE($A213,AJ$1),'Исх-фото'!$A$2:$F$3000,6,FALSE),"-")</f>
        <v>-</v>
      </c>
      <c r="AK213" s="12" t="str">
        <f>IFERROR(VLOOKUP(CONCATENATE($A213,AK$1),'Исх-фото'!$A$2:$F$3000,6,FALSE),"-")</f>
        <v>-</v>
      </c>
      <c r="AL213" s="12" t="str">
        <f>IFERROR(VLOOKUP(CONCATENATE($A213,AL$1),'Исх-фото'!$A$2:$F$3000,6,FALSE),"-")</f>
        <v>-</v>
      </c>
      <c r="AM213" s="12" t="str">
        <f>IFERROR(VLOOKUP(CONCATENATE($A213,AM$1),'Исх-фото'!$A$2:$F$3000,6,FALSE),"-")</f>
        <v>-</v>
      </c>
      <c r="AN213" s="12" t="str">
        <f>IFERROR(VLOOKUP(CONCATENATE($A213,AN$1),'Исх-фото'!$A$2:$F$3000,6,FALSE),"-")</f>
        <v>-</v>
      </c>
      <c r="AO213" s="12">
        <f>IFERROR(VLOOKUP(CONCATENATE($A213,AO$1),'Исх-фото'!$A$2:$F$3000,6,FALSE),"-")</f>
        <v>0</v>
      </c>
      <c r="AP213" s="12" t="str">
        <f>IFERROR(VLOOKUP(CONCATENATE($A213,AP$1),'Исх-фото'!$A$2:$F$3000,6,FALSE),"-")</f>
        <v>-</v>
      </c>
      <c r="AQ213" s="12" t="str">
        <f>IFERROR(VLOOKUP(CONCATENATE($A213,AQ$1),'Исх-фото'!$A$2:$F$3000,6,FALSE),"-")</f>
        <v>-</v>
      </c>
      <c r="AR213" s="13"/>
    </row>
    <row r="214" spans="1:44">
      <c r="A214" s="22">
        <f t="shared" si="22"/>
        <v>15</v>
      </c>
      <c r="B214" s="128">
        <f t="shared" ref="B214" si="35">B17</f>
        <v>8</v>
      </c>
      <c r="C214" s="128">
        <f t="shared" si="20"/>
        <v>3</v>
      </c>
      <c r="D214" s="12" t="str">
        <f>IFERROR(VLOOKUP(CONCATENATE($A214,D$1),'Исх-фото'!$A$2:$F$3000,6,FALSE),"-")</f>
        <v>-</v>
      </c>
      <c r="E214" s="12" t="str">
        <f>IFERROR(VLOOKUP(CONCATENATE($A214,E$1),'Исх-фото'!$A$2:$F$3000,6,FALSE),"-")</f>
        <v>-</v>
      </c>
      <c r="F214" s="12" t="str">
        <f>IFERROR(VLOOKUP(CONCATENATE($A214,F$1),'Исх-фото'!$A$2:$F$3000,6,FALSE),"-")</f>
        <v>-</v>
      </c>
      <c r="G214" s="12" t="str">
        <f>IFERROR(VLOOKUP(CONCATENATE($A214,G$1),'Исх-фото'!$A$2:$F$3000,6,FALSE),"-")</f>
        <v>-</v>
      </c>
      <c r="H214" s="12" t="str">
        <f>IFERROR(VLOOKUP(CONCATENATE($A214,H$1),'Исх-фото'!$A$2:$F$3000,6,FALSE),"-")</f>
        <v>ДА</v>
      </c>
      <c r="I214" s="12" t="str">
        <f>IFERROR(VLOOKUP(CONCATENATE($A214,I$1),'Исх-фото'!$A$2:$F$3000,6,FALSE),"-")</f>
        <v>-</v>
      </c>
      <c r="J214" s="12" t="str">
        <f>IFERROR(VLOOKUP(CONCATENATE($A214,J$1),'Исх-фото'!$A$2:$F$3000,6,FALSE),"-")</f>
        <v>НЕТ</v>
      </c>
      <c r="K214" s="12" t="str">
        <f>IFERROR(VLOOKUP(CONCATENATE($A214,K$1),'Исх-фото'!$A$2:$F$3000,6,FALSE),"-")</f>
        <v>-</v>
      </c>
      <c r="L214" s="12" t="str">
        <f>IFERROR(VLOOKUP(CONCATENATE($A214,L$1),'Исх-фото'!$A$2:$F$3000,6,FALSE),"-")</f>
        <v>-</v>
      </c>
      <c r="M214" s="12" t="str">
        <f>IFERROR(VLOOKUP(CONCATENATE($A214,M$1),'Исх-фото'!$A$2:$F$3000,6,FALSE),"-")</f>
        <v>-</v>
      </c>
      <c r="N214" s="12" t="str">
        <f>IFERROR(VLOOKUP(CONCATENATE($A214,N$1),'Исх-фото'!$A$2:$F$3000,6,FALSE),"-")</f>
        <v>ДА</v>
      </c>
      <c r="O214" s="12" t="str">
        <f>IFERROR(VLOOKUP(CONCATENATE($A214,O$1),'Исх-фото'!$A$2:$F$3000,6,FALSE),"-")</f>
        <v>НЕТ</v>
      </c>
      <c r="P214" s="12" t="str">
        <f>IFERROR(VLOOKUP(CONCATENATE($A214,P$1),'Исх-фото'!$A$2:$F$3000,6,FALSE),"-")</f>
        <v>-</v>
      </c>
      <c r="Q214" s="12" t="str">
        <f>IFERROR(VLOOKUP(CONCATENATE($A214,Q$1),'Исх-фото'!$A$2:$F$3000,6,FALSE),"-")</f>
        <v>-</v>
      </c>
      <c r="R214" s="12" t="str">
        <f>IFERROR(VLOOKUP(CONCATENATE($A214,R$1),'Исх-фото'!$A$2:$F$3000,6,FALSE),"-")</f>
        <v>-</v>
      </c>
      <c r="S214" s="12" t="str">
        <f>IFERROR(VLOOKUP(CONCATENATE($A214,S$1),'Исх-фото'!$A$2:$F$3000,6,FALSE),"-")</f>
        <v>НЕТ</v>
      </c>
      <c r="T214" s="12" t="str">
        <f>IFERROR(VLOOKUP(CONCATENATE($A214,T$1),'Исх-фото'!$A$2:$F$3000,6,FALSE),"-")</f>
        <v>-</v>
      </c>
      <c r="U214" s="12" t="str">
        <f>IFERROR(VLOOKUP(CONCATENATE($A214,U$1),'Исх-фото'!$A$2:$F$3000,6,FALSE),"-")</f>
        <v>-</v>
      </c>
      <c r="V214" s="12" t="str">
        <f>IFERROR(VLOOKUP(CONCATENATE($A214,V$1),'Исх-фото'!$A$2:$F$3000,6,FALSE),"-")</f>
        <v>ДА</v>
      </c>
      <c r="W214" s="12" t="str">
        <f>IFERROR(VLOOKUP(CONCATENATE($A214,W$1),'Исх-фото'!$A$2:$F$3000,6,FALSE),"-")</f>
        <v>-</v>
      </c>
      <c r="X214" s="12" t="str">
        <f>IFERROR(VLOOKUP(CONCATENATE($A214,X$1),'Исх-фото'!$A$2:$F$3000,6,FALSE),"-")</f>
        <v>НЕТ</v>
      </c>
      <c r="Y214" s="12" t="str">
        <f>IFERROR(VLOOKUP(CONCATENATE($A214,Y$1),'Исх-фото'!$A$2:$F$3000,6,FALSE),"-")</f>
        <v>НЕТ</v>
      </c>
      <c r="Z214" s="12" t="str">
        <f>IFERROR(VLOOKUP(CONCATENATE($A214,Z$1),'Исх-фото'!$A$2:$F$3000,6,FALSE),"-")</f>
        <v>-</v>
      </c>
      <c r="AA214" s="12" t="str">
        <f>IFERROR(VLOOKUP(CONCATENATE($A214,AA$1),'Исх-фото'!$A$2:$F$3000,6,FALSE),"-")</f>
        <v>-</v>
      </c>
      <c r="AB214" s="12" t="str">
        <f>IFERROR(VLOOKUP(CONCATENATE($A214,AB$1),'Исх-фото'!$A$2:$F$3000,6,FALSE),"-")</f>
        <v>-</v>
      </c>
      <c r="AC214" s="12" t="str">
        <f>IFERROR(VLOOKUP(CONCATENATE($A214,AC$1),'Исх-фото'!$A$2:$F$3000,6,FALSE),"-")</f>
        <v>ДА</v>
      </c>
      <c r="AD214" s="12" t="str">
        <f>IFERROR(VLOOKUP(CONCATENATE($A214,AD$1),'Исх-фото'!$A$2:$F$3000,6,FALSE),"-")</f>
        <v>НЕТ</v>
      </c>
      <c r="AE214" s="12" t="str">
        <f>IFERROR(VLOOKUP(CONCATENATE($A214,AE$1),'Исх-фото'!$A$2:$F$3000,6,FALSE),"-")</f>
        <v>-</v>
      </c>
      <c r="AF214" s="12" t="str">
        <f>IFERROR(VLOOKUP(CONCATENATE($A214,AF$1),'Исх-фото'!$A$2:$F$3000,6,FALSE),"-")</f>
        <v>НЕТ</v>
      </c>
      <c r="AG214" s="12" t="str">
        <f>IFERROR(VLOOKUP(CONCATENATE($A214,AG$1),'Исх-фото'!$A$2:$F$3000,6,FALSE),"-")</f>
        <v>НЕТ</v>
      </c>
      <c r="AH214" s="12" t="str">
        <f>IFERROR(VLOOKUP(CONCATENATE($A214,AH$1),'Исх-фото'!$A$2:$F$3000,6,FALSE),"-")</f>
        <v>-</v>
      </c>
      <c r="AI214" s="12" t="str">
        <f>IFERROR(VLOOKUP(CONCATENATE($A214,AI$1),'Исх-фото'!$A$2:$F$3000,6,FALSE),"-")</f>
        <v>-</v>
      </c>
      <c r="AJ214" s="12" t="str">
        <f>IFERROR(VLOOKUP(CONCATENATE($A214,AJ$1),'Исх-фото'!$A$2:$F$3000,6,FALSE),"-")</f>
        <v>-</v>
      </c>
      <c r="AK214" s="12" t="str">
        <f>IFERROR(VLOOKUP(CONCATENATE($A214,AK$1),'Исх-фото'!$A$2:$F$3000,6,FALSE),"-")</f>
        <v>-</v>
      </c>
      <c r="AL214" s="12" t="str">
        <f>IFERROR(VLOOKUP(CONCATENATE($A214,AL$1),'Исх-фото'!$A$2:$F$3000,6,FALSE),"-")</f>
        <v>-</v>
      </c>
      <c r="AM214" s="12" t="str">
        <f>IFERROR(VLOOKUP(CONCATENATE($A214,AM$1),'Исх-фото'!$A$2:$F$3000,6,FALSE),"-")</f>
        <v>-</v>
      </c>
      <c r="AN214" s="12" t="str">
        <f>IFERROR(VLOOKUP(CONCATENATE($A214,AN$1),'Исх-фото'!$A$2:$F$3000,6,FALSE),"-")</f>
        <v>-</v>
      </c>
      <c r="AO214" s="12">
        <f>IFERROR(VLOOKUP(CONCATENATE($A214,AO$1),'Исх-фото'!$A$2:$F$3000,6,FALSE),"-")</f>
        <v>0</v>
      </c>
      <c r="AP214" s="12" t="str">
        <f>IFERROR(VLOOKUP(CONCATENATE($A214,AP$1),'Исх-фото'!$A$2:$F$3000,6,FALSE),"-")</f>
        <v>-</v>
      </c>
      <c r="AQ214" s="12" t="str">
        <f>IFERROR(VLOOKUP(CONCATENATE($A214,AQ$1),'Исх-фото'!$A$2:$F$3000,6,FALSE),"-")</f>
        <v>-</v>
      </c>
      <c r="AR214" s="13"/>
    </row>
    <row r="215" spans="1:44">
      <c r="A215" s="22">
        <f t="shared" si="22"/>
        <v>16</v>
      </c>
      <c r="B215" s="128">
        <f t="shared" ref="B215" si="36">B18</f>
        <v>9</v>
      </c>
      <c r="C215" s="128">
        <f t="shared" si="20"/>
        <v>1</v>
      </c>
      <c r="D215" s="12" t="str">
        <f>IFERROR(VLOOKUP(CONCATENATE($A215,D$1),'Исх-фото'!$A$2:$F$3000,6,FALSE),"-")</f>
        <v>-</v>
      </c>
      <c r="E215" s="12" t="str">
        <f>IFERROR(VLOOKUP(CONCATENATE($A215,E$1),'Исх-фото'!$A$2:$F$3000,6,FALSE),"-")</f>
        <v>-</v>
      </c>
      <c r="F215" s="12" t="str">
        <f>IFERROR(VLOOKUP(CONCATENATE($A215,F$1),'Исх-фото'!$A$2:$F$3000,6,FALSE),"-")</f>
        <v>-</v>
      </c>
      <c r="G215" s="12" t="str">
        <f>IFERROR(VLOOKUP(CONCATENATE($A215,G$1),'Исх-фото'!$A$2:$F$3000,6,FALSE),"-")</f>
        <v>-</v>
      </c>
      <c r="H215" s="12" t="str">
        <f>IFERROR(VLOOKUP(CONCATENATE($A215,H$1),'Исх-фото'!$A$2:$F$3000,6,FALSE),"-")</f>
        <v>ДА</v>
      </c>
      <c r="I215" s="12" t="str">
        <f>IFERROR(VLOOKUP(CONCATENATE($A215,I$1),'Исх-фото'!$A$2:$F$3000,6,FALSE),"-")</f>
        <v>-</v>
      </c>
      <c r="J215" s="12" t="str">
        <f>IFERROR(VLOOKUP(CONCATENATE($A215,J$1),'Исх-фото'!$A$2:$F$3000,6,FALSE),"-")</f>
        <v>НЕТ</v>
      </c>
      <c r="K215" s="12" t="str">
        <f>IFERROR(VLOOKUP(CONCATENATE($A215,K$1),'Исх-фото'!$A$2:$F$3000,6,FALSE),"-")</f>
        <v>-</v>
      </c>
      <c r="L215" s="12" t="str">
        <f>IFERROR(VLOOKUP(CONCATENATE($A215,L$1),'Исх-фото'!$A$2:$F$3000,6,FALSE),"-")</f>
        <v>-</v>
      </c>
      <c r="M215" s="12" t="str">
        <f>IFERROR(VLOOKUP(CONCATENATE($A215,M$1),'Исх-фото'!$A$2:$F$3000,6,FALSE),"-")</f>
        <v>-</v>
      </c>
      <c r="N215" s="12" t="str">
        <f>IFERROR(VLOOKUP(CONCATENATE($A215,N$1),'Исх-фото'!$A$2:$F$3000,6,FALSE),"-")</f>
        <v>НЕТ</v>
      </c>
      <c r="O215" s="12" t="str">
        <f>IFERROR(VLOOKUP(CONCATENATE($A215,O$1),'Исх-фото'!$A$2:$F$3000,6,FALSE),"-")</f>
        <v>-</v>
      </c>
      <c r="P215" s="12" t="str">
        <f>IFERROR(VLOOKUP(CONCATENATE($A215,P$1),'Исх-фото'!$A$2:$F$3000,6,FALSE),"-")</f>
        <v>-</v>
      </c>
      <c r="Q215" s="12" t="str">
        <f>IFERROR(VLOOKUP(CONCATENATE($A215,Q$1),'Исх-фото'!$A$2:$F$3000,6,FALSE),"-")</f>
        <v>-</v>
      </c>
      <c r="R215" s="12" t="str">
        <f>IFERROR(VLOOKUP(CONCATENATE($A215,R$1),'Исх-фото'!$A$2:$F$3000,6,FALSE),"-")</f>
        <v>-</v>
      </c>
      <c r="S215" s="12" t="str">
        <f>IFERROR(VLOOKUP(CONCATENATE($A215,S$1),'Исх-фото'!$A$2:$F$3000,6,FALSE),"-")</f>
        <v>НЕТ</v>
      </c>
      <c r="T215" s="12" t="str">
        <f>IFERROR(VLOOKUP(CONCATENATE($A215,T$1),'Исх-фото'!$A$2:$F$3000,6,FALSE),"-")</f>
        <v>-</v>
      </c>
      <c r="U215" s="12" t="str">
        <f>IFERROR(VLOOKUP(CONCATENATE($A215,U$1),'Исх-фото'!$A$2:$F$3000,6,FALSE),"-")</f>
        <v>-</v>
      </c>
      <c r="V215" s="12" t="str">
        <f>IFERROR(VLOOKUP(CONCATENATE($A215,V$1),'Исх-фото'!$A$2:$F$3000,6,FALSE),"-")</f>
        <v>ДА</v>
      </c>
      <c r="W215" s="12" t="str">
        <f>IFERROR(VLOOKUP(CONCATENATE($A215,W$1),'Исх-фото'!$A$2:$F$3000,6,FALSE),"-")</f>
        <v>-</v>
      </c>
      <c r="X215" s="12" t="str">
        <f>IFERROR(VLOOKUP(CONCATENATE($A215,X$1),'Исх-фото'!$A$2:$F$3000,6,FALSE),"-")</f>
        <v>НЕТ</v>
      </c>
      <c r="Y215" s="12" t="str">
        <f>IFERROR(VLOOKUP(CONCATENATE($A215,Y$1),'Исх-фото'!$A$2:$F$3000,6,FALSE),"-")</f>
        <v>-</v>
      </c>
      <c r="Z215" s="12" t="str">
        <f>IFERROR(VLOOKUP(CONCATENATE($A215,Z$1),'Исх-фото'!$A$2:$F$3000,6,FALSE),"-")</f>
        <v>НЕТ</v>
      </c>
      <c r="AA215" s="12" t="str">
        <f>IFERROR(VLOOKUP(CONCATENATE($A215,AA$1),'Исх-фото'!$A$2:$F$3000,6,FALSE),"-")</f>
        <v>-</v>
      </c>
      <c r="AB215" s="12" t="str">
        <f>IFERROR(VLOOKUP(CONCATENATE($A215,AB$1),'Исх-фото'!$A$2:$F$3000,6,FALSE),"-")</f>
        <v>-</v>
      </c>
      <c r="AC215" s="12" t="str">
        <f>IFERROR(VLOOKUP(CONCATENATE($A215,AC$1),'Исх-фото'!$A$2:$F$3000,6,FALSE),"-")</f>
        <v>НЕТ</v>
      </c>
      <c r="AD215" s="12" t="str">
        <f>IFERROR(VLOOKUP(CONCATENATE($A215,AD$1),'Исх-фото'!$A$2:$F$3000,6,FALSE),"-")</f>
        <v>НЕТ</v>
      </c>
      <c r="AE215" s="12" t="str">
        <f>IFERROR(VLOOKUP(CONCATENATE($A215,AE$1),'Исх-фото'!$A$2:$F$3000,6,FALSE),"-")</f>
        <v>-</v>
      </c>
      <c r="AF215" s="12" t="str">
        <f>IFERROR(VLOOKUP(CONCATENATE($A215,AF$1),'Исх-фото'!$A$2:$F$3000,6,FALSE),"-")</f>
        <v>НЕТ</v>
      </c>
      <c r="AG215" s="12" t="str">
        <f>IFERROR(VLOOKUP(CONCATENATE($A215,AG$1),'Исх-фото'!$A$2:$F$3000,6,FALSE),"-")</f>
        <v>ДА</v>
      </c>
      <c r="AH215" s="12" t="str">
        <f>IFERROR(VLOOKUP(CONCATENATE($A215,AH$1),'Исх-фото'!$A$2:$F$3000,6,FALSE),"-")</f>
        <v>-</v>
      </c>
      <c r="AI215" s="12" t="str">
        <f>IFERROR(VLOOKUP(CONCATENATE($A215,AI$1),'Исх-фото'!$A$2:$F$3000,6,FALSE),"-")</f>
        <v>-</v>
      </c>
      <c r="AJ215" s="12" t="str">
        <f>IFERROR(VLOOKUP(CONCATENATE($A215,AJ$1),'Исх-фото'!$A$2:$F$3000,6,FALSE),"-")</f>
        <v>-</v>
      </c>
      <c r="AK215" s="12" t="str">
        <f>IFERROR(VLOOKUP(CONCATENATE($A215,AK$1),'Исх-фото'!$A$2:$F$3000,6,FALSE),"-")</f>
        <v>-</v>
      </c>
      <c r="AL215" s="12" t="str">
        <f>IFERROR(VLOOKUP(CONCATENATE($A215,AL$1),'Исх-фото'!$A$2:$F$3000,6,FALSE),"-")</f>
        <v>-</v>
      </c>
      <c r="AM215" s="12" t="str">
        <f>IFERROR(VLOOKUP(CONCATENATE($A215,AM$1),'Исх-фото'!$A$2:$F$3000,6,FALSE),"-")</f>
        <v>-</v>
      </c>
      <c r="AN215" s="12" t="str">
        <f>IFERROR(VLOOKUP(CONCATENATE($A215,AN$1),'Исх-фото'!$A$2:$F$3000,6,FALSE),"-")</f>
        <v>-</v>
      </c>
      <c r="AO215" s="12">
        <f>IFERROR(VLOOKUP(CONCATENATE($A215,AO$1),'Исх-фото'!$A$2:$F$3000,6,FALSE),"-")</f>
        <v>0</v>
      </c>
      <c r="AP215" s="12" t="str">
        <f>IFERROR(VLOOKUP(CONCATENATE($A215,AP$1),'Исх-фото'!$A$2:$F$3000,6,FALSE),"-")</f>
        <v>-</v>
      </c>
      <c r="AQ215" s="12" t="str">
        <f>IFERROR(VLOOKUP(CONCATENATE($A215,AQ$1),'Исх-фото'!$A$2:$F$3000,6,FALSE),"-")</f>
        <v>-</v>
      </c>
      <c r="AR215" s="13"/>
    </row>
    <row r="216" spans="1:44">
      <c r="A216" s="22">
        <f t="shared" si="22"/>
        <v>17</v>
      </c>
      <c r="B216" s="128">
        <f t="shared" ref="B216" si="37">B19</f>
        <v>9</v>
      </c>
      <c r="C216" s="128">
        <f t="shared" si="20"/>
        <v>2</v>
      </c>
      <c r="D216" s="12" t="str">
        <f>IFERROR(VLOOKUP(CONCATENATE($A216,D$1),'Исх-фото'!$A$2:$F$3000,6,FALSE),"-")</f>
        <v>-</v>
      </c>
      <c r="E216" s="12" t="str">
        <f>IFERROR(VLOOKUP(CONCATENATE($A216,E$1),'Исх-фото'!$A$2:$F$3000,6,FALSE),"-")</f>
        <v>-</v>
      </c>
      <c r="F216" s="12" t="str">
        <f>IFERROR(VLOOKUP(CONCATENATE($A216,F$1),'Исх-фото'!$A$2:$F$3000,6,FALSE),"-")</f>
        <v>-</v>
      </c>
      <c r="G216" s="12" t="str">
        <f>IFERROR(VLOOKUP(CONCATENATE($A216,G$1),'Исх-фото'!$A$2:$F$3000,6,FALSE),"-")</f>
        <v>-</v>
      </c>
      <c r="H216" s="12" t="str">
        <f>IFERROR(VLOOKUP(CONCATENATE($A216,H$1),'Исх-фото'!$A$2:$F$3000,6,FALSE),"-")</f>
        <v>ДА</v>
      </c>
      <c r="I216" s="12" t="str">
        <f>IFERROR(VLOOKUP(CONCATENATE($A216,I$1),'Исх-фото'!$A$2:$F$3000,6,FALSE),"-")</f>
        <v>-</v>
      </c>
      <c r="J216" s="12" t="str">
        <f>IFERROR(VLOOKUP(CONCATENATE($A216,J$1),'Исх-фото'!$A$2:$F$3000,6,FALSE),"-")</f>
        <v>НЕТ</v>
      </c>
      <c r="K216" s="12" t="str">
        <f>IFERROR(VLOOKUP(CONCATENATE($A216,K$1),'Исх-фото'!$A$2:$F$3000,6,FALSE),"-")</f>
        <v>-</v>
      </c>
      <c r="L216" s="12" t="str">
        <f>IFERROR(VLOOKUP(CONCATENATE($A216,L$1),'Исх-фото'!$A$2:$F$3000,6,FALSE),"-")</f>
        <v>-</v>
      </c>
      <c r="M216" s="12" t="str">
        <f>IFERROR(VLOOKUP(CONCATENATE($A216,M$1),'Исх-фото'!$A$2:$F$3000,6,FALSE),"-")</f>
        <v>-</v>
      </c>
      <c r="N216" s="12" t="str">
        <f>IFERROR(VLOOKUP(CONCATENATE($A216,N$1),'Исх-фото'!$A$2:$F$3000,6,FALSE),"-")</f>
        <v>ДА</v>
      </c>
      <c r="O216" s="12" t="str">
        <f>IFERROR(VLOOKUP(CONCATENATE($A216,O$1),'Исх-фото'!$A$2:$F$3000,6,FALSE),"-")</f>
        <v>-</v>
      </c>
      <c r="P216" s="12" t="str">
        <f>IFERROR(VLOOKUP(CONCATENATE($A216,P$1),'Исх-фото'!$A$2:$F$3000,6,FALSE),"-")</f>
        <v>-</v>
      </c>
      <c r="Q216" s="12" t="str">
        <f>IFERROR(VLOOKUP(CONCATENATE($A216,Q$1),'Исх-фото'!$A$2:$F$3000,6,FALSE),"-")</f>
        <v>-</v>
      </c>
      <c r="R216" s="12" t="str">
        <f>IFERROR(VLOOKUP(CONCATENATE($A216,R$1),'Исх-фото'!$A$2:$F$3000,6,FALSE),"-")</f>
        <v>НЕТ</v>
      </c>
      <c r="S216" s="12" t="str">
        <f>IFERROR(VLOOKUP(CONCATENATE($A216,S$1),'Исх-фото'!$A$2:$F$3000,6,FALSE),"-")</f>
        <v>НЕТ</v>
      </c>
      <c r="T216" s="12" t="str">
        <f>IFERROR(VLOOKUP(CONCATENATE($A216,T$1),'Исх-фото'!$A$2:$F$3000,6,FALSE),"-")</f>
        <v>-</v>
      </c>
      <c r="U216" s="12" t="str">
        <f>IFERROR(VLOOKUP(CONCATENATE($A216,U$1),'Исх-фото'!$A$2:$F$3000,6,FALSE),"-")</f>
        <v>-</v>
      </c>
      <c r="V216" s="12" t="str">
        <f>IFERROR(VLOOKUP(CONCATENATE($A216,V$1),'Исх-фото'!$A$2:$F$3000,6,FALSE),"-")</f>
        <v>ДА</v>
      </c>
      <c r="W216" s="12" t="str">
        <f>IFERROR(VLOOKUP(CONCATENATE($A216,W$1),'Исх-фото'!$A$2:$F$3000,6,FALSE),"-")</f>
        <v>-</v>
      </c>
      <c r="X216" s="12" t="str">
        <f>IFERROR(VLOOKUP(CONCATENATE($A216,X$1),'Исх-фото'!$A$2:$F$3000,6,FALSE),"-")</f>
        <v>НЕТ</v>
      </c>
      <c r="Y216" s="12" t="str">
        <f>IFERROR(VLOOKUP(CONCATENATE($A216,Y$1),'Исх-фото'!$A$2:$F$3000,6,FALSE),"-")</f>
        <v>-</v>
      </c>
      <c r="Z216" s="12" t="str">
        <f>IFERROR(VLOOKUP(CONCATENATE($A216,Z$1),'Исх-фото'!$A$2:$F$3000,6,FALSE),"-")</f>
        <v>-</v>
      </c>
      <c r="AA216" s="12" t="str">
        <f>IFERROR(VLOOKUP(CONCATENATE($A216,AA$1),'Исх-фото'!$A$2:$F$3000,6,FALSE),"-")</f>
        <v>-</v>
      </c>
      <c r="AB216" s="12" t="str">
        <f>IFERROR(VLOOKUP(CONCATENATE($A216,AB$1),'Исх-фото'!$A$2:$F$3000,6,FALSE),"-")</f>
        <v>-</v>
      </c>
      <c r="AC216" s="12" t="str">
        <f>IFERROR(VLOOKUP(CONCATENATE($A216,AC$1),'Исх-фото'!$A$2:$F$3000,6,FALSE),"-")</f>
        <v>НЕТ</v>
      </c>
      <c r="AD216" s="12" t="str">
        <f>IFERROR(VLOOKUP(CONCATENATE($A216,AD$1),'Исх-фото'!$A$2:$F$3000,6,FALSE),"-")</f>
        <v>НЕТ</v>
      </c>
      <c r="AE216" s="12" t="str">
        <f>IFERROR(VLOOKUP(CONCATENATE($A216,AE$1),'Исх-фото'!$A$2:$F$3000,6,FALSE),"-")</f>
        <v>-</v>
      </c>
      <c r="AF216" s="12" t="str">
        <f>IFERROR(VLOOKUP(CONCATENATE($A216,AF$1),'Исх-фото'!$A$2:$F$3000,6,FALSE),"-")</f>
        <v>НЕТ</v>
      </c>
      <c r="AG216" s="12" t="str">
        <f>IFERROR(VLOOKUP(CONCATENATE($A216,AG$1),'Исх-фото'!$A$2:$F$3000,6,FALSE),"-")</f>
        <v>НЕТ</v>
      </c>
      <c r="AH216" s="12" t="str">
        <f>IFERROR(VLOOKUP(CONCATENATE($A216,AH$1),'Исх-фото'!$A$2:$F$3000,6,FALSE),"-")</f>
        <v>-</v>
      </c>
      <c r="AI216" s="12" t="str">
        <f>IFERROR(VLOOKUP(CONCATENATE($A216,AI$1),'Исх-фото'!$A$2:$F$3000,6,FALSE),"-")</f>
        <v>НЕТ</v>
      </c>
      <c r="AJ216" s="12" t="str">
        <f>IFERROR(VLOOKUP(CONCATENATE($A216,AJ$1),'Исх-фото'!$A$2:$F$3000,6,FALSE),"-")</f>
        <v>-</v>
      </c>
      <c r="AK216" s="12" t="str">
        <f>IFERROR(VLOOKUP(CONCATENATE($A216,AK$1),'Исх-фото'!$A$2:$F$3000,6,FALSE),"-")</f>
        <v>-</v>
      </c>
      <c r="AL216" s="12" t="str">
        <f>IFERROR(VLOOKUP(CONCATENATE($A216,AL$1),'Исх-фото'!$A$2:$F$3000,6,FALSE),"-")</f>
        <v>-</v>
      </c>
      <c r="AM216" s="12" t="str">
        <f>IFERROR(VLOOKUP(CONCATENATE($A216,AM$1),'Исх-фото'!$A$2:$F$3000,6,FALSE),"-")</f>
        <v>-</v>
      </c>
      <c r="AN216" s="12" t="str">
        <f>IFERROR(VLOOKUP(CONCATENATE($A216,AN$1),'Исх-фото'!$A$2:$F$3000,6,FALSE),"-")</f>
        <v>-</v>
      </c>
      <c r="AO216" s="12">
        <f>IFERROR(VLOOKUP(CONCATENATE($A216,AO$1),'Исх-фото'!$A$2:$F$3000,6,FALSE),"-")</f>
        <v>0</v>
      </c>
      <c r="AP216" s="12" t="str">
        <f>IFERROR(VLOOKUP(CONCATENATE($A216,AP$1),'Исх-фото'!$A$2:$F$3000,6,FALSE),"-")</f>
        <v>-</v>
      </c>
      <c r="AQ216" s="12" t="str">
        <f>IFERROR(VLOOKUP(CONCATENATE($A216,AQ$1),'Исх-фото'!$A$2:$F$3000,6,FALSE),"-")</f>
        <v>-</v>
      </c>
      <c r="AR216" s="13"/>
    </row>
    <row r="217" spans="1:44">
      <c r="A217" s="22">
        <f t="shared" si="22"/>
        <v>18</v>
      </c>
      <c r="B217" s="128">
        <f t="shared" ref="B217" si="38">B20</f>
        <v>9</v>
      </c>
      <c r="C217" s="128">
        <f t="shared" si="20"/>
        <v>3</v>
      </c>
      <c r="D217" s="12" t="str">
        <f>IFERROR(VLOOKUP(CONCATENATE($A217,D$1),'Исх-фото'!$A$2:$F$3000,6,FALSE),"-")</f>
        <v>-</v>
      </c>
      <c r="E217" s="12" t="str">
        <f>IFERROR(VLOOKUP(CONCATENATE($A217,E$1),'Исх-фото'!$A$2:$F$3000,6,FALSE),"-")</f>
        <v>-</v>
      </c>
      <c r="F217" s="12" t="str">
        <f>IFERROR(VLOOKUP(CONCATENATE($A217,F$1),'Исх-фото'!$A$2:$F$3000,6,FALSE),"-")</f>
        <v>-</v>
      </c>
      <c r="G217" s="12" t="str">
        <f>IFERROR(VLOOKUP(CONCATENATE($A217,G$1),'Исх-фото'!$A$2:$F$3000,6,FALSE),"-")</f>
        <v>-</v>
      </c>
      <c r="H217" s="12" t="str">
        <f>IFERROR(VLOOKUP(CONCATENATE($A217,H$1),'Исх-фото'!$A$2:$F$3000,6,FALSE),"-")</f>
        <v>ДА</v>
      </c>
      <c r="I217" s="12" t="str">
        <f>IFERROR(VLOOKUP(CONCATENATE($A217,I$1),'Исх-фото'!$A$2:$F$3000,6,FALSE),"-")</f>
        <v>-</v>
      </c>
      <c r="J217" s="12" t="str">
        <f>IFERROR(VLOOKUP(CONCATENATE($A217,J$1),'Исх-фото'!$A$2:$F$3000,6,FALSE),"-")</f>
        <v>НЕТ</v>
      </c>
      <c r="K217" s="12" t="str">
        <f>IFERROR(VLOOKUP(CONCATENATE($A217,K$1),'Исх-фото'!$A$2:$F$3000,6,FALSE),"-")</f>
        <v>-</v>
      </c>
      <c r="L217" s="12" t="str">
        <f>IFERROR(VLOOKUP(CONCATENATE($A217,L$1),'Исх-фото'!$A$2:$F$3000,6,FALSE),"-")</f>
        <v>-</v>
      </c>
      <c r="M217" s="12" t="str">
        <f>IFERROR(VLOOKUP(CONCATENATE($A217,M$1),'Исх-фото'!$A$2:$F$3000,6,FALSE),"-")</f>
        <v>-</v>
      </c>
      <c r="N217" s="12" t="str">
        <f>IFERROR(VLOOKUP(CONCATENATE($A217,N$1),'Исх-фото'!$A$2:$F$3000,6,FALSE),"-")</f>
        <v>НЕТ</v>
      </c>
      <c r="O217" s="12" t="str">
        <f>IFERROR(VLOOKUP(CONCATENATE($A217,O$1),'Исх-фото'!$A$2:$F$3000,6,FALSE),"-")</f>
        <v>НЕТ</v>
      </c>
      <c r="P217" s="12" t="str">
        <f>IFERROR(VLOOKUP(CONCATENATE($A217,P$1),'Исх-фото'!$A$2:$F$3000,6,FALSE),"-")</f>
        <v>-</v>
      </c>
      <c r="Q217" s="12" t="str">
        <f>IFERROR(VLOOKUP(CONCATENATE($A217,Q$1),'Исх-фото'!$A$2:$F$3000,6,FALSE),"-")</f>
        <v>-</v>
      </c>
      <c r="R217" s="12" t="str">
        <f>IFERROR(VLOOKUP(CONCATENATE($A217,R$1),'Исх-фото'!$A$2:$F$3000,6,FALSE),"-")</f>
        <v>-</v>
      </c>
      <c r="S217" s="12" t="str">
        <f>IFERROR(VLOOKUP(CONCATENATE($A217,S$1),'Исх-фото'!$A$2:$F$3000,6,FALSE),"-")</f>
        <v>НЕТ</v>
      </c>
      <c r="T217" s="12" t="str">
        <f>IFERROR(VLOOKUP(CONCATENATE($A217,T$1),'Исх-фото'!$A$2:$F$3000,6,FALSE),"-")</f>
        <v>-</v>
      </c>
      <c r="U217" s="12" t="str">
        <f>IFERROR(VLOOKUP(CONCATENATE($A217,U$1),'Исх-фото'!$A$2:$F$3000,6,FALSE),"-")</f>
        <v>-</v>
      </c>
      <c r="V217" s="12" t="str">
        <f>IFERROR(VLOOKUP(CONCATENATE($A217,V$1),'Исх-фото'!$A$2:$F$3000,6,FALSE),"-")</f>
        <v>ДА</v>
      </c>
      <c r="W217" s="12" t="str">
        <f>IFERROR(VLOOKUP(CONCATENATE($A217,W$1),'Исх-фото'!$A$2:$F$3000,6,FALSE),"-")</f>
        <v>-</v>
      </c>
      <c r="X217" s="12" t="str">
        <f>IFERROR(VLOOKUP(CONCATENATE($A217,X$1),'Исх-фото'!$A$2:$F$3000,6,FALSE),"-")</f>
        <v>-</v>
      </c>
      <c r="Y217" s="12" t="str">
        <f>IFERROR(VLOOKUP(CONCATENATE($A217,Y$1),'Исх-фото'!$A$2:$F$3000,6,FALSE),"-")</f>
        <v>НЕТ</v>
      </c>
      <c r="Z217" s="12" t="str">
        <f>IFERROR(VLOOKUP(CONCATENATE($A217,Z$1),'Исх-фото'!$A$2:$F$3000,6,FALSE),"-")</f>
        <v>-</v>
      </c>
      <c r="AA217" s="12" t="str">
        <f>IFERROR(VLOOKUP(CONCATENATE($A217,AA$1),'Исх-фото'!$A$2:$F$3000,6,FALSE),"-")</f>
        <v>-</v>
      </c>
      <c r="AB217" s="12" t="str">
        <f>IFERROR(VLOOKUP(CONCATENATE($A217,AB$1),'Исх-фото'!$A$2:$F$3000,6,FALSE),"-")</f>
        <v>-</v>
      </c>
      <c r="AC217" s="12" t="str">
        <f>IFERROR(VLOOKUP(CONCATENATE($A217,AC$1),'Исх-фото'!$A$2:$F$3000,6,FALSE),"-")</f>
        <v>НЕТ</v>
      </c>
      <c r="AD217" s="12" t="str">
        <f>IFERROR(VLOOKUP(CONCATENATE($A217,AD$1),'Исх-фото'!$A$2:$F$3000,6,FALSE),"-")</f>
        <v>НЕТ</v>
      </c>
      <c r="AE217" s="12" t="str">
        <f>IFERROR(VLOOKUP(CONCATENATE($A217,AE$1),'Исх-фото'!$A$2:$F$3000,6,FALSE),"-")</f>
        <v>-</v>
      </c>
      <c r="AF217" s="12" t="str">
        <f>IFERROR(VLOOKUP(CONCATENATE($A217,AF$1),'Исх-фото'!$A$2:$F$3000,6,FALSE),"-")</f>
        <v>ДА</v>
      </c>
      <c r="AG217" s="12" t="str">
        <f>IFERROR(VLOOKUP(CONCATENATE($A217,AG$1),'Исх-фото'!$A$2:$F$3000,6,FALSE),"-")</f>
        <v>ДА</v>
      </c>
      <c r="AH217" s="12" t="str">
        <f>IFERROR(VLOOKUP(CONCATENATE($A217,AH$1),'Исх-фото'!$A$2:$F$3000,6,FALSE),"-")</f>
        <v>-</v>
      </c>
      <c r="AI217" s="12" t="str">
        <f>IFERROR(VLOOKUP(CONCATENATE($A217,AI$1),'Исх-фото'!$A$2:$F$3000,6,FALSE),"-")</f>
        <v>-</v>
      </c>
      <c r="AJ217" s="12" t="str">
        <f>IFERROR(VLOOKUP(CONCATENATE($A217,AJ$1),'Исх-фото'!$A$2:$F$3000,6,FALSE),"-")</f>
        <v>-</v>
      </c>
      <c r="AK217" s="12" t="str">
        <f>IFERROR(VLOOKUP(CONCATENATE($A217,AK$1),'Исх-фото'!$A$2:$F$3000,6,FALSE),"-")</f>
        <v>-</v>
      </c>
      <c r="AL217" s="12" t="str">
        <f>IFERROR(VLOOKUP(CONCATENATE($A217,AL$1),'Исх-фото'!$A$2:$F$3000,6,FALSE),"-")</f>
        <v>-</v>
      </c>
      <c r="AM217" s="12" t="str">
        <f>IFERROR(VLOOKUP(CONCATENATE($A217,AM$1),'Исх-фото'!$A$2:$F$3000,6,FALSE),"-")</f>
        <v>-</v>
      </c>
      <c r="AN217" s="12" t="str">
        <f>IFERROR(VLOOKUP(CONCATENATE($A217,AN$1),'Исх-фото'!$A$2:$F$3000,6,FALSE),"-")</f>
        <v>-</v>
      </c>
      <c r="AO217" s="12">
        <f>IFERROR(VLOOKUP(CONCATENATE($A217,AO$1),'Исх-фото'!$A$2:$F$3000,6,FALSE),"-")</f>
        <v>0</v>
      </c>
      <c r="AP217" s="12" t="str">
        <f>IFERROR(VLOOKUP(CONCATENATE($A217,AP$1),'Исх-фото'!$A$2:$F$3000,6,FALSE),"-")</f>
        <v>-</v>
      </c>
      <c r="AQ217" s="12" t="str">
        <f>IFERROR(VLOOKUP(CONCATENATE($A217,AQ$1),'Исх-фото'!$A$2:$F$3000,6,FALSE),"-")</f>
        <v>-</v>
      </c>
      <c r="AR217" s="13"/>
    </row>
    <row r="218" spans="1:44">
      <c r="A218" s="22">
        <f t="shared" si="22"/>
        <v>19</v>
      </c>
      <c r="B218" s="128">
        <f t="shared" ref="B218" si="39">B21</f>
        <v>10</v>
      </c>
      <c r="C218" s="128">
        <f t="shared" si="20"/>
        <v>1</v>
      </c>
      <c r="D218" s="12" t="str">
        <f>IFERROR(VLOOKUP(CONCATENATE($A218,D$1),'Исх-фото'!$A$2:$F$3000,6,FALSE),"-")</f>
        <v>-</v>
      </c>
      <c r="E218" s="12" t="str">
        <f>IFERROR(VLOOKUP(CONCATENATE($A218,E$1),'Исх-фото'!$A$2:$F$3000,6,FALSE),"-")</f>
        <v>-</v>
      </c>
      <c r="F218" s="12" t="str">
        <f>IFERROR(VLOOKUP(CONCATENATE($A218,F$1),'Исх-фото'!$A$2:$F$3000,6,FALSE),"-")</f>
        <v>-</v>
      </c>
      <c r="G218" s="12" t="str">
        <f>IFERROR(VLOOKUP(CONCATENATE($A218,G$1),'Исх-фото'!$A$2:$F$3000,6,FALSE),"-")</f>
        <v>-</v>
      </c>
      <c r="H218" s="12" t="str">
        <f>IFERROR(VLOOKUP(CONCATENATE($A218,H$1),'Исх-фото'!$A$2:$F$3000,6,FALSE),"-")</f>
        <v>ДА</v>
      </c>
      <c r="I218" s="12" t="str">
        <f>IFERROR(VLOOKUP(CONCATENATE($A218,I$1),'Исх-фото'!$A$2:$F$3000,6,FALSE),"-")</f>
        <v>-</v>
      </c>
      <c r="J218" s="12" t="str">
        <f>IFERROR(VLOOKUP(CONCATENATE($A218,J$1),'Исх-фото'!$A$2:$F$3000,6,FALSE),"-")</f>
        <v>НЕТ</v>
      </c>
      <c r="K218" s="12" t="str">
        <f>IFERROR(VLOOKUP(CONCATENATE($A218,K$1),'Исх-фото'!$A$2:$F$3000,6,FALSE),"-")</f>
        <v>-</v>
      </c>
      <c r="L218" s="12" t="str">
        <f>IFERROR(VLOOKUP(CONCATENATE($A218,L$1),'Исх-фото'!$A$2:$F$3000,6,FALSE),"-")</f>
        <v>-</v>
      </c>
      <c r="M218" s="12" t="str">
        <f>IFERROR(VLOOKUP(CONCATENATE($A218,M$1),'Исх-фото'!$A$2:$F$3000,6,FALSE),"-")</f>
        <v>-</v>
      </c>
      <c r="N218" s="12" t="str">
        <f>IFERROR(VLOOKUP(CONCATENATE($A218,N$1),'Исх-фото'!$A$2:$F$3000,6,FALSE),"-")</f>
        <v>ДА</v>
      </c>
      <c r="O218" s="12" t="str">
        <f>IFERROR(VLOOKUP(CONCATENATE($A218,O$1),'Исх-фото'!$A$2:$F$3000,6,FALSE),"-")</f>
        <v>-</v>
      </c>
      <c r="P218" s="12" t="str">
        <f>IFERROR(VLOOKUP(CONCATENATE($A218,P$1),'Исх-фото'!$A$2:$F$3000,6,FALSE),"-")</f>
        <v>-</v>
      </c>
      <c r="Q218" s="12" t="str">
        <f>IFERROR(VLOOKUP(CONCATENATE($A218,Q$1),'Исх-фото'!$A$2:$F$3000,6,FALSE),"-")</f>
        <v>-</v>
      </c>
      <c r="R218" s="12" t="str">
        <f>IFERROR(VLOOKUP(CONCATENATE($A218,R$1),'Исх-фото'!$A$2:$F$3000,6,FALSE),"-")</f>
        <v>-</v>
      </c>
      <c r="S218" s="12" t="str">
        <f>IFERROR(VLOOKUP(CONCATENATE($A218,S$1),'Исх-фото'!$A$2:$F$3000,6,FALSE),"-")</f>
        <v>-</v>
      </c>
      <c r="T218" s="12" t="str">
        <f>IFERROR(VLOOKUP(CONCATENATE($A218,T$1),'Исх-фото'!$A$2:$F$3000,6,FALSE),"-")</f>
        <v>-</v>
      </c>
      <c r="U218" s="12" t="str">
        <f>IFERROR(VLOOKUP(CONCATENATE($A218,U$1),'Исх-фото'!$A$2:$F$3000,6,FALSE),"-")</f>
        <v>-</v>
      </c>
      <c r="V218" s="12" t="str">
        <f>IFERROR(VLOOKUP(CONCATENATE($A218,V$1),'Исх-фото'!$A$2:$F$3000,6,FALSE),"-")</f>
        <v>ДА</v>
      </c>
      <c r="W218" s="12" t="str">
        <f>IFERROR(VLOOKUP(CONCATENATE($A218,W$1),'Исх-фото'!$A$2:$F$3000,6,FALSE),"-")</f>
        <v>-</v>
      </c>
      <c r="X218" s="12" t="str">
        <f>IFERROR(VLOOKUP(CONCATENATE($A218,X$1),'Исх-фото'!$A$2:$F$3000,6,FALSE),"-")</f>
        <v>-</v>
      </c>
      <c r="Y218" s="12" t="str">
        <f>IFERROR(VLOOKUP(CONCATENATE($A218,Y$1),'Исх-фото'!$A$2:$F$3000,6,FALSE),"-")</f>
        <v>-</v>
      </c>
      <c r="Z218" s="12" t="str">
        <f>IFERROR(VLOOKUP(CONCATENATE($A218,Z$1),'Исх-фото'!$A$2:$F$3000,6,FALSE),"-")</f>
        <v>-</v>
      </c>
      <c r="AA218" s="12" t="str">
        <f>IFERROR(VLOOKUP(CONCATENATE($A218,AA$1),'Исх-фото'!$A$2:$F$3000,6,FALSE),"-")</f>
        <v>-</v>
      </c>
      <c r="AB218" s="12" t="str">
        <f>IFERROR(VLOOKUP(CONCATENATE($A218,AB$1),'Исх-фото'!$A$2:$F$3000,6,FALSE),"-")</f>
        <v>-</v>
      </c>
      <c r="AC218" s="12" t="str">
        <f>IFERROR(VLOOKUP(CONCATENATE($A218,AC$1),'Исх-фото'!$A$2:$F$3000,6,FALSE),"-")</f>
        <v>НЕТ</v>
      </c>
      <c r="AD218" s="12" t="str">
        <f>IFERROR(VLOOKUP(CONCATENATE($A218,AD$1),'Исх-фото'!$A$2:$F$3000,6,FALSE),"-")</f>
        <v>-</v>
      </c>
      <c r="AE218" s="12" t="str">
        <f>IFERROR(VLOOKUP(CONCATENATE($A218,AE$1),'Исх-фото'!$A$2:$F$3000,6,FALSE),"-")</f>
        <v>-</v>
      </c>
      <c r="AF218" s="12" t="str">
        <f>IFERROR(VLOOKUP(CONCATENATE($A218,AF$1),'Исх-фото'!$A$2:$F$3000,6,FALSE),"-")</f>
        <v>НЕТ</v>
      </c>
      <c r="AG218" s="12" t="str">
        <f>IFERROR(VLOOKUP(CONCATENATE($A218,AG$1),'Исх-фото'!$A$2:$F$3000,6,FALSE),"-")</f>
        <v>ДА</v>
      </c>
      <c r="AH218" s="12" t="str">
        <f>IFERROR(VLOOKUP(CONCATENATE($A218,AH$1),'Исх-фото'!$A$2:$F$3000,6,FALSE),"-")</f>
        <v>-</v>
      </c>
      <c r="AI218" s="12" t="str">
        <f>IFERROR(VLOOKUP(CONCATENATE($A218,AI$1),'Исх-фото'!$A$2:$F$3000,6,FALSE),"-")</f>
        <v>-</v>
      </c>
      <c r="AJ218" s="12" t="str">
        <f>IFERROR(VLOOKUP(CONCATENATE($A218,AJ$1),'Исх-фото'!$A$2:$F$3000,6,FALSE),"-")</f>
        <v>-</v>
      </c>
      <c r="AK218" s="12" t="str">
        <f>IFERROR(VLOOKUP(CONCATENATE($A218,AK$1),'Исх-фото'!$A$2:$F$3000,6,FALSE),"-")</f>
        <v>-</v>
      </c>
      <c r="AL218" s="12" t="str">
        <f>IFERROR(VLOOKUP(CONCATENATE($A218,AL$1),'Исх-фото'!$A$2:$F$3000,6,FALSE),"-")</f>
        <v>-</v>
      </c>
      <c r="AM218" s="12" t="str">
        <f>IFERROR(VLOOKUP(CONCATENATE($A218,AM$1),'Исх-фото'!$A$2:$F$3000,6,FALSE),"-")</f>
        <v>-</v>
      </c>
      <c r="AN218" s="12" t="str">
        <f>IFERROR(VLOOKUP(CONCATENATE($A218,AN$1),'Исх-фото'!$A$2:$F$3000,6,FALSE),"-")</f>
        <v>-</v>
      </c>
      <c r="AO218" s="12">
        <f>IFERROR(VLOOKUP(CONCATENATE($A218,AO$1),'Исх-фото'!$A$2:$F$3000,6,FALSE),"-")</f>
        <v>0</v>
      </c>
      <c r="AP218" s="12" t="str">
        <f>IFERROR(VLOOKUP(CONCATENATE($A218,AP$1),'Исх-фото'!$A$2:$F$3000,6,FALSE),"-")</f>
        <v>-</v>
      </c>
      <c r="AQ218" s="12" t="str">
        <f>IFERROR(VLOOKUP(CONCATENATE($A218,AQ$1),'Исх-фото'!$A$2:$F$3000,6,FALSE),"-")</f>
        <v>-</v>
      </c>
      <c r="AR218" s="13"/>
    </row>
    <row r="219" spans="1:44">
      <c r="A219" s="22">
        <f t="shared" si="22"/>
        <v>20</v>
      </c>
      <c r="B219" s="128">
        <f t="shared" ref="B219" si="40">B22</f>
        <v>10</v>
      </c>
      <c r="C219" s="128">
        <f t="shared" si="20"/>
        <v>2</v>
      </c>
      <c r="D219" s="12" t="str">
        <f>IFERROR(VLOOKUP(CONCATENATE($A219,D$1),'Исх-фото'!$A$2:$F$3000,6,FALSE),"-")</f>
        <v>-</v>
      </c>
      <c r="E219" s="12" t="str">
        <f>IFERROR(VLOOKUP(CONCATENATE($A219,E$1),'Исх-фото'!$A$2:$F$3000,6,FALSE),"-")</f>
        <v>-</v>
      </c>
      <c r="F219" s="12" t="str">
        <f>IFERROR(VLOOKUP(CONCATENATE($A219,F$1),'Исх-фото'!$A$2:$F$3000,6,FALSE),"-")</f>
        <v>-</v>
      </c>
      <c r="G219" s="12" t="str">
        <f>IFERROR(VLOOKUP(CONCATENATE($A219,G$1),'Исх-фото'!$A$2:$F$3000,6,FALSE),"-")</f>
        <v>-</v>
      </c>
      <c r="H219" s="12" t="str">
        <f>IFERROR(VLOOKUP(CONCATENATE($A219,H$1),'Исх-фото'!$A$2:$F$3000,6,FALSE),"-")</f>
        <v>ДА</v>
      </c>
      <c r="I219" s="12" t="str">
        <f>IFERROR(VLOOKUP(CONCATENATE($A219,I$1),'Исх-фото'!$A$2:$F$3000,6,FALSE),"-")</f>
        <v>-</v>
      </c>
      <c r="J219" s="12" t="str">
        <f>IFERROR(VLOOKUP(CONCATENATE($A219,J$1),'Исх-фото'!$A$2:$F$3000,6,FALSE),"-")</f>
        <v>НЕТ</v>
      </c>
      <c r="K219" s="12" t="str">
        <f>IFERROR(VLOOKUP(CONCATENATE($A219,K$1),'Исх-фото'!$A$2:$F$3000,6,FALSE),"-")</f>
        <v>-</v>
      </c>
      <c r="L219" s="12" t="str">
        <f>IFERROR(VLOOKUP(CONCATENATE($A219,L$1),'Исх-фото'!$A$2:$F$3000,6,FALSE),"-")</f>
        <v>-</v>
      </c>
      <c r="M219" s="12" t="str">
        <f>IFERROR(VLOOKUP(CONCATENATE($A219,M$1),'Исх-фото'!$A$2:$F$3000,6,FALSE),"-")</f>
        <v>-</v>
      </c>
      <c r="N219" s="12" t="str">
        <f>IFERROR(VLOOKUP(CONCATENATE($A219,N$1),'Исх-фото'!$A$2:$F$3000,6,FALSE),"-")</f>
        <v>ДА</v>
      </c>
      <c r="O219" s="12" t="str">
        <f>IFERROR(VLOOKUP(CONCATENATE($A219,O$1),'Исх-фото'!$A$2:$F$3000,6,FALSE),"-")</f>
        <v>-</v>
      </c>
      <c r="P219" s="12" t="str">
        <f>IFERROR(VLOOKUP(CONCATENATE($A219,P$1),'Исх-фото'!$A$2:$F$3000,6,FALSE),"-")</f>
        <v>-</v>
      </c>
      <c r="Q219" s="12" t="str">
        <f>IFERROR(VLOOKUP(CONCATENATE($A219,Q$1),'Исх-фото'!$A$2:$F$3000,6,FALSE),"-")</f>
        <v>-</v>
      </c>
      <c r="R219" s="12" t="str">
        <f>IFERROR(VLOOKUP(CONCATENATE($A219,R$1),'Исх-фото'!$A$2:$F$3000,6,FALSE),"-")</f>
        <v>-</v>
      </c>
      <c r="S219" s="12" t="str">
        <f>IFERROR(VLOOKUP(CONCATENATE($A219,S$1),'Исх-фото'!$A$2:$F$3000,6,FALSE),"-")</f>
        <v>НЕТ</v>
      </c>
      <c r="T219" s="12" t="str">
        <f>IFERROR(VLOOKUP(CONCATENATE($A219,T$1),'Исх-фото'!$A$2:$F$3000,6,FALSE),"-")</f>
        <v>-</v>
      </c>
      <c r="U219" s="12" t="str">
        <f>IFERROR(VLOOKUP(CONCATENATE($A219,U$1),'Исх-фото'!$A$2:$F$3000,6,FALSE),"-")</f>
        <v>-</v>
      </c>
      <c r="V219" s="12" t="str">
        <f>IFERROR(VLOOKUP(CONCATENATE($A219,V$1),'Исх-фото'!$A$2:$F$3000,6,FALSE),"-")</f>
        <v>ДА</v>
      </c>
      <c r="W219" s="12" t="str">
        <f>IFERROR(VLOOKUP(CONCATENATE($A219,W$1),'Исх-фото'!$A$2:$F$3000,6,FALSE),"-")</f>
        <v>-</v>
      </c>
      <c r="X219" s="12" t="str">
        <f>IFERROR(VLOOKUP(CONCATENATE($A219,X$1),'Исх-фото'!$A$2:$F$3000,6,FALSE),"-")</f>
        <v>НЕТ</v>
      </c>
      <c r="Y219" s="12" t="str">
        <f>IFERROR(VLOOKUP(CONCATENATE($A219,Y$1),'Исх-фото'!$A$2:$F$3000,6,FALSE),"-")</f>
        <v>НЕТ</v>
      </c>
      <c r="Z219" s="12" t="str">
        <f>IFERROR(VLOOKUP(CONCATENATE($A219,Z$1),'Исх-фото'!$A$2:$F$3000,6,FALSE),"-")</f>
        <v>НЕТ</v>
      </c>
      <c r="AA219" s="12" t="str">
        <f>IFERROR(VLOOKUP(CONCATENATE($A219,AA$1),'Исх-фото'!$A$2:$F$3000,6,FALSE),"-")</f>
        <v>-</v>
      </c>
      <c r="AB219" s="12" t="str">
        <f>IFERROR(VLOOKUP(CONCATENATE($A219,AB$1),'Исх-фото'!$A$2:$F$3000,6,FALSE),"-")</f>
        <v>-</v>
      </c>
      <c r="AC219" s="12" t="str">
        <f>IFERROR(VLOOKUP(CONCATENATE($A219,AC$1),'Исх-фото'!$A$2:$F$3000,6,FALSE),"-")</f>
        <v>ДА</v>
      </c>
      <c r="AD219" s="12" t="str">
        <f>IFERROR(VLOOKUP(CONCATENATE($A219,AD$1),'Исх-фото'!$A$2:$F$3000,6,FALSE),"-")</f>
        <v>НЕТ</v>
      </c>
      <c r="AE219" s="12" t="str">
        <f>IFERROR(VLOOKUP(CONCATENATE($A219,AE$1),'Исх-фото'!$A$2:$F$3000,6,FALSE),"-")</f>
        <v>ДА</v>
      </c>
      <c r="AF219" s="12" t="str">
        <f>IFERROR(VLOOKUP(CONCATENATE($A219,AF$1),'Исх-фото'!$A$2:$F$3000,6,FALSE),"-")</f>
        <v>ДА</v>
      </c>
      <c r="AG219" s="12" t="str">
        <f>IFERROR(VLOOKUP(CONCATENATE($A219,AG$1),'Исх-фото'!$A$2:$F$3000,6,FALSE),"-")</f>
        <v>ДА</v>
      </c>
      <c r="AH219" s="12" t="str">
        <f>IFERROR(VLOOKUP(CONCATENATE($A219,AH$1),'Исх-фото'!$A$2:$F$3000,6,FALSE),"-")</f>
        <v>-</v>
      </c>
      <c r="AI219" s="12" t="str">
        <f>IFERROR(VLOOKUP(CONCATENATE($A219,AI$1),'Исх-фото'!$A$2:$F$3000,6,FALSE),"-")</f>
        <v>НЕТ</v>
      </c>
      <c r="AJ219" s="12" t="str">
        <f>IFERROR(VLOOKUP(CONCATENATE($A219,AJ$1),'Исх-фото'!$A$2:$F$3000,6,FALSE),"-")</f>
        <v>-</v>
      </c>
      <c r="AK219" s="12" t="str">
        <f>IFERROR(VLOOKUP(CONCATENATE($A219,AK$1),'Исх-фото'!$A$2:$F$3000,6,FALSE),"-")</f>
        <v>-</v>
      </c>
      <c r="AL219" s="12" t="str">
        <f>IFERROR(VLOOKUP(CONCATENATE($A219,AL$1),'Исх-фото'!$A$2:$F$3000,6,FALSE),"-")</f>
        <v>-</v>
      </c>
      <c r="AM219" s="12" t="str">
        <f>IFERROR(VLOOKUP(CONCATENATE($A219,AM$1),'Исх-фото'!$A$2:$F$3000,6,FALSE),"-")</f>
        <v>-</v>
      </c>
      <c r="AN219" s="12" t="str">
        <f>IFERROR(VLOOKUP(CONCATENATE($A219,AN$1),'Исх-фото'!$A$2:$F$3000,6,FALSE),"-")</f>
        <v>-</v>
      </c>
      <c r="AO219" s="12">
        <f>IFERROR(VLOOKUP(CONCATENATE($A219,AO$1),'Исх-фото'!$A$2:$F$3000,6,FALSE),"-")</f>
        <v>0</v>
      </c>
      <c r="AP219" s="12" t="str">
        <f>IFERROR(VLOOKUP(CONCATENATE($A219,AP$1),'Исх-фото'!$A$2:$F$3000,6,FALSE),"-")</f>
        <v>-</v>
      </c>
      <c r="AQ219" s="12" t="str">
        <f>IFERROR(VLOOKUP(CONCATENATE($A219,AQ$1),'Исх-фото'!$A$2:$F$3000,6,FALSE),"-")</f>
        <v>-</v>
      </c>
      <c r="AR219" s="13"/>
    </row>
    <row r="220" spans="1:44">
      <c r="A220" s="22">
        <f t="shared" si="22"/>
        <v>21</v>
      </c>
      <c r="B220" s="128">
        <f t="shared" ref="B220" si="41">B23</f>
        <v>10</v>
      </c>
      <c r="C220" s="128">
        <f t="shared" si="20"/>
        <v>3</v>
      </c>
      <c r="D220" s="12" t="str">
        <f>IFERROR(VLOOKUP(CONCATENATE($A220,D$1),'Исх-фото'!$A$2:$F$3000,6,FALSE),"-")</f>
        <v>-</v>
      </c>
      <c r="E220" s="12" t="str">
        <f>IFERROR(VLOOKUP(CONCATENATE($A220,E$1),'Исх-фото'!$A$2:$F$3000,6,FALSE),"-")</f>
        <v>-</v>
      </c>
      <c r="F220" s="12" t="str">
        <f>IFERROR(VLOOKUP(CONCATENATE($A220,F$1),'Исх-фото'!$A$2:$F$3000,6,FALSE),"-")</f>
        <v>-</v>
      </c>
      <c r="G220" s="12" t="str">
        <f>IFERROR(VLOOKUP(CONCATENATE($A220,G$1),'Исх-фото'!$A$2:$F$3000,6,FALSE),"-")</f>
        <v>-</v>
      </c>
      <c r="H220" s="12" t="str">
        <f>IFERROR(VLOOKUP(CONCATENATE($A220,H$1),'Исх-фото'!$A$2:$F$3000,6,FALSE),"-")</f>
        <v>ДА</v>
      </c>
      <c r="I220" s="12" t="str">
        <f>IFERROR(VLOOKUP(CONCATENATE($A220,I$1),'Исх-фото'!$A$2:$F$3000,6,FALSE),"-")</f>
        <v>-</v>
      </c>
      <c r="J220" s="12" t="str">
        <f>IFERROR(VLOOKUP(CONCATENATE($A220,J$1),'Исх-фото'!$A$2:$F$3000,6,FALSE),"-")</f>
        <v>НЕТ</v>
      </c>
      <c r="K220" s="12" t="str">
        <f>IFERROR(VLOOKUP(CONCATENATE($A220,K$1),'Исх-фото'!$A$2:$F$3000,6,FALSE),"-")</f>
        <v>-</v>
      </c>
      <c r="L220" s="12" t="str">
        <f>IFERROR(VLOOKUP(CONCATENATE($A220,L$1),'Исх-фото'!$A$2:$F$3000,6,FALSE),"-")</f>
        <v>-</v>
      </c>
      <c r="M220" s="12" t="str">
        <f>IFERROR(VLOOKUP(CONCATENATE($A220,M$1),'Исх-фото'!$A$2:$F$3000,6,FALSE),"-")</f>
        <v>-</v>
      </c>
      <c r="N220" s="12" t="str">
        <f>IFERROR(VLOOKUP(CONCATENATE($A220,N$1),'Исх-фото'!$A$2:$F$3000,6,FALSE),"-")</f>
        <v>ДА</v>
      </c>
      <c r="O220" s="12" t="str">
        <f>IFERROR(VLOOKUP(CONCATENATE($A220,O$1),'Исх-фото'!$A$2:$F$3000,6,FALSE),"-")</f>
        <v>-</v>
      </c>
      <c r="P220" s="12" t="str">
        <f>IFERROR(VLOOKUP(CONCATENATE($A220,P$1),'Исх-фото'!$A$2:$F$3000,6,FALSE),"-")</f>
        <v>-</v>
      </c>
      <c r="Q220" s="12" t="str">
        <f>IFERROR(VLOOKUP(CONCATENATE($A220,Q$1),'Исх-фото'!$A$2:$F$3000,6,FALSE),"-")</f>
        <v>-</v>
      </c>
      <c r="R220" s="12" t="str">
        <f>IFERROR(VLOOKUP(CONCATENATE($A220,R$1),'Исх-фото'!$A$2:$F$3000,6,FALSE),"-")</f>
        <v>-</v>
      </c>
      <c r="S220" s="12" t="str">
        <f>IFERROR(VLOOKUP(CONCATENATE($A220,S$1),'Исх-фото'!$A$2:$F$3000,6,FALSE),"-")</f>
        <v>-</v>
      </c>
      <c r="T220" s="12" t="str">
        <f>IFERROR(VLOOKUP(CONCATENATE($A220,T$1),'Исх-фото'!$A$2:$F$3000,6,FALSE),"-")</f>
        <v>-</v>
      </c>
      <c r="U220" s="12" t="str">
        <f>IFERROR(VLOOKUP(CONCATENATE($A220,U$1),'Исх-фото'!$A$2:$F$3000,6,FALSE),"-")</f>
        <v>-</v>
      </c>
      <c r="V220" s="12" t="str">
        <f>IFERROR(VLOOKUP(CONCATENATE($A220,V$1),'Исх-фото'!$A$2:$F$3000,6,FALSE),"-")</f>
        <v>ДА</v>
      </c>
      <c r="W220" s="12" t="str">
        <f>IFERROR(VLOOKUP(CONCATENATE($A220,W$1),'Исх-фото'!$A$2:$F$3000,6,FALSE),"-")</f>
        <v>-</v>
      </c>
      <c r="X220" s="12" t="str">
        <f>IFERROR(VLOOKUP(CONCATENATE($A220,X$1),'Исх-фото'!$A$2:$F$3000,6,FALSE),"-")</f>
        <v>НЕТ</v>
      </c>
      <c r="Y220" s="12" t="str">
        <f>IFERROR(VLOOKUP(CONCATENATE($A220,Y$1),'Исх-фото'!$A$2:$F$3000,6,FALSE),"-")</f>
        <v>-</v>
      </c>
      <c r="Z220" s="12" t="str">
        <f>IFERROR(VLOOKUP(CONCATENATE($A220,Z$1),'Исх-фото'!$A$2:$F$3000,6,FALSE),"-")</f>
        <v>-</v>
      </c>
      <c r="AA220" s="12" t="str">
        <f>IFERROR(VLOOKUP(CONCATENATE($A220,AA$1),'Исх-фото'!$A$2:$F$3000,6,FALSE),"-")</f>
        <v>-</v>
      </c>
      <c r="AB220" s="12" t="str">
        <f>IFERROR(VLOOKUP(CONCATENATE($A220,AB$1),'Исх-фото'!$A$2:$F$3000,6,FALSE),"-")</f>
        <v>-</v>
      </c>
      <c r="AC220" s="12" t="str">
        <f>IFERROR(VLOOKUP(CONCATENATE($A220,AC$1),'Исх-фото'!$A$2:$F$3000,6,FALSE),"-")</f>
        <v>НЕТ</v>
      </c>
      <c r="AD220" s="12" t="str">
        <f>IFERROR(VLOOKUP(CONCATENATE($A220,AD$1),'Исх-фото'!$A$2:$F$3000,6,FALSE),"-")</f>
        <v>НЕТ</v>
      </c>
      <c r="AE220" s="12" t="str">
        <f>IFERROR(VLOOKUP(CONCATENATE($A220,AE$1),'Исх-фото'!$A$2:$F$3000,6,FALSE),"-")</f>
        <v>-</v>
      </c>
      <c r="AF220" s="12" t="str">
        <f>IFERROR(VLOOKUP(CONCATENATE($A220,AF$1),'Исх-фото'!$A$2:$F$3000,6,FALSE),"-")</f>
        <v>НЕТ</v>
      </c>
      <c r="AG220" s="12" t="str">
        <f>IFERROR(VLOOKUP(CONCATENATE($A220,AG$1),'Исх-фото'!$A$2:$F$3000,6,FALSE),"-")</f>
        <v>ДА</v>
      </c>
      <c r="AH220" s="12" t="str">
        <f>IFERROR(VLOOKUP(CONCATENATE($A220,AH$1),'Исх-фото'!$A$2:$F$3000,6,FALSE),"-")</f>
        <v>-</v>
      </c>
      <c r="AI220" s="12" t="str">
        <f>IFERROR(VLOOKUP(CONCATENATE($A220,AI$1),'Исх-фото'!$A$2:$F$3000,6,FALSE),"-")</f>
        <v>-</v>
      </c>
      <c r="AJ220" s="12" t="str">
        <f>IFERROR(VLOOKUP(CONCATENATE($A220,AJ$1),'Исх-фото'!$A$2:$F$3000,6,FALSE),"-")</f>
        <v>-</v>
      </c>
      <c r="AK220" s="12" t="str">
        <f>IFERROR(VLOOKUP(CONCATENATE($A220,AK$1),'Исх-фото'!$A$2:$F$3000,6,FALSE),"-")</f>
        <v>-</v>
      </c>
      <c r="AL220" s="12" t="str">
        <f>IFERROR(VLOOKUP(CONCATENATE($A220,AL$1),'Исх-фото'!$A$2:$F$3000,6,FALSE),"-")</f>
        <v>-</v>
      </c>
      <c r="AM220" s="12" t="str">
        <f>IFERROR(VLOOKUP(CONCATENATE($A220,AM$1),'Исх-фото'!$A$2:$F$3000,6,FALSE),"-")</f>
        <v>-</v>
      </c>
      <c r="AN220" s="12" t="str">
        <f>IFERROR(VLOOKUP(CONCATENATE($A220,AN$1),'Исх-фото'!$A$2:$F$3000,6,FALSE),"-")</f>
        <v>-</v>
      </c>
      <c r="AO220" s="12">
        <f>IFERROR(VLOOKUP(CONCATENATE($A220,AO$1),'Исх-фото'!$A$2:$F$3000,6,FALSE),"-")</f>
        <v>0</v>
      </c>
      <c r="AP220" s="12" t="str">
        <f>IFERROR(VLOOKUP(CONCATENATE($A220,AP$1),'Исх-фото'!$A$2:$F$3000,6,FALSE),"-")</f>
        <v>-</v>
      </c>
      <c r="AQ220" s="12" t="str">
        <f>IFERROR(VLOOKUP(CONCATENATE($A220,AQ$1),'Исх-фото'!$A$2:$F$3000,6,FALSE),"-")</f>
        <v>-</v>
      </c>
      <c r="AR220" s="13"/>
    </row>
    <row r="221" spans="1:44">
      <c r="A221" s="22">
        <f t="shared" si="22"/>
        <v>22</v>
      </c>
      <c r="B221" s="128">
        <f t="shared" ref="B221" si="42">B24</f>
        <v>11</v>
      </c>
      <c r="C221" s="128">
        <f t="shared" si="20"/>
        <v>1</v>
      </c>
      <c r="D221" s="12" t="str">
        <f>IFERROR(VLOOKUP(CONCATENATE($A221,D$1),'Исх-фото'!$A$2:$F$3000,6,FALSE),"-")</f>
        <v>-</v>
      </c>
      <c r="E221" s="12" t="str">
        <f>IFERROR(VLOOKUP(CONCATENATE($A221,E$1),'Исх-фото'!$A$2:$F$3000,6,FALSE),"-")</f>
        <v>-</v>
      </c>
      <c r="F221" s="12" t="str">
        <f>IFERROR(VLOOKUP(CONCATENATE($A221,F$1),'Исх-фото'!$A$2:$F$3000,6,FALSE),"-")</f>
        <v>-</v>
      </c>
      <c r="G221" s="12" t="str">
        <f>IFERROR(VLOOKUP(CONCATENATE($A221,G$1),'Исх-фото'!$A$2:$F$3000,6,FALSE),"-")</f>
        <v>-</v>
      </c>
      <c r="H221" s="12" t="str">
        <f>IFERROR(VLOOKUP(CONCATENATE($A221,H$1),'Исх-фото'!$A$2:$F$3000,6,FALSE),"-")</f>
        <v>ДА</v>
      </c>
      <c r="I221" s="12" t="str">
        <f>IFERROR(VLOOKUP(CONCATENATE($A221,I$1),'Исх-фото'!$A$2:$F$3000,6,FALSE),"-")</f>
        <v>-</v>
      </c>
      <c r="J221" s="12" t="str">
        <f>IFERROR(VLOOKUP(CONCATENATE($A221,J$1),'Исх-фото'!$A$2:$F$3000,6,FALSE),"-")</f>
        <v>НЕТ</v>
      </c>
      <c r="K221" s="12" t="str">
        <f>IFERROR(VLOOKUP(CONCATENATE($A221,K$1),'Исх-фото'!$A$2:$F$3000,6,FALSE),"-")</f>
        <v>-</v>
      </c>
      <c r="L221" s="12" t="str">
        <f>IFERROR(VLOOKUP(CONCATENATE($A221,L$1),'Исх-фото'!$A$2:$F$3000,6,FALSE),"-")</f>
        <v>-</v>
      </c>
      <c r="M221" s="12" t="str">
        <f>IFERROR(VLOOKUP(CONCATENATE($A221,M$1),'Исх-фото'!$A$2:$F$3000,6,FALSE),"-")</f>
        <v>-</v>
      </c>
      <c r="N221" s="12" t="str">
        <f>IFERROR(VLOOKUP(CONCATENATE($A221,N$1),'Исх-фото'!$A$2:$F$3000,6,FALSE),"-")</f>
        <v>НЕТ</v>
      </c>
      <c r="O221" s="12" t="str">
        <f>IFERROR(VLOOKUP(CONCATENATE($A221,O$1),'Исх-фото'!$A$2:$F$3000,6,FALSE),"-")</f>
        <v>-</v>
      </c>
      <c r="P221" s="12" t="str">
        <f>IFERROR(VLOOKUP(CONCATENATE($A221,P$1),'Исх-фото'!$A$2:$F$3000,6,FALSE),"-")</f>
        <v>-</v>
      </c>
      <c r="Q221" s="12" t="str">
        <f>IFERROR(VLOOKUP(CONCATENATE($A221,Q$1),'Исх-фото'!$A$2:$F$3000,6,FALSE),"-")</f>
        <v>-</v>
      </c>
      <c r="R221" s="12" t="str">
        <f>IFERROR(VLOOKUP(CONCATENATE($A221,R$1),'Исх-фото'!$A$2:$F$3000,6,FALSE),"-")</f>
        <v>-</v>
      </c>
      <c r="S221" s="12" t="str">
        <f>IFERROR(VLOOKUP(CONCATENATE($A221,S$1),'Исх-фото'!$A$2:$F$3000,6,FALSE),"-")</f>
        <v>НЕТ</v>
      </c>
      <c r="T221" s="12" t="str">
        <f>IFERROR(VLOOKUP(CONCATENATE($A221,T$1),'Исх-фото'!$A$2:$F$3000,6,FALSE),"-")</f>
        <v>-</v>
      </c>
      <c r="U221" s="12" t="str">
        <f>IFERROR(VLOOKUP(CONCATENATE($A221,U$1),'Исх-фото'!$A$2:$F$3000,6,FALSE),"-")</f>
        <v>-</v>
      </c>
      <c r="V221" s="12" t="str">
        <f>IFERROR(VLOOKUP(CONCATENATE($A221,V$1),'Исх-фото'!$A$2:$F$3000,6,FALSE),"-")</f>
        <v>ДА</v>
      </c>
      <c r="W221" s="12" t="str">
        <f>IFERROR(VLOOKUP(CONCATENATE($A221,W$1),'Исх-фото'!$A$2:$F$3000,6,FALSE),"-")</f>
        <v>-</v>
      </c>
      <c r="X221" s="12" t="str">
        <f>IFERROR(VLOOKUP(CONCATENATE($A221,X$1),'Исх-фото'!$A$2:$F$3000,6,FALSE),"-")</f>
        <v>-</v>
      </c>
      <c r="Y221" s="12" t="str">
        <f>IFERROR(VLOOKUP(CONCATENATE($A221,Y$1),'Исх-фото'!$A$2:$F$3000,6,FALSE),"-")</f>
        <v>-</v>
      </c>
      <c r="Z221" s="12" t="str">
        <f>IFERROR(VLOOKUP(CONCATENATE($A221,Z$1),'Исх-фото'!$A$2:$F$3000,6,FALSE),"-")</f>
        <v>-</v>
      </c>
      <c r="AA221" s="12" t="str">
        <f>IFERROR(VLOOKUP(CONCATENATE($A221,AA$1),'Исх-фото'!$A$2:$F$3000,6,FALSE),"-")</f>
        <v>-</v>
      </c>
      <c r="AB221" s="12" t="str">
        <f>IFERROR(VLOOKUP(CONCATENATE($A221,AB$1),'Исх-фото'!$A$2:$F$3000,6,FALSE),"-")</f>
        <v>-</v>
      </c>
      <c r="AC221" s="12" t="str">
        <f>IFERROR(VLOOKUP(CONCATENATE($A221,AC$1),'Исх-фото'!$A$2:$F$3000,6,FALSE),"-")</f>
        <v>НЕТ</v>
      </c>
      <c r="AD221" s="12" t="str">
        <f>IFERROR(VLOOKUP(CONCATENATE($A221,AD$1),'Исх-фото'!$A$2:$F$3000,6,FALSE),"-")</f>
        <v>НЕТ</v>
      </c>
      <c r="AE221" s="12" t="str">
        <f>IFERROR(VLOOKUP(CONCATENATE($A221,AE$1),'Исх-фото'!$A$2:$F$3000,6,FALSE),"-")</f>
        <v>-</v>
      </c>
      <c r="AF221" s="12" t="str">
        <f>IFERROR(VLOOKUP(CONCATENATE($A221,AF$1),'Исх-фото'!$A$2:$F$3000,6,FALSE),"-")</f>
        <v>НЕТ</v>
      </c>
      <c r="AG221" s="12" t="str">
        <f>IFERROR(VLOOKUP(CONCATENATE($A221,AG$1),'Исх-фото'!$A$2:$F$3000,6,FALSE),"-")</f>
        <v>ДА</v>
      </c>
      <c r="AH221" s="12" t="str">
        <f>IFERROR(VLOOKUP(CONCATENATE($A221,AH$1),'Исх-фото'!$A$2:$F$3000,6,FALSE),"-")</f>
        <v>-</v>
      </c>
      <c r="AI221" s="12" t="str">
        <f>IFERROR(VLOOKUP(CONCATENATE($A221,AI$1),'Исх-фото'!$A$2:$F$3000,6,FALSE),"-")</f>
        <v>-</v>
      </c>
      <c r="AJ221" s="12" t="str">
        <f>IFERROR(VLOOKUP(CONCATENATE($A221,AJ$1),'Исх-фото'!$A$2:$F$3000,6,FALSE),"-")</f>
        <v>-</v>
      </c>
      <c r="AK221" s="12" t="str">
        <f>IFERROR(VLOOKUP(CONCATENATE($A221,AK$1),'Исх-фото'!$A$2:$F$3000,6,FALSE),"-")</f>
        <v>-</v>
      </c>
      <c r="AL221" s="12" t="str">
        <f>IFERROR(VLOOKUP(CONCATENATE($A221,AL$1),'Исх-фото'!$A$2:$F$3000,6,FALSE),"-")</f>
        <v>-</v>
      </c>
      <c r="AM221" s="12" t="str">
        <f>IFERROR(VLOOKUP(CONCATENATE($A221,AM$1),'Исх-фото'!$A$2:$F$3000,6,FALSE),"-")</f>
        <v>-</v>
      </c>
      <c r="AN221" s="12" t="str">
        <f>IFERROR(VLOOKUP(CONCATENATE($A221,AN$1),'Исх-фото'!$A$2:$F$3000,6,FALSE),"-")</f>
        <v>-</v>
      </c>
      <c r="AO221" s="12">
        <f>IFERROR(VLOOKUP(CONCATENATE($A221,AO$1),'Исх-фото'!$A$2:$F$3000,6,FALSE),"-")</f>
        <v>0</v>
      </c>
      <c r="AP221" s="12" t="str">
        <f>IFERROR(VLOOKUP(CONCATENATE($A221,AP$1),'Исх-фото'!$A$2:$F$3000,6,FALSE),"-")</f>
        <v>-</v>
      </c>
      <c r="AQ221" s="12" t="str">
        <f>IFERROR(VLOOKUP(CONCATENATE($A221,AQ$1),'Исх-фото'!$A$2:$F$3000,6,FALSE),"-")</f>
        <v>-</v>
      </c>
      <c r="AR221" s="13"/>
    </row>
    <row r="222" spans="1:44">
      <c r="A222" s="22">
        <f t="shared" si="22"/>
        <v>23</v>
      </c>
      <c r="B222" s="128">
        <f t="shared" ref="B222" si="43">B25</f>
        <v>11</v>
      </c>
      <c r="C222" s="128">
        <f t="shared" si="20"/>
        <v>2</v>
      </c>
      <c r="D222" s="12" t="str">
        <f>IFERROR(VLOOKUP(CONCATENATE($A222,D$1),'Исх-фото'!$A$2:$F$3000,6,FALSE),"-")</f>
        <v>-</v>
      </c>
      <c r="E222" s="12" t="str">
        <f>IFERROR(VLOOKUP(CONCATENATE($A222,E$1),'Исх-фото'!$A$2:$F$3000,6,FALSE),"-")</f>
        <v>-</v>
      </c>
      <c r="F222" s="12" t="str">
        <f>IFERROR(VLOOKUP(CONCATENATE($A222,F$1),'Исх-фото'!$A$2:$F$3000,6,FALSE),"-")</f>
        <v>-</v>
      </c>
      <c r="G222" s="12" t="str">
        <f>IFERROR(VLOOKUP(CONCATENATE($A222,G$1),'Исх-фото'!$A$2:$F$3000,6,FALSE),"-")</f>
        <v>-</v>
      </c>
      <c r="H222" s="12" t="str">
        <f>IFERROR(VLOOKUP(CONCATENATE($A222,H$1),'Исх-фото'!$A$2:$F$3000,6,FALSE),"-")</f>
        <v>ДА</v>
      </c>
      <c r="I222" s="12" t="str">
        <f>IFERROR(VLOOKUP(CONCATENATE($A222,I$1),'Исх-фото'!$A$2:$F$3000,6,FALSE),"-")</f>
        <v>-</v>
      </c>
      <c r="J222" s="12" t="str">
        <f>IFERROR(VLOOKUP(CONCATENATE($A222,J$1),'Исх-фото'!$A$2:$F$3000,6,FALSE),"-")</f>
        <v>НЕТ</v>
      </c>
      <c r="K222" s="12" t="str">
        <f>IFERROR(VLOOKUP(CONCATENATE($A222,K$1),'Исх-фото'!$A$2:$F$3000,6,FALSE),"-")</f>
        <v>-</v>
      </c>
      <c r="L222" s="12" t="str">
        <f>IFERROR(VLOOKUP(CONCATENATE($A222,L$1),'Исх-фото'!$A$2:$F$3000,6,FALSE),"-")</f>
        <v>-</v>
      </c>
      <c r="M222" s="12" t="str">
        <f>IFERROR(VLOOKUP(CONCATENATE($A222,M$1),'Исх-фото'!$A$2:$F$3000,6,FALSE),"-")</f>
        <v>-</v>
      </c>
      <c r="N222" s="12" t="str">
        <f>IFERROR(VLOOKUP(CONCATENATE($A222,N$1),'Исх-фото'!$A$2:$F$3000,6,FALSE),"-")</f>
        <v>ДА</v>
      </c>
      <c r="O222" s="12" t="str">
        <f>IFERROR(VLOOKUP(CONCATENATE($A222,O$1),'Исх-фото'!$A$2:$F$3000,6,FALSE),"-")</f>
        <v>-</v>
      </c>
      <c r="P222" s="12" t="str">
        <f>IFERROR(VLOOKUP(CONCATENATE($A222,P$1),'Исх-фото'!$A$2:$F$3000,6,FALSE),"-")</f>
        <v>-</v>
      </c>
      <c r="Q222" s="12" t="str">
        <f>IFERROR(VLOOKUP(CONCATENATE($A222,Q$1),'Исх-фото'!$A$2:$F$3000,6,FALSE),"-")</f>
        <v>-</v>
      </c>
      <c r="R222" s="12" t="str">
        <f>IFERROR(VLOOKUP(CONCATENATE($A222,R$1),'Исх-фото'!$A$2:$F$3000,6,FALSE),"-")</f>
        <v>НЕТ</v>
      </c>
      <c r="S222" s="12" t="str">
        <f>IFERROR(VLOOKUP(CONCATENATE($A222,S$1),'Исх-фото'!$A$2:$F$3000,6,FALSE),"-")</f>
        <v>НЕТ</v>
      </c>
      <c r="T222" s="12" t="str">
        <f>IFERROR(VLOOKUP(CONCATENATE($A222,T$1),'Исх-фото'!$A$2:$F$3000,6,FALSE),"-")</f>
        <v>-</v>
      </c>
      <c r="U222" s="12" t="str">
        <f>IFERROR(VLOOKUP(CONCATENATE($A222,U$1),'Исх-фото'!$A$2:$F$3000,6,FALSE),"-")</f>
        <v>-</v>
      </c>
      <c r="V222" s="12" t="str">
        <f>IFERROR(VLOOKUP(CONCATENATE($A222,V$1),'Исх-фото'!$A$2:$F$3000,6,FALSE),"-")</f>
        <v>ДА</v>
      </c>
      <c r="W222" s="12" t="str">
        <f>IFERROR(VLOOKUP(CONCATENATE($A222,W$1),'Исх-фото'!$A$2:$F$3000,6,FALSE),"-")</f>
        <v>-</v>
      </c>
      <c r="X222" s="12" t="str">
        <f>IFERROR(VLOOKUP(CONCATENATE($A222,X$1),'Исх-фото'!$A$2:$F$3000,6,FALSE),"-")</f>
        <v>НЕТ</v>
      </c>
      <c r="Y222" s="12" t="str">
        <f>IFERROR(VLOOKUP(CONCATENATE($A222,Y$1),'Исх-фото'!$A$2:$F$3000,6,FALSE),"-")</f>
        <v>-</v>
      </c>
      <c r="Z222" s="12" t="str">
        <f>IFERROR(VLOOKUP(CONCATENATE($A222,Z$1),'Исх-фото'!$A$2:$F$3000,6,FALSE),"-")</f>
        <v>-</v>
      </c>
      <c r="AA222" s="12" t="str">
        <f>IFERROR(VLOOKUP(CONCATENATE($A222,AA$1),'Исх-фото'!$A$2:$F$3000,6,FALSE),"-")</f>
        <v>-</v>
      </c>
      <c r="AB222" s="12" t="str">
        <f>IFERROR(VLOOKUP(CONCATENATE($A222,AB$1),'Исх-фото'!$A$2:$F$3000,6,FALSE),"-")</f>
        <v>-</v>
      </c>
      <c r="AC222" s="12" t="str">
        <f>IFERROR(VLOOKUP(CONCATENATE($A222,AC$1),'Исх-фото'!$A$2:$F$3000,6,FALSE),"-")</f>
        <v>ДА</v>
      </c>
      <c r="AD222" s="12" t="str">
        <f>IFERROR(VLOOKUP(CONCATENATE($A222,AD$1),'Исх-фото'!$A$2:$F$3000,6,FALSE),"-")</f>
        <v>НЕТ</v>
      </c>
      <c r="AE222" s="12" t="str">
        <f>IFERROR(VLOOKUP(CONCATENATE($A222,AE$1),'Исх-фото'!$A$2:$F$3000,6,FALSE),"-")</f>
        <v>-</v>
      </c>
      <c r="AF222" s="12" t="str">
        <f>IFERROR(VLOOKUP(CONCATENATE($A222,AF$1),'Исх-фото'!$A$2:$F$3000,6,FALSE),"-")</f>
        <v>НЕТ</v>
      </c>
      <c r="AG222" s="12" t="str">
        <f>IFERROR(VLOOKUP(CONCATENATE($A222,AG$1),'Исх-фото'!$A$2:$F$3000,6,FALSE),"-")</f>
        <v>НЕТ</v>
      </c>
      <c r="AH222" s="12" t="str">
        <f>IFERROR(VLOOKUP(CONCATENATE($A222,AH$1),'Исх-фото'!$A$2:$F$3000,6,FALSE),"-")</f>
        <v>-</v>
      </c>
      <c r="AI222" s="12" t="str">
        <f>IFERROR(VLOOKUP(CONCATENATE($A222,AI$1),'Исх-фото'!$A$2:$F$3000,6,FALSE),"-")</f>
        <v>-</v>
      </c>
      <c r="AJ222" s="12" t="str">
        <f>IFERROR(VLOOKUP(CONCATENATE($A222,AJ$1),'Исх-фото'!$A$2:$F$3000,6,FALSE),"-")</f>
        <v>-</v>
      </c>
      <c r="AK222" s="12" t="str">
        <f>IFERROR(VLOOKUP(CONCATENATE($A222,AK$1),'Исх-фото'!$A$2:$F$3000,6,FALSE),"-")</f>
        <v>-</v>
      </c>
      <c r="AL222" s="12" t="str">
        <f>IFERROR(VLOOKUP(CONCATENATE($A222,AL$1),'Исх-фото'!$A$2:$F$3000,6,FALSE),"-")</f>
        <v>-</v>
      </c>
      <c r="AM222" s="12" t="str">
        <f>IFERROR(VLOOKUP(CONCATENATE($A222,AM$1),'Исх-фото'!$A$2:$F$3000,6,FALSE),"-")</f>
        <v>-</v>
      </c>
      <c r="AN222" s="12" t="str">
        <f>IFERROR(VLOOKUP(CONCATENATE($A222,AN$1),'Исх-фото'!$A$2:$F$3000,6,FALSE),"-")</f>
        <v>-</v>
      </c>
      <c r="AO222" s="12">
        <f>IFERROR(VLOOKUP(CONCATENATE($A222,AO$1),'Исх-фото'!$A$2:$F$3000,6,FALSE),"-")</f>
        <v>0</v>
      </c>
      <c r="AP222" s="12" t="str">
        <f>IFERROR(VLOOKUP(CONCATENATE($A222,AP$1),'Исх-фото'!$A$2:$F$3000,6,FALSE),"-")</f>
        <v>-</v>
      </c>
      <c r="AQ222" s="12" t="str">
        <f>IFERROR(VLOOKUP(CONCATENATE($A222,AQ$1),'Исх-фото'!$A$2:$F$3000,6,FALSE),"-")</f>
        <v>-</v>
      </c>
      <c r="AR222" s="13"/>
    </row>
    <row r="223" spans="1:44">
      <c r="A223" s="22">
        <f t="shared" si="22"/>
        <v>24</v>
      </c>
      <c r="B223" s="128">
        <f t="shared" ref="B223" si="44">B26</f>
        <v>11</v>
      </c>
      <c r="C223" s="128">
        <f t="shared" si="20"/>
        <v>3</v>
      </c>
      <c r="D223" s="12" t="str">
        <f>IFERROR(VLOOKUP(CONCATENATE($A223,D$1),'Исх-фото'!$A$2:$F$3000,6,FALSE),"-")</f>
        <v>-</v>
      </c>
      <c r="E223" s="12" t="str">
        <f>IFERROR(VLOOKUP(CONCATENATE($A223,E$1),'Исх-фото'!$A$2:$F$3000,6,FALSE),"-")</f>
        <v>-</v>
      </c>
      <c r="F223" s="12" t="str">
        <f>IFERROR(VLOOKUP(CONCATENATE($A223,F$1),'Исх-фото'!$A$2:$F$3000,6,FALSE),"-")</f>
        <v>-</v>
      </c>
      <c r="G223" s="12" t="str">
        <f>IFERROR(VLOOKUP(CONCATENATE($A223,G$1),'Исх-фото'!$A$2:$F$3000,6,FALSE),"-")</f>
        <v>-</v>
      </c>
      <c r="H223" s="12" t="str">
        <f>IFERROR(VLOOKUP(CONCATENATE($A223,H$1),'Исх-фото'!$A$2:$F$3000,6,FALSE),"-")</f>
        <v>ДА</v>
      </c>
      <c r="I223" s="12" t="str">
        <f>IFERROR(VLOOKUP(CONCATENATE($A223,I$1),'Исх-фото'!$A$2:$F$3000,6,FALSE),"-")</f>
        <v>-</v>
      </c>
      <c r="J223" s="12" t="str">
        <f>IFERROR(VLOOKUP(CONCATENATE($A223,J$1),'Исх-фото'!$A$2:$F$3000,6,FALSE),"-")</f>
        <v>НЕТ</v>
      </c>
      <c r="K223" s="12" t="str">
        <f>IFERROR(VLOOKUP(CONCATENATE($A223,K$1),'Исх-фото'!$A$2:$F$3000,6,FALSE),"-")</f>
        <v>-</v>
      </c>
      <c r="L223" s="12" t="str">
        <f>IFERROR(VLOOKUP(CONCATENATE($A223,L$1),'Исх-фото'!$A$2:$F$3000,6,FALSE),"-")</f>
        <v>-</v>
      </c>
      <c r="M223" s="12" t="str">
        <f>IFERROR(VLOOKUP(CONCATENATE($A223,M$1),'Исх-фото'!$A$2:$F$3000,6,FALSE),"-")</f>
        <v>-</v>
      </c>
      <c r="N223" s="12" t="str">
        <f>IFERROR(VLOOKUP(CONCATENATE($A223,N$1),'Исх-фото'!$A$2:$F$3000,6,FALSE),"-")</f>
        <v>НЕТ</v>
      </c>
      <c r="O223" s="12" t="str">
        <f>IFERROR(VLOOKUP(CONCATENATE($A223,O$1),'Исх-фото'!$A$2:$F$3000,6,FALSE),"-")</f>
        <v>-</v>
      </c>
      <c r="P223" s="12" t="str">
        <f>IFERROR(VLOOKUP(CONCATENATE($A223,P$1),'Исх-фото'!$A$2:$F$3000,6,FALSE),"-")</f>
        <v>-</v>
      </c>
      <c r="Q223" s="12" t="str">
        <f>IFERROR(VLOOKUP(CONCATENATE($A223,Q$1),'Исх-фото'!$A$2:$F$3000,6,FALSE),"-")</f>
        <v>-</v>
      </c>
      <c r="R223" s="12" t="str">
        <f>IFERROR(VLOOKUP(CONCATENATE($A223,R$1),'Исх-фото'!$A$2:$F$3000,6,FALSE),"-")</f>
        <v>-</v>
      </c>
      <c r="S223" s="12" t="str">
        <f>IFERROR(VLOOKUP(CONCATENATE($A223,S$1),'Исх-фото'!$A$2:$F$3000,6,FALSE),"-")</f>
        <v>НЕТ</v>
      </c>
      <c r="T223" s="12" t="str">
        <f>IFERROR(VLOOKUP(CONCATENATE($A223,T$1),'Исх-фото'!$A$2:$F$3000,6,FALSE),"-")</f>
        <v>-</v>
      </c>
      <c r="U223" s="12" t="str">
        <f>IFERROR(VLOOKUP(CONCATENATE($A223,U$1),'Исх-фото'!$A$2:$F$3000,6,FALSE),"-")</f>
        <v>-</v>
      </c>
      <c r="V223" s="12" t="str">
        <f>IFERROR(VLOOKUP(CONCATENATE($A223,V$1),'Исх-фото'!$A$2:$F$3000,6,FALSE),"-")</f>
        <v>ДА</v>
      </c>
      <c r="W223" s="12" t="str">
        <f>IFERROR(VLOOKUP(CONCATENATE($A223,W$1),'Исх-фото'!$A$2:$F$3000,6,FALSE),"-")</f>
        <v>-</v>
      </c>
      <c r="X223" s="12" t="str">
        <f>IFERROR(VLOOKUP(CONCATENATE($A223,X$1),'Исх-фото'!$A$2:$F$3000,6,FALSE),"-")</f>
        <v>-</v>
      </c>
      <c r="Y223" s="12" t="str">
        <f>IFERROR(VLOOKUP(CONCATENATE($A223,Y$1),'Исх-фото'!$A$2:$F$3000,6,FALSE),"-")</f>
        <v>-</v>
      </c>
      <c r="Z223" s="12" t="str">
        <f>IFERROR(VLOOKUP(CONCATENATE($A223,Z$1),'Исх-фото'!$A$2:$F$3000,6,FALSE),"-")</f>
        <v>-</v>
      </c>
      <c r="AA223" s="12" t="str">
        <f>IFERROR(VLOOKUP(CONCATENATE($A223,AA$1),'Исх-фото'!$A$2:$F$3000,6,FALSE),"-")</f>
        <v>-</v>
      </c>
      <c r="AB223" s="12" t="str">
        <f>IFERROR(VLOOKUP(CONCATENATE($A223,AB$1),'Исх-фото'!$A$2:$F$3000,6,FALSE),"-")</f>
        <v>-</v>
      </c>
      <c r="AC223" s="12" t="str">
        <f>IFERROR(VLOOKUP(CONCATENATE($A223,AC$1),'Исх-фото'!$A$2:$F$3000,6,FALSE),"-")</f>
        <v>ДА</v>
      </c>
      <c r="AD223" s="12" t="str">
        <f>IFERROR(VLOOKUP(CONCATENATE($A223,AD$1),'Исх-фото'!$A$2:$F$3000,6,FALSE),"-")</f>
        <v>НЕТ</v>
      </c>
      <c r="AE223" s="12" t="str">
        <f>IFERROR(VLOOKUP(CONCATENATE($A223,AE$1),'Исх-фото'!$A$2:$F$3000,6,FALSE),"-")</f>
        <v>-</v>
      </c>
      <c r="AF223" s="12" t="str">
        <f>IFERROR(VLOOKUP(CONCATENATE($A223,AF$1),'Исх-фото'!$A$2:$F$3000,6,FALSE),"-")</f>
        <v>НЕТ</v>
      </c>
      <c r="AG223" s="12" t="str">
        <f>IFERROR(VLOOKUP(CONCATENATE($A223,AG$1),'Исх-фото'!$A$2:$F$3000,6,FALSE),"-")</f>
        <v>ДА</v>
      </c>
      <c r="AH223" s="12" t="str">
        <f>IFERROR(VLOOKUP(CONCATENATE($A223,AH$1),'Исх-фото'!$A$2:$F$3000,6,FALSE),"-")</f>
        <v>-</v>
      </c>
      <c r="AI223" s="12" t="str">
        <f>IFERROR(VLOOKUP(CONCATENATE($A223,AI$1),'Исх-фото'!$A$2:$F$3000,6,FALSE),"-")</f>
        <v>-</v>
      </c>
      <c r="AJ223" s="12" t="str">
        <f>IFERROR(VLOOKUP(CONCATENATE($A223,AJ$1),'Исх-фото'!$A$2:$F$3000,6,FALSE),"-")</f>
        <v>-</v>
      </c>
      <c r="AK223" s="12" t="str">
        <f>IFERROR(VLOOKUP(CONCATENATE($A223,AK$1),'Исх-фото'!$A$2:$F$3000,6,FALSE),"-")</f>
        <v>-</v>
      </c>
      <c r="AL223" s="12" t="str">
        <f>IFERROR(VLOOKUP(CONCATENATE($A223,AL$1),'Исх-фото'!$A$2:$F$3000,6,FALSE),"-")</f>
        <v>-</v>
      </c>
      <c r="AM223" s="12" t="str">
        <f>IFERROR(VLOOKUP(CONCATENATE($A223,AM$1),'Исх-фото'!$A$2:$F$3000,6,FALSE),"-")</f>
        <v>-</v>
      </c>
      <c r="AN223" s="12" t="str">
        <f>IFERROR(VLOOKUP(CONCATENATE($A223,AN$1),'Исх-фото'!$A$2:$F$3000,6,FALSE),"-")</f>
        <v>-</v>
      </c>
      <c r="AO223" s="12">
        <f>IFERROR(VLOOKUP(CONCATENATE($A223,AO$1),'Исх-фото'!$A$2:$F$3000,6,FALSE),"-")</f>
        <v>0</v>
      </c>
      <c r="AP223" s="12" t="str">
        <f>IFERROR(VLOOKUP(CONCATENATE($A223,AP$1),'Исх-фото'!$A$2:$F$3000,6,FALSE),"-")</f>
        <v>-</v>
      </c>
      <c r="AQ223" s="12" t="str">
        <f>IFERROR(VLOOKUP(CONCATENATE($A223,AQ$1),'Исх-фото'!$A$2:$F$3000,6,FALSE),"-")</f>
        <v>-</v>
      </c>
      <c r="AR223" s="13"/>
    </row>
    <row r="224" spans="1:44">
      <c r="A224" s="22">
        <f t="shared" si="22"/>
        <v>25</v>
      </c>
      <c r="B224" s="128">
        <f t="shared" ref="B224" si="45">B27</f>
        <v>12</v>
      </c>
      <c r="C224" s="128">
        <f t="shared" si="20"/>
        <v>1</v>
      </c>
      <c r="D224" s="12" t="str">
        <f>IFERROR(VLOOKUP(CONCATENATE($A224,D$1),'Исх-фото'!$A$2:$F$3000,6,FALSE),"-")</f>
        <v>-</v>
      </c>
      <c r="E224" s="12" t="str">
        <f>IFERROR(VLOOKUP(CONCATENATE($A224,E$1),'Исх-фото'!$A$2:$F$3000,6,FALSE),"-")</f>
        <v>-</v>
      </c>
      <c r="F224" s="12" t="str">
        <f>IFERROR(VLOOKUP(CONCATENATE($A224,F$1),'Исх-фото'!$A$2:$F$3000,6,FALSE),"-")</f>
        <v>-</v>
      </c>
      <c r="G224" s="12" t="str">
        <f>IFERROR(VLOOKUP(CONCATENATE($A224,G$1),'Исх-фото'!$A$2:$F$3000,6,FALSE),"-")</f>
        <v>-</v>
      </c>
      <c r="H224" s="12" t="str">
        <f>IFERROR(VLOOKUP(CONCATENATE($A224,H$1),'Исх-фото'!$A$2:$F$3000,6,FALSE),"-")</f>
        <v>ДА</v>
      </c>
      <c r="I224" s="12" t="str">
        <f>IFERROR(VLOOKUP(CONCATENATE($A224,I$1),'Исх-фото'!$A$2:$F$3000,6,FALSE),"-")</f>
        <v>-</v>
      </c>
      <c r="J224" s="12" t="str">
        <f>IFERROR(VLOOKUP(CONCATENATE($A224,J$1),'Исх-фото'!$A$2:$F$3000,6,FALSE),"-")</f>
        <v>НЕТ</v>
      </c>
      <c r="K224" s="12" t="str">
        <f>IFERROR(VLOOKUP(CONCATENATE($A224,K$1),'Исх-фото'!$A$2:$F$3000,6,FALSE),"-")</f>
        <v>-</v>
      </c>
      <c r="L224" s="12" t="str">
        <f>IFERROR(VLOOKUP(CONCATENATE($A224,L$1),'Исх-фото'!$A$2:$F$3000,6,FALSE),"-")</f>
        <v>-</v>
      </c>
      <c r="M224" s="12" t="str">
        <f>IFERROR(VLOOKUP(CONCATENATE($A224,M$1),'Исх-фото'!$A$2:$F$3000,6,FALSE),"-")</f>
        <v>-</v>
      </c>
      <c r="N224" s="12" t="str">
        <f>IFERROR(VLOOKUP(CONCATENATE($A224,N$1),'Исх-фото'!$A$2:$F$3000,6,FALSE),"-")</f>
        <v>НЕТ</v>
      </c>
      <c r="O224" s="12" t="str">
        <f>IFERROR(VLOOKUP(CONCATENATE($A224,O$1),'Исх-фото'!$A$2:$F$3000,6,FALSE),"-")</f>
        <v>-</v>
      </c>
      <c r="P224" s="12" t="str">
        <f>IFERROR(VLOOKUP(CONCATENATE($A224,P$1),'Исх-фото'!$A$2:$F$3000,6,FALSE),"-")</f>
        <v>-</v>
      </c>
      <c r="Q224" s="12" t="str">
        <f>IFERROR(VLOOKUP(CONCATENATE($A224,Q$1),'Исх-фото'!$A$2:$F$3000,6,FALSE),"-")</f>
        <v>-</v>
      </c>
      <c r="R224" s="12" t="str">
        <f>IFERROR(VLOOKUP(CONCATENATE($A224,R$1),'Исх-фото'!$A$2:$F$3000,6,FALSE),"-")</f>
        <v>-</v>
      </c>
      <c r="S224" s="12" t="str">
        <f>IFERROR(VLOOKUP(CONCATENATE($A224,S$1),'Исх-фото'!$A$2:$F$3000,6,FALSE),"-")</f>
        <v>-</v>
      </c>
      <c r="T224" s="12" t="str">
        <f>IFERROR(VLOOKUP(CONCATENATE($A224,T$1),'Исх-фото'!$A$2:$F$3000,6,FALSE),"-")</f>
        <v>-</v>
      </c>
      <c r="U224" s="12" t="str">
        <f>IFERROR(VLOOKUP(CONCATENATE($A224,U$1),'Исх-фото'!$A$2:$F$3000,6,FALSE),"-")</f>
        <v>-</v>
      </c>
      <c r="V224" s="12" t="str">
        <f>IFERROR(VLOOKUP(CONCATENATE($A224,V$1),'Исх-фото'!$A$2:$F$3000,6,FALSE),"-")</f>
        <v>ДА</v>
      </c>
      <c r="W224" s="12" t="str">
        <f>IFERROR(VLOOKUP(CONCATENATE($A224,W$1),'Исх-фото'!$A$2:$F$3000,6,FALSE),"-")</f>
        <v>-</v>
      </c>
      <c r="X224" s="12" t="str">
        <f>IFERROR(VLOOKUP(CONCATENATE($A224,X$1),'Исх-фото'!$A$2:$F$3000,6,FALSE),"-")</f>
        <v>ДА</v>
      </c>
      <c r="Y224" s="12" t="str">
        <f>IFERROR(VLOOKUP(CONCATENATE($A224,Y$1),'Исх-фото'!$A$2:$F$3000,6,FALSE),"-")</f>
        <v>-</v>
      </c>
      <c r="Z224" s="12" t="str">
        <f>IFERROR(VLOOKUP(CONCATENATE($A224,Z$1),'Исх-фото'!$A$2:$F$3000,6,FALSE),"-")</f>
        <v>НЕТ</v>
      </c>
      <c r="AA224" s="12" t="str">
        <f>IFERROR(VLOOKUP(CONCATENATE($A224,AA$1),'Исх-фото'!$A$2:$F$3000,6,FALSE),"-")</f>
        <v>-</v>
      </c>
      <c r="AB224" s="12" t="str">
        <f>IFERROR(VLOOKUP(CONCATENATE($A224,AB$1),'Исх-фото'!$A$2:$F$3000,6,FALSE),"-")</f>
        <v>-</v>
      </c>
      <c r="AC224" s="12" t="str">
        <f>IFERROR(VLOOKUP(CONCATENATE($A224,AC$1),'Исх-фото'!$A$2:$F$3000,6,FALSE),"-")</f>
        <v>НЕТ</v>
      </c>
      <c r="AD224" s="12" t="str">
        <f>IFERROR(VLOOKUP(CONCATENATE($A224,AD$1),'Исх-фото'!$A$2:$F$3000,6,FALSE),"-")</f>
        <v>НЕТ</v>
      </c>
      <c r="AE224" s="12" t="str">
        <f>IFERROR(VLOOKUP(CONCATENATE($A224,AE$1),'Исх-фото'!$A$2:$F$3000,6,FALSE),"-")</f>
        <v>-</v>
      </c>
      <c r="AF224" s="12" t="str">
        <f>IFERROR(VLOOKUP(CONCATENATE($A224,AF$1),'Исх-фото'!$A$2:$F$3000,6,FALSE),"-")</f>
        <v>НЕТ</v>
      </c>
      <c r="AG224" s="12" t="str">
        <f>IFERROR(VLOOKUP(CONCATENATE($A224,AG$1),'Исх-фото'!$A$2:$F$3000,6,FALSE),"-")</f>
        <v>ДА</v>
      </c>
      <c r="AH224" s="12" t="str">
        <f>IFERROR(VLOOKUP(CONCATENATE($A224,AH$1),'Исх-фото'!$A$2:$F$3000,6,FALSE),"-")</f>
        <v>-</v>
      </c>
      <c r="AI224" s="12" t="str">
        <f>IFERROR(VLOOKUP(CONCATENATE($A224,AI$1),'Исх-фото'!$A$2:$F$3000,6,FALSE),"-")</f>
        <v>-</v>
      </c>
      <c r="AJ224" s="12" t="str">
        <f>IFERROR(VLOOKUP(CONCATENATE($A224,AJ$1),'Исх-фото'!$A$2:$F$3000,6,FALSE),"-")</f>
        <v>-</v>
      </c>
      <c r="AK224" s="12" t="str">
        <f>IFERROR(VLOOKUP(CONCATENATE($A224,AK$1),'Исх-фото'!$A$2:$F$3000,6,FALSE),"-")</f>
        <v>-</v>
      </c>
      <c r="AL224" s="12" t="str">
        <f>IFERROR(VLOOKUP(CONCATENATE($A224,AL$1),'Исх-фото'!$A$2:$F$3000,6,FALSE),"-")</f>
        <v>-</v>
      </c>
      <c r="AM224" s="12" t="str">
        <f>IFERROR(VLOOKUP(CONCATENATE($A224,AM$1),'Исх-фото'!$A$2:$F$3000,6,FALSE),"-")</f>
        <v>-</v>
      </c>
      <c r="AN224" s="12" t="str">
        <f>IFERROR(VLOOKUP(CONCATENATE($A224,AN$1),'Исх-фото'!$A$2:$F$3000,6,FALSE),"-")</f>
        <v>-</v>
      </c>
      <c r="AO224" s="12">
        <f>IFERROR(VLOOKUP(CONCATENATE($A224,AO$1),'Исх-фото'!$A$2:$F$3000,6,FALSE),"-")</f>
        <v>0</v>
      </c>
      <c r="AP224" s="12" t="str">
        <f>IFERROR(VLOOKUP(CONCATENATE($A224,AP$1),'Исх-фото'!$A$2:$F$3000,6,FALSE),"-")</f>
        <v>-</v>
      </c>
      <c r="AQ224" s="12" t="str">
        <f>IFERROR(VLOOKUP(CONCATENATE($A224,AQ$1),'Исх-фото'!$A$2:$F$3000,6,FALSE),"-")</f>
        <v>-</v>
      </c>
      <c r="AR224" s="13"/>
    </row>
    <row r="225" spans="1:44">
      <c r="A225" s="22">
        <f t="shared" si="22"/>
        <v>26</v>
      </c>
      <c r="B225" s="128">
        <f t="shared" ref="B225" si="46">B28</f>
        <v>12</v>
      </c>
      <c r="C225" s="128">
        <f t="shared" si="20"/>
        <v>2</v>
      </c>
      <c r="D225" s="12" t="str">
        <f>IFERROR(VLOOKUP(CONCATENATE($A225,D$1),'Исх-фото'!$A$2:$F$3000,6,FALSE),"-")</f>
        <v>-</v>
      </c>
      <c r="E225" s="12" t="str">
        <f>IFERROR(VLOOKUP(CONCATENATE($A225,E$1),'Исх-фото'!$A$2:$F$3000,6,FALSE),"-")</f>
        <v>-</v>
      </c>
      <c r="F225" s="12" t="str">
        <f>IFERROR(VLOOKUP(CONCATENATE($A225,F$1),'Исх-фото'!$A$2:$F$3000,6,FALSE),"-")</f>
        <v>-</v>
      </c>
      <c r="G225" s="12" t="str">
        <f>IFERROR(VLOOKUP(CONCATENATE($A225,G$1),'Исх-фото'!$A$2:$F$3000,6,FALSE),"-")</f>
        <v>-</v>
      </c>
      <c r="H225" s="12" t="str">
        <f>IFERROR(VLOOKUP(CONCATENATE($A225,H$1),'Исх-фото'!$A$2:$F$3000,6,FALSE),"-")</f>
        <v>ДА</v>
      </c>
      <c r="I225" s="12" t="str">
        <f>IFERROR(VLOOKUP(CONCATENATE($A225,I$1),'Исх-фото'!$A$2:$F$3000,6,FALSE),"-")</f>
        <v>-</v>
      </c>
      <c r="J225" s="12" t="str">
        <f>IFERROR(VLOOKUP(CONCATENATE($A225,J$1),'Исх-фото'!$A$2:$F$3000,6,FALSE),"-")</f>
        <v>НЕТ</v>
      </c>
      <c r="K225" s="12" t="str">
        <f>IFERROR(VLOOKUP(CONCATENATE($A225,K$1),'Исх-фото'!$A$2:$F$3000,6,FALSE),"-")</f>
        <v>-</v>
      </c>
      <c r="L225" s="12" t="str">
        <f>IFERROR(VLOOKUP(CONCATENATE($A225,L$1),'Исх-фото'!$A$2:$F$3000,6,FALSE),"-")</f>
        <v>-</v>
      </c>
      <c r="M225" s="12" t="str">
        <f>IFERROR(VLOOKUP(CONCATENATE($A225,M$1),'Исх-фото'!$A$2:$F$3000,6,FALSE),"-")</f>
        <v>-</v>
      </c>
      <c r="N225" s="12" t="str">
        <f>IFERROR(VLOOKUP(CONCATENATE($A225,N$1),'Исх-фото'!$A$2:$F$3000,6,FALSE),"-")</f>
        <v>НЕТ</v>
      </c>
      <c r="O225" s="12" t="str">
        <f>IFERROR(VLOOKUP(CONCATENATE($A225,O$1),'Исх-фото'!$A$2:$F$3000,6,FALSE),"-")</f>
        <v>ДА</v>
      </c>
      <c r="P225" s="12" t="str">
        <f>IFERROR(VLOOKUP(CONCATENATE($A225,P$1),'Исх-фото'!$A$2:$F$3000,6,FALSE),"-")</f>
        <v>-</v>
      </c>
      <c r="Q225" s="12" t="str">
        <f>IFERROR(VLOOKUP(CONCATENATE($A225,Q$1),'Исх-фото'!$A$2:$F$3000,6,FALSE),"-")</f>
        <v>-</v>
      </c>
      <c r="R225" s="12" t="str">
        <f>IFERROR(VLOOKUP(CONCATENATE($A225,R$1),'Исх-фото'!$A$2:$F$3000,6,FALSE),"-")</f>
        <v>-</v>
      </c>
      <c r="S225" s="12" t="str">
        <f>IFERROR(VLOOKUP(CONCATENATE($A225,S$1),'Исх-фото'!$A$2:$F$3000,6,FALSE),"-")</f>
        <v>-</v>
      </c>
      <c r="T225" s="12" t="str">
        <f>IFERROR(VLOOKUP(CONCATENATE($A225,T$1),'Исх-фото'!$A$2:$F$3000,6,FALSE),"-")</f>
        <v>-</v>
      </c>
      <c r="U225" s="12" t="str">
        <f>IFERROR(VLOOKUP(CONCATENATE($A225,U$1),'Исх-фото'!$A$2:$F$3000,6,FALSE),"-")</f>
        <v>-</v>
      </c>
      <c r="V225" s="12" t="str">
        <f>IFERROR(VLOOKUP(CONCATENATE($A225,V$1),'Исх-фото'!$A$2:$F$3000,6,FALSE),"-")</f>
        <v>ДА</v>
      </c>
      <c r="W225" s="12" t="str">
        <f>IFERROR(VLOOKUP(CONCATENATE($A225,W$1),'Исх-фото'!$A$2:$F$3000,6,FALSE),"-")</f>
        <v>-</v>
      </c>
      <c r="X225" s="12" t="str">
        <f>IFERROR(VLOOKUP(CONCATENATE($A225,X$1),'Исх-фото'!$A$2:$F$3000,6,FALSE),"-")</f>
        <v>ДА</v>
      </c>
      <c r="Y225" s="12" t="str">
        <f>IFERROR(VLOOKUP(CONCATENATE($A225,Y$1),'Исх-фото'!$A$2:$F$3000,6,FALSE),"-")</f>
        <v>НЕТ</v>
      </c>
      <c r="Z225" s="12" t="str">
        <f>IFERROR(VLOOKUP(CONCATENATE($A225,Z$1),'Исх-фото'!$A$2:$F$3000,6,FALSE),"-")</f>
        <v>-</v>
      </c>
      <c r="AA225" s="12" t="str">
        <f>IFERROR(VLOOKUP(CONCATENATE($A225,AA$1),'Исх-фото'!$A$2:$F$3000,6,FALSE),"-")</f>
        <v>-</v>
      </c>
      <c r="AB225" s="12" t="str">
        <f>IFERROR(VLOOKUP(CONCATENATE($A225,AB$1),'Исх-фото'!$A$2:$F$3000,6,FALSE),"-")</f>
        <v>-</v>
      </c>
      <c r="AC225" s="12" t="str">
        <f>IFERROR(VLOOKUP(CONCATENATE($A225,AC$1),'Исх-фото'!$A$2:$F$3000,6,FALSE),"-")</f>
        <v>НЕТ</v>
      </c>
      <c r="AD225" s="12" t="str">
        <f>IFERROR(VLOOKUP(CONCATENATE($A225,AD$1),'Исх-фото'!$A$2:$F$3000,6,FALSE),"-")</f>
        <v>НЕТ</v>
      </c>
      <c r="AE225" s="12" t="str">
        <f>IFERROR(VLOOKUP(CONCATENATE($A225,AE$1),'Исх-фото'!$A$2:$F$3000,6,FALSE),"-")</f>
        <v>-</v>
      </c>
      <c r="AF225" s="12" t="str">
        <f>IFERROR(VLOOKUP(CONCATENATE($A225,AF$1),'Исх-фото'!$A$2:$F$3000,6,FALSE),"-")</f>
        <v>НЕТ</v>
      </c>
      <c r="AG225" s="12" t="str">
        <f>IFERROR(VLOOKUP(CONCATENATE($A225,AG$1),'Исх-фото'!$A$2:$F$3000,6,FALSE),"-")</f>
        <v>НЕТ</v>
      </c>
      <c r="AH225" s="12" t="str">
        <f>IFERROR(VLOOKUP(CONCATENATE($A225,AH$1),'Исх-фото'!$A$2:$F$3000,6,FALSE),"-")</f>
        <v>-</v>
      </c>
      <c r="AI225" s="12" t="str">
        <f>IFERROR(VLOOKUP(CONCATENATE($A225,AI$1),'Исх-фото'!$A$2:$F$3000,6,FALSE),"-")</f>
        <v>-</v>
      </c>
      <c r="AJ225" s="12" t="str">
        <f>IFERROR(VLOOKUP(CONCATENATE($A225,AJ$1),'Исх-фото'!$A$2:$F$3000,6,FALSE),"-")</f>
        <v>-</v>
      </c>
      <c r="AK225" s="12" t="str">
        <f>IFERROR(VLOOKUP(CONCATENATE($A225,AK$1),'Исх-фото'!$A$2:$F$3000,6,FALSE),"-")</f>
        <v>-</v>
      </c>
      <c r="AL225" s="12" t="str">
        <f>IFERROR(VLOOKUP(CONCATENATE($A225,AL$1),'Исх-фото'!$A$2:$F$3000,6,FALSE),"-")</f>
        <v>-</v>
      </c>
      <c r="AM225" s="12" t="str">
        <f>IFERROR(VLOOKUP(CONCATENATE($A225,AM$1),'Исх-фото'!$A$2:$F$3000,6,FALSE),"-")</f>
        <v>-</v>
      </c>
      <c r="AN225" s="12" t="str">
        <f>IFERROR(VLOOKUP(CONCATENATE($A225,AN$1),'Исх-фото'!$A$2:$F$3000,6,FALSE),"-")</f>
        <v>-</v>
      </c>
      <c r="AO225" s="12">
        <f>IFERROR(VLOOKUP(CONCATENATE($A225,AO$1),'Исх-фото'!$A$2:$F$3000,6,FALSE),"-")</f>
        <v>0</v>
      </c>
      <c r="AP225" s="12" t="str">
        <f>IFERROR(VLOOKUP(CONCATENATE($A225,AP$1),'Исх-фото'!$A$2:$F$3000,6,FALSE),"-")</f>
        <v>-</v>
      </c>
      <c r="AQ225" s="12" t="str">
        <f>IFERROR(VLOOKUP(CONCATENATE($A225,AQ$1),'Исх-фото'!$A$2:$F$3000,6,FALSE),"-")</f>
        <v>-</v>
      </c>
      <c r="AR225" s="13"/>
    </row>
    <row r="226" spans="1:44">
      <c r="A226" s="22">
        <f t="shared" si="22"/>
        <v>27</v>
      </c>
      <c r="B226" s="128">
        <f t="shared" ref="B226" si="47">B29</f>
        <v>12</v>
      </c>
      <c r="C226" s="128">
        <f t="shared" si="20"/>
        <v>3</v>
      </c>
      <c r="D226" s="12" t="str">
        <f>IFERROR(VLOOKUP(CONCATENATE($A226,D$1),'Исх-фото'!$A$2:$F$3000,6,FALSE),"-")</f>
        <v>-</v>
      </c>
      <c r="E226" s="12" t="str">
        <f>IFERROR(VLOOKUP(CONCATENATE($A226,E$1),'Исх-фото'!$A$2:$F$3000,6,FALSE),"-")</f>
        <v>-</v>
      </c>
      <c r="F226" s="12" t="str">
        <f>IFERROR(VLOOKUP(CONCATENATE($A226,F$1),'Исх-фото'!$A$2:$F$3000,6,FALSE),"-")</f>
        <v>-</v>
      </c>
      <c r="G226" s="12" t="str">
        <f>IFERROR(VLOOKUP(CONCATENATE($A226,G$1),'Исх-фото'!$A$2:$F$3000,6,FALSE),"-")</f>
        <v>-</v>
      </c>
      <c r="H226" s="12" t="str">
        <f>IFERROR(VLOOKUP(CONCATENATE($A226,H$1),'Исх-фото'!$A$2:$F$3000,6,FALSE),"-")</f>
        <v>ДА</v>
      </c>
      <c r="I226" s="12" t="str">
        <f>IFERROR(VLOOKUP(CONCATENATE($A226,I$1),'Исх-фото'!$A$2:$F$3000,6,FALSE),"-")</f>
        <v>-</v>
      </c>
      <c r="J226" s="12" t="str">
        <f>IFERROR(VLOOKUP(CONCATENATE($A226,J$1),'Исх-фото'!$A$2:$F$3000,6,FALSE),"-")</f>
        <v>НЕТ</v>
      </c>
      <c r="K226" s="12" t="str">
        <f>IFERROR(VLOOKUP(CONCATENATE($A226,K$1),'Исх-фото'!$A$2:$F$3000,6,FALSE),"-")</f>
        <v>-</v>
      </c>
      <c r="L226" s="12" t="str">
        <f>IFERROR(VLOOKUP(CONCATENATE($A226,L$1),'Исх-фото'!$A$2:$F$3000,6,FALSE),"-")</f>
        <v>-</v>
      </c>
      <c r="M226" s="12" t="str">
        <f>IFERROR(VLOOKUP(CONCATENATE($A226,M$1),'Исх-фото'!$A$2:$F$3000,6,FALSE),"-")</f>
        <v>-</v>
      </c>
      <c r="N226" s="12" t="str">
        <f>IFERROR(VLOOKUP(CONCATENATE($A226,N$1),'Исх-фото'!$A$2:$F$3000,6,FALSE),"-")</f>
        <v>НЕТ</v>
      </c>
      <c r="O226" s="12" t="str">
        <f>IFERROR(VLOOKUP(CONCATENATE($A226,O$1),'Исх-фото'!$A$2:$F$3000,6,FALSE),"-")</f>
        <v>-</v>
      </c>
      <c r="P226" s="12" t="str">
        <f>IFERROR(VLOOKUP(CONCATENATE($A226,P$1),'Исх-фото'!$A$2:$F$3000,6,FALSE),"-")</f>
        <v>-</v>
      </c>
      <c r="Q226" s="12" t="str">
        <f>IFERROR(VLOOKUP(CONCATENATE($A226,Q$1),'Исх-фото'!$A$2:$F$3000,6,FALSE),"-")</f>
        <v>-</v>
      </c>
      <c r="R226" s="12" t="str">
        <f>IFERROR(VLOOKUP(CONCATENATE($A226,R$1),'Исх-фото'!$A$2:$F$3000,6,FALSE),"-")</f>
        <v>-</v>
      </c>
      <c r="S226" s="12" t="str">
        <f>IFERROR(VLOOKUP(CONCATENATE($A226,S$1),'Исх-фото'!$A$2:$F$3000,6,FALSE),"-")</f>
        <v>НЕТ</v>
      </c>
      <c r="T226" s="12" t="str">
        <f>IFERROR(VLOOKUP(CONCATENATE($A226,T$1),'Исх-фото'!$A$2:$F$3000,6,FALSE),"-")</f>
        <v>-</v>
      </c>
      <c r="U226" s="12" t="str">
        <f>IFERROR(VLOOKUP(CONCATENATE($A226,U$1),'Исх-фото'!$A$2:$F$3000,6,FALSE),"-")</f>
        <v>-</v>
      </c>
      <c r="V226" s="12" t="str">
        <f>IFERROR(VLOOKUP(CONCATENATE($A226,V$1),'Исх-фото'!$A$2:$F$3000,6,FALSE),"-")</f>
        <v>ДА</v>
      </c>
      <c r="W226" s="12" t="str">
        <f>IFERROR(VLOOKUP(CONCATENATE($A226,W$1),'Исх-фото'!$A$2:$F$3000,6,FALSE),"-")</f>
        <v>-</v>
      </c>
      <c r="X226" s="12" t="str">
        <f>IFERROR(VLOOKUP(CONCATENATE($A226,X$1),'Исх-фото'!$A$2:$F$3000,6,FALSE),"-")</f>
        <v>-</v>
      </c>
      <c r="Y226" s="12" t="str">
        <f>IFERROR(VLOOKUP(CONCATENATE($A226,Y$1),'Исх-фото'!$A$2:$F$3000,6,FALSE),"-")</f>
        <v>-</v>
      </c>
      <c r="Z226" s="12" t="str">
        <f>IFERROR(VLOOKUP(CONCATENATE($A226,Z$1),'Исх-фото'!$A$2:$F$3000,6,FALSE),"-")</f>
        <v>-</v>
      </c>
      <c r="AA226" s="12" t="str">
        <f>IFERROR(VLOOKUP(CONCATENATE($A226,AA$1),'Исх-фото'!$A$2:$F$3000,6,FALSE),"-")</f>
        <v>-</v>
      </c>
      <c r="AB226" s="12" t="str">
        <f>IFERROR(VLOOKUP(CONCATENATE($A226,AB$1),'Исх-фото'!$A$2:$F$3000,6,FALSE),"-")</f>
        <v>-</v>
      </c>
      <c r="AC226" s="12" t="str">
        <f>IFERROR(VLOOKUP(CONCATENATE($A226,AC$1),'Исх-фото'!$A$2:$F$3000,6,FALSE),"-")</f>
        <v>НЕТ</v>
      </c>
      <c r="AD226" s="12" t="str">
        <f>IFERROR(VLOOKUP(CONCATENATE($A226,AD$1),'Исх-фото'!$A$2:$F$3000,6,FALSE),"-")</f>
        <v>НЕТ</v>
      </c>
      <c r="AE226" s="12" t="str">
        <f>IFERROR(VLOOKUP(CONCATENATE($A226,AE$1),'Исх-фото'!$A$2:$F$3000,6,FALSE),"-")</f>
        <v>ДА</v>
      </c>
      <c r="AF226" s="12" t="str">
        <f>IFERROR(VLOOKUP(CONCATENATE($A226,AF$1),'Исх-фото'!$A$2:$F$3000,6,FALSE),"-")</f>
        <v>НЕТ</v>
      </c>
      <c r="AG226" s="12" t="str">
        <f>IFERROR(VLOOKUP(CONCATENATE($A226,AG$1),'Исх-фото'!$A$2:$F$3000,6,FALSE),"-")</f>
        <v>НЕТ</v>
      </c>
      <c r="AH226" s="12" t="str">
        <f>IFERROR(VLOOKUP(CONCATENATE($A226,AH$1),'Исх-фото'!$A$2:$F$3000,6,FALSE),"-")</f>
        <v>-</v>
      </c>
      <c r="AI226" s="12" t="str">
        <f>IFERROR(VLOOKUP(CONCATENATE($A226,AI$1),'Исх-фото'!$A$2:$F$3000,6,FALSE),"-")</f>
        <v>-</v>
      </c>
      <c r="AJ226" s="12" t="str">
        <f>IFERROR(VLOOKUP(CONCATENATE($A226,AJ$1),'Исх-фото'!$A$2:$F$3000,6,FALSE),"-")</f>
        <v>-</v>
      </c>
      <c r="AK226" s="12" t="str">
        <f>IFERROR(VLOOKUP(CONCATENATE($A226,AK$1),'Исх-фото'!$A$2:$F$3000,6,FALSE),"-")</f>
        <v>-</v>
      </c>
      <c r="AL226" s="12" t="str">
        <f>IFERROR(VLOOKUP(CONCATENATE($A226,AL$1),'Исх-фото'!$A$2:$F$3000,6,FALSE),"-")</f>
        <v>-</v>
      </c>
      <c r="AM226" s="12" t="str">
        <f>IFERROR(VLOOKUP(CONCATENATE($A226,AM$1),'Исх-фото'!$A$2:$F$3000,6,FALSE),"-")</f>
        <v>-</v>
      </c>
      <c r="AN226" s="12" t="str">
        <f>IFERROR(VLOOKUP(CONCATENATE($A226,AN$1),'Исх-фото'!$A$2:$F$3000,6,FALSE),"-")</f>
        <v>-</v>
      </c>
      <c r="AO226" s="12">
        <f>IFERROR(VLOOKUP(CONCATENATE($A226,AO$1),'Исх-фото'!$A$2:$F$3000,6,FALSE),"-")</f>
        <v>0</v>
      </c>
      <c r="AP226" s="12" t="str">
        <f>IFERROR(VLOOKUP(CONCATENATE($A226,AP$1),'Исх-фото'!$A$2:$F$3000,6,FALSE),"-")</f>
        <v>-</v>
      </c>
      <c r="AQ226" s="12" t="str">
        <f>IFERROR(VLOOKUP(CONCATENATE($A226,AQ$1),'Исх-фото'!$A$2:$F$3000,6,FALSE),"-")</f>
        <v>-</v>
      </c>
      <c r="AR226" s="13"/>
    </row>
    <row r="227" spans="1:44">
      <c r="A227" s="22">
        <f t="shared" si="22"/>
        <v>28</v>
      </c>
      <c r="B227" s="128">
        <f t="shared" ref="B227" si="48">B30</f>
        <v>13</v>
      </c>
      <c r="C227" s="128">
        <f t="shared" si="20"/>
        <v>1</v>
      </c>
      <c r="D227" s="12" t="str">
        <f>IFERROR(VLOOKUP(CONCATENATE($A227,D$1),'Исх-фото'!$A$2:$F$3000,6,FALSE),"-")</f>
        <v>-</v>
      </c>
      <c r="E227" s="12" t="str">
        <f>IFERROR(VLOOKUP(CONCATENATE($A227,E$1),'Исх-фото'!$A$2:$F$3000,6,FALSE),"-")</f>
        <v>-</v>
      </c>
      <c r="F227" s="12" t="str">
        <f>IFERROR(VLOOKUP(CONCATENATE($A227,F$1),'Исх-фото'!$A$2:$F$3000,6,FALSE),"-")</f>
        <v>-</v>
      </c>
      <c r="G227" s="12" t="str">
        <f>IFERROR(VLOOKUP(CONCATENATE($A227,G$1),'Исх-фото'!$A$2:$F$3000,6,FALSE),"-")</f>
        <v>-</v>
      </c>
      <c r="H227" s="12" t="str">
        <f>IFERROR(VLOOKUP(CONCATENATE($A227,H$1),'Исх-фото'!$A$2:$F$3000,6,FALSE),"-")</f>
        <v>ДА</v>
      </c>
      <c r="I227" s="12" t="str">
        <f>IFERROR(VLOOKUP(CONCATENATE($A227,I$1),'Исх-фото'!$A$2:$F$3000,6,FALSE),"-")</f>
        <v>-</v>
      </c>
      <c r="J227" s="12" t="str">
        <f>IFERROR(VLOOKUP(CONCATENATE($A227,J$1),'Исх-фото'!$A$2:$F$3000,6,FALSE),"-")</f>
        <v>НЕТ</v>
      </c>
      <c r="K227" s="12" t="str">
        <f>IFERROR(VLOOKUP(CONCATENATE($A227,K$1),'Исх-фото'!$A$2:$F$3000,6,FALSE),"-")</f>
        <v>-</v>
      </c>
      <c r="L227" s="12" t="str">
        <f>IFERROR(VLOOKUP(CONCATENATE($A227,L$1),'Исх-фото'!$A$2:$F$3000,6,FALSE),"-")</f>
        <v>-</v>
      </c>
      <c r="M227" s="12" t="str">
        <f>IFERROR(VLOOKUP(CONCATENATE($A227,M$1),'Исх-фото'!$A$2:$F$3000,6,FALSE),"-")</f>
        <v>-</v>
      </c>
      <c r="N227" s="12" t="str">
        <f>IFERROR(VLOOKUP(CONCATENATE($A227,N$1),'Исх-фото'!$A$2:$F$3000,6,FALSE),"-")</f>
        <v>ДА</v>
      </c>
      <c r="O227" s="12" t="str">
        <f>IFERROR(VLOOKUP(CONCATENATE($A227,O$1),'Исх-фото'!$A$2:$F$3000,6,FALSE),"-")</f>
        <v>-</v>
      </c>
      <c r="P227" s="12" t="str">
        <f>IFERROR(VLOOKUP(CONCATENATE($A227,P$1),'Исх-фото'!$A$2:$F$3000,6,FALSE),"-")</f>
        <v>-</v>
      </c>
      <c r="Q227" s="12" t="str">
        <f>IFERROR(VLOOKUP(CONCATENATE($A227,Q$1),'Исх-фото'!$A$2:$F$3000,6,FALSE),"-")</f>
        <v>-</v>
      </c>
      <c r="R227" s="12" t="str">
        <f>IFERROR(VLOOKUP(CONCATENATE($A227,R$1),'Исх-фото'!$A$2:$F$3000,6,FALSE),"-")</f>
        <v>НЕТ</v>
      </c>
      <c r="S227" s="12" t="str">
        <f>IFERROR(VLOOKUP(CONCATENATE($A227,S$1),'Исх-фото'!$A$2:$F$3000,6,FALSE),"-")</f>
        <v>НЕТ</v>
      </c>
      <c r="T227" s="12" t="str">
        <f>IFERROR(VLOOKUP(CONCATENATE($A227,T$1),'Исх-фото'!$A$2:$F$3000,6,FALSE),"-")</f>
        <v>-</v>
      </c>
      <c r="U227" s="12" t="str">
        <f>IFERROR(VLOOKUP(CONCATENATE($A227,U$1),'Исх-фото'!$A$2:$F$3000,6,FALSE),"-")</f>
        <v>-</v>
      </c>
      <c r="V227" s="12" t="str">
        <f>IFERROR(VLOOKUP(CONCATENATE($A227,V$1),'Исх-фото'!$A$2:$F$3000,6,FALSE),"-")</f>
        <v>ДА</v>
      </c>
      <c r="W227" s="12" t="str">
        <f>IFERROR(VLOOKUP(CONCATENATE($A227,W$1),'Исх-фото'!$A$2:$F$3000,6,FALSE),"-")</f>
        <v>-</v>
      </c>
      <c r="X227" s="12" t="str">
        <f>IFERROR(VLOOKUP(CONCATENATE($A227,X$1),'Исх-фото'!$A$2:$F$3000,6,FALSE),"-")</f>
        <v>ДА</v>
      </c>
      <c r="Y227" s="12" t="str">
        <f>IFERROR(VLOOKUP(CONCATENATE($A227,Y$1),'Исх-фото'!$A$2:$F$3000,6,FALSE),"-")</f>
        <v>-</v>
      </c>
      <c r="Z227" s="12" t="str">
        <f>IFERROR(VLOOKUP(CONCATENATE($A227,Z$1),'Исх-фото'!$A$2:$F$3000,6,FALSE),"-")</f>
        <v>-</v>
      </c>
      <c r="AA227" s="12" t="str">
        <f>IFERROR(VLOOKUP(CONCATENATE($A227,AA$1),'Исх-фото'!$A$2:$F$3000,6,FALSE),"-")</f>
        <v>-</v>
      </c>
      <c r="AB227" s="12" t="str">
        <f>IFERROR(VLOOKUP(CONCATENATE($A227,AB$1),'Исх-фото'!$A$2:$F$3000,6,FALSE),"-")</f>
        <v>-</v>
      </c>
      <c r="AC227" s="12" t="str">
        <f>IFERROR(VLOOKUP(CONCATENATE($A227,AC$1),'Исх-фото'!$A$2:$F$3000,6,FALSE),"-")</f>
        <v>НЕТ</v>
      </c>
      <c r="AD227" s="12" t="str">
        <f>IFERROR(VLOOKUP(CONCATENATE($A227,AD$1),'Исх-фото'!$A$2:$F$3000,6,FALSE),"-")</f>
        <v>НЕТ</v>
      </c>
      <c r="AE227" s="12" t="str">
        <f>IFERROR(VLOOKUP(CONCATENATE($A227,AE$1),'Исх-фото'!$A$2:$F$3000,6,FALSE),"-")</f>
        <v>-</v>
      </c>
      <c r="AF227" s="12" t="str">
        <f>IFERROR(VLOOKUP(CONCATENATE($A227,AF$1),'Исх-фото'!$A$2:$F$3000,6,FALSE),"-")</f>
        <v>НЕТ</v>
      </c>
      <c r="AG227" s="12" t="str">
        <f>IFERROR(VLOOKUP(CONCATENATE($A227,AG$1),'Исх-фото'!$A$2:$F$3000,6,FALSE),"-")</f>
        <v>НЕТ</v>
      </c>
      <c r="AH227" s="12" t="str">
        <f>IFERROR(VLOOKUP(CONCATENATE($A227,AH$1),'Исх-фото'!$A$2:$F$3000,6,FALSE),"-")</f>
        <v>-</v>
      </c>
      <c r="AI227" s="12" t="str">
        <f>IFERROR(VLOOKUP(CONCATENATE($A227,AI$1),'Исх-фото'!$A$2:$F$3000,6,FALSE),"-")</f>
        <v>-</v>
      </c>
      <c r="AJ227" s="12" t="str">
        <f>IFERROR(VLOOKUP(CONCATENATE($A227,AJ$1),'Исх-фото'!$A$2:$F$3000,6,FALSE),"-")</f>
        <v>-</v>
      </c>
      <c r="AK227" s="12" t="str">
        <f>IFERROR(VLOOKUP(CONCATENATE($A227,AK$1),'Исх-фото'!$A$2:$F$3000,6,FALSE),"-")</f>
        <v>-</v>
      </c>
      <c r="AL227" s="12" t="str">
        <f>IFERROR(VLOOKUP(CONCATENATE($A227,AL$1),'Исх-фото'!$A$2:$F$3000,6,FALSE),"-")</f>
        <v>-</v>
      </c>
      <c r="AM227" s="12" t="str">
        <f>IFERROR(VLOOKUP(CONCATENATE($A227,AM$1),'Исх-фото'!$A$2:$F$3000,6,FALSE),"-")</f>
        <v>-</v>
      </c>
      <c r="AN227" s="12" t="str">
        <f>IFERROR(VLOOKUP(CONCATENATE($A227,AN$1),'Исх-фото'!$A$2:$F$3000,6,FALSE),"-")</f>
        <v>-</v>
      </c>
      <c r="AO227" s="12">
        <f>IFERROR(VLOOKUP(CONCATENATE($A227,AO$1),'Исх-фото'!$A$2:$F$3000,6,FALSE),"-")</f>
        <v>0</v>
      </c>
      <c r="AP227" s="12" t="str">
        <f>IFERROR(VLOOKUP(CONCATENATE($A227,AP$1),'Исх-фото'!$A$2:$F$3000,6,FALSE),"-")</f>
        <v>-</v>
      </c>
      <c r="AQ227" s="12" t="str">
        <f>IFERROR(VLOOKUP(CONCATENATE($A227,AQ$1),'Исх-фото'!$A$2:$F$3000,6,FALSE),"-")</f>
        <v>-</v>
      </c>
      <c r="AR227" s="13"/>
    </row>
    <row r="228" spans="1:44">
      <c r="A228" s="22">
        <f t="shared" si="22"/>
        <v>29</v>
      </c>
      <c r="B228" s="128">
        <f t="shared" ref="B228" si="49">B31</f>
        <v>13</v>
      </c>
      <c r="C228" s="128">
        <f t="shared" si="20"/>
        <v>2</v>
      </c>
      <c r="D228" s="12" t="str">
        <f>IFERROR(VLOOKUP(CONCATENATE($A228,D$1),'Исх-фото'!$A$2:$F$3000,6,FALSE),"-")</f>
        <v>-</v>
      </c>
      <c r="E228" s="12" t="str">
        <f>IFERROR(VLOOKUP(CONCATENATE($A228,E$1),'Исх-фото'!$A$2:$F$3000,6,FALSE),"-")</f>
        <v>-</v>
      </c>
      <c r="F228" s="12" t="str">
        <f>IFERROR(VLOOKUP(CONCATENATE($A228,F$1),'Исх-фото'!$A$2:$F$3000,6,FALSE),"-")</f>
        <v>-</v>
      </c>
      <c r="G228" s="12" t="str">
        <f>IFERROR(VLOOKUP(CONCATENATE($A228,G$1),'Исх-фото'!$A$2:$F$3000,6,FALSE),"-")</f>
        <v>-</v>
      </c>
      <c r="H228" s="12" t="str">
        <f>IFERROR(VLOOKUP(CONCATENATE($A228,H$1),'Исх-фото'!$A$2:$F$3000,6,FALSE),"-")</f>
        <v>ДА</v>
      </c>
      <c r="I228" s="12" t="str">
        <f>IFERROR(VLOOKUP(CONCATENATE($A228,I$1),'Исх-фото'!$A$2:$F$3000,6,FALSE),"-")</f>
        <v>-</v>
      </c>
      <c r="J228" s="12" t="str">
        <f>IFERROR(VLOOKUP(CONCATENATE($A228,J$1),'Исх-фото'!$A$2:$F$3000,6,FALSE),"-")</f>
        <v>НЕТ</v>
      </c>
      <c r="K228" s="12" t="str">
        <f>IFERROR(VLOOKUP(CONCATENATE($A228,K$1),'Исх-фото'!$A$2:$F$3000,6,FALSE),"-")</f>
        <v>-</v>
      </c>
      <c r="L228" s="12" t="str">
        <f>IFERROR(VLOOKUP(CONCATENATE($A228,L$1),'Исх-фото'!$A$2:$F$3000,6,FALSE),"-")</f>
        <v>-</v>
      </c>
      <c r="M228" s="12" t="str">
        <f>IFERROR(VLOOKUP(CONCATENATE($A228,M$1),'Исх-фото'!$A$2:$F$3000,6,FALSE),"-")</f>
        <v>-</v>
      </c>
      <c r="N228" s="12" t="str">
        <f>IFERROR(VLOOKUP(CONCATENATE($A228,N$1),'Исх-фото'!$A$2:$F$3000,6,FALSE),"-")</f>
        <v>НЕТ</v>
      </c>
      <c r="O228" s="12" t="str">
        <f>IFERROR(VLOOKUP(CONCATENATE($A228,O$1),'Исх-фото'!$A$2:$F$3000,6,FALSE),"-")</f>
        <v>-</v>
      </c>
      <c r="P228" s="12" t="str">
        <f>IFERROR(VLOOKUP(CONCATENATE($A228,P$1),'Исх-фото'!$A$2:$F$3000,6,FALSE),"-")</f>
        <v>-</v>
      </c>
      <c r="Q228" s="12" t="str">
        <f>IFERROR(VLOOKUP(CONCATENATE($A228,Q$1),'Исх-фото'!$A$2:$F$3000,6,FALSE),"-")</f>
        <v>-</v>
      </c>
      <c r="R228" s="12" t="str">
        <f>IFERROR(VLOOKUP(CONCATENATE($A228,R$1),'Исх-фото'!$A$2:$F$3000,6,FALSE),"-")</f>
        <v>-</v>
      </c>
      <c r="S228" s="12" t="str">
        <f>IFERROR(VLOOKUP(CONCATENATE($A228,S$1),'Исх-фото'!$A$2:$F$3000,6,FALSE),"-")</f>
        <v>-</v>
      </c>
      <c r="T228" s="12" t="str">
        <f>IFERROR(VLOOKUP(CONCATENATE($A228,T$1),'Исх-фото'!$A$2:$F$3000,6,FALSE),"-")</f>
        <v>-</v>
      </c>
      <c r="U228" s="12" t="str">
        <f>IFERROR(VLOOKUP(CONCATENATE($A228,U$1),'Исх-фото'!$A$2:$F$3000,6,FALSE),"-")</f>
        <v>-</v>
      </c>
      <c r="V228" s="12" t="str">
        <f>IFERROR(VLOOKUP(CONCATENATE($A228,V$1),'Исх-фото'!$A$2:$F$3000,6,FALSE),"-")</f>
        <v>ДА</v>
      </c>
      <c r="W228" s="12" t="str">
        <f>IFERROR(VLOOKUP(CONCATENATE($A228,W$1),'Исх-фото'!$A$2:$F$3000,6,FALSE),"-")</f>
        <v>-</v>
      </c>
      <c r="X228" s="12" t="str">
        <f>IFERROR(VLOOKUP(CONCATENATE($A228,X$1),'Исх-фото'!$A$2:$F$3000,6,FALSE),"-")</f>
        <v>-</v>
      </c>
      <c r="Y228" s="12" t="str">
        <f>IFERROR(VLOOKUP(CONCATENATE($A228,Y$1),'Исх-фото'!$A$2:$F$3000,6,FALSE),"-")</f>
        <v>-</v>
      </c>
      <c r="Z228" s="12" t="str">
        <f>IFERROR(VLOOKUP(CONCATENATE($A228,Z$1),'Исх-фото'!$A$2:$F$3000,6,FALSE),"-")</f>
        <v>НЕТ</v>
      </c>
      <c r="AA228" s="12" t="str">
        <f>IFERROR(VLOOKUP(CONCATENATE($A228,AA$1),'Исх-фото'!$A$2:$F$3000,6,FALSE),"-")</f>
        <v>-</v>
      </c>
      <c r="AB228" s="12" t="str">
        <f>IFERROR(VLOOKUP(CONCATENATE($A228,AB$1),'Исх-фото'!$A$2:$F$3000,6,FALSE),"-")</f>
        <v>-</v>
      </c>
      <c r="AC228" s="12" t="str">
        <f>IFERROR(VLOOKUP(CONCATENATE($A228,AC$1),'Исх-фото'!$A$2:$F$3000,6,FALSE),"-")</f>
        <v>НЕТ</v>
      </c>
      <c r="AD228" s="12" t="str">
        <f>IFERROR(VLOOKUP(CONCATENATE($A228,AD$1),'Исх-фото'!$A$2:$F$3000,6,FALSE),"-")</f>
        <v>НЕТ</v>
      </c>
      <c r="AE228" s="12" t="str">
        <f>IFERROR(VLOOKUP(CONCATENATE($A228,AE$1),'Исх-фото'!$A$2:$F$3000,6,FALSE),"-")</f>
        <v>ДА</v>
      </c>
      <c r="AF228" s="12" t="str">
        <f>IFERROR(VLOOKUP(CONCATENATE($A228,AF$1),'Исх-фото'!$A$2:$F$3000,6,FALSE),"-")</f>
        <v>НЕТ</v>
      </c>
      <c r="AG228" s="12" t="str">
        <f>IFERROR(VLOOKUP(CONCATENATE($A228,AG$1),'Исх-фото'!$A$2:$F$3000,6,FALSE),"-")</f>
        <v>ДА</v>
      </c>
      <c r="AH228" s="12" t="str">
        <f>IFERROR(VLOOKUP(CONCATENATE($A228,AH$1),'Исх-фото'!$A$2:$F$3000,6,FALSE),"-")</f>
        <v>-</v>
      </c>
      <c r="AI228" s="12" t="str">
        <f>IFERROR(VLOOKUP(CONCATENATE($A228,AI$1),'Исх-фото'!$A$2:$F$3000,6,FALSE),"-")</f>
        <v>-</v>
      </c>
      <c r="AJ228" s="12" t="str">
        <f>IFERROR(VLOOKUP(CONCATENATE($A228,AJ$1),'Исх-фото'!$A$2:$F$3000,6,FALSE),"-")</f>
        <v>-</v>
      </c>
      <c r="AK228" s="12" t="str">
        <f>IFERROR(VLOOKUP(CONCATENATE($A228,AK$1),'Исх-фото'!$A$2:$F$3000,6,FALSE),"-")</f>
        <v>-</v>
      </c>
      <c r="AL228" s="12" t="str">
        <f>IFERROR(VLOOKUP(CONCATENATE($A228,AL$1),'Исх-фото'!$A$2:$F$3000,6,FALSE),"-")</f>
        <v>-</v>
      </c>
      <c r="AM228" s="12" t="str">
        <f>IFERROR(VLOOKUP(CONCATENATE($A228,AM$1),'Исх-фото'!$A$2:$F$3000,6,FALSE),"-")</f>
        <v>-</v>
      </c>
      <c r="AN228" s="12" t="str">
        <f>IFERROR(VLOOKUP(CONCATENATE($A228,AN$1),'Исх-фото'!$A$2:$F$3000,6,FALSE),"-")</f>
        <v>-</v>
      </c>
      <c r="AO228" s="12">
        <f>IFERROR(VLOOKUP(CONCATENATE($A228,AO$1),'Исх-фото'!$A$2:$F$3000,6,FALSE),"-")</f>
        <v>0</v>
      </c>
      <c r="AP228" s="12" t="str">
        <f>IFERROR(VLOOKUP(CONCATENATE($A228,AP$1),'Исх-фото'!$A$2:$F$3000,6,FALSE),"-")</f>
        <v>-</v>
      </c>
      <c r="AQ228" s="12" t="str">
        <f>IFERROR(VLOOKUP(CONCATENATE($A228,AQ$1),'Исх-фото'!$A$2:$F$3000,6,FALSE),"-")</f>
        <v>-</v>
      </c>
      <c r="AR228" s="13"/>
    </row>
    <row r="229" spans="1:44">
      <c r="A229" s="22">
        <f t="shared" si="22"/>
        <v>30</v>
      </c>
      <c r="B229" s="128">
        <f t="shared" ref="B229" si="50">B32</f>
        <v>13</v>
      </c>
      <c r="C229" s="128">
        <f t="shared" si="20"/>
        <v>3</v>
      </c>
      <c r="D229" s="12" t="str">
        <f>IFERROR(VLOOKUP(CONCATENATE($A229,D$1),'Исх-фото'!$A$2:$F$3000,6,FALSE),"-")</f>
        <v>-</v>
      </c>
      <c r="E229" s="12" t="str">
        <f>IFERROR(VLOOKUP(CONCATENATE($A229,E$1),'Исх-фото'!$A$2:$F$3000,6,FALSE),"-")</f>
        <v>-</v>
      </c>
      <c r="F229" s="12" t="str">
        <f>IFERROR(VLOOKUP(CONCATENATE($A229,F$1),'Исх-фото'!$A$2:$F$3000,6,FALSE),"-")</f>
        <v>-</v>
      </c>
      <c r="G229" s="12" t="str">
        <f>IFERROR(VLOOKUP(CONCATENATE($A229,G$1),'Исх-фото'!$A$2:$F$3000,6,FALSE),"-")</f>
        <v>-</v>
      </c>
      <c r="H229" s="12" t="str">
        <f>IFERROR(VLOOKUP(CONCATENATE($A229,H$1),'Исх-фото'!$A$2:$F$3000,6,FALSE),"-")</f>
        <v>ДА</v>
      </c>
      <c r="I229" s="12" t="str">
        <f>IFERROR(VLOOKUP(CONCATENATE($A229,I$1),'Исх-фото'!$A$2:$F$3000,6,FALSE),"-")</f>
        <v>-</v>
      </c>
      <c r="J229" s="12" t="str">
        <f>IFERROR(VLOOKUP(CONCATENATE($A229,J$1),'Исх-фото'!$A$2:$F$3000,6,FALSE),"-")</f>
        <v>НЕТ</v>
      </c>
      <c r="K229" s="12" t="str">
        <f>IFERROR(VLOOKUP(CONCATENATE($A229,K$1),'Исх-фото'!$A$2:$F$3000,6,FALSE),"-")</f>
        <v>-</v>
      </c>
      <c r="L229" s="12" t="str">
        <f>IFERROR(VLOOKUP(CONCATENATE($A229,L$1),'Исх-фото'!$A$2:$F$3000,6,FALSE),"-")</f>
        <v>-</v>
      </c>
      <c r="M229" s="12" t="str">
        <f>IFERROR(VLOOKUP(CONCATENATE($A229,M$1),'Исх-фото'!$A$2:$F$3000,6,FALSE),"-")</f>
        <v>-</v>
      </c>
      <c r="N229" s="12" t="str">
        <f>IFERROR(VLOOKUP(CONCATENATE($A229,N$1),'Исх-фото'!$A$2:$F$3000,6,FALSE),"-")</f>
        <v>НЕТ</v>
      </c>
      <c r="O229" s="12" t="str">
        <f>IFERROR(VLOOKUP(CONCATENATE($A229,O$1),'Исх-фото'!$A$2:$F$3000,6,FALSE),"-")</f>
        <v>-</v>
      </c>
      <c r="P229" s="12" t="str">
        <f>IFERROR(VLOOKUP(CONCATENATE($A229,P$1),'Исх-фото'!$A$2:$F$3000,6,FALSE),"-")</f>
        <v>-</v>
      </c>
      <c r="Q229" s="12" t="str">
        <f>IFERROR(VLOOKUP(CONCATENATE($A229,Q$1),'Исх-фото'!$A$2:$F$3000,6,FALSE),"-")</f>
        <v>-</v>
      </c>
      <c r="R229" s="12" t="str">
        <f>IFERROR(VLOOKUP(CONCATENATE($A229,R$1),'Исх-фото'!$A$2:$F$3000,6,FALSE),"-")</f>
        <v>-</v>
      </c>
      <c r="S229" s="12" t="str">
        <f>IFERROR(VLOOKUP(CONCATENATE($A229,S$1),'Исх-фото'!$A$2:$F$3000,6,FALSE),"-")</f>
        <v>НЕТ</v>
      </c>
      <c r="T229" s="12" t="str">
        <f>IFERROR(VLOOKUP(CONCATENATE($A229,T$1),'Исх-фото'!$A$2:$F$3000,6,FALSE),"-")</f>
        <v>-</v>
      </c>
      <c r="U229" s="12" t="str">
        <f>IFERROR(VLOOKUP(CONCATENATE($A229,U$1),'Исх-фото'!$A$2:$F$3000,6,FALSE),"-")</f>
        <v>-</v>
      </c>
      <c r="V229" s="12" t="str">
        <f>IFERROR(VLOOKUP(CONCATENATE($A229,V$1),'Исх-фото'!$A$2:$F$3000,6,FALSE),"-")</f>
        <v>ДА</v>
      </c>
      <c r="W229" s="12" t="str">
        <f>IFERROR(VLOOKUP(CONCATENATE($A229,W$1),'Исх-фото'!$A$2:$F$3000,6,FALSE),"-")</f>
        <v>-</v>
      </c>
      <c r="X229" s="12" t="str">
        <f>IFERROR(VLOOKUP(CONCATENATE($A229,X$1),'Исх-фото'!$A$2:$F$3000,6,FALSE),"-")</f>
        <v>-</v>
      </c>
      <c r="Y229" s="12" t="str">
        <f>IFERROR(VLOOKUP(CONCATENATE($A229,Y$1),'Исх-фото'!$A$2:$F$3000,6,FALSE),"-")</f>
        <v>-</v>
      </c>
      <c r="Z229" s="12" t="str">
        <f>IFERROR(VLOOKUP(CONCATENATE($A229,Z$1),'Исх-фото'!$A$2:$F$3000,6,FALSE),"-")</f>
        <v>НЕТ</v>
      </c>
      <c r="AA229" s="12" t="str">
        <f>IFERROR(VLOOKUP(CONCATENATE($A229,AA$1),'Исх-фото'!$A$2:$F$3000,6,FALSE),"-")</f>
        <v>-</v>
      </c>
      <c r="AB229" s="12" t="str">
        <f>IFERROR(VLOOKUP(CONCATENATE($A229,AB$1),'Исх-фото'!$A$2:$F$3000,6,FALSE),"-")</f>
        <v>-</v>
      </c>
      <c r="AC229" s="12" t="str">
        <f>IFERROR(VLOOKUP(CONCATENATE($A229,AC$1),'Исх-фото'!$A$2:$F$3000,6,FALSE),"-")</f>
        <v>НЕТ</v>
      </c>
      <c r="AD229" s="12" t="str">
        <f>IFERROR(VLOOKUP(CONCATENATE($A229,AD$1),'Исх-фото'!$A$2:$F$3000,6,FALSE),"-")</f>
        <v>НЕТ</v>
      </c>
      <c r="AE229" s="12" t="str">
        <f>IFERROR(VLOOKUP(CONCATENATE($A229,AE$1),'Исх-фото'!$A$2:$F$3000,6,FALSE),"-")</f>
        <v>-</v>
      </c>
      <c r="AF229" s="12" t="str">
        <f>IFERROR(VLOOKUP(CONCATENATE($A229,AF$1),'Исх-фото'!$A$2:$F$3000,6,FALSE),"-")</f>
        <v>ДА</v>
      </c>
      <c r="AG229" s="12" t="str">
        <f>IFERROR(VLOOKUP(CONCATENATE($A229,AG$1),'Исх-фото'!$A$2:$F$3000,6,FALSE),"-")</f>
        <v>ДА</v>
      </c>
      <c r="AH229" s="12" t="str">
        <f>IFERROR(VLOOKUP(CONCATENATE($A229,AH$1),'Исх-фото'!$A$2:$F$3000,6,FALSE),"-")</f>
        <v>-</v>
      </c>
      <c r="AI229" s="12" t="str">
        <f>IFERROR(VLOOKUP(CONCATENATE($A229,AI$1),'Исх-фото'!$A$2:$F$3000,6,FALSE),"-")</f>
        <v>НЕТ</v>
      </c>
      <c r="AJ229" s="12" t="str">
        <f>IFERROR(VLOOKUP(CONCATENATE($A229,AJ$1),'Исх-фото'!$A$2:$F$3000,6,FALSE),"-")</f>
        <v>-</v>
      </c>
      <c r="AK229" s="12" t="str">
        <f>IFERROR(VLOOKUP(CONCATENATE($A229,AK$1),'Исх-фото'!$A$2:$F$3000,6,FALSE),"-")</f>
        <v>-</v>
      </c>
      <c r="AL229" s="12" t="str">
        <f>IFERROR(VLOOKUP(CONCATENATE($A229,AL$1),'Исх-фото'!$A$2:$F$3000,6,FALSE),"-")</f>
        <v>-</v>
      </c>
      <c r="AM229" s="12" t="str">
        <f>IFERROR(VLOOKUP(CONCATENATE($A229,AM$1),'Исх-фото'!$A$2:$F$3000,6,FALSE),"-")</f>
        <v>-</v>
      </c>
      <c r="AN229" s="12" t="str">
        <f>IFERROR(VLOOKUP(CONCATENATE($A229,AN$1),'Исх-фото'!$A$2:$F$3000,6,FALSE),"-")</f>
        <v>-</v>
      </c>
      <c r="AO229" s="12">
        <f>IFERROR(VLOOKUP(CONCATENATE($A229,AO$1),'Исх-фото'!$A$2:$F$3000,6,FALSE),"-")</f>
        <v>0</v>
      </c>
      <c r="AP229" s="12" t="str">
        <f>IFERROR(VLOOKUP(CONCATENATE($A229,AP$1),'Исх-фото'!$A$2:$F$3000,6,FALSE),"-")</f>
        <v>-</v>
      </c>
      <c r="AQ229" s="12" t="str">
        <f>IFERROR(VLOOKUP(CONCATENATE($A229,AQ$1),'Исх-фото'!$A$2:$F$3000,6,FALSE),"-")</f>
        <v>-</v>
      </c>
      <c r="AR229" s="13"/>
    </row>
    <row r="230" spans="1:44">
      <c r="A230" s="22">
        <f t="shared" si="22"/>
        <v>31</v>
      </c>
      <c r="B230" s="128">
        <f t="shared" ref="B230" si="51">B33</f>
        <v>14</v>
      </c>
      <c r="C230" s="128">
        <f t="shared" si="20"/>
        <v>1</v>
      </c>
      <c r="D230" s="12" t="str">
        <f>IFERROR(VLOOKUP(CONCATENATE($A230,D$1),'Исх-фото'!$A$2:$F$3000,6,FALSE),"-")</f>
        <v>-</v>
      </c>
      <c r="E230" s="12" t="str">
        <f>IFERROR(VLOOKUP(CONCATENATE($A230,E$1),'Исх-фото'!$A$2:$F$3000,6,FALSE),"-")</f>
        <v>-</v>
      </c>
      <c r="F230" s="12" t="str">
        <f>IFERROR(VLOOKUP(CONCATENATE($A230,F$1),'Исх-фото'!$A$2:$F$3000,6,FALSE),"-")</f>
        <v>-</v>
      </c>
      <c r="G230" s="12" t="str">
        <f>IFERROR(VLOOKUP(CONCATENATE($A230,G$1),'Исх-фото'!$A$2:$F$3000,6,FALSE),"-")</f>
        <v>-</v>
      </c>
      <c r="H230" s="12" t="str">
        <f>IFERROR(VLOOKUP(CONCATENATE($A230,H$1),'Исх-фото'!$A$2:$F$3000,6,FALSE),"-")</f>
        <v>ДА</v>
      </c>
      <c r="I230" s="12" t="str">
        <f>IFERROR(VLOOKUP(CONCATENATE($A230,I$1),'Исх-фото'!$A$2:$F$3000,6,FALSE),"-")</f>
        <v>-</v>
      </c>
      <c r="J230" s="12" t="str">
        <f>IFERROR(VLOOKUP(CONCATENATE($A230,J$1),'Исх-фото'!$A$2:$F$3000,6,FALSE),"-")</f>
        <v>НЕТ</v>
      </c>
      <c r="K230" s="12" t="str">
        <f>IFERROR(VLOOKUP(CONCATENATE($A230,K$1),'Исх-фото'!$A$2:$F$3000,6,FALSE),"-")</f>
        <v>-</v>
      </c>
      <c r="L230" s="12" t="str">
        <f>IFERROR(VLOOKUP(CONCATENATE($A230,L$1),'Исх-фото'!$A$2:$F$3000,6,FALSE),"-")</f>
        <v>-</v>
      </c>
      <c r="M230" s="12" t="str">
        <f>IFERROR(VLOOKUP(CONCATENATE($A230,M$1),'Исх-фото'!$A$2:$F$3000,6,FALSE),"-")</f>
        <v>-</v>
      </c>
      <c r="N230" s="12" t="str">
        <f>IFERROR(VLOOKUP(CONCATENATE($A230,N$1),'Исх-фото'!$A$2:$F$3000,6,FALSE),"-")</f>
        <v>НЕТ</v>
      </c>
      <c r="O230" s="12" t="str">
        <f>IFERROR(VLOOKUP(CONCATENATE($A230,O$1),'Исх-фото'!$A$2:$F$3000,6,FALSE),"-")</f>
        <v>-</v>
      </c>
      <c r="P230" s="12" t="str">
        <f>IFERROR(VLOOKUP(CONCATENATE($A230,P$1),'Исх-фото'!$A$2:$F$3000,6,FALSE),"-")</f>
        <v>-</v>
      </c>
      <c r="Q230" s="12" t="str">
        <f>IFERROR(VLOOKUP(CONCATENATE($A230,Q$1),'Исх-фото'!$A$2:$F$3000,6,FALSE),"-")</f>
        <v>-</v>
      </c>
      <c r="R230" s="12" t="str">
        <f>IFERROR(VLOOKUP(CONCATENATE($A230,R$1),'Исх-фото'!$A$2:$F$3000,6,FALSE),"-")</f>
        <v>-</v>
      </c>
      <c r="S230" s="12" t="str">
        <f>IFERROR(VLOOKUP(CONCATENATE($A230,S$1),'Исх-фото'!$A$2:$F$3000,6,FALSE),"-")</f>
        <v>ДА</v>
      </c>
      <c r="T230" s="12" t="str">
        <f>IFERROR(VLOOKUP(CONCATENATE($A230,T$1),'Исх-фото'!$A$2:$F$3000,6,FALSE),"-")</f>
        <v>-</v>
      </c>
      <c r="U230" s="12" t="str">
        <f>IFERROR(VLOOKUP(CONCATENATE($A230,U$1),'Исх-фото'!$A$2:$F$3000,6,FALSE),"-")</f>
        <v>-</v>
      </c>
      <c r="V230" s="12" t="str">
        <f>IFERROR(VLOOKUP(CONCATENATE($A230,V$1),'Исх-фото'!$A$2:$F$3000,6,FALSE),"-")</f>
        <v>ДА</v>
      </c>
      <c r="W230" s="12" t="str">
        <f>IFERROR(VLOOKUP(CONCATENATE($A230,W$1),'Исх-фото'!$A$2:$F$3000,6,FALSE),"-")</f>
        <v>-</v>
      </c>
      <c r="X230" s="12" t="str">
        <f>IFERROR(VLOOKUP(CONCATENATE($A230,X$1),'Исх-фото'!$A$2:$F$3000,6,FALSE),"-")</f>
        <v>НЕТ</v>
      </c>
      <c r="Y230" s="12" t="str">
        <f>IFERROR(VLOOKUP(CONCATENATE($A230,Y$1),'Исх-фото'!$A$2:$F$3000,6,FALSE),"-")</f>
        <v>НЕТ</v>
      </c>
      <c r="Z230" s="12" t="str">
        <f>IFERROR(VLOOKUP(CONCATENATE($A230,Z$1),'Исх-фото'!$A$2:$F$3000,6,FALSE),"-")</f>
        <v>НЕТ</v>
      </c>
      <c r="AA230" s="12" t="str">
        <f>IFERROR(VLOOKUP(CONCATENATE($A230,AA$1),'Исх-фото'!$A$2:$F$3000,6,FALSE),"-")</f>
        <v>-</v>
      </c>
      <c r="AB230" s="12" t="str">
        <f>IFERROR(VLOOKUP(CONCATENATE($A230,AB$1),'Исх-фото'!$A$2:$F$3000,6,FALSE),"-")</f>
        <v>-</v>
      </c>
      <c r="AC230" s="12" t="str">
        <f>IFERROR(VLOOKUP(CONCATENATE($A230,AC$1),'Исх-фото'!$A$2:$F$3000,6,FALSE),"-")</f>
        <v>НЕТ</v>
      </c>
      <c r="AD230" s="12" t="str">
        <f>IFERROR(VLOOKUP(CONCATENATE($A230,AD$1),'Исх-фото'!$A$2:$F$3000,6,FALSE),"-")</f>
        <v>НЕТ</v>
      </c>
      <c r="AE230" s="12" t="str">
        <f>IFERROR(VLOOKUP(CONCATENATE($A230,AE$1),'Исх-фото'!$A$2:$F$3000,6,FALSE),"-")</f>
        <v>-</v>
      </c>
      <c r="AF230" s="12" t="str">
        <f>IFERROR(VLOOKUP(CONCATENATE($A230,AF$1),'Исх-фото'!$A$2:$F$3000,6,FALSE),"-")</f>
        <v>ДА</v>
      </c>
      <c r="AG230" s="12" t="str">
        <f>IFERROR(VLOOKUP(CONCATENATE($A230,AG$1),'Исх-фото'!$A$2:$F$3000,6,FALSE),"-")</f>
        <v>ДА</v>
      </c>
      <c r="AH230" s="12" t="str">
        <f>IFERROR(VLOOKUP(CONCATENATE($A230,AH$1),'Исх-фото'!$A$2:$F$3000,6,FALSE),"-")</f>
        <v>-</v>
      </c>
      <c r="AI230" s="12" t="str">
        <f>IFERROR(VLOOKUP(CONCATENATE($A230,AI$1),'Исх-фото'!$A$2:$F$3000,6,FALSE),"-")</f>
        <v>-</v>
      </c>
      <c r="AJ230" s="12" t="str">
        <f>IFERROR(VLOOKUP(CONCATENATE($A230,AJ$1),'Исх-фото'!$A$2:$F$3000,6,FALSE),"-")</f>
        <v>-</v>
      </c>
      <c r="AK230" s="12" t="str">
        <f>IFERROR(VLOOKUP(CONCATENATE($A230,AK$1),'Исх-фото'!$A$2:$F$3000,6,FALSE),"-")</f>
        <v>-</v>
      </c>
      <c r="AL230" s="12" t="str">
        <f>IFERROR(VLOOKUP(CONCATENATE($A230,AL$1),'Исх-фото'!$A$2:$F$3000,6,FALSE),"-")</f>
        <v>-</v>
      </c>
      <c r="AM230" s="12" t="str">
        <f>IFERROR(VLOOKUP(CONCATENATE($A230,AM$1),'Исх-фото'!$A$2:$F$3000,6,FALSE),"-")</f>
        <v>-</v>
      </c>
      <c r="AN230" s="12" t="str">
        <f>IFERROR(VLOOKUP(CONCATENATE($A230,AN$1),'Исх-фото'!$A$2:$F$3000,6,FALSE),"-")</f>
        <v>-</v>
      </c>
      <c r="AO230" s="12">
        <f>IFERROR(VLOOKUP(CONCATENATE($A230,AO$1),'Исх-фото'!$A$2:$F$3000,6,FALSE),"-")</f>
        <v>0</v>
      </c>
      <c r="AP230" s="12" t="str">
        <f>IFERROR(VLOOKUP(CONCATENATE($A230,AP$1),'Исх-фото'!$A$2:$F$3000,6,FALSE),"-")</f>
        <v>-</v>
      </c>
      <c r="AQ230" s="12" t="str">
        <f>IFERROR(VLOOKUP(CONCATENATE($A230,AQ$1),'Исх-фото'!$A$2:$F$3000,6,FALSE),"-")</f>
        <v>-</v>
      </c>
      <c r="AR230" s="13"/>
    </row>
    <row r="231" spans="1:44">
      <c r="A231" s="22">
        <f t="shared" si="22"/>
        <v>32</v>
      </c>
      <c r="B231" s="128">
        <f t="shared" ref="B231" si="52">B34</f>
        <v>14</v>
      </c>
      <c r="C231" s="128">
        <f t="shared" si="20"/>
        <v>2</v>
      </c>
      <c r="D231" s="12" t="str">
        <f>IFERROR(VLOOKUP(CONCATENATE($A231,D$1),'Исх-фото'!$A$2:$F$3000,6,FALSE),"-")</f>
        <v>-</v>
      </c>
      <c r="E231" s="12" t="str">
        <f>IFERROR(VLOOKUP(CONCATENATE($A231,E$1),'Исх-фото'!$A$2:$F$3000,6,FALSE),"-")</f>
        <v>-</v>
      </c>
      <c r="F231" s="12" t="str">
        <f>IFERROR(VLOOKUP(CONCATENATE($A231,F$1),'Исх-фото'!$A$2:$F$3000,6,FALSE),"-")</f>
        <v>-</v>
      </c>
      <c r="G231" s="12" t="str">
        <f>IFERROR(VLOOKUP(CONCATENATE($A231,G$1),'Исх-фото'!$A$2:$F$3000,6,FALSE),"-")</f>
        <v>-</v>
      </c>
      <c r="H231" s="12" t="str">
        <f>IFERROR(VLOOKUP(CONCATENATE($A231,H$1),'Исх-фото'!$A$2:$F$3000,6,FALSE),"-")</f>
        <v>ДА</v>
      </c>
      <c r="I231" s="12" t="str">
        <f>IFERROR(VLOOKUP(CONCATENATE($A231,I$1),'Исх-фото'!$A$2:$F$3000,6,FALSE),"-")</f>
        <v>-</v>
      </c>
      <c r="J231" s="12" t="str">
        <f>IFERROR(VLOOKUP(CONCATENATE($A231,J$1),'Исх-фото'!$A$2:$F$3000,6,FALSE),"-")</f>
        <v>НЕТ</v>
      </c>
      <c r="K231" s="12" t="str">
        <f>IFERROR(VLOOKUP(CONCATENATE($A231,K$1),'Исх-фото'!$A$2:$F$3000,6,FALSE),"-")</f>
        <v>-</v>
      </c>
      <c r="L231" s="12" t="str">
        <f>IFERROR(VLOOKUP(CONCATENATE($A231,L$1),'Исх-фото'!$A$2:$F$3000,6,FALSE),"-")</f>
        <v>-</v>
      </c>
      <c r="M231" s="12" t="str">
        <f>IFERROR(VLOOKUP(CONCATENATE($A231,M$1),'Исх-фото'!$A$2:$F$3000,6,FALSE),"-")</f>
        <v>-</v>
      </c>
      <c r="N231" s="12" t="str">
        <f>IFERROR(VLOOKUP(CONCATENATE($A231,N$1),'Исх-фото'!$A$2:$F$3000,6,FALSE),"-")</f>
        <v>НЕТ</v>
      </c>
      <c r="O231" s="12" t="str">
        <f>IFERROR(VLOOKUP(CONCATENATE($A231,O$1),'Исх-фото'!$A$2:$F$3000,6,FALSE),"-")</f>
        <v>-</v>
      </c>
      <c r="P231" s="12" t="str">
        <f>IFERROR(VLOOKUP(CONCATENATE($A231,P$1),'Исх-фото'!$A$2:$F$3000,6,FALSE),"-")</f>
        <v>-</v>
      </c>
      <c r="Q231" s="12" t="str">
        <f>IFERROR(VLOOKUP(CONCATENATE($A231,Q$1),'Исх-фото'!$A$2:$F$3000,6,FALSE),"-")</f>
        <v>-</v>
      </c>
      <c r="R231" s="12" t="str">
        <f>IFERROR(VLOOKUP(CONCATENATE($A231,R$1),'Исх-фото'!$A$2:$F$3000,6,FALSE),"-")</f>
        <v>НЕТ</v>
      </c>
      <c r="S231" s="12" t="str">
        <f>IFERROR(VLOOKUP(CONCATENATE($A231,S$1),'Исх-фото'!$A$2:$F$3000,6,FALSE),"-")</f>
        <v>-</v>
      </c>
      <c r="T231" s="12" t="str">
        <f>IFERROR(VLOOKUP(CONCATENATE($A231,T$1),'Исх-фото'!$A$2:$F$3000,6,FALSE),"-")</f>
        <v>-</v>
      </c>
      <c r="U231" s="12" t="str">
        <f>IFERROR(VLOOKUP(CONCATENATE($A231,U$1),'Исх-фото'!$A$2:$F$3000,6,FALSE),"-")</f>
        <v>-</v>
      </c>
      <c r="V231" s="12" t="str">
        <f>IFERROR(VLOOKUP(CONCATENATE($A231,V$1),'Исх-фото'!$A$2:$F$3000,6,FALSE),"-")</f>
        <v>ДА</v>
      </c>
      <c r="W231" s="12" t="str">
        <f>IFERROR(VLOOKUP(CONCATENATE($A231,W$1),'Исх-фото'!$A$2:$F$3000,6,FALSE),"-")</f>
        <v>-</v>
      </c>
      <c r="X231" s="12" t="str">
        <f>IFERROR(VLOOKUP(CONCATENATE($A231,X$1),'Исх-фото'!$A$2:$F$3000,6,FALSE),"-")</f>
        <v>НЕТ</v>
      </c>
      <c r="Y231" s="12" t="str">
        <f>IFERROR(VLOOKUP(CONCATENATE($A231,Y$1),'Исх-фото'!$A$2:$F$3000,6,FALSE),"-")</f>
        <v>-</v>
      </c>
      <c r="Z231" s="12" t="str">
        <f>IFERROR(VLOOKUP(CONCATENATE($A231,Z$1),'Исх-фото'!$A$2:$F$3000,6,FALSE),"-")</f>
        <v>НЕТ</v>
      </c>
      <c r="AA231" s="12" t="str">
        <f>IFERROR(VLOOKUP(CONCATENATE($A231,AA$1),'Исх-фото'!$A$2:$F$3000,6,FALSE),"-")</f>
        <v>-</v>
      </c>
      <c r="AB231" s="12" t="str">
        <f>IFERROR(VLOOKUP(CONCATENATE($A231,AB$1),'Исх-фото'!$A$2:$F$3000,6,FALSE),"-")</f>
        <v>-</v>
      </c>
      <c r="AC231" s="12" t="str">
        <f>IFERROR(VLOOKUP(CONCATENATE($A231,AC$1),'Исх-фото'!$A$2:$F$3000,6,FALSE),"-")</f>
        <v>НЕТ</v>
      </c>
      <c r="AD231" s="12" t="str">
        <f>IFERROR(VLOOKUP(CONCATENATE($A231,AD$1),'Исх-фото'!$A$2:$F$3000,6,FALSE),"-")</f>
        <v>НЕТ</v>
      </c>
      <c r="AE231" s="12" t="str">
        <f>IFERROR(VLOOKUP(CONCATENATE($A231,AE$1),'Исх-фото'!$A$2:$F$3000,6,FALSE),"-")</f>
        <v>-</v>
      </c>
      <c r="AF231" s="12" t="str">
        <f>IFERROR(VLOOKUP(CONCATENATE($A231,AF$1),'Исх-фото'!$A$2:$F$3000,6,FALSE),"-")</f>
        <v>ДА</v>
      </c>
      <c r="AG231" s="12" t="str">
        <f>IFERROR(VLOOKUP(CONCATENATE($A231,AG$1),'Исх-фото'!$A$2:$F$3000,6,FALSE),"-")</f>
        <v>ДА</v>
      </c>
      <c r="AH231" s="12" t="str">
        <f>IFERROR(VLOOKUP(CONCATENATE($A231,AH$1),'Исх-фото'!$A$2:$F$3000,6,FALSE),"-")</f>
        <v>-</v>
      </c>
      <c r="AI231" s="12" t="str">
        <f>IFERROR(VLOOKUP(CONCATENATE($A231,AI$1),'Исх-фото'!$A$2:$F$3000,6,FALSE),"-")</f>
        <v>-</v>
      </c>
      <c r="AJ231" s="12" t="str">
        <f>IFERROR(VLOOKUP(CONCATENATE($A231,AJ$1),'Исх-фото'!$A$2:$F$3000,6,FALSE),"-")</f>
        <v>-</v>
      </c>
      <c r="AK231" s="12" t="str">
        <f>IFERROR(VLOOKUP(CONCATENATE($A231,AK$1),'Исх-фото'!$A$2:$F$3000,6,FALSE),"-")</f>
        <v>-</v>
      </c>
      <c r="AL231" s="12" t="str">
        <f>IFERROR(VLOOKUP(CONCATENATE($A231,AL$1),'Исх-фото'!$A$2:$F$3000,6,FALSE),"-")</f>
        <v>-</v>
      </c>
      <c r="AM231" s="12" t="str">
        <f>IFERROR(VLOOKUP(CONCATENATE($A231,AM$1),'Исх-фото'!$A$2:$F$3000,6,FALSE),"-")</f>
        <v>-</v>
      </c>
      <c r="AN231" s="12" t="str">
        <f>IFERROR(VLOOKUP(CONCATENATE($A231,AN$1),'Исх-фото'!$A$2:$F$3000,6,FALSE),"-")</f>
        <v>НЕТ</v>
      </c>
      <c r="AO231" s="12">
        <f>IFERROR(VLOOKUP(CONCATENATE($A231,AO$1),'Исх-фото'!$A$2:$F$3000,6,FALSE),"-")</f>
        <v>0</v>
      </c>
      <c r="AP231" s="12" t="str">
        <f>IFERROR(VLOOKUP(CONCATENATE($A231,AP$1),'Исх-фото'!$A$2:$F$3000,6,FALSE),"-")</f>
        <v>-</v>
      </c>
      <c r="AQ231" s="12">
        <f>IFERROR(VLOOKUP(CONCATENATE($A231,AQ$1),'Исх-фото'!$A$2:$F$3000,6,FALSE),"-")</f>
        <v>0</v>
      </c>
      <c r="AR231" s="13"/>
    </row>
    <row r="232" spans="1:44">
      <c r="A232" s="22">
        <f t="shared" si="22"/>
        <v>33</v>
      </c>
      <c r="B232" s="128">
        <f t="shared" ref="B232" si="53">B35</f>
        <v>14</v>
      </c>
      <c r="C232" s="128">
        <f t="shared" si="20"/>
        <v>3</v>
      </c>
      <c r="D232" s="12" t="str">
        <f>IFERROR(VLOOKUP(CONCATENATE($A232,D$1),'Исх-фото'!$A$2:$F$3000,6,FALSE),"-")</f>
        <v>-</v>
      </c>
      <c r="E232" s="12" t="str">
        <f>IFERROR(VLOOKUP(CONCATENATE($A232,E$1),'Исх-фото'!$A$2:$F$3000,6,FALSE),"-")</f>
        <v>-</v>
      </c>
      <c r="F232" s="12" t="str">
        <f>IFERROR(VLOOKUP(CONCATENATE($A232,F$1),'Исх-фото'!$A$2:$F$3000,6,FALSE),"-")</f>
        <v>-</v>
      </c>
      <c r="G232" s="12" t="str">
        <f>IFERROR(VLOOKUP(CONCATENATE($A232,G$1),'Исх-фото'!$A$2:$F$3000,6,FALSE),"-")</f>
        <v>-</v>
      </c>
      <c r="H232" s="12" t="str">
        <f>IFERROR(VLOOKUP(CONCATENATE($A232,H$1),'Исх-фото'!$A$2:$F$3000,6,FALSE),"-")</f>
        <v>ДА</v>
      </c>
      <c r="I232" s="12" t="str">
        <f>IFERROR(VLOOKUP(CONCATENATE($A232,I$1),'Исх-фото'!$A$2:$F$3000,6,FALSE),"-")</f>
        <v>-</v>
      </c>
      <c r="J232" s="12" t="str">
        <f>IFERROR(VLOOKUP(CONCATENATE($A232,J$1),'Исх-фото'!$A$2:$F$3000,6,FALSE),"-")</f>
        <v>НЕТ</v>
      </c>
      <c r="K232" s="12" t="str">
        <f>IFERROR(VLOOKUP(CONCATENATE($A232,K$1),'Исх-фото'!$A$2:$F$3000,6,FALSE),"-")</f>
        <v>-</v>
      </c>
      <c r="L232" s="12" t="str">
        <f>IFERROR(VLOOKUP(CONCATENATE($A232,L$1),'Исх-фото'!$A$2:$F$3000,6,FALSE),"-")</f>
        <v>-</v>
      </c>
      <c r="M232" s="12" t="str">
        <f>IFERROR(VLOOKUP(CONCATENATE($A232,M$1),'Исх-фото'!$A$2:$F$3000,6,FALSE),"-")</f>
        <v>-</v>
      </c>
      <c r="N232" s="12" t="str">
        <f>IFERROR(VLOOKUP(CONCATENATE($A232,N$1),'Исх-фото'!$A$2:$F$3000,6,FALSE),"-")</f>
        <v>НЕТ</v>
      </c>
      <c r="O232" s="12" t="str">
        <f>IFERROR(VLOOKUP(CONCATENATE($A232,O$1),'Исх-фото'!$A$2:$F$3000,6,FALSE),"-")</f>
        <v>-</v>
      </c>
      <c r="P232" s="12" t="str">
        <f>IFERROR(VLOOKUP(CONCATENATE($A232,P$1),'Исх-фото'!$A$2:$F$3000,6,FALSE),"-")</f>
        <v>-</v>
      </c>
      <c r="Q232" s="12" t="str">
        <f>IFERROR(VLOOKUP(CONCATENATE($A232,Q$1),'Исх-фото'!$A$2:$F$3000,6,FALSE),"-")</f>
        <v>-</v>
      </c>
      <c r="R232" s="12" t="str">
        <f>IFERROR(VLOOKUP(CONCATENATE($A232,R$1),'Исх-фото'!$A$2:$F$3000,6,FALSE),"-")</f>
        <v>-</v>
      </c>
      <c r="S232" s="12" t="str">
        <f>IFERROR(VLOOKUP(CONCATENATE($A232,S$1),'Исх-фото'!$A$2:$F$3000,6,FALSE),"-")</f>
        <v>-</v>
      </c>
      <c r="T232" s="12" t="str">
        <f>IFERROR(VLOOKUP(CONCATENATE($A232,T$1),'Исх-фото'!$A$2:$F$3000,6,FALSE),"-")</f>
        <v>-</v>
      </c>
      <c r="U232" s="12" t="str">
        <f>IFERROR(VLOOKUP(CONCATENATE($A232,U$1),'Исх-фото'!$A$2:$F$3000,6,FALSE),"-")</f>
        <v>НЕТ</v>
      </c>
      <c r="V232" s="12" t="str">
        <f>IFERROR(VLOOKUP(CONCATENATE($A232,V$1),'Исх-фото'!$A$2:$F$3000,6,FALSE),"-")</f>
        <v>ДА</v>
      </c>
      <c r="W232" s="12" t="str">
        <f>IFERROR(VLOOKUP(CONCATENATE($A232,W$1),'Исх-фото'!$A$2:$F$3000,6,FALSE),"-")</f>
        <v>-</v>
      </c>
      <c r="X232" s="12" t="str">
        <f>IFERROR(VLOOKUP(CONCATENATE($A232,X$1),'Исх-фото'!$A$2:$F$3000,6,FALSE),"-")</f>
        <v>-</v>
      </c>
      <c r="Y232" s="12" t="str">
        <f>IFERROR(VLOOKUP(CONCATENATE($A232,Y$1),'Исх-фото'!$A$2:$F$3000,6,FALSE),"-")</f>
        <v>-</v>
      </c>
      <c r="Z232" s="12" t="str">
        <f>IFERROR(VLOOKUP(CONCATENATE($A232,Z$1),'Исх-фото'!$A$2:$F$3000,6,FALSE),"-")</f>
        <v>-</v>
      </c>
      <c r="AA232" s="12" t="str">
        <f>IFERROR(VLOOKUP(CONCATENATE($A232,AA$1),'Исх-фото'!$A$2:$F$3000,6,FALSE),"-")</f>
        <v>-</v>
      </c>
      <c r="AB232" s="12" t="str">
        <f>IFERROR(VLOOKUP(CONCATENATE($A232,AB$1),'Исх-фото'!$A$2:$F$3000,6,FALSE),"-")</f>
        <v>-</v>
      </c>
      <c r="AC232" s="12" t="str">
        <f>IFERROR(VLOOKUP(CONCATENATE($A232,AC$1),'Исх-фото'!$A$2:$F$3000,6,FALSE),"-")</f>
        <v>НЕТ</v>
      </c>
      <c r="AD232" s="12" t="str">
        <f>IFERROR(VLOOKUP(CONCATENATE($A232,AD$1),'Исх-фото'!$A$2:$F$3000,6,FALSE),"-")</f>
        <v>НЕТ</v>
      </c>
      <c r="AE232" s="12" t="str">
        <f>IFERROR(VLOOKUP(CONCATENATE($A232,AE$1),'Исх-фото'!$A$2:$F$3000,6,FALSE),"-")</f>
        <v>-</v>
      </c>
      <c r="AF232" s="12" t="str">
        <f>IFERROR(VLOOKUP(CONCATENATE($A232,AF$1),'Исх-фото'!$A$2:$F$3000,6,FALSE),"-")</f>
        <v>НЕТ</v>
      </c>
      <c r="AG232" s="12" t="str">
        <f>IFERROR(VLOOKUP(CONCATENATE($A232,AG$1),'Исх-фото'!$A$2:$F$3000,6,FALSE),"-")</f>
        <v>ДА</v>
      </c>
      <c r="AH232" s="12" t="str">
        <f>IFERROR(VLOOKUP(CONCATENATE($A232,AH$1),'Исх-фото'!$A$2:$F$3000,6,FALSE),"-")</f>
        <v>-</v>
      </c>
      <c r="AI232" s="12" t="str">
        <f>IFERROR(VLOOKUP(CONCATENATE($A232,AI$1),'Исх-фото'!$A$2:$F$3000,6,FALSE),"-")</f>
        <v>-</v>
      </c>
      <c r="AJ232" s="12" t="str">
        <f>IFERROR(VLOOKUP(CONCATENATE($A232,AJ$1),'Исх-фото'!$A$2:$F$3000,6,FALSE),"-")</f>
        <v>-</v>
      </c>
      <c r="AK232" s="12" t="str">
        <f>IFERROR(VLOOKUP(CONCATENATE($A232,AK$1),'Исх-фото'!$A$2:$F$3000,6,FALSE),"-")</f>
        <v>-</v>
      </c>
      <c r="AL232" s="12" t="str">
        <f>IFERROR(VLOOKUP(CONCATENATE($A232,AL$1),'Исх-фото'!$A$2:$F$3000,6,FALSE),"-")</f>
        <v>-</v>
      </c>
      <c r="AM232" s="12" t="str">
        <f>IFERROR(VLOOKUP(CONCATENATE($A232,AM$1),'Исх-фото'!$A$2:$F$3000,6,FALSE),"-")</f>
        <v>-</v>
      </c>
      <c r="AN232" s="12" t="str">
        <f>IFERROR(VLOOKUP(CONCATENATE($A232,AN$1),'Исх-фото'!$A$2:$F$3000,6,FALSE),"-")</f>
        <v>-</v>
      </c>
      <c r="AO232" s="12">
        <f>IFERROR(VLOOKUP(CONCATENATE($A232,AO$1),'Исх-фото'!$A$2:$F$3000,6,FALSE),"-")</f>
        <v>0</v>
      </c>
      <c r="AP232" s="12" t="str">
        <f>IFERROR(VLOOKUP(CONCATENATE($A232,AP$1),'Исх-фото'!$A$2:$F$3000,6,FALSE),"-")</f>
        <v>-</v>
      </c>
      <c r="AQ232" s="12" t="str">
        <f>IFERROR(VLOOKUP(CONCATENATE($A232,AQ$1),'Исх-фото'!$A$2:$F$3000,6,FALSE),"-")</f>
        <v>-</v>
      </c>
      <c r="AR232" s="13"/>
    </row>
    <row r="233" spans="1:44">
      <c r="A233" s="22">
        <f t="shared" si="22"/>
        <v>34</v>
      </c>
      <c r="B233" s="128">
        <f t="shared" ref="B233" si="54">B36</f>
        <v>15</v>
      </c>
      <c r="C233" s="128">
        <f t="shared" si="20"/>
        <v>1</v>
      </c>
      <c r="D233" s="12" t="str">
        <f>IFERROR(VLOOKUP(CONCATENATE($A233,D$1),'Исх-фото'!$A$2:$F$3000,6,FALSE),"-")</f>
        <v>-</v>
      </c>
      <c r="E233" s="12" t="str">
        <f>IFERROR(VLOOKUP(CONCATENATE($A233,E$1),'Исх-фото'!$A$2:$F$3000,6,FALSE),"-")</f>
        <v>-</v>
      </c>
      <c r="F233" s="12" t="str">
        <f>IFERROR(VLOOKUP(CONCATENATE($A233,F$1),'Исх-фото'!$A$2:$F$3000,6,FALSE),"-")</f>
        <v>-</v>
      </c>
      <c r="G233" s="12" t="str">
        <f>IFERROR(VLOOKUP(CONCATENATE($A233,G$1),'Исх-фото'!$A$2:$F$3000,6,FALSE),"-")</f>
        <v>-</v>
      </c>
      <c r="H233" s="12" t="str">
        <f>IFERROR(VLOOKUP(CONCATENATE($A233,H$1),'Исх-фото'!$A$2:$F$3000,6,FALSE),"-")</f>
        <v>ДА</v>
      </c>
      <c r="I233" s="12" t="str">
        <f>IFERROR(VLOOKUP(CONCATENATE($A233,I$1),'Исх-фото'!$A$2:$F$3000,6,FALSE),"-")</f>
        <v>-</v>
      </c>
      <c r="J233" s="12" t="str">
        <f>IFERROR(VLOOKUP(CONCATENATE($A233,J$1),'Исх-фото'!$A$2:$F$3000,6,FALSE),"-")</f>
        <v>НЕТ</v>
      </c>
      <c r="K233" s="12" t="str">
        <f>IFERROR(VLOOKUP(CONCATENATE($A233,K$1),'Исх-фото'!$A$2:$F$3000,6,FALSE),"-")</f>
        <v>-</v>
      </c>
      <c r="L233" s="12" t="str">
        <f>IFERROR(VLOOKUP(CONCATENATE($A233,L$1),'Исх-фото'!$A$2:$F$3000,6,FALSE),"-")</f>
        <v>-</v>
      </c>
      <c r="M233" s="12" t="str">
        <f>IFERROR(VLOOKUP(CONCATENATE($A233,M$1),'Исх-фото'!$A$2:$F$3000,6,FALSE),"-")</f>
        <v>-</v>
      </c>
      <c r="N233" s="12" t="str">
        <f>IFERROR(VLOOKUP(CONCATENATE($A233,N$1),'Исх-фото'!$A$2:$F$3000,6,FALSE),"-")</f>
        <v>НЕТ</v>
      </c>
      <c r="O233" s="12" t="str">
        <f>IFERROR(VLOOKUP(CONCATENATE($A233,O$1),'Исх-фото'!$A$2:$F$3000,6,FALSE),"-")</f>
        <v>НЕТ</v>
      </c>
      <c r="P233" s="12" t="str">
        <f>IFERROR(VLOOKUP(CONCATENATE($A233,P$1),'Исх-фото'!$A$2:$F$3000,6,FALSE),"-")</f>
        <v>-</v>
      </c>
      <c r="Q233" s="12" t="str">
        <f>IFERROR(VLOOKUP(CONCATENATE($A233,Q$1),'Исх-фото'!$A$2:$F$3000,6,FALSE),"-")</f>
        <v>-</v>
      </c>
      <c r="R233" s="12" t="str">
        <f>IFERROR(VLOOKUP(CONCATENATE($A233,R$1),'Исх-фото'!$A$2:$F$3000,6,FALSE),"-")</f>
        <v>-</v>
      </c>
      <c r="S233" s="12" t="str">
        <f>IFERROR(VLOOKUP(CONCATENATE($A233,S$1),'Исх-фото'!$A$2:$F$3000,6,FALSE),"-")</f>
        <v>-</v>
      </c>
      <c r="T233" s="12" t="str">
        <f>IFERROR(VLOOKUP(CONCATENATE($A233,T$1),'Исх-фото'!$A$2:$F$3000,6,FALSE),"-")</f>
        <v>-</v>
      </c>
      <c r="U233" s="12" t="str">
        <f>IFERROR(VLOOKUP(CONCATENATE($A233,U$1),'Исх-фото'!$A$2:$F$3000,6,FALSE),"-")</f>
        <v>-</v>
      </c>
      <c r="V233" s="12" t="str">
        <f>IFERROR(VLOOKUP(CONCATENATE($A233,V$1),'Исх-фото'!$A$2:$F$3000,6,FALSE),"-")</f>
        <v>ДА</v>
      </c>
      <c r="W233" s="12" t="str">
        <f>IFERROR(VLOOKUP(CONCATENATE($A233,W$1),'Исх-фото'!$A$2:$F$3000,6,FALSE),"-")</f>
        <v>-</v>
      </c>
      <c r="X233" s="12" t="str">
        <f>IFERROR(VLOOKUP(CONCATENATE($A233,X$1),'Исх-фото'!$A$2:$F$3000,6,FALSE),"-")</f>
        <v>НЕТ</v>
      </c>
      <c r="Y233" s="12" t="str">
        <f>IFERROR(VLOOKUP(CONCATENATE($A233,Y$1),'Исх-фото'!$A$2:$F$3000,6,FALSE),"-")</f>
        <v>-</v>
      </c>
      <c r="Z233" s="12" t="str">
        <f>IFERROR(VLOOKUP(CONCATENATE($A233,Z$1),'Исх-фото'!$A$2:$F$3000,6,FALSE),"-")</f>
        <v>НЕТ</v>
      </c>
      <c r="AA233" s="12" t="str">
        <f>IFERROR(VLOOKUP(CONCATENATE($A233,AA$1),'Исх-фото'!$A$2:$F$3000,6,FALSE),"-")</f>
        <v>-</v>
      </c>
      <c r="AB233" s="12" t="str">
        <f>IFERROR(VLOOKUP(CONCATENATE($A233,AB$1),'Исх-фото'!$A$2:$F$3000,6,FALSE),"-")</f>
        <v>-</v>
      </c>
      <c r="AC233" s="12" t="str">
        <f>IFERROR(VLOOKUP(CONCATENATE($A233,AC$1),'Исх-фото'!$A$2:$F$3000,6,FALSE),"-")</f>
        <v>НЕТ</v>
      </c>
      <c r="AD233" s="12" t="str">
        <f>IFERROR(VLOOKUP(CONCATENATE($A233,AD$1),'Исх-фото'!$A$2:$F$3000,6,FALSE),"-")</f>
        <v>НЕТ</v>
      </c>
      <c r="AE233" s="12" t="str">
        <f>IFERROR(VLOOKUP(CONCATENATE($A233,AE$1),'Исх-фото'!$A$2:$F$3000,6,FALSE),"-")</f>
        <v>-</v>
      </c>
      <c r="AF233" s="12" t="str">
        <f>IFERROR(VLOOKUP(CONCATENATE($A233,AF$1),'Исх-фото'!$A$2:$F$3000,6,FALSE),"-")</f>
        <v>НЕТ</v>
      </c>
      <c r="AG233" s="12" t="str">
        <f>IFERROR(VLOOKUP(CONCATENATE($A233,AG$1),'Исх-фото'!$A$2:$F$3000,6,FALSE),"-")</f>
        <v>НЕТ</v>
      </c>
      <c r="AH233" s="12" t="str">
        <f>IFERROR(VLOOKUP(CONCATENATE($A233,AH$1),'Исх-фото'!$A$2:$F$3000,6,FALSE),"-")</f>
        <v>-</v>
      </c>
      <c r="AI233" s="12" t="str">
        <f>IFERROR(VLOOKUP(CONCATENATE($A233,AI$1),'Исх-фото'!$A$2:$F$3000,6,FALSE),"-")</f>
        <v>-</v>
      </c>
      <c r="AJ233" s="12" t="str">
        <f>IFERROR(VLOOKUP(CONCATENATE($A233,AJ$1),'Исх-фото'!$A$2:$F$3000,6,FALSE),"-")</f>
        <v>-</v>
      </c>
      <c r="AK233" s="12" t="str">
        <f>IFERROR(VLOOKUP(CONCATENATE($A233,AK$1),'Исх-фото'!$A$2:$F$3000,6,FALSE),"-")</f>
        <v>-</v>
      </c>
      <c r="AL233" s="12" t="str">
        <f>IFERROR(VLOOKUP(CONCATENATE($A233,AL$1),'Исх-фото'!$A$2:$F$3000,6,FALSE),"-")</f>
        <v>-</v>
      </c>
      <c r="AM233" s="12" t="str">
        <f>IFERROR(VLOOKUP(CONCATENATE($A233,AM$1),'Исх-фото'!$A$2:$F$3000,6,FALSE),"-")</f>
        <v>-</v>
      </c>
      <c r="AN233" s="12" t="str">
        <f>IFERROR(VLOOKUP(CONCATENATE($A233,AN$1),'Исх-фото'!$A$2:$F$3000,6,FALSE),"-")</f>
        <v>-</v>
      </c>
      <c r="AO233" s="12">
        <f>IFERROR(VLOOKUP(CONCATENATE($A233,AO$1),'Исх-фото'!$A$2:$F$3000,6,FALSE),"-")</f>
        <v>0</v>
      </c>
      <c r="AP233" s="12" t="str">
        <f>IFERROR(VLOOKUP(CONCATENATE($A233,AP$1),'Исх-фото'!$A$2:$F$3000,6,FALSE),"-")</f>
        <v>-</v>
      </c>
      <c r="AQ233" s="12" t="str">
        <f>IFERROR(VLOOKUP(CONCATENATE($A233,AQ$1),'Исх-фото'!$A$2:$F$3000,6,FALSE),"-")</f>
        <v>-</v>
      </c>
      <c r="AR233" s="13"/>
    </row>
    <row r="234" spans="1:44">
      <c r="A234" s="22">
        <f t="shared" si="22"/>
        <v>35</v>
      </c>
      <c r="B234" s="128">
        <f t="shared" ref="B234" si="55">B37</f>
        <v>15</v>
      </c>
      <c r="C234" s="128">
        <f t="shared" si="20"/>
        <v>2</v>
      </c>
      <c r="D234" s="12" t="str">
        <f>IFERROR(VLOOKUP(CONCATENATE($A234,D$1),'Исх-фото'!$A$2:$F$3000,6,FALSE),"-")</f>
        <v>-</v>
      </c>
      <c r="E234" s="12" t="str">
        <f>IFERROR(VLOOKUP(CONCATENATE($A234,E$1),'Исх-фото'!$A$2:$F$3000,6,FALSE),"-")</f>
        <v>-</v>
      </c>
      <c r="F234" s="12" t="str">
        <f>IFERROR(VLOOKUP(CONCATENATE($A234,F$1),'Исх-фото'!$A$2:$F$3000,6,FALSE),"-")</f>
        <v>-</v>
      </c>
      <c r="G234" s="12" t="str">
        <f>IFERROR(VLOOKUP(CONCATENATE($A234,G$1),'Исх-фото'!$A$2:$F$3000,6,FALSE),"-")</f>
        <v>-</v>
      </c>
      <c r="H234" s="12" t="str">
        <f>IFERROR(VLOOKUP(CONCATENATE($A234,H$1),'Исх-фото'!$A$2:$F$3000,6,FALSE),"-")</f>
        <v>ДА</v>
      </c>
      <c r="I234" s="12" t="str">
        <f>IFERROR(VLOOKUP(CONCATENATE($A234,I$1),'Исх-фото'!$A$2:$F$3000,6,FALSE),"-")</f>
        <v>-</v>
      </c>
      <c r="J234" s="12" t="str">
        <f>IFERROR(VLOOKUP(CONCATENATE($A234,J$1),'Исх-фото'!$A$2:$F$3000,6,FALSE),"-")</f>
        <v>НЕТ</v>
      </c>
      <c r="K234" s="12" t="str">
        <f>IFERROR(VLOOKUP(CONCATENATE($A234,K$1),'Исх-фото'!$A$2:$F$3000,6,FALSE),"-")</f>
        <v>-</v>
      </c>
      <c r="L234" s="12" t="str">
        <f>IFERROR(VLOOKUP(CONCATENATE($A234,L$1),'Исх-фото'!$A$2:$F$3000,6,FALSE),"-")</f>
        <v>-</v>
      </c>
      <c r="M234" s="12" t="str">
        <f>IFERROR(VLOOKUP(CONCATENATE($A234,M$1),'Исх-фото'!$A$2:$F$3000,6,FALSE),"-")</f>
        <v>-</v>
      </c>
      <c r="N234" s="12" t="str">
        <f>IFERROR(VLOOKUP(CONCATENATE($A234,N$1),'Исх-фото'!$A$2:$F$3000,6,FALSE),"-")</f>
        <v>ДА</v>
      </c>
      <c r="O234" s="12" t="str">
        <f>IFERROR(VLOOKUP(CONCATENATE($A234,O$1),'Исх-фото'!$A$2:$F$3000,6,FALSE),"-")</f>
        <v>-</v>
      </c>
      <c r="P234" s="12" t="str">
        <f>IFERROR(VLOOKUP(CONCATENATE($A234,P$1),'Исх-фото'!$A$2:$F$3000,6,FALSE),"-")</f>
        <v>-</v>
      </c>
      <c r="Q234" s="12" t="str">
        <f>IFERROR(VLOOKUP(CONCATENATE($A234,Q$1),'Исх-фото'!$A$2:$F$3000,6,FALSE),"-")</f>
        <v>-</v>
      </c>
      <c r="R234" s="12" t="str">
        <f>IFERROR(VLOOKUP(CONCATENATE($A234,R$1),'Исх-фото'!$A$2:$F$3000,6,FALSE),"-")</f>
        <v>НЕТ</v>
      </c>
      <c r="S234" s="12" t="str">
        <f>IFERROR(VLOOKUP(CONCATENATE($A234,S$1),'Исх-фото'!$A$2:$F$3000,6,FALSE),"-")</f>
        <v>-</v>
      </c>
      <c r="T234" s="12" t="str">
        <f>IFERROR(VLOOKUP(CONCATENATE($A234,T$1),'Исх-фото'!$A$2:$F$3000,6,FALSE),"-")</f>
        <v>-</v>
      </c>
      <c r="U234" s="12" t="str">
        <f>IFERROR(VLOOKUP(CONCATENATE($A234,U$1),'Исх-фото'!$A$2:$F$3000,6,FALSE),"-")</f>
        <v>-</v>
      </c>
      <c r="V234" s="12" t="str">
        <f>IFERROR(VLOOKUP(CONCATENATE($A234,V$1),'Исх-фото'!$A$2:$F$3000,6,FALSE),"-")</f>
        <v>ДА</v>
      </c>
      <c r="W234" s="12" t="str">
        <f>IFERROR(VLOOKUP(CONCATENATE($A234,W$1),'Исх-фото'!$A$2:$F$3000,6,FALSE),"-")</f>
        <v>-</v>
      </c>
      <c r="X234" s="12" t="str">
        <f>IFERROR(VLOOKUP(CONCATENATE($A234,X$1),'Исх-фото'!$A$2:$F$3000,6,FALSE),"-")</f>
        <v>-</v>
      </c>
      <c r="Y234" s="12" t="str">
        <f>IFERROR(VLOOKUP(CONCATENATE($A234,Y$1),'Исх-фото'!$A$2:$F$3000,6,FALSE),"-")</f>
        <v>-</v>
      </c>
      <c r="Z234" s="12" t="str">
        <f>IFERROR(VLOOKUP(CONCATENATE($A234,Z$1),'Исх-фото'!$A$2:$F$3000,6,FALSE),"-")</f>
        <v>-</v>
      </c>
      <c r="AA234" s="12" t="str">
        <f>IFERROR(VLOOKUP(CONCATENATE($A234,AA$1),'Исх-фото'!$A$2:$F$3000,6,FALSE),"-")</f>
        <v>-</v>
      </c>
      <c r="AB234" s="12" t="str">
        <f>IFERROR(VLOOKUP(CONCATENATE($A234,AB$1),'Исх-фото'!$A$2:$F$3000,6,FALSE),"-")</f>
        <v>-</v>
      </c>
      <c r="AC234" s="12" t="str">
        <f>IFERROR(VLOOKUP(CONCATENATE($A234,AC$1),'Исх-фото'!$A$2:$F$3000,6,FALSE),"-")</f>
        <v>ДА</v>
      </c>
      <c r="AD234" s="12" t="str">
        <f>IFERROR(VLOOKUP(CONCATENATE($A234,AD$1),'Исх-фото'!$A$2:$F$3000,6,FALSE),"-")</f>
        <v>НЕТ</v>
      </c>
      <c r="AE234" s="12" t="str">
        <f>IFERROR(VLOOKUP(CONCATENATE($A234,AE$1),'Исх-фото'!$A$2:$F$3000,6,FALSE),"-")</f>
        <v>-</v>
      </c>
      <c r="AF234" s="12" t="str">
        <f>IFERROR(VLOOKUP(CONCATENATE($A234,AF$1),'Исх-фото'!$A$2:$F$3000,6,FALSE),"-")</f>
        <v>НЕТ</v>
      </c>
      <c r="AG234" s="12" t="str">
        <f>IFERROR(VLOOKUP(CONCATENATE($A234,AG$1),'Исх-фото'!$A$2:$F$3000,6,FALSE),"-")</f>
        <v>ДА</v>
      </c>
      <c r="AH234" s="12" t="str">
        <f>IFERROR(VLOOKUP(CONCATENATE($A234,AH$1),'Исх-фото'!$A$2:$F$3000,6,FALSE),"-")</f>
        <v>-</v>
      </c>
      <c r="AI234" s="12" t="str">
        <f>IFERROR(VLOOKUP(CONCATENATE($A234,AI$1),'Исх-фото'!$A$2:$F$3000,6,FALSE),"-")</f>
        <v>-</v>
      </c>
      <c r="AJ234" s="12" t="str">
        <f>IFERROR(VLOOKUP(CONCATENATE($A234,AJ$1),'Исх-фото'!$A$2:$F$3000,6,FALSE),"-")</f>
        <v>-</v>
      </c>
      <c r="AK234" s="12" t="str">
        <f>IFERROR(VLOOKUP(CONCATENATE($A234,AK$1),'Исх-фото'!$A$2:$F$3000,6,FALSE),"-")</f>
        <v>-</v>
      </c>
      <c r="AL234" s="12" t="str">
        <f>IFERROR(VLOOKUP(CONCATENATE($A234,AL$1),'Исх-фото'!$A$2:$F$3000,6,FALSE),"-")</f>
        <v>-</v>
      </c>
      <c r="AM234" s="12" t="str">
        <f>IFERROR(VLOOKUP(CONCATENATE($A234,AM$1),'Исх-фото'!$A$2:$F$3000,6,FALSE),"-")</f>
        <v>-</v>
      </c>
      <c r="AN234" s="12" t="str">
        <f>IFERROR(VLOOKUP(CONCATENATE($A234,AN$1),'Исх-фото'!$A$2:$F$3000,6,FALSE),"-")</f>
        <v>-</v>
      </c>
      <c r="AO234" s="12">
        <f>IFERROR(VLOOKUP(CONCATENATE($A234,AO$1),'Исх-фото'!$A$2:$F$3000,6,FALSE),"-")</f>
        <v>0</v>
      </c>
      <c r="AP234" s="12" t="str">
        <f>IFERROR(VLOOKUP(CONCATENATE($A234,AP$1),'Исх-фото'!$A$2:$F$3000,6,FALSE),"-")</f>
        <v>-</v>
      </c>
      <c r="AQ234" s="12" t="str">
        <f>IFERROR(VLOOKUP(CONCATENATE($A234,AQ$1),'Исх-фото'!$A$2:$F$3000,6,FALSE),"-")</f>
        <v>-</v>
      </c>
      <c r="AR234" s="13"/>
    </row>
    <row r="235" spans="1:44">
      <c r="A235" s="22">
        <f t="shared" si="22"/>
        <v>36</v>
      </c>
      <c r="B235" s="128">
        <f t="shared" ref="B235" si="56">B38</f>
        <v>15</v>
      </c>
      <c r="C235" s="128">
        <f t="shared" si="20"/>
        <v>3</v>
      </c>
      <c r="D235" s="12" t="str">
        <f>IFERROR(VLOOKUP(CONCATENATE($A235,D$1),'Исх-фото'!$A$2:$F$3000,6,FALSE),"-")</f>
        <v>-</v>
      </c>
      <c r="E235" s="12" t="str">
        <f>IFERROR(VLOOKUP(CONCATENATE($A235,E$1),'Исх-фото'!$A$2:$F$3000,6,FALSE),"-")</f>
        <v>-</v>
      </c>
      <c r="F235" s="12" t="str">
        <f>IFERROR(VLOOKUP(CONCATENATE($A235,F$1),'Исх-фото'!$A$2:$F$3000,6,FALSE),"-")</f>
        <v>-</v>
      </c>
      <c r="G235" s="12" t="str">
        <f>IFERROR(VLOOKUP(CONCATENATE($A235,G$1),'Исх-фото'!$A$2:$F$3000,6,FALSE),"-")</f>
        <v>-</v>
      </c>
      <c r="H235" s="12" t="str">
        <f>IFERROR(VLOOKUP(CONCATENATE($A235,H$1),'Исх-фото'!$A$2:$F$3000,6,FALSE),"-")</f>
        <v>ДА</v>
      </c>
      <c r="I235" s="12" t="str">
        <f>IFERROR(VLOOKUP(CONCATENATE($A235,I$1),'Исх-фото'!$A$2:$F$3000,6,FALSE),"-")</f>
        <v>-</v>
      </c>
      <c r="J235" s="12" t="str">
        <f>IFERROR(VLOOKUP(CONCATENATE($A235,J$1),'Исх-фото'!$A$2:$F$3000,6,FALSE),"-")</f>
        <v>НЕТ</v>
      </c>
      <c r="K235" s="12" t="str">
        <f>IFERROR(VLOOKUP(CONCATENATE($A235,K$1),'Исх-фото'!$A$2:$F$3000,6,FALSE),"-")</f>
        <v>-</v>
      </c>
      <c r="L235" s="12" t="str">
        <f>IFERROR(VLOOKUP(CONCATENATE($A235,L$1),'Исх-фото'!$A$2:$F$3000,6,FALSE),"-")</f>
        <v>-</v>
      </c>
      <c r="M235" s="12" t="str">
        <f>IFERROR(VLOOKUP(CONCATENATE($A235,M$1),'Исх-фото'!$A$2:$F$3000,6,FALSE),"-")</f>
        <v>-</v>
      </c>
      <c r="N235" s="12" t="str">
        <f>IFERROR(VLOOKUP(CONCATENATE($A235,N$1),'Исх-фото'!$A$2:$F$3000,6,FALSE),"-")</f>
        <v>ДА</v>
      </c>
      <c r="O235" s="12" t="str">
        <f>IFERROR(VLOOKUP(CONCATENATE($A235,O$1),'Исх-фото'!$A$2:$F$3000,6,FALSE),"-")</f>
        <v>-</v>
      </c>
      <c r="P235" s="12" t="str">
        <f>IFERROR(VLOOKUP(CONCATENATE($A235,P$1),'Исх-фото'!$A$2:$F$3000,6,FALSE),"-")</f>
        <v>-</v>
      </c>
      <c r="Q235" s="12" t="str">
        <f>IFERROR(VLOOKUP(CONCATENATE($A235,Q$1),'Исх-фото'!$A$2:$F$3000,6,FALSE),"-")</f>
        <v>-</v>
      </c>
      <c r="R235" s="12" t="str">
        <f>IFERROR(VLOOKUP(CONCATENATE($A235,R$1),'Исх-фото'!$A$2:$F$3000,6,FALSE),"-")</f>
        <v>-</v>
      </c>
      <c r="S235" s="12" t="str">
        <f>IFERROR(VLOOKUP(CONCATENATE($A235,S$1),'Исх-фото'!$A$2:$F$3000,6,FALSE),"-")</f>
        <v>-</v>
      </c>
      <c r="T235" s="12" t="str">
        <f>IFERROR(VLOOKUP(CONCATENATE($A235,T$1),'Исх-фото'!$A$2:$F$3000,6,FALSE),"-")</f>
        <v>-</v>
      </c>
      <c r="U235" s="12" t="str">
        <f>IFERROR(VLOOKUP(CONCATENATE($A235,U$1),'Исх-фото'!$A$2:$F$3000,6,FALSE),"-")</f>
        <v>НЕТ</v>
      </c>
      <c r="V235" s="12" t="str">
        <f>IFERROR(VLOOKUP(CONCATENATE($A235,V$1),'Исх-фото'!$A$2:$F$3000,6,FALSE),"-")</f>
        <v>ДА</v>
      </c>
      <c r="W235" s="12" t="str">
        <f>IFERROR(VLOOKUP(CONCATENATE($A235,W$1),'Исх-фото'!$A$2:$F$3000,6,FALSE),"-")</f>
        <v>-</v>
      </c>
      <c r="X235" s="12" t="str">
        <f>IFERROR(VLOOKUP(CONCATENATE($A235,X$1),'Исх-фото'!$A$2:$F$3000,6,FALSE),"-")</f>
        <v>НЕТ</v>
      </c>
      <c r="Y235" s="12" t="str">
        <f>IFERROR(VLOOKUP(CONCATENATE($A235,Y$1),'Исх-фото'!$A$2:$F$3000,6,FALSE),"-")</f>
        <v>-</v>
      </c>
      <c r="Z235" s="12" t="str">
        <f>IFERROR(VLOOKUP(CONCATENATE($A235,Z$1),'Исх-фото'!$A$2:$F$3000,6,FALSE),"-")</f>
        <v>-</v>
      </c>
      <c r="AA235" s="12" t="str">
        <f>IFERROR(VLOOKUP(CONCATENATE($A235,AA$1),'Исх-фото'!$A$2:$F$3000,6,FALSE),"-")</f>
        <v>-</v>
      </c>
      <c r="AB235" s="12" t="str">
        <f>IFERROR(VLOOKUP(CONCATENATE($A235,AB$1),'Исх-фото'!$A$2:$F$3000,6,FALSE),"-")</f>
        <v>-</v>
      </c>
      <c r="AC235" s="12" t="str">
        <f>IFERROR(VLOOKUP(CONCATENATE($A235,AC$1),'Исх-фото'!$A$2:$F$3000,6,FALSE),"-")</f>
        <v>НЕТ</v>
      </c>
      <c r="AD235" s="12" t="str">
        <f>IFERROR(VLOOKUP(CONCATENATE($A235,AD$1),'Исх-фото'!$A$2:$F$3000,6,FALSE),"-")</f>
        <v>НЕТ</v>
      </c>
      <c r="AE235" s="12" t="str">
        <f>IFERROR(VLOOKUP(CONCATENATE($A235,AE$1),'Исх-фото'!$A$2:$F$3000,6,FALSE),"-")</f>
        <v>-</v>
      </c>
      <c r="AF235" s="12" t="str">
        <f>IFERROR(VLOOKUP(CONCATENATE($A235,AF$1),'Исх-фото'!$A$2:$F$3000,6,FALSE),"-")</f>
        <v>ДА</v>
      </c>
      <c r="AG235" s="12" t="str">
        <f>IFERROR(VLOOKUP(CONCATENATE($A235,AG$1),'Исх-фото'!$A$2:$F$3000,6,FALSE),"-")</f>
        <v>ДА</v>
      </c>
      <c r="AH235" s="12" t="str">
        <f>IFERROR(VLOOKUP(CONCATENATE($A235,AH$1),'Исх-фото'!$A$2:$F$3000,6,FALSE),"-")</f>
        <v>-</v>
      </c>
      <c r="AI235" s="12" t="str">
        <f>IFERROR(VLOOKUP(CONCATENATE($A235,AI$1),'Исх-фото'!$A$2:$F$3000,6,FALSE),"-")</f>
        <v>-</v>
      </c>
      <c r="AJ235" s="12" t="str">
        <f>IFERROR(VLOOKUP(CONCATENATE($A235,AJ$1),'Исх-фото'!$A$2:$F$3000,6,FALSE),"-")</f>
        <v>-</v>
      </c>
      <c r="AK235" s="12" t="str">
        <f>IFERROR(VLOOKUP(CONCATENATE($A235,AK$1),'Исх-фото'!$A$2:$F$3000,6,FALSE),"-")</f>
        <v>-</v>
      </c>
      <c r="AL235" s="12" t="str">
        <f>IFERROR(VLOOKUP(CONCATENATE($A235,AL$1),'Исх-фото'!$A$2:$F$3000,6,FALSE),"-")</f>
        <v>-</v>
      </c>
      <c r="AM235" s="12" t="str">
        <f>IFERROR(VLOOKUP(CONCATENATE($A235,AM$1),'Исх-фото'!$A$2:$F$3000,6,FALSE),"-")</f>
        <v>-</v>
      </c>
      <c r="AN235" s="12" t="str">
        <f>IFERROR(VLOOKUP(CONCATENATE($A235,AN$1),'Исх-фото'!$A$2:$F$3000,6,FALSE),"-")</f>
        <v>-</v>
      </c>
      <c r="AO235" s="12">
        <f>IFERROR(VLOOKUP(CONCATENATE($A235,AO$1),'Исх-фото'!$A$2:$F$3000,6,FALSE),"-")</f>
        <v>0</v>
      </c>
      <c r="AP235" s="12" t="str">
        <f>IFERROR(VLOOKUP(CONCATENATE($A235,AP$1),'Исх-фото'!$A$2:$F$3000,6,FALSE),"-")</f>
        <v>-</v>
      </c>
      <c r="AQ235" s="12" t="str">
        <f>IFERROR(VLOOKUP(CONCATENATE($A235,AQ$1),'Исх-фото'!$A$2:$F$3000,6,FALSE),"-")</f>
        <v>-</v>
      </c>
      <c r="AR235" s="13"/>
    </row>
    <row r="236" spans="1:44">
      <c r="A236" s="22">
        <f t="shared" si="22"/>
        <v>37</v>
      </c>
      <c r="B236" s="128">
        <f t="shared" ref="B236" si="57">B39</f>
        <v>16</v>
      </c>
      <c r="C236" s="128">
        <f t="shared" si="20"/>
        <v>1</v>
      </c>
      <c r="D236" s="12" t="str">
        <f>IFERROR(VLOOKUP(CONCATENATE($A236,D$1),'Исх-фото'!$A$2:$F$3000,6,FALSE),"-")</f>
        <v>-</v>
      </c>
      <c r="E236" s="12" t="str">
        <f>IFERROR(VLOOKUP(CONCATENATE($A236,E$1),'Исх-фото'!$A$2:$F$3000,6,FALSE),"-")</f>
        <v>-</v>
      </c>
      <c r="F236" s="12" t="str">
        <f>IFERROR(VLOOKUP(CONCATENATE($A236,F$1),'Исх-фото'!$A$2:$F$3000,6,FALSE),"-")</f>
        <v>-</v>
      </c>
      <c r="G236" s="12" t="str">
        <f>IFERROR(VLOOKUP(CONCATENATE($A236,G$1),'Исх-фото'!$A$2:$F$3000,6,FALSE),"-")</f>
        <v>-</v>
      </c>
      <c r="H236" s="12" t="str">
        <f>IFERROR(VLOOKUP(CONCATENATE($A236,H$1),'Исх-фото'!$A$2:$F$3000,6,FALSE),"-")</f>
        <v>ДА</v>
      </c>
      <c r="I236" s="12" t="str">
        <f>IFERROR(VLOOKUP(CONCATENATE($A236,I$1),'Исх-фото'!$A$2:$F$3000,6,FALSE),"-")</f>
        <v>-</v>
      </c>
      <c r="J236" s="12" t="str">
        <f>IFERROR(VLOOKUP(CONCATENATE($A236,J$1),'Исх-фото'!$A$2:$F$3000,6,FALSE),"-")</f>
        <v>НЕТ</v>
      </c>
      <c r="K236" s="12" t="str">
        <f>IFERROR(VLOOKUP(CONCATENATE($A236,K$1),'Исх-фото'!$A$2:$F$3000,6,FALSE),"-")</f>
        <v>-</v>
      </c>
      <c r="L236" s="12" t="str">
        <f>IFERROR(VLOOKUP(CONCATENATE($A236,L$1),'Исх-фото'!$A$2:$F$3000,6,FALSE),"-")</f>
        <v>-</v>
      </c>
      <c r="M236" s="12" t="str">
        <f>IFERROR(VLOOKUP(CONCATENATE($A236,M$1),'Исх-фото'!$A$2:$F$3000,6,FALSE),"-")</f>
        <v>-</v>
      </c>
      <c r="N236" s="12" t="str">
        <f>IFERROR(VLOOKUP(CONCATENATE($A236,N$1),'Исх-фото'!$A$2:$F$3000,6,FALSE),"-")</f>
        <v>ДА</v>
      </c>
      <c r="O236" s="12" t="str">
        <f>IFERROR(VLOOKUP(CONCATENATE($A236,O$1),'Исх-фото'!$A$2:$F$3000,6,FALSE),"-")</f>
        <v>-</v>
      </c>
      <c r="P236" s="12" t="str">
        <f>IFERROR(VLOOKUP(CONCATENATE($A236,P$1),'Исх-фото'!$A$2:$F$3000,6,FALSE),"-")</f>
        <v>-</v>
      </c>
      <c r="Q236" s="12" t="str">
        <f>IFERROR(VLOOKUP(CONCATENATE($A236,Q$1),'Исх-фото'!$A$2:$F$3000,6,FALSE),"-")</f>
        <v>-</v>
      </c>
      <c r="R236" s="12" t="str">
        <f>IFERROR(VLOOKUP(CONCATENATE($A236,R$1),'Исх-фото'!$A$2:$F$3000,6,FALSE),"-")</f>
        <v>-</v>
      </c>
      <c r="S236" s="12" t="str">
        <f>IFERROR(VLOOKUP(CONCATENATE($A236,S$1),'Исх-фото'!$A$2:$F$3000,6,FALSE),"-")</f>
        <v>-</v>
      </c>
      <c r="T236" s="12" t="str">
        <f>IFERROR(VLOOKUP(CONCATENATE($A236,T$1),'Исх-фото'!$A$2:$F$3000,6,FALSE),"-")</f>
        <v>-</v>
      </c>
      <c r="U236" s="12" t="str">
        <f>IFERROR(VLOOKUP(CONCATENATE($A236,U$1),'Исх-фото'!$A$2:$F$3000,6,FALSE),"-")</f>
        <v>-</v>
      </c>
      <c r="V236" s="12" t="str">
        <f>IFERROR(VLOOKUP(CONCATENATE($A236,V$1),'Исх-фото'!$A$2:$F$3000,6,FALSE),"-")</f>
        <v>ДА</v>
      </c>
      <c r="W236" s="12" t="str">
        <f>IFERROR(VLOOKUP(CONCATENATE($A236,W$1),'Исх-фото'!$A$2:$F$3000,6,FALSE),"-")</f>
        <v>-</v>
      </c>
      <c r="X236" s="12" t="str">
        <f>IFERROR(VLOOKUP(CONCATENATE($A236,X$1),'Исх-фото'!$A$2:$F$3000,6,FALSE),"-")</f>
        <v>НЕТ</v>
      </c>
      <c r="Y236" s="12" t="str">
        <f>IFERROR(VLOOKUP(CONCATENATE($A236,Y$1),'Исх-фото'!$A$2:$F$3000,6,FALSE),"-")</f>
        <v>-</v>
      </c>
      <c r="Z236" s="12" t="str">
        <f>IFERROR(VLOOKUP(CONCATENATE($A236,Z$1),'Исх-фото'!$A$2:$F$3000,6,FALSE),"-")</f>
        <v>-</v>
      </c>
      <c r="AA236" s="12" t="str">
        <f>IFERROR(VLOOKUP(CONCATENATE($A236,AA$1),'Исх-фото'!$A$2:$F$3000,6,FALSE),"-")</f>
        <v>-</v>
      </c>
      <c r="AB236" s="12" t="str">
        <f>IFERROR(VLOOKUP(CONCATENATE($A236,AB$1),'Исх-фото'!$A$2:$F$3000,6,FALSE),"-")</f>
        <v>-</v>
      </c>
      <c r="AC236" s="12" t="str">
        <f>IFERROR(VLOOKUP(CONCATENATE($A236,AC$1),'Исх-фото'!$A$2:$F$3000,6,FALSE),"-")</f>
        <v>НЕТ</v>
      </c>
      <c r="AD236" s="12" t="str">
        <f>IFERROR(VLOOKUP(CONCATENATE($A236,AD$1),'Исх-фото'!$A$2:$F$3000,6,FALSE),"-")</f>
        <v>НЕТ</v>
      </c>
      <c r="AE236" s="12" t="str">
        <f>IFERROR(VLOOKUP(CONCATENATE($A236,AE$1),'Исх-фото'!$A$2:$F$3000,6,FALSE),"-")</f>
        <v>-</v>
      </c>
      <c r="AF236" s="12" t="str">
        <f>IFERROR(VLOOKUP(CONCATENATE($A236,AF$1),'Исх-фото'!$A$2:$F$3000,6,FALSE),"-")</f>
        <v>НЕТ</v>
      </c>
      <c r="AG236" s="12" t="str">
        <f>IFERROR(VLOOKUP(CONCATENATE($A236,AG$1),'Исх-фото'!$A$2:$F$3000,6,FALSE),"-")</f>
        <v>НЕТ</v>
      </c>
      <c r="AH236" s="12" t="str">
        <f>IFERROR(VLOOKUP(CONCATENATE($A236,AH$1),'Исх-фото'!$A$2:$F$3000,6,FALSE),"-")</f>
        <v>-</v>
      </c>
      <c r="AI236" s="12" t="str">
        <f>IFERROR(VLOOKUP(CONCATENATE($A236,AI$1),'Исх-фото'!$A$2:$F$3000,6,FALSE),"-")</f>
        <v>-</v>
      </c>
      <c r="AJ236" s="12" t="str">
        <f>IFERROR(VLOOKUP(CONCATENATE($A236,AJ$1),'Исх-фото'!$A$2:$F$3000,6,FALSE),"-")</f>
        <v>-</v>
      </c>
      <c r="AK236" s="12" t="str">
        <f>IFERROR(VLOOKUP(CONCATENATE($A236,AK$1),'Исх-фото'!$A$2:$F$3000,6,FALSE),"-")</f>
        <v>-</v>
      </c>
      <c r="AL236" s="12" t="str">
        <f>IFERROR(VLOOKUP(CONCATENATE($A236,AL$1),'Исх-фото'!$A$2:$F$3000,6,FALSE),"-")</f>
        <v>-</v>
      </c>
      <c r="AM236" s="12" t="str">
        <f>IFERROR(VLOOKUP(CONCATENATE($A236,AM$1),'Исх-фото'!$A$2:$F$3000,6,FALSE),"-")</f>
        <v>-</v>
      </c>
      <c r="AN236" s="12" t="str">
        <f>IFERROR(VLOOKUP(CONCATENATE($A236,AN$1),'Исх-фото'!$A$2:$F$3000,6,FALSE),"-")</f>
        <v>-</v>
      </c>
      <c r="AO236" s="12" t="str">
        <f>IFERROR(VLOOKUP(CONCATENATE($A236,AO$1),'Исх-фото'!$A$2:$F$3000,6,FALSE),"-")</f>
        <v>НЕТ</v>
      </c>
      <c r="AP236" s="12" t="str">
        <f>IFERROR(VLOOKUP(CONCATENATE($A236,AP$1),'Исх-фото'!$A$2:$F$3000,6,FALSE),"-")</f>
        <v>-</v>
      </c>
      <c r="AQ236" s="12" t="str">
        <f>IFERROR(VLOOKUP(CONCATENATE($A236,AQ$1),'Исх-фото'!$A$2:$F$3000,6,FALSE),"-")</f>
        <v>-</v>
      </c>
      <c r="AR236" s="13"/>
    </row>
    <row r="237" spans="1:44">
      <c r="A237" s="22">
        <f t="shared" si="22"/>
        <v>38</v>
      </c>
      <c r="B237" s="128">
        <f t="shared" ref="B237" si="58">B40</f>
        <v>16</v>
      </c>
      <c r="C237" s="128">
        <f t="shared" si="20"/>
        <v>2</v>
      </c>
      <c r="D237" s="12" t="str">
        <f>IFERROR(VLOOKUP(CONCATENATE($A237,D$1),'Исх-фото'!$A$2:$F$3000,6,FALSE),"-")</f>
        <v>-</v>
      </c>
      <c r="E237" s="12" t="str">
        <f>IFERROR(VLOOKUP(CONCATENATE($A237,E$1),'Исх-фото'!$A$2:$F$3000,6,FALSE),"-")</f>
        <v>-</v>
      </c>
      <c r="F237" s="12" t="str">
        <f>IFERROR(VLOOKUP(CONCATENATE($A237,F$1),'Исх-фото'!$A$2:$F$3000,6,FALSE),"-")</f>
        <v>-</v>
      </c>
      <c r="G237" s="12" t="str">
        <f>IFERROR(VLOOKUP(CONCATENATE($A237,G$1),'Исх-фото'!$A$2:$F$3000,6,FALSE),"-")</f>
        <v>-</v>
      </c>
      <c r="H237" s="12" t="str">
        <f>IFERROR(VLOOKUP(CONCATENATE($A237,H$1),'Исх-фото'!$A$2:$F$3000,6,FALSE),"-")</f>
        <v>ДА</v>
      </c>
      <c r="I237" s="12" t="str">
        <f>IFERROR(VLOOKUP(CONCATENATE($A237,I$1),'Исх-фото'!$A$2:$F$3000,6,FALSE),"-")</f>
        <v>-</v>
      </c>
      <c r="J237" s="12" t="str">
        <f>IFERROR(VLOOKUP(CONCATENATE($A237,J$1),'Исх-фото'!$A$2:$F$3000,6,FALSE),"-")</f>
        <v>НЕТ</v>
      </c>
      <c r="K237" s="12" t="str">
        <f>IFERROR(VLOOKUP(CONCATENATE($A237,K$1),'Исх-фото'!$A$2:$F$3000,6,FALSE),"-")</f>
        <v>-</v>
      </c>
      <c r="L237" s="12" t="str">
        <f>IFERROR(VLOOKUP(CONCATENATE($A237,L$1),'Исх-фото'!$A$2:$F$3000,6,FALSE),"-")</f>
        <v>-</v>
      </c>
      <c r="M237" s="12" t="str">
        <f>IFERROR(VLOOKUP(CONCATENATE($A237,M$1),'Исх-фото'!$A$2:$F$3000,6,FALSE),"-")</f>
        <v>-</v>
      </c>
      <c r="N237" s="12" t="str">
        <f>IFERROR(VLOOKUP(CONCATENATE($A237,N$1),'Исх-фото'!$A$2:$F$3000,6,FALSE),"-")</f>
        <v>НЕТ</v>
      </c>
      <c r="O237" s="12" t="str">
        <f>IFERROR(VLOOKUP(CONCATENATE($A237,O$1),'Исх-фото'!$A$2:$F$3000,6,FALSE),"-")</f>
        <v>-</v>
      </c>
      <c r="P237" s="12" t="str">
        <f>IFERROR(VLOOKUP(CONCATENATE($A237,P$1),'Исх-фото'!$A$2:$F$3000,6,FALSE),"-")</f>
        <v>-</v>
      </c>
      <c r="Q237" s="12" t="str">
        <f>IFERROR(VLOOKUP(CONCATENATE($A237,Q$1),'Исх-фото'!$A$2:$F$3000,6,FALSE),"-")</f>
        <v>-</v>
      </c>
      <c r="R237" s="12" t="str">
        <f>IFERROR(VLOOKUP(CONCATENATE($A237,R$1),'Исх-фото'!$A$2:$F$3000,6,FALSE),"-")</f>
        <v>-</v>
      </c>
      <c r="S237" s="12" t="str">
        <f>IFERROR(VLOOKUP(CONCATENATE($A237,S$1),'Исх-фото'!$A$2:$F$3000,6,FALSE),"-")</f>
        <v>-</v>
      </c>
      <c r="T237" s="12" t="str">
        <f>IFERROR(VLOOKUP(CONCATENATE($A237,T$1),'Исх-фото'!$A$2:$F$3000,6,FALSE),"-")</f>
        <v>-</v>
      </c>
      <c r="U237" s="12" t="str">
        <f>IFERROR(VLOOKUP(CONCATENATE($A237,U$1),'Исх-фото'!$A$2:$F$3000,6,FALSE),"-")</f>
        <v>-</v>
      </c>
      <c r="V237" s="12" t="str">
        <f>IFERROR(VLOOKUP(CONCATENATE($A237,V$1),'Исх-фото'!$A$2:$F$3000,6,FALSE),"-")</f>
        <v>ДА</v>
      </c>
      <c r="W237" s="12" t="str">
        <f>IFERROR(VLOOKUP(CONCATENATE($A237,W$1),'Исх-фото'!$A$2:$F$3000,6,FALSE),"-")</f>
        <v>-</v>
      </c>
      <c r="X237" s="12" t="str">
        <f>IFERROR(VLOOKUP(CONCATENATE($A237,X$1),'Исх-фото'!$A$2:$F$3000,6,FALSE),"-")</f>
        <v>-</v>
      </c>
      <c r="Y237" s="12" t="str">
        <f>IFERROR(VLOOKUP(CONCATENATE($A237,Y$1),'Исх-фото'!$A$2:$F$3000,6,FALSE),"-")</f>
        <v>НЕТ</v>
      </c>
      <c r="Z237" s="12" t="str">
        <f>IFERROR(VLOOKUP(CONCATENATE($A237,Z$1),'Исх-фото'!$A$2:$F$3000,6,FALSE),"-")</f>
        <v>-</v>
      </c>
      <c r="AA237" s="12" t="str">
        <f>IFERROR(VLOOKUP(CONCATENATE($A237,AA$1),'Исх-фото'!$A$2:$F$3000,6,FALSE),"-")</f>
        <v>-</v>
      </c>
      <c r="AB237" s="12" t="str">
        <f>IFERROR(VLOOKUP(CONCATENATE($A237,AB$1),'Исх-фото'!$A$2:$F$3000,6,FALSE),"-")</f>
        <v>-</v>
      </c>
      <c r="AC237" s="12" t="str">
        <f>IFERROR(VLOOKUP(CONCATENATE($A237,AC$1),'Исх-фото'!$A$2:$F$3000,6,FALSE),"-")</f>
        <v>НЕТ</v>
      </c>
      <c r="AD237" s="12" t="str">
        <f>IFERROR(VLOOKUP(CONCATENATE($A237,AD$1),'Исх-фото'!$A$2:$F$3000,6,FALSE),"-")</f>
        <v>НЕТ</v>
      </c>
      <c r="AE237" s="12" t="str">
        <f>IFERROR(VLOOKUP(CONCATENATE($A237,AE$1),'Исх-фото'!$A$2:$F$3000,6,FALSE),"-")</f>
        <v>ДА</v>
      </c>
      <c r="AF237" s="12" t="str">
        <f>IFERROR(VLOOKUP(CONCATENATE($A237,AF$1),'Исх-фото'!$A$2:$F$3000,6,FALSE),"-")</f>
        <v>НЕТ</v>
      </c>
      <c r="AG237" s="12" t="str">
        <f>IFERROR(VLOOKUP(CONCATENATE($A237,AG$1),'Исх-фото'!$A$2:$F$3000,6,FALSE),"-")</f>
        <v>ДА</v>
      </c>
      <c r="AH237" s="12" t="str">
        <f>IFERROR(VLOOKUP(CONCATENATE($A237,AH$1),'Исх-фото'!$A$2:$F$3000,6,FALSE),"-")</f>
        <v>-</v>
      </c>
      <c r="AI237" s="12" t="str">
        <f>IFERROR(VLOOKUP(CONCATENATE($A237,AI$1),'Исх-фото'!$A$2:$F$3000,6,FALSE),"-")</f>
        <v>-</v>
      </c>
      <c r="AJ237" s="12" t="str">
        <f>IFERROR(VLOOKUP(CONCATENATE($A237,AJ$1),'Исх-фото'!$A$2:$F$3000,6,FALSE),"-")</f>
        <v>-</v>
      </c>
      <c r="AK237" s="12" t="str">
        <f>IFERROR(VLOOKUP(CONCATENATE($A237,AK$1),'Исх-фото'!$A$2:$F$3000,6,FALSE),"-")</f>
        <v>-</v>
      </c>
      <c r="AL237" s="12" t="str">
        <f>IFERROR(VLOOKUP(CONCATENATE($A237,AL$1),'Исх-фото'!$A$2:$F$3000,6,FALSE),"-")</f>
        <v>-</v>
      </c>
      <c r="AM237" s="12" t="str">
        <f>IFERROR(VLOOKUP(CONCATENATE($A237,AM$1),'Исх-фото'!$A$2:$F$3000,6,FALSE),"-")</f>
        <v>-</v>
      </c>
      <c r="AN237" s="12" t="str">
        <f>IFERROR(VLOOKUP(CONCATENATE($A237,AN$1),'Исх-фото'!$A$2:$F$3000,6,FALSE),"-")</f>
        <v>-</v>
      </c>
      <c r="AO237" s="12">
        <f>IFERROR(VLOOKUP(CONCATENATE($A237,AO$1),'Исх-фото'!$A$2:$F$3000,6,FALSE),"-")</f>
        <v>0</v>
      </c>
      <c r="AP237" s="12" t="str">
        <f>IFERROR(VLOOKUP(CONCATENATE($A237,AP$1),'Исх-фото'!$A$2:$F$3000,6,FALSE),"-")</f>
        <v>-</v>
      </c>
      <c r="AQ237" s="12" t="str">
        <f>IFERROR(VLOOKUP(CONCATENATE($A237,AQ$1),'Исх-фото'!$A$2:$F$3000,6,FALSE),"-")</f>
        <v>-</v>
      </c>
      <c r="AR237" s="13"/>
    </row>
    <row r="238" spans="1:44">
      <c r="A238" s="22">
        <f t="shared" si="22"/>
        <v>39</v>
      </c>
      <c r="B238" s="128">
        <f t="shared" ref="B238" si="59">B41</f>
        <v>16</v>
      </c>
      <c r="C238" s="128">
        <f t="shared" si="20"/>
        <v>3</v>
      </c>
      <c r="D238" s="12" t="str">
        <f>IFERROR(VLOOKUP(CONCATENATE($A238,D$1),'Исх-фото'!$A$2:$F$3000,6,FALSE),"-")</f>
        <v>-</v>
      </c>
      <c r="E238" s="12" t="str">
        <f>IFERROR(VLOOKUP(CONCATENATE($A238,E$1),'Исх-фото'!$A$2:$F$3000,6,FALSE),"-")</f>
        <v>-</v>
      </c>
      <c r="F238" s="12" t="str">
        <f>IFERROR(VLOOKUP(CONCATENATE($A238,F$1),'Исх-фото'!$A$2:$F$3000,6,FALSE),"-")</f>
        <v>-</v>
      </c>
      <c r="G238" s="12" t="str">
        <f>IFERROR(VLOOKUP(CONCATENATE($A238,G$1),'Исх-фото'!$A$2:$F$3000,6,FALSE),"-")</f>
        <v>-</v>
      </c>
      <c r="H238" s="12" t="str">
        <f>IFERROR(VLOOKUP(CONCATENATE($A238,H$1),'Исх-фото'!$A$2:$F$3000,6,FALSE),"-")</f>
        <v>ДА</v>
      </c>
      <c r="I238" s="12" t="str">
        <f>IFERROR(VLOOKUP(CONCATENATE($A238,I$1),'Исх-фото'!$A$2:$F$3000,6,FALSE),"-")</f>
        <v>-</v>
      </c>
      <c r="J238" s="12" t="str">
        <f>IFERROR(VLOOKUP(CONCATENATE($A238,J$1),'Исх-фото'!$A$2:$F$3000,6,FALSE),"-")</f>
        <v>НЕТ</v>
      </c>
      <c r="K238" s="12" t="str">
        <f>IFERROR(VLOOKUP(CONCATENATE($A238,K$1),'Исх-фото'!$A$2:$F$3000,6,FALSE),"-")</f>
        <v>-</v>
      </c>
      <c r="L238" s="12" t="str">
        <f>IFERROR(VLOOKUP(CONCATENATE($A238,L$1),'Исх-фото'!$A$2:$F$3000,6,FALSE),"-")</f>
        <v>-</v>
      </c>
      <c r="M238" s="12" t="str">
        <f>IFERROR(VLOOKUP(CONCATENATE($A238,M$1),'Исх-фото'!$A$2:$F$3000,6,FALSE),"-")</f>
        <v>-</v>
      </c>
      <c r="N238" s="12" t="str">
        <f>IFERROR(VLOOKUP(CONCATENATE($A238,N$1),'Исх-фото'!$A$2:$F$3000,6,FALSE),"-")</f>
        <v>НЕТ</v>
      </c>
      <c r="O238" s="12" t="str">
        <f>IFERROR(VLOOKUP(CONCATENATE($A238,O$1),'Исх-фото'!$A$2:$F$3000,6,FALSE),"-")</f>
        <v>-</v>
      </c>
      <c r="P238" s="12" t="str">
        <f>IFERROR(VLOOKUP(CONCATENATE($A238,P$1),'Исх-фото'!$A$2:$F$3000,6,FALSE),"-")</f>
        <v>-</v>
      </c>
      <c r="Q238" s="12" t="str">
        <f>IFERROR(VLOOKUP(CONCATENATE($A238,Q$1),'Исх-фото'!$A$2:$F$3000,6,FALSE),"-")</f>
        <v>-</v>
      </c>
      <c r="R238" s="12" t="str">
        <f>IFERROR(VLOOKUP(CONCATENATE($A238,R$1),'Исх-фото'!$A$2:$F$3000,6,FALSE),"-")</f>
        <v>-</v>
      </c>
      <c r="S238" s="12" t="str">
        <f>IFERROR(VLOOKUP(CONCATENATE($A238,S$1),'Исх-фото'!$A$2:$F$3000,6,FALSE),"-")</f>
        <v>НЕТ</v>
      </c>
      <c r="T238" s="12" t="str">
        <f>IFERROR(VLOOKUP(CONCATENATE($A238,T$1),'Исх-фото'!$A$2:$F$3000,6,FALSE),"-")</f>
        <v>-</v>
      </c>
      <c r="U238" s="12" t="str">
        <f>IFERROR(VLOOKUP(CONCATENATE($A238,U$1),'Исх-фото'!$A$2:$F$3000,6,FALSE),"-")</f>
        <v>-</v>
      </c>
      <c r="V238" s="12" t="str">
        <f>IFERROR(VLOOKUP(CONCATENATE($A238,V$1),'Исх-фото'!$A$2:$F$3000,6,FALSE),"-")</f>
        <v>ДА</v>
      </c>
      <c r="W238" s="12" t="str">
        <f>IFERROR(VLOOKUP(CONCATENATE($A238,W$1),'Исх-фото'!$A$2:$F$3000,6,FALSE),"-")</f>
        <v>-</v>
      </c>
      <c r="X238" s="12" t="str">
        <f>IFERROR(VLOOKUP(CONCATENATE($A238,X$1),'Исх-фото'!$A$2:$F$3000,6,FALSE),"-")</f>
        <v>НЕТ</v>
      </c>
      <c r="Y238" s="12" t="str">
        <f>IFERROR(VLOOKUP(CONCATENATE($A238,Y$1),'Исх-фото'!$A$2:$F$3000,6,FALSE),"-")</f>
        <v>-</v>
      </c>
      <c r="Z238" s="12" t="str">
        <f>IFERROR(VLOOKUP(CONCATENATE($A238,Z$1),'Исх-фото'!$A$2:$F$3000,6,FALSE),"-")</f>
        <v>НЕТ</v>
      </c>
      <c r="AA238" s="12" t="str">
        <f>IFERROR(VLOOKUP(CONCATENATE($A238,AA$1),'Исх-фото'!$A$2:$F$3000,6,FALSE),"-")</f>
        <v>-</v>
      </c>
      <c r="AB238" s="12" t="str">
        <f>IFERROR(VLOOKUP(CONCATENATE($A238,AB$1),'Исх-фото'!$A$2:$F$3000,6,FALSE),"-")</f>
        <v>-</v>
      </c>
      <c r="AC238" s="12" t="str">
        <f>IFERROR(VLOOKUP(CONCATENATE($A238,AC$1),'Исх-фото'!$A$2:$F$3000,6,FALSE),"-")</f>
        <v>ДА</v>
      </c>
      <c r="AD238" s="12" t="str">
        <f>IFERROR(VLOOKUP(CONCATENATE($A238,AD$1),'Исх-фото'!$A$2:$F$3000,6,FALSE),"-")</f>
        <v>НЕТ</v>
      </c>
      <c r="AE238" s="12" t="str">
        <f>IFERROR(VLOOKUP(CONCATENATE($A238,AE$1),'Исх-фото'!$A$2:$F$3000,6,FALSE),"-")</f>
        <v>ДА</v>
      </c>
      <c r="AF238" s="12" t="str">
        <f>IFERROR(VLOOKUP(CONCATENATE($A238,AF$1),'Исх-фото'!$A$2:$F$3000,6,FALSE),"-")</f>
        <v>НЕТ</v>
      </c>
      <c r="AG238" s="12" t="str">
        <f>IFERROR(VLOOKUP(CONCATENATE($A238,AG$1),'Исх-фото'!$A$2:$F$3000,6,FALSE),"-")</f>
        <v>ДА</v>
      </c>
      <c r="AH238" s="12" t="str">
        <f>IFERROR(VLOOKUP(CONCATENATE($A238,AH$1),'Исх-фото'!$A$2:$F$3000,6,FALSE),"-")</f>
        <v>-</v>
      </c>
      <c r="AI238" s="12" t="str">
        <f>IFERROR(VLOOKUP(CONCATENATE($A238,AI$1),'Исх-фото'!$A$2:$F$3000,6,FALSE),"-")</f>
        <v>-</v>
      </c>
      <c r="AJ238" s="12" t="str">
        <f>IFERROR(VLOOKUP(CONCATENATE($A238,AJ$1),'Исх-фото'!$A$2:$F$3000,6,FALSE),"-")</f>
        <v>-</v>
      </c>
      <c r="AK238" s="12" t="str">
        <f>IFERROR(VLOOKUP(CONCATENATE($A238,AK$1),'Исх-фото'!$A$2:$F$3000,6,FALSE),"-")</f>
        <v>-</v>
      </c>
      <c r="AL238" s="12" t="str">
        <f>IFERROR(VLOOKUP(CONCATENATE($A238,AL$1),'Исх-фото'!$A$2:$F$3000,6,FALSE),"-")</f>
        <v>-</v>
      </c>
      <c r="AM238" s="12" t="str">
        <f>IFERROR(VLOOKUP(CONCATENATE($A238,AM$1),'Исх-фото'!$A$2:$F$3000,6,FALSE),"-")</f>
        <v>-</v>
      </c>
      <c r="AN238" s="12" t="str">
        <f>IFERROR(VLOOKUP(CONCATENATE($A238,AN$1),'Исх-фото'!$A$2:$F$3000,6,FALSE),"-")</f>
        <v>-</v>
      </c>
      <c r="AO238" s="12" t="str">
        <f>IFERROR(VLOOKUP(CONCATENATE($A238,AO$1),'Исх-фото'!$A$2:$F$3000,6,FALSE),"-")</f>
        <v>НЕТ</v>
      </c>
      <c r="AP238" s="12" t="str">
        <f>IFERROR(VLOOKUP(CONCATENATE($A238,AP$1),'Исх-фото'!$A$2:$F$3000,6,FALSE),"-")</f>
        <v>-</v>
      </c>
      <c r="AQ238" s="12" t="str">
        <f>IFERROR(VLOOKUP(CONCATENATE($A238,AQ$1),'Исх-фото'!$A$2:$F$3000,6,FALSE),"-")</f>
        <v>-</v>
      </c>
      <c r="AR238" s="13"/>
    </row>
    <row r="239" spans="1:44">
      <c r="A239" s="22">
        <f t="shared" si="22"/>
        <v>40</v>
      </c>
      <c r="B239" s="128">
        <f t="shared" ref="B239" si="60">B42</f>
        <v>17</v>
      </c>
      <c r="C239" s="128">
        <f t="shared" si="20"/>
        <v>1</v>
      </c>
      <c r="D239" s="12" t="str">
        <f>IFERROR(VLOOKUP(CONCATENATE($A239,D$1),'Исх-фото'!$A$2:$F$3000,6,FALSE),"-")</f>
        <v>-</v>
      </c>
      <c r="E239" s="12" t="str">
        <f>IFERROR(VLOOKUP(CONCATENATE($A239,E$1),'Исх-фото'!$A$2:$F$3000,6,FALSE),"-")</f>
        <v>-</v>
      </c>
      <c r="F239" s="12" t="str">
        <f>IFERROR(VLOOKUP(CONCATENATE($A239,F$1),'Исх-фото'!$A$2:$F$3000,6,FALSE),"-")</f>
        <v>-</v>
      </c>
      <c r="G239" s="12" t="str">
        <f>IFERROR(VLOOKUP(CONCATENATE($A239,G$1),'Исх-фото'!$A$2:$F$3000,6,FALSE),"-")</f>
        <v>-</v>
      </c>
      <c r="H239" s="12" t="str">
        <f>IFERROR(VLOOKUP(CONCATENATE($A239,H$1),'Исх-фото'!$A$2:$F$3000,6,FALSE),"-")</f>
        <v>ДА</v>
      </c>
      <c r="I239" s="12" t="str">
        <f>IFERROR(VLOOKUP(CONCATENATE($A239,I$1),'Исх-фото'!$A$2:$F$3000,6,FALSE),"-")</f>
        <v>-</v>
      </c>
      <c r="J239" s="12" t="str">
        <f>IFERROR(VLOOKUP(CONCATENATE($A239,J$1),'Исх-фото'!$A$2:$F$3000,6,FALSE),"-")</f>
        <v>НЕТ</v>
      </c>
      <c r="K239" s="12" t="str">
        <f>IFERROR(VLOOKUP(CONCATENATE($A239,K$1),'Исх-фото'!$A$2:$F$3000,6,FALSE),"-")</f>
        <v>-</v>
      </c>
      <c r="L239" s="12" t="str">
        <f>IFERROR(VLOOKUP(CONCATENATE($A239,L$1),'Исх-фото'!$A$2:$F$3000,6,FALSE),"-")</f>
        <v>-</v>
      </c>
      <c r="M239" s="12" t="str">
        <f>IFERROR(VLOOKUP(CONCATENATE($A239,M$1),'Исх-фото'!$A$2:$F$3000,6,FALSE),"-")</f>
        <v>-</v>
      </c>
      <c r="N239" s="12" t="str">
        <f>IFERROR(VLOOKUP(CONCATENATE($A239,N$1),'Исх-фото'!$A$2:$F$3000,6,FALSE),"-")</f>
        <v>НЕТ</v>
      </c>
      <c r="O239" s="12" t="str">
        <f>IFERROR(VLOOKUP(CONCATENATE($A239,O$1),'Исх-фото'!$A$2:$F$3000,6,FALSE),"-")</f>
        <v>-</v>
      </c>
      <c r="P239" s="12" t="str">
        <f>IFERROR(VLOOKUP(CONCATENATE($A239,P$1),'Исх-фото'!$A$2:$F$3000,6,FALSE),"-")</f>
        <v>-</v>
      </c>
      <c r="Q239" s="12" t="str">
        <f>IFERROR(VLOOKUP(CONCATENATE($A239,Q$1),'Исх-фото'!$A$2:$F$3000,6,FALSE),"-")</f>
        <v>-</v>
      </c>
      <c r="R239" s="12" t="str">
        <f>IFERROR(VLOOKUP(CONCATENATE($A239,R$1),'Исх-фото'!$A$2:$F$3000,6,FALSE),"-")</f>
        <v>-</v>
      </c>
      <c r="S239" s="12" t="str">
        <f>IFERROR(VLOOKUP(CONCATENATE($A239,S$1),'Исх-фото'!$A$2:$F$3000,6,FALSE),"-")</f>
        <v>-</v>
      </c>
      <c r="T239" s="12" t="str">
        <f>IFERROR(VLOOKUP(CONCATENATE($A239,T$1),'Исх-фото'!$A$2:$F$3000,6,FALSE),"-")</f>
        <v>-</v>
      </c>
      <c r="U239" s="12" t="str">
        <f>IFERROR(VLOOKUP(CONCATENATE($A239,U$1),'Исх-фото'!$A$2:$F$3000,6,FALSE),"-")</f>
        <v>-</v>
      </c>
      <c r="V239" s="12" t="str">
        <f>IFERROR(VLOOKUP(CONCATENATE($A239,V$1),'Исх-фото'!$A$2:$F$3000,6,FALSE),"-")</f>
        <v>ДА</v>
      </c>
      <c r="W239" s="12" t="str">
        <f>IFERROR(VLOOKUP(CONCATENATE($A239,W$1),'Исх-фото'!$A$2:$F$3000,6,FALSE),"-")</f>
        <v>-</v>
      </c>
      <c r="X239" s="12" t="str">
        <f>IFERROR(VLOOKUP(CONCATENATE($A239,X$1),'Исх-фото'!$A$2:$F$3000,6,FALSE),"-")</f>
        <v>-</v>
      </c>
      <c r="Y239" s="12" t="str">
        <f>IFERROR(VLOOKUP(CONCATENATE($A239,Y$1),'Исх-фото'!$A$2:$F$3000,6,FALSE),"-")</f>
        <v>-</v>
      </c>
      <c r="Z239" s="12" t="str">
        <f>IFERROR(VLOOKUP(CONCATENATE($A239,Z$1),'Исх-фото'!$A$2:$F$3000,6,FALSE),"-")</f>
        <v>-</v>
      </c>
      <c r="AA239" s="12" t="str">
        <f>IFERROR(VLOOKUP(CONCATENATE($A239,AA$1),'Исх-фото'!$A$2:$F$3000,6,FALSE),"-")</f>
        <v>-</v>
      </c>
      <c r="AB239" s="12" t="str">
        <f>IFERROR(VLOOKUP(CONCATENATE($A239,AB$1),'Исх-фото'!$A$2:$F$3000,6,FALSE),"-")</f>
        <v>-</v>
      </c>
      <c r="AC239" s="12" t="str">
        <f>IFERROR(VLOOKUP(CONCATENATE($A239,AC$1),'Исх-фото'!$A$2:$F$3000,6,FALSE),"-")</f>
        <v>НЕТ</v>
      </c>
      <c r="AD239" s="12" t="str">
        <f>IFERROR(VLOOKUP(CONCATENATE($A239,AD$1),'Исх-фото'!$A$2:$F$3000,6,FALSE),"-")</f>
        <v>НЕТ</v>
      </c>
      <c r="AE239" s="12" t="str">
        <f>IFERROR(VLOOKUP(CONCATENATE($A239,AE$1),'Исх-фото'!$A$2:$F$3000,6,FALSE),"-")</f>
        <v>-</v>
      </c>
      <c r="AF239" s="12" t="str">
        <f>IFERROR(VLOOKUP(CONCATENATE($A239,AF$1),'Исх-фото'!$A$2:$F$3000,6,FALSE),"-")</f>
        <v>НЕТ</v>
      </c>
      <c r="AG239" s="12" t="str">
        <f>IFERROR(VLOOKUP(CONCATENATE($A239,AG$1),'Исх-фото'!$A$2:$F$3000,6,FALSE),"-")</f>
        <v>НЕТ</v>
      </c>
      <c r="AH239" s="12" t="str">
        <f>IFERROR(VLOOKUP(CONCATENATE($A239,AH$1),'Исх-фото'!$A$2:$F$3000,6,FALSE),"-")</f>
        <v>-</v>
      </c>
      <c r="AI239" s="12" t="str">
        <f>IFERROR(VLOOKUP(CONCATENATE($A239,AI$1),'Исх-фото'!$A$2:$F$3000,6,FALSE),"-")</f>
        <v>-</v>
      </c>
      <c r="AJ239" s="12" t="str">
        <f>IFERROR(VLOOKUP(CONCATENATE($A239,AJ$1),'Исх-фото'!$A$2:$F$3000,6,FALSE),"-")</f>
        <v>-</v>
      </c>
      <c r="AK239" s="12" t="str">
        <f>IFERROR(VLOOKUP(CONCATENATE($A239,AK$1),'Исх-фото'!$A$2:$F$3000,6,FALSE),"-")</f>
        <v>-</v>
      </c>
      <c r="AL239" s="12" t="str">
        <f>IFERROR(VLOOKUP(CONCATENATE($A239,AL$1),'Исх-фото'!$A$2:$F$3000,6,FALSE),"-")</f>
        <v>-</v>
      </c>
      <c r="AM239" s="12" t="str">
        <f>IFERROR(VLOOKUP(CONCATENATE($A239,AM$1),'Исх-фото'!$A$2:$F$3000,6,FALSE),"-")</f>
        <v>-</v>
      </c>
      <c r="AN239" s="12" t="str">
        <f>IFERROR(VLOOKUP(CONCATENATE($A239,AN$1),'Исх-фото'!$A$2:$F$3000,6,FALSE),"-")</f>
        <v>-</v>
      </c>
      <c r="AO239" s="12">
        <f>IFERROR(VLOOKUP(CONCATENATE($A239,AO$1),'Исх-фото'!$A$2:$F$3000,6,FALSE),"-")</f>
        <v>0</v>
      </c>
      <c r="AP239" s="12" t="str">
        <f>IFERROR(VLOOKUP(CONCATENATE($A239,AP$1),'Исх-фото'!$A$2:$F$3000,6,FALSE),"-")</f>
        <v>-</v>
      </c>
      <c r="AQ239" s="12" t="str">
        <f>IFERROR(VLOOKUP(CONCATENATE($A239,AQ$1),'Исх-фото'!$A$2:$F$3000,6,FALSE),"-")</f>
        <v>-</v>
      </c>
      <c r="AR239" s="13"/>
    </row>
    <row r="240" spans="1:44">
      <c r="A240" s="22">
        <f t="shared" si="22"/>
        <v>41</v>
      </c>
      <c r="B240" s="128">
        <f t="shared" ref="B240" si="61">B43</f>
        <v>17</v>
      </c>
      <c r="C240" s="128">
        <f t="shared" si="20"/>
        <v>2</v>
      </c>
      <c r="D240" s="12" t="str">
        <f>IFERROR(VLOOKUP(CONCATENATE($A240,D$1),'Исх-фото'!$A$2:$F$3000,6,FALSE),"-")</f>
        <v>-</v>
      </c>
      <c r="E240" s="12" t="str">
        <f>IFERROR(VLOOKUP(CONCATENATE($A240,E$1),'Исх-фото'!$A$2:$F$3000,6,FALSE),"-")</f>
        <v>-</v>
      </c>
      <c r="F240" s="12" t="str">
        <f>IFERROR(VLOOKUP(CONCATENATE($A240,F$1),'Исх-фото'!$A$2:$F$3000,6,FALSE),"-")</f>
        <v>-</v>
      </c>
      <c r="G240" s="12" t="str">
        <f>IFERROR(VLOOKUP(CONCATENATE($A240,G$1),'Исх-фото'!$A$2:$F$3000,6,FALSE),"-")</f>
        <v>-</v>
      </c>
      <c r="H240" s="12" t="str">
        <f>IFERROR(VLOOKUP(CONCATENATE($A240,H$1),'Исх-фото'!$A$2:$F$3000,6,FALSE),"-")</f>
        <v>ДА</v>
      </c>
      <c r="I240" s="12" t="str">
        <f>IFERROR(VLOOKUP(CONCATENATE($A240,I$1),'Исх-фото'!$A$2:$F$3000,6,FALSE),"-")</f>
        <v>-</v>
      </c>
      <c r="J240" s="12" t="str">
        <f>IFERROR(VLOOKUP(CONCATENATE($A240,J$1),'Исх-фото'!$A$2:$F$3000,6,FALSE),"-")</f>
        <v>НЕТ</v>
      </c>
      <c r="K240" s="12" t="str">
        <f>IFERROR(VLOOKUP(CONCATENATE($A240,K$1),'Исх-фото'!$A$2:$F$3000,6,FALSE),"-")</f>
        <v>-</v>
      </c>
      <c r="L240" s="12" t="str">
        <f>IFERROR(VLOOKUP(CONCATENATE($A240,L$1),'Исх-фото'!$A$2:$F$3000,6,FALSE),"-")</f>
        <v>-</v>
      </c>
      <c r="M240" s="12" t="str">
        <f>IFERROR(VLOOKUP(CONCATENATE($A240,M$1),'Исх-фото'!$A$2:$F$3000,6,FALSE),"-")</f>
        <v>-</v>
      </c>
      <c r="N240" s="12" t="str">
        <f>IFERROR(VLOOKUP(CONCATENATE($A240,N$1),'Исх-фото'!$A$2:$F$3000,6,FALSE),"-")</f>
        <v>НЕТ</v>
      </c>
      <c r="O240" s="12" t="str">
        <f>IFERROR(VLOOKUP(CONCATENATE($A240,O$1),'Исх-фото'!$A$2:$F$3000,6,FALSE),"-")</f>
        <v>НЕТ</v>
      </c>
      <c r="P240" s="12" t="str">
        <f>IFERROR(VLOOKUP(CONCATENATE($A240,P$1),'Исх-фото'!$A$2:$F$3000,6,FALSE),"-")</f>
        <v>-</v>
      </c>
      <c r="Q240" s="12" t="str">
        <f>IFERROR(VLOOKUP(CONCATENATE($A240,Q$1),'Исх-фото'!$A$2:$F$3000,6,FALSE),"-")</f>
        <v>-</v>
      </c>
      <c r="R240" s="12" t="str">
        <f>IFERROR(VLOOKUP(CONCATENATE($A240,R$1),'Исх-фото'!$A$2:$F$3000,6,FALSE),"-")</f>
        <v>-</v>
      </c>
      <c r="S240" s="12" t="str">
        <f>IFERROR(VLOOKUP(CONCATENATE($A240,S$1),'Исх-фото'!$A$2:$F$3000,6,FALSE),"-")</f>
        <v>НЕТ</v>
      </c>
      <c r="T240" s="12" t="str">
        <f>IFERROR(VLOOKUP(CONCATENATE($A240,T$1),'Исх-фото'!$A$2:$F$3000,6,FALSE),"-")</f>
        <v>-</v>
      </c>
      <c r="U240" s="12" t="str">
        <f>IFERROR(VLOOKUP(CONCATENATE($A240,U$1),'Исх-фото'!$A$2:$F$3000,6,FALSE),"-")</f>
        <v>-</v>
      </c>
      <c r="V240" s="12" t="str">
        <f>IFERROR(VLOOKUP(CONCATENATE($A240,V$1),'Исх-фото'!$A$2:$F$3000,6,FALSE),"-")</f>
        <v>ДА</v>
      </c>
      <c r="W240" s="12" t="str">
        <f>IFERROR(VLOOKUP(CONCATENATE($A240,W$1),'Исх-фото'!$A$2:$F$3000,6,FALSE),"-")</f>
        <v>-</v>
      </c>
      <c r="X240" s="12" t="str">
        <f>IFERROR(VLOOKUP(CONCATENATE($A240,X$1),'Исх-фото'!$A$2:$F$3000,6,FALSE),"-")</f>
        <v>ДА</v>
      </c>
      <c r="Y240" s="12" t="str">
        <f>IFERROR(VLOOKUP(CONCATENATE($A240,Y$1),'Исх-фото'!$A$2:$F$3000,6,FALSE),"-")</f>
        <v>-</v>
      </c>
      <c r="Z240" s="12" t="str">
        <f>IFERROR(VLOOKUP(CONCATENATE($A240,Z$1),'Исх-фото'!$A$2:$F$3000,6,FALSE),"-")</f>
        <v>-</v>
      </c>
      <c r="AA240" s="12" t="str">
        <f>IFERROR(VLOOKUP(CONCATENATE($A240,AA$1),'Исх-фото'!$A$2:$F$3000,6,FALSE),"-")</f>
        <v>-</v>
      </c>
      <c r="AB240" s="12" t="str">
        <f>IFERROR(VLOOKUP(CONCATENATE($A240,AB$1),'Исх-фото'!$A$2:$F$3000,6,FALSE),"-")</f>
        <v>-</v>
      </c>
      <c r="AC240" s="12" t="str">
        <f>IFERROR(VLOOKUP(CONCATENATE($A240,AC$1),'Исх-фото'!$A$2:$F$3000,6,FALSE),"-")</f>
        <v>ДА</v>
      </c>
      <c r="AD240" s="12" t="str">
        <f>IFERROR(VLOOKUP(CONCATENATE($A240,AD$1),'Исх-фото'!$A$2:$F$3000,6,FALSE),"-")</f>
        <v>НЕТ</v>
      </c>
      <c r="AE240" s="12" t="str">
        <f>IFERROR(VLOOKUP(CONCATENATE($A240,AE$1),'Исх-фото'!$A$2:$F$3000,6,FALSE),"-")</f>
        <v>-</v>
      </c>
      <c r="AF240" s="12" t="str">
        <f>IFERROR(VLOOKUP(CONCATENATE($A240,AF$1),'Исх-фото'!$A$2:$F$3000,6,FALSE),"-")</f>
        <v>НЕТ</v>
      </c>
      <c r="AG240" s="12" t="str">
        <f>IFERROR(VLOOKUP(CONCATENATE($A240,AG$1),'Исх-фото'!$A$2:$F$3000,6,FALSE),"-")</f>
        <v>НЕТ</v>
      </c>
      <c r="AH240" s="12" t="str">
        <f>IFERROR(VLOOKUP(CONCATENATE($A240,AH$1),'Исх-фото'!$A$2:$F$3000,6,FALSE),"-")</f>
        <v>-</v>
      </c>
      <c r="AI240" s="12" t="str">
        <f>IFERROR(VLOOKUP(CONCATENATE($A240,AI$1),'Исх-фото'!$A$2:$F$3000,6,FALSE),"-")</f>
        <v>НЕТ</v>
      </c>
      <c r="AJ240" s="12" t="str">
        <f>IFERROR(VLOOKUP(CONCATENATE($A240,AJ$1),'Исх-фото'!$A$2:$F$3000,6,FALSE),"-")</f>
        <v>-</v>
      </c>
      <c r="AK240" s="12" t="str">
        <f>IFERROR(VLOOKUP(CONCATENATE($A240,AK$1),'Исх-фото'!$A$2:$F$3000,6,FALSE),"-")</f>
        <v>-</v>
      </c>
      <c r="AL240" s="12" t="str">
        <f>IFERROR(VLOOKUP(CONCATENATE($A240,AL$1),'Исх-фото'!$A$2:$F$3000,6,FALSE),"-")</f>
        <v>-</v>
      </c>
      <c r="AM240" s="12" t="str">
        <f>IFERROR(VLOOKUP(CONCATENATE($A240,AM$1),'Исх-фото'!$A$2:$F$3000,6,FALSE),"-")</f>
        <v>-</v>
      </c>
      <c r="AN240" s="12" t="str">
        <f>IFERROR(VLOOKUP(CONCATENATE($A240,AN$1),'Исх-фото'!$A$2:$F$3000,6,FALSE),"-")</f>
        <v>-</v>
      </c>
      <c r="AO240" s="12">
        <f>IFERROR(VLOOKUP(CONCATENATE($A240,AO$1),'Исх-фото'!$A$2:$F$3000,6,FALSE),"-")</f>
        <v>0</v>
      </c>
      <c r="AP240" s="12" t="str">
        <f>IFERROR(VLOOKUP(CONCATENATE($A240,AP$1),'Исх-фото'!$A$2:$F$3000,6,FALSE),"-")</f>
        <v>-</v>
      </c>
      <c r="AQ240" s="12" t="str">
        <f>IFERROR(VLOOKUP(CONCATENATE($A240,AQ$1),'Исх-фото'!$A$2:$F$3000,6,FALSE),"-")</f>
        <v>-</v>
      </c>
      <c r="AR240" s="13"/>
    </row>
    <row r="241" spans="1:44">
      <c r="A241" s="22">
        <f t="shared" si="22"/>
        <v>42</v>
      </c>
      <c r="B241" s="128">
        <f t="shared" ref="B241" si="62">B44</f>
        <v>17</v>
      </c>
      <c r="C241" s="128">
        <f t="shared" si="20"/>
        <v>3</v>
      </c>
      <c r="D241" s="12" t="str">
        <f>IFERROR(VLOOKUP(CONCATENATE($A241,D$1),'Исх-фото'!$A$2:$F$3000,6,FALSE),"-")</f>
        <v>-</v>
      </c>
      <c r="E241" s="12" t="str">
        <f>IFERROR(VLOOKUP(CONCATENATE($A241,E$1),'Исх-фото'!$A$2:$F$3000,6,FALSE),"-")</f>
        <v>-</v>
      </c>
      <c r="F241" s="12" t="str">
        <f>IFERROR(VLOOKUP(CONCATENATE($A241,F$1),'Исх-фото'!$A$2:$F$3000,6,FALSE),"-")</f>
        <v>-</v>
      </c>
      <c r="G241" s="12" t="str">
        <f>IFERROR(VLOOKUP(CONCATENATE($A241,G$1),'Исх-фото'!$A$2:$F$3000,6,FALSE),"-")</f>
        <v>-</v>
      </c>
      <c r="H241" s="12" t="str">
        <f>IFERROR(VLOOKUP(CONCATENATE($A241,H$1),'Исх-фото'!$A$2:$F$3000,6,FALSE),"-")</f>
        <v>ДА</v>
      </c>
      <c r="I241" s="12" t="str">
        <f>IFERROR(VLOOKUP(CONCATENATE($A241,I$1),'Исх-фото'!$A$2:$F$3000,6,FALSE),"-")</f>
        <v>-</v>
      </c>
      <c r="J241" s="12" t="str">
        <f>IFERROR(VLOOKUP(CONCATENATE($A241,J$1),'Исх-фото'!$A$2:$F$3000,6,FALSE),"-")</f>
        <v>НЕТ</v>
      </c>
      <c r="K241" s="12" t="str">
        <f>IFERROR(VLOOKUP(CONCATENATE($A241,K$1),'Исх-фото'!$A$2:$F$3000,6,FALSE),"-")</f>
        <v>-</v>
      </c>
      <c r="L241" s="12" t="str">
        <f>IFERROR(VLOOKUP(CONCATENATE($A241,L$1),'Исх-фото'!$A$2:$F$3000,6,FALSE),"-")</f>
        <v>-</v>
      </c>
      <c r="M241" s="12" t="str">
        <f>IFERROR(VLOOKUP(CONCATENATE($A241,M$1),'Исх-фото'!$A$2:$F$3000,6,FALSE),"-")</f>
        <v>-</v>
      </c>
      <c r="N241" s="12" t="str">
        <f>IFERROR(VLOOKUP(CONCATENATE($A241,N$1),'Исх-фото'!$A$2:$F$3000,6,FALSE),"-")</f>
        <v>ДА</v>
      </c>
      <c r="O241" s="12" t="str">
        <f>IFERROR(VLOOKUP(CONCATENATE($A241,O$1),'Исх-фото'!$A$2:$F$3000,6,FALSE),"-")</f>
        <v>-</v>
      </c>
      <c r="P241" s="12" t="str">
        <f>IFERROR(VLOOKUP(CONCATENATE($A241,P$1),'Исх-фото'!$A$2:$F$3000,6,FALSE),"-")</f>
        <v>-</v>
      </c>
      <c r="Q241" s="12" t="str">
        <f>IFERROR(VLOOKUP(CONCATENATE($A241,Q$1),'Исх-фото'!$A$2:$F$3000,6,FALSE),"-")</f>
        <v>-</v>
      </c>
      <c r="R241" s="12" t="str">
        <f>IFERROR(VLOOKUP(CONCATENATE($A241,R$1),'Исх-фото'!$A$2:$F$3000,6,FALSE),"-")</f>
        <v>-</v>
      </c>
      <c r="S241" s="12" t="str">
        <f>IFERROR(VLOOKUP(CONCATENATE($A241,S$1),'Исх-фото'!$A$2:$F$3000,6,FALSE),"-")</f>
        <v>НЕТ</v>
      </c>
      <c r="T241" s="12" t="str">
        <f>IFERROR(VLOOKUP(CONCATENATE($A241,T$1),'Исх-фото'!$A$2:$F$3000,6,FALSE),"-")</f>
        <v>-</v>
      </c>
      <c r="U241" s="12" t="str">
        <f>IFERROR(VLOOKUP(CONCATENATE($A241,U$1),'Исх-фото'!$A$2:$F$3000,6,FALSE),"-")</f>
        <v>-</v>
      </c>
      <c r="V241" s="12" t="str">
        <f>IFERROR(VLOOKUP(CONCATENATE($A241,V$1),'Исх-фото'!$A$2:$F$3000,6,FALSE),"-")</f>
        <v>ДА</v>
      </c>
      <c r="W241" s="12" t="str">
        <f>IFERROR(VLOOKUP(CONCATENATE($A241,W$1),'Исх-фото'!$A$2:$F$3000,6,FALSE),"-")</f>
        <v>-</v>
      </c>
      <c r="X241" s="12" t="str">
        <f>IFERROR(VLOOKUP(CONCATENATE($A241,X$1),'Исх-фото'!$A$2:$F$3000,6,FALSE),"-")</f>
        <v>-</v>
      </c>
      <c r="Y241" s="12" t="str">
        <f>IFERROR(VLOOKUP(CONCATENATE($A241,Y$1),'Исх-фото'!$A$2:$F$3000,6,FALSE),"-")</f>
        <v>НЕТ</v>
      </c>
      <c r="Z241" s="12" t="str">
        <f>IFERROR(VLOOKUP(CONCATENATE($A241,Z$1),'Исх-фото'!$A$2:$F$3000,6,FALSE),"-")</f>
        <v>-</v>
      </c>
      <c r="AA241" s="12" t="str">
        <f>IFERROR(VLOOKUP(CONCATENATE($A241,AA$1),'Исх-фото'!$A$2:$F$3000,6,FALSE),"-")</f>
        <v>-</v>
      </c>
      <c r="AB241" s="12" t="str">
        <f>IFERROR(VLOOKUP(CONCATENATE($A241,AB$1),'Исх-фото'!$A$2:$F$3000,6,FALSE),"-")</f>
        <v>-</v>
      </c>
      <c r="AC241" s="12" t="str">
        <f>IFERROR(VLOOKUP(CONCATENATE($A241,AC$1),'Исх-фото'!$A$2:$F$3000,6,FALSE),"-")</f>
        <v>НЕТ</v>
      </c>
      <c r="AD241" s="12" t="str">
        <f>IFERROR(VLOOKUP(CONCATENATE($A241,AD$1),'Исх-фото'!$A$2:$F$3000,6,FALSE),"-")</f>
        <v>НЕТ</v>
      </c>
      <c r="AE241" s="12" t="str">
        <f>IFERROR(VLOOKUP(CONCATENATE($A241,AE$1),'Исх-фото'!$A$2:$F$3000,6,FALSE),"-")</f>
        <v>-</v>
      </c>
      <c r="AF241" s="12" t="str">
        <f>IFERROR(VLOOKUP(CONCATENATE($A241,AF$1),'Исх-фото'!$A$2:$F$3000,6,FALSE),"-")</f>
        <v>НЕТ</v>
      </c>
      <c r="AG241" s="12" t="str">
        <f>IFERROR(VLOOKUP(CONCATENATE($A241,AG$1),'Исх-фото'!$A$2:$F$3000,6,FALSE),"-")</f>
        <v>ДА</v>
      </c>
      <c r="AH241" s="12" t="str">
        <f>IFERROR(VLOOKUP(CONCATENATE($A241,AH$1),'Исх-фото'!$A$2:$F$3000,6,FALSE),"-")</f>
        <v>-</v>
      </c>
      <c r="AI241" s="12" t="str">
        <f>IFERROR(VLOOKUP(CONCATENATE($A241,AI$1),'Исх-фото'!$A$2:$F$3000,6,FALSE),"-")</f>
        <v>НЕТ</v>
      </c>
      <c r="AJ241" s="12" t="str">
        <f>IFERROR(VLOOKUP(CONCATENATE($A241,AJ$1),'Исх-фото'!$A$2:$F$3000,6,FALSE),"-")</f>
        <v>НЕТ</v>
      </c>
      <c r="AK241" s="12" t="str">
        <f>IFERROR(VLOOKUP(CONCATENATE($A241,AK$1),'Исх-фото'!$A$2:$F$3000,6,FALSE),"-")</f>
        <v>-</v>
      </c>
      <c r="AL241" s="12" t="str">
        <f>IFERROR(VLOOKUP(CONCATENATE($A241,AL$1),'Исх-фото'!$A$2:$F$3000,6,FALSE),"-")</f>
        <v>-</v>
      </c>
      <c r="AM241" s="12" t="str">
        <f>IFERROR(VLOOKUP(CONCATENATE($A241,AM$1),'Исх-фото'!$A$2:$F$3000,6,FALSE),"-")</f>
        <v>-</v>
      </c>
      <c r="AN241" s="12" t="str">
        <f>IFERROR(VLOOKUP(CONCATENATE($A241,AN$1),'Исх-фото'!$A$2:$F$3000,6,FALSE),"-")</f>
        <v>-</v>
      </c>
      <c r="AO241" s="12">
        <f>IFERROR(VLOOKUP(CONCATENATE($A241,AO$1),'Исх-фото'!$A$2:$F$3000,6,FALSE),"-")</f>
        <v>0</v>
      </c>
      <c r="AP241" s="12" t="str">
        <f>IFERROR(VLOOKUP(CONCATENATE($A241,AP$1),'Исх-фото'!$A$2:$F$3000,6,FALSE),"-")</f>
        <v>-</v>
      </c>
      <c r="AQ241" s="12" t="str">
        <f>IFERROR(VLOOKUP(CONCATENATE($A241,AQ$1),'Исх-фото'!$A$2:$F$3000,6,FALSE),"-")</f>
        <v>-</v>
      </c>
      <c r="AR241" s="13"/>
    </row>
    <row r="242" spans="1:44">
      <c r="A242" s="22">
        <f t="shared" si="22"/>
        <v>43</v>
      </c>
      <c r="B242" s="128">
        <f t="shared" ref="B242" si="63">B45</f>
        <v>18</v>
      </c>
      <c r="C242" s="128">
        <f t="shared" si="20"/>
        <v>1</v>
      </c>
      <c r="D242" s="12" t="str">
        <f>IFERROR(VLOOKUP(CONCATENATE($A242,D$1),'Исх-фото'!$A$2:$F$3000,6,FALSE),"-")</f>
        <v>-</v>
      </c>
      <c r="E242" s="12" t="str">
        <f>IFERROR(VLOOKUP(CONCATENATE($A242,E$1),'Исх-фото'!$A$2:$F$3000,6,FALSE),"-")</f>
        <v>-</v>
      </c>
      <c r="F242" s="12" t="str">
        <f>IFERROR(VLOOKUP(CONCATENATE($A242,F$1),'Исх-фото'!$A$2:$F$3000,6,FALSE),"-")</f>
        <v>-</v>
      </c>
      <c r="G242" s="12" t="str">
        <f>IFERROR(VLOOKUP(CONCATENATE($A242,G$1),'Исх-фото'!$A$2:$F$3000,6,FALSE),"-")</f>
        <v>-</v>
      </c>
      <c r="H242" s="12" t="str">
        <f>IFERROR(VLOOKUP(CONCATENATE($A242,H$1),'Исх-фото'!$A$2:$F$3000,6,FALSE),"-")</f>
        <v>ДА</v>
      </c>
      <c r="I242" s="12" t="str">
        <f>IFERROR(VLOOKUP(CONCATENATE($A242,I$1),'Исх-фото'!$A$2:$F$3000,6,FALSE),"-")</f>
        <v>-</v>
      </c>
      <c r="J242" s="12" t="str">
        <f>IFERROR(VLOOKUP(CONCATENATE($A242,J$1),'Исх-фото'!$A$2:$F$3000,6,FALSE),"-")</f>
        <v>НЕТ</v>
      </c>
      <c r="K242" s="12" t="str">
        <f>IFERROR(VLOOKUP(CONCATENATE($A242,K$1),'Исх-фото'!$A$2:$F$3000,6,FALSE),"-")</f>
        <v>-</v>
      </c>
      <c r="L242" s="12" t="str">
        <f>IFERROR(VLOOKUP(CONCATENATE($A242,L$1),'Исх-фото'!$A$2:$F$3000,6,FALSE),"-")</f>
        <v>-</v>
      </c>
      <c r="M242" s="12" t="str">
        <f>IFERROR(VLOOKUP(CONCATENATE($A242,M$1),'Исх-фото'!$A$2:$F$3000,6,FALSE),"-")</f>
        <v>-</v>
      </c>
      <c r="N242" s="12" t="str">
        <f>IFERROR(VLOOKUP(CONCATENATE($A242,N$1),'Исх-фото'!$A$2:$F$3000,6,FALSE),"-")</f>
        <v>НЕТ</v>
      </c>
      <c r="O242" s="12" t="str">
        <f>IFERROR(VLOOKUP(CONCATENATE($A242,O$1),'Исх-фото'!$A$2:$F$3000,6,FALSE),"-")</f>
        <v>-</v>
      </c>
      <c r="P242" s="12" t="str">
        <f>IFERROR(VLOOKUP(CONCATENATE($A242,P$1),'Исх-фото'!$A$2:$F$3000,6,FALSE),"-")</f>
        <v>-</v>
      </c>
      <c r="Q242" s="12" t="str">
        <f>IFERROR(VLOOKUP(CONCATENATE($A242,Q$1),'Исх-фото'!$A$2:$F$3000,6,FALSE),"-")</f>
        <v>-</v>
      </c>
      <c r="R242" s="12" t="str">
        <f>IFERROR(VLOOKUP(CONCATENATE($A242,R$1),'Исх-фото'!$A$2:$F$3000,6,FALSE),"-")</f>
        <v>-</v>
      </c>
      <c r="S242" s="12" t="str">
        <f>IFERROR(VLOOKUP(CONCATENATE($A242,S$1),'Исх-фото'!$A$2:$F$3000,6,FALSE),"-")</f>
        <v>-</v>
      </c>
      <c r="T242" s="12" t="str">
        <f>IFERROR(VLOOKUP(CONCATENATE($A242,T$1),'Исх-фото'!$A$2:$F$3000,6,FALSE),"-")</f>
        <v>-</v>
      </c>
      <c r="U242" s="12" t="str">
        <f>IFERROR(VLOOKUP(CONCATENATE($A242,U$1),'Исх-фото'!$A$2:$F$3000,6,FALSE),"-")</f>
        <v>-</v>
      </c>
      <c r="V242" s="12" t="str">
        <f>IFERROR(VLOOKUP(CONCATENATE($A242,V$1),'Исх-фото'!$A$2:$F$3000,6,FALSE),"-")</f>
        <v>ДА</v>
      </c>
      <c r="W242" s="12" t="str">
        <f>IFERROR(VLOOKUP(CONCATENATE($A242,W$1),'Исх-фото'!$A$2:$F$3000,6,FALSE),"-")</f>
        <v>-</v>
      </c>
      <c r="X242" s="12" t="str">
        <f>IFERROR(VLOOKUP(CONCATENATE($A242,X$1),'Исх-фото'!$A$2:$F$3000,6,FALSE),"-")</f>
        <v>-</v>
      </c>
      <c r="Y242" s="12" t="str">
        <f>IFERROR(VLOOKUP(CONCATENATE($A242,Y$1),'Исх-фото'!$A$2:$F$3000,6,FALSE),"-")</f>
        <v>-</v>
      </c>
      <c r="Z242" s="12" t="str">
        <f>IFERROR(VLOOKUP(CONCATENATE($A242,Z$1),'Исх-фото'!$A$2:$F$3000,6,FALSE),"-")</f>
        <v>-</v>
      </c>
      <c r="AA242" s="12" t="str">
        <f>IFERROR(VLOOKUP(CONCATENATE($A242,AA$1),'Исх-фото'!$A$2:$F$3000,6,FALSE),"-")</f>
        <v>-</v>
      </c>
      <c r="AB242" s="12" t="str">
        <f>IFERROR(VLOOKUP(CONCATENATE($A242,AB$1),'Исх-фото'!$A$2:$F$3000,6,FALSE),"-")</f>
        <v>-</v>
      </c>
      <c r="AC242" s="12" t="str">
        <f>IFERROR(VLOOKUP(CONCATENATE($A242,AC$1),'Исх-фото'!$A$2:$F$3000,6,FALSE),"-")</f>
        <v>НЕТ</v>
      </c>
      <c r="AD242" s="12" t="str">
        <f>IFERROR(VLOOKUP(CONCATENATE($A242,AD$1),'Исх-фото'!$A$2:$F$3000,6,FALSE),"-")</f>
        <v>НЕТ</v>
      </c>
      <c r="AE242" s="12" t="str">
        <f>IFERROR(VLOOKUP(CONCATENATE($A242,AE$1),'Исх-фото'!$A$2:$F$3000,6,FALSE),"-")</f>
        <v>-</v>
      </c>
      <c r="AF242" s="12" t="str">
        <f>IFERROR(VLOOKUP(CONCATENATE($A242,AF$1),'Исх-фото'!$A$2:$F$3000,6,FALSE),"-")</f>
        <v>ДА</v>
      </c>
      <c r="AG242" s="12" t="str">
        <f>IFERROR(VLOOKUP(CONCATENATE($A242,AG$1),'Исх-фото'!$A$2:$F$3000,6,FALSE),"-")</f>
        <v>ДА</v>
      </c>
      <c r="AH242" s="12" t="str">
        <f>IFERROR(VLOOKUP(CONCATENATE($A242,AH$1),'Исх-фото'!$A$2:$F$3000,6,FALSE),"-")</f>
        <v>-</v>
      </c>
      <c r="AI242" s="12" t="str">
        <f>IFERROR(VLOOKUP(CONCATENATE($A242,AI$1),'Исх-фото'!$A$2:$F$3000,6,FALSE),"-")</f>
        <v>-</v>
      </c>
      <c r="AJ242" s="12" t="str">
        <f>IFERROR(VLOOKUP(CONCATENATE($A242,AJ$1),'Исх-фото'!$A$2:$F$3000,6,FALSE),"-")</f>
        <v>-</v>
      </c>
      <c r="AK242" s="12" t="str">
        <f>IFERROR(VLOOKUP(CONCATENATE($A242,AK$1),'Исх-фото'!$A$2:$F$3000,6,FALSE),"-")</f>
        <v>-</v>
      </c>
      <c r="AL242" s="12" t="str">
        <f>IFERROR(VLOOKUP(CONCATENATE($A242,AL$1),'Исх-фото'!$A$2:$F$3000,6,FALSE),"-")</f>
        <v>-</v>
      </c>
      <c r="AM242" s="12" t="str">
        <f>IFERROR(VLOOKUP(CONCATENATE($A242,AM$1),'Исх-фото'!$A$2:$F$3000,6,FALSE),"-")</f>
        <v>-</v>
      </c>
      <c r="AN242" s="12" t="str">
        <f>IFERROR(VLOOKUP(CONCATENATE($A242,AN$1),'Исх-фото'!$A$2:$F$3000,6,FALSE),"-")</f>
        <v>-</v>
      </c>
      <c r="AO242" s="12">
        <f>IFERROR(VLOOKUP(CONCATENATE($A242,AO$1),'Исх-фото'!$A$2:$F$3000,6,FALSE),"-")</f>
        <v>0</v>
      </c>
      <c r="AP242" s="12" t="str">
        <f>IFERROR(VLOOKUP(CONCATENATE($A242,AP$1),'Исх-фото'!$A$2:$F$3000,6,FALSE),"-")</f>
        <v>-</v>
      </c>
      <c r="AQ242" s="12" t="str">
        <f>IFERROR(VLOOKUP(CONCATENATE($A242,AQ$1),'Исх-фото'!$A$2:$F$3000,6,FALSE),"-")</f>
        <v>-</v>
      </c>
      <c r="AR242" s="13"/>
    </row>
    <row r="243" spans="1:44">
      <c r="A243" s="22">
        <f t="shared" si="22"/>
        <v>44</v>
      </c>
      <c r="B243" s="128">
        <f t="shared" ref="B243" si="64">B46</f>
        <v>18</v>
      </c>
      <c r="C243" s="128">
        <f t="shared" si="20"/>
        <v>2</v>
      </c>
      <c r="D243" s="12" t="str">
        <f>IFERROR(VLOOKUP(CONCATENATE($A243,D$1),'Исх-фото'!$A$2:$F$3000,6,FALSE),"-")</f>
        <v>-</v>
      </c>
      <c r="E243" s="12" t="str">
        <f>IFERROR(VLOOKUP(CONCATENATE($A243,E$1),'Исх-фото'!$A$2:$F$3000,6,FALSE),"-")</f>
        <v>-</v>
      </c>
      <c r="F243" s="12" t="str">
        <f>IFERROR(VLOOKUP(CONCATENATE($A243,F$1),'Исх-фото'!$A$2:$F$3000,6,FALSE),"-")</f>
        <v>-</v>
      </c>
      <c r="G243" s="12" t="str">
        <f>IFERROR(VLOOKUP(CONCATENATE($A243,G$1),'Исх-фото'!$A$2:$F$3000,6,FALSE),"-")</f>
        <v>-</v>
      </c>
      <c r="H243" s="12" t="str">
        <f>IFERROR(VLOOKUP(CONCATENATE($A243,H$1),'Исх-фото'!$A$2:$F$3000,6,FALSE),"-")</f>
        <v>ДА</v>
      </c>
      <c r="I243" s="12" t="str">
        <f>IFERROR(VLOOKUP(CONCATENATE($A243,I$1),'Исх-фото'!$A$2:$F$3000,6,FALSE),"-")</f>
        <v>-</v>
      </c>
      <c r="J243" s="12" t="str">
        <f>IFERROR(VLOOKUP(CONCATENATE($A243,J$1),'Исх-фото'!$A$2:$F$3000,6,FALSE),"-")</f>
        <v>НЕТ</v>
      </c>
      <c r="K243" s="12" t="str">
        <f>IFERROR(VLOOKUP(CONCATENATE($A243,K$1),'Исх-фото'!$A$2:$F$3000,6,FALSE),"-")</f>
        <v>-</v>
      </c>
      <c r="L243" s="12" t="str">
        <f>IFERROR(VLOOKUP(CONCATENATE($A243,L$1),'Исх-фото'!$A$2:$F$3000,6,FALSE),"-")</f>
        <v>-</v>
      </c>
      <c r="M243" s="12" t="str">
        <f>IFERROR(VLOOKUP(CONCATENATE($A243,M$1),'Исх-фото'!$A$2:$F$3000,6,FALSE),"-")</f>
        <v>-</v>
      </c>
      <c r="N243" s="12" t="str">
        <f>IFERROR(VLOOKUP(CONCATENATE($A243,N$1),'Исх-фото'!$A$2:$F$3000,6,FALSE),"-")</f>
        <v>ДА</v>
      </c>
      <c r="O243" s="12" t="str">
        <f>IFERROR(VLOOKUP(CONCATENATE($A243,O$1),'Исх-фото'!$A$2:$F$3000,6,FALSE),"-")</f>
        <v>-</v>
      </c>
      <c r="P243" s="12" t="str">
        <f>IFERROR(VLOOKUP(CONCATENATE($A243,P$1),'Исх-фото'!$A$2:$F$3000,6,FALSE),"-")</f>
        <v>-</v>
      </c>
      <c r="Q243" s="12" t="str">
        <f>IFERROR(VLOOKUP(CONCATENATE($A243,Q$1),'Исх-фото'!$A$2:$F$3000,6,FALSE),"-")</f>
        <v>-</v>
      </c>
      <c r="R243" s="12" t="str">
        <f>IFERROR(VLOOKUP(CONCATENATE($A243,R$1),'Исх-фото'!$A$2:$F$3000,6,FALSE),"-")</f>
        <v>-</v>
      </c>
      <c r="S243" s="12" t="str">
        <f>IFERROR(VLOOKUP(CONCATENATE($A243,S$1),'Исх-фото'!$A$2:$F$3000,6,FALSE),"-")</f>
        <v>-</v>
      </c>
      <c r="T243" s="12" t="str">
        <f>IFERROR(VLOOKUP(CONCATENATE($A243,T$1),'Исх-фото'!$A$2:$F$3000,6,FALSE),"-")</f>
        <v>-</v>
      </c>
      <c r="U243" s="12" t="str">
        <f>IFERROR(VLOOKUP(CONCATENATE($A243,U$1),'Исх-фото'!$A$2:$F$3000,6,FALSE),"-")</f>
        <v>-</v>
      </c>
      <c r="V243" s="12" t="str">
        <f>IFERROR(VLOOKUP(CONCATENATE($A243,V$1),'Исх-фото'!$A$2:$F$3000,6,FALSE),"-")</f>
        <v>ДА</v>
      </c>
      <c r="W243" s="12" t="str">
        <f>IFERROR(VLOOKUP(CONCATENATE($A243,W$1),'Исх-фото'!$A$2:$F$3000,6,FALSE),"-")</f>
        <v>-</v>
      </c>
      <c r="X243" s="12" t="str">
        <f>IFERROR(VLOOKUP(CONCATENATE($A243,X$1),'Исх-фото'!$A$2:$F$3000,6,FALSE),"-")</f>
        <v>-</v>
      </c>
      <c r="Y243" s="12" t="str">
        <f>IFERROR(VLOOKUP(CONCATENATE($A243,Y$1),'Исх-фото'!$A$2:$F$3000,6,FALSE),"-")</f>
        <v>НЕТ</v>
      </c>
      <c r="Z243" s="12" t="str">
        <f>IFERROR(VLOOKUP(CONCATENATE($A243,Z$1),'Исх-фото'!$A$2:$F$3000,6,FALSE),"-")</f>
        <v>-</v>
      </c>
      <c r="AA243" s="12" t="str">
        <f>IFERROR(VLOOKUP(CONCATENATE($A243,AA$1),'Исх-фото'!$A$2:$F$3000,6,FALSE),"-")</f>
        <v>-</v>
      </c>
      <c r="AB243" s="12" t="str">
        <f>IFERROR(VLOOKUP(CONCATENATE($A243,AB$1),'Исх-фото'!$A$2:$F$3000,6,FALSE),"-")</f>
        <v>-</v>
      </c>
      <c r="AC243" s="12" t="str">
        <f>IFERROR(VLOOKUP(CONCATENATE($A243,AC$1),'Исх-фото'!$A$2:$F$3000,6,FALSE),"-")</f>
        <v>НЕТ</v>
      </c>
      <c r="AD243" s="12" t="str">
        <f>IFERROR(VLOOKUP(CONCATENATE($A243,AD$1),'Исх-фото'!$A$2:$F$3000,6,FALSE),"-")</f>
        <v>НЕТ</v>
      </c>
      <c r="AE243" s="12" t="str">
        <f>IFERROR(VLOOKUP(CONCATENATE($A243,AE$1),'Исх-фото'!$A$2:$F$3000,6,FALSE),"-")</f>
        <v>-</v>
      </c>
      <c r="AF243" s="12" t="str">
        <f>IFERROR(VLOOKUP(CONCATENATE($A243,AF$1),'Исх-фото'!$A$2:$F$3000,6,FALSE),"-")</f>
        <v>НЕТ</v>
      </c>
      <c r="AG243" s="12" t="str">
        <f>IFERROR(VLOOKUP(CONCATENATE($A243,AG$1),'Исх-фото'!$A$2:$F$3000,6,FALSE),"-")</f>
        <v>НЕТ</v>
      </c>
      <c r="AH243" s="12" t="str">
        <f>IFERROR(VLOOKUP(CONCATENATE($A243,AH$1),'Исх-фото'!$A$2:$F$3000,6,FALSE),"-")</f>
        <v>-</v>
      </c>
      <c r="AI243" s="12" t="str">
        <f>IFERROR(VLOOKUP(CONCATENATE($A243,AI$1),'Исх-фото'!$A$2:$F$3000,6,FALSE),"-")</f>
        <v>-</v>
      </c>
      <c r="AJ243" s="12" t="str">
        <f>IFERROR(VLOOKUP(CONCATENATE($A243,AJ$1),'Исх-фото'!$A$2:$F$3000,6,FALSE),"-")</f>
        <v>-</v>
      </c>
      <c r="AK243" s="12" t="str">
        <f>IFERROR(VLOOKUP(CONCATENATE($A243,AK$1),'Исх-фото'!$A$2:$F$3000,6,FALSE),"-")</f>
        <v>-</v>
      </c>
      <c r="AL243" s="12" t="str">
        <f>IFERROR(VLOOKUP(CONCATENATE($A243,AL$1),'Исх-фото'!$A$2:$F$3000,6,FALSE),"-")</f>
        <v>-</v>
      </c>
      <c r="AM243" s="12" t="str">
        <f>IFERROR(VLOOKUP(CONCATENATE($A243,AM$1),'Исх-фото'!$A$2:$F$3000,6,FALSE),"-")</f>
        <v>-</v>
      </c>
      <c r="AN243" s="12" t="str">
        <f>IFERROR(VLOOKUP(CONCATENATE($A243,AN$1),'Исх-фото'!$A$2:$F$3000,6,FALSE),"-")</f>
        <v>-</v>
      </c>
      <c r="AO243" s="12">
        <f>IFERROR(VLOOKUP(CONCATENATE($A243,AO$1),'Исх-фото'!$A$2:$F$3000,6,FALSE),"-")</f>
        <v>0</v>
      </c>
      <c r="AP243" s="12" t="str">
        <f>IFERROR(VLOOKUP(CONCATENATE($A243,AP$1),'Исх-фото'!$A$2:$F$3000,6,FALSE),"-")</f>
        <v>-</v>
      </c>
      <c r="AQ243" s="12" t="str">
        <f>IFERROR(VLOOKUP(CONCATENATE($A243,AQ$1),'Исх-фото'!$A$2:$F$3000,6,FALSE),"-")</f>
        <v>-</v>
      </c>
      <c r="AR243" s="13"/>
    </row>
    <row r="244" spans="1:44">
      <c r="A244" s="22">
        <f t="shared" si="22"/>
        <v>45</v>
      </c>
      <c r="B244" s="128">
        <f t="shared" ref="B244" si="65">B47</f>
        <v>18</v>
      </c>
      <c r="C244" s="128">
        <f t="shared" si="20"/>
        <v>3</v>
      </c>
      <c r="D244" s="12" t="str">
        <f>IFERROR(VLOOKUP(CONCATENATE($A244,D$1),'Исх-фото'!$A$2:$F$3000,6,FALSE),"-")</f>
        <v>-</v>
      </c>
      <c r="E244" s="12" t="str">
        <f>IFERROR(VLOOKUP(CONCATENATE($A244,E$1),'Исх-фото'!$A$2:$F$3000,6,FALSE),"-")</f>
        <v>-</v>
      </c>
      <c r="F244" s="12" t="str">
        <f>IFERROR(VLOOKUP(CONCATENATE($A244,F$1),'Исх-фото'!$A$2:$F$3000,6,FALSE),"-")</f>
        <v>-</v>
      </c>
      <c r="G244" s="12" t="str">
        <f>IFERROR(VLOOKUP(CONCATENATE($A244,G$1),'Исх-фото'!$A$2:$F$3000,6,FALSE),"-")</f>
        <v>-</v>
      </c>
      <c r="H244" s="12" t="str">
        <f>IFERROR(VLOOKUP(CONCATENATE($A244,H$1),'Исх-фото'!$A$2:$F$3000,6,FALSE),"-")</f>
        <v>ДА</v>
      </c>
      <c r="I244" s="12" t="str">
        <f>IFERROR(VLOOKUP(CONCATENATE($A244,I$1),'Исх-фото'!$A$2:$F$3000,6,FALSE),"-")</f>
        <v>-</v>
      </c>
      <c r="J244" s="12" t="str">
        <f>IFERROR(VLOOKUP(CONCATENATE($A244,J$1),'Исх-фото'!$A$2:$F$3000,6,FALSE),"-")</f>
        <v>НЕТ</v>
      </c>
      <c r="K244" s="12" t="str">
        <f>IFERROR(VLOOKUP(CONCATENATE($A244,K$1),'Исх-фото'!$A$2:$F$3000,6,FALSE),"-")</f>
        <v>-</v>
      </c>
      <c r="L244" s="12" t="str">
        <f>IFERROR(VLOOKUP(CONCATENATE($A244,L$1),'Исх-фото'!$A$2:$F$3000,6,FALSE),"-")</f>
        <v>-</v>
      </c>
      <c r="M244" s="12" t="str">
        <f>IFERROR(VLOOKUP(CONCATENATE($A244,M$1),'Исх-фото'!$A$2:$F$3000,6,FALSE),"-")</f>
        <v>-</v>
      </c>
      <c r="N244" s="12" t="str">
        <f>IFERROR(VLOOKUP(CONCATENATE($A244,N$1),'Исх-фото'!$A$2:$F$3000,6,FALSE),"-")</f>
        <v>НЕТ</v>
      </c>
      <c r="O244" s="12" t="str">
        <f>IFERROR(VLOOKUP(CONCATENATE($A244,O$1),'Исх-фото'!$A$2:$F$3000,6,FALSE),"-")</f>
        <v>-</v>
      </c>
      <c r="P244" s="12" t="str">
        <f>IFERROR(VLOOKUP(CONCATENATE($A244,P$1),'Исх-фото'!$A$2:$F$3000,6,FALSE),"-")</f>
        <v>-</v>
      </c>
      <c r="Q244" s="12" t="str">
        <f>IFERROR(VLOOKUP(CONCATENATE($A244,Q$1),'Исх-фото'!$A$2:$F$3000,6,FALSE),"-")</f>
        <v>-</v>
      </c>
      <c r="R244" s="12" t="str">
        <f>IFERROR(VLOOKUP(CONCATENATE($A244,R$1),'Исх-фото'!$A$2:$F$3000,6,FALSE),"-")</f>
        <v>-</v>
      </c>
      <c r="S244" s="12" t="str">
        <f>IFERROR(VLOOKUP(CONCATENATE($A244,S$1),'Исх-фото'!$A$2:$F$3000,6,FALSE),"-")</f>
        <v>НЕТ</v>
      </c>
      <c r="T244" s="12" t="str">
        <f>IFERROR(VLOOKUP(CONCATENATE($A244,T$1),'Исх-фото'!$A$2:$F$3000,6,FALSE),"-")</f>
        <v>-</v>
      </c>
      <c r="U244" s="12" t="str">
        <f>IFERROR(VLOOKUP(CONCATENATE($A244,U$1),'Исх-фото'!$A$2:$F$3000,6,FALSE),"-")</f>
        <v>-</v>
      </c>
      <c r="V244" s="12" t="str">
        <f>IFERROR(VLOOKUP(CONCATENATE($A244,V$1),'Исх-фото'!$A$2:$F$3000,6,FALSE),"-")</f>
        <v>ДА</v>
      </c>
      <c r="W244" s="12" t="str">
        <f>IFERROR(VLOOKUP(CONCATENATE($A244,W$1),'Исх-фото'!$A$2:$F$3000,6,FALSE),"-")</f>
        <v>-</v>
      </c>
      <c r="X244" s="12" t="str">
        <f>IFERROR(VLOOKUP(CONCATENATE($A244,X$1),'Исх-фото'!$A$2:$F$3000,6,FALSE),"-")</f>
        <v>НЕТ</v>
      </c>
      <c r="Y244" s="12" t="str">
        <f>IFERROR(VLOOKUP(CONCATENATE($A244,Y$1),'Исх-фото'!$A$2:$F$3000,6,FALSE),"-")</f>
        <v>-</v>
      </c>
      <c r="Z244" s="12" t="str">
        <f>IFERROR(VLOOKUP(CONCATENATE($A244,Z$1),'Исх-фото'!$A$2:$F$3000,6,FALSE),"-")</f>
        <v>-</v>
      </c>
      <c r="AA244" s="12" t="str">
        <f>IFERROR(VLOOKUP(CONCATENATE($A244,AA$1),'Исх-фото'!$A$2:$F$3000,6,FALSE),"-")</f>
        <v>-</v>
      </c>
      <c r="AB244" s="12" t="str">
        <f>IFERROR(VLOOKUP(CONCATENATE($A244,AB$1),'Исх-фото'!$A$2:$F$3000,6,FALSE),"-")</f>
        <v>-</v>
      </c>
      <c r="AC244" s="12" t="str">
        <f>IFERROR(VLOOKUP(CONCATENATE($A244,AC$1),'Исх-фото'!$A$2:$F$3000,6,FALSE),"-")</f>
        <v>НЕТ</v>
      </c>
      <c r="AD244" s="12" t="str">
        <f>IFERROR(VLOOKUP(CONCATENATE($A244,AD$1),'Исх-фото'!$A$2:$F$3000,6,FALSE),"-")</f>
        <v>НЕТ</v>
      </c>
      <c r="AE244" s="12" t="str">
        <f>IFERROR(VLOOKUP(CONCATENATE($A244,AE$1),'Исх-фото'!$A$2:$F$3000,6,FALSE),"-")</f>
        <v>-</v>
      </c>
      <c r="AF244" s="12" t="str">
        <f>IFERROR(VLOOKUP(CONCATENATE($A244,AF$1),'Исх-фото'!$A$2:$F$3000,6,FALSE),"-")</f>
        <v>НЕТ</v>
      </c>
      <c r="AG244" s="12" t="str">
        <f>IFERROR(VLOOKUP(CONCATENATE($A244,AG$1),'Исх-фото'!$A$2:$F$3000,6,FALSE),"-")</f>
        <v>ДА</v>
      </c>
      <c r="AH244" s="12" t="str">
        <f>IFERROR(VLOOKUP(CONCATENATE($A244,AH$1),'Исх-фото'!$A$2:$F$3000,6,FALSE),"-")</f>
        <v>-</v>
      </c>
      <c r="AI244" s="12" t="str">
        <f>IFERROR(VLOOKUP(CONCATENATE($A244,AI$1),'Исх-фото'!$A$2:$F$3000,6,FALSE),"-")</f>
        <v>-</v>
      </c>
      <c r="AJ244" s="12" t="str">
        <f>IFERROR(VLOOKUP(CONCATENATE($A244,AJ$1),'Исх-фото'!$A$2:$F$3000,6,FALSE),"-")</f>
        <v>-</v>
      </c>
      <c r="AK244" s="12" t="str">
        <f>IFERROR(VLOOKUP(CONCATENATE($A244,AK$1),'Исх-фото'!$A$2:$F$3000,6,FALSE),"-")</f>
        <v>-</v>
      </c>
      <c r="AL244" s="12" t="str">
        <f>IFERROR(VLOOKUP(CONCATENATE($A244,AL$1),'Исх-фото'!$A$2:$F$3000,6,FALSE),"-")</f>
        <v>-</v>
      </c>
      <c r="AM244" s="12" t="str">
        <f>IFERROR(VLOOKUP(CONCATENATE($A244,AM$1),'Исх-фото'!$A$2:$F$3000,6,FALSE),"-")</f>
        <v>-</v>
      </c>
      <c r="AN244" s="12" t="str">
        <f>IFERROR(VLOOKUP(CONCATENATE($A244,AN$1),'Исх-фото'!$A$2:$F$3000,6,FALSE),"-")</f>
        <v>-</v>
      </c>
      <c r="AO244" s="12">
        <f>IFERROR(VLOOKUP(CONCATENATE($A244,AO$1),'Исх-фото'!$A$2:$F$3000,6,FALSE),"-")</f>
        <v>0</v>
      </c>
      <c r="AP244" s="12" t="str">
        <f>IFERROR(VLOOKUP(CONCATENATE($A244,AP$1),'Исх-фото'!$A$2:$F$3000,6,FALSE),"-")</f>
        <v>-</v>
      </c>
      <c r="AQ244" s="12" t="str">
        <f>IFERROR(VLOOKUP(CONCATENATE($A244,AQ$1),'Исх-фото'!$A$2:$F$3000,6,FALSE),"-")</f>
        <v>-</v>
      </c>
      <c r="AR244" s="13"/>
    </row>
    <row r="245" spans="1:44">
      <c r="A245" s="22">
        <f t="shared" si="22"/>
        <v>46</v>
      </c>
      <c r="B245" s="128">
        <f t="shared" ref="B245" si="66">B48</f>
        <v>19</v>
      </c>
      <c r="C245" s="128">
        <f t="shared" si="20"/>
        <v>1</v>
      </c>
      <c r="D245" s="12" t="str">
        <f>IFERROR(VLOOKUP(CONCATENATE($A245,D$1),'Исх-фото'!$A$2:$F$3000,6,FALSE),"-")</f>
        <v>-</v>
      </c>
      <c r="E245" s="12" t="str">
        <f>IFERROR(VLOOKUP(CONCATENATE($A245,E$1),'Исх-фото'!$A$2:$F$3000,6,FALSE),"-")</f>
        <v>-</v>
      </c>
      <c r="F245" s="12" t="str">
        <f>IFERROR(VLOOKUP(CONCATENATE($A245,F$1),'Исх-фото'!$A$2:$F$3000,6,FALSE),"-")</f>
        <v>-</v>
      </c>
      <c r="G245" s="12" t="str">
        <f>IFERROR(VLOOKUP(CONCATENATE($A245,G$1),'Исх-фото'!$A$2:$F$3000,6,FALSE),"-")</f>
        <v>-</v>
      </c>
      <c r="H245" s="12" t="str">
        <f>IFERROR(VLOOKUP(CONCATENATE($A245,H$1),'Исх-фото'!$A$2:$F$3000,6,FALSE),"-")</f>
        <v>ДА</v>
      </c>
      <c r="I245" s="12" t="str">
        <f>IFERROR(VLOOKUP(CONCATENATE($A245,I$1),'Исх-фото'!$A$2:$F$3000,6,FALSE),"-")</f>
        <v>-</v>
      </c>
      <c r="J245" s="12" t="str">
        <f>IFERROR(VLOOKUP(CONCATENATE($A245,J$1),'Исх-фото'!$A$2:$F$3000,6,FALSE),"-")</f>
        <v>НЕТ</v>
      </c>
      <c r="K245" s="12" t="str">
        <f>IFERROR(VLOOKUP(CONCATENATE($A245,K$1),'Исх-фото'!$A$2:$F$3000,6,FALSE),"-")</f>
        <v>-</v>
      </c>
      <c r="L245" s="12" t="str">
        <f>IFERROR(VLOOKUP(CONCATENATE($A245,L$1),'Исх-фото'!$A$2:$F$3000,6,FALSE),"-")</f>
        <v>-</v>
      </c>
      <c r="M245" s="12" t="str">
        <f>IFERROR(VLOOKUP(CONCATENATE($A245,M$1),'Исх-фото'!$A$2:$F$3000,6,FALSE),"-")</f>
        <v>-</v>
      </c>
      <c r="N245" s="12" t="str">
        <f>IFERROR(VLOOKUP(CONCATENATE($A245,N$1),'Исх-фото'!$A$2:$F$3000,6,FALSE),"-")</f>
        <v>НЕТ</v>
      </c>
      <c r="O245" s="12" t="str">
        <f>IFERROR(VLOOKUP(CONCATENATE($A245,O$1),'Исх-фото'!$A$2:$F$3000,6,FALSE),"-")</f>
        <v>-</v>
      </c>
      <c r="P245" s="12" t="str">
        <f>IFERROR(VLOOKUP(CONCATENATE($A245,P$1),'Исх-фото'!$A$2:$F$3000,6,FALSE),"-")</f>
        <v>-</v>
      </c>
      <c r="Q245" s="12" t="str">
        <f>IFERROR(VLOOKUP(CONCATENATE($A245,Q$1),'Исх-фото'!$A$2:$F$3000,6,FALSE),"-")</f>
        <v>-</v>
      </c>
      <c r="R245" s="12" t="str">
        <f>IFERROR(VLOOKUP(CONCATENATE($A245,R$1),'Исх-фото'!$A$2:$F$3000,6,FALSE),"-")</f>
        <v>-</v>
      </c>
      <c r="S245" s="12" t="str">
        <f>IFERROR(VLOOKUP(CONCATENATE($A245,S$1),'Исх-фото'!$A$2:$F$3000,6,FALSE),"-")</f>
        <v>НЕТ</v>
      </c>
      <c r="T245" s="12" t="str">
        <f>IFERROR(VLOOKUP(CONCATENATE($A245,T$1),'Исх-фото'!$A$2:$F$3000,6,FALSE),"-")</f>
        <v>-</v>
      </c>
      <c r="U245" s="12" t="str">
        <f>IFERROR(VLOOKUP(CONCATENATE($A245,U$1),'Исх-фото'!$A$2:$F$3000,6,FALSE),"-")</f>
        <v>-</v>
      </c>
      <c r="V245" s="12" t="str">
        <f>IFERROR(VLOOKUP(CONCATENATE($A245,V$1),'Исх-фото'!$A$2:$F$3000,6,FALSE),"-")</f>
        <v>ДА</v>
      </c>
      <c r="W245" s="12" t="str">
        <f>IFERROR(VLOOKUP(CONCATENATE($A245,W$1),'Исх-фото'!$A$2:$F$3000,6,FALSE),"-")</f>
        <v>-</v>
      </c>
      <c r="X245" s="12" t="str">
        <f>IFERROR(VLOOKUP(CONCATENATE($A245,X$1),'Исх-фото'!$A$2:$F$3000,6,FALSE),"-")</f>
        <v>-</v>
      </c>
      <c r="Y245" s="12" t="str">
        <f>IFERROR(VLOOKUP(CONCATENATE($A245,Y$1),'Исх-фото'!$A$2:$F$3000,6,FALSE),"-")</f>
        <v>-</v>
      </c>
      <c r="Z245" s="12" t="str">
        <f>IFERROR(VLOOKUP(CONCATENATE($A245,Z$1),'Исх-фото'!$A$2:$F$3000,6,FALSE),"-")</f>
        <v>-</v>
      </c>
      <c r="AA245" s="12" t="str">
        <f>IFERROR(VLOOKUP(CONCATENATE($A245,AA$1),'Исх-фото'!$A$2:$F$3000,6,FALSE),"-")</f>
        <v>-</v>
      </c>
      <c r="AB245" s="12" t="str">
        <f>IFERROR(VLOOKUP(CONCATENATE($A245,AB$1),'Исх-фото'!$A$2:$F$3000,6,FALSE),"-")</f>
        <v>-</v>
      </c>
      <c r="AC245" s="12" t="str">
        <f>IFERROR(VLOOKUP(CONCATENATE($A245,AC$1),'Исх-фото'!$A$2:$F$3000,6,FALSE),"-")</f>
        <v>НЕТ</v>
      </c>
      <c r="AD245" s="12" t="str">
        <f>IFERROR(VLOOKUP(CONCATENATE($A245,AD$1),'Исх-фото'!$A$2:$F$3000,6,FALSE),"-")</f>
        <v>НЕТ</v>
      </c>
      <c r="AE245" s="12" t="str">
        <f>IFERROR(VLOOKUP(CONCATENATE($A245,AE$1),'Исх-фото'!$A$2:$F$3000,6,FALSE),"-")</f>
        <v>-</v>
      </c>
      <c r="AF245" s="12" t="str">
        <f>IFERROR(VLOOKUP(CONCATENATE($A245,AF$1),'Исх-фото'!$A$2:$F$3000,6,FALSE),"-")</f>
        <v>НЕТ</v>
      </c>
      <c r="AG245" s="12" t="str">
        <f>IFERROR(VLOOKUP(CONCATENATE($A245,AG$1),'Исх-фото'!$A$2:$F$3000,6,FALSE),"-")</f>
        <v>ДА</v>
      </c>
      <c r="AH245" s="12" t="str">
        <f>IFERROR(VLOOKUP(CONCATENATE($A245,AH$1),'Исх-фото'!$A$2:$F$3000,6,FALSE),"-")</f>
        <v>-</v>
      </c>
      <c r="AI245" s="12" t="str">
        <f>IFERROR(VLOOKUP(CONCATENATE($A245,AI$1),'Исх-фото'!$A$2:$F$3000,6,FALSE),"-")</f>
        <v>-</v>
      </c>
      <c r="AJ245" s="12" t="str">
        <f>IFERROR(VLOOKUP(CONCATENATE($A245,AJ$1),'Исх-фото'!$A$2:$F$3000,6,FALSE),"-")</f>
        <v>-</v>
      </c>
      <c r="AK245" s="12" t="str">
        <f>IFERROR(VLOOKUP(CONCATENATE($A245,AK$1),'Исх-фото'!$A$2:$F$3000,6,FALSE),"-")</f>
        <v>-</v>
      </c>
      <c r="AL245" s="12" t="str">
        <f>IFERROR(VLOOKUP(CONCATENATE($A245,AL$1),'Исх-фото'!$A$2:$F$3000,6,FALSE),"-")</f>
        <v>-</v>
      </c>
      <c r="AM245" s="12" t="str">
        <f>IFERROR(VLOOKUP(CONCATENATE($A245,AM$1),'Исх-фото'!$A$2:$F$3000,6,FALSE),"-")</f>
        <v>-</v>
      </c>
      <c r="AN245" s="12" t="str">
        <f>IFERROR(VLOOKUP(CONCATENATE($A245,AN$1),'Исх-фото'!$A$2:$F$3000,6,FALSE),"-")</f>
        <v>-</v>
      </c>
      <c r="AO245" s="12">
        <f>IFERROR(VLOOKUP(CONCATENATE($A245,AO$1),'Исх-фото'!$A$2:$F$3000,6,FALSE),"-")</f>
        <v>0</v>
      </c>
      <c r="AP245" s="12" t="str">
        <f>IFERROR(VLOOKUP(CONCATENATE($A245,AP$1),'Исх-фото'!$A$2:$F$3000,6,FALSE),"-")</f>
        <v>-</v>
      </c>
      <c r="AQ245" s="12" t="str">
        <f>IFERROR(VLOOKUP(CONCATENATE($A245,AQ$1),'Исх-фото'!$A$2:$F$3000,6,FALSE),"-")</f>
        <v>-</v>
      </c>
      <c r="AR245" s="13"/>
    </row>
    <row r="246" spans="1:44">
      <c r="A246" s="22">
        <f t="shared" si="22"/>
        <v>47</v>
      </c>
      <c r="B246" s="128">
        <f t="shared" ref="B246" si="67">B49</f>
        <v>19</v>
      </c>
      <c r="C246" s="128">
        <f t="shared" si="20"/>
        <v>2</v>
      </c>
      <c r="D246" s="12" t="str">
        <f>IFERROR(VLOOKUP(CONCATENATE($A246,D$1),'Исх-фото'!$A$2:$F$3000,6,FALSE),"-")</f>
        <v>-</v>
      </c>
      <c r="E246" s="12" t="str">
        <f>IFERROR(VLOOKUP(CONCATENATE($A246,E$1),'Исх-фото'!$A$2:$F$3000,6,FALSE),"-")</f>
        <v>-</v>
      </c>
      <c r="F246" s="12" t="str">
        <f>IFERROR(VLOOKUP(CONCATENATE($A246,F$1),'Исх-фото'!$A$2:$F$3000,6,FALSE),"-")</f>
        <v>-</v>
      </c>
      <c r="G246" s="12" t="str">
        <f>IFERROR(VLOOKUP(CONCATENATE($A246,G$1),'Исх-фото'!$A$2:$F$3000,6,FALSE),"-")</f>
        <v>-</v>
      </c>
      <c r="H246" s="12" t="str">
        <f>IFERROR(VLOOKUP(CONCATENATE($A246,H$1),'Исх-фото'!$A$2:$F$3000,6,FALSE),"-")</f>
        <v>ДА</v>
      </c>
      <c r="I246" s="12" t="str">
        <f>IFERROR(VLOOKUP(CONCATENATE($A246,I$1),'Исх-фото'!$A$2:$F$3000,6,FALSE),"-")</f>
        <v>-</v>
      </c>
      <c r="J246" s="12" t="str">
        <f>IFERROR(VLOOKUP(CONCATENATE($A246,J$1),'Исх-фото'!$A$2:$F$3000,6,FALSE),"-")</f>
        <v>НЕТ</v>
      </c>
      <c r="K246" s="12" t="str">
        <f>IFERROR(VLOOKUP(CONCATENATE($A246,K$1),'Исх-фото'!$A$2:$F$3000,6,FALSE),"-")</f>
        <v>-</v>
      </c>
      <c r="L246" s="12" t="str">
        <f>IFERROR(VLOOKUP(CONCATENATE($A246,L$1),'Исх-фото'!$A$2:$F$3000,6,FALSE),"-")</f>
        <v>-</v>
      </c>
      <c r="M246" s="12" t="str">
        <f>IFERROR(VLOOKUP(CONCATENATE($A246,M$1),'Исх-фото'!$A$2:$F$3000,6,FALSE),"-")</f>
        <v>-</v>
      </c>
      <c r="N246" s="12" t="str">
        <f>IFERROR(VLOOKUP(CONCATENATE($A246,N$1),'Исх-фото'!$A$2:$F$3000,6,FALSE),"-")</f>
        <v>НЕТ</v>
      </c>
      <c r="O246" s="12" t="str">
        <f>IFERROR(VLOOKUP(CONCATENATE($A246,O$1),'Исх-фото'!$A$2:$F$3000,6,FALSE),"-")</f>
        <v>-</v>
      </c>
      <c r="P246" s="12" t="str">
        <f>IFERROR(VLOOKUP(CONCATENATE($A246,P$1),'Исх-фото'!$A$2:$F$3000,6,FALSE),"-")</f>
        <v>-</v>
      </c>
      <c r="Q246" s="12" t="str">
        <f>IFERROR(VLOOKUP(CONCATENATE($A246,Q$1),'Исх-фото'!$A$2:$F$3000,6,FALSE),"-")</f>
        <v>-</v>
      </c>
      <c r="R246" s="12" t="str">
        <f>IFERROR(VLOOKUP(CONCATENATE($A246,R$1),'Исх-фото'!$A$2:$F$3000,6,FALSE),"-")</f>
        <v>-</v>
      </c>
      <c r="S246" s="12" t="str">
        <f>IFERROR(VLOOKUP(CONCATENATE($A246,S$1),'Исх-фото'!$A$2:$F$3000,6,FALSE),"-")</f>
        <v>НЕТ</v>
      </c>
      <c r="T246" s="12" t="str">
        <f>IFERROR(VLOOKUP(CONCATENATE($A246,T$1),'Исх-фото'!$A$2:$F$3000,6,FALSE),"-")</f>
        <v>-</v>
      </c>
      <c r="U246" s="12" t="str">
        <f>IFERROR(VLOOKUP(CONCATENATE($A246,U$1),'Исх-фото'!$A$2:$F$3000,6,FALSE),"-")</f>
        <v>-</v>
      </c>
      <c r="V246" s="12" t="str">
        <f>IFERROR(VLOOKUP(CONCATENATE($A246,V$1),'Исх-фото'!$A$2:$F$3000,6,FALSE),"-")</f>
        <v>ДА</v>
      </c>
      <c r="W246" s="12" t="str">
        <f>IFERROR(VLOOKUP(CONCATENATE($A246,W$1),'Исх-фото'!$A$2:$F$3000,6,FALSE),"-")</f>
        <v>-</v>
      </c>
      <c r="X246" s="12" t="str">
        <f>IFERROR(VLOOKUP(CONCATENATE($A246,X$1),'Исх-фото'!$A$2:$F$3000,6,FALSE),"-")</f>
        <v>-</v>
      </c>
      <c r="Y246" s="12" t="str">
        <f>IFERROR(VLOOKUP(CONCATENATE($A246,Y$1),'Исх-фото'!$A$2:$F$3000,6,FALSE),"-")</f>
        <v>-</v>
      </c>
      <c r="Z246" s="12" t="str">
        <f>IFERROR(VLOOKUP(CONCATENATE($A246,Z$1),'Исх-фото'!$A$2:$F$3000,6,FALSE),"-")</f>
        <v>-</v>
      </c>
      <c r="AA246" s="12" t="str">
        <f>IFERROR(VLOOKUP(CONCATENATE($A246,AA$1),'Исх-фото'!$A$2:$F$3000,6,FALSE),"-")</f>
        <v>-</v>
      </c>
      <c r="AB246" s="12" t="str">
        <f>IFERROR(VLOOKUP(CONCATENATE($A246,AB$1),'Исх-фото'!$A$2:$F$3000,6,FALSE),"-")</f>
        <v>-</v>
      </c>
      <c r="AC246" s="12" t="str">
        <f>IFERROR(VLOOKUP(CONCATENATE($A246,AC$1),'Исх-фото'!$A$2:$F$3000,6,FALSE),"-")</f>
        <v>НЕТ</v>
      </c>
      <c r="AD246" s="12" t="str">
        <f>IFERROR(VLOOKUP(CONCATENATE($A246,AD$1),'Исх-фото'!$A$2:$F$3000,6,FALSE),"-")</f>
        <v>НЕТ</v>
      </c>
      <c r="AE246" s="12" t="str">
        <f>IFERROR(VLOOKUP(CONCATENATE($A246,AE$1),'Исх-фото'!$A$2:$F$3000,6,FALSE),"-")</f>
        <v>-</v>
      </c>
      <c r="AF246" s="12" t="str">
        <f>IFERROR(VLOOKUP(CONCATENATE($A246,AF$1),'Исх-фото'!$A$2:$F$3000,6,FALSE),"-")</f>
        <v>НЕТ</v>
      </c>
      <c r="AG246" s="12" t="str">
        <f>IFERROR(VLOOKUP(CONCATENATE($A246,AG$1),'Исх-фото'!$A$2:$F$3000,6,FALSE),"-")</f>
        <v>ДА</v>
      </c>
      <c r="AH246" s="12" t="str">
        <f>IFERROR(VLOOKUP(CONCATENATE($A246,AH$1),'Исх-фото'!$A$2:$F$3000,6,FALSE),"-")</f>
        <v>-</v>
      </c>
      <c r="AI246" s="12" t="str">
        <f>IFERROR(VLOOKUP(CONCATENATE($A246,AI$1),'Исх-фото'!$A$2:$F$3000,6,FALSE),"-")</f>
        <v>НЕТ</v>
      </c>
      <c r="AJ246" s="12" t="str">
        <f>IFERROR(VLOOKUP(CONCATENATE($A246,AJ$1),'Исх-фото'!$A$2:$F$3000,6,FALSE),"-")</f>
        <v>-</v>
      </c>
      <c r="AK246" s="12" t="str">
        <f>IFERROR(VLOOKUP(CONCATENATE($A246,AK$1),'Исх-фото'!$A$2:$F$3000,6,FALSE),"-")</f>
        <v>-</v>
      </c>
      <c r="AL246" s="12" t="str">
        <f>IFERROR(VLOOKUP(CONCATENATE($A246,AL$1),'Исх-фото'!$A$2:$F$3000,6,FALSE),"-")</f>
        <v>-</v>
      </c>
      <c r="AM246" s="12" t="str">
        <f>IFERROR(VLOOKUP(CONCATENATE($A246,AM$1),'Исх-фото'!$A$2:$F$3000,6,FALSE),"-")</f>
        <v>-</v>
      </c>
      <c r="AN246" s="12" t="str">
        <f>IFERROR(VLOOKUP(CONCATENATE($A246,AN$1),'Исх-фото'!$A$2:$F$3000,6,FALSE),"-")</f>
        <v>-</v>
      </c>
      <c r="AO246" s="12" t="b">
        <f>IFERROR(VLOOKUP(CONCATENATE($A246,AO$1),'Исх-фото'!$A$2:$F$3000,6,FALSE),"-")</f>
        <v>1</v>
      </c>
      <c r="AP246" s="12" t="str">
        <f>IFERROR(VLOOKUP(CONCATENATE($A246,AP$1),'Исх-фото'!$A$2:$F$3000,6,FALSE),"-")</f>
        <v>-</v>
      </c>
      <c r="AQ246" s="12" t="str">
        <f>IFERROR(VLOOKUP(CONCATENATE($A246,AQ$1),'Исх-фото'!$A$2:$F$3000,6,FALSE),"-")</f>
        <v>-</v>
      </c>
      <c r="AR246" s="13"/>
    </row>
    <row r="247" spans="1:44">
      <c r="A247" s="22">
        <f t="shared" si="22"/>
        <v>48</v>
      </c>
      <c r="B247" s="128">
        <f t="shared" ref="B247" si="68">B50</f>
        <v>19</v>
      </c>
      <c r="C247" s="128">
        <f t="shared" si="20"/>
        <v>3</v>
      </c>
      <c r="D247" s="12" t="str">
        <f>IFERROR(VLOOKUP(CONCATENATE($A247,D$1),'Исх-фото'!$A$2:$F$3000,6,FALSE),"-")</f>
        <v>-</v>
      </c>
      <c r="E247" s="12" t="str">
        <f>IFERROR(VLOOKUP(CONCATENATE($A247,E$1),'Исх-фото'!$A$2:$F$3000,6,FALSE),"-")</f>
        <v>-</v>
      </c>
      <c r="F247" s="12" t="str">
        <f>IFERROR(VLOOKUP(CONCATENATE($A247,F$1),'Исх-фото'!$A$2:$F$3000,6,FALSE),"-")</f>
        <v>-</v>
      </c>
      <c r="G247" s="12" t="str">
        <f>IFERROR(VLOOKUP(CONCATENATE($A247,G$1),'Исх-фото'!$A$2:$F$3000,6,FALSE),"-")</f>
        <v>-</v>
      </c>
      <c r="H247" s="12" t="str">
        <f>IFERROR(VLOOKUP(CONCATENATE($A247,H$1),'Исх-фото'!$A$2:$F$3000,6,FALSE),"-")</f>
        <v>ДА</v>
      </c>
      <c r="I247" s="12" t="str">
        <f>IFERROR(VLOOKUP(CONCATENATE($A247,I$1),'Исх-фото'!$A$2:$F$3000,6,FALSE),"-")</f>
        <v>-</v>
      </c>
      <c r="J247" s="12" t="str">
        <f>IFERROR(VLOOKUP(CONCATENATE($A247,J$1),'Исх-фото'!$A$2:$F$3000,6,FALSE),"-")</f>
        <v>НЕТ</v>
      </c>
      <c r="K247" s="12" t="str">
        <f>IFERROR(VLOOKUP(CONCATENATE($A247,K$1),'Исх-фото'!$A$2:$F$3000,6,FALSE),"-")</f>
        <v>-</v>
      </c>
      <c r="L247" s="12" t="str">
        <f>IFERROR(VLOOKUP(CONCATENATE($A247,L$1),'Исх-фото'!$A$2:$F$3000,6,FALSE),"-")</f>
        <v>-</v>
      </c>
      <c r="M247" s="12" t="str">
        <f>IFERROR(VLOOKUP(CONCATENATE($A247,M$1),'Исх-фото'!$A$2:$F$3000,6,FALSE),"-")</f>
        <v>-</v>
      </c>
      <c r="N247" s="12" t="str">
        <f>IFERROR(VLOOKUP(CONCATENATE($A247,N$1),'Исх-фото'!$A$2:$F$3000,6,FALSE),"-")</f>
        <v>НЕТ</v>
      </c>
      <c r="O247" s="12" t="str">
        <f>IFERROR(VLOOKUP(CONCATENATE($A247,O$1),'Исх-фото'!$A$2:$F$3000,6,FALSE),"-")</f>
        <v>-</v>
      </c>
      <c r="P247" s="12" t="str">
        <f>IFERROR(VLOOKUP(CONCATENATE($A247,P$1),'Исх-фото'!$A$2:$F$3000,6,FALSE),"-")</f>
        <v>-</v>
      </c>
      <c r="Q247" s="12" t="str">
        <f>IFERROR(VLOOKUP(CONCATENATE($A247,Q$1),'Исх-фото'!$A$2:$F$3000,6,FALSE),"-")</f>
        <v>-</v>
      </c>
      <c r="R247" s="12" t="str">
        <f>IFERROR(VLOOKUP(CONCATENATE($A247,R$1),'Исх-фото'!$A$2:$F$3000,6,FALSE),"-")</f>
        <v>-</v>
      </c>
      <c r="S247" s="12" t="str">
        <f>IFERROR(VLOOKUP(CONCATENATE($A247,S$1),'Исх-фото'!$A$2:$F$3000,6,FALSE),"-")</f>
        <v>-</v>
      </c>
      <c r="T247" s="12" t="str">
        <f>IFERROR(VLOOKUP(CONCATENATE($A247,T$1),'Исх-фото'!$A$2:$F$3000,6,FALSE),"-")</f>
        <v>-</v>
      </c>
      <c r="U247" s="12" t="str">
        <f>IFERROR(VLOOKUP(CONCATENATE($A247,U$1),'Исх-фото'!$A$2:$F$3000,6,FALSE),"-")</f>
        <v>-</v>
      </c>
      <c r="V247" s="12" t="str">
        <f>IFERROR(VLOOKUP(CONCATENATE($A247,V$1),'Исх-фото'!$A$2:$F$3000,6,FALSE),"-")</f>
        <v>ДА</v>
      </c>
      <c r="W247" s="12" t="str">
        <f>IFERROR(VLOOKUP(CONCATENATE($A247,W$1),'Исх-фото'!$A$2:$F$3000,6,FALSE),"-")</f>
        <v>-</v>
      </c>
      <c r="X247" s="12" t="str">
        <f>IFERROR(VLOOKUP(CONCATENATE($A247,X$1),'Исх-фото'!$A$2:$F$3000,6,FALSE),"-")</f>
        <v>-</v>
      </c>
      <c r="Y247" s="12" t="str">
        <f>IFERROR(VLOOKUP(CONCATENATE($A247,Y$1),'Исх-фото'!$A$2:$F$3000,6,FALSE),"-")</f>
        <v>-</v>
      </c>
      <c r="Z247" s="12" t="str">
        <f>IFERROR(VLOOKUP(CONCATENATE($A247,Z$1),'Исх-фото'!$A$2:$F$3000,6,FALSE),"-")</f>
        <v>-</v>
      </c>
      <c r="AA247" s="12" t="str">
        <f>IFERROR(VLOOKUP(CONCATENATE($A247,AA$1),'Исх-фото'!$A$2:$F$3000,6,FALSE),"-")</f>
        <v>-</v>
      </c>
      <c r="AB247" s="12" t="str">
        <f>IFERROR(VLOOKUP(CONCATENATE($A247,AB$1),'Исх-фото'!$A$2:$F$3000,6,FALSE),"-")</f>
        <v>-</v>
      </c>
      <c r="AC247" s="12" t="str">
        <f>IFERROR(VLOOKUP(CONCATENATE($A247,AC$1),'Исх-фото'!$A$2:$F$3000,6,FALSE),"-")</f>
        <v>НЕТ</v>
      </c>
      <c r="AD247" s="12" t="str">
        <f>IFERROR(VLOOKUP(CONCATENATE($A247,AD$1),'Исх-фото'!$A$2:$F$3000,6,FALSE),"-")</f>
        <v>НЕТ</v>
      </c>
      <c r="AE247" s="12" t="str">
        <f>IFERROR(VLOOKUP(CONCATENATE($A247,AE$1),'Исх-фото'!$A$2:$F$3000,6,FALSE),"-")</f>
        <v>-</v>
      </c>
      <c r="AF247" s="12" t="str">
        <f>IFERROR(VLOOKUP(CONCATENATE($A247,AF$1),'Исх-фото'!$A$2:$F$3000,6,FALSE),"-")</f>
        <v>НЕТ</v>
      </c>
      <c r="AG247" s="12" t="str">
        <f>IFERROR(VLOOKUP(CONCATENATE($A247,AG$1),'Исх-фото'!$A$2:$F$3000,6,FALSE),"-")</f>
        <v>ДА</v>
      </c>
      <c r="AH247" s="12" t="str">
        <f>IFERROR(VLOOKUP(CONCATENATE($A247,AH$1),'Исх-фото'!$A$2:$F$3000,6,FALSE),"-")</f>
        <v>-</v>
      </c>
      <c r="AI247" s="12" t="str">
        <f>IFERROR(VLOOKUP(CONCATENATE($A247,AI$1),'Исх-фото'!$A$2:$F$3000,6,FALSE),"-")</f>
        <v>-</v>
      </c>
      <c r="AJ247" s="12" t="str">
        <f>IFERROR(VLOOKUP(CONCATENATE($A247,AJ$1),'Исх-фото'!$A$2:$F$3000,6,FALSE),"-")</f>
        <v>-</v>
      </c>
      <c r="AK247" s="12" t="str">
        <f>IFERROR(VLOOKUP(CONCATENATE($A247,AK$1),'Исх-фото'!$A$2:$F$3000,6,FALSE),"-")</f>
        <v>-</v>
      </c>
      <c r="AL247" s="12" t="str">
        <f>IFERROR(VLOOKUP(CONCATENATE($A247,AL$1),'Исх-фото'!$A$2:$F$3000,6,FALSE),"-")</f>
        <v>-</v>
      </c>
      <c r="AM247" s="12" t="str">
        <f>IFERROR(VLOOKUP(CONCATENATE($A247,AM$1),'Исх-фото'!$A$2:$F$3000,6,FALSE),"-")</f>
        <v>-</v>
      </c>
      <c r="AN247" s="12" t="str">
        <f>IFERROR(VLOOKUP(CONCATENATE($A247,AN$1),'Исх-фото'!$A$2:$F$3000,6,FALSE),"-")</f>
        <v>-</v>
      </c>
      <c r="AO247" s="12">
        <f>IFERROR(VLOOKUP(CONCATENATE($A247,AO$1),'Исх-фото'!$A$2:$F$3000,6,FALSE),"-")</f>
        <v>0</v>
      </c>
      <c r="AP247" s="12" t="str">
        <f>IFERROR(VLOOKUP(CONCATENATE($A247,AP$1),'Исх-фото'!$A$2:$F$3000,6,FALSE),"-")</f>
        <v>-</v>
      </c>
      <c r="AQ247" s="12" t="str">
        <f>IFERROR(VLOOKUP(CONCATENATE($A247,AQ$1),'Исх-фото'!$A$2:$F$3000,6,FALSE),"-")</f>
        <v>-</v>
      </c>
      <c r="AR247" s="13"/>
    </row>
    <row r="248" spans="1:44">
      <c r="A248" s="22">
        <f t="shared" si="22"/>
        <v>49</v>
      </c>
      <c r="B248" s="128">
        <f t="shared" ref="B248" si="69">B51</f>
        <v>20</v>
      </c>
      <c r="C248" s="128">
        <f t="shared" si="20"/>
        <v>1</v>
      </c>
      <c r="D248" s="12" t="str">
        <f>IFERROR(VLOOKUP(CONCATENATE($A248,D$1),'Исх-фото'!$A$2:$F$3000,6,FALSE),"-")</f>
        <v>-</v>
      </c>
      <c r="E248" s="12" t="str">
        <f>IFERROR(VLOOKUP(CONCATENATE($A248,E$1),'Исх-фото'!$A$2:$F$3000,6,FALSE),"-")</f>
        <v>-</v>
      </c>
      <c r="F248" s="12" t="str">
        <f>IFERROR(VLOOKUP(CONCATENATE($A248,F$1),'Исх-фото'!$A$2:$F$3000,6,FALSE),"-")</f>
        <v>-</v>
      </c>
      <c r="G248" s="12" t="str">
        <f>IFERROR(VLOOKUP(CONCATENATE($A248,G$1),'Исх-фото'!$A$2:$F$3000,6,FALSE),"-")</f>
        <v>-</v>
      </c>
      <c r="H248" s="12" t="str">
        <f>IFERROR(VLOOKUP(CONCATENATE($A248,H$1),'Исх-фото'!$A$2:$F$3000,6,FALSE),"-")</f>
        <v>ДА</v>
      </c>
      <c r="I248" s="12" t="str">
        <f>IFERROR(VLOOKUP(CONCATENATE($A248,I$1),'Исх-фото'!$A$2:$F$3000,6,FALSE),"-")</f>
        <v>-</v>
      </c>
      <c r="J248" s="12" t="str">
        <f>IFERROR(VLOOKUP(CONCATENATE($A248,J$1),'Исх-фото'!$A$2:$F$3000,6,FALSE),"-")</f>
        <v>НЕТ</v>
      </c>
      <c r="K248" s="12" t="str">
        <f>IFERROR(VLOOKUP(CONCATENATE($A248,K$1),'Исх-фото'!$A$2:$F$3000,6,FALSE),"-")</f>
        <v>-</v>
      </c>
      <c r="L248" s="12" t="str">
        <f>IFERROR(VLOOKUP(CONCATENATE($A248,L$1),'Исх-фото'!$A$2:$F$3000,6,FALSE),"-")</f>
        <v>-</v>
      </c>
      <c r="M248" s="12" t="str">
        <f>IFERROR(VLOOKUP(CONCATENATE($A248,M$1),'Исх-фото'!$A$2:$F$3000,6,FALSE),"-")</f>
        <v>-</v>
      </c>
      <c r="N248" s="12" t="str">
        <f>IFERROR(VLOOKUP(CONCATENATE($A248,N$1),'Исх-фото'!$A$2:$F$3000,6,FALSE),"-")</f>
        <v>НЕТ</v>
      </c>
      <c r="O248" s="12" t="str">
        <f>IFERROR(VLOOKUP(CONCATENATE($A248,O$1),'Исх-фото'!$A$2:$F$3000,6,FALSE),"-")</f>
        <v>-</v>
      </c>
      <c r="P248" s="12" t="str">
        <f>IFERROR(VLOOKUP(CONCATENATE($A248,P$1),'Исх-фото'!$A$2:$F$3000,6,FALSE),"-")</f>
        <v>-</v>
      </c>
      <c r="Q248" s="12" t="str">
        <f>IFERROR(VLOOKUP(CONCATENATE($A248,Q$1),'Исх-фото'!$A$2:$F$3000,6,FALSE),"-")</f>
        <v>-</v>
      </c>
      <c r="R248" s="12" t="str">
        <f>IFERROR(VLOOKUP(CONCATENATE($A248,R$1),'Исх-фото'!$A$2:$F$3000,6,FALSE),"-")</f>
        <v>НЕТ</v>
      </c>
      <c r="S248" s="12" t="str">
        <f>IFERROR(VLOOKUP(CONCATENATE($A248,S$1),'Исх-фото'!$A$2:$F$3000,6,FALSE),"-")</f>
        <v>ДА</v>
      </c>
      <c r="T248" s="12" t="str">
        <f>IFERROR(VLOOKUP(CONCATENATE($A248,T$1),'Исх-фото'!$A$2:$F$3000,6,FALSE),"-")</f>
        <v>-</v>
      </c>
      <c r="U248" s="12" t="str">
        <f>IFERROR(VLOOKUP(CONCATENATE($A248,U$1),'Исх-фото'!$A$2:$F$3000,6,FALSE),"-")</f>
        <v>-</v>
      </c>
      <c r="V248" s="12" t="str">
        <f>IFERROR(VLOOKUP(CONCATENATE($A248,V$1),'Исх-фото'!$A$2:$F$3000,6,FALSE),"-")</f>
        <v>ДА</v>
      </c>
      <c r="W248" s="12" t="str">
        <f>IFERROR(VLOOKUP(CONCATENATE($A248,W$1),'Исх-фото'!$A$2:$F$3000,6,FALSE),"-")</f>
        <v>-</v>
      </c>
      <c r="X248" s="12" t="str">
        <f>IFERROR(VLOOKUP(CONCATENATE($A248,X$1),'Исх-фото'!$A$2:$F$3000,6,FALSE),"-")</f>
        <v>-</v>
      </c>
      <c r="Y248" s="12" t="str">
        <f>IFERROR(VLOOKUP(CONCATENATE($A248,Y$1),'Исх-фото'!$A$2:$F$3000,6,FALSE),"-")</f>
        <v>-</v>
      </c>
      <c r="Z248" s="12" t="str">
        <f>IFERROR(VLOOKUP(CONCATENATE($A248,Z$1),'Исх-фото'!$A$2:$F$3000,6,FALSE),"-")</f>
        <v>НЕТ</v>
      </c>
      <c r="AA248" s="12" t="str">
        <f>IFERROR(VLOOKUP(CONCATENATE($A248,AA$1),'Исх-фото'!$A$2:$F$3000,6,FALSE),"-")</f>
        <v>-</v>
      </c>
      <c r="AB248" s="12" t="str">
        <f>IFERROR(VLOOKUP(CONCATENATE($A248,AB$1),'Исх-фото'!$A$2:$F$3000,6,FALSE),"-")</f>
        <v>-</v>
      </c>
      <c r="AC248" s="12" t="str">
        <f>IFERROR(VLOOKUP(CONCATENATE($A248,AC$1),'Исх-фото'!$A$2:$F$3000,6,FALSE),"-")</f>
        <v>НЕТ</v>
      </c>
      <c r="AD248" s="12" t="str">
        <f>IFERROR(VLOOKUP(CONCATENATE($A248,AD$1),'Исх-фото'!$A$2:$F$3000,6,FALSE),"-")</f>
        <v>НЕТ</v>
      </c>
      <c r="AE248" s="12" t="str">
        <f>IFERROR(VLOOKUP(CONCATENATE($A248,AE$1),'Исх-фото'!$A$2:$F$3000,6,FALSE),"-")</f>
        <v>-</v>
      </c>
      <c r="AF248" s="12" t="str">
        <f>IFERROR(VLOOKUP(CONCATENATE($A248,AF$1),'Исх-фото'!$A$2:$F$3000,6,FALSE),"-")</f>
        <v>НЕТ</v>
      </c>
      <c r="AG248" s="12" t="str">
        <f>IFERROR(VLOOKUP(CONCATENATE($A248,AG$1),'Исх-фото'!$A$2:$F$3000,6,FALSE),"-")</f>
        <v>ДА</v>
      </c>
      <c r="AH248" s="12" t="str">
        <f>IFERROR(VLOOKUP(CONCATENATE($A248,AH$1),'Исх-фото'!$A$2:$F$3000,6,FALSE),"-")</f>
        <v>-</v>
      </c>
      <c r="AI248" s="12" t="str">
        <f>IFERROR(VLOOKUP(CONCATENATE($A248,AI$1),'Исх-фото'!$A$2:$F$3000,6,FALSE),"-")</f>
        <v>-</v>
      </c>
      <c r="AJ248" s="12" t="str">
        <f>IFERROR(VLOOKUP(CONCATENATE($A248,AJ$1),'Исх-фото'!$A$2:$F$3000,6,FALSE),"-")</f>
        <v>-</v>
      </c>
      <c r="AK248" s="12" t="str">
        <f>IFERROR(VLOOKUP(CONCATENATE($A248,AK$1),'Исх-фото'!$A$2:$F$3000,6,FALSE),"-")</f>
        <v>-</v>
      </c>
      <c r="AL248" s="12" t="str">
        <f>IFERROR(VLOOKUP(CONCATENATE($A248,AL$1),'Исх-фото'!$A$2:$F$3000,6,FALSE),"-")</f>
        <v>-</v>
      </c>
      <c r="AM248" s="12" t="str">
        <f>IFERROR(VLOOKUP(CONCATENATE($A248,AM$1),'Исх-фото'!$A$2:$F$3000,6,FALSE),"-")</f>
        <v>-</v>
      </c>
      <c r="AN248" s="12" t="str">
        <f>IFERROR(VLOOKUP(CONCATENATE($A248,AN$1),'Исх-фото'!$A$2:$F$3000,6,FALSE),"-")</f>
        <v>-</v>
      </c>
      <c r="AO248" s="12">
        <f>IFERROR(VLOOKUP(CONCATENATE($A248,AO$1),'Исх-фото'!$A$2:$F$3000,6,FALSE),"-")</f>
        <v>0</v>
      </c>
      <c r="AP248" s="12" t="str">
        <f>IFERROR(VLOOKUP(CONCATENATE($A248,AP$1),'Исх-фото'!$A$2:$F$3000,6,FALSE),"-")</f>
        <v>-</v>
      </c>
      <c r="AQ248" s="12" t="str">
        <f>IFERROR(VLOOKUP(CONCATENATE($A248,AQ$1),'Исх-фото'!$A$2:$F$3000,6,FALSE),"-")</f>
        <v>-</v>
      </c>
      <c r="AR248" s="13"/>
    </row>
    <row r="249" spans="1:44">
      <c r="A249" s="22">
        <f t="shared" si="22"/>
        <v>50</v>
      </c>
      <c r="B249" s="128">
        <f t="shared" ref="B249" si="70">B52</f>
        <v>20</v>
      </c>
      <c r="C249" s="128">
        <f t="shared" si="20"/>
        <v>2</v>
      </c>
      <c r="D249" s="12" t="str">
        <f>IFERROR(VLOOKUP(CONCATENATE($A249,D$1),'Исх-фото'!$A$2:$F$3000,6,FALSE),"-")</f>
        <v>-</v>
      </c>
      <c r="E249" s="12" t="str">
        <f>IFERROR(VLOOKUP(CONCATENATE($A249,E$1),'Исх-фото'!$A$2:$F$3000,6,FALSE),"-")</f>
        <v>-</v>
      </c>
      <c r="F249" s="12" t="str">
        <f>IFERROR(VLOOKUP(CONCATENATE($A249,F$1),'Исх-фото'!$A$2:$F$3000,6,FALSE),"-")</f>
        <v>-</v>
      </c>
      <c r="G249" s="12" t="str">
        <f>IFERROR(VLOOKUP(CONCATENATE($A249,G$1),'Исх-фото'!$A$2:$F$3000,6,FALSE),"-")</f>
        <v>-</v>
      </c>
      <c r="H249" s="12" t="str">
        <f>IFERROR(VLOOKUP(CONCATENATE($A249,H$1),'Исх-фото'!$A$2:$F$3000,6,FALSE),"-")</f>
        <v>ДА</v>
      </c>
      <c r="I249" s="12" t="str">
        <f>IFERROR(VLOOKUP(CONCATENATE($A249,I$1),'Исх-фото'!$A$2:$F$3000,6,FALSE),"-")</f>
        <v>-</v>
      </c>
      <c r="J249" s="12" t="str">
        <f>IFERROR(VLOOKUP(CONCATENATE($A249,J$1),'Исх-фото'!$A$2:$F$3000,6,FALSE),"-")</f>
        <v>НЕТ</v>
      </c>
      <c r="K249" s="12" t="str">
        <f>IFERROR(VLOOKUP(CONCATENATE($A249,K$1),'Исх-фото'!$A$2:$F$3000,6,FALSE),"-")</f>
        <v>-</v>
      </c>
      <c r="L249" s="12" t="str">
        <f>IFERROR(VLOOKUP(CONCATENATE($A249,L$1),'Исх-фото'!$A$2:$F$3000,6,FALSE),"-")</f>
        <v>-</v>
      </c>
      <c r="M249" s="12" t="str">
        <f>IFERROR(VLOOKUP(CONCATENATE($A249,M$1),'Исх-фото'!$A$2:$F$3000,6,FALSE),"-")</f>
        <v>-</v>
      </c>
      <c r="N249" s="12" t="str">
        <f>IFERROR(VLOOKUP(CONCATENATE($A249,N$1),'Исх-фото'!$A$2:$F$3000,6,FALSE),"-")</f>
        <v>НЕТ</v>
      </c>
      <c r="O249" s="12" t="str">
        <f>IFERROR(VLOOKUP(CONCATENATE($A249,O$1),'Исх-фото'!$A$2:$F$3000,6,FALSE),"-")</f>
        <v>-</v>
      </c>
      <c r="P249" s="12" t="str">
        <f>IFERROR(VLOOKUP(CONCATENATE($A249,P$1),'Исх-фото'!$A$2:$F$3000,6,FALSE),"-")</f>
        <v>-</v>
      </c>
      <c r="Q249" s="12" t="str">
        <f>IFERROR(VLOOKUP(CONCATENATE($A249,Q$1),'Исх-фото'!$A$2:$F$3000,6,FALSE),"-")</f>
        <v>-</v>
      </c>
      <c r="R249" s="12" t="str">
        <f>IFERROR(VLOOKUP(CONCATENATE($A249,R$1),'Исх-фото'!$A$2:$F$3000,6,FALSE),"-")</f>
        <v>-</v>
      </c>
      <c r="S249" s="12" t="str">
        <f>IFERROR(VLOOKUP(CONCATENATE($A249,S$1),'Исх-фото'!$A$2:$F$3000,6,FALSE),"-")</f>
        <v>-</v>
      </c>
      <c r="T249" s="12" t="str">
        <f>IFERROR(VLOOKUP(CONCATENATE($A249,T$1),'Исх-фото'!$A$2:$F$3000,6,FALSE),"-")</f>
        <v>-</v>
      </c>
      <c r="U249" s="12" t="str">
        <f>IFERROR(VLOOKUP(CONCATENATE($A249,U$1),'Исх-фото'!$A$2:$F$3000,6,FALSE),"-")</f>
        <v>-</v>
      </c>
      <c r="V249" s="12" t="str">
        <f>IFERROR(VLOOKUP(CONCATENATE($A249,V$1),'Исх-фото'!$A$2:$F$3000,6,FALSE),"-")</f>
        <v>ДА</v>
      </c>
      <c r="W249" s="12" t="str">
        <f>IFERROR(VLOOKUP(CONCATENATE($A249,W$1),'Исх-фото'!$A$2:$F$3000,6,FALSE),"-")</f>
        <v>-</v>
      </c>
      <c r="X249" s="12" t="str">
        <f>IFERROR(VLOOKUP(CONCATENATE($A249,X$1),'Исх-фото'!$A$2:$F$3000,6,FALSE),"-")</f>
        <v>-</v>
      </c>
      <c r="Y249" s="12" t="str">
        <f>IFERROR(VLOOKUP(CONCATENATE($A249,Y$1),'Исх-фото'!$A$2:$F$3000,6,FALSE),"-")</f>
        <v>-</v>
      </c>
      <c r="Z249" s="12" t="str">
        <f>IFERROR(VLOOKUP(CONCATENATE($A249,Z$1),'Исх-фото'!$A$2:$F$3000,6,FALSE),"-")</f>
        <v>НЕТ</v>
      </c>
      <c r="AA249" s="12" t="str">
        <f>IFERROR(VLOOKUP(CONCATENATE($A249,AA$1),'Исх-фото'!$A$2:$F$3000,6,FALSE),"-")</f>
        <v>-</v>
      </c>
      <c r="AB249" s="12" t="str">
        <f>IFERROR(VLOOKUP(CONCATENATE($A249,AB$1),'Исх-фото'!$A$2:$F$3000,6,FALSE),"-")</f>
        <v>-</v>
      </c>
      <c r="AC249" s="12" t="str">
        <f>IFERROR(VLOOKUP(CONCATENATE($A249,AC$1),'Исх-фото'!$A$2:$F$3000,6,FALSE),"-")</f>
        <v>НЕТ</v>
      </c>
      <c r="AD249" s="12" t="str">
        <f>IFERROR(VLOOKUP(CONCATENATE($A249,AD$1),'Исх-фото'!$A$2:$F$3000,6,FALSE),"-")</f>
        <v>НЕТ</v>
      </c>
      <c r="AE249" s="12" t="str">
        <f>IFERROR(VLOOKUP(CONCATENATE($A249,AE$1),'Исх-фото'!$A$2:$F$3000,6,FALSE),"-")</f>
        <v>-</v>
      </c>
      <c r="AF249" s="12" t="str">
        <f>IFERROR(VLOOKUP(CONCATENATE($A249,AF$1),'Исх-фото'!$A$2:$F$3000,6,FALSE),"-")</f>
        <v>НЕТ</v>
      </c>
      <c r="AG249" s="12" t="str">
        <f>IFERROR(VLOOKUP(CONCATENATE($A249,AG$1),'Исх-фото'!$A$2:$F$3000,6,FALSE),"-")</f>
        <v>ДА</v>
      </c>
      <c r="AH249" s="12" t="str">
        <f>IFERROR(VLOOKUP(CONCATENATE($A249,AH$1),'Исх-фото'!$A$2:$F$3000,6,FALSE),"-")</f>
        <v>-</v>
      </c>
      <c r="AI249" s="12" t="str">
        <f>IFERROR(VLOOKUP(CONCATENATE($A249,AI$1),'Исх-фото'!$A$2:$F$3000,6,FALSE),"-")</f>
        <v>-</v>
      </c>
      <c r="AJ249" s="12" t="str">
        <f>IFERROR(VLOOKUP(CONCATENATE($A249,AJ$1),'Исх-фото'!$A$2:$F$3000,6,FALSE),"-")</f>
        <v>-</v>
      </c>
      <c r="AK249" s="12" t="str">
        <f>IFERROR(VLOOKUP(CONCATENATE($A249,AK$1),'Исх-фото'!$A$2:$F$3000,6,FALSE),"-")</f>
        <v>-</v>
      </c>
      <c r="AL249" s="12" t="str">
        <f>IFERROR(VLOOKUP(CONCATENATE($A249,AL$1),'Исх-фото'!$A$2:$F$3000,6,FALSE),"-")</f>
        <v>-</v>
      </c>
      <c r="AM249" s="12" t="str">
        <f>IFERROR(VLOOKUP(CONCATENATE($A249,AM$1),'Исх-фото'!$A$2:$F$3000,6,FALSE),"-")</f>
        <v>-</v>
      </c>
      <c r="AN249" s="12" t="str">
        <f>IFERROR(VLOOKUP(CONCATENATE($A249,AN$1),'Исх-фото'!$A$2:$F$3000,6,FALSE),"-")</f>
        <v>-</v>
      </c>
      <c r="AO249" s="12">
        <f>IFERROR(VLOOKUP(CONCATENATE($A249,AO$1),'Исх-фото'!$A$2:$F$3000,6,FALSE),"-")</f>
        <v>0</v>
      </c>
      <c r="AP249" s="12" t="str">
        <f>IFERROR(VLOOKUP(CONCATENATE($A249,AP$1),'Исх-фото'!$A$2:$F$3000,6,FALSE),"-")</f>
        <v>-</v>
      </c>
      <c r="AQ249" s="12" t="str">
        <f>IFERROR(VLOOKUP(CONCATENATE($A249,AQ$1),'Исх-фото'!$A$2:$F$3000,6,FALSE),"-")</f>
        <v>-</v>
      </c>
      <c r="AR249" s="13"/>
    </row>
    <row r="250" spans="1:44">
      <c r="A250" s="22">
        <f t="shared" si="22"/>
        <v>51</v>
      </c>
      <c r="B250" s="128">
        <f t="shared" ref="B250" si="71">B53</f>
        <v>20</v>
      </c>
      <c r="C250" s="128">
        <f t="shared" si="20"/>
        <v>3</v>
      </c>
      <c r="D250" s="12" t="str">
        <f>IFERROR(VLOOKUP(CONCATENATE($A250,D$1),'Исх-фото'!$A$2:$F$3000,6,FALSE),"-")</f>
        <v>-</v>
      </c>
      <c r="E250" s="12" t="str">
        <f>IFERROR(VLOOKUP(CONCATENATE($A250,E$1),'Исх-фото'!$A$2:$F$3000,6,FALSE),"-")</f>
        <v>-</v>
      </c>
      <c r="F250" s="12" t="str">
        <f>IFERROR(VLOOKUP(CONCATENATE($A250,F$1),'Исх-фото'!$A$2:$F$3000,6,FALSE),"-")</f>
        <v>-</v>
      </c>
      <c r="G250" s="12" t="str">
        <f>IFERROR(VLOOKUP(CONCATENATE($A250,G$1),'Исх-фото'!$A$2:$F$3000,6,FALSE),"-")</f>
        <v>-</v>
      </c>
      <c r="H250" s="12" t="str">
        <f>IFERROR(VLOOKUP(CONCATENATE($A250,H$1),'Исх-фото'!$A$2:$F$3000,6,FALSE),"-")</f>
        <v>ДА</v>
      </c>
      <c r="I250" s="12" t="str">
        <f>IFERROR(VLOOKUP(CONCATENATE($A250,I$1),'Исх-фото'!$A$2:$F$3000,6,FALSE),"-")</f>
        <v>-</v>
      </c>
      <c r="J250" s="12" t="str">
        <f>IFERROR(VLOOKUP(CONCATENATE($A250,J$1),'Исх-фото'!$A$2:$F$3000,6,FALSE),"-")</f>
        <v>НЕТ</v>
      </c>
      <c r="K250" s="12" t="str">
        <f>IFERROR(VLOOKUP(CONCATENATE($A250,K$1),'Исх-фото'!$A$2:$F$3000,6,FALSE),"-")</f>
        <v>-</v>
      </c>
      <c r="L250" s="12" t="str">
        <f>IFERROR(VLOOKUP(CONCATENATE($A250,L$1),'Исх-фото'!$A$2:$F$3000,6,FALSE),"-")</f>
        <v>-</v>
      </c>
      <c r="M250" s="12" t="str">
        <f>IFERROR(VLOOKUP(CONCATENATE($A250,M$1),'Исх-фото'!$A$2:$F$3000,6,FALSE),"-")</f>
        <v>-</v>
      </c>
      <c r="N250" s="12" t="str">
        <f>IFERROR(VLOOKUP(CONCATENATE($A250,N$1),'Исх-фото'!$A$2:$F$3000,6,FALSE),"-")</f>
        <v>ДА</v>
      </c>
      <c r="O250" s="12" t="str">
        <f>IFERROR(VLOOKUP(CONCATENATE($A250,O$1),'Исх-фото'!$A$2:$F$3000,6,FALSE),"-")</f>
        <v>-</v>
      </c>
      <c r="P250" s="12" t="str">
        <f>IFERROR(VLOOKUP(CONCATENATE($A250,P$1),'Исх-фото'!$A$2:$F$3000,6,FALSE),"-")</f>
        <v>-</v>
      </c>
      <c r="Q250" s="12" t="str">
        <f>IFERROR(VLOOKUP(CONCATENATE($A250,Q$1),'Исх-фото'!$A$2:$F$3000,6,FALSE),"-")</f>
        <v>-</v>
      </c>
      <c r="R250" s="12" t="str">
        <f>IFERROR(VLOOKUP(CONCATENATE($A250,R$1),'Исх-фото'!$A$2:$F$3000,6,FALSE),"-")</f>
        <v>-</v>
      </c>
      <c r="S250" s="12" t="str">
        <f>IFERROR(VLOOKUP(CONCATENATE($A250,S$1),'Исх-фото'!$A$2:$F$3000,6,FALSE),"-")</f>
        <v>НЕТ</v>
      </c>
      <c r="T250" s="12" t="str">
        <f>IFERROR(VLOOKUP(CONCATENATE($A250,T$1),'Исх-фото'!$A$2:$F$3000,6,FALSE),"-")</f>
        <v>-</v>
      </c>
      <c r="U250" s="12" t="str">
        <f>IFERROR(VLOOKUP(CONCATENATE($A250,U$1),'Исх-фото'!$A$2:$F$3000,6,FALSE),"-")</f>
        <v>НЕТ</v>
      </c>
      <c r="V250" s="12" t="str">
        <f>IFERROR(VLOOKUP(CONCATENATE($A250,V$1),'Исх-фото'!$A$2:$F$3000,6,FALSE),"-")</f>
        <v>ДА</v>
      </c>
      <c r="W250" s="12" t="str">
        <f>IFERROR(VLOOKUP(CONCATENATE($A250,W$1),'Исх-фото'!$A$2:$F$3000,6,FALSE),"-")</f>
        <v>-</v>
      </c>
      <c r="X250" s="12" t="str">
        <f>IFERROR(VLOOKUP(CONCATENATE($A250,X$1),'Исх-фото'!$A$2:$F$3000,6,FALSE),"-")</f>
        <v>-</v>
      </c>
      <c r="Y250" s="12" t="str">
        <f>IFERROR(VLOOKUP(CONCATENATE($A250,Y$1),'Исх-фото'!$A$2:$F$3000,6,FALSE),"-")</f>
        <v>-</v>
      </c>
      <c r="Z250" s="12" t="str">
        <f>IFERROR(VLOOKUP(CONCATENATE($A250,Z$1),'Исх-фото'!$A$2:$F$3000,6,FALSE),"-")</f>
        <v>-</v>
      </c>
      <c r="AA250" s="12" t="str">
        <f>IFERROR(VLOOKUP(CONCATENATE($A250,AA$1),'Исх-фото'!$A$2:$F$3000,6,FALSE),"-")</f>
        <v>-</v>
      </c>
      <c r="AB250" s="12" t="str">
        <f>IFERROR(VLOOKUP(CONCATENATE($A250,AB$1),'Исх-фото'!$A$2:$F$3000,6,FALSE),"-")</f>
        <v>-</v>
      </c>
      <c r="AC250" s="12" t="str">
        <f>IFERROR(VLOOKUP(CONCATENATE($A250,AC$1),'Исх-фото'!$A$2:$F$3000,6,FALSE),"-")</f>
        <v>НЕТ</v>
      </c>
      <c r="AD250" s="12" t="str">
        <f>IFERROR(VLOOKUP(CONCATENATE($A250,AD$1),'Исх-фото'!$A$2:$F$3000,6,FALSE),"-")</f>
        <v>НЕТ</v>
      </c>
      <c r="AE250" s="12" t="str">
        <f>IFERROR(VLOOKUP(CONCATENATE($A250,AE$1),'Исх-фото'!$A$2:$F$3000,6,FALSE),"-")</f>
        <v>-</v>
      </c>
      <c r="AF250" s="12" t="str">
        <f>IFERROR(VLOOKUP(CONCATENATE($A250,AF$1),'Исх-фото'!$A$2:$F$3000,6,FALSE),"-")</f>
        <v>НЕТ</v>
      </c>
      <c r="AG250" s="12" t="str">
        <f>IFERROR(VLOOKUP(CONCATENATE($A250,AG$1),'Исх-фото'!$A$2:$F$3000,6,FALSE),"-")</f>
        <v>ДА</v>
      </c>
      <c r="AH250" s="12" t="str">
        <f>IFERROR(VLOOKUP(CONCATENATE($A250,AH$1),'Исх-фото'!$A$2:$F$3000,6,FALSE),"-")</f>
        <v>-</v>
      </c>
      <c r="AI250" s="12" t="str">
        <f>IFERROR(VLOOKUP(CONCATENATE($A250,AI$1),'Исх-фото'!$A$2:$F$3000,6,FALSE),"-")</f>
        <v>-</v>
      </c>
      <c r="AJ250" s="12" t="str">
        <f>IFERROR(VLOOKUP(CONCATENATE($A250,AJ$1),'Исх-фото'!$A$2:$F$3000,6,FALSE),"-")</f>
        <v>-</v>
      </c>
      <c r="AK250" s="12" t="str">
        <f>IFERROR(VLOOKUP(CONCATENATE($A250,AK$1),'Исх-фото'!$A$2:$F$3000,6,FALSE),"-")</f>
        <v>-</v>
      </c>
      <c r="AL250" s="12" t="str">
        <f>IFERROR(VLOOKUP(CONCATENATE($A250,AL$1),'Исх-фото'!$A$2:$F$3000,6,FALSE),"-")</f>
        <v>-</v>
      </c>
      <c r="AM250" s="12" t="str">
        <f>IFERROR(VLOOKUP(CONCATENATE($A250,AM$1),'Исх-фото'!$A$2:$F$3000,6,FALSE),"-")</f>
        <v>-</v>
      </c>
      <c r="AN250" s="12" t="str">
        <f>IFERROR(VLOOKUP(CONCATENATE($A250,AN$1),'Исх-фото'!$A$2:$F$3000,6,FALSE),"-")</f>
        <v>-</v>
      </c>
      <c r="AO250" s="12">
        <f>IFERROR(VLOOKUP(CONCATENATE($A250,AO$1),'Исх-фото'!$A$2:$F$3000,6,FALSE),"-")</f>
        <v>0</v>
      </c>
      <c r="AP250" s="12" t="str">
        <f>IFERROR(VLOOKUP(CONCATENATE($A250,AP$1),'Исх-фото'!$A$2:$F$3000,6,FALSE),"-")</f>
        <v>-</v>
      </c>
      <c r="AQ250" s="12" t="str">
        <f>IFERROR(VLOOKUP(CONCATENATE($A250,AQ$1),'Исх-фото'!$A$2:$F$3000,6,FALSE),"-")</f>
        <v>-</v>
      </c>
      <c r="AR250" s="13"/>
    </row>
    <row r="251" spans="1:44">
      <c r="A251" s="22">
        <f t="shared" si="22"/>
        <v>52</v>
      </c>
      <c r="B251" s="128">
        <f t="shared" ref="B251" si="72">B54</f>
        <v>21</v>
      </c>
      <c r="C251" s="128">
        <f t="shared" si="20"/>
        <v>1</v>
      </c>
      <c r="D251" s="12" t="str">
        <f>IFERROR(VLOOKUP(CONCATENATE($A251,D$1),'Исх-фото'!$A$2:$F$3000,6,FALSE),"-")</f>
        <v>-</v>
      </c>
      <c r="E251" s="12" t="str">
        <f>IFERROR(VLOOKUP(CONCATENATE($A251,E$1),'Исх-фото'!$A$2:$F$3000,6,FALSE),"-")</f>
        <v>-</v>
      </c>
      <c r="F251" s="12" t="str">
        <f>IFERROR(VLOOKUP(CONCATENATE($A251,F$1),'Исх-фото'!$A$2:$F$3000,6,FALSE),"-")</f>
        <v>-</v>
      </c>
      <c r="G251" s="12" t="str">
        <f>IFERROR(VLOOKUP(CONCATENATE($A251,G$1),'Исх-фото'!$A$2:$F$3000,6,FALSE),"-")</f>
        <v>-</v>
      </c>
      <c r="H251" s="12" t="str">
        <f>IFERROR(VLOOKUP(CONCATENATE($A251,H$1),'Исх-фото'!$A$2:$F$3000,6,FALSE),"-")</f>
        <v>ДА</v>
      </c>
      <c r="I251" s="12" t="str">
        <f>IFERROR(VLOOKUP(CONCATENATE($A251,I$1),'Исх-фото'!$A$2:$F$3000,6,FALSE),"-")</f>
        <v>-</v>
      </c>
      <c r="J251" s="12" t="str">
        <f>IFERROR(VLOOKUP(CONCATENATE($A251,J$1),'Исх-фото'!$A$2:$F$3000,6,FALSE),"-")</f>
        <v>НЕТ</v>
      </c>
      <c r="K251" s="12" t="str">
        <f>IFERROR(VLOOKUP(CONCATENATE($A251,K$1),'Исх-фото'!$A$2:$F$3000,6,FALSE),"-")</f>
        <v>-</v>
      </c>
      <c r="L251" s="12" t="str">
        <f>IFERROR(VLOOKUP(CONCATENATE($A251,L$1),'Исх-фото'!$A$2:$F$3000,6,FALSE),"-")</f>
        <v>-</v>
      </c>
      <c r="M251" s="12" t="str">
        <f>IFERROR(VLOOKUP(CONCATENATE($A251,M$1),'Исх-фото'!$A$2:$F$3000,6,FALSE),"-")</f>
        <v>-</v>
      </c>
      <c r="N251" s="12" t="str">
        <f>IFERROR(VLOOKUP(CONCATENATE($A251,N$1),'Исх-фото'!$A$2:$F$3000,6,FALSE),"-")</f>
        <v>НЕТ</v>
      </c>
      <c r="O251" s="12" t="str">
        <f>IFERROR(VLOOKUP(CONCATENATE($A251,O$1),'Исх-фото'!$A$2:$F$3000,6,FALSE),"-")</f>
        <v>-</v>
      </c>
      <c r="P251" s="12" t="str">
        <f>IFERROR(VLOOKUP(CONCATENATE($A251,P$1),'Исх-фото'!$A$2:$F$3000,6,FALSE),"-")</f>
        <v>-</v>
      </c>
      <c r="Q251" s="12" t="str">
        <f>IFERROR(VLOOKUP(CONCATENATE($A251,Q$1),'Исх-фото'!$A$2:$F$3000,6,FALSE),"-")</f>
        <v>-</v>
      </c>
      <c r="R251" s="12" t="str">
        <f>IFERROR(VLOOKUP(CONCATENATE($A251,R$1),'Исх-фото'!$A$2:$F$3000,6,FALSE),"-")</f>
        <v>НЕТ</v>
      </c>
      <c r="S251" s="12" t="str">
        <f>IFERROR(VLOOKUP(CONCATENATE($A251,S$1),'Исх-фото'!$A$2:$F$3000,6,FALSE),"-")</f>
        <v>НЕТ</v>
      </c>
      <c r="T251" s="12" t="str">
        <f>IFERROR(VLOOKUP(CONCATENATE($A251,T$1),'Исх-фото'!$A$2:$F$3000,6,FALSE),"-")</f>
        <v>-</v>
      </c>
      <c r="U251" s="12" t="str">
        <f>IFERROR(VLOOKUP(CONCATENATE($A251,U$1),'Исх-фото'!$A$2:$F$3000,6,FALSE),"-")</f>
        <v>-</v>
      </c>
      <c r="V251" s="12" t="str">
        <f>IFERROR(VLOOKUP(CONCATENATE($A251,V$1),'Исх-фото'!$A$2:$F$3000,6,FALSE),"-")</f>
        <v>ДА</v>
      </c>
      <c r="W251" s="12" t="str">
        <f>IFERROR(VLOOKUP(CONCATENATE($A251,W$1),'Исх-фото'!$A$2:$F$3000,6,FALSE),"-")</f>
        <v>-</v>
      </c>
      <c r="X251" s="12" t="str">
        <f>IFERROR(VLOOKUP(CONCATENATE($A251,X$1),'Исх-фото'!$A$2:$F$3000,6,FALSE),"-")</f>
        <v>-</v>
      </c>
      <c r="Y251" s="12" t="str">
        <f>IFERROR(VLOOKUP(CONCATENATE($A251,Y$1),'Исх-фото'!$A$2:$F$3000,6,FALSE),"-")</f>
        <v>-</v>
      </c>
      <c r="Z251" s="12" t="str">
        <f>IFERROR(VLOOKUP(CONCATENATE($A251,Z$1),'Исх-фото'!$A$2:$F$3000,6,FALSE),"-")</f>
        <v>-</v>
      </c>
      <c r="AA251" s="12" t="str">
        <f>IFERROR(VLOOKUP(CONCATENATE($A251,AA$1),'Исх-фото'!$A$2:$F$3000,6,FALSE),"-")</f>
        <v>-</v>
      </c>
      <c r="AB251" s="12" t="str">
        <f>IFERROR(VLOOKUP(CONCATENATE($A251,AB$1),'Исх-фото'!$A$2:$F$3000,6,FALSE),"-")</f>
        <v>-</v>
      </c>
      <c r="AC251" s="12" t="str">
        <f>IFERROR(VLOOKUP(CONCATENATE($A251,AC$1),'Исх-фото'!$A$2:$F$3000,6,FALSE),"-")</f>
        <v>НЕТ</v>
      </c>
      <c r="AD251" s="12" t="str">
        <f>IFERROR(VLOOKUP(CONCATENATE($A251,AD$1),'Исх-фото'!$A$2:$F$3000,6,FALSE),"-")</f>
        <v>НЕТ</v>
      </c>
      <c r="AE251" s="12" t="str">
        <f>IFERROR(VLOOKUP(CONCATENATE($A251,AE$1),'Исх-фото'!$A$2:$F$3000,6,FALSE),"-")</f>
        <v>ДА</v>
      </c>
      <c r="AF251" s="12" t="str">
        <f>IFERROR(VLOOKUP(CONCATENATE($A251,AF$1),'Исх-фото'!$A$2:$F$3000,6,FALSE),"-")</f>
        <v>НЕТ</v>
      </c>
      <c r="AG251" s="12" t="str">
        <f>IFERROR(VLOOKUP(CONCATENATE($A251,AG$1),'Исх-фото'!$A$2:$F$3000,6,FALSE),"-")</f>
        <v>ДА</v>
      </c>
      <c r="AH251" s="12" t="str">
        <f>IFERROR(VLOOKUP(CONCATENATE($A251,AH$1),'Исх-фото'!$A$2:$F$3000,6,FALSE),"-")</f>
        <v>-</v>
      </c>
      <c r="AI251" s="12" t="str">
        <f>IFERROR(VLOOKUP(CONCATENATE($A251,AI$1),'Исх-фото'!$A$2:$F$3000,6,FALSE),"-")</f>
        <v>-</v>
      </c>
      <c r="AJ251" s="12" t="str">
        <f>IFERROR(VLOOKUP(CONCATENATE($A251,AJ$1),'Исх-фото'!$A$2:$F$3000,6,FALSE),"-")</f>
        <v>-</v>
      </c>
      <c r="AK251" s="12" t="str">
        <f>IFERROR(VLOOKUP(CONCATENATE($A251,AK$1),'Исх-фото'!$A$2:$F$3000,6,FALSE),"-")</f>
        <v>-</v>
      </c>
      <c r="AL251" s="12" t="str">
        <f>IFERROR(VLOOKUP(CONCATENATE($A251,AL$1),'Исх-фото'!$A$2:$F$3000,6,FALSE),"-")</f>
        <v>-</v>
      </c>
      <c r="AM251" s="12" t="str">
        <f>IFERROR(VLOOKUP(CONCATENATE($A251,AM$1),'Исх-фото'!$A$2:$F$3000,6,FALSE),"-")</f>
        <v>-</v>
      </c>
      <c r="AN251" s="12" t="str">
        <f>IFERROR(VLOOKUP(CONCATENATE($A251,AN$1),'Исх-фото'!$A$2:$F$3000,6,FALSE),"-")</f>
        <v>-</v>
      </c>
      <c r="AO251" s="12">
        <f>IFERROR(VLOOKUP(CONCATENATE($A251,AO$1),'Исх-фото'!$A$2:$F$3000,6,FALSE),"-")</f>
        <v>0</v>
      </c>
      <c r="AP251" s="12" t="str">
        <f>IFERROR(VLOOKUP(CONCATENATE($A251,AP$1),'Исх-фото'!$A$2:$F$3000,6,FALSE),"-")</f>
        <v>-</v>
      </c>
      <c r="AQ251" s="12" t="str">
        <f>IFERROR(VLOOKUP(CONCATENATE($A251,AQ$1),'Исх-фото'!$A$2:$F$3000,6,FALSE),"-")</f>
        <v>-</v>
      </c>
      <c r="AR251" s="13"/>
    </row>
    <row r="252" spans="1:44">
      <c r="A252" s="22">
        <f t="shared" si="22"/>
        <v>53</v>
      </c>
      <c r="B252" s="128">
        <f t="shared" ref="B252" si="73">B55</f>
        <v>21</v>
      </c>
      <c r="C252" s="128">
        <f t="shared" si="20"/>
        <v>2</v>
      </c>
      <c r="D252" s="12" t="str">
        <f>IFERROR(VLOOKUP(CONCATENATE($A252,D$1),'Исх-фото'!$A$2:$F$3000,6,FALSE),"-")</f>
        <v>-</v>
      </c>
      <c r="E252" s="12" t="str">
        <f>IFERROR(VLOOKUP(CONCATENATE($A252,E$1),'Исх-фото'!$A$2:$F$3000,6,FALSE),"-")</f>
        <v>-</v>
      </c>
      <c r="F252" s="12" t="str">
        <f>IFERROR(VLOOKUP(CONCATENATE($A252,F$1),'Исх-фото'!$A$2:$F$3000,6,FALSE),"-")</f>
        <v>-</v>
      </c>
      <c r="G252" s="12" t="str">
        <f>IFERROR(VLOOKUP(CONCATENATE($A252,G$1),'Исх-фото'!$A$2:$F$3000,6,FALSE),"-")</f>
        <v>-</v>
      </c>
      <c r="H252" s="12" t="str">
        <f>IFERROR(VLOOKUP(CONCATENATE($A252,H$1),'Исх-фото'!$A$2:$F$3000,6,FALSE),"-")</f>
        <v>ДА</v>
      </c>
      <c r="I252" s="12" t="str">
        <f>IFERROR(VLOOKUP(CONCATENATE($A252,I$1),'Исх-фото'!$A$2:$F$3000,6,FALSE),"-")</f>
        <v>-</v>
      </c>
      <c r="J252" s="12" t="str">
        <f>IFERROR(VLOOKUP(CONCATENATE($A252,J$1),'Исх-фото'!$A$2:$F$3000,6,FALSE),"-")</f>
        <v>НЕТ</v>
      </c>
      <c r="K252" s="12" t="str">
        <f>IFERROR(VLOOKUP(CONCATENATE($A252,K$1),'Исх-фото'!$A$2:$F$3000,6,FALSE),"-")</f>
        <v>-</v>
      </c>
      <c r="L252" s="12" t="str">
        <f>IFERROR(VLOOKUP(CONCATENATE($A252,L$1),'Исх-фото'!$A$2:$F$3000,6,FALSE),"-")</f>
        <v>-</v>
      </c>
      <c r="M252" s="12" t="str">
        <f>IFERROR(VLOOKUP(CONCATENATE($A252,M$1),'Исх-фото'!$A$2:$F$3000,6,FALSE),"-")</f>
        <v>-</v>
      </c>
      <c r="N252" s="12" t="str">
        <f>IFERROR(VLOOKUP(CONCATENATE($A252,N$1),'Исх-фото'!$A$2:$F$3000,6,FALSE),"-")</f>
        <v>ДА</v>
      </c>
      <c r="O252" s="12" t="str">
        <f>IFERROR(VLOOKUP(CONCATENATE($A252,O$1),'Исх-фото'!$A$2:$F$3000,6,FALSE),"-")</f>
        <v>-</v>
      </c>
      <c r="P252" s="12" t="str">
        <f>IFERROR(VLOOKUP(CONCATENATE($A252,P$1),'Исх-фото'!$A$2:$F$3000,6,FALSE),"-")</f>
        <v>-</v>
      </c>
      <c r="Q252" s="12" t="str">
        <f>IFERROR(VLOOKUP(CONCATENATE($A252,Q$1),'Исх-фото'!$A$2:$F$3000,6,FALSE),"-")</f>
        <v>-</v>
      </c>
      <c r="R252" s="12" t="str">
        <f>IFERROR(VLOOKUP(CONCATENATE($A252,R$1),'Исх-фото'!$A$2:$F$3000,6,FALSE),"-")</f>
        <v>-</v>
      </c>
      <c r="S252" s="12" t="str">
        <f>IFERROR(VLOOKUP(CONCATENATE($A252,S$1),'Исх-фото'!$A$2:$F$3000,6,FALSE),"-")</f>
        <v>НЕТ</v>
      </c>
      <c r="T252" s="12" t="str">
        <f>IFERROR(VLOOKUP(CONCATENATE($A252,T$1),'Исх-фото'!$A$2:$F$3000,6,FALSE),"-")</f>
        <v>-</v>
      </c>
      <c r="U252" s="12" t="str">
        <f>IFERROR(VLOOKUP(CONCATENATE($A252,U$1),'Исх-фото'!$A$2:$F$3000,6,FALSE),"-")</f>
        <v>-</v>
      </c>
      <c r="V252" s="12" t="str">
        <f>IFERROR(VLOOKUP(CONCATENATE($A252,V$1),'Исх-фото'!$A$2:$F$3000,6,FALSE),"-")</f>
        <v>ДА</v>
      </c>
      <c r="W252" s="12" t="str">
        <f>IFERROR(VLOOKUP(CONCATENATE($A252,W$1),'Исх-фото'!$A$2:$F$3000,6,FALSE),"-")</f>
        <v>-</v>
      </c>
      <c r="X252" s="12" t="str">
        <f>IFERROR(VLOOKUP(CONCATENATE($A252,X$1),'Исх-фото'!$A$2:$F$3000,6,FALSE),"-")</f>
        <v>-</v>
      </c>
      <c r="Y252" s="12" t="str">
        <f>IFERROR(VLOOKUP(CONCATENATE($A252,Y$1),'Исх-фото'!$A$2:$F$3000,6,FALSE),"-")</f>
        <v>-</v>
      </c>
      <c r="Z252" s="12" t="str">
        <f>IFERROR(VLOOKUP(CONCATENATE($A252,Z$1),'Исх-фото'!$A$2:$F$3000,6,FALSE),"-")</f>
        <v>-</v>
      </c>
      <c r="AA252" s="12" t="str">
        <f>IFERROR(VLOOKUP(CONCATENATE($A252,AA$1),'Исх-фото'!$A$2:$F$3000,6,FALSE),"-")</f>
        <v>-</v>
      </c>
      <c r="AB252" s="12" t="str">
        <f>IFERROR(VLOOKUP(CONCATENATE($A252,AB$1),'Исх-фото'!$A$2:$F$3000,6,FALSE),"-")</f>
        <v>-</v>
      </c>
      <c r="AC252" s="12" t="str">
        <f>IFERROR(VLOOKUP(CONCATENATE($A252,AC$1),'Исх-фото'!$A$2:$F$3000,6,FALSE),"-")</f>
        <v>НЕТ</v>
      </c>
      <c r="AD252" s="12" t="str">
        <f>IFERROR(VLOOKUP(CONCATENATE($A252,AD$1),'Исх-фото'!$A$2:$F$3000,6,FALSE),"-")</f>
        <v>НЕТ</v>
      </c>
      <c r="AE252" s="12" t="str">
        <f>IFERROR(VLOOKUP(CONCATENATE($A252,AE$1),'Исх-фото'!$A$2:$F$3000,6,FALSE),"-")</f>
        <v>ДА</v>
      </c>
      <c r="AF252" s="12" t="str">
        <f>IFERROR(VLOOKUP(CONCATENATE($A252,AF$1),'Исх-фото'!$A$2:$F$3000,6,FALSE),"-")</f>
        <v>НЕТ</v>
      </c>
      <c r="AG252" s="12" t="str">
        <f>IFERROR(VLOOKUP(CONCATENATE($A252,AG$1),'Исх-фото'!$A$2:$F$3000,6,FALSE),"-")</f>
        <v>ДА</v>
      </c>
      <c r="AH252" s="12" t="str">
        <f>IFERROR(VLOOKUP(CONCATENATE($A252,AH$1),'Исх-фото'!$A$2:$F$3000,6,FALSE),"-")</f>
        <v>-</v>
      </c>
      <c r="AI252" s="12" t="str">
        <f>IFERROR(VLOOKUP(CONCATENATE($A252,AI$1),'Исх-фото'!$A$2:$F$3000,6,FALSE),"-")</f>
        <v>-</v>
      </c>
      <c r="AJ252" s="12" t="str">
        <f>IFERROR(VLOOKUP(CONCATENATE($A252,AJ$1),'Исх-фото'!$A$2:$F$3000,6,FALSE),"-")</f>
        <v>-</v>
      </c>
      <c r="AK252" s="12" t="str">
        <f>IFERROR(VLOOKUP(CONCATENATE($A252,AK$1),'Исх-фото'!$A$2:$F$3000,6,FALSE),"-")</f>
        <v>-</v>
      </c>
      <c r="AL252" s="12" t="str">
        <f>IFERROR(VLOOKUP(CONCATENATE($A252,AL$1),'Исх-фото'!$A$2:$F$3000,6,FALSE),"-")</f>
        <v>-</v>
      </c>
      <c r="AM252" s="12" t="str">
        <f>IFERROR(VLOOKUP(CONCATENATE($A252,AM$1),'Исх-фото'!$A$2:$F$3000,6,FALSE),"-")</f>
        <v>-</v>
      </c>
      <c r="AN252" s="12" t="str">
        <f>IFERROR(VLOOKUP(CONCATENATE($A252,AN$1),'Исх-фото'!$A$2:$F$3000,6,FALSE),"-")</f>
        <v>-</v>
      </c>
      <c r="AO252" s="12">
        <f>IFERROR(VLOOKUP(CONCATENATE($A252,AO$1),'Исх-фото'!$A$2:$F$3000,6,FALSE),"-")</f>
        <v>0</v>
      </c>
      <c r="AP252" s="12" t="str">
        <f>IFERROR(VLOOKUP(CONCATENATE($A252,AP$1),'Исх-фото'!$A$2:$F$3000,6,FALSE),"-")</f>
        <v>-</v>
      </c>
      <c r="AQ252" s="12" t="str">
        <f>IFERROR(VLOOKUP(CONCATENATE($A252,AQ$1),'Исх-фото'!$A$2:$F$3000,6,FALSE),"-")</f>
        <v>-</v>
      </c>
      <c r="AR252" s="13"/>
    </row>
    <row r="253" spans="1:44">
      <c r="A253" s="22">
        <f t="shared" si="22"/>
        <v>54</v>
      </c>
      <c r="B253" s="128">
        <f t="shared" ref="B253" si="74">B56</f>
        <v>21</v>
      </c>
      <c r="C253" s="128">
        <f t="shared" si="20"/>
        <v>3</v>
      </c>
      <c r="D253" s="12" t="str">
        <f>IFERROR(VLOOKUP(CONCATENATE($A253,D$1),'Исх-фото'!$A$2:$F$3000,6,FALSE),"-")</f>
        <v>-</v>
      </c>
      <c r="E253" s="12" t="str">
        <f>IFERROR(VLOOKUP(CONCATENATE($A253,E$1),'Исх-фото'!$A$2:$F$3000,6,FALSE),"-")</f>
        <v>-</v>
      </c>
      <c r="F253" s="12" t="str">
        <f>IFERROR(VLOOKUP(CONCATENATE($A253,F$1),'Исх-фото'!$A$2:$F$3000,6,FALSE),"-")</f>
        <v>-</v>
      </c>
      <c r="G253" s="12" t="str">
        <f>IFERROR(VLOOKUP(CONCATENATE($A253,G$1),'Исх-фото'!$A$2:$F$3000,6,FALSE),"-")</f>
        <v>-</v>
      </c>
      <c r="H253" s="12" t="str">
        <f>IFERROR(VLOOKUP(CONCATENATE($A253,H$1),'Исх-фото'!$A$2:$F$3000,6,FALSE),"-")</f>
        <v>ДА</v>
      </c>
      <c r="I253" s="12" t="str">
        <f>IFERROR(VLOOKUP(CONCATENATE($A253,I$1),'Исх-фото'!$A$2:$F$3000,6,FALSE),"-")</f>
        <v>-</v>
      </c>
      <c r="J253" s="12" t="str">
        <f>IFERROR(VLOOKUP(CONCATENATE($A253,J$1),'Исх-фото'!$A$2:$F$3000,6,FALSE),"-")</f>
        <v>НЕТ</v>
      </c>
      <c r="K253" s="12" t="str">
        <f>IFERROR(VLOOKUP(CONCATENATE($A253,K$1),'Исх-фото'!$A$2:$F$3000,6,FALSE),"-")</f>
        <v>-</v>
      </c>
      <c r="L253" s="12" t="str">
        <f>IFERROR(VLOOKUP(CONCATENATE($A253,L$1),'Исх-фото'!$A$2:$F$3000,6,FALSE),"-")</f>
        <v>-</v>
      </c>
      <c r="M253" s="12" t="str">
        <f>IFERROR(VLOOKUP(CONCATENATE($A253,M$1),'Исх-фото'!$A$2:$F$3000,6,FALSE),"-")</f>
        <v>-</v>
      </c>
      <c r="N253" s="12" t="str">
        <f>IFERROR(VLOOKUP(CONCATENATE($A253,N$1),'Исх-фото'!$A$2:$F$3000,6,FALSE),"-")</f>
        <v>НЕТ</v>
      </c>
      <c r="O253" s="12" t="str">
        <f>IFERROR(VLOOKUP(CONCATENATE($A253,O$1),'Исх-фото'!$A$2:$F$3000,6,FALSE),"-")</f>
        <v>-</v>
      </c>
      <c r="P253" s="12" t="str">
        <f>IFERROR(VLOOKUP(CONCATENATE($A253,P$1),'Исх-фото'!$A$2:$F$3000,6,FALSE),"-")</f>
        <v>-</v>
      </c>
      <c r="Q253" s="12" t="str">
        <f>IFERROR(VLOOKUP(CONCATENATE($A253,Q$1),'Исх-фото'!$A$2:$F$3000,6,FALSE),"-")</f>
        <v>-</v>
      </c>
      <c r="R253" s="12" t="str">
        <f>IFERROR(VLOOKUP(CONCATENATE($A253,R$1),'Исх-фото'!$A$2:$F$3000,6,FALSE),"-")</f>
        <v>НЕТ</v>
      </c>
      <c r="S253" s="12" t="str">
        <f>IFERROR(VLOOKUP(CONCATENATE($A253,S$1),'Исх-фото'!$A$2:$F$3000,6,FALSE),"-")</f>
        <v>НЕТ</v>
      </c>
      <c r="T253" s="12" t="str">
        <f>IFERROR(VLOOKUP(CONCATENATE($A253,T$1),'Исх-фото'!$A$2:$F$3000,6,FALSE),"-")</f>
        <v>-</v>
      </c>
      <c r="U253" s="12" t="str">
        <f>IFERROR(VLOOKUP(CONCATENATE($A253,U$1),'Исх-фото'!$A$2:$F$3000,6,FALSE),"-")</f>
        <v>-</v>
      </c>
      <c r="V253" s="12" t="str">
        <f>IFERROR(VLOOKUP(CONCATENATE($A253,V$1),'Исх-фото'!$A$2:$F$3000,6,FALSE),"-")</f>
        <v>ДА</v>
      </c>
      <c r="W253" s="12" t="str">
        <f>IFERROR(VLOOKUP(CONCATENATE($A253,W$1),'Исх-фото'!$A$2:$F$3000,6,FALSE),"-")</f>
        <v>-</v>
      </c>
      <c r="X253" s="12" t="str">
        <f>IFERROR(VLOOKUP(CONCATENATE($A253,X$1),'Исх-фото'!$A$2:$F$3000,6,FALSE),"-")</f>
        <v>-</v>
      </c>
      <c r="Y253" s="12" t="str">
        <f>IFERROR(VLOOKUP(CONCATENATE($A253,Y$1),'Исх-фото'!$A$2:$F$3000,6,FALSE),"-")</f>
        <v>-</v>
      </c>
      <c r="Z253" s="12" t="str">
        <f>IFERROR(VLOOKUP(CONCATENATE($A253,Z$1),'Исх-фото'!$A$2:$F$3000,6,FALSE),"-")</f>
        <v>-</v>
      </c>
      <c r="AA253" s="12" t="str">
        <f>IFERROR(VLOOKUP(CONCATENATE($A253,AA$1),'Исх-фото'!$A$2:$F$3000,6,FALSE),"-")</f>
        <v>-</v>
      </c>
      <c r="AB253" s="12" t="str">
        <f>IFERROR(VLOOKUP(CONCATENATE($A253,AB$1),'Исх-фото'!$A$2:$F$3000,6,FALSE),"-")</f>
        <v>-</v>
      </c>
      <c r="AC253" s="12" t="str">
        <f>IFERROR(VLOOKUP(CONCATENATE($A253,AC$1),'Исх-фото'!$A$2:$F$3000,6,FALSE),"-")</f>
        <v>ДА</v>
      </c>
      <c r="AD253" s="12" t="str">
        <f>IFERROR(VLOOKUP(CONCATENATE($A253,AD$1),'Исх-фото'!$A$2:$F$3000,6,FALSE),"-")</f>
        <v>НЕТ</v>
      </c>
      <c r="AE253" s="12" t="str">
        <f>IFERROR(VLOOKUP(CONCATENATE($A253,AE$1),'Исх-фото'!$A$2:$F$3000,6,FALSE),"-")</f>
        <v>-</v>
      </c>
      <c r="AF253" s="12" t="str">
        <f>IFERROR(VLOOKUP(CONCATENATE($A253,AF$1),'Исх-фото'!$A$2:$F$3000,6,FALSE),"-")</f>
        <v>НЕТ</v>
      </c>
      <c r="AG253" s="12" t="str">
        <f>IFERROR(VLOOKUP(CONCATENATE($A253,AG$1),'Исх-фото'!$A$2:$F$3000,6,FALSE),"-")</f>
        <v>ДА</v>
      </c>
      <c r="AH253" s="12" t="str">
        <f>IFERROR(VLOOKUP(CONCATENATE($A253,AH$1),'Исх-фото'!$A$2:$F$3000,6,FALSE),"-")</f>
        <v>-</v>
      </c>
      <c r="AI253" s="12" t="str">
        <f>IFERROR(VLOOKUP(CONCATENATE($A253,AI$1),'Исх-фото'!$A$2:$F$3000,6,FALSE),"-")</f>
        <v>-</v>
      </c>
      <c r="AJ253" s="12" t="str">
        <f>IFERROR(VLOOKUP(CONCATENATE($A253,AJ$1),'Исх-фото'!$A$2:$F$3000,6,FALSE),"-")</f>
        <v>-</v>
      </c>
      <c r="AK253" s="12" t="str">
        <f>IFERROR(VLOOKUP(CONCATENATE($A253,AK$1),'Исх-фото'!$A$2:$F$3000,6,FALSE),"-")</f>
        <v>-</v>
      </c>
      <c r="AL253" s="12" t="str">
        <f>IFERROR(VLOOKUP(CONCATENATE($A253,AL$1),'Исх-фото'!$A$2:$F$3000,6,FALSE),"-")</f>
        <v>-</v>
      </c>
      <c r="AM253" s="12" t="str">
        <f>IFERROR(VLOOKUP(CONCATENATE($A253,AM$1),'Исх-фото'!$A$2:$F$3000,6,FALSE),"-")</f>
        <v>-</v>
      </c>
      <c r="AN253" s="12" t="str">
        <f>IFERROR(VLOOKUP(CONCATENATE($A253,AN$1),'Исх-фото'!$A$2:$F$3000,6,FALSE),"-")</f>
        <v>-</v>
      </c>
      <c r="AO253" s="12">
        <f>IFERROR(VLOOKUP(CONCATENATE($A253,AO$1),'Исх-фото'!$A$2:$F$3000,6,FALSE),"-")</f>
        <v>0</v>
      </c>
      <c r="AP253" s="12" t="str">
        <f>IFERROR(VLOOKUP(CONCATENATE($A253,AP$1),'Исх-фото'!$A$2:$F$3000,6,FALSE),"-")</f>
        <v>-</v>
      </c>
      <c r="AQ253" s="12" t="str">
        <f>IFERROR(VLOOKUP(CONCATENATE($A253,AQ$1),'Исх-фото'!$A$2:$F$3000,6,FALSE),"-")</f>
        <v>-</v>
      </c>
      <c r="AR253" s="13"/>
    </row>
    <row r="254" spans="1:44">
      <c r="A254" s="22">
        <f t="shared" si="22"/>
        <v>55</v>
      </c>
      <c r="B254" s="128">
        <f t="shared" ref="B254" si="75">B57</f>
        <v>22</v>
      </c>
      <c r="C254" s="128">
        <f t="shared" si="20"/>
        <v>1</v>
      </c>
      <c r="D254" s="12" t="str">
        <f>IFERROR(VLOOKUP(CONCATENATE($A254,D$1),'Исх-фото'!$A$2:$F$3000,6,FALSE),"-")</f>
        <v>-</v>
      </c>
      <c r="E254" s="12" t="str">
        <f>IFERROR(VLOOKUP(CONCATENATE($A254,E$1),'Исх-фото'!$A$2:$F$3000,6,FALSE),"-")</f>
        <v>-</v>
      </c>
      <c r="F254" s="12" t="str">
        <f>IFERROR(VLOOKUP(CONCATENATE($A254,F$1),'Исх-фото'!$A$2:$F$3000,6,FALSE),"-")</f>
        <v>-</v>
      </c>
      <c r="G254" s="12" t="str">
        <f>IFERROR(VLOOKUP(CONCATENATE($A254,G$1),'Исх-фото'!$A$2:$F$3000,6,FALSE),"-")</f>
        <v>-</v>
      </c>
      <c r="H254" s="12" t="str">
        <f>IFERROR(VLOOKUP(CONCATENATE($A254,H$1),'Исх-фото'!$A$2:$F$3000,6,FALSE),"-")</f>
        <v>ДА</v>
      </c>
      <c r="I254" s="12" t="str">
        <f>IFERROR(VLOOKUP(CONCATENATE($A254,I$1),'Исх-фото'!$A$2:$F$3000,6,FALSE),"-")</f>
        <v>-</v>
      </c>
      <c r="J254" s="12" t="str">
        <f>IFERROR(VLOOKUP(CONCATENATE($A254,J$1),'Исх-фото'!$A$2:$F$3000,6,FALSE),"-")</f>
        <v>НЕТ</v>
      </c>
      <c r="K254" s="12" t="str">
        <f>IFERROR(VLOOKUP(CONCATENATE($A254,K$1),'Исх-фото'!$A$2:$F$3000,6,FALSE),"-")</f>
        <v>-</v>
      </c>
      <c r="L254" s="12" t="str">
        <f>IFERROR(VLOOKUP(CONCATENATE($A254,L$1),'Исх-фото'!$A$2:$F$3000,6,FALSE),"-")</f>
        <v>-</v>
      </c>
      <c r="M254" s="12" t="str">
        <f>IFERROR(VLOOKUP(CONCATENATE($A254,M$1),'Исх-фото'!$A$2:$F$3000,6,FALSE),"-")</f>
        <v>-</v>
      </c>
      <c r="N254" s="12" t="str">
        <f>IFERROR(VLOOKUP(CONCATENATE($A254,N$1),'Исх-фото'!$A$2:$F$3000,6,FALSE),"-")</f>
        <v>ДА</v>
      </c>
      <c r="O254" s="12" t="str">
        <f>IFERROR(VLOOKUP(CONCATENATE($A254,O$1),'Исх-фото'!$A$2:$F$3000,6,FALSE),"-")</f>
        <v>-</v>
      </c>
      <c r="P254" s="12" t="str">
        <f>IFERROR(VLOOKUP(CONCATENATE($A254,P$1),'Исх-фото'!$A$2:$F$3000,6,FALSE),"-")</f>
        <v>-</v>
      </c>
      <c r="Q254" s="12" t="str">
        <f>IFERROR(VLOOKUP(CONCATENATE($A254,Q$1),'Исх-фото'!$A$2:$F$3000,6,FALSE),"-")</f>
        <v>-</v>
      </c>
      <c r="R254" s="12" t="str">
        <f>IFERROR(VLOOKUP(CONCATENATE($A254,R$1),'Исх-фото'!$A$2:$F$3000,6,FALSE),"-")</f>
        <v>-</v>
      </c>
      <c r="S254" s="12" t="str">
        <f>IFERROR(VLOOKUP(CONCATENATE($A254,S$1),'Исх-фото'!$A$2:$F$3000,6,FALSE),"-")</f>
        <v>-</v>
      </c>
      <c r="T254" s="12" t="str">
        <f>IFERROR(VLOOKUP(CONCATENATE($A254,T$1),'Исх-фото'!$A$2:$F$3000,6,FALSE),"-")</f>
        <v>-</v>
      </c>
      <c r="U254" s="12" t="str">
        <f>IFERROR(VLOOKUP(CONCATENATE($A254,U$1),'Исх-фото'!$A$2:$F$3000,6,FALSE),"-")</f>
        <v>-</v>
      </c>
      <c r="V254" s="12" t="str">
        <f>IFERROR(VLOOKUP(CONCATENATE($A254,V$1),'Исх-фото'!$A$2:$F$3000,6,FALSE),"-")</f>
        <v>ДА</v>
      </c>
      <c r="W254" s="12" t="str">
        <f>IFERROR(VLOOKUP(CONCATENATE($A254,W$1),'Исх-фото'!$A$2:$F$3000,6,FALSE),"-")</f>
        <v>-</v>
      </c>
      <c r="X254" s="12" t="str">
        <f>IFERROR(VLOOKUP(CONCATENATE($A254,X$1),'Исх-фото'!$A$2:$F$3000,6,FALSE),"-")</f>
        <v>-</v>
      </c>
      <c r="Y254" s="12" t="str">
        <f>IFERROR(VLOOKUP(CONCATENATE($A254,Y$1),'Исх-фото'!$A$2:$F$3000,6,FALSE),"-")</f>
        <v>-</v>
      </c>
      <c r="Z254" s="12" t="str">
        <f>IFERROR(VLOOKUP(CONCATENATE($A254,Z$1),'Исх-фото'!$A$2:$F$3000,6,FALSE),"-")</f>
        <v>-</v>
      </c>
      <c r="AA254" s="12" t="str">
        <f>IFERROR(VLOOKUP(CONCATENATE($A254,AA$1),'Исх-фото'!$A$2:$F$3000,6,FALSE),"-")</f>
        <v>-</v>
      </c>
      <c r="AB254" s="12" t="str">
        <f>IFERROR(VLOOKUP(CONCATENATE($A254,AB$1),'Исх-фото'!$A$2:$F$3000,6,FALSE),"-")</f>
        <v>-</v>
      </c>
      <c r="AC254" s="12" t="str">
        <f>IFERROR(VLOOKUP(CONCATENATE($A254,AC$1),'Исх-фото'!$A$2:$F$3000,6,FALSE),"-")</f>
        <v>ДА</v>
      </c>
      <c r="AD254" s="12" t="str">
        <f>IFERROR(VLOOKUP(CONCATENATE($A254,AD$1),'Исх-фото'!$A$2:$F$3000,6,FALSE),"-")</f>
        <v>-</v>
      </c>
      <c r="AE254" s="12" t="str">
        <f>IFERROR(VLOOKUP(CONCATENATE($A254,AE$1),'Исх-фото'!$A$2:$F$3000,6,FALSE),"-")</f>
        <v>-</v>
      </c>
      <c r="AF254" s="12" t="str">
        <f>IFERROR(VLOOKUP(CONCATENATE($A254,AF$1),'Исх-фото'!$A$2:$F$3000,6,FALSE),"-")</f>
        <v>ДА</v>
      </c>
      <c r="AG254" s="12" t="str">
        <f>IFERROR(VLOOKUP(CONCATENATE($A254,AG$1),'Исх-фото'!$A$2:$F$3000,6,FALSE),"-")</f>
        <v>ДА</v>
      </c>
      <c r="AH254" s="12" t="str">
        <f>IFERROR(VLOOKUP(CONCATENATE($A254,AH$1),'Исх-фото'!$A$2:$F$3000,6,FALSE),"-")</f>
        <v>-</v>
      </c>
      <c r="AI254" s="12" t="str">
        <f>IFERROR(VLOOKUP(CONCATENATE($A254,AI$1),'Исх-фото'!$A$2:$F$3000,6,FALSE),"-")</f>
        <v>-</v>
      </c>
      <c r="AJ254" s="12" t="str">
        <f>IFERROR(VLOOKUP(CONCATENATE($A254,AJ$1),'Исх-фото'!$A$2:$F$3000,6,FALSE),"-")</f>
        <v>-</v>
      </c>
      <c r="AK254" s="12" t="str">
        <f>IFERROR(VLOOKUP(CONCATENATE($A254,AK$1),'Исх-фото'!$A$2:$F$3000,6,FALSE),"-")</f>
        <v>-</v>
      </c>
      <c r="AL254" s="12" t="str">
        <f>IFERROR(VLOOKUP(CONCATENATE($A254,AL$1),'Исх-фото'!$A$2:$F$3000,6,FALSE),"-")</f>
        <v>-</v>
      </c>
      <c r="AM254" s="12" t="str">
        <f>IFERROR(VLOOKUP(CONCATENATE($A254,AM$1),'Исх-фото'!$A$2:$F$3000,6,FALSE),"-")</f>
        <v>-</v>
      </c>
      <c r="AN254" s="12" t="str">
        <f>IFERROR(VLOOKUP(CONCATENATE($A254,AN$1),'Исх-фото'!$A$2:$F$3000,6,FALSE),"-")</f>
        <v>-</v>
      </c>
      <c r="AO254" s="12">
        <f>IFERROR(VLOOKUP(CONCATENATE($A254,AO$1),'Исх-фото'!$A$2:$F$3000,6,FALSE),"-")</f>
        <v>0</v>
      </c>
      <c r="AP254" s="12" t="str">
        <f>IFERROR(VLOOKUP(CONCATENATE($A254,AP$1),'Исх-фото'!$A$2:$F$3000,6,FALSE),"-")</f>
        <v>-</v>
      </c>
      <c r="AQ254" s="12" t="str">
        <f>IFERROR(VLOOKUP(CONCATENATE($A254,AQ$1),'Исх-фото'!$A$2:$F$3000,6,FALSE),"-")</f>
        <v>-</v>
      </c>
      <c r="AR254" s="13"/>
    </row>
    <row r="255" spans="1:44">
      <c r="A255" s="22">
        <f t="shared" si="22"/>
        <v>56</v>
      </c>
      <c r="B255" s="128">
        <f t="shared" ref="B255" si="76">B58</f>
        <v>22</v>
      </c>
      <c r="C255" s="128">
        <f t="shared" si="20"/>
        <v>2</v>
      </c>
      <c r="D255" s="12" t="str">
        <f>IFERROR(VLOOKUP(CONCATENATE($A255,D$1),'Исх-фото'!$A$2:$F$3000,6,FALSE),"-")</f>
        <v>-</v>
      </c>
      <c r="E255" s="12" t="str">
        <f>IFERROR(VLOOKUP(CONCATENATE($A255,E$1),'Исх-фото'!$A$2:$F$3000,6,FALSE),"-")</f>
        <v>-</v>
      </c>
      <c r="F255" s="12" t="str">
        <f>IFERROR(VLOOKUP(CONCATENATE($A255,F$1),'Исх-фото'!$A$2:$F$3000,6,FALSE),"-")</f>
        <v>-</v>
      </c>
      <c r="G255" s="12" t="str">
        <f>IFERROR(VLOOKUP(CONCATENATE($A255,G$1),'Исх-фото'!$A$2:$F$3000,6,FALSE),"-")</f>
        <v>-</v>
      </c>
      <c r="H255" s="12" t="str">
        <f>IFERROR(VLOOKUP(CONCATENATE($A255,H$1),'Исх-фото'!$A$2:$F$3000,6,FALSE),"-")</f>
        <v>ДА</v>
      </c>
      <c r="I255" s="12" t="str">
        <f>IFERROR(VLOOKUP(CONCATENATE($A255,I$1),'Исх-фото'!$A$2:$F$3000,6,FALSE),"-")</f>
        <v>-</v>
      </c>
      <c r="J255" s="12" t="str">
        <f>IFERROR(VLOOKUP(CONCATENATE($A255,J$1),'Исх-фото'!$A$2:$F$3000,6,FALSE),"-")</f>
        <v>НЕТ</v>
      </c>
      <c r="K255" s="12" t="str">
        <f>IFERROR(VLOOKUP(CONCATENATE($A255,K$1),'Исх-фото'!$A$2:$F$3000,6,FALSE),"-")</f>
        <v>-</v>
      </c>
      <c r="L255" s="12" t="str">
        <f>IFERROR(VLOOKUP(CONCATENATE($A255,L$1),'Исх-фото'!$A$2:$F$3000,6,FALSE),"-")</f>
        <v>-</v>
      </c>
      <c r="M255" s="12" t="str">
        <f>IFERROR(VLOOKUP(CONCATENATE($A255,M$1),'Исх-фото'!$A$2:$F$3000,6,FALSE),"-")</f>
        <v>-</v>
      </c>
      <c r="N255" s="12" t="str">
        <f>IFERROR(VLOOKUP(CONCATENATE($A255,N$1),'Исх-фото'!$A$2:$F$3000,6,FALSE),"-")</f>
        <v>ДА</v>
      </c>
      <c r="O255" s="12" t="str">
        <f>IFERROR(VLOOKUP(CONCATENATE($A255,O$1),'Исх-фото'!$A$2:$F$3000,6,FALSE),"-")</f>
        <v>-</v>
      </c>
      <c r="P255" s="12" t="str">
        <f>IFERROR(VLOOKUP(CONCATENATE($A255,P$1),'Исх-фото'!$A$2:$F$3000,6,FALSE),"-")</f>
        <v>-</v>
      </c>
      <c r="Q255" s="12" t="str">
        <f>IFERROR(VLOOKUP(CONCATENATE($A255,Q$1),'Исх-фото'!$A$2:$F$3000,6,FALSE),"-")</f>
        <v>-</v>
      </c>
      <c r="R255" s="12" t="str">
        <f>IFERROR(VLOOKUP(CONCATENATE($A255,R$1),'Исх-фото'!$A$2:$F$3000,6,FALSE),"-")</f>
        <v>-</v>
      </c>
      <c r="S255" s="12" t="str">
        <f>IFERROR(VLOOKUP(CONCATENATE($A255,S$1),'Исх-фото'!$A$2:$F$3000,6,FALSE),"-")</f>
        <v>НЕТ</v>
      </c>
      <c r="T255" s="12" t="str">
        <f>IFERROR(VLOOKUP(CONCATENATE($A255,T$1),'Исх-фото'!$A$2:$F$3000,6,FALSE),"-")</f>
        <v>-</v>
      </c>
      <c r="U255" s="12" t="str">
        <f>IFERROR(VLOOKUP(CONCATENATE($A255,U$1),'Исх-фото'!$A$2:$F$3000,6,FALSE),"-")</f>
        <v>НЕТ</v>
      </c>
      <c r="V255" s="12" t="str">
        <f>IFERROR(VLOOKUP(CONCATENATE($A255,V$1),'Исх-фото'!$A$2:$F$3000,6,FALSE),"-")</f>
        <v>ДА</v>
      </c>
      <c r="W255" s="12" t="str">
        <f>IFERROR(VLOOKUP(CONCATENATE($A255,W$1),'Исх-фото'!$A$2:$F$3000,6,FALSE),"-")</f>
        <v>-</v>
      </c>
      <c r="X255" s="12" t="str">
        <f>IFERROR(VLOOKUP(CONCATENATE($A255,X$1),'Исх-фото'!$A$2:$F$3000,6,FALSE),"-")</f>
        <v>-</v>
      </c>
      <c r="Y255" s="12" t="str">
        <f>IFERROR(VLOOKUP(CONCATENATE($A255,Y$1),'Исх-фото'!$A$2:$F$3000,6,FALSE),"-")</f>
        <v>-</v>
      </c>
      <c r="Z255" s="12" t="str">
        <f>IFERROR(VLOOKUP(CONCATENATE($A255,Z$1),'Исх-фото'!$A$2:$F$3000,6,FALSE),"-")</f>
        <v>-</v>
      </c>
      <c r="AA255" s="12" t="str">
        <f>IFERROR(VLOOKUP(CONCATENATE($A255,AA$1),'Исх-фото'!$A$2:$F$3000,6,FALSE),"-")</f>
        <v>-</v>
      </c>
      <c r="AB255" s="12" t="str">
        <f>IFERROR(VLOOKUP(CONCATENATE($A255,AB$1),'Исх-фото'!$A$2:$F$3000,6,FALSE),"-")</f>
        <v>-</v>
      </c>
      <c r="AC255" s="12" t="str">
        <f>IFERROR(VLOOKUP(CONCATENATE($A255,AC$1),'Исх-фото'!$A$2:$F$3000,6,FALSE),"-")</f>
        <v>ДА</v>
      </c>
      <c r="AD255" s="12" t="str">
        <f>IFERROR(VLOOKUP(CONCATENATE($A255,AD$1),'Исх-фото'!$A$2:$F$3000,6,FALSE),"-")</f>
        <v>НЕТ</v>
      </c>
      <c r="AE255" s="12" t="str">
        <f>IFERROR(VLOOKUP(CONCATENATE($A255,AE$1),'Исх-фото'!$A$2:$F$3000,6,FALSE),"-")</f>
        <v>-</v>
      </c>
      <c r="AF255" s="12" t="str">
        <f>IFERROR(VLOOKUP(CONCATENATE($A255,AF$1),'Исх-фото'!$A$2:$F$3000,6,FALSE),"-")</f>
        <v>НЕТ</v>
      </c>
      <c r="AG255" s="12" t="str">
        <f>IFERROR(VLOOKUP(CONCATENATE($A255,AG$1),'Исх-фото'!$A$2:$F$3000,6,FALSE),"-")</f>
        <v>ДА</v>
      </c>
      <c r="AH255" s="12" t="str">
        <f>IFERROR(VLOOKUP(CONCATENATE($A255,AH$1),'Исх-фото'!$A$2:$F$3000,6,FALSE),"-")</f>
        <v>-</v>
      </c>
      <c r="AI255" s="12" t="str">
        <f>IFERROR(VLOOKUP(CONCATENATE($A255,AI$1),'Исх-фото'!$A$2:$F$3000,6,FALSE),"-")</f>
        <v>-</v>
      </c>
      <c r="AJ255" s="12" t="str">
        <f>IFERROR(VLOOKUP(CONCATENATE($A255,AJ$1),'Исх-фото'!$A$2:$F$3000,6,FALSE),"-")</f>
        <v>-</v>
      </c>
      <c r="AK255" s="12" t="str">
        <f>IFERROR(VLOOKUP(CONCATENATE($A255,AK$1),'Исх-фото'!$A$2:$F$3000,6,FALSE),"-")</f>
        <v>-</v>
      </c>
      <c r="AL255" s="12" t="str">
        <f>IFERROR(VLOOKUP(CONCATENATE($A255,AL$1),'Исх-фото'!$A$2:$F$3000,6,FALSE),"-")</f>
        <v>-</v>
      </c>
      <c r="AM255" s="12" t="str">
        <f>IFERROR(VLOOKUP(CONCATENATE($A255,AM$1),'Исх-фото'!$A$2:$F$3000,6,FALSE),"-")</f>
        <v>-</v>
      </c>
      <c r="AN255" s="12" t="str">
        <f>IFERROR(VLOOKUP(CONCATENATE($A255,AN$1),'Исх-фото'!$A$2:$F$3000,6,FALSE),"-")</f>
        <v>-</v>
      </c>
      <c r="AO255" s="12" t="str">
        <f>IFERROR(VLOOKUP(CONCATENATE($A255,AO$1),'Исх-фото'!$A$2:$F$3000,6,FALSE),"-")</f>
        <v>НЕТ</v>
      </c>
      <c r="AP255" s="12" t="str">
        <f>IFERROR(VLOOKUP(CONCATENATE($A255,AP$1),'Исх-фото'!$A$2:$F$3000,6,FALSE),"-")</f>
        <v>-</v>
      </c>
      <c r="AQ255" s="12" t="str">
        <f>IFERROR(VLOOKUP(CONCATENATE($A255,AQ$1),'Исх-фото'!$A$2:$F$3000,6,FALSE),"-")</f>
        <v>-</v>
      </c>
      <c r="AR255" s="13"/>
    </row>
    <row r="256" spans="1:44">
      <c r="A256" s="22">
        <f t="shared" si="22"/>
        <v>57</v>
      </c>
      <c r="B256" s="128">
        <f t="shared" ref="B256" si="77">B59</f>
        <v>22</v>
      </c>
      <c r="C256" s="128">
        <f t="shared" si="20"/>
        <v>3</v>
      </c>
      <c r="D256" s="12" t="str">
        <f>IFERROR(VLOOKUP(CONCATENATE($A256,D$1),'Исх-фото'!$A$2:$F$3000,6,FALSE),"-")</f>
        <v>-</v>
      </c>
      <c r="E256" s="12" t="str">
        <f>IFERROR(VLOOKUP(CONCATENATE($A256,E$1),'Исх-фото'!$A$2:$F$3000,6,FALSE),"-")</f>
        <v>-</v>
      </c>
      <c r="F256" s="12" t="str">
        <f>IFERROR(VLOOKUP(CONCATENATE($A256,F$1),'Исх-фото'!$A$2:$F$3000,6,FALSE),"-")</f>
        <v>-</v>
      </c>
      <c r="G256" s="12" t="str">
        <f>IFERROR(VLOOKUP(CONCATENATE($A256,G$1),'Исх-фото'!$A$2:$F$3000,6,FALSE),"-")</f>
        <v>-</v>
      </c>
      <c r="H256" s="12" t="str">
        <f>IFERROR(VLOOKUP(CONCATENATE($A256,H$1),'Исх-фото'!$A$2:$F$3000,6,FALSE),"-")</f>
        <v>ДА</v>
      </c>
      <c r="I256" s="12" t="str">
        <f>IFERROR(VLOOKUP(CONCATENATE($A256,I$1),'Исх-фото'!$A$2:$F$3000,6,FALSE),"-")</f>
        <v>-</v>
      </c>
      <c r="J256" s="12" t="str">
        <f>IFERROR(VLOOKUP(CONCATENATE($A256,J$1),'Исх-фото'!$A$2:$F$3000,6,FALSE),"-")</f>
        <v>НЕТ</v>
      </c>
      <c r="K256" s="12" t="str">
        <f>IFERROR(VLOOKUP(CONCATENATE($A256,K$1),'Исх-фото'!$A$2:$F$3000,6,FALSE),"-")</f>
        <v>-</v>
      </c>
      <c r="L256" s="12" t="str">
        <f>IFERROR(VLOOKUP(CONCATENATE($A256,L$1),'Исх-фото'!$A$2:$F$3000,6,FALSE),"-")</f>
        <v>-</v>
      </c>
      <c r="M256" s="12" t="str">
        <f>IFERROR(VLOOKUP(CONCATENATE($A256,M$1),'Исх-фото'!$A$2:$F$3000,6,FALSE),"-")</f>
        <v>-</v>
      </c>
      <c r="N256" s="12" t="str">
        <f>IFERROR(VLOOKUP(CONCATENATE($A256,N$1),'Исх-фото'!$A$2:$F$3000,6,FALSE),"-")</f>
        <v>НЕТ</v>
      </c>
      <c r="O256" s="12" t="str">
        <f>IFERROR(VLOOKUP(CONCATENATE($A256,O$1),'Исх-фото'!$A$2:$F$3000,6,FALSE),"-")</f>
        <v>НЕТ</v>
      </c>
      <c r="P256" s="12" t="str">
        <f>IFERROR(VLOOKUP(CONCATENATE($A256,P$1),'Исх-фото'!$A$2:$F$3000,6,FALSE),"-")</f>
        <v>-</v>
      </c>
      <c r="Q256" s="12" t="str">
        <f>IFERROR(VLOOKUP(CONCATENATE($A256,Q$1),'Исх-фото'!$A$2:$F$3000,6,FALSE),"-")</f>
        <v>-</v>
      </c>
      <c r="R256" s="12" t="str">
        <f>IFERROR(VLOOKUP(CONCATENATE($A256,R$1),'Исх-фото'!$A$2:$F$3000,6,FALSE),"-")</f>
        <v>НЕТ</v>
      </c>
      <c r="S256" s="12" t="str">
        <f>IFERROR(VLOOKUP(CONCATENATE($A256,S$1),'Исх-фото'!$A$2:$F$3000,6,FALSE),"-")</f>
        <v>-</v>
      </c>
      <c r="T256" s="12" t="str">
        <f>IFERROR(VLOOKUP(CONCATENATE($A256,T$1),'Исх-фото'!$A$2:$F$3000,6,FALSE),"-")</f>
        <v>-</v>
      </c>
      <c r="U256" s="12" t="str">
        <f>IFERROR(VLOOKUP(CONCATENATE($A256,U$1),'Исх-фото'!$A$2:$F$3000,6,FALSE),"-")</f>
        <v>-</v>
      </c>
      <c r="V256" s="12" t="str">
        <f>IFERROR(VLOOKUP(CONCATENATE($A256,V$1),'Исх-фото'!$A$2:$F$3000,6,FALSE),"-")</f>
        <v>ДА</v>
      </c>
      <c r="W256" s="12" t="str">
        <f>IFERROR(VLOOKUP(CONCATENATE($A256,W$1),'Исх-фото'!$A$2:$F$3000,6,FALSE),"-")</f>
        <v>-</v>
      </c>
      <c r="X256" s="12" t="str">
        <f>IFERROR(VLOOKUP(CONCATENATE($A256,X$1),'Исх-фото'!$A$2:$F$3000,6,FALSE),"-")</f>
        <v>НЕТ</v>
      </c>
      <c r="Y256" s="12" t="str">
        <f>IFERROR(VLOOKUP(CONCATENATE($A256,Y$1),'Исх-фото'!$A$2:$F$3000,6,FALSE),"-")</f>
        <v>-</v>
      </c>
      <c r="Z256" s="12" t="str">
        <f>IFERROR(VLOOKUP(CONCATENATE($A256,Z$1),'Исх-фото'!$A$2:$F$3000,6,FALSE),"-")</f>
        <v>НЕТ</v>
      </c>
      <c r="AA256" s="12" t="str">
        <f>IFERROR(VLOOKUP(CONCATENATE($A256,AA$1),'Исх-фото'!$A$2:$F$3000,6,FALSE),"-")</f>
        <v>-</v>
      </c>
      <c r="AB256" s="12" t="str">
        <f>IFERROR(VLOOKUP(CONCATENATE($A256,AB$1),'Исх-фото'!$A$2:$F$3000,6,FALSE),"-")</f>
        <v>-</v>
      </c>
      <c r="AC256" s="12" t="str">
        <f>IFERROR(VLOOKUP(CONCATENATE($A256,AC$1),'Исх-фото'!$A$2:$F$3000,6,FALSE),"-")</f>
        <v>НЕТ</v>
      </c>
      <c r="AD256" s="12" t="str">
        <f>IFERROR(VLOOKUP(CONCATENATE($A256,AD$1),'Исх-фото'!$A$2:$F$3000,6,FALSE),"-")</f>
        <v>НЕТ</v>
      </c>
      <c r="AE256" s="12" t="str">
        <f>IFERROR(VLOOKUP(CONCATENATE($A256,AE$1),'Исх-фото'!$A$2:$F$3000,6,FALSE),"-")</f>
        <v>-</v>
      </c>
      <c r="AF256" s="12" t="str">
        <f>IFERROR(VLOOKUP(CONCATENATE($A256,AF$1),'Исх-фото'!$A$2:$F$3000,6,FALSE),"-")</f>
        <v>НЕТ</v>
      </c>
      <c r="AG256" s="12" t="str">
        <f>IFERROR(VLOOKUP(CONCATENATE($A256,AG$1),'Исх-фото'!$A$2:$F$3000,6,FALSE),"-")</f>
        <v>ДА</v>
      </c>
      <c r="AH256" s="12" t="str">
        <f>IFERROR(VLOOKUP(CONCATENATE($A256,AH$1),'Исх-фото'!$A$2:$F$3000,6,FALSE),"-")</f>
        <v>-</v>
      </c>
      <c r="AI256" s="12" t="str">
        <f>IFERROR(VLOOKUP(CONCATENATE($A256,AI$1),'Исх-фото'!$A$2:$F$3000,6,FALSE),"-")</f>
        <v>-</v>
      </c>
      <c r="AJ256" s="12" t="str">
        <f>IFERROR(VLOOKUP(CONCATENATE($A256,AJ$1),'Исх-фото'!$A$2:$F$3000,6,FALSE),"-")</f>
        <v>-</v>
      </c>
      <c r="AK256" s="12" t="str">
        <f>IFERROR(VLOOKUP(CONCATENATE($A256,AK$1),'Исх-фото'!$A$2:$F$3000,6,FALSE),"-")</f>
        <v>-</v>
      </c>
      <c r="AL256" s="12" t="str">
        <f>IFERROR(VLOOKUP(CONCATENATE($A256,AL$1),'Исх-фото'!$A$2:$F$3000,6,FALSE),"-")</f>
        <v>-</v>
      </c>
      <c r="AM256" s="12" t="str">
        <f>IFERROR(VLOOKUP(CONCATENATE($A256,AM$1),'Исх-фото'!$A$2:$F$3000,6,FALSE),"-")</f>
        <v>-</v>
      </c>
      <c r="AN256" s="12" t="str">
        <f>IFERROR(VLOOKUP(CONCATENATE($A256,AN$1),'Исх-фото'!$A$2:$F$3000,6,FALSE),"-")</f>
        <v>-</v>
      </c>
      <c r="AO256" s="12">
        <f>IFERROR(VLOOKUP(CONCATENATE($A256,AO$1),'Исх-фото'!$A$2:$F$3000,6,FALSE),"-")</f>
        <v>0</v>
      </c>
      <c r="AP256" s="12" t="str">
        <f>IFERROR(VLOOKUP(CONCATENATE($A256,AP$1),'Исх-фото'!$A$2:$F$3000,6,FALSE),"-")</f>
        <v>-</v>
      </c>
      <c r="AQ256" s="12" t="str">
        <f>IFERROR(VLOOKUP(CONCATENATE($A256,AQ$1),'Исх-фото'!$A$2:$F$3000,6,FALSE),"-")</f>
        <v>-</v>
      </c>
      <c r="AR256" s="13"/>
    </row>
    <row r="257" spans="1:44">
      <c r="A257" s="22">
        <f t="shared" si="22"/>
        <v>58</v>
      </c>
      <c r="B257" s="128">
        <f t="shared" ref="B257" si="78">B60</f>
        <v>23</v>
      </c>
      <c r="C257" s="128">
        <f t="shared" si="20"/>
        <v>1</v>
      </c>
      <c r="D257" s="12" t="str">
        <f>IFERROR(VLOOKUP(CONCATENATE($A257,D$1),'Исх-фото'!$A$2:$F$3000,6,FALSE),"-")</f>
        <v>-</v>
      </c>
      <c r="E257" s="12" t="str">
        <f>IFERROR(VLOOKUP(CONCATENATE($A257,E$1),'Исх-фото'!$A$2:$F$3000,6,FALSE),"-")</f>
        <v>-</v>
      </c>
      <c r="F257" s="12" t="str">
        <f>IFERROR(VLOOKUP(CONCATENATE($A257,F$1),'Исх-фото'!$A$2:$F$3000,6,FALSE),"-")</f>
        <v>-</v>
      </c>
      <c r="G257" s="12" t="str">
        <f>IFERROR(VLOOKUP(CONCATENATE($A257,G$1),'Исх-фото'!$A$2:$F$3000,6,FALSE),"-")</f>
        <v>-</v>
      </c>
      <c r="H257" s="12" t="str">
        <f>IFERROR(VLOOKUP(CONCATENATE($A257,H$1),'Исх-фото'!$A$2:$F$3000,6,FALSE),"-")</f>
        <v>ДА</v>
      </c>
      <c r="I257" s="12" t="str">
        <f>IFERROR(VLOOKUP(CONCATENATE($A257,I$1),'Исх-фото'!$A$2:$F$3000,6,FALSE),"-")</f>
        <v>-</v>
      </c>
      <c r="J257" s="12" t="str">
        <f>IFERROR(VLOOKUP(CONCATENATE($A257,J$1),'Исх-фото'!$A$2:$F$3000,6,FALSE),"-")</f>
        <v>НЕТ</v>
      </c>
      <c r="K257" s="12" t="str">
        <f>IFERROR(VLOOKUP(CONCATENATE($A257,K$1),'Исх-фото'!$A$2:$F$3000,6,FALSE),"-")</f>
        <v>-</v>
      </c>
      <c r="L257" s="12" t="str">
        <f>IFERROR(VLOOKUP(CONCATENATE($A257,L$1),'Исх-фото'!$A$2:$F$3000,6,FALSE),"-")</f>
        <v>-</v>
      </c>
      <c r="M257" s="12" t="str">
        <f>IFERROR(VLOOKUP(CONCATENATE($A257,M$1),'Исх-фото'!$A$2:$F$3000,6,FALSE),"-")</f>
        <v>-</v>
      </c>
      <c r="N257" s="12" t="str">
        <f>IFERROR(VLOOKUP(CONCATENATE($A257,N$1),'Исх-фото'!$A$2:$F$3000,6,FALSE),"-")</f>
        <v>НЕТ</v>
      </c>
      <c r="O257" s="12" t="str">
        <f>IFERROR(VLOOKUP(CONCATENATE($A257,O$1),'Исх-фото'!$A$2:$F$3000,6,FALSE),"-")</f>
        <v>ДА</v>
      </c>
      <c r="P257" s="12" t="str">
        <f>IFERROR(VLOOKUP(CONCATENATE($A257,P$1),'Исх-фото'!$A$2:$F$3000,6,FALSE),"-")</f>
        <v>-</v>
      </c>
      <c r="Q257" s="12" t="str">
        <f>IFERROR(VLOOKUP(CONCATENATE($A257,Q$1),'Исх-фото'!$A$2:$F$3000,6,FALSE),"-")</f>
        <v>-</v>
      </c>
      <c r="R257" s="12" t="str">
        <f>IFERROR(VLOOKUP(CONCATENATE($A257,R$1),'Исх-фото'!$A$2:$F$3000,6,FALSE),"-")</f>
        <v>-</v>
      </c>
      <c r="S257" s="12" t="str">
        <f>IFERROR(VLOOKUP(CONCATENATE($A257,S$1),'Исх-фото'!$A$2:$F$3000,6,FALSE),"-")</f>
        <v>НЕТ</v>
      </c>
      <c r="T257" s="12" t="str">
        <f>IFERROR(VLOOKUP(CONCATENATE($A257,T$1),'Исх-фото'!$A$2:$F$3000,6,FALSE),"-")</f>
        <v>-</v>
      </c>
      <c r="U257" s="12" t="str">
        <f>IFERROR(VLOOKUP(CONCATENATE($A257,U$1),'Исх-фото'!$A$2:$F$3000,6,FALSE),"-")</f>
        <v>-</v>
      </c>
      <c r="V257" s="12" t="str">
        <f>IFERROR(VLOOKUP(CONCATENATE($A257,V$1),'Исх-фото'!$A$2:$F$3000,6,FALSE),"-")</f>
        <v>ДА</v>
      </c>
      <c r="W257" s="12" t="str">
        <f>IFERROR(VLOOKUP(CONCATENATE($A257,W$1),'Исх-фото'!$A$2:$F$3000,6,FALSE),"-")</f>
        <v>-</v>
      </c>
      <c r="X257" s="12" t="str">
        <f>IFERROR(VLOOKUP(CONCATENATE($A257,X$1),'Исх-фото'!$A$2:$F$3000,6,FALSE),"-")</f>
        <v>-</v>
      </c>
      <c r="Y257" s="12" t="str">
        <f>IFERROR(VLOOKUP(CONCATENATE($A257,Y$1),'Исх-фото'!$A$2:$F$3000,6,FALSE),"-")</f>
        <v>-</v>
      </c>
      <c r="Z257" s="12" t="str">
        <f>IFERROR(VLOOKUP(CONCATENATE($A257,Z$1),'Исх-фото'!$A$2:$F$3000,6,FALSE),"-")</f>
        <v>-</v>
      </c>
      <c r="AA257" s="12" t="str">
        <f>IFERROR(VLOOKUP(CONCATENATE($A257,AA$1),'Исх-фото'!$A$2:$F$3000,6,FALSE),"-")</f>
        <v>-</v>
      </c>
      <c r="AB257" s="12" t="str">
        <f>IFERROR(VLOOKUP(CONCATENATE($A257,AB$1),'Исх-фото'!$A$2:$F$3000,6,FALSE),"-")</f>
        <v>-</v>
      </c>
      <c r="AC257" s="12" t="str">
        <f>IFERROR(VLOOKUP(CONCATENATE($A257,AC$1),'Исх-фото'!$A$2:$F$3000,6,FALSE),"-")</f>
        <v>ДА</v>
      </c>
      <c r="AD257" s="12" t="str">
        <f>IFERROR(VLOOKUP(CONCATENATE($A257,AD$1),'Исх-фото'!$A$2:$F$3000,6,FALSE),"-")</f>
        <v>НЕТ</v>
      </c>
      <c r="AE257" s="12" t="str">
        <f>IFERROR(VLOOKUP(CONCATENATE($A257,AE$1),'Исх-фото'!$A$2:$F$3000,6,FALSE),"-")</f>
        <v>-</v>
      </c>
      <c r="AF257" s="12" t="str">
        <f>IFERROR(VLOOKUP(CONCATENATE($A257,AF$1),'Исх-фото'!$A$2:$F$3000,6,FALSE),"-")</f>
        <v>НЕТ</v>
      </c>
      <c r="AG257" s="12" t="str">
        <f>IFERROR(VLOOKUP(CONCATENATE($A257,AG$1),'Исх-фото'!$A$2:$F$3000,6,FALSE),"-")</f>
        <v>ДА</v>
      </c>
      <c r="AH257" s="12" t="str">
        <f>IFERROR(VLOOKUP(CONCATENATE($A257,AH$1),'Исх-фото'!$A$2:$F$3000,6,FALSE),"-")</f>
        <v>-</v>
      </c>
      <c r="AI257" s="12" t="str">
        <f>IFERROR(VLOOKUP(CONCATENATE($A257,AI$1),'Исх-фото'!$A$2:$F$3000,6,FALSE),"-")</f>
        <v>-</v>
      </c>
      <c r="AJ257" s="12" t="str">
        <f>IFERROR(VLOOKUP(CONCATENATE($A257,AJ$1),'Исх-фото'!$A$2:$F$3000,6,FALSE),"-")</f>
        <v>-</v>
      </c>
      <c r="AK257" s="12" t="str">
        <f>IFERROR(VLOOKUP(CONCATENATE($A257,AK$1),'Исх-фото'!$A$2:$F$3000,6,FALSE),"-")</f>
        <v>-</v>
      </c>
      <c r="AL257" s="12" t="str">
        <f>IFERROR(VLOOKUP(CONCATENATE($A257,AL$1),'Исх-фото'!$A$2:$F$3000,6,FALSE),"-")</f>
        <v>-</v>
      </c>
      <c r="AM257" s="12" t="str">
        <f>IFERROR(VLOOKUP(CONCATENATE($A257,AM$1),'Исх-фото'!$A$2:$F$3000,6,FALSE),"-")</f>
        <v>-</v>
      </c>
      <c r="AN257" s="12" t="str">
        <f>IFERROR(VLOOKUP(CONCATENATE($A257,AN$1),'Исх-фото'!$A$2:$F$3000,6,FALSE),"-")</f>
        <v>-</v>
      </c>
      <c r="AO257" s="12">
        <f>IFERROR(VLOOKUP(CONCATENATE($A257,AO$1),'Исх-фото'!$A$2:$F$3000,6,FALSE),"-")</f>
        <v>0</v>
      </c>
      <c r="AP257" s="12" t="str">
        <f>IFERROR(VLOOKUP(CONCATENATE($A257,AP$1),'Исх-фото'!$A$2:$F$3000,6,FALSE),"-")</f>
        <v>-</v>
      </c>
      <c r="AQ257" s="12" t="str">
        <f>IFERROR(VLOOKUP(CONCATENATE($A257,AQ$1),'Исх-фото'!$A$2:$F$3000,6,FALSE),"-")</f>
        <v>-</v>
      </c>
      <c r="AR257" s="13"/>
    </row>
    <row r="258" spans="1:44">
      <c r="A258" s="22">
        <f t="shared" si="22"/>
        <v>59</v>
      </c>
      <c r="B258" s="128">
        <f t="shared" ref="B258" si="79">B61</f>
        <v>23</v>
      </c>
      <c r="C258" s="128">
        <f t="shared" si="20"/>
        <v>2</v>
      </c>
      <c r="D258" s="12" t="str">
        <f>IFERROR(VLOOKUP(CONCATENATE($A258,D$1),'Исх-фото'!$A$2:$F$3000,6,FALSE),"-")</f>
        <v>-</v>
      </c>
      <c r="E258" s="12" t="str">
        <f>IFERROR(VLOOKUP(CONCATENATE($A258,E$1),'Исх-фото'!$A$2:$F$3000,6,FALSE),"-")</f>
        <v>-</v>
      </c>
      <c r="F258" s="12" t="str">
        <f>IFERROR(VLOOKUP(CONCATENATE($A258,F$1),'Исх-фото'!$A$2:$F$3000,6,FALSE),"-")</f>
        <v>-</v>
      </c>
      <c r="G258" s="12" t="str">
        <f>IFERROR(VLOOKUP(CONCATENATE($A258,G$1),'Исх-фото'!$A$2:$F$3000,6,FALSE),"-")</f>
        <v>-</v>
      </c>
      <c r="H258" s="12" t="str">
        <f>IFERROR(VLOOKUP(CONCATENATE($A258,H$1),'Исх-фото'!$A$2:$F$3000,6,FALSE),"-")</f>
        <v>ДА</v>
      </c>
      <c r="I258" s="12" t="str">
        <f>IFERROR(VLOOKUP(CONCATENATE($A258,I$1),'Исх-фото'!$A$2:$F$3000,6,FALSE),"-")</f>
        <v>-</v>
      </c>
      <c r="J258" s="12" t="str">
        <f>IFERROR(VLOOKUP(CONCATENATE($A258,J$1),'Исх-фото'!$A$2:$F$3000,6,FALSE),"-")</f>
        <v>НЕТ</v>
      </c>
      <c r="K258" s="12" t="str">
        <f>IFERROR(VLOOKUP(CONCATENATE($A258,K$1),'Исх-фото'!$A$2:$F$3000,6,FALSE),"-")</f>
        <v>-</v>
      </c>
      <c r="L258" s="12" t="str">
        <f>IFERROR(VLOOKUP(CONCATENATE($A258,L$1),'Исх-фото'!$A$2:$F$3000,6,FALSE),"-")</f>
        <v>-</v>
      </c>
      <c r="M258" s="12" t="str">
        <f>IFERROR(VLOOKUP(CONCATENATE($A258,M$1),'Исх-фото'!$A$2:$F$3000,6,FALSE),"-")</f>
        <v>-</v>
      </c>
      <c r="N258" s="12" t="str">
        <f>IFERROR(VLOOKUP(CONCATENATE($A258,N$1),'Исх-фото'!$A$2:$F$3000,6,FALSE),"-")</f>
        <v>ДА</v>
      </c>
      <c r="O258" s="12" t="str">
        <f>IFERROR(VLOOKUP(CONCATENATE($A258,O$1),'Исх-фото'!$A$2:$F$3000,6,FALSE),"-")</f>
        <v>НЕТ</v>
      </c>
      <c r="P258" s="12" t="str">
        <f>IFERROR(VLOOKUP(CONCATENATE($A258,P$1),'Исх-фото'!$A$2:$F$3000,6,FALSE),"-")</f>
        <v>-</v>
      </c>
      <c r="Q258" s="12" t="str">
        <f>IFERROR(VLOOKUP(CONCATENATE($A258,Q$1),'Исх-фото'!$A$2:$F$3000,6,FALSE),"-")</f>
        <v>-</v>
      </c>
      <c r="R258" s="12" t="str">
        <f>IFERROR(VLOOKUP(CONCATENATE($A258,R$1),'Исх-фото'!$A$2:$F$3000,6,FALSE),"-")</f>
        <v>-</v>
      </c>
      <c r="S258" s="12" t="str">
        <f>IFERROR(VLOOKUP(CONCATENATE($A258,S$1),'Исх-фото'!$A$2:$F$3000,6,FALSE),"-")</f>
        <v>ДА</v>
      </c>
      <c r="T258" s="12" t="str">
        <f>IFERROR(VLOOKUP(CONCATENATE($A258,T$1),'Исх-фото'!$A$2:$F$3000,6,FALSE),"-")</f>
        <v>-</v>
      </c>
      <c r="U258" s="12" t="str">
        <f>IFERROR(VLOOKUP(CONCATENATE($A258,U$1),'Исх-фото'!$A$2:$F$3000,6,FALSE),"-")</f>
        <v>-</v>
      </c>
      <c r="V258" s="12" t="str">
        <f>IFERROR(VLOOKUP(CONCATENATE($A258,V$1),'Исх-фото'!$A$2:$F$3000,6,FALSE),"-")</f>
        <v>ДА</v>
      </c>
      <c r="W258" s="12" t="str">
        <f>IFERROR(VLOOKUP(CONCATENATE($A258,W$1),'Исх-фото'!$A$2:$F$3000,6,FALSE),"-")</f>
        <v>-</v>
      </c>
      <c r="X258" s="12" t="str">
        <f>IFERROR(VLOOKUP(CONCATENATE($A258,X$1),'Исх-фото'!$A$2:$F$3000,6,FALSE),"-")</f>
        <v>-</v>
      </c>
      <c r="Y258" s="12" t="str">
        <f>IFERROR(VLOOKUP(CONCATENATE($A258,Y$1),'Исх-фото'!$A$2:$F$3000,6,FALSE),"-")</f>
        <v>-</v>
      </c>
      <c r="Z258" s="12" t="str">
        <f>IFERROR(VLOOKUP(CONCATENATE($A258,Z$1),'Исх-фото'!$A$2:$F$3000,6,FALSE),"-")</f>
        <v>НЕТ</v>
      </c>
      <c r="AA258" s="12" t="str">
        <f>IFERROR(VLOOKUP(CONCATENATE($A258,AA$1),'Исх-фото'!$A$2:$F$3000,6,FALSE),"-")</f>
        <v>-</v>
      </c>
      <c r="AB258" s="12" t="str">
        <f>IFERROR(VLOOKUP(CONCATENATE($A258,AB$1),'Исх-фото'!$A$2:$F$3000,6,FALSE),"-")</f>
        <v>-</v>
      </c>
      <c r="AC258" s="12" t="str">
        <f>IFERROR(VLOOKUP(CONCATENATE($A258,AC$1),'Исх-фото'!$A$2:$F$3000,6,FALSE),"-")</f>
        <v>НЕТ</v>
      </c>
      <c r="AD258" s="12" t="str">
        <f>IFERROR(VLOOKUP(CONCATENATE($A258,AD$1),'Исх-фото'!$A$2:$F$3000,6,FALSE),"-")</f>
        <v>НЕТ</v>
      </c>
      <c r="AE258" s="12" t="str">
        <f>IFERROR(VLOOKUP(CONCATENATE($A258,AE$1),'Исх-фото'!$A$2:$F$3000,6,FALSE),"-")</f>
        <v>ДА</v>
      </c>
      <c r="AF258" s="12" t="str">
        <f>IFERROR(VLOOKUP(CONCATENATE($A258,AF$1),'Исх-фото'!$A$2:$F$3000,6,FALSE),"-")</f>
        <v>НЕТ</v>
      </c>
      <c r="AG258" s="12" t="str">
        <f>IFERROR(VLOOKUP(CONCATENATE($A258,AG$1),'Исх-фото'!$A$2:$F$3000,6,FALSE),"-")</f>
        <v>ДА</v>
      </c>
      <c r="AH258" s="12" t="str">
        <f>IFERROR(VLOOKUP(CONCATENATE($A258,AH$1),'Исх-фото'!$A$2:$F$3000,6,FALSE),"-")</f>
        <v>-</v>
      </c>
      <c r="AI258" s="12" t="str">
        <f>IFERROR(VLOOKUP(CONCATENATE($A258,AI$1),'Исх-фото'!$A$2:$F$3000,6,FALSE),"-")</f>
        <v>-</v>
      </c>
      <c r="AJ258" s="12" t="str">
        <f>IFERROR(VLOOKUP(CONCATENATE($A258,AJ$1),'Исх-фото'!$A$2:$F$3000,6,FALSE),"-")</f>
        <v>-</v>
      </c>
      <c r="AK258" s="12" t="str">
        <f>IFERROR(VLOOKUP(CONCATENATE($A258,AK$1),'Исх-фото'!$A$2:$F$3000,6,FALSE),"-")</f>
        <v>-</v>
      </c>
      <c r="AL258" s="12" t="str">
        <f>IFERROR(VLOOKUP(CONCATENATE($A258,AL$1),'Исх-фото'!$A$2:$F$3000,6,FALSE),"-")</f>
        <v>-</v>
      </c>
      <c r="AM258" s="12" t="str">
        <f>IFERROR(VLOOKUP(CONCATENATE($A258,AM$1),'Исх-фото'!$A$2:$F$3000,6,FALSE),"-")</f>
        <v>-</v>
      </c>
      <c r="AN258" s="12" t="str">
        <f>IFERROR(VLOOKUP(CONCATENATE($A258,AN$1),'Исх-фото'!$A$2:$F$3000,6,FALSE),"-")</f>
        <v>-</v>
      </c>
      <c r="AO258" s="12">
        <f>IFERROR(VLOOKUP(CONCATENATE($A258,AO$1),'Исх-фото'!$A$2:$F$3000,6,FALSE),"-")</f>
        <v>0</v>
      </c>
      <c r="AP258" s="12" t="str">
        <f>IFERROR(VLOOKUP(CONCATENATE($A258,AP$1),'Исх-фото'!$A$2:$F$3000,6,FALSE),"-")</f>
        <v>-</v>
      </c>
      <c r="AQ258" s="12" t="str">
        <f>IFERROR(VLOOKUP(CONCATENATE($A258,AQ$1),'Исх-фото'!$A$2:$F$3000,6,FALSE),"-")</f>
        <v>-</v>
      </c>
      <c r="AR258" s="13"/>
    </row>
    <row r="259" spans="1:44">
      <c r="A259" s="22">
        <f t="shared" si="22"/>
        <v>60</v>
      </c>
      <c r="B259" s="128">
        <f t="shared" ref="B259" si="80">B62</f>
        <v>23</v>
      </c>
      <c r="C259" s="128">
        <f t="shared" si="20"/>
        <v>3</v>
      </c>
      <c r="D259" s="12" t="str">
        <f>IFERROR(VLOOKUP(CONCATENATE($A259,D$1),'Исх-фото'!$A$2:$F$3000,6,FALSE),"-")</f>
        <v>-</v>
      </c>
      <c r="E259" s="12" t="str">
        <f>IFERROR(VLOOKUP(CONCATENATE($A259,E$1),'Исх-фото'!$A$2:$F$3000,6,FALSE),"-")</f>
        <v>-</v>
      </c>
      <c r="F259" s="12" t="str">
        <f>IFERROR(VLOOKUP(CONCATENATE($A259,F$1),'Исх-фото'!$A$2:$F$3000,6,FALSE),"-")</f>
        <v>-</v>
      </c>
      <c r="G259" s="12" t="str">
        <f>IFERROR(VLOOKUP(CONCATENATE($A259,G$1),'Исх-фото'!$A$2:$F$3000,6,FALSE),"-")</f>
        <v>-</v>
      </c>
      <c r="H259" s="12" t="str">
        <f>IFERROR(VLOOKUP(CONCATENATE($A259,H$1),'Исх-фото'!$A$2:$F$3000,6,FALSE),"-")</f>
        <v>ДА</v>
      </c>
      <c r="I259" s="12" t="str">
        <f>IFERROR(VLOOKUP(CONCATENATE($A259,I$1),'Исх-фото'!$A$2:$F$3000,6,FALSE),"-")</f>
        <v>-</v>
      </c>
      <c r="J259" s="12" t="str">
        <f>IFERROR(VLOOKUP(CONCATENATE($A259,J$1),'Исх-фото'!$A$2:$F$3000,6,FALSE),"-")</f>
        <v>НЕТ</v>
      </c>
      <c r="K259" s="12" t="str">
        <f>IFERROR(VLOOKUP(CONCATENATE($A259,K$1),'Исх-фото'!$A$2:$F$3000,6,FALSE),"-")</f>
        <v>-</v>
      </c>
      <c r="L259" s="12" t="str">
        <f>IFERROR(VLOOKUP(CONCATENATE($A259,L$1),'Исх-фото'!$A$2:$F$3000,6,FALSE),"-")</f>
        <v>-</v>
      </c>
      <c r="M259" s="12" t="str">
        <f>IFERROR(VLOOKUP(CONCATENATE($A259,M$1),'Исх-фото'!$A$2:$F$3000,6,FALSE),"-")</f>
        <v>-</v>
      </c>
      <c r="N259" s="12" t="str">
        <f>IFERROR(VLOOKUP(CONCATENATE($A259,N$1),'Исх-фото'!$A$2:$F$3000,6,FALSE),"-")</f>
        <v>НЕТ</v>
      </c>
      <c r="O259" s="12" t="str">
        <f>IFERROR(VLOOKUP(CONCATENATE($A259,O$1),'Исх-фото'!$A$2:$F$3000,6,FALSE),"-")</f>
        <v>-</v>
      </c>
      <c r="P259" s="12" t="str">
        <f>IFERROR(VLOOKUP(CONCATENATE($A259,P$1),'Исх-фото'!$A$2:$F$3000,6,FALSE),"-")</f>
        <v>-</v>
      </c>
      <c r="Q259" s="12" t="str">
        <f>IFERROR(VLOOKUP(CONCATENATE($A259,Q$1),'Исх-фото'!$A$2:$F$3000,6,FALSE),"-")</f>
        <v>-</v>
      </c>
      <c r="R259" s="12" t="str">
        <f>IFERROR(VLOOKUP(CONCATENATE($A259,R$1),'Исх-фото'!$A$2:$F$3000,6,FALSE),"-")</f>
        <v>-</v>
      </c>
      <c r="S259" s="12" t="str">
        <f>IFERROR(VLOOKUP(CONCATENATE($A259,S$1),'Исх-фото'!$A$2:$F$3000,6,FALSE),"-")</f>
        <v>-</v>
      </c>
      <c r="T259" s="12" t="str">
        <f>IFERROR(VLOOKUP(CONCATENATE($A259,T$1),'Исх-фото'!$A$2:$F$3000,6,FALSE),"-")</f>
        <v>-</v>
      </c>
      <c r="U259" s="12" t="str">
        <f>IFERROR(VLOOKUP(CONCATENATE($A259,U$1),'Исх-фото'!$A$2:$F$3000,6,FALSE),"-")</f>
        <v>-</v>
      </c>
      <c r="V259" s="12" t="str">
        <f>IFERROR(VLOOKUP(CONCATENATE($A259,V$1),'Исх-фото'!$A$2:$F$3000,6,FALSE),"-")</f>
        <v>ДА</v>
      </c>
      <c r="W259" s="12" t="str">
        <f>IFERROR(VLOOKUP(CONCATENATE($A259,W$1),'Исх-фото'!$A$2:$F$3000,6,FALSE),"-")</f>
        <v>-</v>
      </c>
      <c r="X259" s="12" t="str">
        <f>IFERROR(VLOOKUP(CONCATENATE($A259,X$1),'Исх-фото'!$A$2:$F$3000,6,FALSE),"-")</f>
        <v>НЕТ</v>
      </c>
      <c r="Y259" s="12" t="str">
        <f>IFERROR(VLOOKUP(CONCATENATE($A259,Y$1),'Исх-фото'!$A$2:$F$3000,6,FALSE),"-")</f>
        <v>-</v>
      </c>
      <c r="Z259" s="12" t="str">
        <f>IFERROR(VLOOKUP(CONCATENATE($A259,Z$1),'Исх-фото'!$A$2:$F$3000,6,FALSE),"-")</f>
        <v>-</v>
      </c>
      <c r="AA259" s="12" t="str">
        <f>IFERROR(VLOOKUP(CONCATENATE($A259,AA$1),'Исх-фото'!$A$2:$F$3000,6,FALSE),"-")</f>
        <v>-</v>
      </c>
      <c r="AB259" s="12" t="str">
        <f>IFERROR(VLOOKUP(CONCATENATE($A259,AB$1),'Исх-фото'!$A$2:$F$3000,6,FALSE),"-")</f>
        <v>-</v>
      </c>
      <c r="AC259" s="12" t="str">
        <f>IFERROR(VLOOKUP(CONCATENATE($A259,AC$1),'Исх-фото'!$A$2:$F$3000,6,FALSE),"-")</f>
        <v>НЕТ</v>
      </c>
      <c r="AD259" s="12" t="str">
        <f>IFERROR(VLOOKUP(CONCATENATE($A259,AD$1),'Исх-фото'!$A$2:$F$3000,6,FALSE),"-")</f>
        <v>НЕТ</v>
      </c>
      <c r="AE259" s="12" t="str">
        <f>IFERROR(VLOOKUP(CONCATENATE($A259,AE$1),'Исх-фото'!$A$2:$F$3000,6,FALSE),"-")</f>
        <v>-</v>
      </c>
      <c r="AF259" s="12" t="str">
        <f>IFERROR(VLOOKUP(CONCATENATE($A259,AF$1),'Исх-фото'!$A$2:$F$3000,6,FALSE),"-")</f>
        <v>НЕТ</v>
      </c>
      <c r="AG259" s="12" t="str">
        <f>IFERROR(VLOOKUP(CONCATENATE($A259,AG$1),'Исх-фото'!$A$2:$F$3000,6,FALSE),"-")</f>
        <v>ДА</v>
      </c>
      <c r="AH259" s="12" t="str">
        <f>IFERROR(VLOOKUP(CONCATENATE($A259,AH$1),'Исх-фото'!$A$2:$F$3000,6,FALSE),"-")</f>
        <v>-</v>
      </c>
      <c r="AI259" s="12" t="str">
        <f>IFERROR(VLOOKUP(CONCATENATE($A259,AI$1),'Исх-фото'!$A$2:$F$3000,6,FALSE),"-")</f>
        <v>-</v>
      </c>
      <c r="AJ259" s="12" t="str">
        <f>IFERROR(VLOOKUP(CONCATENATE($A259,AJ$1),'Исх-фото'!$A$2:$F$3000,6,FALSE),"-")</f>
        <v>-</v>
      </c>
      <c r="AK259" s="12" t="str">
        <f>IFERROR(VLOOKUP(CONCATENATE($A259,AK$1),'Исх-фото'!$A$2:$F$3000,6,FALSE),"-")</f>
        <v>-</v>
      </c>
      <c r="AL259" s="12" t="str">
        <f>IFERROR(VLOOKUP(CONCATENATE($A259,AL$1),'Исх-фото'!$A$2:$F$3000,6,FALSE),"-")</f>
        <v>-</v>
      </c>
      <c r="AM259" s="12" t="str">
        <f>IFERROR(VLOOKUP(CONCATENATE($A259,AM$1),'Исх-фото'!$A$2:$F$3000,6,FALSE),"-")</f>
        <v>-</v>
      </c>
      <c r="AN259" s="12" t="str">
        <f>IFERROR(VLOOKUP(CONCATENATE($A259,AN$1),'Исх-фото'!$A$2:$F$3000,6,FALSE),"-")</f>
        <v>НЕТ</v>
      </c>
      <c r="AO259" s="12">
        <f>IFERROR(VLOOKUP(CONCATENATE($A259,AO$1),'Исх-фото'!$A$2:$F$3000,6,FALSE),"-")</f>
        <v>0</v>
      </c>
      <c r="AP259" s="12" t="str">
        <f>IFERROR(VLOOKUP(CONCATENATE($A259,AP$1),'Исх-фото'!$A$2:$F$3000,6,FALSE),"-")</f>
        <v>-</v>
      </c>
      <c r="AQ259" s="12" t="str">
        <f>IFERROR(VLOOKUP(CONCATENATE($A259,AQ$1),'Исх-фото'!$A$2:$F$3000,6,FALSE),"-")</f>
        <v>-</v>
      </c>
      <c r="AR259" s="13"/>
    </row>
    <row r="260" spans="1:44">
      <c r="A260" s="22">
        <f t="shared" si="22"/>
        <v>61</v>
      </c>
      <c r="B260" s="128">
        <f t="shared" ref="B260" si="81">B63</f>
        <v>24</v>
      </c>
      <c r="C260" s="128">
        <f t="shared" si="20"/>
        <v>1</v>
      </c>
      <c r="D260" s="12" t="str">
        <f>IFERROR(VLOOKUP(CONCATENATE($A260,D$1),'Исх-фото'!$A$2:$F$3000,6,FALSE),"-")</f>
        <v>-</v>
      </c>
      <c r="E260" s="12" t="str">
        <f>IFERROR(VLOOKUP(CONCATENATE($A260,E$1),'Исх-фото'!$A$2:$F$3000,6,FALSE),"-")</f>
        <v>-</v>
      </c>
      <c r="F260" s="12" t="str">
        <f>IFERROR(VLOOKUP(CONCATENATE($A260,F$1),'Исх-фото'!$A$2:$F$3000,6,FALSE),"-")</f>
        <v>-</v>
      </c>
      <c r="G260" s="12" t="str">
        <f>IFERROR(VLOOKUP(CONCATENATE($A260,G$1),'Исх-фото'!$A$2:$F$3000,6,FALSE),"-")</f>
        <v>-</v>
      </c>
      <c r="H260" s="12" t="str">
        <f>IFERROR(VLOOKUP(CONCATENATE($A260,H$1),'Исх-фото'!$A$2:$F$3000,6,FALSE),"-")</f>
        <v>ДА</v>
      </c>
      <c r="I260" s="12" t="str">
        <f>IFERROR(VLOOKUP(CONCATENATE($A260,I$1),'Исх-фото'!$A$2:$F$3000,6,FALSE),"-")</f>
        <v>-</v>
      </c>
      <c r="J260" s="12" t="str">
        <f>IFERROR(VLOOKUP(CONCATENATE($A260,J$1),'Исх-фото'!$A$2:$F$3000,6,FALSE),"-")</f>
        <v>-</v>
      </c>
      <c r="K260" s="12" t="str">
        <f>IFERROR(VLOOKUP(CONCATENATE($A260,K$1),'Исх-фото'!$A$2:$F$3000,6,FALSE),"-")</f>
        <v>-</v>
      </c>
      <c r="L260" s="12" t="str">
        <f>IFERROR(VLOOKUP(CONCATENATE($A260,L$1),'Исх-фото'!$A$2:$F$3000,6,FALSE),"-")</f>
        <v>-</v>
      </c>
      <c r="M260" s="12" t="str">
        <f>IFERROR(VLOOKUP(CONCATENATE($A260,M$1),'Исх-фото'!$A$2:$F$3000,6,FALSE),"-")</f>
        <v>-</v>
      </c>
      <c r="N260" s="12" t="str">
        <f>IFERROR(VLOOKUP(CONCATENATE($A260,N$1),'Исх-фото'!$A$2:$F$3000,6,FALSE),"-")</f>
        <v>НЕТ</v>
      </c>
      <c r="O260" s="12" t="str">
        <f>IFERROR(VLOOKUP(CONCATENATE($A260,O$1),'Исх-фото'!$A$2:$F$3000,6,FALSE),"-")</f>
        <v>-</v>
      </c>
      <c r="P260" s="12" t="str">
        <f>IFERROR(VLOOKUP(CONCATENATE($A260,P$1),'Исх-фото'!$A$2:$F$3000,6,FALSE),"-")</f>
        <v>-</v>
      </c>
      <c r="Q260" s="12" t="str">
        <f>IFERROR(VLOOKUP(CONCATENATE($A260,Q$1),'Исх-фото'!$A$2:$F$3000,6,FALSE),"-")</f>
        <v>-</v>
      </c>
      <c r="R260" s="12" t="str">
        <f>IFERROR(VLOOKUP(CONCATENATE($A260,R$1),'Исх-фото'!$A$2:$F$3000,6,FALSE),"-")</f>
        <v>-</v>
      </c>
      <c r="S260" s="12" t="str">
        <f>IFERROR(VLOOKUP(CONCATENATE($A260,S$1),'Исх-фото'!$A$2:$F$3000,6,FALSE),"-")</f>
        <v>НЕТ</v>
      </c>
      <c r="T260" s="12" t="str">
        <f>IFERROR(VLOOKUP(CONCATENATE($A260,T$1),'Исх-фото'!$A$2:$F$3000,6,FALSE),"-")</f>
        <v>-</v>
      </c>
      <c r="U260" s="12" t="str">
        <f>IFERROR(VLOOKUP(CONCATENATE($A260,U$1),'Исх-фото'!$A$2:$F$3000,6,FALSE),"-")</f>
        <v>-</v>
      </c>
      <c r="V260" s="12" t="str">
        <f>IFERROR(VLOOKUP(CONCATENATE($A260,V$1),'Исх-фото'!$A$2:$F$3000,6,FALSE),"-")</f>
        <v>ДА</v>
      </c>
      <c r="W260" s="12" t="str">
        <f>IFERROR(VLOOKUP(CONCATENATE($A260,W$1),'Исх-фото'!$A$2:$F$3000,6,FALSE),"-")</f>
        <v>-</v>
      </c>
      <c r="X260" s="12" t="str">
        <f>IFERROR(VLOOKUP(CONCATENATE($A260,X$1),'Исх-фото'!$A$2:$F$3000,6,FALSE),"-")</f>
        <v>-</v>
      </c>
      <c r="Y260" s="12" t="str">
        <f>IFERROR(VLOOKUP(CONCATENATE($A260,Y$1),'Исх-фото'!$A$2:$F$3000,6,FALSE),"-")</f>
        <v>-</v>
      </c>
      <c r="Z260" s="12" t="str">
        <f>IFERROR(VLOOKUP(CONCATENATE($A260,Z$1),'Исх-фото'!$A$2:$F$3000,6,FALSE),"-")</f>
        <v>-</v>
      </c>
      <c r="AA260" s="12" t="str">
        <f>IFERROR(VLOOKUP(CONCATENATE($A260,AA$1),'Исх-фото'!$A$2:$F$3000,6,FALSE),"-")</f>
        <v>-</v>
      </c>
      <c r="AB260" s="12" t="str">
        <f>IFERROR(VLOOKUP(CONCATENATE($A260,AB$1),'Исх-фото'!$A$2:$F$3000,6,FALSE),"-")</f>
        <v>-</v>
      </c>
      <c r="AC260" s="12" t="str">
        <f>IFERROR(VLOOKUP(CONCATENATE($A260,AC$1),'Исх-фото'!$A$2:$F$3000,6,FALSE),"-")</f>
        <v>НЕТ</v>
      </c>
      <c r="AD260" s="12" t="str">
        <f>IFERROR(VLOOKUP(CONCATENATE($A260,AD$1),'Исх-фото'!$A$2:$F$3000,6,FALSE),"-")</f>
        <v>НЕТ</v>
      </c>
      <c r="AE260" s="12" t="str">
        <f>IFERROR(VLOOKUP(CONCATENATE($A260,AE$1),'Исх-фото'!$A$2:$F$3000,6,FALSE),"-")</f>
        <v>-</v>
      </c>
      <c r="AF260" s="12" t="str">
        <f>IFERROR(VLOOKUP(CONCATENATE($A260,AF$1),'Исх-фото'!$A$2:$F$3000,6,FALSE),"-")</f>
        <v>НЕТ</v>
      </c>
      <c r="AG260" s="12" t="str">
        <f>IFERROR(VLOOKUP(CONCATENATE($A260,AG$1),'Исх-фото'!$A$2:$F$3000,6,FALSE),"-")</f>
        <v>ДА</v>
      </c>
      <c r="AH260" s="12" t="str">
        <f>IFERROR(VLOOKUP(CONCATENATE($A260,AH$1),'Исх-фото'!$A$2:$F$3000,6,FALSE),"-")</f>
        <v>-</v>
      </c>
      <c r="AI260" s="12" t="str">
        <f>IFERROR(VLOOKUP(CONCATENATE($A260,AI$1),'Исх-фото'!$A$2:$F$3000,6,FALSE),"-")</f>
        <v>-</v>
      </c>
      <c r="AJ260" s="12" t="str">
        <f>IFERROR(VLOOKUP(CONCATENATE($A260,AJ$1),'Исх-фото'!$A$2:$F$3000,6,FALSE),"-")</f>
        <v>-</v>
      </c>
      <c r="AK260" s="12" t="str">
        <f>IFERROR(VLOOKUP(CONCATENATE($A260,AK$1),'Исх-фото'!$A$2:$F$3000,6,FALSE),"-")</f>
        <v>-</v>
      </c>
      <c r="AL260" s="12" t="str">
        <f>IFERROR(VLOOKUP(CONCATENATE($A260,AL$1),'Исх-фото'!$A$2:$F$3000,6,FALSE),"-")</f>
        <v>-</v>
      </c>
      <c r="AM260" s="12" t="str">
        <f>IFERROR(VLOOKUP(CONCATENATE($A260,AM$1),'Исх-фото'!$A$2:$F$3000,6,FALSE),"-")</f>
        <v>-</v>
      </c>
      <c r="AN260" s="12" t="str">
        <f>IFERROR(VLOOKUP(CONCATENATE($A260,AN$1),'Исх-фото'!$A$2:$F$3000,6,FALSE),"-")</f>
        <v>-</v>
      </c>
      <c r="AO260" s="12">
        <f>IFERROR(VLOOKUP(CONCATENATE($A260,AO$1),'Исх-фото'!$A$2:$F$3000,6,FALSE),"-")</f>
        <v>0</v>
      </c>
      <c r="AP260" s="12" t="str">
        <f>IFERROR(VLOOKUP(CONCATENATE($A260,AP$1),'Исх-фото'!$A$2:$F$3000,6,FALSE),"-")</f>
        <v>-</v>
      </c>
      <c r="AQ260" s="12" t="str">
        <f>IFERROR(VLOOKUP(CONCATENATE($A260,AQ$1),'Исх-фото'!$A$2:$F$3000,6,FALSE),"-")</f>
        <v>-</v>
      </c>
      <c r="AR260" s="13"/>
    </row>
    <row r="261" spans="1:44">
      <c r="A261" s="22">
        <f t="shared" si="22"/>
        <v>62</v>
      </c>
      <c r="B261" s="128">
        <f t="shared" ref="B261" si="82">B64</f>
        <v>24</v>
      </c>
      <c r="C261" s="128">
        <f t="shared" si="20"/>
        <v>2</v>
      </c>
      <c r="D261" s="12" t="str">
        <f>IFERROR(VLOOKUP(CONCATENATE($A261,D$1),'Исх-фото'!$A$2:$F$3000,6,FALSE),"-")</f>
        <v>-</v>
      </c>
      <c r="E261" s="12" t="str">
        <f>IFERROR(VLOOKUP(CONCATENATE($A261,E$1),'Исх-фото'!$A$2:$F$3000,6,FALSE),"-")</f>
        <v>-</v>
      </c>
      <c r="F261" s="12" t="str">
        <f>IFERROR(VLOOKUP(CONCATENATE($A261,F$1),'Исх-фото'!$A$2:$F$3000,6,FALSE),"-")</f>
        <v>-</v>
      </c>
      <c r="G261" s="12" t="str">
        <f>IFERROR(VLOOKUP(CONCATENATE($A261,G$1),'Исх-фото'!$A$2:$F$3000,6,FALSE),"-")</f>
        <v>-</v>
      </c>
      <c r="H261" s="12" t="str">
        <f>IFERROR(VLOOKUP(CONCATENATE($A261,H$1),'Исх-фото'!$A$2:$F$3000,6,FALSE),"-")</f>
        <v>ДА</v>
      </c>
      <c r="I261" s="12" t="str">
        <f>IFERROR(VLOOKUP(CONCATENATE($A261,I$1),'Исх-фото'!$A$2:$F$3000,6,FALSE),"-")</f>
        <v>-</v>
      </c>
      <c r="J261" s="12" t="str">
        <f>IFERROR(VLOOKUP(CONCATENATE($A261,J$1),'Исх-фото'!$A$2:$F$3000,6,FALSE),"-")</f>
        <v>НЕТ</v>
      </c>
      <c r="K261" s="12" t="str">
        <f>IFERROR(VLOOKUP(CONCATENATE($A261,K$1),'Исх-фото'!$A$2:$F$3000,6,FALSE),"-")</f>
        <v>-</v>
      </c>
      <c r="L261" s="12" t="str">
        <f>IFERROR(VLOOKUP(CONCATENATE($A261,L$1),'Исх-фото'!$A$2:$F$3000,6,FALSE),"-")</f>
        <v>-</v>
      </c>
      <c r="M261" s="12" t="str">
        <f>IFERROR(VLOOKUP(CONCATENATE($A261,M$1),'Исх-фото'!$A$2:$F$3000,6,FALSE),"-")</f>
        <v>-</v>
      </c>
      <c r="N261" s="12" t="str">
        <f>IFERROR(VLOOKUP(CONCATENATE($A261,N$1),'Исх-фото'!$A$2:$F$3000,6,FALSE),"-")</f>
        <v>НЕТ</v>
      </c>
      <c r="O261" s="12" t="str">
        <f>IFERROR(VLOOKUP(CONCATENATE($A261,O$1),'Исх-фото'!$A$2:$F$3000,6,FALSE),"-")</f>
        <v>-</v>
      </c>
      <c r="P261" s="12" t="str">
        <f>IFERROR(VLOOKUP(CONCATENATE($A261,P$1),'Исх-фото'!$A$2:$F$3000,6,FALSE),"-")</f>
        <v>-</v>
      </c>
      <c r="Q261" s="12" t="str">
        <f>IFERROR(VLOOKUP(CONCATENATE($A261,Q$1),'Исх-фото'!$A$2:$F$3000,6,FALSE),"-")</f>
        <v>-</v>
      </c>
      <c r="R261" s="12" t="str">
        <f>IFERROR(VLOOKUP(CONCATENATE($A261,R$1),'Исх-фото'!$A$2:$F$3000,6,FALSE),"-")</f>
        <v>-</v>
      </c>
      <c r="S261" s="12" t="str">
        <f>IFERROR(VLOOKUP(CONCATENATE($A261,S$1),'Исх-фото'!$A$2:$F$3000,6,FALSE),"-")</f>
        <v>-</v>
      </c>
      <c r="T261" s="12" t="str">
        <f>IFERROR(VLOOKUP(CONCATENATE($A261,T$1),'Исх-фото'!$A$2:$F$3000,6,FALSE),"-")</f>
        <v>-</v>
      </c>
      <c r="U261" s="12" t="str">
        <f>IFERROR(VLOOKUP(CONCATENATE($A261,U$1),'Исх-фото'!$A$2:$F$3000,6,FALSE),"-")</f>
        <v>-</v>
      </c>
      <c r="V261" s="12" t="str">
        <f>IFERROR(VLOOKUP(CONCATENATE($A261,V$1),'Исх-фото'!$A$2:$F$3000,6,FALSE),"-")</f>
        <v>ДА</v>
      </c>
      <c r="W261" s="12" t="str">
        <f>IFERROR(VLOOKUP(CONCATENATE($A261,W$1),'Исх-фото'!$A$2:$F$3000,6,FALSE),"-")</f>
        <v>-</v>
      </c>
      <c r="X261" s="12" t="str">
        <f>IFERROR(VLOOKUP(CONCATENATE($A261,X$1),'Исх-фото'!$A$2:$F$3000,6,FALSE),"-")</f>
        <v>ДА</v>
      </c>
      <c r="Y261" s="12" t="str">
        <f>IFERROR(VLOOKUP(CONCATENATE($A261,Y$1),'Исх-фото'!$A$2:$F$3000,6,FALSE),"-")</f>
        <v>-</v>
      </c>
      <c r="Z261" s="12" t="str">
        <f>IFERROR(VLOOKUP(CONCATENATE($A261,Z$1),'Исх-фото'!$A$2:$F$3000,6,FALSE),"-")</f>
        <v>-</v>
      </c>
      <c r="AA261" s="12" t="str">
        <f>IFERROR(VLOOKUP(CONCATENATE($A261,AA$1),'Исх-фото'!$A$2:$F$3000,6,FALSE),"-")</f>
        <v>-</v>
      </c>
      <c r="AB261" s="12" t="str">
        <f>IFERROR(VLOOKUP(CONCATENATE($A261,AB$1),'Исх-фото'!$A$2:$F$3000,6,FALSE),"-")</f>
        <v>-</v>
      </c>
      <c r="AC261" s="12" t="str">
        <f>IFERROR(VLOOKUP(CONCATENATE($A261,AC$1),'Исх-фото'!$A$2:$F$3000,6,FALSE),"-")</f>
        <v>НЕТ</v>
      </c>
      <c r="AD261" s="12" t="str">
        <f>IFERROR(VLOOKUP(CONCATENATE($A261,AD$1),'Исх-фото'!$A$2:$F$3000,6,FALSE),"-")</f>
        <v>-</v>
      </c>
      <c r="AE261" s="12" t="str">
        <f>IFERROR(VLOOKUP(CONCATENATE($A261,AE$1),'Исх-фото'!$A$2:$F$3000,6,FALSE),"-")</f>
        <v>ДА</v>
      </c>
      <c r="AF261" s="12" t="str">
        <f>IFERROR(VLOOKUP(CONCATENATE($A261,AF$1),'Исх-фото'!$A$2:$F$3000,6,FALSE),"-")</f>
        <v>НЕТ</v>
      </c>
      <c r="AG261" s="12" t="str">
        <f>IFERROR(VLOOKUP(CONCATENATE($A261,AG$1),'Исх-фото'!$A$2:$F$3000,6,FALSE),"-")</f>
        <v>ДА</v>
      </c>
      <c r="AH261" s="12" t="str">
        <f>IFERROR(VLOOKUP(CONCATENATE($A261,AH$1),'Исх-фото'!$A$2:$F$3000,6,FALSE),"-")</f>
        <v>-</v>
      </c>
      <c r="AI261" s="12" t="str">
        <f>IFERROR(VLOOKUP(CONCATENATE($A261,AI$1),'Исх-фото'!$A$2:$F$3000,6,FALSE),"-")</f>
        <v>НЕТ</v>
      </c>
      <c r="AJ261" s="12" t="str">
        <f>IFERROR(VLOOKUP(CONCATENATE($A261,AJ$1),'Исх-фото'!$A$2:$F$3000,6,FALSE),"-")</f>
        <v>-</v>
      </c>
      <c r="AK261" s="12" t="str">
        <f>IFERROR(VLOOKUP(CONCATENATE($A261,AK$1),'Исх-фото'!$A$2:$F$3000,6,FALSE),"-")</f>
        <v>-</v>
      </c>
      <c r="AL261" s="12" t="str">
        <f>IFERROR(VLOOKUP(CONCATENATE($A261,AL$1),'Исх-фото'!$A$2:$F$3000,6,FALSE),"-")</f>
        <v>-</v>
      </c>
      <c r="AM261" s="12" t="str">
        <f>IFERROR(VLOOKUP(CONCATENATE($A261,AM$1),'Исх-фото'!$A$2:$F$3000,6,FALSE),"-")</f>
        <v>-</v>
      </c>
      <c r="AN261" s="12" t="str">
        <f>IFERROR(VLOOKUP(CONCATENATE($A261,AN$1),'Исх-фото'!$A$2:$F$3000,6,FALSE),"-")</f>
        <v>-</v>
      </c>
      <c r="AO261" s="12">
        <f>IFERROR(VLOOKUP(CONCATENATE($A261,AO$1),'Исх-фото'!$A$2:$F$3000,6,FALSE),"-")</f>
        <v>0</v>
      </c>
      <c r="AP261" s="12" t="str">
        <f>IFERROR(VLOOKUP(CONCATENATE($A261,AP$1),'Исх-фото'!$A$2:$F$3000,6,FALSE),"-")</f>
        <v>-</v>
      </c>
      <c r="AQ261" s="12" t="str">
        <f>IFERROR(VLOOKUP(CONCATENATE($A261,AQ$1),'Исх-фото'!$A$2:$F$3000,6,FALSE),"-")</f>
        <v>-</v>
      </c>
      <c r="AR261" s="13"/>
    </row>
    <row r="262" spans="1:44">
      <c r="A262" s="22">
        <f t="shared" si="22"/>
        <v>63</v>
      </c>
      <c r="B262" s="128">
        <f t="shared" ref="B262" si="83">B65</f>
        <v>24</v>
      </c>
      <c r="C262" s="128">
        <f t="shared" si="20"/>
        <v>3</v>
      </c>
      <c r="D262" s="12" t="str">
        <f>IFERROR(VLOOKUP(CONCATENATE($A262,D$1),'Исх-фото'!$A$2:$F$3000,6,FALSE),"-")</f>
        <v>-</v>
      </c>
      <c r="E262" s="12" t="str">
        <f>IFERROR(VLOOKUP(CONCATENATE($A262,E$1),'Исх-фото'!$A$2:$F$3000,6,FALSE),"-")</f>
        <v>-</v>
      </c>
      <c r="F262" s="12" t="str">
        <f>IFERROR(VLOOKUP(CONCATENATE($A262,F$1),'Исх-фото'!$A$2:$F$3000,6,FALSE),"-")</f>
        <v>-</v>
      </c>
      <c r="G262" s="12" t="str">
        <f>IFERROR(VLOOKUP(CONCATENATE($A262,G$1),'Исх-фото'!$A$2:$F$3000,6,FALSE),"-")</f>
        <v>-</v>
      </c>
      <c r="H262" s="12" t="str">
        <f>IFERROR(VLOOKUP(CONCATENATE($A262,H$1),'Исх-фото'!$A$2:$F$3000,6,FALSE),"-")</f>
        <v>ДА</v>
      </c>
      <c r="I262" s="12" t="str">
        <f>IFERROR(VLOOKUP(CONCATENATE($A262,I$1),'Исх-фото'!$A$2:$F$3000,6,FALSE),"-")</f>
        <v>-</v>
      </c>
      <c r="J262" s="12" t="str">
        <f>IFERROR(VLOOKUP(CONCATENATE($A262,J$1),'Исх-фото'!$A$2:$F$3000,6,FALSE),"-")</f>
        <v>НЕТ</v>
      </c>
      <c r="K262" s="12" t="str">
        <f>IFERROR(VLOOKUP(CONCATENATE($A262,K$1),'Исх-фото'!$A$2:$F$3000,6,FALSE),"-")</f>
        <v>-</v>
      </c>
      <c r="L262" s="12" t="str">
        <f>IFERROR(VLOOKUP(CONCATENATE($A262,L$1),'Исх-фото'!$A$2:$F$3000,6,FALSE),"-")</f>
        <v>-</v>
      </c>
      <c r="M262" s="12" t="str">
        <f>IFERROR(VLOOKUP(CONCATENATE($A262,M$1),'Исх-фото'!$A$2:$F$3000,6,FALSE),"-")</f>
        <v>-</v>
      </c>
      <c r="N262" s="12" t="str">
        <f>IFERROR(VLOOKUP(CONCATENATE($A262,N$1),'Исх-фото'!$A$2:$F$3000,6,FALSE),"-")</f>
        <v>НЕТ</v>
      </c>
      <c r="O262" s="12" t="str">
        <f>IFERROR(VLOOKUP(CONCATENATE($A262,O$1),'Исх-фото'!$A$2:$F$3000,6,FALSE),"-")</f>
        <v>-</v>
      </c>
      <c r="P262" s="12" t="str">
        <f>IFERROR(VLOOKUP(CONCATENATE($A262,P$1),'Исх-фото'!$A$2:$F$3000,6,FALSE),"-")</f>
        <v>-</v>
      </c>
      <c r="Q262" s="12" t="str">
        <f>IFERROR(VLOOKUP(CONCATENATE($A262,Q$1),'Исх-фото'!$A$2:$F$3000,6,FALSE),"-")</f>
        <v>-</v>
      </c>
      <c r="R262" s="12" t="str">
        <f>IFERROR(VLOOKUP(CONCATENATE($A262,R$1),'Исх-фото'!$A$2:$F$3000,6,FALSE),"-")</f>
        <v>-</v>
      </c>
      <c r="S262" s="12" t="str">
        <f>IFERROR(VLOOKUP(CONCATENATE($A262,S$1),'Исх-фото'!$A$2:$F$3000,6,FALSE),"-")</f>
        <v>ДА</v>
      </c>
      <c r="T262" s="12" t="str">
        <f>IFERROR(VLOOKUP(CONCATENATE($A262,T$1),'Исх-фото'!$A$2:$F$3000,6,FALSE),"-")</f>
        <v>-</v>
      </c>
      <c r="U262" s="12" t="str">
        <f>IFERROR(VLOOKUP(CONCATENATE($A262,U$1),'Исх-фото'!$A$2:$F$3000,6,FALSE),"-")</f>
        <v>-</v>
      </c>
      <c r="V262" s="12" t="str">
        <f>IFERROR(VLOOKUP(CONCATENATE($A262,V$1),'Исх-фото'!$A$2:$F$3000,6,FALSE),"-")</f>
        <v>ДА</v>
      </c>
      <c r="W262" s="12" t="str">
        <f>IFERROR(VLOOKUP(CONCATENATE($A262,W$1),'Исх-фото'!$A$2:$F$3000,6,FALSE),"-")</f>
        <v>-</v>
      </c>
      <c r="X262" s="12" t="str">
        <f>IFERROR(VLOOKUP(CONCATENATE($A262,X$1),'Исх-фото'!$A$2:$F$3000,6,FALSE),"-")</f>
        <v>-</v>
      </c>
      <c r="Y262" s="12" t="str">
        <f>IFERROR(VLOOKUP(CONCATENATE($A262,Y$1),'Исх-фото'!$A$2:$F$3000,6,FALSE),"-")</f>
        <v>-</v>
      </c>
      <c r="Z262" s="12" t="str">
        <f>IFERROR(VLOOKUP(CONCATENATE($A262,Z$1),'Исх-фото'!$A$2:$F$3000,6,FALSE),"-")</f>
        <v>-</v>
      </c>
      <c r="AA262" s="12" t="str">
        <f>IFERROR(VLOOKUP(CONCATENATE($A262,AA$1),'Исх-фото'!$A$2:$F$3000,6,FALSE),"-")</f>
        <v>-</v>
      </c>
      <c r="AB262" s="12" t="str">
        <f>IFERROR(VLOOKUP(CONCATENATE($A262,AB$1),'Исх-фото'!$A$2:$F$3000,6,FALSE),"-")</f>
        <v>-</v>
      </c>
      <c r="AC262" s="12" t="str">
        <f>IFERROR(VLOOKUP(CONCATENATE($A262,AC$1),'Исх-фото'!$A$2:$F$3000,6,FALSE),"-")</f>
        <v>НЕТ</v>
      </c>
      <c r="AD262" s="12" t="str">
        <f>IFERROR(VLOOKUP(CONCATENATE($A262,AD$1),'Исх-фото'!$A$2:$F$3000,6,FALSE),"-")</f>
        <v>НЕТ</v>
      </c>
      <c r="AE262" s="12" t="str">
        <f>IFERROR(VLOOKUP(CONCATENATE($A262,AE$1),'Исх-фото'!$A$2:$F$3000,6,FALSE),"-")</f>
        <v>-</v>
      </c>
      <c r="AF262" s="12" t="str">
        <f>IFERROR(VLOOKUP(CONCATENATE($A262,AF$1),'Исх-фото'!$A$2:$F$3000,6,FALSE),"-")</f>
        <v>НЕТ</v>
      </c>
      <c r="AG262" s="12" t="str">
        <f>IFERROR(VLOOKUP(CONCATENATE($A262,AG$1),'Исх-фото'!$A$2:$F$3000,6,FALSE),"-")</f>
        <v>ДА</v>
      </c>
      <c r="AH262" s="12" t="str">
        <f>IFERROR(VLOOKUP(CONCATENATE($A262,AH$1),'Исх-фото'!$A$2:$F$3000,6,FALSE),"-")</f>
        <v>-</v>
      </c>
      <c r="AI262" s="12" t="str">
        <f>IFERROR(VLOOKUP(CONCATENATE($A262,AI$1),'Исх-фото'!$A$2:$F$3000,6,FALSE),"-")</f>
        <v>НЕТ</v>
      </c>
      <c r="AJ262" s="12" t="str">
        <f>IFERROR(VLOOKUP(CONCATENATE($A262,AJ$1),'Исх-фото'!$A$2:$F$3000,6,FALSE),"-")</f>
        <v>-</v>
      </c>
      <c r="AK262" s="12" t="str">
        <f>IFERROR(VLOOKUP(CONCATENATE($A262,AK$1),'Исх-фото'!$A$2:$F$3000,6,FALSE),"-")</f>
        <v>-</v>
      </c>
      <c r="AL262" s="12" t="str">
        <f>IFERROR(VLOOKUP(CONCATENATE($A262,AL$1),'Исх-фото'!$A$2:$F$3000,6,FALSE),"-")</f>
        <v>-</v>
      </c>
      <c r="AM262" s="12" t="str">
        <f>IFERROR(VLOOKUP(CONCATENATE($A262,AM$1),'Исх-фото'!$A$2:$F$3000,6,FALSE),"-")</f>
        <v>-</v>
      </c>
      <c r="AN262" s="12" t="str">
        <f>IFERROR(VLOOKUP(CONCATENATE($A262,AN$1),'Исх-фото'!$A$2:$F$3000,6,FALSE),"-")</f>
        <v>-</v>
      </c>
      <c r="AO262" s="12">
        <f>IFERROR(VLOOKUP(CONCATENATE($A262,AO$1),'Исх-фото'!$A$2:$F$3000,6,FALSE),"-")</f>
        <v>0</v>
      </c>
      <c r="AP262" s="12" t="str">
        <f>IFERROR(VLOOKUP(CONCATENATE($A262,AP$1),'Исх-фото'!$A$2:$F$3000,6,FALSE),"-")</f>
        <v>-</v>
      </c>
      <c r="AQ262" s="12" t="str">
        <f>IFERROR(VLOOKUP(CONCATENATE($A262,AQ$1),'Исх-фото'!$A$2:$F$3000,6,FALSE),"-")</f>
        <v>-</v>
      </c>
      <c r="AR262" s="13"/>
    </row>
    <row r="263" spans="1:44">
      <c r="A263" s="22">
        <f t="shared" si="22"/>
        <v>64</v>
      </c>
      <c r="B263" s="128">
        <f t="shared" ref="B263" si="84">B66</f>
        <v>25</v>
      </c>
      <c r="C263" s="128">
        <f t="shared" si="20"/>
        <v>1</v>
      </c>
      <c r="D263" s="12" t="str">
        <f>IFERROR(VLOOKUP(CONCATENATE($A263,D$1),'Исх-фото'!$A$2:$F$3000,6,FALSE),"-")</f>
        <v>-</v>
      </c>
      <c r="E263" s="12" t="str">
        <f>IFERROR(VLOOKUP(CONCATENATE($A263,E$1),'Исх-фото'!$A$2:$F$3000,6,FALSE),"-")</f>
        <v>-</v>
      </c>
      <c r="F263" s="12" t="str">
        <f>IFERROR(VLOOKUP(CONCATENATE($A263,F$1),'Исх-фото'!$A$2:$F$3000,6,FALSE),"-")</f>
        <v>-</v>
      </c>
      <c r="G263" s="12" t="str">
        <f>IFERROR(VLOOKUP(CONCATENATE($A263,G$1),'Исх-фото'!$A$2:$F$3000,6,FALSE),"-")</f>
        <v>-</v>
      </c>
      <c r="H263" s="12" t="str">
        <f>IFERROR(VLOOKUP(CONCATENATE($A263,H$1),'Исх-фото'!$A$2:$F$3000,6,FALSE),"-")</f>
        <v>ДА</v>
      </c>
      <c r="I263" s="12" t="str">
        <f>IFERROR(VLOOKUP(CONCATENATE($A263,I$1),'Исх-фото'!$A$2:$F$3000,6,FALSE),"-")</f>
        <v>-</v>
      </c>
      <c r="J263" s="12" t="str">
        <f>IFERROR(VLOOKUP(CONCATENATE($A263,J$1),'Исх-фото'!$A$2:$F$3000,6,FALSE),"-")</f>
        <v>НЕТ</v>
      </c>
      <c r="K263" s="12" t="str">
        <f>IFERROR(VLOOKUP(CONCATENATE($A263,K$1),'Исх-фото'!$A$2:$F$3000,6,FALSE),"-")</f>
        <v>-</v>
      </c>
      <c r="L263" s="12" t="str">
        <f>IFERROR(VLOOKUP(CONCATENATE($A263,L$1),'Исх-фото'!$A$2:$F$3000,6,FALSE),"-")</f>
        <v>-</v>
      </c>
      <c r="M263" s="12" t="str">
        <f>IFERROR(VLOOKUP(CONCATENATE($A263,M$1),'Исх-фото'!$A$2:$F$3000,6,FALSE),"-")</f>
        <v>-</v>
      </c>
      <c r="N263" s="12" t="str">
        <f>IFERROR(VLOOKUP(CONCATENATE($A263,N$1),'Исх-фото'!$A$2:$F$3000,6,FALSE),"-")</f>
        <v>НЕТ</v>
      </c>
      <c r="O263" s="12" t="str">
        <f>IFERROR(VLOOKUP(CONCATENATE($A263,O$1),'Исх-фото'!$A$2:$F$3000,6,FALSE),"-")</f>
        <v>-</v>
      </c>
      <c r="P263" s="12" t="str">
        <f>IFERROR(VLOOKUP(CONCATENATE($A263,P$1),'Исх-фото'!$A$2:$F$3000,6,FALSE),"-")</f>
        <v>-</v>
      </c>
      <c r="Q263" s="12" t="str">
        <f>IFERROR(VLOOKUP(CONCATENATE($A263,Q$1),'Исх-фото'!$A$2:$F$3000,6,FALSE),"-")</f>
        <v>-</v>
      </c>
      <c r="R263" s="12" t="str">
        <f>IFERROR(VLOOKUP(CONCATENATE($A263,R$1),'Исх-фото'!$A$2:$F$3000,6,FALSE),"-")</f>
        <v>-</v>
      </c>
      <c r="S263" s="12" t="str">
        <f>IFERROR(VLOOKUP(CONCATENATE($A263,S$1),'Исх-фото'!$A$2:$F$3000,6,FALSE),"-")</f>
        <v>-</v>
      </c>
      <c r="T263" s="12" t="str">
        <f>IFERROR(VLOOKUP(CONCATENATE($A263,T$1),'Исх-фото'!$A$2:$F$3000,6,FALSE),"-")</f>
        <v>-</v>
      </c>
      <c r="U263" s="12" t="str">
        <f>IFERROR(VLOOKUP(CONCATENATE($A263,U$1),'Исх-фото'!$A$2:$F$3000,6,FALSE),"-")</f>
        <v>НЕТ</v>
      </c>
      <c r="V263" s="12" t="str">
        <f>IFERROR(VLOOKUP(CONCATENATE($A263,V$1),'Исх-фото'!$A$2:$F$3000,6,FALSE),"-")</f>
        <v>ДА</v>
      </c>
      <c r="W263" s="12" t="str">
        <f>IFERROR(VLOOKUP(CONCATENATE($A263,W$1),'Исх-фото'!$A$2:$F$3000,6,FALSE),"-")</f>
        <v>-</v>
      </c>
      <c r="X263" s="12" t="str">
        <f>IFERROR(VLOOKUP(CONCATENATE($A263,X$1),'Исх-фото'!$A$2:$F$3000,6,FALSE),"-")</f>
        <v>-</v>
      </c>
      <c r="Y263" s="12" t="str">
        <f>IFERROR(VLOOKUP(CONCATENATE($A263,Y$1),'Исх-фото'!$A$2:$F$3000,6,FALSE),"-")</f>
        <v>-</v>
      </c>
      <c r="Z263" s="12" t="str">
        <f>IFERROR(VLOOKUP(CONCATENATE($A263,Z$1),'Исх-фото'!$A$2:$F$3000,6,FALSE),"-")</f>
        <v>-</v>
      </c>
      <c r="AA263" s="12" t="str">
        <f>IFERROR(VLOOKUP(CONCATENATE($A263,AA$1),'Исх-фото'!$A$2:$F$3000,6,FALSE),"-")</f>
        <v>-</v>
      </c>
      <c r="AB263" s="12" t="str">
        <f>IFERROR(VLOOKUP(CONCATENATE($A263,AB$1),'Исх-фото'!$A$2:$F$3000,6,FALSE),"-")</f>
        <v>-</v>
      </c>
      <c r="AC263" s="12" t="str">
        <f>IFERROR(VLOOKUP(CONCATENATE($A263,AC$1),'Исх-фото'!$A$2:$F$3000,6,FALSE),"-")</f>
        <v>НЕТ</v>
      </c>
      <c r="AD263" s="12" t="str">
        <f>IFERROR(VLOOKUP(CONCATENATE($A263,AD$1),'Исх-фото'!$A$2:$F$3000,6,FALSE),"-")</f>
        <v>НЕТ</v>
      </c>
      <c r="AE263" s="12" t="str">
        <f>IFERROR(VLOOKUP(CONCATENATE($A263,AE$1),'Исх-фото'!$A$2:$F$3000,6,FALSE),"-")</f>
        <v>-</v>
      </c>
      <c r="AF263" s="12" t="str">
        <f>IFERROR(VLOOKUP(CONCATENATE($A263,AF$1),'Исх-фото'!$A$2:$F$3000,6,FALSE),"-")</f>
        <v>НЕТ</v>
      </c>
      <c r="AG263" s="12" t="str">
        <f>IFERROR(VLOOKUP(CONCATENATE($A263,AG$1),'Исх-фото'!$A$2:$F$3000,6,FALSE),"-")</f>
        <v>ДА</v>
      </c>
      <c r="AH263" s="12" t="str">
        <f>IFERROR(VLOOKUP(CONCATENATE($A263,AH$1),'Исх-фото'!$A$2:$F$3000,6,FALSE),"-")</f>
        <v>-</v>
      </c>
      <c r="AI263" s="12" t="str">
        <f>IFERROR(VLOOKUP(CONCATENATE($A263,AI$1),'Исх-фото'!$A$2:$F$3000,6,FALSE),"-")</f>
        <v>-</v>
      </c>
      <c r="AJ263" s="12" t="str">
        <f>IFERROR(VLOOKUP(CONCATENATE($A263,AJ$1),'Исх-фото'!$A$2:$F$3000,6,FALSE),"-")</f>
        <v>-</v>
      </c>
      <c r="AK263" s="12" t="str">
        <f>IFERROR(VLOOKUP(CONCATENATE($A263,AK$1),'Исх-фото'!$A$2:$F$3000,6,FALSE),"-")</f>
        <v>-</v>
      </c>
      <c r="AL263" s="12" t="str">
        <f>IFERROR(VLOOKUP(CONCATENATE($A263,AL$1),'Исх-фото'!$A$2:$F$3000,6,FALSE),"-")</f>
        <v>-</v>
      </c>
      <c r="AM263" s="12" t="str">
        <f>IFERROR(VLOOKUP(CONCATENATE($A263,AM$1),'Исх-фото'!$A$2:$F$3000,6,FALSE),"-")</f>
        <v>-</v>
      </c>
      <c r="AN263" s="12" t="str">
        <f>IFERROR(VLOOKUP(CONCATENATE($A263,AN$1),'Исх-фото'!$A$2:$F$3000,6,FALSE),"-")</f>
        <v>-</v>
      </c>
      <c r="AO263" s="12">
        <f>IFERROR(VLOOKUP(CONCATENATE($A263,AO$1),'Исх-фото'!$A$2:$F$3000,6,FALSE),"-")</f>
        <v>0</v>
      </c>
      <c r="AP263" s="12" t="str">
        <f>IFERROR(VLOOKUP(CONCATENATE($A263,AP$1),'Исх-фото'!$A$2:$F$3000,6,FALSE),"-")</f>
        <v>-</v>
      </c>
      <c r="AQ263" s="12" t="str">
        <f>IFERROR(VLOOKUP(CONCATENATE($A263,AQ$1),'Исх-фото'!$A$2:$F$3000,6,FALSE),"-")</f>
        <v>-</v>
      </c>
      <c r="AR263" s="13"/>
    </row>
    <row r="264" spans="1:44">
      <c r="A264" s="22">
        <f t="shared" si="22"/>
        <v>65</v>
      </c>
      <c r="B264" s="128">
        <f t="shared" ref="B264:C264" si="85">B67</f>
        <v>25</v>
      </c>
      <c r="C264" s="128">
        <f t="shared" si="85"/>
        <v>2</v>
      </c>
      <c r="D264" s="12" t="str">
        <f>IFERROR(VLOOKUP(CONCATENATE($A264,D$1),'Исх-фото'!$A$2:$F$3000,6,FALSE),"-")</f>
        <v>-</v>
      </c>
      <c r="E264" s="12" t="str">
        <f>IFERROR(VLOOKUP(CONCATENATE($A264,E$1),'Исх-фото'!$A$2:$F$3000,6,FALSE),"-")</f>
        <v>-</v>
      </c>
      <c r="F264" s="12" t="str">
        <f>IFERROR(VLOOKUP(CONCATENATE($A264,F$1),'Исх-фото'!$A$2:$F$3000,6,FALSE),"-")</f>
        <v>-</v>
      </c>
      <c r="G264" s="12" t="str">
        <f>IFERROR(VLOOKUP(CONCATENATE($A264,G$1),'Исх-фото'!$A$2:$F$3000,6,FALSE),"-")</f>
        <v>-</v>
      </c>
      <c r="H264" s="12" t="str">
        <f>IFERROR(VLOOKUP(CONCATENATE($A264,H$1),'Исх-фото'!$A$2:$F$3000,6,FALSE),"-")</f>
        <v>ДА</v>
      </c>
      <c r="I264" s="12" t="str">
        <f>IFERROR(VLOOKUP(CONCATENATE($A264,I$1),'Исх-фото'!$A$2:$F$3000,6,FALSE),"-")</f>
        <v>-</v>
      </c>
      <c r="J264" s="12" t="str">
        <f>IFERROR(VLOOKUP(CONCATENATE($A264,J$1),'Исх-фото'!$A$2:$F$3000,6,FALSE),"-")</f>
        <v>НЕТ</v>
      </c>
      <c r="K264" s="12" t="str">
        <f>IFERROR(VLOOKUP(CONCATENATE($A264,K$1),'Исх-фото'!$A$2:$F$3000,6,FALSE),"-")</f>
        <v>-</v>
      </c>
      <c r="L264" s="12" t="str">
        <f>IFERROR(VLOOKUP(CONCATENATE($A264,L$1),'Исх-фото'!$A$2:$F$3000,6,FALSE),"-")</f>
        <v>-</v>
      </c>
      <c r="M264" s="12" t="str">
        <f>IFERROR(VLOOKUP(CONCATENATE($A264,M$1),'Исх-фото'!$A$2:$F$3000,6,FALSE),"-")</f>
        <v>-</v>
      </c>
      <c r="N264" s="12" t="str">
        <f>IFERROR(VLOOKUP(CONCATENATE($A264,N$1),'Исх-фото'!$A$2:$F$3000,6,FALSE),"-")</f>
        <v>НЕТ</v>
      </c>
      <c r="O264" s="12" t="str">
        <f>IFERROR(VLOOKUP(CONCATENATE($A264,O$1),'Исх-фото'!$A$2:$F$3000,6,FALSE),"-")</f>
        <v>-</v>
      </c>
      <c r="P264" s="12" t="str">
        <f>IFERROR(VLOOKUP(CONCATENATE($A264,P$1),'Исх-фото'!$A$2:$F$3000,6,FALSE),"-")</f>
        <v>-</v>
      </c>
      <c r="Q264" s="12" t="str">
        <f>IFERROR(VLOOKUP(CONCATENATE($A264,Q$1),'Исх-фото'!$A$2:$F$3000,6,FALSE),"-")</f>
        <v>-</v>
      </c>
      <c r="R264" s="12" t="str">
        <f>IFERROR(VLOOKUP(CONCATENATE($A264,R$1),'Исх-фото'!$A$2:$F$3000,6,FALSE),"-")</f>
        <v>НЕТ</v>
      </c>
      <c r="S264" s="12" t="str">
        <f>IFERROR(VLOOKUP(CONCATENATE($A264,S$1),'Исх-фото'!$A$2:$F$3000,6,FALSE),"-")</f>
        <v>НЕТ</v>
      </c>
      <c r="T264" s="12" t="str">
        <f>IFERROR(VLOOKUP(CONCATENATE($A264,T$1),'Исх-фото'!$A$2:$F$3000,6,FALSE),"-")</f>
        <v>-</v>
      </c>
      <c r="U264" s="12" t="str">
        <f>IFERROR(VLOOKUP(CONCATENATE($A264,U$1),'Исх-фото'!$A$2:$F$3000,6,FALSE),"-")</f>
        <v>-</v>
      </c>
      <c r="V264" s="12" t="str">
        <f>IFERROR(VLOOKUP(CONCATENATE($A264,V$1),'Исх-фото'!$A$2:$F$3000,6,FALSE),"-")</f>
        <v>ДА</v>
      </c>
      <c r="W264" s="12" t="str">
        <f>IFERROR(VLOOKUP(CONCATENATE($A264,W$1),'Исх-фото'!$A$2:$F$3000,6,FALSE),"-")</f>
        <v>-</v>
      </c>
      <c r="X264" s="12" t="str">
        <f>IFERROR(VLOOKUP(CONCATENATE($A264,X$1),'Исх-фото'!$A$2:$F$3000,6,FALSE),"-")</f>
        <v>НЕТ</v>
      </c>
      <c r="Y264" s="12" t="str">
        <f>IFERROR(VLOOKUP(CONCATENATE($A264,Y$1),'Исх-фото'!$A$2:$F$3000,6,FALSE),"-")</f>
        <v>-</v>
      </c>
      <c r="Z264" s="12" t="str">
        <f>IFERROR(VLOOKUP(CONCATENATE($A264,Z$1),'Исх-фото'!$A$2:$F$3000,6,FALSE),"-")</f>
        <v>-</v>
      </c>
      <c r="AA264" s="12" t="str">
        <f>IFERROR(VLOOKUP(CONCATENATE($A264,AA$1),'Исх-фото'!$A$2:$F$3000,6,FALSE),"-")</f>
        <v>-</v>
      </c>
      <c r="AB264" s="12" t="str">
        <f>IFERROR(VLOOKUP(CONCATENATE($A264,AB$1),'Исх-фото'!$A$2:$F$3000,6,FALSE),"-")</f>
        <v>-</v>
      </c>
      <c r="AC264" s="12" t="str">
        <f>IFERROR(VLOOKUP(CONCATENATE($A264,AC$1),'Исх-фото'!$A$2:$F$3000,6,FALSE),"-")</f>
        <v>НЕТ</v>
      </c>
      <c r="AD264" s="12" t="str">
        <f>IFERROR(VLOOKUP(CONCATENATE($A264,AD$1),'Исх-фото'!$A$2:$F$3000,6,FALSE),"-")</f>
        <v>НЕТ</v>
      </c>
      <c r="AE264" s="12" t="str">
        <f>IFERROR(VLOOKUP(CONCATENATE($A264,AE$1),'Исх-фото'!$A$2:$F$3000,6,FALSE),"-")</f>
        <v>ДА</v>
      </c>
      <c r="AF264" s="12" t="str">
        <f>IFERROR(VLOOKUP(CONCATENATE($A264,AF$1),'Исх-фото'!$A$2:$F$3000,6,FALSE),"-")</f>
        <v>НЕТ</v>
      </c>
      <c r="AG264" s="12" t="str">
        <f>IFERROR(VLOOKUP(CONCATENATE($A264,AG$1),'Исх-фото'!$A$2:$F$3000,6,FALSE),"-")</f>
        <v>ДА</v>
      </c>
      <c r="AH264" s="12" t="str">
        <f>IFERROR(VLOOKUP(CONCATENATE($A264,AH$1),'Исх-фото'!$A$2:$F$3000,6,FALSE),"-")</f>
        <v>-</v>
      </c>
      <c r="AI264" s="12" t="str">
        <f>IFERROR(VLOOKUP(CONCATENATE($A264,AI$1),'Исх-фото'!$A$2:$F$3000,6,FALSE),"-")</f>
        <v>-</v>
      </c>
      <c r="AJ264" s="12" t="str">
        <f>IFERROR(VLOOKUP(CONCATENATE($A264,AJ$1),'Исх-фото'!$A$2:$F$3000,6,FALSE),"-")</f>
        <v>-</v>
      </c>
      <c r="AK264" s="12" t="str">
        <f>IFERROR(VLOOKUP(CONCATENATE($A264,AK$1),'Исх-фото'!$A$2:$F$3000,6,FALSE),"-")</f>
        <v>-</v>
      </c>
      <c r="AL264" s="12" t="str">
        <f>IFERROR(VLOOKUP(CONCATENATE($A264,AL$1),'Исх-фото'!$A$2:$F$3000,6,FALSE),"-")</f>
        <v>-</v>
      </c>
      <c r="AM264" s="12" t="str">
        <f>IFERROR(VLOOKUP(CONCATENATE($A264,AM$1),'Исх-фото'!$A$2:$F$3000,6,FALSE),"-")</f>
        <v>-</v>
      </c>
      <c r="AN264" s="12" t="str">
        <f>IFERROR(VLOOKUP(CONCATENATE($A264,AN$1),'Исх-фото'!$A$2:$F$3000,6,FALSE),"-")</f>
        <v>-</v>
      </c>
      <c r="AO264" s="12">
        <f>IFERROR(VLOOKUP(CONCATENATE($A264,AO$1),'Исх-фото'!$A$2:$F$3000,6,FALSE),"-")</f>
        <v>0</v>
      </c>
      <c r="AP264" s="12" t="str">
        <f>IFERROR(VLOOKUP(CONCATENATE($A264,AP$1),'Исх-фото'!$A$2:$F$3000,6,FALSE),"-")</f>
        <v>-</v>
      </c>
      <c r="AQ264" s="12" t="str">
        <f>IFERROR(VLOOKUP(CONCATENATE($A264,AQ$1),'Исх-фото'!$A$2:$F$3000,6,FALSE),"-")</f>
        <v>-</v>
      </c>
      <c r="AR264" s="13"/>
    </row>
    <row r="265" spans="1:44">
      <c r="A265" s="22">
        <f t="shared" si="22"/>
        <v>66</v>
      </c>
      <c r="B265" s="128">
        <f t="shared" ref="B265:C265" si="86">B68</f>
        <v>25</v>
      </c>
      <c r="C265" s="128">
        <f t="shared" si="86"/>
        <v>3</v>
      </c>
      <c r="D265" s="12" t="str">
        <f>IFERROR(VLOOKUP(CONCATENATE($A265,D$1),'Исх-фото'!$A$2:$F$3000,6,FALSE),"-")</f>
        <v>-</v>
      </c>
      <c r="E265" s="12" t="str">
        <f>IFERROR(VLOOKUP(CONCATENATE($A265,E$1),'Исх-фото'!$A$2:$F$3000,6,FALSE),"-")</f>
        <v>-</v>
      </c>
      <c r="F265" s="12" t="str">
        <f>IFERROR(VLOOKUP(CONCATENATE($A265,F$1),'Исх-фото'!$A$2:$F$3000,6,FALSE),"-")</f>
        <v>-</v>
      </c>
      <c r="G265" s="12" t="str">
        <f>IFERROR(VLOOKUP(CONCATENATE($A265,G$1),'Исх-фото'!$A$2:$F$3000,6,FALSE),"-")</f>
        <v>-</v>
      </c>
      <c r="H265" s="12" t="str">
        <f>IFERROR(VLOOKUP(CONCATENATE($A265,H$1),'Исх-фото'!$A$2:$F$3000,6,FALSE),"-")</f>
        <v>ДА</v>
      </c>
      <c r="I265" s="12" t="str">
        <f>IFERROR(VLOOKUP(CONCATENATE($A265,I$1),'Исх-фото'!$A$2:$F$3000,6,FALSE),"-")</f>
        <v>-</v>
      </c>
      <c r="J265" s="12" t="str">
        <f>IFERROR(VLOOKUP(CONCATENATE($A265,J$1),'Исх-фото'!$A$2:$F$3000,6,FALSE),"-")</f>
        <v>НЕТ</v>
      </c>
      <c r="K265" s="12" t="str">
        <f>IFERROR(VLOOKUP(CONCATENATE($A265,K$1),'Исх-фото'!$A$2:$F$3000,6,FALSE),"-")</f>
        <v>-</v>
      </c>
      <c r="L265" s="12" t="str">
        <f>IFERROR(VLOOKUP(CONCATENATE($A265,L$1),'Исх-фото'!$A$2:$F$3000,6,FALSE),"-")</f>
        <v>-</v>
      </c>
      <c r="M265" s="12" t="str">
        <f>IFERROR(VLOOKUP(CONCATENATE($A265,M$1),'Исх-фото'!$A$2:$F$3000,6,FALSE),"-")</f>
        <v>-</v>
      </c>
      <c r="N265" s="12" t="str">
        <f>IFERROR(VLOOKUP(CONCATENATE($A265,N$1),'Исх-фото'!$A$2:$F$3000,6,FALSE),"-")</f>
        <v>НЕТ</v>
      </c>
      <c r="O265" s="12" t="str">
        <f>IFERROR(VLOOKUP(CONCATENATE($A265,O$1),'Исх-фото'!$A$2:$F$3000,6,FALSE),"-")</f>
        <v>-</v>
      </c>
      <c r="P265" s="12" t="str">
        <f>IFERROR(VLOOKUP(CONCATENATE($A265,P$1),'Исх-фото'!$A$2:$F$3000,6,FALSE),"-")</f>
        <v>-</v>
      </c>
      <c r="Q265" s="12" t="str">
        <f>IFERROR(VLOOKUP(CONCATENATE($A265,Q$1),'Исх-фото'!$A$2:$F$3000,6,FALSE),"-")</f>
        <v>-</v>
      </c>
      <c r="R265" s="12" t="str">
        <f>IFERROR(VLOOKUP(CONCATENATE($A265,R$1),'Исх-фото'!$A$2:$F$3000,6,FALSE),"-")</f>
        <v>НЕТ</v>
      </c>
      <c r="S265" s="12" t="str">
        <f>IFERROR(VLOOKUP(CONCATENATE($A265,S$1),'Исх-фото'!$A$2:$F$3000,6,FALSE),"-")</f>
        <v>-</v>
      </c>
      <c r="T265" s="12" t="str">
        <f>IFERROR(VLOOKUP(CONCATENATE($A265,T$1),'Исх-фото'!$A$2:$F$3000,6,FALSE),"-")</f>
        <v>-</v>
      </c>
      <c r="U265" s="12" t="str">
        <f>IFERROR(VLOOKUP(CONCATENATE($A265,U$1),'Исх-фото'!$A$2:$F$3000,6,FALSE),"-")</f>
        <v>-</v>
      </c>
      <c r="V265" s="12" t="str">
        <f>IFERROR(VLOOKUP(CONCATENATE($A265,V$1),'Исх-фото'!$A$2:$F$3000,6,FALSE),"-")</f>
        <v>ДА</v>
      </c>
      <c r="W265" s="12" t="str">
        <f>IFERROR(VLOOKUP(CONCATENATE($A265,W$1),'Исх-фото'!$A$2:$F$3000,6,FALSE),"-")</f>
        <v>-</v>
      </c>
      <c r="X265" s="12" t="str">
        <f>IFERROR(VLOOKUP(CONCATENATE($A265,X$1),'Исх-фото'!$A$2:$F$3000,6,FALSE),"-")</f>
        <v>-</v>
      </c>
      <c r="Y265" s="12" t="str">
        <f>IFERROR(VLOOKUP(CONCATENATE($A265,Y$1),'Исх-фото'!$A$2:$F$3000,6,FALSE),"-")</f>
        <v>-</v>
      </c>
      <c r="Z265" s="12" t="str">
        <f>IFERROR(VLOOKUP(CONCATENATE($A265,Z$1),'Исх-фото'!$A$2:$F$3000,6,FALSE),"-")</f>
        <v>-</v>
      </c>
      <c r="AA265" s="12" t="str">
        <f>IFERROR(VLOOKUP(CONCATENATE($A265,AA$1),'Исх-фото'!$A$2:$F$3000,6,FALSE),"-")</f>
        <v>-</v>
      </c>
      <c r="AB265" s="12" t="str">
        <f>IFERROR(VLOOKUP(CONCATENATE($A265,AB$1),'Исх-фото'!$A$2:$F$3000,6,FALSE),"-")</f>
        <v>-</v>
      </c>
      <c r="AC265" s="12" t="str">
        <f>IFERROR(VLOOKUP(CONCATENATE($A265,AC$1),'Исх-фото'!$A$2:$F$3000,6,FALSE),"-")</f>
        <v>НЕТ</v>
      </c>
      <c r="AD265" s="12" t="str">
        <f>IFERROR(VLOOKUP(CONCATENATE($A265,AD$1),'Исх-фото'!$A$2:$F$3000,6,FALSE),"-")</f>
        <v>НЕТ</v>
      </c>
      <c r="AE265" s="12" t="str">
        <f>IFERROR(VLOOKUP(CONCATENATE($A265,AE$1),'Исх-фото'!$A$2:$F$3000,6,FALSE),"-")</f>
        <v>-</v>
      </c>
      <c r="AF265" s="12" t="str">
        <f>IFERROR(VLOOKUP(CONCATENATE($A265,AF$1),'Исх-фото'!$A$2:$F$3000,6,FALSE),"-")</f>
        <v>ДА</v>
      </c>
      <c r="AG265" s="12" t="str">
        <f>IFERROR(VLOOKUP(CONCATENATE($A265,AG$1),'Исх-фото'!$A$2:$F$3000,6,FALSE),"-")</f>
        <v>ДА</v>
      </c>
      <c r="AH265" s="12" t="str">
        <f>IFERROR(VLOOKUP(CONCATENATE($A265,AH$1),'Исх-фото'!$A$2:$F$3000,6,FALSE),"-")</f>
        <v>-</v>
      </c>
      <c r="AI265" s="12" t="str">
        <f>IFERROR(VLOOKUP(CONCATENATE($A265,AI$1),'Исх-фото'!$A$2:$F$3000,6,FALSE),"-")</f>
        <v>-</v>
      </c>
      <c r="AJ265" s="12" t="str">
        <f>IFERROR(VLOOKUP(CONCATENATE($A265,AJ$1),'Исх-фото'!$A$2:$F$3000,6,FALSE),"-")</f>
        <v>-</v>
      </c>
      <c r="AK265" s="12" t="str">
        <f>IFERROR(VLOOKUP(CONCATENATE($A265,AK$1),'Исх-фото'!$A$2:$F$3000,6,FALSE),"-")</f>
        <v>-</v>
      </c>
      <c r="AL265" s="12" t="str">
        <f>IFERROR(VLOOKUP(CONCATENATE($A265,AL$1),'Исх-фото'!$A$2:$F$3000,6,FALSE),"-")</f>
        <v>-</v>
      </c>
      <c r="AM265" s="12" t="str">
        <f>IFERROR(VLOOKUP(CONCATENATE($A265,AM$1),'Исх-фото'!$A$2:$F$3000,6,FALSE),"-")</f>
        <v>-</v>
      </c>
      <c r="AN265" s="12" t="str">
        <f>IFERROR(VLOOKUP(CONCATENATE($A265,AN$1),'Исх-фото'!$A$2:$F$3000,6,FALSE),"-")</f>
        <v>-</v>
      </c>
      <c r="AO265" s="12">
        <f>IFERROR(VLOOKUP(CONCATENATE($A265,AO$1),'Исх-фото'!$A$2:$F$3000,6,FALSE),"-")</f>
        <v>0</v>
      </c>
      <c r="AP265" s="12" t="str">
        <f>IFERROR(VLOOKUP(CONCATENATE($A265,AP$1),'Исх-фото'!$A$2:$F$3000,6,FALSE),"-")</f>
        <v>-</v>
      </c>
      <c r="AQ265" s="12" t="str">
        <f>IFERROR(VLOOKUP(CONCATENATE($A265,AQ$1),'Исх-фото'!$A$2:$F$3000,6,FALSE),"-")</f>
        <v>-</v>
      </c>
      <c r="AR265" s="13"/>
    </row>
    <row r="266" spans="1:44">
      <c r="A266" s="22">
        <f t="shared" ref="A266:A329" si="87">A265+1</f>
        <v>67</v>
      </c>
      <c r="B266" s="128">
        <f t="shared" ref="B266:C266" si="88">B69</f>
        <v>26</v>
      </c>
      <c r="C266" s="128">
        <f t="shared" si="88"/>
        <v>1</v>
      </c>
      <c r="D266" s="12" t="str">
        <f>IFERROR(VLOOKUP(CONCATENATE($A266,D$1),'Исх-фото'!$A$2:$F$3000,6,FALSE),"-")</f>
        <v>-</v>
      </c>
      <c r="E266" s="12" t="str">
        <f>IFERROR(VLOOKUP(CONCATENATE($A266,E$1),'Исх-фото'!$A$2:$F$3000,6,FALSE),"-")</f>
        <v>-</v>
      </c>
      <c r="F266" s="12" t="str">
        <f>IFERROR(VLOOKUP(CONCATENATE($A266,F$1),'Исх-фото'!$A$2:$F$3000,6,FALSE),"-")</f>
        <v>-</v>
      </c>
      <c r="G266" s="12" t="str">
        <f>IFERROR(VLOOKUP(CONCATENATE($A266,G$1),'Исх-фото'!$A$2:$F$3000,6,FALSE),"-")</f>
        <v>-</v>
      </c>
      <c r="H266" s="12" t="str">
        <f>IFERROR(VLOOKUP(CONCATENATE($A266,H$1),'Исх-фото'!$A$2:$F$3000,6,FALSE),"-")</f>
        <v>ДА</v>
      </c>
      <c r="I266" s="12" t="str">
        <f>IFERROR(VLOOKUP(CONCATENATE($A266,I$1),'Исх-фото'!$A$2:$F$3000,6,FALSE),"-")</f>
        <v>-</v>
      </c>
      <c r="J266" s="12" t="str">
        <f>IFERROR(VLOOKUP(CONCATENATE($A266,J$1),'Исх-фото'!$A$2:$F$3000,6,FALSE),"-")</f>
        <v>НЕТ</v>
      </c>
      <c r="K266" s="12" t="str">
        <f>IFERROR(VLOOKUP(CONCATENATE($A266,K$1),'Исх-фото'!$A$2:$F$3000,6,FALSE),"-")</f>
        <v>-</v>
      </c>
      <c r="L266" s="12" t="str">
        <f>IFERROR(VLOOKUP(CONCATENATE($A266,L$1),'Исх-фото'!$A$2:$F$3000,6,FALSE),"-")</f>
        <v>-</v>
      </c>
      <c r="M266" s="12" t="str">
        <f>IFERROR(VLOOKUP(CONCATENATE($A266,M$1),'Исх-фото'!$A$2:$F$3000,6,FALSE),"-")</f>
        <v>-</v>
      </c>
      <c r="N266" s="12" t="str">
        <f>IFERROR(VLOOKUP(CONCATENATE($A266,N$1),'Исх-фото'!$A$2:$F$3000,6,FALSE),"-")</f>
        <v>ДА</v>
      </c>
      <c r="O266" s="12" t="str">
        <f>IFERROR(VLOOKUP(CONCATENATE($A266,O$1),'Исх-фото'!$A$2:$F$3000,6,FALSE),"-")</f>
        <v>-</v>
      </c>
      <c r="P266" s="12" t="str">
        <f>IFERROR(VLOOKUP(CONCATENATE($A266,P$1),'Исх-фото'!$A$2:$F$3000,6,FALSE),"-")</f>
        <v>-</v>
      </c>
      <c r="Q266" s="12" t="str">
        <f>IFERROR(VLOOKUP(CONCATENATE($A266,Q$1),'Исх-фото'!$A$2:$F$3000,6,FALSE),"-")</f>
        <v>-</v>
      </c>
      <c r="R266" s="12" t="str">
        <f>IFERROR(VLOOKUP(CONCATENATE($A266,R$1),'Исх-фото'!$A$2:$F$3000,6,FALSE),"-")</f>
        <v>-</v>
      </c>
      <c r="S266" s="12" t="str">
        <f>IFERROR(VLOOKUP(CONCATENATE($A266,S$1),'Исх-фото'!$A$2:$F$3000,6,FALSE),"-")</f>
        <v>НЕТ</v>
      </c>
      <c r="T266" s="12" t="str">
        <f>IFERROR(VLOOKUP(CONCATENATE($A266,T$1),'Исх-фото'!$A$2:$F$3000,6,FALSE),"-")</f>
        <v>-</v>
      </c>
      <c r="U266" s="12" t="str">
        <f>IFERROR(VLOOKUP(CONCATENATE($A266,U$1),'Исх-фото'!$A$2:$F$3000,6,FALSE),"-")</f>
        <v>-</v>
      </c>
      <c r="V266" s="12" t="str">
        <f>IFERROR(VLOOKUP(CONCATENATE($A266,V$1),'Исх-фото'!$A$2:$F$3000,6,FALSE),"-")</f>
        <v>ДА</v>
      </c>
      <c r="W266" s="12" t="str">
        <f>IFERROR(VLOOKUP(CONCATENATE($A266,W$1),'Исх-фото'!$A$2:$F$3000,6,FALSE),"-")</f>
        <v>-</v>
      </c>
      <c r="X266" s="12" t="str">
        <f>IFERROR(VLOOKUP(CONCATENATE($A266,X$1),'Исх-фото'!$A$2:$F$3000,6,FALSE),"-")</f>
        <v>НЕТ</v>
      </c>
      <c r="Y266" s="12" t="str">
        <f>IFERROR(VLOOKUP(CONCATENATE($A266,Y$1),'Исх-фото'!$A$2:$F$3000,6,FALSE),"-")</f>
        <v>-</v>
      </c>
      <c r="Z266" s="12" t="str">
        <f>IFERROR(VLOOKUP(CONCATENATE($A266,Z$1),'Исх-фото'!$A$2:$F$3000,6,FALSE),"-")</f>
        <v>НЕТ</v>
      </c>
      <c r="AA266" s="12" t="str">
        <f>IFERROR(VLOOKUP(CONCATENATE($A266,AA$1),'Исх-фото'!$A$2:$F$3000,6,FALSE),"-")</f>
        <v>-</v>
      </c>
      <c r="AB266" s="12" t="str">
        <f>IFERROR(VLOOKUP(CONCATENATE($A266,AB$1),'Исх-фото'!$A$2:$F$3000,6,FALSE),"-")</f>
        <v>-</v>
      </c>
      <c r="AC266" s="12" t="str">
        <f>IFERROR(VLOOKUP(CONCATENATE($A266,AC$1),'Исх-фото'!$A$2:$F$3000,6,FALSE),"-")</f>
        <v>-</v>
      </c>
      <c r="AD266" s="12" t="str">
        <f>IFERROR(VLOOKUP(CONCATENATE($A266,AD$1),'Исх-фото'!$A$2:$F$3000,6,FALSE),"-")</f>
        <v>НЕТ</v>
      </c>
      <c r="AE266" s="12" t="str">
        <f>IFERROR(VLOOKUP(CONCATENATE($A266,AE$1),'Исх-фото'!$A$2:$F$3000,6,FALSE),"-")</f>
        <v>-</v>
      </c>
      <c r="AF266" s="12" t="str">
        <f>IFERROR(VLOOKUP(CONCATENATE($A266,AF$1),'Исх-фото'!$A$2:$F$3000,6,FALSE),"-")</f>
        <v>НЕТ</v>
      </c>
      <c r="AG266" s="12" t="str">
        <f>IFERROR(VLOOKUP(CONCATENATE($A266,AG$1),'Исх-фото'!$A$2:$F$3000,6,FALSE),"-")</f>
        <v>ДА</v>
      </c>
      <c r="AH266" s="12" t="str">
        <f>IFERROR(VLOOKUP(CONCATENATE($A266,AH$1),'Исх-фото'!$A$2:$F$3000,6,FALSE),"-")</f>
        <v>-</v>
      </c>
      <c r="AI266" s="12" t="str">
        <f>IFERROR(VLOOKUP(CONCATENATE($A266,AI$1),'Исх-фото'!$A$2:$F$3000,6,FALSE),"-")</f>
        <v>-</v>
      </c>
      <c r="AJ266" s="12" t="str">
        <f>IFERROR(VLOOKUP(CONCATENATE($A266,AJ$1),'Исх-фото'!$A$2:$F$3000,6,FALSE),"-")</f>
        <v>-</v>
      </c>
      <c r="AK266" s="12" t="str">
        <f>IFERROR(VLOOKUP(CONCATENATE($A266,AK$1),'Исх-фото'!$A$2:$F$3000,6,FALSE),"-")</f>
        <v>-</v>
      </c>
      <c r="AL266" s="12" t="str">
        <f>IFERROR(VLOOKUP(CONCATENATE($A266,AL$1),'Исх-фото'!$A$2:$F$3000,6,FALSE),"-")</f>
        <v>-</v>
      </c>
      <c r="AM266" s="12" t="str">
        <f>IFERROR(VLOOKUP(CONCATENATE($A266,AM$1),'Исх-фото'!$A$2:$F$3000,6,FALSE),"-")</f>
        <v>-</v>
      </c>
      <c r="AN266" s="12" t="str">
        <f>IFERROR(VLOOKUP(CONCATENATE($A266,AN$1),'Исх-фото'!$A$2:$F$3000,6,FALSE),"-")</f>
        <v>-</v>
      </c>
      <c r="AO266" s="12">
        <f>IFERROR(VLOOKUP(CONCATENATE($A266,AO$1),'Исх-фото'!$A$2:$F$3000,6,FALSE),"-")</f>
        <v>0</v>
      </c>
      <c r="AP266" s="12" t="str">
        <f>IFERROR(VLOOKUP(CONCATENATE($A266,AP$1),'Исх-фото'!$A$2:$F$3000,6,FALSE),"-")</f>
        <v>-</v>
      </c>
      <c r="AQ266" s="12" t="str">
        <f>IFERROR(VLOOKUP(CONCATENATE($A266,AQ$1),'Исх-фото'!$A$2:$F$3000,6,FALSE),"-")</f>
        <v>-</v>
      </c>
      <c r="AR266" s="13"/>
    </row>
    <row r="267" spans="1:44">
      <c r="A267" s="22">
        <f t="shared" si="87"/>
        <v>68</v>
      </c>
      <c r="B267" s="128">
        <f t="shared" ref="B267:C267" si="89">B70</f>
        <v>26</v>
      </c>
      <c r="C267" s="128">
        <f t="shared" si="89"/>
        <v>2</v>
      </c>
      <c r="D267" s="12" t="str">
        <f>IFERROR(VLOOKUP(CONCATENATE($A267,D$1),'Исх-фото'!$A$2:$F$3000,6,FALSE),"-")</f>
        <v>-</v>
      </c>
      <c r="E267" s="12" t="str">
        <f>IFERROR(VLOOKUP(CONCATENATE($A267,E$1),'Исх-фото'!$A$2:$F$3000,6,FALSE),"-")</f>
        <v>-</v>
      </c>
      <c r="F267" s="12" t="str">
        <f>IFERROR(VLOOKUP(CONCATENATE($A267,F$1),'Исх-фото'!$A$2:$F$3000,6,FALSE),"-")</f>
        <v>-</v>
      </c>
      <c r="G267" s="12" t="str">
        <f>IFERROR(VLOOKUP(CONCATENATE($A267,G$1),'Исх-фото'!$A$2:$F$3000,6,FALSE),"-")</f>
        <v>-</v>
      </c>
      <c r="H267" s="12" t="str">
        <f>IFERROR(VLOOKUP(CONCATENATE($A267,H$1),'Исх-фото'!$A$2:$F$3000,6,FALSE),"-")</f>
        <v>ДА</v>
      </c>
      <c r="I267" s="12" t="str">
        <f>IFERROR(VLOOKUP(CONCATENATE($A267,I$1),'Исх-фото'!$A$2:$F$3000,6,FALSE),"-")</f>
        <v>-</v>
      </c>
      <c r="J267" s="12" t="str">
        <f>IFERROR(VLOOKUP(CONCATENATE($A267,J$1),'Исх-фото'!$A$2:$F$3000,6,FALSE),"-")</f>
        <v>НЕТ</v>
      </c>
      <c r="K267" s="12" t="str">
        <f>IFERROR(VLOOKUP(CONCATENATE($A267,K$1),'Исх-фото'!$A$2:$F$3000,6,FALSE),"-")</f>
        <v>-</v>
      </c>
      <c r="L267" s="12" t="str">
        <f>IFERROR(VLOOKUP(CONCATENATE($A267,L$1),'Исх-фото'!$A$2:$F$3000,6,FALSE),"-")</f>
        <v>-</v>
      </c>
      <c r="M267" s="12" t="str">
        <f>IFERROR(VLOOKUP(CONCATENATE($A267,M$1),'Исх-фото'!$A$2:$F$3000,6,FALSE),"-")</f>
        <v>-</v>
      </c>
      <c r="N267" s="12" t="str">
        <f>IFERROR(VLOOKUP(CONCATENATE($A267,N$1),'Исх-фото'!$A$2:$F$3000,6,FALSE),"-")</f>
        <v>НЕТ</v>
      </c>
      <c r="O267" s="12" t="str">
        <f>IFERROR(VLOOKUP(CONCATENATE($A267,O$1),'Исх-фото'!$A$2:$F$3000,6,FALSE),"-")</f>
        <v>-</v>
      </c>
      <c r="P267" s="12" t="str">
        <f>IFERROR(VLOOKUP(CONCATENATE($A267,P$1),'Исх-фото'!$A$2:$F$3000,6,FALSE),"-")</f>
        <v>-</v>
      </c>
      <c r="Q267" s="12" t="str">
        <f>IFERROR(VLOOKUP(CONCATENATE($A267,Q$1),'Исх-фото'!$A$2:$F$3000,6,FALSE),"-")</f>
        <v>-</v>
      </c>
      <c r="R267" s="12" t="str">
        <f>IFERROR(VLOOKUP(CONCATENATE($A267,R$1),'Исх-фото'!$A$2:$F$3000,6,FALSE),"-")</f>
        <v>НЕТ</v>
      </c>
      <c r="S267" s="12" t="str">
        <f>IFERROR(VLOOKUP(CONCATENATE($A267,S$1),'Исх-фото'!$A$2:$F$3000,6,FALSE),"-")</f>
        <v>НЕТ</v>
      </c>
      <c r="T267" s="12" t="str">
        <f>IFERROR(VLOOKUP(CONCATENATE($A267,T$1),'Исх-фото'!$A$2:$F$3000,6,FALSE),"-")</f>
        <v>-</v>
      </c>
      <c r="U267" s="12" t="str">
        <f>IFERROR(VLOOKUP(CONCATENATE($A267,U$1),'Исх-фото'!$A$2:$F$3000,6,FALSE),"-")</f>
        <v>-</v>
      </c>
      <c r="V267" s="12" t="str">
        <f>IFERROR(VLOOKUP(CONCATENATE($A267,V$1),'Исх-фото'!$A$2:$F$3000,6,FALSE),"-")</f>
        <v>ДА</v>
      </c>
      <c r="W267" s="12" t="str">
        <f>IFERROR(VLOOKUP(CONCATENATE($A267,W$1),'Исх-фото'!$A$2:$F$3000,6,FALSE),"-")</f>
        <v>-</v>
      </c>
      <c r="X267" s="12" t="str">
        <f>IFERROR(VLOOKUP(CONCATENATE($A267,X$1),'Исх-фото'!$A$2:$F$3000,6,FALSE),"-")</f>
        <v>НЕТ</v>
      </c>
      <c r="Y267" s="12" t="str">
        <f>IFERROR(VLOOKUP(CONCATENATE($A267,Y$1),'Исх-фото'!$A$2:$F$3000,6,FALSE),"-")</f>
        <v>НЕТ</v>
      </c>
      <c r="Z267" s="12" t="str">
        <f>IFERROR(VLOOKUP(CONCATENATE($A267,Z$1),'Исх-фото'!$A$2:$F$3000,6,FALSE),"-")</f>
        <v>-</v>
      </c>
      <c r="AA267" s="12" t="str">
        <f>IFERROR(VLOOKUP(CONCATENATE($A267,AA$1),'Исх-фото'!$A$2:$F$3000,6,FALSE),"-")</f>
        <v>-</v>
      </c>
      <c r="AB267" s="12" t="str">
        <f>IFERROR(VLOOKUP(CONCATENATE($A267,AB$1),'Исх-фото'!$A$2:$F$3000,6,FALSE),"-")</f>
        <v>-</v>
      </c>
      <c r="AC267" s="12" t="str">
        <f>IFERROR(VLOOKUP(CONCATENATE($A267,AC$1),'Исх-фото'!$A$2:$F$3000,6,FALSE),"-")</f>
        <v>-</v>
      </c>
      <c r="AD267" s="12" t="str">
        <f>IFERROR(VLOOKUP(CONCATENATE($A267,AD$1),'Исх-фото'!$A$2:$F$3000,6,FALSE),"-")</f>
        <v>НЕТ</v>
      </c>
      <c r="AE267" s="12" t="str">
        <f>IFERROR(VLOOKUP(CONCATENATE($A267,AE$1),'Исх-фото'!$A$2:$F$3000,6,FALSE),"-")</f>
        <v>-</v>
      </c>
      <c r="AF267" s="12" t="str">
        <f>IFERROR(VLOOKUP(CONCATENATE($A267,AF$1),'Исх-фото'!$A$2:$F$3000,6,FALSE),"-")</f>
        <v>ДА</v>
      </c>
      <c r="AG267" s="12" t="str">
        <f>IFERROR(VLOOKUP(CONCATENATE($A267,AG$1),'Исх-фото'!$A$2:$F$3000,6,FALSE),"-")</f>
        <v>ДА</v>
      </c>
      <c r="AH267" s="12" t="str">
        <f>IFERROR(VLOOKUP(CONCATENATE($A267,AH$1),'Исх-фото'!$A$2:$F$3000,6,FALSE),"-")</f>
        <v>-</v>
      </c>
      <c r="AI267" s="12" t="str">
        <f>IFERROR(VLOOKUP(CONCATENATE($A267,AI$1),'Исх-фото'!$A$2:$F$3000,6,FALSE),"-")</f>
        <v>-</v>
      </c>
      <c r="AJ267" s="12" t="str">
        <f>IFERROR(VLOOKUP(CONCATENATE($A267,AJ$1),'Исх-фото'!$A$2:$F$3000,6,FALSE),"-")</f>
        <v>-</v>
      </c>
      <c r="AK267" s="12" t="str">
        <f>IFERROR(VLOOKUP(CONCATENATE($A267,AK$1),'Исх-фото'!$A$2:$F$3000,6,FALSE),"-")</f>
        <v>-</v>
      </c>
      <c r="AL267" s="12" t="str">
        <f>IFERROR(VLOOKUP(CONCATENATE($A267,AL$1),'Исх-фото'!$A$2:$F$3000,6,FALSE),"-")</f>
        <v>-</v>
      </c>
      <c r="AM267" s="12" t="str">
        <f>IFERROR(VLOOKUP(CONCATENATE($A267,AM$1),'Исх-фото'!$A$2:$F$3000,6,FALSE),"-")</f>
        <v>-</v>
      </c>
      <c r="AN267" s="12" t="str">
        <f>IFERROR(VLOOKUP(CONCATENATE($A267,AN$1),'Исх-фото'!$A$2:$F$3000,6,FALSE),"-")</f>
        <v>-</v>
      </c>
      <c r="AO267" s="12">
        <f>IFERROR(VLOOKUP(CONCATENATE($A267,AO$1),'Исх-фото'!$A$2:$F$3000,6,FALSE),"-")</f>
        <v>0</v>
      </c>
      <c r="AP267" s="12" t="str">
        <f>IFERROR(VLOOKUP(CONCATENATE($A267,AP$1),'Исх-фото'!$A$2:$F$3000,6,FALSE),"-")</f>
        <v>-</v>
      </c>
      <c r="AQ267" s="12" t="str">
        <f>IFERROR(VLOOKUP(CONCATENATE($A267,AQ$1),'Исх-фото'!$A$2:$F$3000,6,FALSE),"-")</f>
        <v>-</v>
      </c>
      <c r="AR267" s="13"/>
    </row>
    <row r="268" spans="1:44">
      <c r="A268" s="22">
        <f t="shared" si="87"/>
        <v>69</v>
      </c>
      <c r="B268" s="128">
        <f t="shared" ref="B268:C268" si="90">B71</f>
        <v>27</v>
      </c>
      <c r="C268" s="128">
        <f t="shared" si="90"/>
        <v>1</v>
      </c>
      <c r="D268" s="12" t="str">
        <f>IFERROR(VLOOKUP(CONCATENATE($A268,D$1),'Исх-фото'!$A$2:$F$3000,6,FALSE),"-")</f>
        <v>-</v>
      </c>
      <c r="E268" s="12" t="str">
        <f>IFERROR(VLOOKUP(CONCATENATE($A268,E$1),'Исх-фото'!$A$2:$F$3000,6,FALSE),"-")</f>
        <v>-</v>
      </c>
      <c r="F268" s="12" t="str">
        <f>IFERROR(VLOOKUP(CONCATENATE($A268,F$1),'Исх-фото'!$A$2:$F$3000,6,FALSE),"-")</f>
        <v>-</v>
      </c>
      <c r="G268" s="12" t="str">
        <f>IFERROR(VLOOKUP(CONCATENATE($A268,G$1),'Исх-фото'!$A$2:$F$3000,6,FALSE),"-")</f>
        <v>-</v>
      </c>
      <c r="H268" s="12" t="str">
        <f>IFERROR(VLOOKUP(CONCATENATE($A268,H$1),'Исх-фото'!$A$2:$F$3000,6,FALSE),"-")</f>
        <v>ДА</v>
      </c>
      <c r="I268" s="12" t="str">
        <f>IFERROR(VLOOKUP(CONCATENATE($A268,I$1),'Исх-фото'!$A$2:$F$3000,6,FALSE),"-")</f>
        <v>-</v>
      </c>
      <c r="J268" s="12" t="str">
        <f>IFERROR(VLOOKUP(CONCATENATE($A268,J$1),'Исх-фото'!$A$2:$F$3000,6,FALSE),"-")</f>
        <v>НЕТ</v>
      </c>
      <c r="K268" s="12" t="str">
        <f>IFERROR(VLOOKUP(CONCATENATE($A268,K$1),'Исх-фото'!$A$2:$F$3000,6,FALSE),"-")</f>
        <v>-</v>
      </c>
      <c r="L268" s="12" t="str">
        <f>IFERROR(VLOOKUP(CONCATENATE($A268,L$1),'Исх-фото'!$A$2:$F$3000,6,FALSE),"-")</f>
        <v>-</v>
      </c>
      <c r="M268" s="12" t="str">
        <f>IFERROR(VLOOKUP(CONCATENATE($A268,M$1),'Исх-фото'!$A$2:$F$3000,6,FALSE),"-")</f>
        <v>-</v>
      </c>
      <c r="N268" s="12" t="str">
        <f>IFERROR(VLOOKUP(CONCATENATE($A268,N$1),'Исх-фото'!$A$2:$F$3000,6,FALSE),"-")</f>
        <v>ДА</v>
      </c>
      <c r="O268" s="12" t="str">
        <f>IFERROR(VLOOKUP(CONCATENATE($A268,O$1),'Исх-фото'!$A$2:$F$3000,6,FALSE),"-")</f>
        <v>-</v>
      </c>
      <c r="P268" s="12" t="str">
        <f>IFERROR(VLOOKUP(CONCATENATE($A268,P$1),'Исх-фото'!$A$2:$F$3000,6,FALSE),"-")</f>
        <v>-</v>
      </c>
      <c r="Q268" s="12" t="str">
        <f>IFERROR(VLOOKUP(CONCATENATE($A268,Q$1),'Исх-фото'!$A$2:$F$3000,6,FALSE),"-")</f>
        <v>-</v>
      </c>
      <c r="R268" s="12" t="str">
        <f>IFERROR(VLOOKUP(CONCATENATE($A268,R$1),'Исх-фото'!$A$2:$F$3000,6,FALSE),"-")</f>
        <v>-</v>
      </c>
      <c r="S268" s="12" t="str">
        <f>IFERROR(VLOOKUP(CONCATENATE($A268,S$1),'Исх-фото'!$A$2:$F$3000,6,FALSE),"-")</f>
        <v>НЕТ</v>
      </c>
      <c r="T268" s="12" t="str">
        <f>IFERROR(VLOOKUP(CONCATENATE($A268,T$1),'Исх-фото'!$A$2:$F$3000,6,FALSE),"-")</f>
        <v>-</v>
      </c>
      <c r="U268" s="12" t="str">
        <f>IFERROR(VLOOKUP(CONCATENATE($A268,U$1),'Исх-фото'!$A$2:$F$3000,6,FALSE),"-")</f>
        <v>-</v>
      </c>
      <c r="V268" s="12" t="str">
        <f>IFERROR(VLOOKUP(CONCATENATE($A268,V$1),'Исх-фото'!$A$2:$F$3000,6,FALSE),"-")</f>
        <v>ДА</v>
      </c>
      <c r="W268" s="12" t="str">
        <f>IFERROR(VLOOKUP(CONCATENATE($A268,W$1),'Исх-фото'!$A$2:$F$3000,6,FALSE),"-")</f>
        <v>-</v>
      </c>
      <c r="X268" s="12" t="str">
        <f>IFERROR(VLOOKUP(CONCATENATE($A268,X$1),'Исх-фото'!$A$2:$F$3000,6,FALSE),"-")</f>
        <v>-</v>
      </c>
      <c r="Y268" s="12" t="str">
        <f>IFERROR(VLOOKUP(CONCATENATE($A268,Y$1),'Исх-фото'!$A$2:$F$3000,6,FALSE),"-")</f>
        <v>-</v>
      </c>
      <c r="Z268" s="12" t="str">
        <f>IFERROR(VLOOKUP(CONCATENATE($A268,Z$1),'Исх-фото'!$A$2:$F$3000,6,FALSE),"-")</f>
        <v>-</v>
      </c>
      <c r="AA268" s="12" t="str">
        <f>IFERROR(VLOOKUP(CONCATENATE($A268,AA$1),'Исх-фото'!$A$2:$F$3000,6,FALSE),"-")</f>
        <v>-</v>
      </c>
      <c r="AB268" s="12" t="str">
        <f>IFERROR(VLOOKUP(CONCATENATE($A268,AB$1),'Исх-фото'!$A$2:$F$3000,6,FALSE),"-")</f>
        <v>-</v>
      </c>
      <c r="AC268" s="12" t="str">
        <f>IFERROR(VLOOKUP(CONCATENATE($A268,AC$1),'Исх-фото'!$A$2:$F$3000,6,FALSE),"-")</f>
        <v>ДА</v>
      </c>
      <c r="AD268" s="12" t="str">
        <f>IFERROR(VLOOKUP(CONCATENATE($A268,AD$1),'Исх-фото'!$A$2:$F$3000,6,FALSE),"-")</f>
        <v>НЕТ</v>
      </c>
      <c r="AE268" s="12" t="str">
        <f>IFERROR(VLOOKUP(CONCATENATE($A268,AE$1),'Исх-фото'!$A$2:$F$3000,6,FALSE),"-")</f>
        <v>ДА</v>
      </c>
      <c r="AF268" s="12" t="str">
        <f>IFERROR(VLOOKUP(CONCATENATE($A268,AF$1),'Исх-фото'!$A$2:$F$3000,6,FALSE),"-")</f>
        <v>НЕТ</v>
      </c>
      <c r="AG268" s="12" t="str">
        <f>IFERROR(VLOOKUP(CONCATENATE($A268,AG$1),'Исх-фото'!$A$2:$F$3000,6,FALSE),"-")</f>
        <v>ДА</v>
      </c>
      <c r="AH268" s="12" t="str">
        <f>IFERROR(VLOOKUP(CONCATENATE($A268,AH$1),'Исх-фото'!$A$2:$F$3000,6,FALSE),"-")</f>
        <v>-</v>
      </c>
      <c r="AI268" s="12" t="str">
        <f>IFERROR(VLOOKUP(CONCATENATE($A268,AI$1),'Исх-фото'!$A$2:$F$3000,6,FALSE),"-")</f>
        <v>-</v>
      </c>
      <c r="AJ268" s="12" t="str">
        <f>IFERROR(VLOOKUP(CONCATENATE($A268,AJ$1),'Исх-фото'!$A$2:$F$3000,6,FALSE),"-")</f>
        <v>-</v>
      </c>
      <c r="AK268" s="12" t="str">
        <f>IFERROR(VLOOKUP(CONCATENATE($A268,AK$1),'Исх-фото'!$A$2:$F$3000,6,FALSE),"-")</f>
        <v>-</v>
      </c>
      <c r="AL268" s="12" t="str">
        <f>IFERROR(VLOOKUP(CONCATENATE($A268,AL$1),'Исх-фото'!$A$2:$F$3000,6,FALSE),"-")</f>
        <v>-</v>
      </c>
      <c r="AM268" s="12" t="str">
        <f>IFERROR(VLOOKUP(CONCATENATE($A268,AM$1),'Исх-фото'!$A$2:$F$3000,6,FALSE),"-")</f>
        <v>-</v>
      </c>
      <c r="AN268" s="12" t="str">
        <f>IFERROR(VLOOKUP(CONCATENATE($A268,AN$1),'Исх-фото'!$A$2:$F$3000,6,FALSE),"-")</f>
        <v>-</v>
      </c>
      <c r="AO268" s="12">
        <f>IFERROR(VLOOKUP(CONCATENATE($A268,AO$1),'Исх-фото'!$A$2:$F$3000,6,FALSE),"-")</f>
        <v>0</v>
      </c>
      <c r="AP268" s="12" t="str">
        <f>IFERROR(VLOOKUP(CONCATENATE($A268,AP$1),'Исх-фото'!$A$2:$F$3000,6,FALSE),"-")</f>
        <v>-</v>
      </c>
      <c r="AQ268" s="12" t="str">
        <f>IFERROR(VLOOKUP(CONCATENATE($A268,AQ$1),'Исх-фото'!$A$2:$F$3000,6,FALSE),"-")</f>
        <v>-</v>
      </c>
      <c r="AR268" s="13"/>
    </row>
    <row r="269" spans="1:44">
      <c r="A269" s="22">
        <f t="shared" si="87"/>
        <v>70</v>
      </c>
      <c r="B269" s="128">
        <f t="shared" ref="B269:C269" si="91">B72</f>
        <v>27</v>
      </c>
      <c r="C269" s="128">
        <f t="shared" si="91"/>
        <v>2</v>
      </c>
      <c r="D269" s="12" t="str">
        <f>IFERROR(VLOOKUP(CONCATENATE($A269,D$1),'Исх-фото'!$A$2:$F$3000,6,FALSE),"-")</f>
        <v>-</v>
      </c>
      <c r="E269" s="12" t="str">
        <f>IFERROR(VLOOKUP(CONCATENATE($A269,E$1),'Исх-фото'!$A$2:$F$3000,6,FALSE),"-")</f>
        <v>-</v>
      </c>
      <c r="F269" s="12" t="str">
        <f>IFERROR(VLOOKUP(CONCATENATE($A269,F$1),'Исх-фото'!$A$2:$F$3000,6,FALSE),"-")</f>
        <v>-</v>
      </c>
      <c r="G269" s="12" t="str">
        <f>IFERROR(VLOOKUP(CONCATENATE($A269,G$1),'Исх-фото'!$A$2:$F$3000,6,FALSE),"-")</f>
        <v>-</v>
      </c>
      <c r="H269" s="12" t="str">
        <f>IFERROR(VLOOKUP(CONCATENATE($A269,H$1),'Исх-фото'!$A$2:$F$3000,6,FALSE),"-")</f>
        <v>ДА</v>
      </c>
      <c r="I269" s="12" t="str">
        <f>IFERROR(VLOOKUP(CONCATENATE($A269,I$1),'Исх-фото'!$A$2:$F$3000,6,FALSE),"-")</f>
        <v>-</v>
      </c>
      <c r="J269" s="12" t="str">
        <f>IFERROR(VLOOKUP(CONCATENATE($A269,J$1),'Исх-фото'!$A$2:$F$3000,6,FALSE),"-")</f>
        <v>НЕТ</v>
      </c>
      <c r="K269" s="12" t="str">
        <f>IFERROR(VLOOKUP(CONCATENATE($A269,K$1),'Исх-фото'!$A$2:$F$3000,6,FALSE),"-")</f>
        <v>-</v>
      </c>
      <c r="L269" s="12" t="str">
        <f>IFERROR(VLOOKUP(CONCATENATE($A269,L$1),'Исх-фото'!$A$2:$F$3000,6,FALSE),"-")</f>
        <v>-</v>
      </c>
      <c r="M269" s="12" t="str">
        <f>IFERROR(VLOOKUP(CONCATENATE($A269,M$1),'Исх-фото'!$A$2:$F$3000,6,FALSE),"-")</f>
        <v>-</v>
      </c>
      <c r="N269" s="12" t="str">
        <f>IFERROR(VLOOKUP(CONCATENATE($A269,N$1),'Исх-фото'!$A$2:$F$3000,6,FALSE),"-")</f>
        <v>ДА</v>
      </c>
      <c r="O269" s="12" t="str">
        <f>IFERROR(VLOOKUP(CONCATENATE($A269,O$1),'Исх-фото'!$A$2:$F$3000,6,FALSE),"-")</f>
        <v>-</v>
      </c>
      <c r="P269" s="12" t="str">
        <f>IFERROR(VLOOKUP(CONCATENATE($A269,P$1),'Исх-фото'!$A$2:$F$3000,6,FALSE),"-")</f>
        <v>-</v>
      </c>
      <c r="Q269" s="12" t="str">
        <f>IFERROR(VLOOKUP(CONCATENATE($A269,Q$1),'Исх-фото'!$A$2:$F$3000,6,FALSE),"-")</f>
        <v>-</v>
      </c>
      <c r="R269" s="12" t="str">
        <f>IFERROR(VLOOKUP(CONCATENATE($A269,R$1),'Исх-фото'!$A$2:$F$3000,6,FALSE),"-")</f>
        <v>-</v>
      </c>
      <c r="S269" s="12" t="str">
        <f>IFERROR(VLOOKUP(CONCATENATE($A269,S$1),'Исх-фото'!$A$2:$F$3000,6,FALSE),"-")</f>
        <v>НЕТ</v>
      </c>
      <c r="T269" s="12" t="str">
        <f>IFERROR(VLOOKUP(CONCATENATE($A269,T$1),'Исх-фото'!$A$2:$F$3000,6,FALSE),"-")</f>
        <v>-</v>
      </c>
      <c r="U269" s="12" t="str">
        <f>IFERROR(VLOOKUP(CONCATENATE($A269,U$1),'Исх-фото'!$A$2:$F$3000,6,FALSE),"-")</f>
        <v>-</v>
      </c>
      <c r="V269" s="12" t="str">
        <f>IFERROR(VLOOKUP(CONCATENATE($A269,V$1),'Исх-фото'!$A$2:$F$3000,6,FALSE),"-")</f>
        <v>ДА</v>
      </c>
      <c r="W269" s="12" t="str">
        <f>IFERROR(VLOOKUP(CONCATENATE($A269,W$1),'Исх-фото'!$A$2:$F$3000,6,FALSE),"-")</f>
        <v>-</v>
      </c>
      <c r="X269" s="12" t="str">
        <f>IFERROR(VLOOKUP(CONCATENATE($A269,X$1),'Исх-фото'!$A$2:$F$3000,6,FALSE),"-")</f>
        <v>НЕТ</v>
      </c>
      <c r="Y269" s="12" t="str">
        <f>IFERROR(VLOOKUP(CONCATENATE($A269,Y$1),'Исх-фото'!$A$2:$F$3000,6,FALSE),"-")</f>
        <v>-</v>
      </c>
      <c r="Z269" s="12" t="str">
        <f>IFERROR(VLOOKUP(CONCATENATE($A269,Z$1),'Исх-фото'!$A$2:$F$3000,6,FALSE),"-")</f>
        <v>НЕТ</v>
      </c>
      <c r="AA269" s="12" t="str">
        <f>IFERROR(VLOOKUP(CONCATENATE($A269,AA$1),'Исх-фото'!$A$2:$F$3000,6,FALSE),"-")</f>
        <v>-</v>
      </c>
      <c r="AB269" s="12" t="str">
        <f>IFERROR(VLOOKUP(CONCATENATE($A269,AB$1),'Исх-фото'!$A$2:$F$3000,6,FALSE),"-")</f>
        <v>-</v>
      </c>
      <c r="AC269" s="12" t="str">
        <f>IFERROR(VLOOKUP(CONCATENATE($A269,AC$1),'Исх-фото'!$A$2:$F$3000,6,FALSE),"-")</f>
        <v>НЕТ</v>
      </c>
      <c r="AD269" s="12" t="str">
        <f>IFERROR(VLOOKUP(CONCATENATE($A269,AD$1),'Исх-фото'!$A$2:$F$3000,6,FALSE),"-")</f>
        <v>НЕТ</v>
      </c>
      <c r="AE269" s="12" t="str">
        <f>IFERROR(VLOOKUP(CONCATENATE($A269,AE$1),'Исх-фото'!$A$2:$F$3000,6,FALSE),"-")</f>
        <v>ДА</v>
      </c>
      <c r="AF269" s="12" t="str">
        <f>IFERROR(VLOOKUP(CONCATENATE($A269,AF$1),'Исх-фото'!$A$2:$F$3000,6,FALSE),"-")</f>
        <v>НЕТ</v>
      </c>
      <c r="AG269" s="12" t="str">
        <f>IFERROR(VLOOKUP(CONCATENATE($A269,AG$1),'Исх-фото'!$A$2:$F$3000,6,FALSE),"-")</f>
        <v>НЕТ</v>
      </c>
      <c r="AH269" s="12" t="str">
        <f>IFERROR(VLOOKUP(CONCATENATE($A269,AH$1),'Исх-фото'!$A$2:$F$3000,6,FALSE),"-")</f>
        <v>-</v>
      </c>
      <c r="AI269" s="12" t="str">
        <f>IFERROR(VLOOKUP(CONCATENATE($A269,AI$1),'Исх-фото'!$A$2:$F$3000,6,FALSE),"-")</f>
        <v>-</v>
      </c>
      <c r="AJ269" s="12" t="str">
        <f>IFERROR(VLOOKUP(CONCATENATE($A269,AJ$1),'Исх-фото'!$A$2:$F$3000,6,FALSE),"-")</f>
        <v>-</v>
      </c>
      <c r="AK269" s="12" t="str">
        <f>IFERROR(VLOOKUP(CONCATENATE($A269,AK$1),'Исх-фото'!$A$2:$F$3000,6,FALSE),"-")</f>
        <v>-</v>
      </c>
      <c r="AL269" s="12" t="str">
        <f>IFERROR(VLOOKUP(CONCATENATE($A269,AL$1),'Исх-фото'!$A$2:$F$3000,6,FALSE),"-")</f>
        <v>-</v>
      </c>
      <c r="AM269" s="12" t="str">
        <f>IFERROR(VLOOKUP(CONCATENATE($A269,AM$1),'Исх-фото'!$A$2:$F$3000,6,FALSE),"-")</f>
        <v>-</v>
      </c>
      <c r="AN269" s="12" t="str">
        <f>IFERROR(VLOOKUP(CONCATENATE($A269,AN$1),'Исх-фото'!$A$2:$F$3000,6,FALSE),"-")</f>
        <v>-</v>
      </c>
      <c r="AO269" s="12">
        <f>IFERROR(VLOOKUP(CONCATENATE($A269,AO$1),'Исх-фото'!$A$2:$F$3000,6,FALSE),"-")</f>
        <v>0</v>
      </c>
      <c r="AP269" s="12" t="str">
        <f>IFERROR(VLOOKUP(CONCATENATE($A269,AP$1),'Исх-фото'!$A$2:$F$3000,6,FALSE),"-")</f>
        <v>-</v>
      </c>
      <c r="AQ269" s="12" t="str">
        <f>IFERROR(VLOOKUP(CONCATENATE($A269,AQ$1),'Исх-фото'!$A$2:$F$3000,6,FALSE),"-")</f>
        <v>-</v>
      </c>
      <c r="AR269" s="13"/>
    </row>
    <row r="270" spans="1:44">
      <c r="A270" s="22">
        <f t="shared" si="87"/>
        <v>71</v>
      </c>
      <c r="B270" s="128">
        <f t="shared" ref="B270:C270" si="92">B73</f>
        <v>27</v>
      </c>
      <c r="C270" s="128">
        <f t="shared" si="92"/>
        <v>3</v>
      </c>
      <c r="D270" s="12" t="str">
        <f>IFERROR(VLOOKUP(CONCATENATE($A270,D$1),'Исх-фото'!$A$2:$F$3000,6,FALSE),"-")</f>
        <v>-</v>
      </c>
      <c r="E270" s="12" t="str">
        <f>IFERROR(VLOOKUP(CONCATENATE($A270,E$1),'Исх-фото'!$A$2:$F$3000,6,FALSE),"-")</f>
        <v>-</v>
      </c>
      <c r="F270" s="12" t="str">
        <f>IFERROR(VLOOKUP(CONCATENATE($A270,F$1),'Исх-фото'!$A$2:$F$3000,6,FALSE),"-")</f>
        <v>-</v>
      </c>
      <c r="G270" s="12" t="str">
        <f>IFERROR(VLOOKUP(CONCATENATE($A270,G$1),'Исх-фото'!$A$2:$F$3000,6,FALSE),"-")</f>
        <v>-</v>
      </c>
      <c r="H270" s="12" t="str">
        <f>IFERROR(VLOOKUP(CONCATENATE($A270,H$1),'Исх-фото'!$A$2:$F$3000,6,FALSE),"-")</f>
        <v>ДА</v>
      </c>
      <c r="I270" s="12" t="str">
        <f>IFERROR(VLOOKUP(CONCATENATE($A270,I$1),'Исх-фото'!$A$2:$F$3000,6,FALSE),"-")</f>
        <v>-</v>
      </c>
      <c r="J270" s="12" t="str">
        <f>IFERROR(VLOOKUP(CONCATENATE($A270,J$1),'Исх-фото'!$A$2:$F$3000,6,FALSE),"-")</f>
        <v>НЕТ</v>
      </c>
      <c r="K270" s="12" t="str">
        <f>IFERROR(VLOOKUP(CONCATENATE($A270,K$1),'Исх-фото'!$A$2:$F$3000,6,FALSE),"-")</f>
        <v>-</v>
      </c>
      <c r="L270" s="12" t="str">
        <f>IFERROR(VLOOKUP(CONCATENATE($A270,L$1),'Исх-фото'!$A$2:$F$3000,6,FALSE),"-")</f>
        <v>-</v>
      </c>
      <c r="M270" s="12" t="str">
        <f>IFERROR(VLOOKUP(CONCATENATE($A270,M$1),'Исх-фото'!$A$2:$F$3000,6,FALSE),"-")</f>
        <v>-</v>
      </c>
      <c r="N270" s="12" t="str">
        <f>IFERROR(VLOOKUP(CONCATENATE($A270,N$1),'Исх-фото'!$A$2:$F$3000,6,FALSE),"-")</f>
        <v>НЕТ</v>
      </c>
      <c r="O270" s="12" t="str">
        <f>IFERROR(VLOOKUP(CONCATENATE($A270,O$1),'Исх-фото'!$A$2:$F$3000,6,FALSE),"-")</f>
        <v>НЕТ</v>
      </c>
      <c r="P270" s="12" t="str">
        <f>IFERROR(VLOOKUP(CONCATENATE($A270,P$1),'Исх-фото'!$A$2:$F$3000,6,FALSE),"-")</f>
        <v>-</v>
      </c>
      <c r="Q270" s="12" t="str">
        <f>IFERROR(VLOOKUP(CONCATENATE($A270,Q$1),'Исх-фото'!$A$2:$F$3000,6,FALSE),"-")</f>
        <v>-</v>
      </c>
      <c r="R270" s="12" t="str">
        <f>IFERROR(VLOOKUP(CONCATENATE($A270,R$1),'Исх-фото'!$A$2:$F$3000,6,FALSE),"-")</f>
        <v>-</v>
      </c>
      <c r="S270" s="12" t="str">
        <f>IFERROR(VLOOKUP(CONCATENATE($A270,S$1),'Исх-фото'!$A$2:$F$3000,6,FALSE),"-")</f>
        <v>-</v>
      </c>
      <c r="T270" s="12" t="str">
        <f>IFERROR(VLOOKUP(CONCATENATE($A270,T$1),'Исх-фото'!$A$2:$F$3000,6,FALSE),"-")</f>
        <v>-</v>
      </c>
      <c r="U270" s="12" t="str">
        <f>IFERROR(VLOOKUP(CONCATENATE($A270,U$1),'Исх-фото'!$A$2:$F$3000,6,FALSE),"-")</f>
        <v>-</v>
      </c>
      <c r="V270" s="12" t="str">
        <f>IFERROR(VLOOKUP(CONCATENATE($A270,V$1),'Исх-фото'!$A$2:$F$3000,6,FALSE),"-")</f>
        <v>ДА</v>
      </c>
      <c r="W270" s="12" t="str">
        <f>IFERROR(VLOOKUP(CONCATENATE($A270,W$1),'Исх-фото'!$A$2:$F$3000,6,FALSE),"-")</f>
        <v>-</v>
      </c>
      <c r="X270" s="12" t="str">
        <f>IFERROR(VLOOKUP(CONCATENATE($A270,X$1),'Исх-фото'!$A$2:$F$3000,6,FALSE),"-")</f>
        <v>ДА</v>
      </c>
      <c r="Y270" s="12" t="str">
        <f>IFERROR(VLOOKUP(CONCATENATE($A270,Y$1),'Исх-фото'!$A$2:$F$3000,6,FALSE),"-")</f>
        <v>-</v>
      </c>
      <c r="Z270" s="12" t="str">
        <f>IFERROR(VLOOKUP(CONCATENATE($A270,Z$1),'Исх-фото'!$A$2:$F$3000,6,FALSE),"-")</f>
        <v>НЕТ</v>
      </c>
      <c r="AA270" s="12" t="str">
        <f>IFERROR(VLOOKUP(CONCATENATE($A270,AA$1),'Исх-фото'!$A$2:$F$3000,6,FALSE),"-")</f>
        <v>-</v>
      </c>
      <c r="AB270" s="12" t="str">
        <f>IFERROR(VLOOKUP(CONCATENATE($A270,AB$1),'Исх-фото'!$A$2:$F$3000,6,FALSE),"-")</f>
        <v>-</v>
      </c>
      <c r="AC270" s="12" t="str">
        <f>IFERROR(VLOOKUP(CONCATENATE($A270,AC$1),'Исх-фото'!$A$2:$F$3000,6,FALSE),"-")</f>
        <v>НЕТ</v>
      </c>
      <c r="AD270" s="12" t="str">
        <f>IFERROR(VLOOKUP(CONCATENATE($A270,AD$1),'Исх-фото'!$A$2:$F$3000,6,FALSE),"-")</f>
        <v>НЕТ</v>
      </c>
      <c r="AE270" s="12" t="str">
        <f>IFERROR(VLOOKUP(CONCATENATE($A270,AE$1),'Исх-фото'!$A$2:$F$3000,6,FALSE),"-")</f>
        <v>-</v>
      </c>
      <c r="AF270" s="12" t="str">
        <f>IFERROR(VLOOKUP(CONCATENATE($A270,AF$1),'Исх-фото'!$A$2:$F$3000,6,FALSE),"-")</f>
        <v>НЕТ</v>
      </c>
      <c r="AG270" s="12" t="str">
        <f>IFERROR(VLOOKUP(CONCATENATE($A270,AG$1),'Исх-фото'!$A$2:$F$3000,6,FALSE),"-")</f>
        <v>ДА</v>
      </c>
      <c r="AH270" s="12" t="str">
        <f>IFERROR(VLOOKUP(CONCATENATE($A270,AH$1),'Исх-фото'!$A$2:$F$3000,6,FALSE),"-")</f>
        <v>-</v>
      </c>
      <c r="AI270" s="12" t="str">
        <f>IFERROR(VLOOKUP(CONCATENATE($A270,AI$1),'Исх-фото'!$A$2:$F$3000,6,FALSE),"-")</f>
        <v>-</v>
      </c>
      <c r="AJ270" s="12" t="str">
        <f>IFERROR(VLOOKUP(CONCATENATE($A270,AJ$1),'Исх-фото'!$A$2:$F$3000,6,FALSE),"-")</f>
        <v>-</v>
      </c>
      <c r="AK270" s="12" t="str">
        <f>IFERROR(VLOOKUP(CONCATENATE($A270,AK$1),'Исх-фото'!$A$2:$F$3000,6,FALSE),"-")</f>
        <v>-</v>
      </c>
      <c r="AL270" s="12" t="str">
        <f>IFERROR(VLOOKUP(CONCATENATE($A270,AL$1),'Исх-фото'!$A$2:$F$3000,6,FALSE),"-")</f>
        <v>-</v>
      </c>
      <c r="AM270" s="12" t="str">
        <f>IFERROR(VLOOKUP(CONCATENATE($A270,AM$1),'Исх-фото'!$A$2:$F$3000,6,FALSE),"-")</f>
        <v>-</v>
      </c>
      <c r="AN270" s="12" t="str">
        <f>IFERROR(VLOOKUP(CONCATENATE($A270,AN$1),'Исх-фото'!$A$2:$F$3000,6,FALSE),"-")</f>
        <v>-</v>
      </c>
      <c r="AO270" s="12">
        <f>IFERROR(VLOOKUP(CONCATENATE($A270,AO$1),'Исх-фото'!$A$2:$F$3000,6,FALSE),"-")</f>
        <v>0</v>
      </c>
      <c r="AP270" s="12" t="str">
        <f>IFERROR(VLOOKUP(CONCATENATE($A270,AP$1),'Исх-фото'!$A$2:$F$3000,6,FALSE),"-")</f>
        <v>-</v>
      </c>
      <c r="AQ270" s="12" t="str">
        <f>IFERROR(VLOOKUP(CONCATENATE($A270,AQ$1),'Исх-фото'!$A$2:$F$3000,6,FALSE),"-")</f>
        <v>-</v>
      </c>
      <c r="AR270" s="13"/>
    </row>
    <row r="271" spans="1:44">
      <c r="A271" s="22">
        <f t="shared" si="87"/>
        <v>72</v>
      </c>
      <c r="B271" s="128">
        <f t="shared" ref="B271:C271" si="93">B74</f>
        <v>28</v>
      </c>
      <c r="C271" s="128">
        <f t="shared" si="93"/>
        <v>1</v>
      </c>
      <c r="D271" s="12" t="str">
        <f>IFERROR(VLOOKUP(CONCATENATE($A271,D$1),'Исх-фото'!$A$2:$F$3000,6,FALSE),"-")</f>
        <v>-</v>
      </c>
      <c r="E271" s="12" t="str">
        <f>IFERROR(VLOOKUP(CONCATENATE($A271,E$1),'Исх-фото'!$A$2:$F$3000,6,FALSE),"-")</f>
        <v>-</v>
      </c>
      <c r="F271" s="12" t="str">
        <f>IFERROR(VLOOKUP(CONCATENATE($A271,F$1),'Исх-фото'!$A$2:$F$3000,6,FALSE),"-")</f>
        <v>-</v>
      </c>
      <c r="G271" s="12" t="str">
        <f>IFERROR(VLOOKUP(CONCATENATE($A271,G$1),'Исх-фото'!$A$2:$F$3000,6,FALSE),"-")</f>
        <v>-</v>
      </c>
      <c r="H271" s="12" t="str">
        <f>IFERROR(VLOOKUP(CONCATENATE($A271,H$1),'Исх-фото'!$A$2:$F$3000,6,FALSE),"-")</f>
        <v>ДА</v>
      </c>
      <c r="I271" s="12" t="str">
        <f>IFERROR(VLOOKUP(CONCATENATE($A271,I$1),'Исх-фото'!$A$2:$F$3000,6,FALSE),"-")</f>
        <v>-</v>
      </c>
      <c r="J271" s="12" t="str">
        <f>IFERROR(VLOOKUP(CONCATENATE($A271,J$1),'Исх-фото'!$A$2:$F$3000,6,FALSE),"-")</f>
        <v>НЕТ</v>
      </c>
      <c r="K271" s="12" t="str">
        <f>IFERROR(VLOOKUP(CONCATENATE($A271,K$1),'Исх-фото'!$A$2:$F$3000,6,FALSE),"-")</f>
        <v>-</v>
      </c>
      <c r="L271" s="12" t="str">
        <f>IFERROR(VLOOKUP(CONCATENATE($A271,L$1),'Исх-фото'!$A$2:$F$3000,6,FALSE),"-")</f>
        <v>-</v>
      </c>
      <c r="M271" s="12" t="str">
        <f>IFERROR(VLOOKUP(CONCATENATE($A271,M$1),'Исх-фото'!$A$2:$F$3000,6,FALSE),"-")</f>
        <v>-</v>
      </c>
      <c r="N271" s="12" t="str">
        <f>IFERROR(VLOOKUP(CONCATENATE($A271,N$1),'Исх-фото'!$A$2:$F$3000,6,FALSE),"-")</f>
        <v>ДА</v>
      </c>
      <c r="O271" s="12" t="str">
        <f>IFERROR(VLOOKUP(CONCATENATE($A271,O$1),'Исх-фото'!$A$2:$F$3000,6,FALSE),"-")</f>
        <v>-</v>
      </c>
      <c r="P271" s="12" t="str">
        <f>IFERROR(VLOOKUP(CONCATENATE($A271,P$1),'Исх-фото'!$A$2:$F$3000,6,FALSE),"-")</f>
        <v>-</v>
      </c>
      <c r="Q271" s="12" t="str">
        <f>IFERROR(VLOOKUP(CONCATENATE($A271,Q$1),'Исх-фото'!$A$2:$F$3000,6,FALSE),"-")</f>
        <v>-</v>
      </c>
      <c r="R271" s="12" t="str">
        <f>IFERROR(VLOOKUP(CONCATENATE($A271,R$1),'Исх-фото'!$A$2:$F$3000,6,FALSE),"-")</f>
        <v>НЕТ</v>
      </c>
      <c r="S271" s="12" t="str">
        <f>IFERROR(VLOOKUP(CONCATENATE($A271,S$1),'Исх-фото'!$A$2:$F$3000,6,FALSE),"-")</f>
        <v>ДА</v>
      </c>
      <c r="T271" s="12" t="str">
        <f>IFERROR(VLOOKUP(CONCATENATE($A271,T$1),'Исх-фото'!$A$2:$F$3000,6,FALSE),"-")</f>
        <v>-</v>
      </c>
      <c r="U271" s="12" t="str">
        <f>IFERROR(VLOOKUP(CONCATENATE($A271,U$1),'Исх-фото'!$A$2:$F$3000,6,FALSE),"-")</f>
        <v>-</v>
      </c>
      <c r="V271" s="12" t="str">
        <f>IFERROR(VLOOKUP(CONCATENATE($A271,V$1),'Исх-фото'!$A$2:$F$3000,6,FALSE),"-")</f>
        <v>ДА</v>
      </c>
      <c r="W271" s="12" t="str">
        <f>IFERROR(VLOOKUP(CONCATENATE($A271,W$1),'Исх-фото'!$A$2:$F$3000,6,FALSE),"-")</f>
        <v>-</v>
      </c>
      <c r="X271" s="12" t="str">
        <f>IFERROR(VLOOKUP(CONCATENATE($A271,X$1),'Исх-фото'!$A$2:$F$3000,6,FALSE),"-")</f>
        <v>-</v>
      </c>
      <c r="Y271" s="12" t="str">
        <f>IFERROR(VLOOKUP(CONCATENATE($A271,Y$1),'Исх-фото'!$A$2:$F$3000,6,FALSE),"-")</f>
        <v>-</v>
      </c>
      <c r="Z271" s="12" t="str">
        <f>IFERROR(VLOOKUP(CONCATENATE($A271,Z$1),'Исх-фото'!$A$2:$F$3000,6,FALSE),"-")</f>
        <v>НЕТ</v>
      </c>
      <c r="AA271" s="12" t="str">
        <f>IFERROR(VLOOKUP(CONCATENATE($A271,AA$1),'Исх-фото'!$A$2:$F$3000,6,FALSE),"-")</f>
        <v>-</v>
      </c>
      <c r="AB271" s="12" t="str">
        <f>IFERROR(VLOOKUP(CONCATENATE($A271,AB$1),'Исх-фото'!$A$2:$F$3000,6,FALSE),"-")</f>
        <v>-</v>
      </c>
      <c r="AC271" s="12" t="str">
        <f>IFERROR(VLOOKUP(CONCATENATE($A271,AC$1),'Исх-фото'!$A$2:$F$3000,6,FALSE),"-")</f>
        <v>ДА</v>
      </c>
      <c r="AD271" s="12" t="str">
        <f>IFERROR(VLOOKUP(CONCATENATE($A271,AD$1),'Исх-фото'!$A$2:$F$3000,6,FALSE),"-")</f>
        <v>-</v>
      </c>
      <c r="AE271" s="12" t="str">
        <f>IFERROR(VLOOKUP(CONCATENATE($A271,AE$1),'Исх-фото'!$A$2:$F$3000,6,FALSE),"-")</f>
        <v>ДА</v>
      </c>
      <c r="AF271" s="12" t="str">
        <f>IFERROR(VLOOKUP(CONCATENATE($A271,AF$1),'Исх-фото'!$A$2:$F$3000,6,FALSE),"-")</f>
        <v>НЕТ</v>
      </c>
      <c r="AG271" s="12" t="str">
        <f>IFERROR(VLOOKUP(CONCATENATE($A271,AG$1),'Исх-фото'!$A$2:$F$3000,6,FALSE),"-")</f>
        <v>ДА</v>
      </c>
      <c r="AH271" s="12" t="str">
        <f>IFERROR(VLOOKUP(CONCATENATE($A271,AH$1),'Исх-фото'!$A$2:$F$3000,6,FALSE),"-")</f>
        <v>-</v>
      </c>
      <c r="AI271" s="12" t="str">
        <f>IFERROR(VLOOKUP(CONCATENATE($A271,AI$1),'Исх-фото'!$A$2:$F$3000,6,FALSE),"-")</f>
        <v>-</v>
      </c>
      <c r="AJ271" s="12" t="str">
        <f>IFERROR(VLOOKUP(CONCATENATE($A271,AJ$1),'Исх-фото'!$A$2:$F$3000,6,FALSE),"-")</f>
        <v>-</v>
      </c>
      <c r="AK271" s="12" t="str">
        <f>IFERROR(VLOOKUP(CONCATENATE($A271,AK$1),'Исх-фото'!$A$2:$F$3000,6,FALSE),"-")</f>
        <v>-</v>
      </c>
      <c r="AL271" s="12" t="str">
        <f>IFERROR(VLOOKUP(CONCATENATE($A271,AL$1),'Исх-фото'!$A$2:$F$3000,6,FALSE),"-")</f>
        <v>-</v>
      </c>
      <c r="AM271" s="12" t="str">
        <f>IFERROR(VLOOKUP(CONCATENATE($A271,AM$1),'Исх-фото'!$A$2:$F$3000,6,FALSE),"-")</f>
        <v>-</v>
      </c>
      <c r="AN271" s="12" t="str">
        <f>IFERROR(VLOOKUP(CONCATENATE($A271,AN$1),'Исх-фото'!$A$2:$F$3000,6,FALSE),"-")</f>
        <v>-</v>
      </c>
      <c r="AO271" s="12">
        <f>IFERROR(VLOOKUP(CONCATENATE($A271,AO$1),'Исх-фото'!$A$2:$F$3000,6,FALSE),"-")</f>
        <v>0</v>
      </c>
      <c r="AP271" s="12" t="str">
        <f>IFERROR(VLOOKUP(CONCATENATE($A271,AP$1),'Исх-фото'!$A$2:$F$3000,6,FALSE),"-")</f>
        <v>-</v>
      </c>
      <c r="AQ271" s="12" t="str">
        <f>IFERROR(VLOOKUP(CONCATENATE($A271,AQ$1),'Исх-фото'!$A$2:$F$3000,6,FALSE),"-")</f>
        <v>-</v>
      </c>
      <c r="AR271" s="13"/>
    </row>
    <row r="272" spans="1:44">
      <c r="A272" s="22">
        <f t="shared" si="87"/>
        <v>73</v>
      </c>
      <c r="B272" s="128">
        <f t="shared" ref="B272:C272" si="94">B75</f>
        <v>28</v>
      </c>
      <c r="C272" s="128">
        <f t="shared" si="94"/>
        <v>2</v>
      </c>
      <c r="D272" s="12" t="str">
        <f>IFERROR(VLOOKUP(CONCATENATE($A272,D$1),'Исх-фото'!$A$2:$F$3000,6,FALSE),"-")</f>
        <v>-</v>
      </c>
      <c r="E272" s="12" t="str">
        <f>IFERROR(VLOOKUP(CONCATENATE($A272,E$1),'Исх-фото'!$A$2:$F$3000,6,FALSE),"-")</f>
        <v>-</v>
      </c>
      <c r="F272" s="12" t="str">
        <f>IFERROR(VLOOKUP(CONCATENATE($A272,F$1),'Исх-фото'!$A$2:$F$3000,6,FALSE),"-")</f>
        <v>-</v>
      </c>
      <c r="G272" s="12" t="str">
        <f>IFERROR(VLOOKUP(CONCATENATE($A272,G$1),'Исх-фото'!$A$2:$F$3000,6,FALSE),"-")</f>
        <v>-</v>
      </c>
      <c r="H272" s="12" t="str">
        <f>IFERROR(VLOOKUP(CONCATENATE($A272,H$1),'Исх-фото'!$A$2:$F$3000,6,FALSE),"-")</f>
        <v>ДА</v>
      </c>
      <c r="I272" s="12" t="str">
        <f>IFERROR(VLOOKUP(CONCATENATE($A272,I$1),'Исх-фото'!$A$2:$F$3000,6,FALSE),"-")</f>
        <v>-</v>
      </c>
      <c r="J272" s="12" t="str">
        <f>IFERROR(VLOOKUP(CONCATENATE($A272,J$1),'Исх-фото'!$A$2:$F$3000,6,FALSE),"-")</f>
        <v>НЕТ</v>
      </c>
      <c r="K272" s="12" t="str">
        <f>IFERROR(VLOOKUP(CONCATENATE($A272,K$1),'Исх-фото'!$A$2:$F$3000,6,FALSE),"-")</f>
        <v>-</v>
      </c>
      <c r="L272" s="12" t="str">
        <f>IFERROR(VLOOKUP(CONCATENATE($A272,L$1),'Исх-фото'!$A$2:$F$3000,6,FALSE),"-")</f>
        <v>-</v>
      </c>
      <c r="M272" s="12" t="str">
        <f>IFERROR(VLOOKUP(CONCATENATE($A272,M$1),'Исх-фото'!$A$2:$F$3000,6,FALSE),"-")</f>
        <v>-</v>
      </c>
      <c r="N272" s="12" t="str">
        <f>IFERROR(VLOOKUP(CONCATENATE($A272,N$1),'Исх-фото'!$A$2:$F$3000,6,FALSE),"-")</f>
        <v>НЕТ</v>
      </c>
      <c r="O272" s="12" t="str">
        <f>IFERROR(VLOOKUP(CONCATENATE($A272,O$1),'Исх-фото'!$A$2:$F$3000,6,FALSE),"-")</f>
        <v>-</v>
      </c>
      <c r="P272" s="12" t="str">
        <f>IFERROR(VLOOKUP(CONCATENATE($A272,P$1),'Исх-фото'!$A$2:$F$3000,6,FALSE),"-")</f>
        <v>-</v>
      </c>
      <c r="Q272" s="12" t="str">
        <f>IFERROR(VLOOKUP(CONCATENATE($A272,Q$1),'Исх-фото'!$A$2:$F$3000,6,FALSE),"-")</f>
        <v>-</v>
      </c>
      <c r="R272" s="12" t="str">
        <f>IFERROR(VLOOKUP(CONCATENATE($A272,R$1),'Исх-фото'!$A$2:$F$3000,6,FALSE),"-")</f>
        <v>-</v>
      </c>
      <c r="S272" s="12" t="str">
        <f>IFERROR(VLOOKUP(CONCATENATE($A272,S$1),'Исх-фото'!$A$2:$F$3000,6,FALSE),"-")</f>
        <v>-</v>
      </c>
      <c r="T272" s="12" t="str">
        <f>IFERROR(VLOOKUP(CONCATENATE($A272,T$1),'Исх-фото'!$A$2:$F$3000,6,FALSE),"-")</f>
        <v>-</v>
      </c>
      <c r="U272" s="12" t="str">
        <f>IFERROR(VLOOKUP(CONCATENATE($A272,U$1),'Исх-фото'!$A$2:$F$3000,6,FALSE),"-")</f>
        <v>-</v>
      </c>
      <c r="V272" s="12" t="str">
        <f>IFERROR(VLOOKUP(CONCATENATE($A272,V$1),'Исх-фото'!$A$2:$F$3000,6,FALSE),"-")</f>
        <v>ДА</v>
      </c>
      <c r="W272" s="12" t="str">
        <f>IFERROR(VLOOKUP(CONCATENATE($A272,W$1),'Исх-фото'!$A$2:$F$3000,6,FALSE),"-")</f>
        <v>-</v>
      </c>
      <c r="X272" s="12" t="str">
        <f>IFERROR(VLOOKUP(CONCATENATE($A272,X$1),'Исх-фото'!$A$2:$F$3000,6,FALSE),"-")</f>
        <v>-</v>
      </c>
      <c r="Y272" s="12" t="str">
        <f>IFERROR(VLOOKUP(CONCATENATE($A272,Y$1),'Исх-фото'!$A$2:$F$3000,6,FALSE),"-")</f>
        <v>-</v>
      </c>
      <c r="Z272" s="12" t="str">
        <f>IFERROR(VLOOKUP(CONCATENATE($A272,Z$1),'Исх-фото'!$A$2:$F$3000,6,FALSE),"-")</f>
        <v>НЕТ</v>
      </c>
      <c r="AA272" s="12" t="str">
        <f>IFERROR(VLOOKUP(CONCATENATE($A272,AA$1),'Исх-фото'!$A$2:$F$3000,6,FALSE),"-")</f>
        <v>-</v>
      </c>
      <c r="AB272" s="12" t="str">
        <f>IFERROR(VLOOKUP(CONCATENATE($A272,AB$1),'Исх-фото'!$A$2:$F$3000,6,FALSE),"-")</f>
        <v>-</v>
      </c>
      <c r="AC272" s="12" t="str">
        <f>IFERROR(VLOOKUP(CONCATENATE($A272,AC$1),'Исх-фото'!$A$2:$F$3000,6,FALSE),"-")</f>
        <v>НЕТ</v>
      </c>
      <c r="AD272" s="12" t="str">
        <f>IFERROR(VLOOKUP(CONCATENATE($A272,AD$1),'Исх-фото'!$A$2:$F$3000,6,FALSE),"-")</f>
        <v>-</v>
      </c>
      <c r="AE272" s="12" t="str">
        <f>IFERROR(VLOOKUP(CONCATENATE($A272,AE$1),'Исх-фото'!$A$2:$F$3000,6,FALSE),"-")</f>
        <v>-</v>
      </c>
      <c r="AF272" s="12" t="str">
        <f>IFERROR(VLOOKUP(CONCATENATE($A272,AF$1),'Исх-фото'!$A$2:$F$3000,6,FALSE),"-")</f>
        <v>НЕТ</v>
      </c>
      <c r="AG272" s="12" t="str">
        <f>IFERROR(VLOOKUP(CONCATENATE($A272,AG$1),'Исх-фото'!$A$2:$F$3000,6,FALSE),"-")</f>
        <v>ДА</v>
      </c>
      <c r="AH272" s="12" t="str">
        <f>IFERROR(VLOOKUP(CONCATENATE($A272,AH$1),'Исх-фото'!$A$2:$F$3000,6,FALSE),"-")</f>
        <v>-</v>
      </c>
      <c r="AI272" s="12" t="str">
        <f>IFERROR(VLOOKUP(CONCATENATE($A272,AI$1),'Исх-фото'!$A$2:$F$3000,6,FALSE),"-")</f>
        <v>-</v>
      </c>
      <c r="AJ272" s="12" t="str">
        <f>IFERROR(VLOOKUP(CONCATENATE($A272,AJ$1),'Исх-фото'!$A$2:$F$3000,6,FALSE),"-")</f>
        <v>-</v>
      </c>
      <c r="AK272" s="12" t="str">
        <f>IFERROR(VLOOKUP(CONCATENATE($A272,AK$1),'Исх-фото'!$A$2:$F$3000,6,FALSE),"-")</f>
        <v>-</v>
      </c>
      <c r="AL272" s="12" t="str">
        <f>IFERROR(VLOOKUP(CONCATENATE($A272,AL$1),'Исх-фото'!$A$2:$F$3000,6,FALSE),"-")</f>
        <v>-</v>
      </c>
      <c r="AM272" s="12" t="str">
        <f>IFERROR(VLOOKUP(CONCATENATE($A272,AM$1),'Исх-фото'!$A$2:$F$3000,6,FALSE),"-")</f>
        <v>-</v>
      </c>
      <c r="AN272" s="12" t="str">
        <f>IFERROR(VLOOKUP(CONCATENATE($A272,AN$1),'Исх-фото'!$A$2:$F$3000,6,FALSE),"-")</f>
        <v>-</v>
      </c>
      <c r="AO272" s="12">
        <f>IFERROR(VLOOKUP(CONCATENATE($A272,AO$1),'Исх-фото'!$A$2:$F$3000,6,FALSE),"-")</f>
        <v>0</v>
      </c>
      <c r="AP272" s="12" t="str">
        <f>IFERROR(VLOOKUP(CONCATENATE($A272,AP$1),'Исх-фото'!$A$2:$F$3000,6,FALSE),"-")</f>
        <v>-</v>
      </c>
      <c r="AQ272" s="12" t="str">
        <f>IFERROR(VLOOKUP(CONCATENATE($A272,AQ$1),'Исх-фото'!$A$2:$F$3000,6,FALSE),"-")</f>
        <v>-</v>
      </c>
      <c r="AR272" s="13"/>
    </row>
    <row r="273" spans="1:44">
      <c r="A273" s="22">
        <f t="shared" si="87"/>
        <v>74</v>
      </c>
      <c r="B273" s="128">
        <f t="shared" ref="B273:C273" si="95">B76</f>
        <v>28</v>
      </c>
      <c r="C273" s="128">
        <f t="shared" si="95"/>
        <v>3</v>
      </c>
      <c r="D273" s="12" t="str">
        <f>IFERROR(VLOOKUP(CONCATENATE($A273,D$1),'Исх-фото'!$A$2:$F$3000,6,FALSE),"-")</f>
        <v>-</v>
      </c>
      <c r="E273" s="12" t="str">
        <f>IFERROR(VLOOKUP(CONCATENATE($A273,E$1),'Исх-фото'!$A$2:$F$3000,6,FALSE),"-")</f>
        <v>-</v>
      </c>
      <c r="F273" s="12" t="str">
        <f>IFERROR(VLOOKUP(CONCATENATE($A273,F$1),'Исх-фото'!$A$2:$F$3000,6,FALSE),"-")</f>
        <v>-</v>
      </c>
      <c r="G273" s="12" t="str">
        <f>IFERROR(VLOOKUP(CONCATENATE($A273,G$1),'Исх-фото'!$A$2:$F$3000,6,FALSE),"-")</f>
        <v>-</v>
      </c>
      <c r="H273" s="12" t="str">
        <f>IFERROR(VLOOKUP(CONCATENATE($A273,H$1),'Исх-фото'!$A$2:$F$3000,6,FALSE),"-")</f>
        <v>ДА</v>
      </c>
      <c r="I273" s="12" t="str">
        <f>IFERROR(VLOOKUP(CONCATENATE($A273,I$1),'Исх-фото'!$A$2:$F$3000,6,FALSE),"-")</f>
        <v>-</v>
      </c>
      <c r="J273" s="12" t="str">
        <f>IFERROR(VLOOKUP(CONCATENATE($A273,J$1),'Исх-фото'!$A$2:$F$3000,6,FALSE),"-")</f>
        <v>НЕТ</v>
      </c>
      <c r="K273" s="12" t="str">
        <f>IFERROR(VLOOKUP(CONCATENATE($A273,K$1),'Исх-фото'!$A$2:$F$3000,6,FALSE),"-")</f>
        <v>-</v>
      </c>
      <c r="L273" s="12" t="str">
        <f>IFERROR(VLOOKUP(CONCATENATE($A273,L$1),'Исх-фото'!$A$2:$F$3000,6,FALSE),"-")</f>
        <v>-</v>
      </c>
      <c r="M273" s="12" t="str">
        <f>IFERROR(VLOOKUP(CONCATENATE($A273,M$1),'Исх-фото'!$A$2:$F$3000,6,FALSE),"-")</f>
        <v>-</v>
      </c>
      <c r="N273" s="12" t="str">
        <f>IFERROR(VLOOKUP(CONCATENATE($A273,N$1),'Исх-фото'!$A$2:$F$3000,6,FALSE),"-")</f>
        <v>НЕТ</v>
      </c>
      <c r="O273" s="12" t="str">
        <f>IFERROR(VLOOKUP(CONCATENATE($A273,O$1),'Исх-фото'!$A$2:$F$3000,6,FALSE),"-")</f>
        <v>-</v>
      </c>
      <c r="P273" s="12" t="str">
        <f>IFERROR(VLOOKUP(CONCATENATE($A273,P$1),'Исх-фото'!$A$2:$F$3000,6,FALSE),"-")</f>
        <v>-</v>
      </c>
      <c r="Q273" s="12" t="str">
        <f>IFERROR(VLOOKUP(CONCATENATE($A273,Q$1),'Исх-фото'!$A$2:$F$3000,6,FALSE),"-")</f>
        <v>-</v>
      </c>
      <c r="R273" s="12" t="str">
        <f>IFERROR(VLOOKUP(CONCATENATE($A273,R$1),'Исх-фото'!$A$2:$F$3000,6,FALSE),"-")</f>
        <v>-</v>
      </c>
      <c r="S273" s="12" t="str">
        <f>IFERROR(VLOOKUP(CONCATENATE($A273,S$1),'Исх-фото'!$A$2:$F$3000,6,FALSE),"-")</f>
        <v>-</v>
      </c>
      <c r="T273" s="12" t="str">
        <f>IFERROR(VLOOKUP(CONCATENATE($A273,T$1),'Исх-фото'!$A$2:$F$3000,6,FALSE),"-")</f>
        <v>-</v>
      </c>
      <c r="U273" s="12" t="str">
        <f>IFERROR(VLOOKUP(CONCATENATE($A273,U$1),'Исх-фото'!$A$2:$F$3000,6,FALSE),"-")</f>
        <v>-</v>
      </c>
      <c r="V273" s="12" t="str">
        <f>IFERROR(VLOOKUP(CONCATENATE($A273,V$1),'Исх-фото'!$A$2:$F$3000,6,FALSE),"-")</f>
        <v>ДА</v>
      </c>
      <c r="W273" s="12" t="str">
        <f>IFERROR(VLOOKUP(CONCATENATE($A273,W$1),'Исх-фото'!$A$2:$F$3000,6,FALSE),"-")</f>
        <v>-</v>
      </c>
      <c r="X273" s="12" t="str">
        <f>IFERROR(VLOOKUP(CONCATENATE($A273,X$1),'Исх-фото'!$A$2:$F$3000,6,FALSE),"-")</f>
        <v>-</v>
      </c>
      <c r="Y273" s="12" t="str">
        <f>IFERROR(VLOOKUP(CONCATENATE($A273,Y$1),'Исх-фото'!$A$2:$F$3000,6,FALSE),"-")</f>
        <v>-</v>
      </c>
      <c r="Z273" s="12" t="str">
        <f>IFERROR(VLOOKUP(CONCATENATE($A273,Z$1),'Исх-фото'!$A$2:$F$3000,6,FALSE),"-")</f>
        <v>-</v>
      </c>
      <c r="AA273" s="12" t="str">
        <f>IFERROR(VLOOKUP(CONCATENATE($A273,AA$1),'Исх-фото'!$A$2:$F$3000,6,FALSE),"-")</f>
        <v>-</v>
      </c>
      <c r="AB273" s="12" t="str">
        <f>IFERROR(VLOOKUP(CONCATENATE($A273,AB$1),'Исх-фото'!$A$2:$F$3000,6,FALSE),"-")</f>
        <v>-</v>
      </c>
      <c r="AC273" s="12" t="str">
        <f>IFERROR(VLOOKUP(CONCATENATE($A273,AC$1),'Исх-фото'!$A$2:$F$3000,6,FALSE),"-")</f>
        <v>НЕТ</v>
      </c>
      <c r="AD273" s="12" t="str">
        <f>IFERROR(VLOOKUP(CONCATENATE($A273,AD$1),'Исх-фото'!$A$2:$F$3000,6,FALSE),"-")</f>
        <v>НЕТ</v>
      </c>
      <c r="AE273" s="12" t="str">
        <f>IFERROR(VLOOKUP(CONCATENATE($A273,AE$1),'Исх-фото'!$A$2:$F$3000,6,FALSE),"-")</f>
        <v>-</v>
      </c>
      <c r="AF273" s="12" t="str">
        <f>IFERROR(VLOOKUP(CONCATENATE($A273,AF$1),'Исх-фото'!$A$2:$F$3000,6,FALSE),"-")</f>
        <v>НЕТ</v>
      </c>
      <c r="AG273" s="12" t="str">
        <f>IFERROR(VLOOKUP(CONCATENATE($A273,AG$1),'Исх-фото'!$A$2:$F$3000,6,FALSE),"-")</f>
        <v>ДА</v>
      </c>
      <c r="AH273" s="12" t="str">
        <f>IFERROR(VLOOKUP(CONCATENATE($A273,AH$1),'Исх-фото'!$A$2:$F$3000,6,FALSE),"-")</f>
        <v>-</v>
      </c>
      <c r="AI273" s="12" t="str">
        <f>IFERROR(VLOOKUP(CONCATENATE($A273,AI$1),'Исх-фото'!$A$2:$F$3000,6,FALSE),"-")</f>
        <v>-</v>
      </c>
      <c r="AJ273" s="12" t="str">
        <f>IFERROR(VLOOKUP(CONCATENATE($A273,AJ$1),'Исх-фото'!$A$2:$F$3000,6,FALSE),"-")</f>
        <v>-</v>
      </c>
      <c r="AK273" s="12" t="str">
        <f>IFERROR(VLOOKUP(CONCATENATE($A273,AK$1),'Исх-фото'!$A$2:$F$3000,6,FALSE),"-")</f>
        <v>-</v>
      </c>
      <c r="AL273" s="12" t="str">
        <f>IFERROR(VLOOKUP(CONCATENATE($A273,AL$1),'Исх-фото'!$A$2:$F$3000,6,FALSE),"-")</f>
        <v>-</v>
      </c>
      <c r="AM273" s="12" t="str">
        <f>IFERROR(VLOOKUP(CONCATENATE($A273,AM$1),'Исх-фото'!$A$2:$F$3000,6,FALSE),"-")</f>
        <v>-</v>
      </c>
      <c r="AN273" s="12" t="str">
        <f>IFERROR(VLOOKUP(CONCATENATE($A273,AN$1),'Исх-фото'!$A$2:$F$3000,6,FALSE),"-")</f>
        <v>-</v>
      </c>
      <c r="AO273" s="12">
        <f>IFERROR(VLOOKUP(CONCATENATE($A273,AO$1),'Исх-фото'!$A$2:$F$3000,6,FALSE),"-")</f>
        <v>0</v>
      </c>
      <c r="AP273" s="12" t="str">
        <f>IFERROR(VLOOKUP(CONCATENATE($A273,AP$1),'Исх-фото'!$A$2:$F$3000,6,FALSE),"-")</f>
        <v>-</v>
      </c>
      <c r="AQ273" s="12" t="str">
        <f>IFERROR(VLOOKUP(CONCATENATE($A273,AQ$1),'Исх-фото'!$A$2:$F$3000,6,FALSE),"-")</f>
        <v>-</v>
      </c>
      <c r="AR273" s="13"/>
    </row>
    <row r="274" spans="1:44">
      <c r="A274" s="22">
        <f t="shared" si="87"/>
        <v>75</v>
      </c>
      <c r="B274" s="128">
        <f t="shared" ref="B274:C274" si="96">B77</f>
        <v>29</v>
      </c>
      <c r="C274" s="128">
        <f t="shared" si="96"/>
        <v>1</v>
      </c>
      <c r="D274" s="12" t="str">
        <f>IFERROR(VLOOKUP(CONCATENATE($A274,D$1),'Исх-фото'!$A$2:$F$3000,6,FALSE),"-")</f>
        <v>-</v>
      </c>
      <c r="E274" s="12" t="str">
        <f>IFERROR(VLOOKUP(CONCATENATE($A274,E$1),'Исх-фото'!$A$2:$F$3000,6,FALSE),"-")</f>
        <v>-</v>
      </c>
      <c r="F274" s="12" t="str">
        <f>IFERROR(VLOOKUP(CONCATENATE($A274,F$1),'Исх-фото'!$A$2:$F$3000,6,FALSE),"-")</f>
        <v>-</v>
      </c>
      <c r="G274" s="12" t="str">
        <f>IFERROR(VLOOKUP(CONCATENATE($A274,G$1),'Исх-фото'!$A$2:$F$3000,6,FALSE),"-")</f>
        <v>-</v>
      </c>
      <c r="H274" s="12" t="str">
        <f>IFERROR(VLOOKUP(CONCATENATE($A274,H$1),'Исх-фото'!$A$2:$F$3000,6,FALSE),"-")</f>
        <v>ДА</v>
      </c>
      <c r="I274" s="12" t="str">
        <f>IFERROR(VLOOKUP(CONCATENATE($A274,I$1),'Исх-фото'!$A$2:$F$3000,6,FALSE),"-")</f>
        <v>-</v>
      </c>
      <c r="J274" s="12" t="str">
        <f>IFERROR(VLOOKUP(CONCATENATE($A274,J$1),'Исх-фото'!$A$2:$F$3000,6,FALSE),"-")</f>
        <v>НЕТ</v>
      </c>
      <c r="K274" s="12" t="str">
        <f>IFERROR(VLOOKUP(CONCATENATE($A274,K$1),'Исх-фото'!$A$2:$F$3000,6,FALSE),"-")</f>
        <v>-</v>
      </c>
      <c r="L274" s="12" t="str">
        <f>IFERROR(VLOOKUP(CONCATENATE($A274,L$1),'Исх-фото'!$A$2:$F$3000,6,FALSE),"-")</f>
        <v>-</v>
      </c>
      <c r="M274" s="12" t="str">
        <f>IFERROR(VLOOKUP(CONCATENATE($A274,M$1),'Исх-фото'!$A$2:$F$3000,6,FALSE),"-")</f>
        <v>-</v>
      </c>
      <c r="N274" s="12" t="str">
        <f>IFERROR(VLOOKUP(CONCATENATE($A274,N$1),'Исх-фото'!$A$2:$F$3000,6,FALSE),"-")</f>
        <v>НЕТ</v>
      </c>
      <c r="O274" s="12" t="str">
        <f>IFERROR(VLOOKUP(CONCATENATE($A274,O$1),'Исх-фото'!$A$2:$F$3000,6,FALSE),"-")</f>
        <v>НЕТ</v>
      </c>
      <c r="P274" s="12" t="str">
        <f>IFERROR(VLOOKUP(CONCATENATE($A274,P$1),'Исх-фото'!$A$2:$F$3000,6,FALSE),"-")</f>
        <v>-</v>
      </c>
      <c r="Q274" s="12" t="str">
        <f>IFERROR(VLOOKUP(CONCATENATE($A274,Q$1),'Исх-фото'!$A$2:$F$3000,6,FALSE),"-")</f>
        <v>-</v>
      </c>
      <c r="R274" s="12" t="str">
        <f>IFERROR(VLOOKUP(CONCATENATE($A274,R$1),'Исх-фото'!$A$2:$F$3000,6,FALSE),"-")</f>
        <v>НЕТ</v>
      </c>
      <c r="S274" s="12" t="str">
        <f>IFERROR(VLOOKUP(CONCATENATE($A274,S$1),'Исх-фото'!$A$2:$F$3000,6,FALSE),"-")</f>
        <v>НЕТ</v>
      </c>
      <c r="T274" s="12" t="str">
        <f>IFERROR(VLOOKUP(CONCATENATE($A274,T$1),'Исх-фото'!$A$2:$F$3000,6,FALSE),"-")</f>
        <v>-</v>
      </c>
      <c r="U274" s="12" t="str">
        <f>IFERROR(VLOOKUP(CONCATENATE($A274,U$1),'Исх-фото'!$A$2:$F$3000,6,FALSE),"-")</f>
        <v>-</v>
      </c>
      <c r="V274" s="12" t="str">
        <f>IFERROR(VLOOKUP(CONCATENATE($A274,V$1),'Исх-фото'!$A$2:$F$3000,6,FALSE),"-")</f>
        <v>ДА</v>
      </c>
      <c r="W274" s="12" t="str">
        <f>IFERROR(VLOOKUP(CONCATENATE($A274,W$1),'Исх-фото'!$A$2:$F$3000,6,FALSE),"-")</f>
        <v>-</v>
      </c>
      <c r="X274" s="12" t="str">
        <f>IFERROR(VLOOKUP(CONCATENATE($A274,X$1),'Исх-фото'!$A$2:$F$3000,6,FALSE),"-")</f>
        <v>-</v>
      </c>
      <c r="Y274" s="12" t="str">
        <f>IFERROR(VLOOKUP(CONCATENATE($A274,Y$1),'Исх-фото'!$A$2:$F$3000,6,FALSE),"-")</f>
        <v>-</v>
      </c>
      <c r="Z274" s="12" t="str">
        <f>IFERROR(VLOOKUP(CONCATENATE($A274,Z$1),'Исх-фото'!$A$2:$F$3000,6,FALSE),"-")</f>
        <v>НЕТ</v>
      </c>
      <c r="AA274" s="12" t="str">
        <f>IFERROR(VLOOKUP(CONCATENATE($A274,AA$1),'Исх-фото'!$A$2:$F$3000,6,FALSE),"-")</f>
        <v>-</v>
      </c>
      <c r="AB274" s="12" t="str">
        <f>IFERROR(VLOOKUP(CONCATENATE($A274,AB$1),'Исх-фото'!$A$2:$F$3000,6,FALSE),"-")</f>
        <v>-</v>
      </c>
      <c r="AC274" s="12" t="str">
        <f>IFERROR(VLOOKUP(CONCATENATE($A274,AC$1),'Исх-фото'!$A$2:$F$3000,6,FALSE),"-")</f>
        <v>НЕТ</v>
      </c>
      <c r="AD274" s="12" t="str">
        <f>IFERROR(VLOOKUP(CONCATENATE($A274,AD$1),'Исх-фото'!$A$2:$F$3000,6,FALSE),"-")</f>
        <v>НЕТ</v>
      </c>
      <c r="AE274" s="12" t="str">
        <f>IFERROR(VLOOKUP(CONCATENATE($A274,AE$1),'Исх-фото'!$A$2:$F$3000,6,FALSE),"-")</f>
        <v>-</v>
      </c>
      <c r="AF274" s="12" t="str">
        <f>IFERROR(VLOOKUP(CONCATENATE($A274,AF$1),'Исх-фото'!$A$2:$F$3000,6,FALSE),"-")</f>
        <v>НЕТ</v>
      </c>
      <c r="AG274" s="12" t="str">
        <f>IFERROR(VLOOKUP(CONCATENATE($A274,AG$1),'Исх-фото'!$A$2:$F$3000,6,FALSE),"-")</f>
        <v>ДА</v>
      </c>
      <c r="AH274" s="12" t="str">
        <f>IFERROR(VLOOKUP(CONCATENATE($A274,AH$1),'Исх-фото'!$A$2:$F$3000,6,FALSE),"-")</f>
        <v>-</v>
      </c>
      <c r="AI274" s="12" t="str">
        <f>IFERROR(VLOOKUP(CONCATENATE($A274,AI$1),'Исх-фото'!$A$2:$F$3000,6,FALSE),"-")</f>
        <v>-</v>
      </c>
      <c r="AJ274" s="12" t="str">
        <f>IFERROR(VLOOKUP(CONCATENATE($A274,AJ$1),'Исх-фото'!$A$2:$F$3000,6,FALSE),"-")</f>
        <v>-</v>
      </c>
      <c r="AK274" s="12" t="str">
        <f>IFERROR(VLOOKUP(CONCATENATE($A274,AK$1),'Исх-фото'!$A$2:$F$3000,6,FALSE),"-")</f>
        <v>-</v>
      </c>
      <c r="AL274" s="12" t="str">
        <f>IFERROR(VLOOKUP(CONCATENATE($A274,AL$1),'Исх-фото'!$A$2:$F$3000,6,FALSE),"-")</f>
        <v>-</v>
      </c>
      <c r="AM274" s="12" t="str">
        <f>IFERROR(VLOOKUP(CONCATENATE($A274,AM$1),'Исх-фото'!$A$2:$F$3000,6,FALSE),"-")</f>
        <v>-</v>
      </c>
      <c r="AN274" s="12" t="str">
        <f>IFERROR(VLOOKUP(CONCATENATE($A274,AN$1),'Исх-фото'!$A$2:$F$3000,6,FALSE),"-")</f>
        <v>-</v>
      </c>
      <c r="AO274" s="12">
        <f>IFERROR(VLOOKUP(CONCATENATE($A274,AO$1),'Исх-фото'!$A$2:$F$3000,6,FALSE),"-")</f>
        <v>0</v>
      </c>
      <c r="AP274" s="12" t="str">
        <f>IFERROR(VLOOKUP(CONCATENATE($A274,AP$1),'Исх-фото'!$A$2:$F$3000,6,FALSE),"-")</f>
        <v>-</v>
      </c>
      <c r="AQ274" s="12" t="str">
        <f>IFERROR(VLOOKUP(CONCATENATE($A274,AQ$1),'Исх-фото'!$A$2:$F$3000,6,FALSE),"-")</f>
        <v>-</v>
      </c>
      <c r="AR274" s="13"/>
    </row>
    <row r="275" spans="1:44">
      <c r="A275" s="22">
        <f t="shared" si="87"/>
        <v>76</v>
      </c>
      <c r="B275" s="128">
        <f t="shared" ref="B275:C275" si="97">B78</f>
        <v>29</v>
      </c>
      <c r="C275" s="128">
        <f t="shared" si="97"/>
        <v>2</v>
      </c>
      <c r="D275" s="12" t="str">
        <f>IFERROR(VLOOKUP(CONCATENATE($A275,D$1),'Исх-фото'!$A$2:$F$3000,6,FALSE),"-")</f>
        <v>-</v>
      </c>
      <c r="E275" s="12" t="str">
        <f>IFERROR(VLOOKUP(CONCATENATE($A275,E$1),'Исх-фото'!$A$2:$F$3000,6,FALSE),"-")</f>
        <v>-</v>
      </c>
      <c r="F275" s="12" t="str">
        <f>IFERROR(VLOOKUP(CONCATENATE($A275,F$1),'Исх-фото'!$A$2:$F$3000,6,FALSE),"-")</f>
        <v>-</v>
      </c>
      <c r="G275" s="12" t="str">
        <f>IFERROR(VLOOKUP(CONCATENATE($A275,G$1),'Исх-фото'!$A$2:$F$3000,6,FALSE),"-")</f>
        <v>-</v>
      </c>
      <c r="H275" s="12" t="str">
        <f>IFERROR(VLOOKUP(CONCATENATE($A275,H$1),'Исх-фото'!$A$2:$F$3000,6,FALSE),"-")</f>
        <v>ДА</v>
      </c>
      <c r="I275" s="12" t="str">
        <f>IFERROR(VLOOKUP(CONCATENATE($A275,I$1),'Исх-фото'!$A$2:$F$3000,6,FALSE),"-")</f>
        <v>-</v>
      </c>
      <c r="J275" s="12" t="str">
        <f>IFERROR(VLOOKUP(CONCATENATE($A275,J$1),'Исх-фото'!$A$2:$F$3000,6,FALSE),"-")</f>
        <v>НЕТ</v>
      </c>
      <c r="K275" s="12" t="str">
        <f>IFERROR(VLOOKUP(CONCATENATE($A275,K$1),'Исх-фото'!$A$2:$F$3000,6,FALSE),"-")</f>
        <v>-</v>
      </c>
      <c r="L275" s="12" t="str">
        <f>IFERROR(VLOOKUP(CONCATENATE($A275,L$1),'Исх-фото'!$A$2:$F$3000,6,FALSE),"-")</f>
        <v>-</v>
      </c>
      <c r="M275" s="12" t="str">
        <f>IFERROR(VLOOKUP(CONCATENATE($A275,M$1),'Исх-фото'!$A$2:$F$3000,6,FALSE),"-")</f>
        <v>-</v>
      </c>
      <c r="N275" s="12" t="str">
        <f>IFERROR(VLOOKUP(CONCATENATE($A275,N$1),'Исх-фото'!$A$2:$F$3000,6,FALSE),"-")</f>
        <v>НЕТ</v>
      </c>
      <c r="O275" s="12" t="str">
        <f>IFERROR(VLOOKUP(CONCATENATE($A275,O$1),'Исх-фото'!$A$2:$F$3000,6,FALSE),"-")</f>
        <v>-</v>
      </c>
      <c r="P275" s="12" t="str">
        <f>IFERROR(VLOOKUP(CONCATENATE($A275,P$1),'Исх-фото'!$A$2:$F$3000,6,FALSE),"-")</f>
        <v>-</v>
      </c>
      <c r="Q275" s="12" t="str">
        <f>IFERROR(VLOOKUP(CONCATENATE($A275,Q$1),'Исх-фото'!$A$2:$F$3000,6,FALSE),"-")</f>
        <v>-</v>
      </c>
      <c r="R275" s="12" t="str">
        <f>IFERROR(VLOOKUP(CONCATENATE($A275,R$1),'Исх-фото'!$A$2:$F$3000,6,FALSE),"-")</f>
        <v>НЕТ</v>
      </c>
      <c r="S275" s="12" t="str">
        <f>IFERROR(VLOOKUP(CONCATENATE($A275,S$1),'Исх-фото'!$A$2:$F$3000,6,FALSE),"-")</f>
        <v>НЕТ</v>
      </c>
      <c r="T275" s="12" t="str">
        <f>IFERROR(VLOOKUP(CONCATENATE($A275,T$1),'Исх-фото'!$A$2:$F$3000,6,FALSE),"-")</f>
        <v>-</v>
      </c>
      <c r="U275" s="12" t="str">
        <f>IFERROR(VLOOKUP(CONCATENATE($A275,U$1),'Исх-фото'!$A$2:$F$3000,6,FALSE),"-")</f>
        <v>-</v>
      </c>
      <c r="V275" s="12" t="str">
        <f>IFERROR(VLOOKUP(CONCATENATE($A275,V$1),'Исх-фото'!$A$2:$F$3000,6,FALSE),"-")</f>
        <v>ДА</v>
      </c>
      <c r="W275" s="12" t="str">
        <f>IFERROR(VLOOKUP(CONCATENATE($A275,W$1),'Исх-фото'!$A$2:$F$3000,6,FALSE),"-")</f>
        <v>-</v>
      </c>
      <c r="X275" s="12" t="str">
        <f>IFERROR(VLOOKUP(CONCATENATE($A275,X$1),'Исх-фото'!$A$2:$F$3000,6,FALSE),"-")</f>
        <v>НЕТ</v>
      </c>
      <c r="Y275" s="12" t="str">
        <f>IFERROR(VLOOKUP(CONCATENATE($A275,Y$1),'Исх-фото'!$A$2:$F$3000,6,FALSE),"-")</f>
        <v>-</v>
      </c>
      <c r="Z275" s="12" t="str">
        <f>IFERROR(VLOOKUP(CONCATENATE($A275,Z$1),'Исх-фото'!$A$2:$F$3000,6,FALSE),"-")</f>
        <v>НЕТ</v>
      </c>
      <c r="AA275" s="12" t="str">
        <f>IFERROR(VLOOKUP(CONCATENATE($A275,AA$1),'Исх-фото'!$A$2:$F$3000,6,FALSE),"-")</f>
        <v>-</v>
      </c>
      <c r="AB275" s="12" t="str">
        <f>IFERROR(VLOOKUP(CONCATENATE($A275,AB$1),'Исх-фото'!$A$2:$F$3000,6,FALSE),"-")</f>
        <v>-</v>
      </c>
      <c r="AC275" s="12" t="str">
        <f>IFERROR(VLOOKUP(CONCATENATE($A275,AC$1),'Исх-фото'!$A$2:$F$3000,6,FALSE),"-")</f>
        <v>НЕТ</v>
      </c>
      <c r="AD275" s="12" t="str">
        <f>IFERROR(VLOOKUP(CONCATENATE($A275,AD$1),'Исх-фото'!$A$2:$F$3000,6,FALSE),"-")</f>
        <v>НЕТ</v>
      </c>
      <c r="AE275" s="12" t="str">
        <f>IFERROR(VLOOKUP(CONCATENATE($A275,AE$1),'Исх-фото'!$A$2:$F$3000,6,FALSE),"-")</f>
        <v>-</v>
      </c>
      <c r="AF275" s="12" t="str">
        <f>IFERROR(VLOOKUP(CONCATENATE($A275,AF$1),'Исх-фото'!$A$2:$F$3000,6,FALSE),"-")</f>
        <v>НЕТ</v>
      </c>
      <c r="AG275" s="12" t="str">
        <f>IFERROR(VLOOKUP(CONCATENATE($A275,AG$1),'Исх-фото'!$A$2:$F$3000,6,FALSE),"-")</f>
        <v>ДА</v>
      </c>
      <c r="AH275" s="12" t="str">
        <f>IFERROR(VLOOKUP(CONCATENATE($A275,AH$1),'Исх-фото'!$A$2:$F$3000,6,FALSE),"-")</f>
        <v>-</v>
      </c>
      <c r="AI275" s="12" t="str">
        <f>IFERROR(VLOOKUP(CONCATENATE($A275,AI$1),'Исх-фото'!$A$2:$F$3000,6,FALSE),"-")</f>
        <v>-</v>
      </c>
      <c r="AJ275" s="12" t="str">
        <f>IFERROR(VLOOKUP(CONCATENATE($A275,AJ$1),'Исх-фото'!$A$2:$F$3000,6,FALSE),"-")</f>
        <v>-</v>
      </c>
      <c r="AK275" s="12" t="str">
        <f>IFERROR(VLOOKUP(CONCATENATE($A275,AK$1),'Исх-фото'!$A$2:$F$3000,6,FALSE),"-")</f>
        <v>-</v>
      </c>
      <c r="AL275" s="12" t="str">
        <f>IFERROR(VLOOKUP(CONCATENATE($A275,AL$1),'Исх-фото'!$A$2:$F$3000,6,FALSE),"-")</f>
        <v>-</v>
      </c>
      <c r="AM275" s="12" t="str">
        <f>IFERROR(VLOOKUP(CONCATENATE($A275,AM$1),'Исх-фото'!$A$2:$F$3000,6,FALSE),"-")</f>
        <v>-</v>
      </c>
      <c r="AN275" s="12" t="str">
        <f>IFERROR(VLOOKUP(CONCATENATE($A275,AN$1),'Исх-фото'!$A$2:$F$3000,6,FALSE),"-")</f>
        <v>-</v>
      </c>
      <c r="AO275" s="12">
        <f>IFERROR(VLOOKUP(CONCATENATE($A275,AO$1),'Исх-фото'!$A$2:$F$3000,6,FALSE),"-")</f>
        <v>0</v>
      </c>
      <c r="AP275" s="12" t="str">
        <f>IFERROR(VLOOKUP(CONCATENATE($A275,AP$1),'Исх-фото'!$A$2:$F$3000,6,FALSE),"-")</f>
        <v>-</v>
      </c>
      <c r="AQ275" s="12" t="str">
        <f>IFERROR(VLOOKUP(CONCATENATE($A275,AQ$1),'Исх-фото'!$A$2:$F$3000,6,FALSE),"-")</f>
        <v>-</v>
      </c>
      <c r="AR275" s="13"/>
    </row>
    <row r="276" spans="1:44">
      <c r="A276" s="22">
        <f t="shared" si="87"/>
        <v>77</v>
      </c>
      <c r="B276" s="128">
        <f t="shared" ref="B276:C276" si="98">B79</f>
        <v>29</v>
      </c>
      <c r="C276" s="128">
        <f t="shared" si="98"/>
        <v>3</v>
      </c>
      <c r="D276" s="12" t="str">
        <f>IFERROR(VLOOKUP(CONCATENATE($A276,D$1),'Исх-фото'!$A$2:$F$3000,6,FALSE),"-")</f>
        <v>-</v>
      </c>
      <c r="E276" s="12" t="str">
        <f>IFERROR(VLOOKUP(CONCATENATE($A276,E$1),'Исх-фото'!$A$2:$F$3000,6,FALSE),"-")</f>
        <v>-</v>
      </c>
      <c r="F276" s="12" t="str">
        <f>IFERROR(VLOOKUP(CONCATENATE($A276,F$1),'Исх-фото'!$A$2:$F$3000,6,FALSE),"-")</f>
        <v>-</v>
      </c>
      <c r="G276" s="12" t="str">
        <f>IFERROR(VLOOKUP(CONCATENATE($A276,G$1),'Исх-фото'!$A$2:$F$3000,6,FALSE),"-")</f>
        <v>-</v>
      </c>
      <c r="H276" s="12" t="str">
        <f>IFERROR(VLOOKUP(CONCATENATE($A276,H$1),'Исх-фото'!$A$2:$F$3000,6,FALSE),"-")</f>
        <v>ДА</v>
      </c>
      <c r="I276" s="12" t="str">
        <f>IFERROR(VLOOKUP(CONCATENATE($A276,I$1),'Исх-фото'!$A$2:$F$3000,6,FALSE),"-")</f>
        <v>-</v>
      </c>
      <c r="J276" s="12" t="str">
        <f>IFERROR(VLOOKUP(CONCATENATE($A276,J$1),'Исх-фото'!$A$2:$F$3000,6,FALSE),"-")</f>
        <v>НЕТ</v>
      </c>
      <c r="K276" s="12" t="str">
        <f>IFERROR(VLOOKUP(CONCATENATE($A276,K$1),'Исх-фото'!$A$2:$F$3000,6,FALSE),"-")</f>
        <v>-</v>
      </c>
      <c r="L276" s="12" t="str">
        <f>IFERROR(VLOOKUP(CONCATENATE($A276,L$1),'Исх-фото'!$A$2:$F$3000,6,FALSE),"-")</f>
        <v>-</v>
      </c>
      <c r="M276" s="12" t="str">
        <f>IFERROR(VLOOKUP(CONCATENATE($A276,M$1),'Исх-фото'!$A$2:$F$3000,6,FALSE),"-")</f>
        <v>-</v>
      </c>
      <c r="N276" s="12" t="str">
        <f>IFERROR(VLOOKUP(CONCATENATE($A276,N$1),'Исх-фото'!$A$2:$F$3000,6,FALSE),"-")</f>
        <v>НЕТ</v>
      </c>
      <c r="O276" s="12" t="str">
        <f>IFERROR(VLOOKUP(CONCATENATE($A276,O$1),'Исх-фото'!$A$2:$F$3000,6,FALSE),"-")</f>
        <v>-</v>
      </c>
      <c r="P276" s="12" t="str">
        <f>IFERROR(VLOOKUP(CONCATENATE($A276,P$1),'Исх-фото'!$A$2:$F$3000,6,FALSE),"-")</f>
        <v>-</v>
      </c>
      <c r="Q276" s="12" t="str">
        <f>IFERROR(VLOOKUP(CONCATENATE($A276,Q$1),'Исх-фото'!$A$2:$F$3000,6,FALSE),"-")</f>
        <v>-</v>
      </c>
      <c r="R276" s="12" t="str">
        <f>IFERROR(VLOOKUP(CONCATENATE($A276,R$1),'Исх-фото'!$A$2:$F$3000,6,FALSE),"-")</f>
        <v>-</v>
      </c>
      <c r="S276" s="12" t="str">
        <f>IFERROR(VLOOKUP(CONCATENATE($A276,S$1),'Исх-фото'!$A$2:$F$3000,6,FALSE),"-")</f>
        <v>-</v>
      </c>
      <c r="T276" s="12" t="str">
        <f>IFERROR(VLOOKUP(CONCATENATE($A276,T$1),'Исх-фото'!$A$2:$F$3000,6,FALSE),"-")</f>
        <v>-</v>
      </c>
      <c r="U276" s="12" t="str">
        <f>IFERROR(VLOOKUP(CONCATENATE($A276,U$1),'Исх-фото'!$A$2:$F$3000,6,FALSE),"-")</f>
        <v>-</v>
      </c>
      <c r="V276" s="12" t="str">
        <f>IFERROR(VLOOKUP(CONCATENATE($A276,V$1),'Исх-фото'!$A$2:$F$3000,6,FALSE),"-")</f>
        <v>ДА</v>
      </c>
      <c r="W276" s="12" t="str">
        <f>IFERROR(VLOOKUP(CONCATENATE($A276,W$1),'Исх-фото'!$A$2:$F$3000,6,FALSE),"-")</f>
        <v>-</v>
      </c>
      <c r="X276" s="12" t="str">
        <f>IFERROR(VLOOKUP(CONCATENATE($A276,X$1),'Исх-фото'!$A$2:$F$3000,6,FALSE),"-")</f>
        <v>НЕТ</v>
      </c>
      <c r="Y276" s="12" t="str">
        <f>IFERROR(VLOOKUP(CONCATENATE($A276,Y$1),'Исх-фото'!$A$2:$F$3000,6,FALSE),"-")</f>
        <v>-</v>
      </c>
      <c r="Z276" s="12" t="str">
        <f>IFERROR(VLOOKUP(CONCATENATE($A276,Z$1),'Исх-фото'!$A$2:$F$3000,6,FALSE),"-")</f>
        <v>НЕТ</v>
      </c>
      <c r="AA276" s="12" t="str">
        <f>IFERROR(VLOOKUP(CONCATENATE($A276,AA$1),'Исх-фото'!$A$2:$F$3000,6,FALSE),"-")</f>
        <v>-</v>
      </c>
      <c r="AB276" s="12" t="str">
        <f>IFERROR(VLOOKUP(CONCATENATE($A276,AB$1),'Исх-фото'!$A$2:$F$3000,6,FALSE),"-")</f>
        <v>-</v>
      </c>
      <c r="AC276" s="12" t="str">
        <f>IFERROR(VLOOKUP(CONCATENATE($A276,AC$1),'Исх-фото'!$A$2:$F$3000,6,FALSE),"-")</f>
        <v>НЕТ</v>
      </c>
      <c r="AD276" s="12" t="str">
        <f>IFERROR(VLOOKUP(CONCATENATE($A276,AD$1),'Исх-фото'!$A$2:$F$3000,6,FALSE),"-")</f>
        <v>НЕТ</v>
      </c>
      <c r="AE276" s="12" t="str">
        <f>IFERROR(VLOOKUP(CONCATENATE($A276,AE$1),'Исх-фото'!$A$2:$F$3000,6,FALSE),"-")</f>
        <v>ДА</v>
      </c>
      <c r="AF276" s="12" t="str">
        <f>IFERROR(VLOOKUP(CONCATENATE($A276,AF$1),'Исх-фото'!$A$2:$F$3000,6,FALSE),"-")</f>
        <v>ДА</v>
      </c>
      <c r="AG276" s="12" t="str">
        <f>IFERROR(VLOOKUP(CONCATENATE($A276,AG$1),'Исх-фото'!$A$2:$F$3000,6,FALSE),"-")</f>
        <v>НЕТ</v>
      </c>
      <c r="AH276" s="12" t="str">
        <f>IFERROR(VLOOKUP(CONCATENATE($A276,AH$1),'Исх-фото'!$A$2:$F$3000,6,FALSE),"-")</f>
        <v>-</v>
      </c>
      <c r="AI276" s="12" t="str">
        <f>IFERROR(VLOOKUP(CONCATENATE($A276,AI$1),'Исх-фото'!$A$2:$F$3000,6,FALSE),"-")</f>
        <v>-</v>
      </c>
      <c r="AJ276" s="12" t="str">
        <f>IFERROR(VLOOKUP(CONCATENATE($A276,AJ$1),'Исх-фото'!$A$2:$F$3000,6,FALSE),"-")</f>
        <v>-</v>
      </c>
      <c r="AK276" s="12" t="str">
        <f>IFERROR(VLOOKUP(CONCATENATE($A276,AK$1),'Исх-фото'!$A$2:$F$3000,6,FALSE),"-")</f>
        <v>-</v>
      </c>
      <c r="AL276" s="12" t="str">
        <f>IFERROR(VLOOKUP(CONCATENATE($A276,AL$1),'Исх-фото'!$A$2:$F$3000,6,FALSE),"-")</f>
        <v>-</v>
      </c>
      <c r="AM276" s="12" t="str">
        <f>IFERROR(VLOOKUP(CONCATENATE($A276,AM$1),'Исх-фото'!$A$2:$F$3000,6,FALSE),"-")</f>
        <v>-</v>
      </c>
      <c r="AN276" s="12" t="str">
        <f>IFERROR(VLOOKUP(CONCATENATE($A276,AN$1),'Исх-фото'!$A$2:$F$3000,6,FALSE),"-")</f>
        <v>-</v>
      </c>
      <c r="AO276" s="12">
        <f>IFERROR(VLOOKUP(CONCATENATE($A276,AO$1),'Исх-фото'!$A$2:$F$3000,6,FALSE),"-")</f>
        <v>0</v>
      </c>
      <c r="AP276" s="12" t="str">
        <f>IFERROR(VLOOKUP(CONCATENATE($A276,AP$1),'Исх-фото'!$A$2:$F$3000,6,FALSE),"-")</f>
        <v>-</v>
      </c>
      <c r="AQ276" s="12" t="str">
        <f>IFERROR(VLOOKUP(CONCATENATE($A276,AQ$1),'Исх-фото'!$A$2:$F$3000,6,FALSE),"-")</f>
        <v>-</v>
      </c>
      <c r="AR276" s="13"/>
    </row>
    <row r="277" spans="1:44">
      <c r="A277" s="22">
        <f t="shared" si="87"/>
        <v>78</v>
      </c>
      <c r="B277" s="128">
        <f t="shared" ref="B277:C277" si="99">B80</f>
        <v>30</v>
      </c>
      <c r="C277" s="128">
        <f t="shared" si="99"/>
        <v>1</v>
      </c>
      <c r="D277" s="12" t="str">
        <f>IFERROR(VLOOKUP(CONCATENATE($A277,D$1),'Исх-фото'!$A$2:$F$3000,6,FALSE),"-")</f>
        <v>-</v>
      </c>
      <c r="E277" s="12" t="str">
        <f>IFERROR(VLOOKUP(CONCATENATE($A277,E$1),'Исх-фото'!$A$2:$F$3000,6,FALSE),"-")</f>
        <v>-</v>
      </c>
      <c r="F277" s="12" t="str">
        <f>IFERROR(VLOOKUP(CONCATENATE($A277,F$1),'Исх-фото'!$A$2:$F$3000,6,FALSE),"-")</f>
        <v>-</v>
      </c>
      <c r="G277" s="12" t="str">
        <f>IFERROR(VLOOKUP(CONCATENATE($A277,G$1),'Исх-фото'!$A$2:$F$3000,6,FALSE),"-")</f>
        <v>-</v>
      </c>
      <c r="H277" s="12" t="str">
        <f>IFERROR(VLOOKUP(CONCATENATE($A277,H$1),'Исх-фото'!$A$2:$F$3000,6,FALSE),"-")</f>
        <v>ДА</v>
      </c>
      <c r="I277" s="12" t="str">
        <f>IFERROR(VLOOKUP(CONCATENATE($A277,I$1),'Исх-фото'!$A$2:$F$3000,6,FALSE),"-")</f>
        <v>-</v>
      </c>
      <c r="J277" s="12" t="str">
        <f>IFERROR(VLOOKUP(CONCATENATE($A277,J$1),'Исх-фото'!$A$2:$F$3000,6,FALSE),"-")</f>
        <v>НЕТ</v>
      </c>
      <c r="K277" s="12" t="str">
        <f>IFERROR(VLOOKUP(CONCATENATE($A277,K$1),'Исх-фото'!$A$2:$F$3000,6,FALSE),"-")</f>
        <v>-</v>
      </c>
      <c r="L277" s="12" t="str">
        <f>IFERROR(VLOOKUP(CONCATENATE($A277,L$1),'Исх-фото'!$A$2:$F$3000,6,FALSE),"-")</f>
        <v>-</v>
      </c>
      <c r="M277" s="12" t="str">
        <f>IFERROR(VLOOKUP(CONCATENATE($A277,M$1),'Исх-фото'!$A$2:$F$3000,6,FALSE),"-")</f>
        <v>-</v>
      </c>
      <c r="N277" s="12" t="str">
        <f>IFERROR(VLOOKUP(CONCATENATE($A277,N$1),'Исх-фото'!$A$2:$F$3000,6,FALSE),"-")</f>
        <v>ДА</v>
      </c>
      <c r="O277" s="12" t="str">
        <f>IFERROR(VLOOKUP(CONCATENATE($A277,O$1),'Исх-фото'!$A$2:$F$3000,6,FALSE),"-")</f>
        <v>-</v>
      </c>
      <c r="P277" s="12" t="str">
        <f>IFERROR(VLOOKUP(CONCATENATE($A277,P$1),'Исх-фото'!$A$2:$F$3000,6,FALSE),"-")</f>
        <v>-</v>
      </c>
      <c r="Q277" s="12" t="str">
        <f>IFERROR(VLOOKUP(CONCATENATE($A277,Q$1),'Исх-фото'!$A$2:$F$3000,6,FALSE),"-")</f>
        <v>-</v>
      </c>
      <c r="R277" s="12" t="str">
        <f>IFERROR(VLOOKUP(CONCATENATE($A277,R$1),'Исх-фото'!$A$2:$F$3000,6,FALSE),"-")</f>
        <v>-</v>
      </c>
      <c r="S277" s="12" t="str">
        <f>IFERROR(VLOOKUP(CONCATENATE($A277,S$1),'Исх-фото'!$A$2:$F$3000,6,FALSE),"-")</f>
        <v>-</v>
      </c>
      <c r="T277" s="12" t="str">
        <f>IFERROR(VLOOKUP(CONCATENATE($A277,T$1),'Исх-фото'!$A$2:$F$3000,6,FALSE),"-")</f>
        <v>-</v>
      </c>
      <c r="U277" s="12" t="str">
        <f>IFERROR(VLOOKUP(CONCATENATE($A277,U$1),'Исх-фото'!$A$2:$F$3000,6,FALSE),"-")</f>
        <v>-</v>
      </c>
      <c r="V277" s="12" t="str">
        <f>IFERROR(VLOOKUP(CONCATENATE($A277,V$1),'Исх-фото'!$A$2:$F$3000,6,FALSE),"-")</f>
        <v>ДА</v>
      </c>
      <c r="W277" s="12" t="str">
        <f>IFERROR(VLOOKUP(CONCATENATE($A277,W$1),'Исх-фото'!$A$2:$F$3000,6,FALSE),"-")</f>
        <v>-</v>
      </c>
      <c r="X277" s="12" t="str">
        <f>IFERROR(VLOOKUP(CONCATENATE($A277,X$1),'Исх-фото'!$A$2:$F$3000,6,FALSE),"-")</f>
        <v>-</v>
      </c>
      <c r="Y277" s="12" t="str">
        <f>IFERROR(VLOOKUP(CONCATENATE($A277,Y$1),'Исх-фото'!$A$2:$F$3000,6,FALSE),"-")</f>
        <v>-</v>
      </c>
      <c r="Z277" s="12" t="str">
        <f>IFERROR(VLOOKUP(CONCATENATE($A277,Z$1),'Исх-фото'!$A$2:$F$3000,6,FALSE),"-")</f>
        <v>-</v>
      </c>
      <c r="AA277" s="12" t="str">
        <f>IFERROR(VLOOKUP(CONCATENATE($A277,AA$1),'Исх-фото'!$A$2:$F$3000,6,FALSE),"-")</f>
        <v>-</v>
      </c>
      <c r="AB277" s="12" t="str">
        <f>IFERROR(VLOOKUP(CONCATENATE($A277,AB$1),'Исх-фото'!$A$2:$F$3000,6,FALSE),"-")</f>
        <v>-</v>
      </c>
      <c r="AC277" s="12" t="str">
        <f>IFERROR(VLOOKUP(CONCATENATE($A277,AC$1),'Исх-фото'!$A$2:$F$3000,6,FALSE),"-")</f>
        <v>НЕТ</v>
      </c>
      <c r="AD277" s="12" t="str">
        <f>IFERROR(VLOOKUP(CONCATENATE($A277,AD$1),'Исх-фото'!$A$2:$F$3000,6,FALSE),"-")</f>
        <v>НЕТ</v>
      </c>
      <c r="AE277" s="12" t="str">
        <f>IFERROR(VLOOKUP(CONCATENATE($A277,AE$1),'Исх-фото'!$A$2:$F$3000,6,FALSE),"-")</f>
        <v>-</v>
      </c>
      <c r="AF277" s="12" t="str">
        <f>IFERROR(VLOOKUP(CONCATENATE($A277,AF$1),'Исх-фото'!$A$2:$F$3000,6,FALSE),"-")</f>
        <v>НЕТ</v>
      </c>
      <c r="AG277" s="12" t="str">
        <f>IFERROR(VLOOKUP(CONCATENATE($A277,AG$1),'Исх-фото'!$A$2:$F$3000,6,FALSE),"-")</f>
        <v>ДА</v>
      </c>
      <c r="AH277" s="12" t="str">
        <f>IFERROR(VLOOKUP(CONCATENATE($A277,AH$1),'Исх-фото'!$A$2:$F$3000,6,FALSE),"-")</f>
        <v>-</v>
      </c>
      <c r="AI277" s="12" t="str">
        <f>IFERROR(VLOOKUP(CONCATENATE($A277,AI$1),'Исх-фото'!$A$2:$F$3000,6,FALSE),"-")</f>
        <v>НЕТ</v>
      </c>
      <c r="AJ277" s="12" t="str">
        <f>IFERROR(VLOOKUP(CONCATENATE($A277,AJ$1),'Исх-фото'!$A$2:$F$3000,6,FALSE),"-")</f>
        <v>-</v>
      </c>
      <c r="AK277" s="12" t="str">
        <f>IFERROR(VLOOKUP(CONCATENATE($A277,AK$1),'Исх-фото'!$A$2:$F$3000,6,FALSE),"-")</f>
        <v>-</v>
      </c>
      <c r="AL277" s="12" t="str">
        <f>IFERROR(VLOOKUP(CONCATENATE($A277,AL$1),'Исх-фото'!$A$2:$F$3000,6,FALSE),"-")</f>
        <v>-</v>
      </c>
      <c r="AM277" s="12" t="str">
        <f>IFERROR(VLOOKUP(CONCATENATE($A277,AM$1),'Исх-фото'!$A$2:$F$3000,6,FALSE),"-")</f>
        <v>-</v>
      </c>
      <c r="AN277" s="12" t="str">
        <f>IFERROR(VLOOKUP(CONCATENATE($A277,AN$1),'Исх-фото'!$A$2:$F$3000,6,FALSE),"-")</f>
        <v>-</v>
      </c>
      <c r="AO277" s="12">
        <f>IFERROR(VLOOKUP(CONCATENATE($A277,AO$1),'Исх-фото'!$A$2:$F$3000,6,FALSE),"-")</f>
        <v>0</v>
      </c>
      <c r="AP277" s="12" t="str">
        <f>IFERROR(VLOOKUP(CONCATENATE($A277,AP$1),'Исх-фото'!$A$2:$F$3000,6,FALSE),"-")</f>
        <v>-</v>
      </c>
      <c r="AQ277" s="12" t="str">
        <f>IFERROR(VLOOKUP(CONCATENATE($A277,AQ$1),'Исх-фото'!$A$2:$F$3000,6,FALSE),"-")</f>
        <v>-</v>
      </c>
      <c r="AR277" s="13"/>
    </row>
    <row r="278" spans="1:44">
      <c r="A278" s="22">
        <f t="shared" si="87"/>
        <v>79</v>
      </c>
      <c r="B278" s="128">
        <f t="shared" ref="B278:C278" si="100">B81</f>
        <v>30</v>
      </c>
      <c r="C278" s="128">
        <f t="shared" si="100"/>
        <v>2</v>
      </c>
      <c r="D278" s="12" t="str">
        <f>IFERROR(VLOOKUP(CONCATENATE($A278,D$1),'Исх-фото'!$A$2:$F$3000,6,FALSE),"-")</f>
        <v>-</v>
      </c>
      <c r="E278" s="12" t="str">
        <f>IFERROR(VLOOKUP(CONCATENATE($A278,E$1),'Исх-фото'!$A$2:$F$3000,6,FALSE),"-")</f>
        <v>-</v>
      </c>
      <c r="F278" s="12" t="str">
        <f>IFERROR(VLOOKUP(CONCATENATE($A278,F$1),'Исх-фото'!$A$2:$F$3000,6,FALSE),"-")</f>
        <v>-</v>
      </c>
      <c r="G278" s="12" t="str">
        <f>IFERROR(VLOOKUP(CONCATENATE($A278,G$1),'Исх-фото'!$A$2:$F$3000,6,FALSE),"-")</f>
        <v>-</v>
      </c>
      <c r="H278" s="12" t="str">
        <f>IFERROR(VLOOKUP(CONCATENATE($A278,H$1),'Исх-фото'!$A$2:$F$3000,6,FALSE),"-")</f>
        <v>ДА</v>
      </c>
      <c r="I278" s="12" t="str">
        <f>IFERROR(VLOOKUP(CONCATENATE($A278,I$1),'Исх-фото'!$A$2:$F$3000,6,FALSE),"-")</f>
        <v>-</v>
      </c>
      <c r="J278" s="12" t="str">
        <f>IFERROR(VLOOKUP(CONCATENATE($A278,J$1),'Исх-фото'!$A$2:$F$3000,6,FALSE),"-")</f>
        <v>НЕТ</v>
      </c>
      <c r="K278" s="12" t="str">
        <f>IFERROR(VLOOKUP(CONCATENATE($A278,K$1),'Исх-фото'!$A$2:$F$3000,6,FALSE),"-")</f>
        <v>-</v>
      </c>
      <c r="L278" s="12" t="str">
        <f>IFERROR(VLOOKUP(CONCATENATE($A278,L$1),'Исх-фото'!$A$2:$F$3000,6,FALSE),"-")</f>
        <v>-</v>
      </c>
      <c r="M278" s="12" t="str">
        <f>IFERROR(VLOOKUP(CONCATENATE($A278,M$1),'Исх-фото'!$A$2:$F$3000,6,FALSE),"-")</f>
        <v>-</v>
      </c>
      <c r="N278" s="12" t="str">
        <f>IFERROR(VLOOKUP(CONCATENATE($A278,N$1),'Исх-фото'!$A$2:$F$3000,6,FALSE),"-")</f>
        <v>НЕТ</v>
      </c>
      <c r="O278" s="12" t="str">
        <f>IFERROR(VLOOKUP(CONCATENATE($A278,O$1),'Исх-фото'!$A$2:$F$3000,6,FALSE),"-")</f>
        <v>НЕТ</v>
      </c>
      <c r="P278" s="12" t="str">
        <f>IFERROR(VLOOKUP(CONCATENATE($A278,P$1),'Исх-фото'!$A$2:$F$3000,6,FALSE),"-")</f>
        <v>-</v>
      </c>
      <c r="Q278" s="12" t="str">
        <f>IFERROR(VLOOKUP(CONCATENATE($A278,Q$1),'Исх-фото'!$A$2:$F$3000,6,FALSE),"-")</f>
        <v>-</v>
      </c>
      <c r="R278" s="12" t="str">
        <f>IFERROR(VLOOKUP(CONCATENATE($A278,R$1),'Исх-фото'!$A$2:$F$3000,6,FALSE),"-")</f>
        <v>-</v>
      </c>
      <c r="S278" s="12" t="str">
        <f>IFERROR(VLOOKUP(CONCATENATE($A278,S$1),'Исх-фото'!$A$2:$F$3000,6,FALSE),"-")</f>
        <v>НЕТ</v>
      </c>
      <c r="T278" s="12" t="str">
        <f>IFERROR(VLOOKUP(CONCATENATE($A278,T$1),'Исх-фото'!$A$2:$F$3000,6,FALSE),"-")</f>
        <v>-</v>
      </c>
      <c r="U278" s="12" t="str">
        <f>IFERROR(VLOOKUP(CONCATENATE($A278,U$1),'Исх-фото'!$A$2:$F$3000,6,FALSE),"-")</f>
        <v>НЕТ</v>
      </c>
      <c r="V278" s="12" t="str">
        <f>IFERROR(VLOOKUP(CONCATENATE($A278,V$1),'Исх-фото'!$A$2:$F$3000,6,FALSE),"-")</f>
        <v>ДА</v>
      </c>
      <c r="W278" s="12" t="str">
        <f>IFERROR(VLOOKUP(CONCATENATE($A278,W$1),'Исх-фото'!$A$2:$F$3000,6,FALSE),"-")</f>
        <v>-</v>
      </c>
      <c r="X278" s="12" t="str">
        <f>IFERROR(VLOOKUP(CONCATENATE($A278,X$1),'Исх-фото'!$A$2:$F$3000,6,FALSE),"-")</f>
        <v>-</v>
      </c>
      <c r="Y278" s="12" t="str">
        <f>IFERROR(VLOOKUP(CONCATENATE($A278,Y$1),'Исх-фото'!$A$2:$F$3000,6,FALSE),"-")</f>
        <v>-</v>
      </c>
      <c r="Z278" s="12" t="str">
        <f>IFERROR(VLOOKUP(CONCATENATE($A278,Z$1),'Исх-фото'!$A$2:$F$3000,6,FALSE),"-")</f>
        <v>-</v>
      </c>
      <c r="AA278" s="12" t="str">
        <f>IFERROR(VLOOKUP(CONCATENATE($A278,AA$1),'Исх-фото'!$A$2:$F$3000,6,FALSE),"-")</f>
        <v>-</v>
      </c>
      <c r="AB278" s="12" t="str">
        <f>IFERROR(VLOOKUP(CONCATENATE($A278,AB$1),'Исх-фото'!$A$2:$F$3000,6,FALSE),"-")</f>
        <v>-</v>
      </c>
      <c r="AC278" s="12" t="str">
        <f>IFERROR(VLOOKUP(CONCATENATE($A278,AC$1),'Исх-фото'!$A$2:$F$3000,6,FALSE),"-")</f>
        <v>НЕТ</v>
      </c>
      <c r="AD278" s="12" t="str">
        <f>IFERROR(VLOOKUP(CONCATENATE($A278,AD$1),'Исх-фото'!$A$2:$F$3000,6,FALSE),"-")</f>
        <v>НЕТ</v>
      </c>
      <c r="AE278" s="12" t="str">
        <f>IFERROR(VLOOKUP(CONCATENATE($A278,AE$1),'Исх-фото'!$A$2:$F$3000,6,FALSE),"-")</f>
        <v>-</v>
      </c>
      <c r="AF278" s="12" t="str">
        <f>IFERROR(VLOOKUP(CONCATENATE($A278,AF$1),'Исх-фото'!$A$2:$F$3000,6,FALSE),"-")</f>
        <v>ДА</v>
      </c>
      <c r="AG278" s="12" t="str">
        <f>IFERROR(VLOOKUP(CONCATENATE($A278,AG$1),'Исх-фото'!$A$2:$F$3000,6,FALSE),"-")</f>
        <v>ДА</v>
      </c>
      <c r="AH278" s="12" t="str">
        <f>IFERROR(VLOOKUP(CONCATENATE($A278,AH$1),'Исх-фото'!$A$2:$F$3000,6,FALSE),"-")</f>
        <v>-</v>
      </c>
      <c r="AI278" s="12" t="str">
        <f>IFERROR(VLOOKUP(CONCATENATE($A278,AI$1),'Исх-фото'!$A$2:$F$3000,6,FALSE),"-")</f>
        <v>-</v>
      </c>
      <c r="AJ278" s="12" t="str">
        <f>IFERROR(VLOOKUP(CONCATENATE($A278,AJ$1),'Исх-фото'!$A$2:$F$3000,6,FALSE),"-")</f>
        <v>-</v>
      </c>
      <c r="AK278" s="12" t="str">
        <f>IFERROR(VLOOKUP(CONCATENATE($A278,AK$1),'Исх-фото'!$A$2:$F$3000,6,FALSE),"-")</f>
        <v>-</v>
      </c>
      <c r="AL278" s="12" t="str">
        <f>IFERROR(VLOOKUP(CONCATENATE($A278,AL$1),'Исх-фото'!$A$2:$F$3000,6,FALSE),"-")</f>
        <v>-</v>
      </c>
      <c r="AM278" s="12" t="str">
        <f>IFERROR(VLOOKUP(CONCATENATE($A278,AM$1),'Исх-фото'!$A$2:$F$3000,6,FALSE),"-")</f>
        <v>-</v>
      </c>
      <c r="AN278" s="12" t="str">
        <f>IFERROR(VLOOKUP(CONCATENATE($A278,AN$1),'Исх-фото'!$A$2:$F$3000,6,FALSE),"-")</f>
        <v>-</v>
      </c>
      <c r="AO278" s="12">
        <f>IFERROR(VLOOKUP(CONCATENATE($A278,AO$1),'Исх-фото'!$A$2:$F$3000,6,FALSE),"-")</f>
        <v>0</v>
      </c>
      <c r="AP278" s="12" t="str">
        <f>IFERROR(VLOOKUP(CONCATENATE($A278,AP$1),'Исх-фото'!$A$2:$F$3000,6,FALSE),"-")</f>
        <v>-</v>
      </c>
      <c r="AQ278" s="12" t="str">
        <f>IFERROR(VLOOKUP(CONCATENATE($A278,AQ$1),'Исх-фото'!$A$2:$F$3000,6,FALSE),"-")</f>
        <v>-</v>
      </c>
      <c r="AR278" s="13"/>
    </row>
    <row r="279" spans="1:44">
      <c r="A279" s="22">
        <f t="shared" si="87"/>
        <v>80</v>
      </c>
      <c r="B279" s="128">
        <f t="shared" ref="B279:C279" si="101">B82</f>
        <v>30</v>
      </c>
      <c r="C279" s="128">
        <f t="shared" si="101"/>
        <v>3</v>
      </c>
      <c r="D279" s="12" t="str">
        <f>IFERROR(VLOOKUP(CONCATENATE($A279,D$1),'Исх-фото'!$A$2:$F$3000,6,FALSE),"-")</f>
        <v>-</v>
      </c>
      <c r="E279" s="12" t="str">
        <f>IFERROR(VLOOKUP(CONCATENATE($A279,E$1),'Исх-фото'!$A$2:$F$3000,6,FALSE),"-")</f>
        <v>-</v>
      </c>
      <c r="F279" s="12" t="str">
        <f>IFERROR(VLOOKUP(CONCATENATE($A279,F$1),'Исх-фото'!$A$2:$F$3000,6,FALSE),"-")</f>
        <v>-</v>
      </c>
      <c r="G279" s="12" t="str">
        <f>IFERROR(VLOOKUP(CONCATENATE($A279,G$1),'Исх-фото'!$A$2:$F$3000,6,FALSE),"-")</f>
        <v>-</v>
      </c>
      <c r="H279" s="12" t="str">
        <f>IFERROR(VLOOKUP(CONCATENATE($A279,H$1),'Исх-фото'!$A$2:$F$3000,6,FALSE),"-")</f>
        <v>ДА</v>
      </c>
      <c r="I279" s="12" t="str">
        <f>IFERROR(VLOOKUP(CONCATENATE($A279,I$1),'Исх-фото'!$A$2:$F$3000,6,FALSE),"-")</f>
        <v>-</v>
      </c>
      <c r="J279" s="12" t="str">
        <f>IFERROR(VLOOKUP(CONCATENATE($A279,J$1),'Исх-фото'!$A$2:$F$3000,6,FALSE),"-")</f>
        <v>НЕТ</v>
      </c>
      <c r="K279" s="12" t="str">
        <f>IFERROR(VLOOKUP(CONCATENATE($A279,K$1),'Исх-фото'!$A$2:$F$3000,6,FALSE),"-")</f>
        <v>-</v>
      </c>
      <c r="L279" s="12" t="str">
        <f>IFERROR(VLOOKUP(CONCATENATE($A279,L$1),'Исх-фото'!$A$2:$F$3000,6,FALSE),"-")</f>
        <v>-</v>
      </c>
      <c r="M279" s="12" t="str">
        <f>IFERROR(VLOOKUP(CONCATENATE($A279,M$1),'Исх-фото'!$A$2:$F$3000,6,FALSE),"-")</f>
        <v>-</v>
      </c>
      <c r="N279" s="12" t="str">
        <f>IFERROR(VLOOKUP(CONCATENATE($A279,N$1),'Исх-фото'!$A$2:$F$3000,6,FALSE),"-")</f>
        <v>ДА</v>
      </c>
      <c r="O279" s="12" t="str">
        <f>IFERROR(VLOOKUP(CONCATENATE($A279,O$1),'Исх-фото'!$A$2:$F$3000,6,FALSE),"-")</f>
        <v>-</v>
      </c>
      <c r="P279" s="12" t="str">
        <f>IFERROR(VLOOKUP(CONCATENATE($A279,P$1),'Исх-фото'!$A$2:$F$3000,6,FALSE),"-")</f>
        <v>-</v>
      </c>
      <c r="Q279" s="12" t="str">
        <f>IFERROR(VLOOKUP(CONCATENATE($A279,Q$1),'Исх-фото'!$A$2:$F$3000,6,FALSE),"-")</f>
        <v>-</v>
      </c>
      <c r="R279" s="12" t="str">
        <f>IFERROR(VLOOKUP(CONCATENATE($A279,R$1),'Исх-фото'!$A$2:$F$3000,6,FALSE),"-")</f>
        <v>-</v>
      </c>
      <c r="S279" s="12" t="str">
        <f>IFERROR(VLOOKUP(CONCATENATE($A279,S$1),'Исх-фото'!$A$2:$F$3000,6,FALSE),"-")</f>
        <v>НЕТ</v>
      </c>
      <c r="T279" s="12" t="str">
        <f>IFERROR(VLOOKUP(CONCATENATE($A279,T$1),'Исх-фото'!$A$2:$F$3000,6,FALSE),"-")</f>
        <v>-</v>
      </c>
      <c r="U279" s="12" t="str">
        <f>IFERROR(VLOOKUP(CONCATENATE($A279,U$1),'Исх-фото'!$A$2:$F$3000,6,FALSE),"-")</f>
        <v>-</v>
      </c>
      <c r="V279" s="12" t="str">
        <f>IFERROR(VLOOKUP(CONCATENATE($A279,V$1),'Исх-фото'!$A$2:$F$3000,6,FALSE),"-")</f>
        <v>ДА</v>
      </c>
      <c r="W279" s="12" t="str">
        <f>IFERROR(VLOOKUP(CONCATENATE($A279,W$1),'Исх-фото'!$A$2:$F$3000,6,FALSE),"-")</f>
        <v>-</v>
      </c>
      <c r="X279" s="12" t="str">
        <f>IFERROR(VLOOKUP(CONCATENATE($A279,X$1),'Исх-фото'!$A$2:$F$3000,6,FALSE),"-")</f>
        <v>-</v>
      </c>
      <c r="Y279" s="12" t="str">
        <f>IFERROR(VLOOKUP(CONCATENATE($A279,Y$1),'Исх-фото'!$A$2:$F$3000,6,FALSE),"-")</f>
        <v>-</v>
      </c>
      <c r="Z279" s="12" t="str">
        <f>IFERROR(VLOOKUP(CONCATENATE($A279,Z$1),'Исх-фото'!$A$2:$F$3000,6,FALSE),"-")</f>
        <v>-</v>
      </c>
      <c r="AA279" s="12" t="str">
        <f>IFERROR(VLOOKUP(CONCATENATE($A279,AA$1),'Исх-фото'!$A$2:$F$3000,6,FALSE),"-")</f>
        <v>-</v>
      </c>
      <c r="AB279" s="12" t="str">
        <f>IFERROR(VLOOKUP(CONCATENATE($A279,AB$1),'Исх-фото'!$A$2:$F$3000,6,FALSE),"-")</f>
        <v>-</v>
      </c>
      <c r="AC279" s="12" t="str">
        <f>IFERROR(VLOOKUP(CONCATENATE($A279,AC$1),'Исх-фото'!$A$2:$F$3000,6,FALSE),"-")</f>
        <v>НЕТ</v>
      </c>
      <c r="AD279" s="12" t="str">
        <f>IFERROR(VLOOKUP(CONCATENATE($A279,AD$1),'Исх-фото'!$A$2:$F$3000,6,FALSE),"-")</f>
        <v>НЕТ</v>
      </c>
      <c r="AE279" s="12" t="str">
        <f>IFERROR(VLOOKUP(CONCATENATE($A279,AE$1),'Исх-фото'!$A$2:$F$3000,6,FALSE),"-")</f>
        <v>ДА</v>
      </c>
      <c r="AF279" s="12" t="str">
        <f>IFERROR(VLOOKUP(CONCATENATE($A279,AF$1),'Исх-фото'!$A$2:$F$3000,6,FALSE),"-")</f>
        <v>НЕТ</v>
      </c>
      <c r="AG279" s="12" t="str">
        <f>IFERROR(VLOOKUP(CONCATENATE($A279,AG$1),'Исх-фото'!$A$2:$F$3000,6,FALSE),"-")</f>
        <v>ДА</v>
      </c>
      <c r="AH279" s="12" t="str">
        <f>IFERROR(VLOOKUP(CONCATENATE($A279,AH$1),'Исх-фото'!$A$2:$F$3000,6,FALSE),"-")</f>
        <v>-</v>
      </c>
      <c r="AI279" s="12" t="str">
        <f>IFERROR(VLOOKUP(CONCATENATE($A279,AI$1),'Исх-фото'!$A$2:$F$3000,6,FALSE),"-")</f>
        <v>-</v>
      </c>
      <c r="AJ279" s="12" t="str">
        <f>IFERROR(VLOOKUP(CONCATENATE($A279,AJ$1),'Исх-фото'!$A$2:$F$3000,6,FALSE),"-")</f>
        <v>-</v>
      </c>
      <c r="AK279" s="12" t="str">
        <f>IFERROR(VLOOKUP(CONCATENATE($A279,AK$1),'Исх-фото'!$A$2:$F$3000,6,FALSE),"-")</f>
        <v>-</v>
      </c>
      <c r="AL279" s="12" t="str">
        <f>IFERROR(VLOOKUP(CONCATENATE($A279,AL$1),'Исх-фото'!$A$2:$F$3000,6,FALSE),"-")</f>
        <v>-</v>
      </c>
      <c r="AM279" s="12" t="str">
        <f>IFERROR(VLOOKUP(CONCATENATE($A279,AM$1),'Исх-фото'!$A$2:$F$3000,6,FALSE),"-")</f>
        <v>-</v>
      </c>
      <c r="AN279" s="12" t="str">
        <f>IFERROR(VLOOKUP(CONCATENATE($A279,AN$1),'Исх-фото'!$A$2:$F$3000,6,FALSE),"-")</f>
        <v>-</v>
      </c>
      <c r="AO279" s="12">
        <f>IFERROR(VLOOKUP(CONCATENATE($A279,AO$1),'Исх-фото'!$A$2:$F$3000,6,FALSE),"-")</f>
        <v>0</v>
      </c>
      <c r="AP279" s="12" t="str">
        <f>IFERROR(VLOOKUP(CONCATENATE($A279,AP$1),'Исх-фото'!$A$2:$F$3000,6,FALSE),"-")</f>
        <v>-</v>
      </c>
      <c r="AQ279" s="12" t="str">
        <f>IFERROR(VLOOKUP(CONCATENATE($A279,AQ$1),'Исх-фото'!$A$2:$F$3000,6,FALSE),"-")</f>
        <v>-</v>
      </c>
      <c r="AR279" s="13"/>
    </row>
    <row r="280" spans="1:44">
      <c r="A280" s="22">
        <f t="shared" si="87"/>
        <v>81</v>
      </c>
      <c r="B280" s="128">
        <f t="shared" ref="B280:C280" si="102">B83</f>
        <v>31</v>
      </c>
      <c r="C280" s="128">
        <f t="shared" si="102"/>
        <v>1</v>
      </c>
      <c r="D280" s="12" t="str">
        <f>IFERROR(VLOOKUP(CONCATENATE($A280,D$1),'Исх-фото'!$A$2:$F$3000,6,FALSE),"-")</f>
        <v>-</v>
      </c>
      <c r="E280" s="12" t="str">
        <f>IFERROR(VLOOKUP(CONCATENATE($A280,E$1),'Исх-фото'!$A$2:$F$3000,6,FALSE),"-")</f>
        <v>-</v>
      </c>
      <c r="F280" s="12" t="str">
        <f>IFERROR(VLOOKUP(CONCATENATE($A280,F$1),'Исх-фото'!$A$2:$F$3000,6,FALSE),"-")</f>
        <v>-</v>
      </c>
      <c r="G280" s="12" t="str">
        <f>IFERROR(VLOOKUP(CONCATENATE($A280,G$1),'Исх-фото'!$A$2:$F$3000,6,FALSE),"-")</f>
        <v>-</v>
      </c>
      <c r="H280" s="12" t="str">
        <f>IFERROR(VLOOKUP(CONCATENATE($A280,H$1),'Исх-фото'!$A$2:$F$3000,6,FALSE),"-")</f>
        <v>ДА</v>
      </c>
      <c r="I280" s="12" t="str">
        <f>IFERROR(VLOOKUP(CONCATENATE($A280,I$1),'Исх-фото'!$A$2:$F$3000,6,FALSE),"-")</f>
        <v>-</v>
      </c>
      <c r="J280" s="12" t="str">
        <f>IFERROR(VLOOKUP(CONCATENATE($A280,J$1),'Исх-фото'!$A$2:$F$3000,6,FALSE),"-")</f>
        <v>НЕТ</v>
      </c>
      <c r="K280" s="12" t="str">
        <f>IFERROR(VLOOKUP(CONCATENATE($A280,K$1),'Исх-фото'!$A$2:$F$3000,6,FALSE),"-")</f>
        <v>-</v>
      </c>
      <c r="L280" s="12" t="str">
        <f>IFERROR(VLOOKUP(CONCATENATE($A280,L$1),'Исх-фото'!$A$2:$F$3000,6,FALSE),"-")</f>
        <v>-</v>
      </c>
      <c r="M280" s="12" t="str">
        <f>IFERROR(VLOOKUP(CONCATENATE($A280,M$1),'Исх-фото'!$A$2:$F$3000,6,FALSE),"-")</f>
        <v>-</v>
      </c>
      <c r="N280" s="12" t="str">
        <f>IFERROR(VLOOKUP(CONCATENATE($A280,N$1),'Исх-фото'!$A$2:$F$3000,6,FALSE),"-")</f>
        <v>НЕТ</v>
      </c>
      <c r="O280" s="12" t="str">
        <f>IFERROR(VLOOKUP(CONCATENATE($A280,O$1),'Исх-фото'!$A$2:$F$3000,6,FALSE),"-")</f>
        <v>-</v>
      </c>
      <c r="P280" s="12" t="str">
        <f>IFERROR(VLOOKUP(CONCATENATE($A280,P$1),'Исх-фото'!$A$2:$F$3000,6,FALSE),"-")</f>
        <v>-</v>
      </c>
      <c r="Q280" s="12" t="str">
        <f>IFERROR(VLOOKUP(CONCATENATE($A280,Q$1),'Исх-фото'!$A$2:$F$3000,6,FALSE),"-")</f>
        <v>-</v>
      </c>
      <c r="R280" s="12" t="str">
        <f>IFERROR(VLOOKUP(CONCATENATE($A280,R$1),'Исх-фото'!$A$2:$F$3000,6,FALSE),"-")</f>
        <v>-</v>
      </c>
      <c r="S280" s="12" t="str">
        <f>IFERROR(VLOOKUP(CONCATENATE($A280,S$1),'Исх-фото'!$A$2:$F$3000,6,FALSE),"-")</f>
        <v>-</v>
      </c>
      <c r="T280" s="12" t="str">
        <f>IFERROR(VLOOKUP(CONCATENATE($A280,T$1),'Исх-фото'!$A$2:$F$3000,6,FALSE),"-")</f>
        <v>-</v>
      </c>
      <c r="U280" s="12" t="str">
        <f>IFERROR(VLOOKUP(CONCATENATE($A280,U$1),'Исх-фото'!$A$2:$F$3000,6,FALSE),"-")</f>
        <v>-</v>
      </c>
      <c r="V280" s="12" t="str">
        <f>IFERROR(VLOOKUP(CONCATENATE($A280,V$1),'Исх-фото'!$A$2:$F$3000,6,FALSE),"-")</f>
        <v>-</v>
      </c>
      <c r="W280" s="12" t="str">
        <f>IFERROR(VLOOKUP(CONCATENATE($A280,W$1),'Исх-фото'!$A$2:$F$3000,6,FALSE),"-")</f>
        <v>-</v>
      </c>
      <c r="X280" s="12" t="str">
        <f>IFERROR(VLOOKUP(CONCATENATE($A280,X$1),'Исх-фото'!$A$2:$F$3000,6,FALSE),"-")</f>
        <v>-</v>
      </c>
      <c r="Y280" s="12" t="str">
        <f>IFERROR(VLOOKUP(CONCATENATE($A280,Y$1),'Исх-фото'!$A$2:$F$3000,6,FALSE),"-")</f>
        <v>-</v>
      </c>
      <c r="Z280" s="12" t="str">
        <f>IFERROR(VLOOKUP(CONCATENATE($A280,Z$1),'Исх-фото'!$A$2:$F$3000,6,FALSE),"-")</f>
        <v>-</v>
      </c>
      <c r="AA280" s="12" t="str">
        <f>IFERROR(VLOOKUP(CONCATENATE($A280,AA$1),'Исх-фото'!$A$2:$F$3000,6,FALSE),"-")</f>
        <v>-</v>
      </c>
      <c r="AB280" s="12" t="str">
        <f>IFERROR(VLOOKUP(CONCATENATE($A280,AB$1),'Исх-фото'!$A$2:$F$3000,6,FALSE),"-")</f>
        <v>-</v>
      </c>
      <c r="AC280" s="12" t="str">
        <f>IFERROR(VLOOKUP(CONCATENATE($A280,AC$1),'Исх-фото'!$A$2:$F$3000,6,FALSE),"-")</f>
        <v>НЕТ</v>
      </c>
      <c r="AD280" s="12" t="str">
        <f>IFERROR(VLOOKUP(CONCATENATE($A280,AD$1),'Исх-фото'!$A$2:$F$3000,6,FALSE),"-")</f>
        <v>НЕТ</v>
      </c>
      <c r="AE280" s="12" t="str">
        <f>IFERROR(VLOOKUP(CONCATENATE($A280,AE$1),'Исх-фото'!$A$2:$F$3000,6,FALSE),"-")</f>
        <v>-</v>
      </c>
      <c r="AF280" s="12" t="str">
        <f>IFERROR(VLOOKUP(CONCATENATE($A280,AF$1),'Исх-фото'!$A$2:$F$3000,6,FALSE),"-")</f>
        <v>НЕТ</v>
      </c>
      <c r="AG280" s="12" t="str">
        <f>IFERROR(VLOOKUP(CONCATENATE($A280,AG$1),'Исх-фото'!$A$2:$F$3000,6,FALSE),"-")</f>
        <v>ДА</v>
      </c>
      <c r="AH280" s="12" t="str">
        <f>IFERROR(VLOOKUP(CONCATENATE($A280,AH$1),'Исх-фото'!$A$2:$F$3000,6,FALSE),"-")</f>
        <v>НЕТ</v>
      </c>
      <c r="AI280" s="12" t="str">
        <f>IFERROR(VLOOKUP(CONCATENATE($A280,AI$1),'Исх-фото'!$A$2:$F$3000,6,FALSE),"-")</f>
        <v>-</v>
      </c>
      <c r="AJ280" s="12" t="str">
        <f>IFERROR(VLOOKUP(CONCATENATE($A280,AJ$1),'Исх-фото'!$A$2:$F$3000,6,FALSE),"-")</f>
        <v>-</v>
      </c>
      <c r="AK280" s="12" t="str">
        <f>IFERROR(VLOOKUP(CONCATENATE($A280,AK$1),'Исх-фото'!$A$2:$F$3000,6,FALSE),"-")</f>
        <v>-</v>
      </c>
      <c r="AL280" s="12" t="str">
        <f>IFERROR(VLOOKUP(CONCATENATE($A280,AL$1),'Исх-фото'!$A$2:$F$3000,6,FALSE),"-")</f>
        <v>-</v>
      </c>
      <c r="AM280" s="12" t="str">
        <f>IFERROR(VLOOKUP(CONCATENATE($A280,AM$1),'Исх-фото'!$A$2:$F$3000,6,FALSE),"-")</f>
        <v>-</v>
      </c>
      <c r="AN280" s="12" t="str">
        <f>IFERROR(VLOOKUP(CONCATENATE($A280,AN$1),'Исх-фото'!$A$2:$F$3000,6,FALSE),"-")</f>
        <v>-</v>
      </c>
      <c r="AO280" s="12">
        <f>IFERROR(VLOOKUP(CONCATENATE($A280,AO$1),'Исх-фото'!$A$2:$F$3000,6,FALSE),"-")</f>
        <v>0</v>
      </c>
      <c r="AP280" s="12" t="str">
        <f>IFERROR(VLOOKUP(CONCATENATE($A280,AP$1),'Исх-фото'!$A$2:$F$3000,6,FALSE),"-")</f>
        <v>-</v>
      </c>
      <c r="AQ280" s="12" t="str">
        <f>IFERROR(VLOOKUP(CONCATENATE($A280,AQ$1),'Исх-фото'!$A$2:$F$3000,6,FALSE),"-")</f>
        <v>-</v>
      </c>
      <c r="AR280" s="13"/>
    </row>
    <row r="281" spans="1:44">
      <c r="A281" s="22">
        <f t="shared" si="87"/>
        <v>82</v>
      </c>
      <c r="B281" s="128">
        <f t="shared" ref="B281:C281" si="103">B84</f>
        <v>31</v>
      </c>
      <c r="C281" s="128">
        <f t="shared" si="103"/>
        <v>2</v>
      </c>
      <c r="D281" s="12" t="str">
        <f>IFERROR(VLOOKUP(CONCATENATE($A281,D$1),'Исх-фото'!$A$2:$F$3000,6,FALSE),"-")</f>
        <v>-</v>
      </c>
      <c r="E281" s="12" t="str">
        <f>IFERROR(VLOOKUP(CONCATENATE($A281,E$1),'Исх-фото'!$A$2:$F$3000,6,FALSE),"-")</f>
        <v>-</v>
      </c>
      <c r="F281" s="12" t="str">
        <f>IFERROR(VLOOKUP(CONCATENATE($A281,F$1),'Исх-фото'!$A$2:$F$3000,6,FALSE),"-")</f>
        <v>-</v>
      </c>
      <c r="G281" s="12" t="str">
        <f>IFERROR(VLOOKUP(CONCATENATE($A281,G$1),'Исх-фото'!$A$2:$F$3000,6,FALSE),"-")</f>
        <v>-</v>
      </c>
      <c r="H281" s="12" t="str">
        <f>IFERROR(VLOOKUP(CONCATENATE($A281,H$1),'Исх-фото'!$A$2:$F$3000,6,FALSE),"-")</f>
        <v>ДА</v>
      </c>
      <c r="I281" s="12" t="str">
        <f>IFERROR(VLOOKUP(CONCATENATE($A281,I$1),'Исх-фото'!$A$2:$F$3000,6,FALSE),"-")</f>
        <v>-</v>
      </c>
      <c r="J281" s="12" t="str">
        <f>IFERROR(VLOOKUP(CONCATENATE($A281,J$1),'Исх-фото'!$A$2:$F$3000,6,FALSE),"-")</f>
        <v>НЕТ</v>
      </c>
      <c r="K281" s="12" t="str">
        <f>IFERROR(VLOOKUP(CONCATENATE($A281,K$1),'Исх-фото'!$A$2:$F$3000,6,FALSE),"-")</f>
        <v>-</v>
      </c>
      <c r="L281" s="12" t="str">
        <f>IFERROR(VLOOKUP(CONCATENATE($A281,L$1),'Исх-фото'!$A$2:$F$3000,6,FALSE),"-")</f>
        <v>-</v>
      </c>
      <c r="M281" s="12" t="str">
        <f>IFERROR(VLOOKUP(CONCATENATE($A281,M$1),'Исх-фото'!$A$2:$F$3000,6,FALSE),"-")</f>
        <v>-</v>
      </c>
      <c r="N281" s="12" t="str">
        <f>IFERROR(VLOOKUP(CONCATENATE($A281,N$1),'Исх-фото'!$A$2:$F$3000,6,FALSE),"-")</f>
        <v>ДА</v>
      </c>
      <c r="O281" s="12" t="str">
        <f>IFERROR(VLOOKUP(CONCATENATE($A281,O$1),'Исх-фото'!$A$2:$F$3000,6,FALSE),"-")</f>
        <v>-</v>
      </c>
      <c r="P281" s="12" t="str">
        <f>IFERROR(VLOOKUP(CONCATENATE($A281,P$1),'Исх-фото'!$A$2:$F$3000,6,FALSE),"-")</f>
        <v>-</v>
      </c>
      <c r="Q281" s="12" t="str">
        <f>IFERROR(VLOOKUP(CONCATENATE($A281,Q$1),'Исх-фото'!$A$2:$F$3000,6,FALSE),"-")</f>
        <v>-</v>
      </c>
      <c r="R281" s="12" t="str">
        <f>IFERROR(VLOOKUP(CONCATENATE($A281,R$1),'Исх-фото'!$A$2:$F$3000,6,FALSE),"-")</f>
        <v>-</v>
      </c>
      <c r="S281" s="12" t="str">
        <f>IFERROR(VLOOKUP(CONCATENATE($A281,S$1),'Исх-фото'!$A$2:$F$3000,6,FALSE),"-")</f>
        <v>ДА</v>
      </c>
      <c r="T281" s="12" t="str">
        <f>IFERROR(VLOOKUP(CONCATENATE($A281,T$1),'Исх-фото'!$A$2:$F$3000,6,FALSE),"-")</f>
        <v>-</v>
      </c>
      <c r="U281" s="12" t="str">
        <f>IFERROR(VLOOKUP(CONCATENATE($A281,U$1),'Исх-фото'!$A$2:$F$3000,6,FALSE),"-")</f>
        <v>-</v>
      </c>
      <c r="V281" s="12" t="str">
        <f>IFERROR(VLOOKUP(CONCATENATE($A281,V$1),'Исх-фото'!$A$2:$F$3000,6,FALSE),"-")</f>
        <v>-</v>
      </c>
      <c r="W281" s="12" t="str">
        <f>IFERROR(VLOOKUP(CONCATENATE($A281,W$1),'Исх-фото'!$A$2:$F$3000,6,FALSE),"-")</f>
        <v>-</v>
      </c>
      <c r="X281" s="12" t="str">
        <f>IFERROR(VLOOKUP(CONCATENATE($A281,X$1),'Исх-фото'!$A$2:$F$3000,6,FALSE),"-")</f>
        <v>-</v>
      </c>
      <c r="Y281" s="12" t="str">
        <f>IFERROR(VLOOKUP(CONCATENATE($A281,Y$1),'Исх-фото'!$A$2:$F$3000,6,FALSE),"-")</f>
        <v>-</v>
      </c>
      <c r="Z281" s="12" t="str">
        <f>IFERROR(VLOOKUP(CONCATENATE($A281,Z$1),'Исх-фото'!$A$2:$F$3000,6,FALSE),"-")</f>
        <v>-</v>
      </c>
      <c r="AA281" s="12" t="str">
        <f>IFERROR(VLOOKUP(CONCATENATE($A281,AA$1),'Исх-фото'!$A$2:$F$3000,6,FALSE),"-")</f>
        <v>-</v>
      </c>
      <c r="AB281" s="12" t="str">
        <f>IFERROR(VLOOKUP(CONCATENATE($A281,AB$1),'Исх-фото'!$A$2:$F$3000,6,FALSE),"-")</f>
        <v>-</v>
      </c>
      <c r="AC281" s="12" t="str">
        <f>IFERROR(VLOOKUP(CONCATENATE($A281,AC$1),'Исх-фото'!$A$2:$F$3000,6,FALSE),"-")</f>
        <v>ДА</v>
      </c>
      <c r="AD281" s="12" t="str">
        <f>IFERROR(VLOOKUP(CONCATENATE($A281,AD$1),'Исх-фото'!$A$2:$F$3000,6,FALSE),"-")</f>
        <v>НЕТ</v>
      </c>
      <c r="AE281" s="12" t="str">
        <f>IFERROR(VLOOKUP(CONCATENATE($A281,AE$1),'Исх-фото'!$A$2:$F$3000,6,FALSE),"-")</f>
        <v>-</v>
      </c>
      <c r="AF281" s="12" t="str">
        <f>IFERROR(VLOOKUP(CONCATENATE($A281,AF$1),'Исх-фото'!$A$2:$F$3000,6,FALSE),"-")</f>
        <v>НЕТ</v>
      </c>
      <c r="AG281" s="12" t="str">
        <f>IFERROR(VLOOKUP(CONCATENATE($A281,AG$1),'Исх-фото'!$A$2:$F$3000,6,FALSE),"-")</f>
        <v>ДА</v>
      </c>
      <c r="AH281" s="12" t="str">
        <f>IFERROR(VLOOKUP(CONCATENATE($A281,AH$1),'Исх-фото'!$A$2:$F$3000,6,FALSE),"-")</f>
        <v>-</v>
      </c>
      <c r="AI281" s="12" t="str">
        <f>IFERROR(VLOOKUP(CONCATENATE($A281,AI$1),'Исх-фото'!$A$2:$F$3000,6,FALSE),"-")</f>
        <v>-</v>
      </c>
      <c r="AJ281" s="12" t="str">
        <f>IFERROR(VLOOKUP(CONCATENATE($A281,AJ$1),'Исх-фото'!$A$2:$F$3000,6,FALSE),"-")</f>
        <v>-</v>
      </c>
      <c r="AK281" s="12" t="str">
        <f>IFERROR(VLOOKUP(CONCATENATE($A281,AK$1),'Исх-фото'!$A$2:$F$3000,6,FALSE),"-")</f>
        <v>-</v>
      </c>
      <c r="AL281" s="12" t="str">
        <f>IFERROR(VLOOKUP(CONCATENATE($A281,AL$1),'Исх-фото'!$A$2:$F$3000,6,FALSE),"-")</f>
        <v>-</v>
      </c>
      <c r="AM281" s="12" t="str">
        <f>IFERROR(VLOOKUP(CONCATENATE($A281,AM$1),'Исх-фото'!$A$2:$F$3000,6,FALSE),"-")</f>
        <v>-</v>
      </c>
      <c r="AN281" s="12" t="str">
        <f>IFERROR(VLOOKUP(CONCATENATE($A281,AN$1),'Исх-фото'!$A$2:$F$3000,6,FALSE),"-")</f>
        <v>-</v>
      </c>
      <c r="AO281" s="12">
        <f>IFERROR(VLOOKUP(CONCATENATE($A281,AO$1),'Исх-фото'!$A$2:$F$3000,6,FALSE),"-")</f>
        <v>0</v>
      </c>
      <c r="AP281" s="12" t="str">
        <f>IFERROR(VLOOKUP(CONCATENATE($A281,AP$1),'Исх-фото'!$A$2:$F$3000,6,FALSE),"-")</f>
        <v>-</v>
      </c>
      <c r="AQ281" s="12" t="str">
        <f>IFERROR(VLOOKUP(CONCATENATE($A281,AQ$1),'Исх-фото'!$A$2:$F$3000,6,FALSE),"-")</f>
        <v>-</v>
      </c>
      <c r="AR281" s="13"/>
    </row>
    <row r="282" spans="1:44">
      <c r="A282" s="22">
        <f t="shared" si="87"/>
        <v>83</v>
      </c>
      <c r="B282" s="128">
        <f t="shared" ref="B282:C282" si="104">B85</f>
        <v>31</v>
      </c>
      <c r="C282" s="128">
        <f t="shared" si="104"/>
        <v>3</v>
      </c>
      <c r="D282" s="12" t="str">
        <f>IFERROR(VLOOKUP(CONCATENATE($A282,D$1),'Исх-фото'!$A$2:$F$3000,6,FALSE),"-")</f>
        <v>-</v>
      </c>
      <c r="E282" s="12" t="str">
        <f>IFERROR(VLOOKUP(CONCATENATE($A282,E$1),'Исх-фото'!$A$2:$F$3000,6,FALSE),"-")</f>
        <v>-</v>
      </c>
      <c r="F282" s="12" t="str">
        <f>IFERROR(VLOOKUP(CONCATENATE($A282,F$1),'Исх-фото'!$A$2:$F$3000,6,FALSE),"-")</f>
        <v>-</v>
      </c>
      <c r="G282" s="12" t="str">
        <f>IFERROR(VLOOKUP(CONCATENATE($A282,G$1),'Исх-фото'!$A$2:$F$3000,6,FALSE),"-")</f>
        <v>-</v>
      </c>
      <c r="H282" s="12" t="str">
        <f>IFERROR(VLOOKUP(CONCATENATE($A282,H$1),'Исх-фото'!$A$2:$F$3000,6,FALSE),"-")</f>
        <v>ДА</v>
      </c>
      <c r="I282" s="12" t="str">
        <f>IFERROR(VLOOKUP(CONCATENATE($A282,I$1),'Исх-фото'!$A$2:$F$3000,6,FALSE),"-")</f>
        <v>-</v>
      </c>
      <c r="J282" s="12" t="str">
        <f>IFERROR(VLOOKUP(CONCATENATE($A282,J$1),'Исх-фото'!$A$2:$F$3000,6,FALSE),"-")</f>
        <v>НЕТ</v>
      </c>
      <c r="K282" s="12" t="str">
        <f>IFERROR(VLOOKUP(CONCATENATE($A282,K$1),'Исх-фото'!$A$2:$F$3000,6,FALSE),"-")</f>
        <v>-</v>
      </c>
      <c r="L282" s="12" t="str">
        <f>IFERROR(VLOOKUP(CONCATENATE($A282,L$1),'Исх-фото'!$A$2:$F$3000,6,FALSE),"-")</f>
        <v>-</v>
      </c>
      <c r="M282" s="12" t="str">
        <f>IFERROR(VLOOKUP(CONCATENATE($A282,M$1),'Исх-фото'!$A$2:$F$3000,6,FALSE),"-")</f>
        <v>-</v>
      </c>
      <c r="N282" s="12" t="str">
        <f>IFERROR(VLOOKUP(CONCATENATE($A282,N$1),'Исх-фото'!$A$2:$F$3000,6,FALSE),"-")</f>
        <v>ДА</v>
      </c>
      <c r="O282" s="12" t="str">
        <f>IFERROR(VLOOKUP(CONCATENATE($A282,O$1),'Исх-фото'!$A$2:$F$3000,6,FALSE),"-")</f>
        <v>-</v>
      </c>
      <c r="P282" s="12" t="str">
        <f>IFERROR(VLOOKUP(CONCATENATE($A282,P$1),'Исх-фото'!$A$2:$F$3000,6,FALSE),"-")</f>
        <v>-</v>
      </c>
      <c r="Q282" s="12" t="str">
        <f>IFERROR(VLOOKUP(CONCATENATE($A282,Q$1),'Исх-фото'!$A$2:$F$3000,6,FALSE),"-")</f>
        <v>-</v>
      </c>
      <c r="R282" s="12" t="str">
        <f>IFERROR(VLOOKUP(CONCATENATE($A282,R$1),'Исх-фото'!$A$2:$F$3000,6,FALSE),"-")</f>
        <v>-</v>
      </c>
      <c r="S282" s="12" t="str">
        <f>IFERROR(VLOOKUP(CONCATENATE($A282,S$1),'Исх-фото'!$A$2:$F$3000,6,FALSE),"-")</f>
        <v>ДА</v>
      </c>
      <c r="T282" s="12" t="str">
        <f>IFERROR(VLOOKUP(CONCATENATE($A282,T$1),'Исх-фото'!$A$2:$F$3000,6,FALSE),"-")</f>
        <v>-</v>
      </c>
      <c r="U282" s="12" t="str">
        <f>IFERROR(VLOOKUP(CONCATENATE($A282,U$1),'Исх-фото'!$A$2:$F$3000,6,FALSE),"-")</f>
        <v>-</v>
      </c>
      <c r="V282" s="12" t="str">
        <f>IFERROR(VLOOKUP(CONCATENATE($A282,V$1),'Исх-фото'!$A$2:$F$3000,6,FALSE),"-")</f>
        <v>-</v>
      </c>
      <c r="W282" s="12" t="str">
        <f>IFERROR(VLOOKUP(CONCATENATE($A282,W$1),'Исх-фото'!$A$2:$F$3000,6,FALSE),"-")</f>
        <v>-</v>
      </c>
      <c r="X282" s="12" t="str">
        <f>IFERROR(VLOOKUP(CONCATENATE($A282,X$1),'Исх-фото'!$A$2:$F$3000,6,FALSE),"-")</f>
        <v>-</v>
      </c>
      <c r="Y282" s="12" t="str">
        <f>IFERROR(VLOOKUP(CONCATENATE($A282,Y$1),'Исх-фото'!$A$2:$F$3000,6,FALSE),"-")</f>
        <v>-</v>
      </c>
      <c r="Z282" s="12" t="str">
        <f>IFERROR(VLOOKUP(CONCATENATE($A282,Z$1),'Исх-фото'!$A$2:$F$3000,6,FALSE),"-")</f>
        <v>-</v>
      </c>
      <c r="AA282" s="12" t="str">
        <f>IFERROR(VLOOKUP(CONCATENATE($A282,AA$1),'Исх-фото'!$A$2:$F$3000,6,FALSE),"-")</f>
        <v>-</v>
      </c>
      <c r="AB282" s="12" t="str">
        <f>IFERROR(VLOOKUP(CONCATENATE($A282,AB$1),'Исх-фото'!$A$2:$F$3000,6,FALSE),"-")</f>
        <v>-</v>
      </c>
      <c r="AC282" s="12" t="str">
        <f>IFERROR(VLOOKUP(CONCATENATE($A282,AC$1),'Исх-фото'!$A$2:$F$3000,6,FALSE),"-")</f>
        <v>ДА</v>
      </c>
      <c r="AD282" s="12" t="str">
        <f>IFERROR(VLOOKUP(CONCATENATE($A282,AD$1),'Исх-фото'!$A$2:$F$3000,6,FALSE),"-")</f>
        <v>НЕТ</v>
      </c>
      <c r="AE282" s="12" t="str">
        <f>IFERROR(VLOOKUP(CONCATENATE($A282,AE$1),'Исх-фото'!$A$2:$F$3000,6,FALSE),"-")</f>
        <v>-</v>
      </c>
      <c r="AF282" s="12" t="str">
        <f>IFERROR(VLOOKUP(CONCATENATE($A282,AF$1),'Исх-фото'!$A$2:$F$3000,6,FALSE),"-")</f>
        <v>НЕТ</v>
      </c>
      <c r="AG282" s="12" t="str">
        <f>IFERROR(VLOOKUP(CONCATENATE($A282,AG$1),'Исх-фото'!$A$2:$F$3000,6,FALSE),"-")</f>
        <v>НЕТ</v>
      </c>
      <c r="AH282" s="12" t="str">
        <f>IFERROR(VLOOKUP(CONCATENATE($A282,AH$1),'Исх-фото'!$A$2:$F$3000,6,FALSE),"-")</f>
        <v>-</v>
      </c>
      <c r="AI282" s="12" t="str">
        <f>IFERROR(VLOOKUP(CONCATENATE($A282,AI$1),'Исх-фото'!$A$2:$F$3000,6,FALSE),"-")</f>
        <v>-</v>
      </c>
      <c r="AJ282" s="12" t="str">
        <f>IFERROR(VLOOKUP(CONCATENATE($A282,AJ$1),'Исх-фото'!$A$2:$F$3000,6,FALSE),"-")</f>
        <v>-</v>
      </c>
      <c r="AK282" s="12" t="str">
        <f>IFERROR(VLOOKUP(CONCATENATE($A282,AK$1),'Исх-фото'!$A$2:$F$3000,6,FALSE),"-")</f>
        <v>-</v>
      </c>
      <c r="AL282" s="12" t="str">
        <f>IFERROR(VLOOKUP(CONCATENATE($A282,AL$1),'Исх-фото'!$A$2:$F$3000,6,FALSE),"-")</f>
        <v>-</v>
      </c>
      <c r="AM282" s="12" t="str">
        <f>IFERROR(VLOOKUP(CONCATENATE($A282,AM$1),'Исх-фото'!$A$2:$F$3000,6,FALSE),"-")</f>
        <v>-</v>
      </c>
      <c r="AN282" s="12" t="str">
        <f>IFERROR(VLOOKUP(CONCATENATE($A282,AN$1),'Исх-фото'!$A$2:$F$3000,6,FALSE),"-")</f>
        <v>-</v>
      </c>
      <c r="AO282" s="12">
        <f>IFERROR(VLOOKUP(CONCATENATE($A282,AO$1),'Исх-фото'!$A$2:$F$3000,6,FALSE),"-")</f>
        <v>0</v>
      </c>
      <c r="AP282" s="12" t="str">
        <f>IFERROR(VLOOKUP(CONCATENATE($A282,AP$1),'Исх-фото'!$A$2:$F$3000,6,FALSE),"-")</f>
        <v>-</v>
      </c>
      <c r="AQ282" s="12" t="str">
        <f>IFERROR(VLOOKUP(CONCATENATE($A282,AQ$1),'Исх-фото'!$A$2:$F$3000,6,FALSE),"-")</f>
        <v>-</v>
      </c>
      <c r="AR282" s="13"/>
    </row>
    <row r="283" spans="1:44">
      <c r="A283" s="22">
        <f t="shared" si="87"/>
        <v>84</v>
      </c>
      <c r="B283" s="128">
        <f t="shared" ref="B283:C283" si="105">B86</f>
        <v>32</v>
      </c>
      <c r="C283" s="128">
        <f t="shared" si="105"/>
        <v>1</v>
      </c>
      <c r="D283" s="12" t="str">
        <f>IFERROR(VLOOKUP(CONCATENATE($A283,D$1),'Исх-фото'!$A$2:$F$3000,6,FALSE),"-")</f>
        <v>-</v>
      </c>
      <c r="E283" s="12" t="str">
        <f>IFERROR(VLOOKUP(CONCATENATE($A283,E$1),'Исх-фото'!$A$2:$F$3000,6,FALSE),"-")</f>
        <v>-</v>
      </c>
      <c r="F283" s="12" t="str">
        <f>IFERROR(VLOOKUP(CONCATENATE($A283,F$1),'Исх-фото'!$A$2:$F$3000,6,FALSE),"-")</f>
        <v>-</v>
      </c>
      <c r="G283" s="12" t="str">
        <f>IFERROR(VLOOKUP(CONCATENATE($A283,G$1),'Исх-фото'!$A$2:$F$3000,6,FALSE),"-")</f>
        <v>-</v>
      </c>
      <c r="H283" s="12" t="str">
        <f>IFERROR(VLOOKUP(CONCATENATE($A283,H$1),'Исх-фото'!$A$2:$F$3000,6,FALSE),"-")</f>
        <v>ДА</v>
      </c>
      <c r="I283" s="12" t="str">
        <f>IFERROR(VLOOKUP(CONCATENATE($A283,I$1),'Исх-фото'!$A$2:$F$3000,6,FALSE),"-")</f>
        <v>-</v>
      </c>
      <c r="J283" s="12" t="str">
        <f>IFERROR(VLOOKUP(CONCATENATE($A283,J$1),'Исх-фото'!$A$2:$F$3000,6,FALSE),"-")</f>
        <v>НЕТ</v>
      </c>
      <c r="K283" s="12" t="str">
        <f>IFERROR(VLOOKUP(CONCATENATE($A283,K$1),'Исх-фото'!$A$2:$F$3000,6,FALSE),"-")</f>
        <v>-</v>
      </c>
      <c r="L283" s="12" t="str">
        <f>IFERROR(VLOOKUP(CONCATENATE($A283,L$1),'Исх-фото'!$A$2:$F$3000,6,FALSE),"-")</f>
        <v>-</v>
      </c>
      <c r="M283" s="12" t="str">
        <f>IFERROR(VLOOKUP(CONCATENATE($A283,M$1),'Исх-фото'!$A$2:$F$3000,6,FALSE),"-")</f>
        <v>-</v>
      </c>
      <c r="N283" s="12" t="str">
        <f>IFERROR(VLOOKUP(CONCATENATE($A283,N$1),'Исх-фото'!$A$2:$F$3000,6,FALSE),"-")</f>
        <v>НЕТ</v>
      </c>
      <c r="O283" s="12" t="str">
        <f>IFERROR(VLOOKUP(CONCATENATE($A283,O$1),'Исх-фото'!$A$2:$F$3000,6,FALSE),"-")</f>
        <v>-</v>
      </c>
      <c r="P283" s="12" t="str">
        <f>IFERROR(VLOOKUP(CONCATENATE($A283,P$1),'Исх-фото'!$A$2:$F$3000,6,FALSE),"-")</f>
        <v>-</v>
      </c>
      <c r="Q283" s="12" t="str">
        <f>IFERROR(VLOOKUP(CONCATENATE($A283,Q$1),'Исх-фото'!$A$2:$F$3000,6,FALSE),"-")</f>
        <v>-</v>
      </c>
      <c r="R283" s="12" t="str">
        <f>IFERROR(VLOOKUP(CONCATENATE($A283,R$1),'Исх-фото'!$A$2:$F$3000,6,FALSE),"-")</f>
        <v>-</v>
      </c>
      <c r="S283" s="12" t="str">
        <f>IFERROR(VLOOKUP(CONCATENATE($A283,S$1),'Исх-фото'!$A$2:$F$3000,6,FALSE),"-")</f>
        <v>НЕТ</v>
      </c>
      <c r="T283" s="12" t="str">
        <f>IFERROR(VLOOKUP(CONCATENATE($A283,T$1),'Исх-фото'!$A$2:$F$3000,6,FALSE),"-")</f>
        <v>-</v>
      </c>
      <c r="U283" s="12" t="str">
        <f>IFERROR(VLOOKUP(CONCATENATE($A283,U$1),'Исх-фото'!$A$2:$F$3000,6,FALSE),"-")</f>
        <v>-</v>
      </c>
      <c r="V283" s="12" t="str">
        <f>IFERROR(VLOOKUP(CONCATENATE($A283,V$1),'Исх-фото'!$A$2:$F$3000,6,FALSE),"-")</f>
        <v>-</v>
      </c>
      <c r="W283" s="12" t="str">
        <f>IFERROR(VLOOKUP(CONCATENATE($A283,W$1),'Исх-фото'!$A$2:$F$3000,6,FALSE),"-")</f>
        <v>-</v>
      </c>
      <c r="X283" s="12" t="str">
        <f>IFERROR(VLOOKUP(CONCATENATE($A283,X$1),'Исх-фото'!$A$2:$F$3000,6,FALSE),"-")</f>
        <v>-</v>
      </c>
      <c r="Y283" s="12" t="str">
        <f>IFERROR(VLOOKUP(CONCATENATE($A283,Y$1),'Исх-фото'!$A$2:$F$3000,6,FALSE),"-")</f>
        <v>-</v>
      </c>
      <c r="Z283" s="12" t="str">
        <f>IFERROR(VLOOKUP(CONCATENATE($A283,Z$1),'Исх-фото'!$A$2:$F$3000,6,FALSE),"-")</f>
        <v>-</v>
      </c>
      <c r="AA283" s="12" t="str">
        <f>IFERROR(VLOOKUP(CONCATENATE($A283,AA$1),'Исх-фото'!$A$2:$F$3000,6,FALSE),"-")</f>
        <v>-</v>
      </c>
      <c r="AB283" s="12" t="str">
        <f>IFERROR(VLOOKUP(CONCATENATE($A283,AB$1),'Исх-фото'!$A$2:$F$3000,6,FALSE),"-")</f>
        <v>-</v>
      </c>
      <c r="AC283" s="12" t="str">
        <f>IFERROR(VLOOKUP(CONCATENATE($A283,AC$1),'Исх-фото'!$A$2:$F$3000,6,FALSE),"-")</f>
        <v>НЕТ</v>
      </c>
      <c r="AD283" s="12" t="str">
        <f>IFERROR(VLOOKUP(CONCATENATE($A283,AD$1),'Исх-фото'!$A$2:$F$3000,6,FALSE),"-")</f>
        <v>НЕТ</v>
      </c>
      <c r="AE283" s="12" t="str">
        <f>IFERROR(VLOOKUP(CONCATENATE($A283,AE$1),'Исх-фото'!$A$2:$F$3000,6,FALSE),"-")</f>
        <v>ДА</v>
      </c>
      <c r="AF283" s="12" t="str">
        <f>IFERROR(VLOOKUP(CONCATENATE($A283,AF$1),'Исх-фото'!$A$2:$F$3000,6,FALSE),"-")</f>
        <v>НЕТ</v>
      </c>
      <c r="AG283" s="12" t="str">
        <f>IFERROR(VLOOKUP(CONCATENATE($A283,AG$1),'Исх-фото'!$A$2:$F$3000,6,FALSE),"-")</f>
        <v>ДА</v>
      </c>
      <c r="AH283" s="12" t="str">
        <f>IFERROR(VLOOKUP(CONCATENATE($A283,AH$1),'Исх-фото'!$A$2:$F$3000,6,FALSE),"-")</f>
        <v>-</v>
      </c>
      <c r="AI283" s="12" t="str">
        <f>IFERROR(VLOOKUP(CONCATENATE($A283,AI$1),'Исх-фото'!$A$2:$F$3000,6,FALSE),"-")</f>
        <v>-</v>
      </c>
      <c r="AJ283" s="12" t="str">
        <f>IFERROR(VLOOKUP(CONCATENATE($A283,AJ$1),'Исх-фото'!$A$2:$F$3000,6,FALSE),"-")</f>
        <v>-</v>
      </c>
      <c r="AK283" s="12" t="str">
        <f>IFERROR(VLOOKUP(CONCATENATE($A283,AK$1),'Исх-фото'!$A$2:$F$3000,6,FALSE),"-")</f>
        <v>-</v>
      </c>
      <c r="AL283" s="12" t="str">
        <f>IFERROR(VLOOKUP(CONCATENATE($A283,AL$1),'Исх-фото'!$A$2:$F$3000,6,FALSE),"-")</f>
        <v>-</v>
      </c>
      <c r="AM283" s="12" t="str">
        <f>IFERROR(VLOOKUP(CONCATENATE($A283,AM$1),'Исх-фото'!$A$2:$F$3000,6,FALSE),"-")</f>
        <v>-</v>
      </c>
      <c r="AN283" s="12" t="str">
        <f>IFERROR(VLOOKUP(CONCATENATE($A283,AN$1),'Исх-фото'!$A$2:$F$3000,6,FALSE),"-")</f>
        <v>-</v>
      </c>
      <c r="AO283" s="12">
        <f>IFERROR(VLOOKUP(CONCATENATE($A283,AO$1),'Исх-фото'!$A$2:$F$3000,6,FALSE),"-")</f>
        <v>0</v>
      </c>
      <c r="AP283" s="12" t="str">
        <f>IFERROR(VLOOKUP(CONCATENATE($A283,AP$1),'Исх-фото'!$A$2:$F$3000,6,FALSE),"-")</f>
        <v>-</v>
      </c>
      <c r="AQ283" s="12" t="str">
        <f>IFERROR(VLOOKUP(CONCATENATE($A283,AQ$1),'Исх-фото'!$A$2:$F$3000,6,FALSE),"-")</f>
        <v>-</v>
      </c>
      <c r="AR283" s="13"/>
    </row>
    <row r="284" spans="1:44">
      <c r="A284" s="22">
        <f t="shared" si="87"/>
        <v>85</v>
      </c>
      <c r="B284" s="128">
        <f t="shared" ref="B284:C284" si="106">B87</f>
        <v>32</v>
      </c>
      <c r="C284" s="128">
        <f t="shared" si="106"/>
        <v>2</v>
      </c>
      <c r="D284" s="12" t="str">
        <f>IFERROR(VLOOKUP(CONCATENATE($A284,D$1),'Исх-фото'!$A$2:$F$3000,6,FALSE),"-")</f>
        <v>-</v>
      </c>
      <c r="E284" s="12" t="str">
        <f>IFERROR(VLOOKUP(CONCATENATE($A284,E$1),'Исх-фото'!$A$2:$F$3000,6,FALSE),"-")</f>
        <v>-</v>
      </c>
      <c r="F284" s="12" t="str">
        <f>IFERROR(VLOOKUP(CONCATENATE($A284,F$1),'Исх-фото'!$A$2:$F$3000,6,FALSE),"-")</f>
        <v>-</v>
      </c>
      <c r="G284" s="12" t="str">
        <f>IFERROR(VLOOKUP(CONCATENATE($A284,G$1),'Исх-фото'!$A$2:$F$3000,6,FALSE),"-")</f>
        <v>-</v>
      </c>
      <c r="H284" s="12" t="str">
        <f>IFERROR(VLOOKUP(CONCATENATE($A284,H$1),'Исх-фото'!$A$2:$F$3000,6,FALSE),"-")</f>
        <v>ДА</v>
      </c>
      <c r="I284" s="12" t="str">
        <f>IFERROR(VLOOKUP(CONCATENATE($A284,I$1),'Исх-фото'!$A$2:$F$3000,6,FALSE),"-")</f>
        <v>-</v>
      </c>
      <c r="J284" s="12" t="str">
        <f>IFERROR(VLOOKUP(CONCATENATE($A284,J$1),'Исх-фото'!$A$2:$F$3000,6,FALSE),"-")</f>
        <v>НЕТ</v>
      </c>
      <c r="K284" s="12" t="str">
        <f>IFERROR(VLOOKUP(CONCATENATE($A284,K$1),'Исх-фото'!$A$2:$F$3000,6,FALSE),"-")</f>
        <v>-</v>
      </c>
      <c r="L284" s="12" t="str">
        <f>IFERROR(VLOOKUP(CONCATENATE($A284,L$1),'Исх-фото'!$A$2:$F$3000,6,FALSE),"-")</f>
        <v>-</v>
      </c>
      <c r="M284" s="12" t="str">
        <f>IFERROR(VLOOKUP(CONCATENATE($A284,M$1),'Исх-фото'!$A$2:$F$3000,6,FALSE),"-")</f>
        <v>-</v>
      </c>
      <c r="N284" s="12" t="str">
        <f>IFERROR(VLOOKUP(CONCATENATE($A284,N$1),'Исх-фото'!$A$2:$F$3000,6,FALSE),"-")</f>
        <v>НЕТ</v>
      </c>
      <c r="O284" s="12" t="str">
        <f>IFERROR(VLOOKUP(CONCATENATE($A284,O$1),'Исх-фото'!$A$2:$F$3000,6,FALSE),"-")</f>
        <v>-</v>
      </c>
      <c r="P284" s="12" t="str">
        <f>IFERROR(VLOOKUP(CONCATENATE($A284,P$1),'Исх-фото'!$A$2:$F$3000,6,FALSE),"-")</f>
        <v>-</v>
      </c>
      <c r="Q284" s="12" t="str">
        <f>IFERROR(VLOOKUP(CONCATENATE($A284,Q$1),'Исх-фото'!$A$2:$F$3000,6,FALSE),"-")</f>
        <v>-</v>
      </c>
      <c r="R284" s="12" t="str">
        <f>IFERROR(VLOOKUP(CONCATENATE($A284,R$1),'Исх-фото'!$A$2:$F$3000,6,FALSE),"-")</f>
        <v>-</v>
      </c>
      <c r="S284" s="12" t="str">
        <f>IFERROR(VLOOKUP(CONCATENATE($A284,S$1),'Исх-фото'!$A$2:$F$3000,6,FALSE),"-")</f>
        <v>-</v>
      </c>
      <c r="T284" s="12" t="str">
        <f>IFERROR(VLOOKUP(CONCATENATE($A284,T$1),'Исх-фото'!$A$2:$F$3000,6,FALSE),"-")</f>
        <v>-</v>
      </c>
      <c r="U284" s="12" t="str">
        <f>IFERROR(VLOOKUP(CONCATENATE($A284,U$1),'Исх-фото'!$A$2:$F$3000,6,FALSE),"-")</f>
        <v>-</v>
      </c>
      <c r="V284" s="12" t="str">
        <f>IFERROR(VLOOKUP(CONCATENATE($A284,V$1),'Исх-фото'!$A$2:$F$3000,6,FALSE),"-")</f>
        <v>-</v>
      </c>
      <c r="W284" s="12" t="str">
        <f>IFERROR(VLOOKUP(CONCATENATE($A284,W$1),'Исх-фото'!$A$2:$F$3000,6,FALSE),"-")</f>
        <v>-</v>
      </c>
      <c r="X284" s="12" t="str">
        <f>IFERROR(VLOOKUP(CONCATENATE($A284,X$1),'Исх-фото'!$A$2:$F$3000,6,FALSE),"-")</f>
        <v>-</v>
      </c>
      <c r="Y284" s="12" t="str">
        <f>IFERROR(VLOOKUP(CONCATENATE($A284,Y$1),'Исх-фото'!$A$2:$F$3000,6,FALSE),"-")</f>
        <v>-</v>
      </c>
      <c r="Z284" s="12" t="str">
        <f>IFERROR(VLOOKUP(CONCATENATE($A284,Z$1),'Исх-фото'!$A$2:$F$3000,6,FALSE),"-")</f>
        <v>-</v>
      </c>
      <c r="AA284" s="12" t="str">
        <f>IFERROR(VLOOKUP(CONCATENATE($A284,AA$1),'Исх-фото'!$A$2:$F$3000,6,FALSE),"-")</f>
        <v>-</v>
      </c>
      <c r="AB284" s="12" t="str">
        <f>IFERROR(VLOOKUP(CONCATENATE($A284,AB$1),'Исх-фото'!$A$2:$F$3000,6,FALSE),"-")</f>
        <v>-</v>
      </c>
      <c r="AC284" s="12" t="str">
        <f>IFERROR(VLOOKUP(CONCATENATE($A284,AC$1),'Исх-фото'!$A$2:$F$3000,6,FALSE),"-")</f>
        <v>НЕТ</v>
      </c>
      <c r="AD284" s="12" t="str">
        <f>IFERROR(VLOOKUP(CONCATENATE($A284,AD$1),'Исх-фото'!$A$2:$F$3000,6,FALSE),"-")</f>
        <v>НЕТ</v>
      </c>
      <c r="AE284" s="12" t="str">
        <f>IFERROR(VLOOKUP(CONCATENATE($A284,AE$1),'Исх-фото'!$A$2:$F$3000,6,FALSE),"-")</f>
        <v>ДА</v>
      </c>
      <c r="AF284" s="12" t="str">
        <f>IFERROR(VLOOKUP(CONCATENATE($A284,AF$1),'Исх-фото'!$A$2:$F$3000,6,FALSE),"-")</f>
        <v>НЕТ</v>
      </c>
      <c r="AG284" s="12" t="str">
        <f>IFERROR(VLOOKUP(CONCATENATE($A284,AG$1),'Исх-фото'!$A$2:$F$3000,6,FALSE),"-")</f>
        <v>ДА</v>
      </c>
      <c r="AH284" s="12" t="str">
        <f>IFERROR(VLOOKUP(CONCATENATE($A284,AH$1),'Исх-фото'!$A$2:$F$3000,6,FALSE),"-")</f>
        <v>-</v>
      </c>
      <c r="AI284" s="12" t="str">
        <f>IFERROR(VLOOKUP(CONCATENATE($A284,AI$1),'Исх-фото'!$A$2:$F$3000,6,FALSE),"-")</f>
        <v>-</v>
      </c>
      <c r="AJ284" s="12" t="str">
        <f>IFERROR(VLOOKUP(CONCATENATE($A284,AJ$1),'Исх-фото'!$A$2:$F$3000,6,FALSE),"-")</f>
        <v>-</v>
      </c>
      <c r="AK284" s="12" t="str">
        <f>IFERROR(VLOOKUP(CONCATENATE($A284,AK$1),'Исх-фото'!$A$2:$F$3000,6,FALSE),"-")</f>
        <v>-</v>
      </c>
      <c r="AL284" s="12" t="str">
        <f>IFERROR(VLOOKUP(CONCATENATE($A284,AL$1),'Исх-фото'!$A$2:$F$3000,6,FALSE),"-")</f>
        <v>-</v>
      </c>
      <c r="AM284" s="12" t="str">
        <f>IFERROR(VLOOKUP(CONCATENATE($A284,AM$1),'Исх-фото'!$A$2:$F$3000,6,FALSE),"-")</f>
        <v>-</v>
      </c>
      <c r="AN284" s="12" t="str">
        <f>IFERROR(VLOOKUP(CONCATENATE($A284,AN$1),'Исх-фото'!$A$2:$F$3000,6,FALSE),"-")</f>
        <v>-</v>
      </c>
      <c r="AO284" s="12">
        <f>IFERROR(VLOOKUP(CONCATENATE($A284,AO$1),'Исх-фото'!$A$2:$F$3000,6,FALSE),"-")</f>
        <v>0</v>
      </c>
      <c r="AP284" s="12" t="str">
        <f>IFERROR(VLOOKUP(CONCATENATE($A284,AP$1),'Исх-фото'!$A$2:$F$3000,6,FALSE),"-")</f>
        <v>-</v>
      </c>
      <c r="AQ284" s="12" t="str">
        <f>IFERROR(VLOOKUP(CONCATENATE($A284,AQ$1),'Исх-фото'!$A$2:$F$3000,6,FALSE),"-")</f>
        <v>-</v>
      </c>
      <c r="AR284" s="13"/>
    </row>
    <row r="285" spans="1:44">
      <c r="A285" s="22">
        <f t="shared" si="87"/>
        <v>86</v>
      </c>
      <c r="B285" s="128">
        <f t="shared" ref="B285:C285" si="107">B88</f>
        <v>32</v>
      </c>
      <c r="C285" s="128">
        <f t="shared" si="107"/>
        <v>3</v>
      </c>
      <c r="D285" s="12" t="str">
        <f>IFERROR(VLOOKUP(CONCATENATE($A285,D$1),'Исх-фото'!$A$2:$F$3000,6,FALSE),"-")</f>
        <v>-</v>
      </c>
      <c r="E285" s="12" t="str">
        <f>IFERROR(VLOOKUP(CONCATENATE($A285,E$1),'Исх-фото'!$A$2:$F$3000,6,FALSE),"-")</f>
        <v>-</v>
      </c>
      <c r="F285" s="12" t="str">
        <f>IFERROR(VLOOKUP(CONCATENATE($A285,F$1),'Исх-фото'!$A$2:$F$3000,6,FALSE),"-")</f>
        <v>-</v>
      </c>
      <c r="G285" s="12" t="str">
        <f>IFERROR(VLOOKUP(CONCATENATE($A285,G$1),'Исх-фото'!$A$2:$F$3000,6,FALSE),"-")</f>
        <v>-</v>
      </c>
      <c r="H285" s="12" t="str">
        <f>IFERROR(VLOOKUP(CONCATENATE($A285,H$1),'Исх-фото'!$A$2:$F$3000,6,FALSE),"-")</f>
        <v>ДА</v>
      </c>
      <c r="I285" s="12" t="str">
        <f>IFERROR(VLOOKUP(CONCATENATE($A285,I$1),'Исх-фото'!$A$2:$F$3000,6,FALSE),"-")</f>
        <v>-</v>
      </c>
      <c r="J285" s="12" t="str">
        <f>IFERROR(VLOOKUP(CONCATENATE($A285,J$1),'Исх-фото'!$A$2:$F$3000,6,FALSE),"-")</f>
        <v>НЕТ</v>
      </c>
      <c r="K285" s="12" t="str">
        <f>IFERROR(VLOOKUP(CONCATENATE($A285,K$1),'Исх-фото'!$A$2:$F$3000,6,FALSE),"-")</f>
        <v>-</v>
      </c>
      <c r="L285" s="12" t="str">
        <f>IFERROR(VLOOKUP(CONCATENATE($A285,L$1),'Исх-фото'!$A$2:$F$3000,6,FALSE),"-")</f>
        <v>-</v>
      </c>
      <c r="M285" s="12" t="str">
        <f>IFERROR(VLOOKUP(CONCATENATE($A285,M$1),'Исх-фото'!$A$2:$F$3000,6,FALSE),"-")</f>
        <v>-</v>
      </c>
      <c r="N285" s="12" t="str">
        <f>IFERROR(VLOOKUP(CONCATENATE($A285,N$1),'Исх-фото'!$A$2:$F$3000,6,FALSE),"-")</f>
        <v>НЕТ</v>
      </c>
      <c r="O285" s="12" t="str">
        <f>IFERROR(VLOOKUP(CONCATENATE($A285,O$1),'Исх-фото'!$A$2:$F$3000,6,FALSE),"-")</f>
        <v>-</v>
      </c>
      <c r="P285" s="12" t="str">
        <f>IFERROR(VLOOKUP(CONCATENATE($A285,P$1),'Исх-фото'!$A$2:$F$3000,6,FALSE),"-")</f>
        <v>-</v>
      </c>
      <c r="Q285" s="12" t="str">
        <f>IFERROR(VLOOKUP(CONCATENATE($A285,Q$1),'Исх-фото'!$A$2:$F$3000,6,FALSE),"-")</f>
        <v>-</v>
      </c>
      <c r="R285" s="12" t="str">
        <f>IFERROR(VLOOKUP(CONCATENATE($A285,R$1),'Исх-фото'!$A$2:$F$3000,6,FALSE),"-")</f>
        <v>-</v>
      </c>
      <c r="S285" s="12" t="str">
        <f>IFERROR(VLOOKUP(CONCATENATE($A285,S$1),'Исх-фото'!$A$2:$F$3000,6,FALSE),"-")</f>
        <v>НЕТ</v>
      </c>
      <c r="T285" s="12" t="str">
        <f>IFERROR(VLOOKUP(CONCATENATE($A285,T$1),'Исх-фото'!$A$2:$F$3000,6,FALSE),"-")</f>
        <v>-</v>
      </c>
      <c r="U285" s="12" t="str">
        <f>IFERROR(VLOOKUP(CONCATENATE($A285,U$1),'Исх-фото'!$A$2:$F$3000,6,FALSE),"-")</f>
        <v>-</v>
      </c>
      <c r="V285" s="12" t="str">
        <f>IFERROR(VLOOKUP(CONCATENATE($A285,V$1),'Исх-фото'!$A$2:$F$3000,6,FALSE),"-")</f>
        <v>-</v>
      </c>
      <c r="W285" s="12" t="str">
        <f>IFERROR(VLOOKUP(CONCATENATE($A285,W$1),'Исх-фото'!$A$2:$F$3000,6,FALSE),"-")</f>
        <v>-</v>
      </c>
      <c r="X285" s="12" t="str">
        <f>IFERROR(VLOOKUP(CONCATENATE($A285,X$1),'Исх-фото'!$A$2:$F$3000,6,FALSE),"-")</f>
        <v>-</v>
      </c>
      <c r="Y285" s="12" t="str">
        <f>IFERROR(VLOOKUP(CONCATENATE($A285,Y$1),'Исх-фото'!$A$2:$F$3000,6,FALSE),"-")</f>
        <v>НЕТ</v>
      </c>
      <c r="Z285" s="12" t="str">
        <f>IFERROR(VLOOKUP(CONCATENATE($A285,Z$1),'Исх-фото'!$A$2:$F$3000,6,FALSE),"-")</f>
        <v>-</v>
      </c>
      <c r="AA285" s="12" t="str">
        <f>IFERROR(VLOOKUP(CONCATENATE($A285,AA$1),'Исх-фото'!$A$2:$F$3000,6,FALSE),"-")</f>
        <v>-</v>
      </c>
      <c r="AB285" s="12" t="str">
        <f>IFERROR(VLOOKUP(CONCATENATE($A285,AB$1),'Исх-фото'!$A$2:$F$3000,6,FALSE),"-")</f>
        <v>-</v>
      </c>
      <c r="AC285" s="12" t="str">
        <f>IFERROR(VLOOKUP(CONCATENATE($A285,AC$1),'Исх-фото'!$A$2:$F$3000,6,FALSE),"-")</f>
        <v>НЕТ</v>
      </c>
      <c r="AD285" s="12" t="str">
        <f>IFERROR(VLOOKUP(CONCATENATE($A285,AD$1),'Исх-фото'!$A$2:$F$3000,6,FALSE),"-")</f>
        <v>НЕТ</v>
      </c>
      <c r="AE285" s="12" t="str">
        <f>IFERROR(VLOOKUP(CONCATENATE($A285,AE$1),'Исх-фото'!$A$2:$F$3000,6,FALSE),"-")</f>
        <v>ДА</v>
      </c>
      <c r="AF285" s="12" t="str">
        <f>IFERROR(VLOOKUP(CONCATENATE($A285,AF$1),'Исх-фото'!$A$2:$F$3000,6,FALSE),"-")</f>
        <v>НЕТ</v>
      </c>
      <c r="AG285" s="12" t="str">
        <f>IFERROR(VLOOKUP(CONCATENATE($A285,AG$1),'Исх-фото'!$A$2:$F$3000,6,FALSE),"-")</f>
        <v>ДА</v>
      </c>
      <c r="AH285" s="12" t="str">
        <f>IFERROR(VLOOKUP(CONCATENATE($A285,AH$1),'Исх-фото'!$A$2:$F$3000,6,FALSE),"-")</f>
        <v>-</v>
      </c>
      <c r="AI285" s="12" t="str">
        <f>IFERROR(VLOOKUP(CONCATENATE($A285,AI$1),'Исх-фото'!$A$2:$F$3000,6,FALSE),"-")</f>
        <v>НЕТ</v>
      </c>
      <c r="AJ285" s="12" t="str">
        <f>IFERROR(VLOOKUP(CONCATENATE($A285,AJ$1),'Исх-фото'!$A$2:$F$3000,6,FALSE),"-")</f>
        <v>-</v>
      </c>
      <c r="AK285" s="12" t="str">
        <f>IFERROR(VLOOKUP(CONCATENATE($A285,AK$1),'Исх-фото'!$A$2:$F$3000,6,FALSE),"-")</f>
        <v>-</v>
      </c>
      <c r="AL285" s="12" t="str">
        <f>IFERROR(VLOOKUP(CONCATENATE($A285,AL$1),'Исх-фото'!$A$2:$F$3000,6,FALSE),"-")</f>
        <v>-</v>
      </c>
      <c r="AM285" s="12" t="str">
        <f>IFERROR(VLOOKUP(CONCATENATE($A285,AM$1),'Исх-фото'!$A$2:$F$3000,6,FALSE),"-")</f>
        <v>-</v>
      </c>
      <c r="AN285" s="12" t="str">
        <f>IFERROR(VLOOKUP(CONCATENATE($A285,AN$1),'Исх-фото'!$A$2:$F$3000,6,FALSE),"-")</f>
        <v>-</v>
      </c>
      <c r="AO285" s="12">
        <f>IFERROR(VLOOKUP(CONCATENATE($A285,AO$1),'Исх-фото'!$A$2:$F$3000,6,FALSE),"-")</f>
        <v>0</v>
      </c>
      <c r="AP285" s="12" t="str">
        <f>IFERROR(VLOOKUP(CONCATENATE($A285,AP$1),'Исх-фото'!$A$2:$F$3000,6,FALSE),"-")</f>
        <v>-</v>
      </c>
      <c r="AQ285" s="12" t="str">
        <f>IFERROR(VLOOKUP(CONCATENATE($A285,AQ$1),'Исх-фото'!$A$2:$F$3000,6,FALSE),"-")</f>
        <v>-</v>
      </c>
      <c r="AR285" s="13"/>
    </row>
    <row r="286" spans="1:44">
      <c r="A286" s="22">
        <f t="shared" si="87"/>
        <v>87</v>
      </c>
      <c r="B286" s="128">
        <f t="shared" ref="B286:C286" si="108">B89</f>
        <v>35</v>
      </c>
      <c r="C286" s="128">
        <f t="shared" si="108"/>
        <v>1</v>
      </c>
      <c r="D286" s="12" t="str">
        <f>IFERROR(VLOOKUP(CONCATENATE($A286,D$1),'Исх-фото'!$A$2:$F$3000,6,FALSE),"-")</f>
        <v>-</v>
      </c>
      <c r="E286" s="12" t="str">
        <f>IFERROR(VLOOKUP(CONCATENATE($A286,E$1),'Исх-фото'!$A$2:$F$3000,6,FALSE),"-")</f>
        <v>-</v>
      </c>
      <c r="F286" s="12" t="str">
        <f>IFERROR(VLOOKUP(CONCATENATE($A286,F$1),'Исх-фото'!$A$2:$F$3000,6,FALSE),"-")</f>
        <v>-</v>
      </c>
      <c r="G286" s="12" t="str">
        <f>IFERROR(VLOOKUP(CONCATENATE($A286,G$1),'Исх-фото'!$A$2:$F$3000,6,FALSE),"-")</f>
        <v>-</v>
      </c>
      <c r="H286" s="12" t="str">
        <f>IFERROR(VLOOKUP(CONCATENATE($A286,H$1),'Исх-фото'!$A$2:$F$3000,6,FALSE),"-")</f>
        <v>ДА</v>
      </c>
      <c r="I286" s="12" t="str">
        <f>IFERROR(VLOOKUP(CONCATENATE($A286,I$1),'Исх-фото'!$A$2:$F$3000,6,FALSE),"-")</f>
        <v>-</v>
      </c>
      <c r="J286" s="12" t="str">
        <f>IFERROR(VLOOKUP(CONCATENATE($A286,J$1),'Исх-фото'!$A$2:$F$3000,6,FALSE),"-")</f>
        <v>НЕТ</v>
      </c>
      <c r="K286" s="12" t="str">
        <f>IFERROR(VLOOKUP(CONCATENATE($A286,K$1),'Исх-фото'!$A$2:$F$3000,6,FALSE),"-")</f>
        <v>-</v>
      </c>
      <c r="L286" s="12" t="str">
        <f>IFERROR(VLOOKUP(CONCATENATE($A286,L$1),'Исх-фото'!$A$2:$F$3000,6,FALSE),"-")</f>
        <v>-</v>
      </c>
      <c r="M286" s="12" t="str">
        <f>IFERROR(VLOOKUP(CONCATENATE($A286,M$1),'Исх-фото'!$A$2:$F$3000,6,FALSE),"-")</f>
        <v>-</v>
      </c>
      <c r="N286" s="12" t="str">
        <f>IFERROR(VLOOKUP(CONCATENATE($A286,N$1),'Исх-фото'!$A$2:$F$3000,6,FALSE),"-")</f>
        <v>НЕТ</v>
      </c>
      <c r="O286" s="12" t="str">
        <f>IFERROR(VLOOKUP(CONCATENATE($A286,O$1),'Исх-фото'!$A$2:$F$3000,6,FALSE),"-")</f>
        <v>ДА</v>
      </c>
      <c r="P286" s="12" t="str">
        <f>IFERROR(VLOOKUP(CONCATENATE($A286,P$1),'Исх-фото'!$A$2:$F$3000,6,FALSE),"-")</f>
        <v>-</v>
      </c>
      <c r="Q286" s="12" t="str">
        <f>IFERROR(VLOOKUP(CONCATENATE($A286,Q$1),'Исх-фото'!$A$2:$F$3000,6,FALSE),"-")</f>
        <v>-</v>
      </c>
      <c r="R286" s="12" t="str">
        <f>IFERROR(VLOOKUP(CONCATENATE($A286,R$1),'Исх-фото'!$A$2:$F$3000,6,FALSE),"-")</f>
        <v>-</v>
      </c>
      <c r="S286" s="12" t="str">
        <f>IFERROR(VLOOKUP(CONCATENATE($A286,S$1),'Исх-фото'!$A$2:$F$3000,6,FALSE),"-")</f>
        <v>НЕТ</v>
      </c>
      <c r="T286" s="12" t="str">
        <f>IFERROR(VLOOKUP(CONCATENATE($A286,T$1),'Исх-фото'!$A$2:$F$3000,6,FALSE),"-")</f>
        <v>-</v>
      </c>
      <c r="U286" s="12" t="str">
        <f>IFERROR(VLOOKUP(CONCATENATE($A286,U$1),'Исх-фото'!$A$2:$F$3000,6,FALSE),"-")</f>
        <v>-</v>
      </c>
      <c r="V286" s="12" t="str">
        <f>IFERROR(VLOOKUP(CONCATENATE($A286,V$1),'Исх-фото'!$A$2:$F$3000,6,FALSE),"-")</f>
        <v>ДА</v>
      </c>
      <c r="W286" s="12" t="str">
        <f>IFERROR(VLOOKUP(CONCATENATE($A286,W$1),'Исх-фото'!$A$2:$F$3000,6,FALSE),"-")</f>
        <v>-</v>
      </c>
      <c r="X286" s="12" t="str">
        <f>IFERROR(VLOOKUP(CONCATENATE($A286,X$1),'Исх-фото'!$A$2:$F$3000,6,FALSE),"-")</f>
        <v>НЕТ</v>
      </c>
      <c r="Y286" s="12" t="str">
        <f>IFERROR(VLOOKUP(CONCATENATE($A286,Y$1),'Исх-фото'!$A$2:$F$3000,6,FALSE),"-")</f>
        <v>-</v>
      </c>
      <c r="Z286" s="12" t="str">
        <f>IFERROR(VLOOKUP(CONCATENATE($A286,Z$1),'Исх-фото'!$A$2:$F$3000,6,FALSE),"-")</f>
        <v>-</v>
      </c>
      <c r="AA286" s="12" t="str">
        <f>IFERROR(VLOOKUP(CONCATENATE($A286,AA$1),'Исх-фото'!$A$2:$F$3000,6,FALSE),"-")</f>
        <v>-</v>
      </c>
      <c r="AB286" s="12" t="str">
        <f>IFERROR(VLOOKUP(CONCATENATE($A286,AB$1),'Исх-фото'!$A$2:$F$3000,6,FALSE),"-")</f>
        <v>-</v>
      </c>
      <c r="AC286" s="12" t="str">
        <f>IFERROR(VLOOKUP(CONCATENATE($A286,AC$1),'Исх-фото'!$A$2:$F$3000,6,FALSE),"-")</f>
        <v>НЕТ</v>
      </c>
      <c r="AD286" s="12" t="str">
        <f>IFERROR(VLOOKUP(CONCATENATE($A286,AD$1),'Исх-фото'!$A$2:$F$3000,6,FALSE),"-")</f>
        <v>НЕТ</v>
      </c>
      <c r="AE286" s="12" t="str">
        <f>IFERROR(VLOOKUP(CONCATENATE($A286,AE$1),'Исх-фото'!$A$2:$F$3000,6,FALSE),"-")</f>
        <v>-</v>
      </c>
      <c r="AF286" s="12" t="str">
        <f>IFERROR(VLOOKUP(CONCATENATE($A286,AF$1),'Исх-фото'!$A$2:$F$3000,6,FALSE),"-")</f>
        <v>НЕТ</v>
      </c>
      <c r="AG286" s="12" t="str">
        <f>IFERROR(VLOOKUP(CONCATENATE($A286,AG$1),'Исх-фото'!$A$2:$F$3000,6,FALSE),"-")</f>
        <v>НЕТ</v>
      </c>
      <c r="AH286" s="12" t="str">
        <f>IFERROR(VLOOKUP(CONCATENATE($A286,AH$1),'Исх-фото'!$A$2:$F$3000,6,FALSE),"-")</f>
        <v>-</v>
      </c>
      <c r="AI286" s="12" t="str">
        <f>IFERROR(VLOOKUP(CONCATENATE($A286,AI$1),'Исх-фото'!$A$2:$F$3000,6,FALSE),"-")</f>
        <v>-</v>
      </c>
      <c r="AJ286" s="12" t="str">
        <f>IFERROR(VLOOKUP(CONCATENATE($A286,AJ$1),'Исх-фото'!$A$2:$F$3000,6,FALSE),"-")</f>
        <v>-</v>
      </c>
      <c r="AK286" s="12" t="str">
        <f>IFERROR(VLOOKUP(CONCATENATE($A286,AK$1),'Исх-фото'!$A$2:$F$3000,6,FALSE),"-")</f>
        <v>-</v>
      </c>
      <c r="AL286" s="12" t="str">
        <f>IFERROR(VLOOKUP(CONCATENATE($A286,AL$1),'Исх-фото'!$A$2:$F$3000,6,FALSE),"-")</f>
        <v>-</v>
      </c>
      <c r="AM286" s="12" t="str">
        <f>IFERROR(VLOOKUP(CONCATENATE($A286,AM$1),'Исх-фото'!$A$2:$F$3000,6,FALSE),"-")</f>
        <v>-</v>
      </c>
      <c r="AN286" s="12" t="str">
        <f>IFERROR(VLOOKUP(CONCATENATE($A286,AN$1),'Исх-фото'!$A$2:$F$3000,6,FALSE),"-")</f>
        <v>-</v>
      </c>
      <c r="AO286" s="12">
        <f>IFERROR(VLOOKUP(CONCATENATE($A286,AO$1),'Исх-фото'!$A$2:$F$3000,6,FALSE),"-")</f>
        <v>0</v>
      </c>
      <c r="AP286" s="12" t="str">
        <f>IFERROR(VLOOKUP(CONCATENATE($A286,AP$1),'Исх-фото'!$A$2:$F$3000,6,FALSE),"-")</f>
        <v>-</v>
      </c>
      <c r="AQ286" s="12" t="str">
        <f>IFERROR(VLOOKUP(CONCATENATE($A286,AQ$1),'Исх-фото'!$A$2:$F$3000,6,FALSE),"-")</f>
        <v>-</v>
      </c>
      <c r="AR286" s="13"/>
    </row>
    <row r="287" spans="1:44">
      <c r="A287" s="22">
        <f t="shared" si="87"/>
        <v>88</v>
      </c>
      <c r="B287" s="128">
        <f t="shared" ref="B287:C287" si="109">B90</f>
        <v>35</v>
      </c>
      <c r="C287" s="128">
        <f t="shared" si="109"/>
        <v>2</v>
      </c>
      <c r="D287" s="12" t="str">
        <f>IFERROR(VLOOKUP(CONCATENATE($A287,D$1),'Исх-фото'!$A$2:$F$3000,6,FALSE),"-")</f>
        <v>-</v>
      </c>
      <c r="E287" s="12" t="str">
        <f>IFERROR(VLOOKUP(CONCATENATE($A287,E$1),'Исх-фото'!$A$2:$F$3000,6,FALSE),"-")</f>
        <v>-</v>
      </c>
      <c r="F287" s="12" t="str">
        <f>IFERROR(VLOOKUP(CONCATENATE($A287,F$1),'Исх-фото'!$A$2:$F$3000,6,FALSE),"-")</f>
        <v>-</v>
      </c>
      <c r="G287" s="12" t="str">
        <f>IFERROR(VLOOKUP(CONCATENATE($A287,G$1),'Исх-фото'!$A$2:$F$3000,6,FALSE),"-")</f>
        <v>-</v>
      </c>
      <c r="H287" s="12" t="str">
        <f>IFERROR(VLOOKUP(CONCATENATE($A287,H$1),'Исх-фото'!$A$2:$F$3000,6,FALSE),"-")</f>
        <v>ДА</v>
      </c>
      <c r="I287" s="12" t="str">
        <f>IFERROR(VLOOKUP(CONCATENATE($A287,I$1),'Исх-фото'!$A$2:$F$3000,6,FALSE),"-")</f>
        <v>-</v>
      </c>
      <c r="J287" s="12" t="str">
        <f>IFERROR(VLOOKUP(CONCATENATE($A287,J$1),'Исх-фото'!$A$2:$F$3000,6,FALSE),"-")</f>
        <v>НЕТ</v>
      </c>
      <c r="K287" s="12" t="str">
        <f>IFERROR(VLOOKUP(CONCATENATE($A287,K$1),'Исх-фото'!$A$2:$F$3000,6,FALSE),"-")</f>
        <v>-</v>
      </c>
      <c r="L287" s="12" t="str">
        <f>IFERROR(VLOOKUP(CONCATENATE($A287,L$1),'Исх-фото'!$A$2:$F$3000,6,FALSE),"-")</f>
        <v>-</v>
      </c>
      <c r="M287" s="12" t="str">
        <f>IFERROR(VLOOKUP(CONCATENATE($A287,M$1),'Исх-фото'!$A$2:$F$3000,6,FALSE),"-")</f>
        <v>-</v>
      </c>
      <c r="N287" s="12" t="str">
        <f>IFERROR(VLOOKUP(CONCATENATE($A287,N$1),'Исх-фото'!$A$2:$F$3000,6,FALSE),"-")</f>
        <v>ДА</v>
      </c>
      <c r="O287" s="12" t="str">
        <f>IFERROR(VLOOKUP(CONCATENATE($A287,O$1),'Исх-фото'!$A$2:$F$3000,6,FALSE),"-")</f>
        <v>-</v>
      </c>
      <c r="P287" s="12" t="str">
        <f>IFERROR(VLOOKUP(CONCATENATE($A287,P$1),'Исх-фото'!$A$2:$F$3000,6,FALSE),"-")</f>
        <v>-</v>
      </c>
      <c r="Q287" s="12" t="str">
        <f>IFERROR(VLOOKUP(CONCATENATE($A287,Q$1),'Исх-фото'!$A$2:$F$3000,6,FALSE),"-")</f>
        <v>-</v>
      </c>
      <c r="R287" s="12" t="str">
        <f>IFERROR(VLOOKUP(CONCATENATE($A287,R$1),'Исх-фото'!$A$2:$F$3000,6,FALSE),"-")</f>
        <v>-</v>
      </c>
      <c r="S287" s="12" t="str">
        <f>IFERROR(VLOOKUP(CONCATENATE($A287,S$1),'Исх-фото'!$A$2:$F$3000,6,FALSE),"-")</f>
        <v>-</v>
      </c>
      <c r="T287" s="12" t="str">
        <f>IFERROR(VLOOKUP(CONCATENATE($A287,T$1),'Исх-фото'!$A$2:$F$3000,6,FALSE),"-")</f>
        <v>-</v>
      </c>
      <c r="U287" s="12" t="str">
        <f>IFERROR(VLOOKUP(CONCATENATE($A287,U$1),'Исх-фото'!$A$2:$F$3000,6,FALSE),"-")</f>
        <v>-</v>
      </c>
      <c r="V287" s="12" t="str">
        <f>IFERROR(VLOOKUP(CONCATENATE($A287,V$1),'Исх-фото'!$A$2:$F$3000,6,FALSE),"-")</f>
        <v>ДА</v>
      </c>
      <c r="W287" s="12" t="str">
        <f>IFERROR(VLOOKUP(CONCATENATE($A287,W$1),'Исх-фото'!$A$2:$F$3000,6,FALSE),"-")</f>
        <v>-</v>
      </c>
      <c r="X287" s="12" t="str">
        <f>IFERROR(VLOOKUP(CONCATENATE($A287,X$1),'Исх-фото'!$A$2:$F$3000,6,FALSE),"-")</f>
        <v>НЕТ</v>
      </c>
      <c r="Y287" s="12" t="str">
        <f>IFERROR(VLOOKUP(CONCATENATE($A287,Y$1),'Исх-фото'!$A$2:$F$3000,6,FALSE),"-")</f>
        <v>-</v>
      </c>
      <c r="Z287" s="12" t="str">
        <f>IFERROR(VLOOKUP(CONCATENATE($A287,Z$1),'Исх-фото'!$A$2:$F$3000,6,FALSE),"-")</f>
        <v>-</v>
      </c>
      <c r="AA287" s="12" t="str">
        <f>IFERROR(VLOOKUP(CONCATENATE($A287,AA$1),'Исх-фото'!$A$2:$F$3000,6,FALSE),"-")</f>
        <v>-</v>
      </c>
      <c r="AB287" s="12" t="str">
        <f>IFERROR(VLOOKUP(CONCATENATE($A287,AB$1),'Исх-фото'!$A$2:$F$3000,6,FALSE),"-")</f>
        <v>-</v>
      </c>
      <c r="AC287" s="12" t="str">
        <f>IFERROR(VLOOKUP(CONCATENATE($A287,AC$1),'Исх-фото'!$A$2:$F$3000,6,FALSE),"-")</f>
        <v>ДА</v>
      </c>
      <c r="AD287" s="12" t="str">
        <f>IFERROR(VLOOKUP(CONCATENATE($A287,AD$1),'Исх-фото'!$A$2:$F$3000,6,FALSE),"-")</f>
        <v>-</v>
      </c>
      <c r="AE287" s="12" t="str">
        <f>IFERROR(VLOOKUP(CONCATENATE($A287,AE$1),'Исх-фото'!$A$2:$F$3000,6,FALSE),"-")</f>
        <v>-</v>
      </c>
      <c r="AF287" s="12" t="str">
        <f>IFERROR(VLOOKUP(CONCATENATE($A287,AF$1),'Исх-фото'!$A$2:$F$3000,6,FALSE),"-")</f>
        <v>НЕТ</v>
      </c>
      <c r="AG287" s="12" t="str">
        <f>IFERROR(VLOOKUP(CONCATENATE($A287,AG$1),'Исх-фото'!$A$2:$F$3000,6,FALSE),"-")</f>
        <v>ДА</v>
      </c>
      <c r="AH287" s="12" t="str">
        <f>IFERROR(VLOOKUP(CONCATENATE($A287,AH$1),'Исх-фото'!$A$2:$F$3000,6,FALSE),"-")</f>
        <v>-</v>
      </c>
      <c r="AI287" s="12" t="str">
        <f>IFERROR(VLOOKUP(CONCATENATE($A287,AI$1),'Исх-фото'!$A$2:$F$3000,6,FALSE),"-")</f>
        <v>НЕТ</v>
      </c>
      <c r="AJ287" s="12" t="str">
        <f>IFERROR(VLOOKUP(CONCATENATE($A287,AJ$1),'Исх-фото'!$A$2:$F$3000,6,FALSE),"-")</f>
        <v>-</v>
      </c>
      <c r="AK287" s="12" t="str">
        <f>IFERROR(VLOOKUP(CONCATENATE($A287,AK$1),'Исх-фото'!$A$2:$F$3000,6,FALSE),"-")</f>
        <v>-</v>
      </c>
      <c r="AL287" s="12" t="str">
        <f>IFERROR(VLOOKUP(CONCATENATE($A287,AL$1),'Исх-фото'!$A$2:$F$3000,6,FALSE),"-")</f>
        <v>-</v>
      </c>
      <c r="AM287" s="12" t="str">
        <f>IFERROR(VLOOKUP(CONCATENATE($A287,AM$1),'Исх-фото'!$A$2:$F$3000,6,FALSE),"-")</f>
        <v>-</v>
      </c>
      <c r="AN287" s="12" t="str">
        <f>IFERROR(VLOOKUP(CONCATENATE($A287,AN$1),'Исх-фото'!$A$2:$F$3000,6,FALSE),"-")</f>
        <v>-</v>
      </c>
      <c r="AO287" s="12">
        <f>IFERROR(VLOOKUP(CONCATENATE($A287,AO$1),'Исх-фото'!$A$2:$F$3000,6,FALSE),"-")</f>
        <v>0</v>
      </c>
      <c r="AP287" s="12" t="str">
        <f>IFERROR(VLOOKUP(CONCATENATE($A287,AP$1),'Исх-фото'!$A$2:$F$3000,6,FALSE),"-")</f>
        <v>-</v>
      </c>
      <c r="AQ287" s="12" t="str">
        <f>IFERROR(VLOOKUP(CONCATENATE($A287,AQ$1),'Исх-фото'!$A$2:$F$3000,6,FALSE),"-")</f>
        <v>-</v>
      </c>
      <c r="AR287" s="13"/>
    </row>
    <row r="288" spans="1:44">
      <c r="A288" s="22">
        <f t="shared" si="87"/>
        <v>89</v>
      </c>
      <c r="B288" s="128">
        <f t="shared" ref="B288:C288" si="110">B91</f>
        <v>35</v>
      </c>
      <c r="C288" s="128">
        <f t="shared" si="110"/>
        <v>3</v>
      </c>
      <c r="D288" s="12" t="str">
        <f>IFERROR(VLOOKUP(CONCATENATE($A288,D$1),'Исх-фото'!$A$2:$F$3000,6,FALSE),"-")</f>
        <v>-</v>
      </c>
      <c r="E288" s="12" t="str">
        <f>IFERROR(VLOOKUP(CONCATENATE($A288,E$1),'Исх-фото'!$A$2:$F$3000,6,FALSE),"-")</f>
        <v>-</v>
      </c>
      <c r="F288" s="12" t="str">
        <f>IFERROR(VLOOKUP(CONCATENATE($A288,F$1),'Исх-фото'!$A$2:$F$3000,6,FALSE),"-")</f>
        <v>-</v>
      </c>
      <c r="G288" s="12" t="str">
        <f>IFERROR(VLOOKUP(CONCATENATE($A288,G$1),'Исх-фото'!$A$2:$F$3000,6,FALSE),"-")</f>
        <v>-</v>
      </c>
      <c r="H288" s="12" t="str">
        <f>IFERROR(VLOOKUP(CONCATENATE($A288,H$1),'Исх-фото'!$A$2:$F$3000,6,FALSE),"-")</f>
        <v>НЕТ</v>
      </c>
      <c r="I288" s="12" t="str">
        <f>IFERROR(VLOOKUP(CONCATENATE($A288,I$1),'Исх-фото'!$A$2:$F$3000,6,FALSE),"-")</f>
        <v>-</v>
      </c>
      <c r="J288" s="12" t="str">
        <f>IFERROR(VLOOKUP(CONCATENATE($A288,J$1),'Исх-фото'!$A$2:$F$3000,6,FALSE),"-")</f>
        <v>НЕТ</v>
      </c>
      <c r="K288" s="12" t="str">
        <f>IFERROR(VLOOKUP(CONCATENATE($A288,K$1),'Исх-фото'!$A$2:$F$3000,6,FALSE),"-")</f>
        <v>-</v>
      </c>
      <c r="L288" s="12" t="str">
        <f>IFERROR(VLOOKUP(CONCATENATE($A288,L$1),'Исх-фото'!$A$2:$F$3000,6,FALSE),"-")</f>
        <v>-</v>
      </c>
      <c r="M288" s="12" t="str">
        <f>IFERROR(VLOOKUP(CONCATENATE($A288,M$1),'Исх-фото'!$A$2:$F$3000,6,FALSE),"-")</f>
        <v>-</v>
      </c>
      <c r="N288" s="12" t="str">
        <f>IFERROR(VLOOKUP(CONCATENATE($A288,N$1),'Исх-фото'!$A$2:$F$3000,6,FALSE),"-")</f>
        <v>ДА</v>
      </c>
      <c r="O288" s="12" t="str">
        <f>IFERROR(VLOOKUP(CONCATENATE($A288,O$1),'Исх-фото'!$A$2:$F$3000,6,FALSE),"-")</f>
        <v>НЕТ</v>
      </c>
      <c r="P288" s="12" t="str">
        <f>IFERROR(VLOOKUP(CONCATENATE($A288,P$1),'Исх-фото'!$A$2:$F$3000,6,FALSE),"-")</f>
        <v>-</v>
      </c>
      <c r="Q288" s="12" t="str">
        <f>IFERROR(VLOOKUP(CONCATENATE($A288,Q$1),'Исх-фото'!$A$2:$F$3000,6,FALSE),"-")</f>
        <v>-</v>
      </c>
      <c r="R288" s="12" t="str">
        <f>IFERROR(VLOOKUP(CONCATENATE($A288,R$1),'Исх-фото'!$A$2:$F$3000,6,FALSE),"-")</f>
        <v>-</v>
      </c>
      <c r="S288" s="12" t="str">
        <f>IFERROR(VLOOKUP(CONCATENATE($A288,S$1),'Исх-фото'!$A$2:$F$3000,6,FALSE),"-")</f>
        <v>-</v>
      </c>
      <c r="T288" s="12" t="str">
        <f>IFERROR(VLOOKUP(CONCATENATE($A288,T$1),'Исх-фото'!$A$2:$F$3000,6,FALSE),"-")</f>
        <v>-</v>
      </c>
      <c r="U288" s="12" t="str">
        <f>IFERROR(VLOOKUP(CONCATENATE($A288,U$1),'Исх-фото'!$A$2:$F$3000,6,FALSE),"-")</f>
        <v>-</v>
      </c>
      <c r="V288" s="12" t="str">
        <f>IFERROR(VLOOKUP(CONCATENATE($A288,V$1),'Исх-фото'!$A$2:$F$3000,6,FALSE),"-")</f>
        <v>ДА</v>
      </c>
      <c r="W288" s="12" t="str">
        <f>IFERROR(VLOOKUP(CONCATENATE($A288,W$1),'Исх-фото'!$A$2:$F$3000,6,FALSE),"-")</f>
        <v>-</v>
      </c>
      <c r="X288" s="12" t="str">
        <f>IFERROR(VLOOKUP(CONCATENATE($A288,X$1),'Исх-фото'!$A$2:$F$3000,6,FALSE),"-")</f>
        <v>НЕТ</v>
      </c>
      <c r="Y288" s="12" t="str">
        <f>IFERROR(VLOOKUP(CONCATENATE($A288,Y$1),'Исх-фото'!$A$2:$F$3000,6,FALSE),"-")</f>
        <v>-</v>
      </c>
      <c r="Z288" s="12" t="str">
        <f>IFERROR(VLOOKUP(CONCATENATE($A288,Z$1),'Исх-фото'!$A$2:$F$3000,6,FALSE),"-")</f>
        <v>НЕТ</v>
      </c>
      <c r="AA288" s="12" t="str">
        <f>IFERROR(VLOOKUP(CONCATENATE($A288,AA$1),'Исх-фото'!$A$2:$F$3000,6,FALSE),"-")</f>
        <v>-</v>
      </c>
      <c r="AB288" s="12" t="str">
        <f>IFERROR(VLOOKUP(CONCATENATE($A288,AB$1),'Исх-фото'!$A$2:$F$3000,6,FALSE),"-")</f>
        <v>-</v>
      </c>
      <c r="AC288" s="12" t="str">
        <f>IFERROR(VLOOKUP(CONCATENATE($A288,AC$1),'Исх-фото'!$A$2:$F$3000,6,FALSE),"-")</f>
        <v>ДА</v>
      </c>
      <c r="AD288" s="12" t="str">
        <f>IFERROR(VLOOKUP(CONCATENATE($A288,AD$1),'Исх-фото'!$A$2:$F$3000,6,FALSE),"-")</f>
        <v>НЕТ</v>
      </c>
      <c r="AE288" s="12" t="str">
        <f>IFERROR(VLOOKUP(CONCATENATE($A288,AE$1),'Исх-фото'!$A$2:$F$3000,6,FALSE),"-")</f>
        <v>ДА</v>
      </c>
      <c r="AF288" s="12" t="str">
        <f>IFERROR(VLOOKUP(CONCATENATE($A288,AF$1),'Исх-фото'!$A$2:$F$3000,6,FALSE),"-")</f>
        <v>НЕТ</v>
      </c>
      <c r="AG288" s="12" t="str">
        <f>IFERROR(VLOOKUP(CONCATENATE($A288,AG$1),'Исх-фото'!$A$2:$F$3000,6,FALSE),"-")</f>
        <v>ДА</v>
      </c>
      <c r="AH288" s="12" t="str">
        <f>IFERROR(VLOOKUP(CONCATENATE($A288,AH$1),'Исх-фото'!$A$2:$F$3000,6,FALSE),"-")</f>
        <v>-</v>
      </c>
      <c r="AI288" s="12" t="str">
        <f>IFERROR(VLOOKUP(CONCATENATE($A288,AI$1),'Исх-фото'!$A$2:$F$3000,6,FALSE),"-")</f>
        <v>НЕТ</v>
      </c>
      <c r="AJ288" s="12" t="str">
        <f>IFERROR(VLOOKUP(CONCATENATE($A288,AJ$1),'Исх-фото'!$A$2:$F$3000,6,FALSE),"-")</f>
        <v>-</v>
      </c>
      <c r="AK288" s="12" t="str">
        <f>IFERROR(VLOOKUP(CONCATENATE($A288,AK$1),'Исх-фото'!$A$2:$F$3000,6,FALSE),"-")</f>
        <v>-</v>
      </c>
      <c r="AL288" s="12" t="str">
        <f>IFERROR(VLOOKUP(CONCATENATE($A288,AL$1),'Исх-фото'!$A$2:$F$3000,6,FALSE),"-")</f>
        <v>-</v>
      </c>
      <c r="AM288" s="12" t="str">
        <f>IFERROR(VLOOKUP(CONCATENATE($A288,AM$1),'Исх-фото'!$A$2:$F$3000,6,FALSE),"-")</f>
        <v>-</v>
      </c>
      <c r="AN288" s="12" t="str">
        <f>IFERROR(VLOOKUP(CONCATENATE($A288,AN$1),'Исх-фото'!$A$2:$F$3000,6,FALSE),"-")</f>
        <v>-</v>
      </c>
      <c r="AO288" s="12">
        <f>IFERROR(VLOOKUP(CONCATENATE($A288,AO$1),'Исх-фото'!$A$2:$F$3000,6,FALSE),"-")</f>
        <v>0</v>
      </c>
      <c r="AP288" s="12" t="str">
        <f>IFERROR(VLOOKUP(CONCATENATE($A288,AP$1),'Исх-фото'!$A$2:$F$3000,6,FALSE),"-")</f>
        <v>-</v>
      </c>
      <c r="AQ288" s="12" t="str">
        <f>IFERROR(VLOOKUP(CONCATENATE($A288,AQ$1),'Исх-фото'!$A$2:$F$3000,6,FALSE),"-")</f>
        <v>-</v>
      </c>
      <c r="AR288" s="13"/>
    </row>
    <row r="289" spans="1:44">
      <c r="A289" s="22">
        <f t="shared" si="87"/>
        <v>90</v>
      </c>
      <c r="B289" s="128">
        <f t="shared" ref="B289:C289" si="111">B92</f>
        <v>36</v>
      </c>
      <c r="C289" s="128">
        <f t="shared" si="111"/>
        <v>1</v>
      </c>
      <c r="D289" s="12" t="str">
        <f>IFERROR(VLOOKUP(CONCATENATE($A289,D$1),'Исх-фото'!$A$2:$F$3000,6,FALSE),"-")</f>
        <v>-</v>
      </c>
      <c r="E289" s="12" t="str">
        <f>IFERROR(VLOOKUP(CONCATENATE($A289,E$1),'Исх-фото'!$A$2:$F$3000,6,FALSE),"-")</f>
        <v>-</v>
      </c>
      <c r="F289" s="12" t="str">
        <f>IFERROR(VLOOKUP(CONCATENATE($A289,F$1),'Исх-фото'!$A$2:$F$3000,6,FALSE),"-")</f>
        <v>-</v>
      </c>
      <c r="G289" s="12" t="str">
        <f>IFERROR(VLOOKUP(CONCATENATE($A289,G$1),'Исх-фото'!$A$2:$F$3000,6,FALSE),"-")</f>
        <v>-</v>
      </c>
      <c r="H289" s="12" t="str">
        <f>IFERROR(VLOOKUP(CONCATENATE($A289,H$1),'Исх-фото'!$A$2:$F$3000,6,FALSE),"-")</f>
        <v>ДА</v>
      </c>
      <c r="I289" s="12" t="str">
        <f>IFERROR(VLOOKUP(CONCATENATE($A289,I$1),'Исх-фото'!$A$2:$F$3000,6,FALSE),"-")</f>
        <v>-</v>
      </c>
      <c r="J289" s="12" t="str">
        <f>IFERROR(VLOOKUP(CONCATENATE($A289,J$1),'Исх-фото'!$A$2:$F$3000,6,FALSE),"-")</f>
        <v>НЕТ</v>
      </c>
      <c r="K289" s="12" t="str">
        <f>IFERROR(VLOOKUP(CONCATENATE($A289,K$1),'Исх-фото'!$A$2:$F$3000,6,FALSE),"-")</f>
        <v>-</v>
      </c>
      <c r="L289" s="12" t="str">
        <f>IFERROR(VLOOKUP(CONCATENATE($A289,L$1),'Исх-фото'!$A$2:$F$3000,6,FALSE),"-")</f>
        <v>-</v>
      </c>
      <c r="M289" s="12" t="str">
        <f>IFERROR(VLOOKUP(CONCATENATE($A289,M$1),'Исх-фото'!$A$2:$F$3000,6,FALSE),"-")</f>
        <v>-</v>
      </c>
      <c r="N289" s="12" t="str">
        <f>IFERROR(VLOOKUP(CONCATENATE($A289,N$1),'Исх-фото'!$A$2:$F$3000,6,FALSE),"-")</f>
        <v>ДА</v>
      </c>
      <c r="O289" s="12" t="str">
        <f>IFERROR(VLOOKUP(CONCATENATE($A289,O$1),'Исх-фото'!$A$2:$F$3000,6,FALSE),"-")</f>
        <v>НЕТ</v>
      </c>
      <c r="P289" s="12" t="str">
        <f>IFERROR(VLOOKUP(CONCATENATE($A289,P$1),'Исх-фото'!$A$2:$F$3000,6,FALSE),"-")</f>
        <v>-</v>
      </c>
      <c r="Q289" s="12" t="str">
        <f>IFERROR(VLOOKUP(CONCATENATE($A289,Q$1),'Исх-фото'!$A$2:$F$3000,6,FALSE),"-")</f>
        <v>-</v>
      </c>
      <c r="R289" s="12" t="str">
        <f>IFERROR(VLOOKUP(CONCATENATE($A289,R$1),'Исх-фото'!$A$2:$F$3000,6,FALSE),"-")</f>
        <v>-</v>
      </c>
      <c r="S289" s="12" t="str">
        <f>IFERROR(VLOOKUP(CONCATENATE($A289,S$1),'Исх-фото'!$A$2:$F$3000,6,FALSE),"-")</f>
        <v>НЕТ</v>
      </c>
      <c r="T289" s="12" t="str">
        <f>IFERROR(VLOOKUP(CONCATENATE($A289,T$1),'Исх-фото'!$A$2:$F$3000,6,FALSE),"-")</f>
        <v>-</v>
      </c>
      <c r="U289" s="12" t="str">
        <f>IFERROR(VLOOKUP(CONCATENATE($A289,U$1),'Исх-фото'!$A$2:$F$3000,6,FALSE),"-")</f>
        <v>-</v>
      </c>
      <c r="V289" s="12" t="str">
        <f>IFERROR(VLOOKUP(CONCATENATE($A289,V$1),'Исх-фото'!$A$2:$F$3000,6,FALSE),"-")</f>
        <v>ДА</v>
      </c>
      <c r="W289" s="12" t="str">
        <f>IFERROR(VLOOKUP(CONCATENATE($A289,W$1),'Исх-фото'!$A$2:$F$3000,6,FALSE),"-")</f>
        <v>-</v>
      </c>
      <c r="X289" s="12" t="str">
        <f>IFERROR(VLOOKUP(CONCATENATE($A289,X$1),'Исх-фото'!$A$2:$F$3000,6,FALSE),"-")</f>
        <v>НЕТ</v>
      </c>
      <c r="Y289" s="12" t="str">
        <f>IFERROR(VLOOKUP(CONCATENATE($A289,Y$1),'Исх-фото'!$A$2:$F$3000,6,FALSE),"-")</f>
        <v>-</v>
      </c>
      <c r="Z289" s="12" t="str">
        <f>IFERROR(VLOOKUP(CONCATENATE($A289,Z$1),'Исх-фото'!$A$2:$F$3000,6,FALSE),"-")</f>
        <v>-</v>
      </c>
      <c r="AA289" s="12" t="str">
        <f>IFERROR(VLOOKUP(CONCATENATE($A289,AA$1),'Исх-фото'!$A$2:$F$3000,6,FALSE),"-")</f>
        <v>-</v>
      </c>
      <c r="AB289" s="12" t="str">
        <f>IFERROR(VLOOKUP(CONCATENATE($A289,AB$1),'Исх-фото'!$A$2:$F$3000,6,FALSE),"-")</f>
        <v>-</v>
      </c>
      <c r="AC289" s="12" t="str">
        <f>IFERROR(VLOOKUP(CONCATENATE($A289,AC$1),'Исх-фото'!$A$2:$F$3000,6,FALSE),"-")</f>
        <v>НЕТ</v>
      </c>
      <c r="AD289" s="12" t="str">
        <f>IFERROR(VLOOKUP(CONCATENATE($A289,AD$1),'Исх-фото'!$A$2:$F$3000,6,FALSE),"-")</f>
        <v>НЕТ</v>
      </c>
      <c r="AE289" s="12" t="str">
        <f>IFERROR(VLOOKUP(CONCATENATE($A289,AE$1),'Исх-фото'!$A$2:$F$3000,6,FALSE),"-")</f>
        <v>-</v>
      </c>
      <c r="AF289" s="12" t="str">
        <f>IFERROR(VLOOKUP(CONCATENATE($A289,AF$1),'Исх-фото'!$A$2:$F$3000,6,FALSE),"-")</f>
        <v>НЕТ</v>
      </c>
      <c r="AG289" s="12" t="str">
        <f>IFERROR(VLOOKUP(CONCATENATE($A289,AG$1),'Исх-фото'!$A$2:$F$3000,6,FALSE),"-")</f>
        <v>ДА</v>
      </c>
      <c r="AH289" s="12" t="str">
        <f>IFERROR(VLOOKUP(CONCATENATE($A289,AH$1),'Исх-фото'!$A$2:$F$3000,6,FALSE),"-")</f>
        <v>-</v>
      </c>
      <c r="AI289" s="12" t="str">
        <f>IFERROR(VLOOKUP(CONCATENATE($A289,AI$1),'Исх-фото'!$A$2:$F$3000,6,FALSE),"-")</f>
        <v>НЕТ</v>
      </c>
      <c r="AJ289" s="12" t="str">
        <f>IFERROR(VLOOKUP(CONCATENATE($A289,AJ$1),'Исх-фото'!$A$2:$F$3000,6,FALSE),"-")</f>
        <v>-</v>
      </c>
      <c r="AK289" s="12" t="str">
        <f>IFERROR(VLOOKUP(CONCATENATE($A289,AK$1),'Исх-фото'!$A$2:$F$3000,6,FALSE),"-")</f>
        <v>-</v>
      </c>
      <c r="AL289" s="12" t="str">
        <f>IFERROR(VLOOKUP(CONCATENATE($A289,AL$1),'Исх-фото'!$A$2:$F$3000,6,FALSE),"-")</f>
        <v>-</v>
      </c>
      <c r="AM289" s="12" t="str">
        <f>IFERROR(VLOOKUP(CONCATENATE($A289,AM$1),'Исх-фото'!$A$2:$F$3000,6,FALSE),"-")</f>
        <v>-</v>
      </c>
      <c r="AN289" s="12" t="str">
        <f>IFERROR(VLOOKUP(CONCATENATE($A289,AN$1),'Исх-фото'!$A$2:$F$3000,6,FALSE),"-")</f>
        <v>-</v>
      </c>
      <c r="AO289" s="12">
        <f>IFERROR(VLOOKUP(CONCATENATE($A289,AO$1),'Исх-фото'!$A$2:$F$3000,6,FALSE),"-")</f>
        <v>0</v>
      </c>
      <c r="AP289" s="12" t="str">
        <f>IFERROR(VLOOKUP(CONCATENATE($A289,AP$1),'Исх-фото'!$A$2:$F$3000,6,FALSE),"-")</f>
        <v>-</v>
      </c>
      <c r="AQ289" s="12" t="str">
        <f>IFERROR(VLOOKUP(CONCATENATE($A289,AQ$1),'Исх-фото'!$A$2:$F$3000,6,FALSE),"-")</f>
        <v>-</v>
      </c>
      <c r="AR289" s="13"/>
    </row>
    <row r="290" spans="1:44">
      <c r="A290" s="22">
        <f t="shared" si="87"/>
        <v>91</v>
      </c>
      <c r="B290" s="128">
        <f t="shared" ref="B290:C290" si="112">B93</f>
        <v>36</v>
      </c>
      <c r="C290" s="128">
        <f t="shared" si="112"/>
        <v>2</v>
      </c>
      <c r="D290" s="12" t="str">
        <f>IFERROR(VLOOKUP(CONCATENATE($A290,D$1),'Исх-фото'!$A$2:$F$3000,6,FALSE),"-")</f>
        <v>-</v>
      </c>
      <c r="E290" s="12" t="str">
        <f>IFERROR(VLOOKUP(CONCATENATE($A290,E$1),'Исх-фото'!$A$2:$F$3000,6,FALSE),"-")</f>
        <v>-</v>
      </c>
      <c r="F290" s="12" t="str">
        <f>IFERROR(VLOOKUP(CONCATENATE($A290,F$1),'Исх-фото'!$A$2:$F$3000,6,FALSE),"-")</f>
        <v>-</v>
      </c>
      <c r="G290" s="12" t="str">
        <f>IFERROR(VLOOKUP(CONCATENATE($A290,G$1),'Исх-фото'!$A$2:$F$3000,6,FALSE),"-")</f>
        <v>-</v>
      </c>
      <c r="H290" s="12" t="str">
        <f>IFERROR(VLOOKUP(CONCATENATE($A290,H$1),'Исх-фото'!$A$2:$F$3000,6,FALSE),"-")</f>
        <v>ДА</v>
      </c>
      <c r="I290" s="12" t="str">
        <f>IFERROR(VLOOKUP(CONCATENATE($A290,I$1),'Исх-фото'!$A$2:$F$3000,6,FALSE),"-")</f>
        <v>-</v>
      </c>
      <c r="J290" s="12" t="str">
        <f>IFERROR(VLOOKUP(CONCATENATE($A290,J$1),'Исх-фото'!$A$2:$F$3000,6,FALSE),"-")</f>
        <v>НЕТ</v>
      </c>
      <c r="K290" s="12" t="str">
        <f>IFERROR(VLOOKUP(CONCATENATE($A290,K$1),'Исх-фото'!$A$2:$F$3000,6,FALSE),"-")</f>
        <v>-</v>
      </c>
      <c r="L290" s="12" t="str">
        <f>IFERROR(VLOOKUP(CONCATENATE($A290,L$1),'Исх-фото'!$A$2:$F$3000,6,FALSE),"-")</f>
        <v>-</v>
      </c>
      <c r="M290" s="12" t="str">
        <f>IFERROR(VLOOKUP(CONCATENATE($A290,M$1),'Исх-фото'!$A$2:$F$3000,6,FALSE),"-")</f>
        <v>-</v>
      </c>
      <c r="N290" s="12" t="str">
        <f>IFERROR(VLOOKUP(CONCATENATE($A290,N$1),'Исх-фото'!$A$2:$F$3000,6,FALSE),"-")</f>
        <v>ДА</v>
      </c>
      <c r="O290" s="12" t="str">
        <f>IFERROR(VLOOKUP(CONCATENATE($A290,O$1),'Исх-фото'!$A$2:$F$3000,6,FALSE),"-")</f>
        <v>ДА</v>
      </c>
      <c r="P290" s="12" t="str">
        <f>IFERROR(VLOOKUP(CONCATENATE($A290,P$1),'Исх-фото'!$A$2:$F$3000,6,FALSE),"-")</f>
        <v>-</v>
      </c>
      <c r="Q290" s="12" t="str">
        <f>IFERROR(VLOOKUP(CONCATENATE($A290,Q$1),'Исх-фото'!$A$2:$F$3000,6,FALSE),"-")</f>
        <v>-</v>
      </c>
      <c r="R290" s="12" t="str">
        <f>IFERROR(VLOOKUP(CONCATENATE($A290,R$1),'Исх-фото'!$A$2:$F$3000,6,FALSE),"-")</f>
        <v>-</v>
      </c>
      <c r="S290" s="12" t="str">
        <f>IFERROR(VLOOKUP(CONCATENATE($A290,S$1),'Исх-фото'!$A$2:$F$3000,6,FALSE),"-")</f>
        <v>-</v>
      </c>
      <c r="T290" s="12" t="str">
        <f>IFERROR(VLOOKUP(CONCATENATE($A290,T$1),'Исх-фото'!$A$2:$F$3000,6,FALSE),"-")</f>
        <v>-</v>
      </c>
      <c r="U290" s="12" t="str">
        <f>IFERROR(VLOOKUP(CONCATENATE($A290,U$1),'Исх-фото'!$A$2:$F$3000,6,FALSE),"-")</f>
        <v>НЕТ</v>
      </c>
      <c r="V290" s="12" t="str">
        <f>IFERROR(VLOOKUP(CONCATENATE($A290,V$1),'Исх-фото'!$A$2:$F$3000,6,FALSE),"-")</f>
        <v>ДА</v>
      </c>
      <c r="W290" s="12" t="str">
        <f>IFERROR(VLOOKUP(CONCATENATE($A290,W$1),'Исх-фото'!$A$2:$F$3000,6,FALSE),"-")</f>
        <v>-</v>
      </c>
      <c r="X290" s="12" t="str">
        <f>IFERROR(VLOOKUP(CONCATENATE($A290,X$1),'Исх-фото'!$A$2:$F$3000,6,FALSE),"-")</f>
        <v>НЕТ</v>
      </c>
      <c r="Y290" s="12" t="str">
        <f>IFERROR(VLOOKUP(CONCATENATE($A290,Y$1),'Исх-фото'!$A$2:$F$3000,6,FALSE),"-")</f>
        <v>-</v>
      </c>
      <c r="Z290" s="12" t="str">
        <f>IFERROR(VLOOKUP(CONCATENATE($A290,Z$1),'Исх-фото'!$A$2:$F$3000,6,FALSE),"-")</f>
        <v>-</v>
      </c>
      <c r="AA290" s="12" t="str">
        <f>IFERROR(VLOOKUP(CONCATENATE($A290,AA$1),'Исх-фото'!$A$2:$F$3000,6,FALSE),"-")</f>
        <v>-</v>
      </c>
      <c r="AB290" s="12" t="str">
        <f>IFERROR(VLOOKUP(CONCATENATE($A290,AB$1),'Исх-фото'!$A$2:$F$3000,6,FALSE),"-")</f>
        <v>-</v>
      </c>
      <c r="AC290" s="12" t="str">
        <f>IFERROR(VLOOKUP(CONCATENATE($A290,AC$1),'Исх-фото'!$A$2:$F$3000,6,FALSE),"-")</f>
        <v>НЕТ</v>
      </c>
      <c r="AD290" s="12" t="str">
        <f>IFERROR(VLOOKUP(CONCATENATE($A290,AD$1),'Исх-фото'!$A$2:$F$3000,6,FALSE),"-")</f>
        <v>-</v>
      </c>
      <c r="AE290" s="12" t="str">
        <f>IFERROR(VLOOKUP(CONCATENATE($A290,AE$1),'Исх-фото'!$A$2:$F$3000,6,FALSE),"-")</f>
        <v>ДА</v>
      </c>
      <c r="AF290" s="12" t="str">
        <f>IFERROR(VLOOKUP(CONCATENATE($A290,AF$1),'Исх-фото'!$A$2:$F$3000,6,FALSE),"-")</f>
        <v>НЕТ</v>
      </c>
      <c r="AG290" s="12" t="str">
        <f>IFERROR(VLOOKUP(CONCATENATE($A290,AG$1),'Исх-фото'!$A$2:$F$3000,6,FALSE),"-")</f>
        <v>ДА</v>
      </c>
      <c r="AH290" s="12" t="str">
        <f>IFERROR(VLOOKUP(CONCATENATE($A290,AH$1),'Исх-фото'!$A$2:$F$3000,6,FALSE),"-")</f>
        <v>-</v>
      </c>
      <c r="AI290" s="12" t="str">
        <f>IFERROR(VLOOKUP(CONCATENATE($A290,AI$1),'Исх-фото'!$A$2:$F$3000,6,FALSE),"-")</f>
        <v>НЕТ</v>
      </c>
      <c r="AJ290" s="12" t="str">
        <f>IFERROR(VLOOKUP(CONCATENATE($A290,AJ$1),'Исх-фото'!$A$2:$F$3000,6,FALSE),"-")</f>
        <v>-</v>
      </c>
      <c r="AK290" s="12" t="str">
        <f>IFERROR(VLOOKUP(CONCATENATE($A290,AK$1),'Исх-фото'!$A$2:$F$3000,6,FALSE),"-")</f>
        <v>-</v>
      </c>
      <c r="AL290" s="12" t="str">
        <f>IFERROR(VLOOKUP(CONCATENATE($A290,AL$1),'Исх-фото'!$A$2:$F$3000,6,FALSE),"-")</f>
        <v>-</v>
      </c>
      <c r="AM290" s="12" t="str">
        <f>IFERROR(VLOOKUP(CONCATENATE($A290,AM$1),'Исх-фото'!$A$2:$F$3000,6,FALSE),"-")</f>
        <v>-</v>
      </c>
      <c r="AN290" s="12" t="str">
        <f>IFERROR(VLOOKUP(CONCATENATE($A290,AN$1),'Исх-фото'!$A$2:$F$3000,6,FALSE),"-")</f>
        <v>-</v>
      </c>
      <c r="AO290" s="12">
        <f>IFERROR(VLOOKUP(CONCATENATE($A290,AO$1),'Исх-фото'!$A$2:$F$3000,6,FALSE),"-")</f>
        <v>0</v>
      </c>
      <c r="AP290" s="12" t="str">
        <f>IFERROR(VLOOKUP(CONCATENATE($A290,AP$1),'Исх-фото'!$A$2:$F$3000,6,FALSE),"-")</f>
        <v>-</v>
      </c>
      <c r="AQ290" s="12" t="str">
        <f>IFERROR(VLOOKUP(CONCATENATE($A290,AQ$1),'Исх-фото'!$A$2:$F$3000,6,FALSE),"-")</f>
        <v>-</v>
      </c>
      <c r="AR290" s="13"/>
    </row>
    <row r="291" spans="1:44">
      <c r="A291" s="22">
        <f t="shared" si="87"/>
        <v>92</v>
      </c>
      <c r="B291" s="128">
        <f t="shared" ref="B291:C291" si="113">B94</f>
        <v>37</v>
      </c>
      <c r="C291" s="128">
        <f t="shared" si="113"/>
        <v>1</v>
      </c>
      <c r="D291" s="12" t="str">
        <f>IFERROR(VLOOKUP(CONCATENATE($A291,D$1),'Исх-фото'!$A$2:$F$3000,6,FALSE),"-")</f>
        <v>-</v>
      </c>
      <c r="E291" s="12" t="str">
        <f>IFERROR(VLOOKUP(CONCATENATE($A291,E$1),'Исх-фото'!$A$2:$F$3000,6,FALSE),"-")</f>
        <v>-</v>
      </c>
      <c r="F291" s="12" t="str">
        <f>IFERROR(VLOOKUP(CONCATENATE($A291,F$1),'Исх-фото'!$A$2:$F$3000,6,FALSE),"-")</f>
        <v>-</v>
      </c>
      <c r="G291" s="12" t="str">
        <f>IFERROR(VLOOKUP(CONCATENATE($A291,G$1),'Исх-фото'!$A$2:$F$3000,6,FALSE),"-")</f>
        <v>-</v>
      </c>
      <c r="H291" s="12" t="str">
        <f>IFERROR(VLOOKUP(CONCATENATE($A291,H$1),'Исх-фото'!$A$2:$F$3000,6,FALSE),"-")</f>
        <v>ДА</v>
      </c>
      <c r="I291" s="12" t="str">
        <f>IFERROR(VLOOKUP(CONCATENATE($A291,I$1),'Исх-фото'!$A$2:$F$3000,6,FALSE),"-")</f>
        <v>-</v>
      </c>
      <c r="J291" s="12" t="str">
        <f>IFERROR(VLOOKUP(CONCATENATE($A291,J$1),'Исх-фото'!$A$2:$F$3000,6,FALSE),"-")</f>
        <v>НЕТ</v>
      </c>
      <c r="K291" s="12" t="str">
        <f>IFERROR(VLOOKUP(CONCATENATE($A291,K$1),'Исх-фото'!$A$2:$F$3000,6,FALSE),"-")</f>
        <v>-</v>
      </c>
      <c r="L291" s="12" t="str">
        <f>IFERROR(VLOOKUP(CONCATENATE($A291,L$1),'Исх-фото'!$A$2:$F$3000,6,FALSE),"-")</f>
        <v>-</v>
      </c>
      <c r="M291" s="12" t="str">
        <f>IFERROR(VLOOKUP(CONCATENATE($A291,M$1),'Исх-фото'!$A$2:$F$3000,6,FALSE),"-")</f>
        <v>-</v>
      </c>
      <c r="N291" s="12" t="str">
        <f>IFERROR(VLOOKUP(CONCATENATE($A291,N$1),'Исх-фото'!$A$2:$F$3000,6,FALSE),"-")</f>
        <v>ДА</v>
      </c>
      <c r="O291" s="12" t="str">
        <f>IFERROR(VLOOKUP(CONCATENATE($A291,O$1),'Исх-фото'!$A$2:$F$3000,6,FALSE),"-")</f>
        <v>-</v>
      </c>
      <c r="P291" s="12" t="str">
        <f>IFERROR(VLOOKUP(CONCATENATE($A291,P$1),'Исх-фото'!$A$2:$F$3000,6,FALSE),"-")</f>
        <v>-</v>
      </c>
      <c r="Q291" s="12" t="str">
        <f>IFERROR(VLOOKUP(CONCATENATE($A291,Q$1),'Исх-фото'!$A$2:$F$3000,6,FALSE),"-")</f>
        <v>-</v>
      </c>
      <c r="R291" s="12" t="str">
        <f>IFERROR(VLOOKUP(CONCATENATE($A291,R$1),'Исх-фото'!$A$2:$F$3000,6,FALSE),"-")</f>
        <v>-</v>
      </c>
      <c r="S291" s="12" t="str">
        <f>IFERROR(VLOOKUP(CONCATENATE($A291,S$1),'Исх-фото'!$A$2:$F$3000,6,FALSE),"-")</f>
        <v>НЕТ</v>
      </c>
      <c r="T291" s="12" t="str">
        <f>IFERROR(VLOOKUP(CONCATENATE($A291,T$1),'Исх-фото'!$A$2:$F$3000,6,FALSE),"-")</f>
        <v>-</v>
      </c>
      <c r="U291" s="12" t="str">
        <f>IFERROR(VLOOKUP(CONCATENATE($A291,U$1),'Исх-фото'!$A$2:$F$3000,6,FALSE),"-")</f>
        <v>-</v>
      </c>
      <c r="V291" s="12" t="str">
        <f>IFERROR(VLOOKUP(CONCATENATE($A291,V$1),'Исх-фото'!$A$2:$F$3000,6,FALSE),"-")</f>
        <v>ДА</v>
      </c>
      <c r="W291" s="12" t="str">
        <f>IFERROR(VLOOKUP(CONCATENATE($A291,W$1),'Исх-фото'!$A$2:$F$3000,6,FALSE),"-")</f>
        <v>-</v>
      </c>
      <c r="X291" s="12" t="str">
        <f>IFERROR(VLOOKUP(CONCATENATE($A291,X$1),'Исх-фото'!$A$2:$F$3000,6,FALSE),"-")</f>
        <v>-</v>
      </c>
      <c r="Y291" s="12" t="str">
        <f>IFERROR(VLOOKUP(CONCATENATE($A291,Y$1),'Исх-фото'!$A$2:$F$3000,6,FALSE),"-")</f>
        <v>-</v>
      </c>
      <c r="Z291" s="12" t="str">
        <f>IFERROR(VLOOKUP(CONCATENATE($A291,Z$1),'Исх-фото'!$A$2:$F$3000,6,FALSE),"-")</f>
        <v>-</v>
      </c>
      <c r="AA291" s="12" t="str">
        <f>IFERROR(VLOOKUP(CONCATENATE($A291,AA$1),'Исх-фото'!$A$2:$F$3000,6,FALSE),"-")</f>
        <v>-</v>
      </c>
      <c r="AB291" s="12" t="str">
        <f>IFERROR(VLOOKUP(CONCATENATE($A291,AB$1),'Исх-фото'!$A$2:$F$3000,6,FALSE),"-")</f>
        <v>-</v>
      </c>
      <c r="AC291" s="12" t="str">
        <f>IFERROR(VLOOKUP(CONCATENATE($A291,AC$1),'Исх-фото'!$A$2:$F$3000,6,FALSE),"-")</f>
        <v>НЕТ</v>
      </c>
      <c r="AD291" s="12" t="str">
        <f>IFERROR(VLOOKUP(CONCATENATE($A291,AD$1),'Исх-фото'!$A$2:$F$3000,6,FALSE),"-")</f>
        <v>НЕТ</v>
      </c>
      <c r="AE291" s="12" t="str">
        <f>IFERROR(VLOOKUP(CONCATENATE($A291,AE$1),'Исх-фото'!$A$2:$F$3000,6,FALSE),"-")</f>
        <v>-</v>
      </c>
      <c r="AF291" s="12" t="str">
        <f>IFERROR(VLOOKUP(CONCATENATE($A291,AF$1),'Исх-фото'!$A$2:$F$3000,6,FALSE),"-")</f>
        <v>НЕТ</v>
      </c>
      <c r="AG291" s="12" t="str">
        <f>IFERROR(VLOOKUP(CONCATENATE($A291,AG$1),'Исх-фото'!$A$2:$F$3000,6,FALSE),"-")</f>
        <v>ДА</v>
      </c>
      <c r="AH291" s="12" t="str">
        <f>IFERROR(VLOOKUP(CONCATENATE($A291,AH$1),'Исх-фото'!$A$2:$F$3000,6,FALSE),"-")</f>
        <v>-</v>
      </c>
      <c r="AI291" s="12" t="str">
        <f>IFERROR(VLOOKUP(CONCATENATE($A291,AI$1),'Исх-фото'!$A$2:$F$3000,6,FALSE),"-")</f>
        <v>-</v>
      </c>
      <c r="AJ291" s="12" t="str">
        <f>IFERROR(VLOOKUP(CONCATENATE($A291,AJ$1),'Исх-фото'!$A$2:$F$3000,6,FALSE),"-")</f>
        <v>-</v>
      </c>
      <c r="AK291" s="12" t="str">
        <f>IFERROR(VLOOKUP(CONCATENATE($A291,AK$1),'Исх-фото'!$A$2:$F$3000,6,FALSE),"-")</f>
        <v>-</v>
      </c>
      <c r="AL291" s="12" t="str">
        <f>IFERROR(VLOOKUP(CONCATENATE($A291,AL$1),'Исх-фото'!$A$2:$F$3000,6,FALSE),"-")</f>
        <v>-</v>
      </c>
      <c r="AM291" s="12" t="str">
        <f>IFERROR(VLOOKUP(CONCATENATE($A291,AM$1),'Исх-фото'!$A$2:$F$3000,6,FALSE),"-")</f>
        <v>-</v>
      </c>
      <c r="AN291" s="12" t="str">
        <f>IFERROR(VLOOKUP(CONCATENATE($A291,AN$1),'Исх-фото'!$A$2:$F$3000,6,FALSE),"-")</f>
        <v>-</v>
      </c>
      <c r="AO291" s="12">
        <f>IFERROR(VLOOKUP(CONCATENATE($A291,AO$1),'Исх-фото'!$A$2:$F$3000,6,FALSE),"-")</f>
        <v>0</v>
      </c>
      <c r="AP291" s="12" t="str">
        <f>IFERROR(VLOOKUP(CONCATENATE($A291,AP$1),'Исх-фото'!$A$2:$F$3000,6,FALSE),"-")</f>
        <v>-</v>
      </c>
      <c r="AQ291" s="12" t="str">
        <f>IFERROR(VLOOKUP(CONCATENATE($A291,AQ$1),'Исх-фото'!$A$2:$F$3000,6,FALSE),"-")</f>
        <v>-</v>
      </c>
      <c r="AR291" s="13"/>
    </row>
    <row r="292" spans="1:44">
      <c r="A292" s="22">
        <f t="shared" si="87"/>
        <v>93</v>
      </c>
      <c r="B292" s="128">
        <f t="shared" ref="B292:C292" si="114">B95</f>
        <v>37</v>
      </c>
      <c r="C292" s="128">
        <f t="shared" si="114"/>
        <v>2</v>
      </c>
      <c r="D292" s="12" t="str">
        <f>IFERROR(VLOOKUP(CONCATENATE($A292,D$1),'Исх-фото'!$A$2:$F$3000,6,FALSE),"-")</f>
        <v>-</v>
      </c>
      <c r="E292" s="12" t="str">
        <f>IFERROR(VLOOKUP(CONCATENATE($A292,E$1),'Исх-фото'!$A$2:$F$3000,6,FALSE),"-")</f>
        <v>-</v>
      </c>
      <c r="F292" s="12" t="str">
        <f>IFERROR(VLOOKUP(CONCATENATE($A292,F$1),'Исх-фото'!$A$2:$F$3000,6,FALSE),"-")</f>
        <v>-</v>
      </c>
      <c r="G292" s="12" t="str">
        <f>IFERROR(VLOOKUP(CONCATENATE($A292,G$1),'Исх-фото'!$A$2:$F$3000,6,FALSE),"-")</f>
        <v>-</v>
      </c>
      <c r="H292" s="12" t="str">
        <f>IFERROR(VLOOKUP(CONCATENATE($A292,H$1),'Исх-фото'!$A$2:$F$3000,6,FALSE),"-")</f>
        <v>ДА</v>
      </c>
      <c r="I292" s="12" t="str">
        <f>IFERROR(VLOOKUP(CONCATENATE($A292,I$1),'Исх-фото'!$A$2:$F$3000,6,FALSE),"-")</f>
        <v>-</v>
      </c>
      <c r="J292" s="12" t="str">
        <f>IFERROR(VLOOKUP(CONCATENATE($A292,J$1),'Исх-фото'!$A$2:$F$3000,6,FALSE),"-")</f>
        <v>НЕТ</v>
      </c>
      <c r="K292" s="12" t="str">
        <f>IFERROR(VLOOKUP(CONCATENATE($A292,K$1),'Исх-фото'!$A$2:$F$3000,6,FALSE),"-")</f>
        <v>-</v>
      </c>
      <c r="L292" s="12" t="str">
        <f>IFERROR(VLOOKUP(CONCATENATE($A292,L$1),'Исх-фото'!$A$2:$F$3000,6,FALSE),"-")</f>
        <v>-</v>
      </c>
      <c r="M292" s="12" t="str">
        <f>IFERROR(VLOOKUP(CONCATENATE($A292,M$1),'Исх-фото'!$A$2:$F$3000,6,FALSE),"-")</f>
        <v>-</v>
      </c>
      <c r="N292" s="12" t="str">
        <f>IFERROR(VLOOKUP(CONCATENATE($A292,N$1),'Исх-фото'!$A$2:$F$3000,6,FALSE),"-")</f>
        <v>НЕТ</v>
      </c>
      <c r="O292" s="12" t="str">
        <f>IFERROR(VLOOKUP(CONCATENATE($A292,O$1),'Исх-фото'!$A$2:$F$3000,6,FALSE),"-")</f>
        <v>-</v>
      </c>
      <c r="P292" s="12" t="str">
        <f>IFERROR(VLOOKUP(CONCATENATE($A292,P$1),'Исх-фото'!$A$2:$F$3000,6,FALSE),"-")</f>
        <v>-</v>
      </c>
      <c r="Q292" s="12" t="str">
        <f>IFERROR(VLOOKUP(CONCATENATE($A292,Q$1),'Исх-фото'!$A$2:$F$3000,6,FALSE),"-")</f>
        <v>-</v>
      </c>
      <c r="R292" s="12" t="str">
        <f>IFERROR(VLOOKUP(CONCATENATE($A292,R$1),'Исх-фото'!$A$2:$F$3000,6,FALSE),"-")</f>
        <v>-</v>
      </c>
      <c r="S292" s="12" t="str">
        <f>IFERROR(VLOOKUP(CONCATENATE($A292,S$1),'Исх-фото'!$A$2:$F$3000,6,FALSE),"-")</f>
        <v>-</v>
      </c>
      <c r="T292" s="12" t="str">
        <f>IFERROR(VLOOKUP(CONCATENATE($A292,T$1),'Исх-фото'!$A$2:$F$3000,6,FALSE),"-")</f>
        <v>-</v>
      </c>
      <c r="U292" s="12" t="str">
        <f>IFERROR(VLOOKUP(CONCATENATE($A292,U$1),'Исх-фото'!$A$2:$F$3000,6,FALSE),"-")</f>
        <v>-</v>
      </c>
      <c r="V292" s="12" t="str">
        <f>IFERROR(VLOOKUP(CONCATENATE($A292,V$1),'Исх-фото'!$A$2:$F$3000,6,FALSE),"-")</f>
        <v>ДА</v>
      </c>
      <c r="W292" s="12" t="str">
        <f>IFERROR(VLOOKUP(CONCATENATE($A292,W$1),'Исх-фото'!$A$2:$F$3000,6,FALSE),"-")</f>
        <v>-</v>
      </c>
      <c r="X292" s="12" t="str">
        <f>IFERROR(VLOOKUP(CONCATENATE($A292,X$1),'Исх-фото'!$A$2:$F$3000,6,FALSE),"-")</f>
        <v>-</v>
      </c>
      <c r="Y292" s="12" t="str">
        <f>IFERROR(VLOOKUP(CONCATENATE($A292,Y$1),'Исх-фото'!$A$2:$F$3000,6,FALSE),"-")</f>
        <v>-</v>
      </c>
      <c r="Z292" s="12" t="str">
        <f>IFERROR(VLOOKUP(CONCATENATE($A292,Z$1),'Исх-фото'!$A$2:$F$3000,6,FALSE),"-")</f>
        <v>-</v>
      </c>
      <c r="AA292" s="12" t="str">
        <f>IFERROR(VLOOKUP(CONCATENATE($A292,AA$1),'Исх-фото'!$A$2:$F$3000,6,FALSE),"-")</f>
        <v>-</v>
      </c>
      <c r="AB292" s="12" t="str">
        <f>IFERROR(VLOOKUP(CONCATENATE($A292,AB$1),'Исх-фото'!$A$2:$F$3000,6,FALSE),"-")</f>
        <v>-</v>
      </c>
      <c r="AC292" s="12" t="str">
        <f>IFERROR(VLOOKUP(CONCATENATE($A292,AC$1),'Исх-фото'!$A$2:$F$3000,6,FALSE),"-")</f>
        <v>НЕТ</v>
      </c>
      <c r="AD292" s="12" t="str">
        <f>IFERROR(VLOOKUP(CONCATENATE($A292,AD$1),'Исх-фото'!$A$2:$F$3000,6,FALSE),"-")</f>
        <v>-</v>
      </c>
      <c r="AE292" s="12" t="str">
        <f>IFERROR(VLOOKUP(CONCATENATE($A292,AE$1),'Исх-фото'!$A$2:$F$3000,6,FALSE),"-")</f>
        <v>-</v>
      </c>
      <c r="AF292" s="12" t="str">
        <f>IFERROR(VLOOKUP(CONCATENATE($A292,AF$1),'Исх-фото'!$A$2:$F$3000,6,FALSE),"-")</f>
        <v>НЕТ</v>
      </c>
      <c r="AG292" s="12" t="str">
        <f>IFERROR(VLOOKUP(CONCATENATE($A292,AG$1),'Исх-фото'!$A$2:$F$3000,6,FALSE),"-")</f>
        <v>ДА</v>
      </c>
      <c r="AH292" s="12" t="str">
        <f>IFERROR(VLOOKUP(CONCATENATE($A292,AH$1),'Исх-фото'!$A$2:$F$3000,6,FALSE),"-")</f>
        <v>-</v>
      </c>
      <c r="AI292" s="12" t="str">
        <f>IFERROR(VLOOKUP(CONCATENATE($A292,AI$1),'Исх-фото'!$A$2:$F$3000,6,FALSE),"-")</f>
        <v>-</v>
      </c>
      <c r="AJ292" s="12" t="str">
        <f>IFERROR(VLOOKUP(CONCATENATE($A292,AJ$1),'Исх-фото'!$A$2:$F$3000,6,FALSE),"-")</f>
        <v>-</v>
      </c>
      <c r="AK292" s="12" t="str">
        <f>IFERROR(VLOOKUP(CONCATENATE($A292,AK$1),'Исх-фото'!$A$2:$F$3000,6,FALSE),"-")</f>
        <v>-</v>
      </c>
      <c r="AL292" s="12" t="str">
        <f>IFERROR(VLOOKUP(CONCATENATE($A292,AL$1),'Исх-фото'!$A$2:$F$3000,6,FALSE),"-")</f>
        <v>-</v>
      </c>
      <c r="AM292" s="12" t="str">
        <f>IFERROR(VLOOKUP(CONCATENATE($A292,AM$1),'Исх-фото'!$A$2:$F$3000,6,FALSE),"-")</f>
        <v>-</v>
      </c>
      <c r="AN292" s="12" t="str">
        <f>IFERROR(VLOOKUP(CONCATENATE($A292,AN$1),'Исх-фото'!$A$2:$F$3000,6,FALSE),"-")</f>
        <v>-</v>
      </c>
      <c r="AO292" s="12">
        <f>IFERROR(VLOOKUP(CONCATENATE($A292,AO$1),'Исх-фото'!$A$2:$F$3000,6,FALSE),"-")</f>
        <v>0</v>
      </c>
      <c r="AP292" s="12" t="str">
        <f>IFERROR(VLOOKUP(CONCATENATE($A292,AP$1),'Исх-фото'!$A$2:$F$3000,6,FALSE),"-")</f>
        <v>-</v>
      </c>
      <c r="AQ292" s="12" t="str">
        <f>IFERROR(VLOOKUP(CONCATENATE($A292,AQ$1),'Исх-фото'!$A$2:$F$3000,6,FALSE),"-")</f>
        <v>-</v>
      </c>
      <c r="AR292" s="13"/>
    </row>
    <row r="293" spans="1:44">
      <c r="A293" s="22">
        <f t="shared" si="87"/>
        <v>94</v>
      </c>
      <c r="B293" s="128">
        <f t="shared" ref="B293:C293" si="115">B96</f>
        <v>37</v>
      </c>
      <c r="C293" s="128">
        <f t="shared" si="115"/>
        <v>3</v>
      </c>
      <c r="D293" s="12" t="str">
        <f>IFERROR(VLOOKUP(CONCATENATE($A293,D$1),'Исх-фото'!$A$2:$F$3000,6,FALSE),"-")</f>
        <v>-</v>
      </c>
      <c r="E293" s="12" t="str">
        <f>IFERROR(VLOOKUP(CONCATENATE($A293,E$1),'Исх-фото'!$A$2:$F$3000,6,FALSE),"-")</f>
        <v>-</v>
      </c>
      <c r="F293" s="12" t="str">
        <f>IFERROR(VLOOKUP(CONCATENATE($A293,F$1),'Исх-фото'!$A$2:$F$3000,6,FALSE),"-")</f>
        <v>-</v>
      </c>
      <c r="G293" s="12" t="str">
        <f>IFERROR(VLOOKUP(CONCATENATE($A293,G$1),'Исх-фото'!$A$2:$F$3000,6,FALSE),"-")</f>
        <v>-</v>
      </c>
      <c r="H293" s="12" t="str">
        <f>IFERROR(VLOOKUP(CONCATENATE($A293,H$1),'Исх-фото'!$A$2:$F$3000,6,FALSE),"-")</f>
        <v>ДА</v>
      </c>
      <c r="I293" s="12" t="str">
        <f>IFERROR(VLOOKUP(CONCATENATE($A293,I$1),'Исх-фото'!$A$2:$F$3000,6,FALSE),"-")</f>
        <v>-</v>
      </c>
      <c r="J293" s="12" t="str">
        <f>IFERROR(VLOOKUP(CONCATENATE($A293,J$1),'Исх-фото'!$A$2:$F$3000,6,FALSE),"-")</f>
        <v>НЕТ</v>
      </c>
      <c r="K293" s="12" t="str">
        <f>IFERROR(VLOOKUP(CONCATENATE($A293,K$1),'Исх-фото'!$A$2:$F$3000,6,FALSE),"-")</f>
        <v>-</v>
      </c>
      <c r="L293" s="12" t="str">
        <f>IFERROR(VLOOKUP(CONCATENATE($A293,L$1),'Исх-фото'!$A$2:$F$3000,6,FALSE),"-")</f>
        <v>-</v>
      </c>
      <c r="M293" s="12" t="str">
        <f>IFERROR(VLOOKUP(CONCATENATE($A293,M$1),'Исх-фото'!$A$2:$F$3000,6,FALSE),"-")</f>
        <v>-</v>
      </c>
      <c r="N293" s="12" t="str">
        <f>IFERROR(VLOOKUP(CONCATENATE($A293,N$1),'Исх-фото'!$A$2:$F$3000,6,FALSE),"-")</f>
        <v>НЕТ</v>
      </c>
      <c r="O293" s="12" t="str">
        <f>IFERROR(VLOOKUP(CONCATENATE($A293,O$1),'Исх-фото'!$A$2:$F$3000,6,FALSE),"-")</f>
        <v>ДА</v>
      </c>
      <c r="P293" s="12" t="str">
        <f>IFERROR(VLOOKUP(CONCATENATE($A293,P$1),'Исх-фото'!$A$2:$F$3000,6,FALSE),"-")</f>
        <v>-</v>
      </c>
      <c r="Q293" s="12" t="str">
        <f>IFERROR(VLOOKUP(CONCATENATE($A293,Q$1),'Исх-фото'!$A$2:$F$3000,6,FALSE),"-")</f>
        <v>-</v>
      </c>
      <c r="R293" s="12" t="str">
        <f>IFERROR(VLOOKUP(CONCATENATE($A293,R$1),'Исх-фото'!$A$2:$F$3000,6,FALSE),"-")</f>
        <v>НЕТ</v>
      </c>
      <c r="S293" s="12" t="str">
        <f>IFERROR(VLOOKUP(CONCATENATE($A293,S$1),'Исх-фото'!$A$2:$F$3000,6,FALSE),"-")</f>
        <v>-</v>
      </c>
      <c r="T293" s="12" t="str">
        <f>IFERROR(VLOOKUP(CONCATENATE($A293,T$1),'Исх-фото'!$A$2:$F$3000,6,FALSE),"-")</f>
        <v>-</v>
      </c>
      <c r="U293" s="12" t="str">
        <f>IFERROR(VLOOKUP(CONCATENATE($A293,U$1),'Исх-фото'!$A$2:$F$3000,6,FALSE),"-")</f>
        <v>-</v>
      </c>
      <c r="V293" s="12" t="str">
        <f>IFERROR(VLOOKUP(CONCATENATE($A293,V$1),'Исх-фото'!$A$2:$F$3000,6,FALSE),"-")</f>
        <v>ДА</v>
      </c>
      <c r="W293" s="12" t="str">
        <f>IFERROR(VLOOKUP(CONCATENATE($A293,W$1),'Исх-фото'!$A$2:$F$3000,6,FALSE),"-")</f>
        <v>-</v>
      </c>
      <c r="X293" s="12" t="str">
        <f>IFERROR(VLOOKUP(CONCATENATE($A293,X$1),'Исх-фото'!$A$2:$F$3000,6,FALSE),"-")</f>
        <v>-</v>
      </c>
      <c r="Y293" s="12" t="str">
        <f>IFERROR(VLOOKUP(CONCATENATE($A293,Y$1),'Исх-фото'!$A$2:$F$3000,6,FALSE),"-")</f>
        <v>-</v>
      </c>
      <c r="Z293" s="12" t="str">
        <f>IFERROR(VLOOKUP(CONCATENATE($A293,Z$1),'Исх-фото'!$A$2:$F$3000,6,FALSE),"-")</f>
        <v>-</v>
      </c>
      <c r="AA293" s="12" t="str">
        <f>IFERROR(VLOOKUP(CONCATENATE($A293,AA$1),'Исх-фото'!$A$2:$F$3000,6,FALSE),"-")</f>
        <v>-</v>
      </c>
      <c r="AB293" s="12" t="str">
        <f>IFERROR(VLOOKUP(CONCATENATE($A293,AB$1),'Исх-фото'!$A$2:$F$3000,6,FALSE),"-")</f>
        <v>-</v>
      </c>
      <c r="AC293" s="12" t="str">
        <f>IFERROR(VLOOKUP(CONCATENATE($A293,AC$1),'Исх-фото'!$A$2:$F$3000,6,FALSE),"-")</f>
        <v>ДА</v>
      </c>
      <c r="AD293" s="12" t="str">
        <f>IFERROR(VLOOKUP(CONCATENATE($A293,AD$1),'Исх-фото'!$A$2:$F$3000,6,FALSE),"-")</f>
        <v>НЕТ</v>
      </c>
      <c r="AE293" s="12" t="str">
        <f>IFERROR(VLOOKUP(CONCATENATE($A293,AE$1),'Исх-фото'!$A$2:$F$3000,6,FALSE),"-")</f>
        <v>ДА</v>
      </c>
      <c r="AF293" s="12" t="str">
        <f>IFERROR(VLOOKUP(CONCATENATE($A293,AF$1),'Исх-фото'!$A$2:$F$3000,6,FALSE),"-")</f>
        <v>ДА</v>
      </c>
      <c r="AG293" s="12" t="str">
        <f>IFERROR(VLOOKUP(CONCATENATE($A293,AG$1),'Исх-фото'!$A$2:$F$3000,6,FALSE),"-")</f>
        <v>ДА</v>
      </c>
      <c r="AH293" s="12" t="str">
        <f>IFERROR(VLOOKUP(CONCATENATE($A293,AH$1),'Исх-фото'!$A$2:$F$3000,6,FALSE),"-")</f>
        <v>-</v>
      </c>
      <c r="AI293" s="12" t="str">
        <f>IFERROR(VLOOKUP(CONCATENATE($A293,AI$1),'Исх-фото'!$A$2:$F$3000,6,FALSE),"-")</f>
        <v>-</v>
      </c>
      <c r="AJ293" s="12" t="str">
        <f>IFERROR(VLOOKUP(CONCATENATE($A293,AJ$1),'Исх-фото'!$A$2:$F$3000,6,FALSE),"-")</f>
        <v>-</v>
      </c>
      <c r="AK293" s="12" t="str">
        <f>IFERROR(VLOOKUP(CONCATENATE($A293,AK$1),'Исх-фото'!$A$2:$F$3000,6,FALSE),"-")</f>
        <v>-</v>
      </c>
      <c r="AL293" s="12" t="str">
        <f>IFERROR(VLOOKUP(CONCATENATE($A293,AL$1),'Исх-фото'!$A$2:$F$3000,6,FALSE),"-")</f>
        <v>-</v>
      </c>
      <c r="AM293" s="12" t="str">
        <f>IFERROR(VLOOKUP(CONCATENATE($A293,AM$1),'Исх-фото'!$A$2:$F$3000,6,FALSE),"-")</f>
        <v>-</v>
      </c>
      <c r="AN293" s="12" t="str">
        <f>IFERROR(VLOOKUP(CONCATENATE($A293,AN$1),'Исх-фото'!$A$2:$F$3000,6,FALSE),"-")</f>
        <v>-</v>
      </c>
      <c r="AO293" s="12">
        <f>IFERROR(VLOOKUP(CONCATENATE($A293,AO$1),'Исх-фото'!$A$2:$F$3000,6,FALSE),"-")</f>
        <v>0</v>
      </c>
      <c r="AP293" s="12" t="str">
        <f>IFERROR(VLOOKUP(CONCATENATE($A293,AP$1),'Исх-фото'!$A$2:$F$3000,6,FALSE),"-")</f>
        <v>-</v>
      </c>
      <c r="AQ293" s="12" t="str">
        <f>IFERROR(VLOOKUP(CONCATENATE($A293,AQ$1),'Исх-фото'!$A$2:$F$3000,6,FALSE),"-")</f>
        <v>-</v>
      </c>
      <c r="AR293" s="13"/>
    </row>
    <row r="294" spans="1:44">
      <c r="A294" s="22">
        <f t="shared" si="87"/>
        <v>95</v>
      </c>
      <c r="B294" s="128">
        <f t="shared" ref="B294:C294" si="116">B97</f>
        <v>38</v>
      </c>
      <c r="C294" s="128">
        <f t="shared" si="116"/>
        <v>1</v>
      </c>
      <c r="D294" s="12" t="str">
        <f>IFERROR(VLOOKUP(CONCATENATE($A294,D$1),'Исх-фото'!$A$2:$F$3000,6,FALSE),"-")</f>
        <v>-</v>
      </c>
      <c r="E294" s="12" t="str">
        <f>IFERROR(VLOOKUP(CONCATENATE($A294,E$1),'Исх-фото'!$A$2:$F$3000,6,FALSE),"-")</f>
        <v>-</v>
      </c>
      <c r="F294" s="12" t="str">
        <f>IFERROR(VLOOKUP(CONCATENATE($A294,F$1),'Исх-фото'!$A$2:$F$3000,6,FALSE),"-")</f>
        <v>-</v>
      </c>
      <c r="G294" s="12" t="str">
        <f>IFERROR(VLOOKUP(CONCATENATE($A294,G$1),'Исх-фото'!$A$2:$F$3000,6,FALSE),"-")</f>
        <v>-</v>
      </c>
      <c r="H294" s="12" t="str">
        <f>IFERROR(VLOOKUP(CONCATENATE($A294,H$1),'Исх-фото'!$A$2:$F$3000,6,FALSE),"-")</f>
        <v>ДА</v>
      </c>
      <c r="I294" s="12" t="str">
        <f>IFERROR(VLOOKUP(CONCATENATE($A294,I$1),'Исх-фото'!$A$2:$F$3000,6,FALSE),"-")</f>
        <v>-</v>
      </c>
      <c r="J294" s="12" t="str">
        <f>IFERROR(VLOOKUP(CONCATENATE($A294,J$1),'Исх-фото'!$A$2:$F$3000,6,FALSE),"-")</f>
        <v>НЕТ</v>
      </c>
      <c r="K294" s="12" t="str">
        <f>IFERROR(VLOOKUP(CONCATENATE($A294,K$1),'Исх-фото'!$A$2:$F$3000,6,FALSE),"-")</f>
        <v>-</v>
      </c>
      <c r="L294" s="12" t="str">
        <f>IFERROR(VLOOKUP(CONCATENATE($A294,L$1),'Исх-фото'!$A$2:$F$3000,6,FALSE),"-")</f>
        <v>-</v>
      </c>
      <c r="M294" s="12" t="str">
        <f>IFERROR(VLOOKUP(CONCATENATE($A294,M$1),'Исх-фото'!$A$2:$F$3000,6,FALSE),"-")</f>
        <v>-</v>
      </c>
      <c r="N294" s="12" t="str">
        <f>IFERROR(VLOOKUP(CONCATENATE($A294,N$1),'Исх-фото'!$A$2:$F$3000,6,FALSE),"-")</f>
        <v>НЕТ</v>
      </c>
      <c r="O294" s="12" t="str">
        <f>IFERROR(VLOOKUP(CONCATENATE($A294,O$1),'Исх-фото'!$A$2:$F$3000,6,FALSE),"-")</f>
        <v>-</v>
      </c>
      <c r="P294" s="12" t="str">
        <f>IFERROR(VLOOKUP(CONCATENATE($A294,P$1),'Исх-фото'!$A$2:$F$3000,6,FALSE),"-")</f>
        <v>-</v>
      </c>
      <c r="Q294" s="12" t="str">
        <f>IFERROR(VLOOKUP(CONCATENATE($A294,Q$1),'Исх-фото'!$A$2:$F$3000,6,FALSE),"-")</f>
        <v>-</v>
      </c>
      <c r="R294" s="12" t="str">
        <f>IFERROR(VLOOKUP(CONCATENATE($A294,R$1),'Исх-фото'!$A$2:$F$3000,6,FALSE),"-")</f>
        <v>-</v>
      </c>
      <c r="S294" s="12" t="str">
        <f>IFERROR(VLOOKUP(CONCATENATE($A294,S$1),'Исх-фото'!$A$2:$F$3000,6,FALSE),"-")</f>
        <v>-</v>
      </c>
      <c r="T294" s="12" t="str">
        <f>IFERROR(VLOOKUP(CONCATENATE($A294,T$1),'Исх-фото'!$A$2:$F$3000,6,FALSE),"-")</f>
        <v>-</v>
      </c>
      <c r="U294" s="12" t="str">
        <f>IFERROR(VLOOKUP(CONCATENATE($A294,U$1),'Исх-фото'!$A$2:$F$3000,6,FALSE),"-")</f>
        <v>-</v>
      </c>
      <c r="V294" s="12" t="str">
        <f>IFERROR(VLOOKUP(CONCATENATE($A294,V$1),'Исх-фото'!$A$2:$F$3000,6,FALSE),"-")</f>
        <v>ДА</v>
      </c>
      <c r="W294" s="12" t="str">
        <f>IFERROR(VLOOKUP(CONCATENATE($A294,W$1),'Исх-фото'!$A$2:$F$3000,6,FALSE),"-")</f>
        <v>-</v>
      </c>
      <c r="X294" s="12" t="str">
        <f>IFERROR(VLOOKUP(CONCATENATE($A294,X$1),'Исх-фото'!$A$2:$F$3000,6,FALSE),"-")</f>
        <v>-</v>
      </c>
      <c r="Y294" s="12" t="str">
        <f>IFERROR(VLOOKUP(CONCATENATE($A294,Y$1),'Исх-фото'!$A$2:$F$3000,6,FALSE),"-")</f>
        <v>-</v>
      </c>
      <c r="Z294" s="12" t="str">
        <f>IFERROR(VLOOKUP(CONCATENATE($A294,Z$1),'Исх-фото'!$A$2:$F$3000,6,FALSE),"-")</f>
        <v>-</v>
      </c>
      <c r="AA294" s="12" t="str">
        <f>IFERROR(VLOOKUP(CONCATENATE($A294,AA$1),'Исх-фото'!$A$2:$F$3000,6,FALSE),"-")</f>
        <v>-</v>
      </c>
      <c r="AB294" s="12" t="str">
        <f>IFERROR(VLOOKUP(CONCATENATE($A294,AB$1),'Исх-фото'!$A$2:$F$3000,6,FALSE),"-")</f>
        <v>-</v>
      </c>
      <c r="AC294" s="12" t="str">
        <f>IFERROR(VLOOKUP(CONCATENATE($A294,AC$1),'Исх-фото'!$A$2:$F$3000,6,FALSE),"-")</f>
        <v>ДА</v>
      </c>
      <c r="AD294" s="12" t="str">
        <f>IFERROR(VLOOKUP(CONCATENATE($A294,AD$1),'Исх-фото'!$A$2:$F$3000,6,FALSE),"-")</f>
        <v>НЕТ</v>
      </c>
      <c r="AE294" s="12" t="str">
        <f>IFERROR(VLOOKUP(CONCATENATE($A294,AE$1),'Исх-фото'!$A$2:$F$3000,6,FALSE),"-")</f>
        <v>-</v>
      </c>
      <c r="AF294" s="12" t="str">
        <f>IFERROR(VLOOKUP(CONCATENATE($A294,AF$1),'Исх-фото'!$A$2:$F$3000,6,FALSE),"-")</f>
        <v>НЕТ</v>
      </c>
      <c r="AG294" s="12" t="str">
        <f>IFERROR(VLOOKUP(CONCATENATE($A294,AG$1),'Исх-фото'!$A$2:$F$3000,6,FALSE),"-")</f>
        <v>ДА</v>
      </c>
      <c r="AH294" s="12" t="str">
        <f>IFERROR(VLOOKUP(CONCATENATE($A294,AH$1),'Исх-фото'!$A$2:$F$3000,6,FALSE),"-")</f>
        <v>-</v>
      </c>
      <c r="AI294" s="12" t="str">
        <f>IFERROR(VLOOKUP(CONCATENATE($A294,AI$1),'Исх-фото'!$A$2:$F$3000,6,FALSE),"-")</f>
        <v>-</v>
      </c>
      <c r="AJ294" s="12" t="str">
        <f>IFERROR(VLOOKUP(CONCATENATE($A294,AJ$1),'Исх-фото'!$A$2:$F$3000,6,FALSE),"-")</f>
        <v>-</v>
      </c>
      <c r="AK294" s="12" t="str">
        <f>IFERROR(VLOOKUP(CONCATENATE($A294,AK$1),'Исх-фото'!$A$2:$F$3000,6,FALSE),"-")</f>
        <v>-</v>
      </c>
      <c r="AL294" s="12" t="str">
        <f>IFERROR(VLOOKUP(CONCATENATE($A294,AL$1),'Исх-фото'!$A$2:$F$3000,6,FALSE),"-")</f>
        <v>-</v>
      </c>
      <c r="AM294" s="12" t="str">
        <f>IFERROR(VLOOKUP(CONCATENATE($A294,AM$1),'Исх-фото'!$A$2:$F$3000,6,FALSE),"-")</f>
        <v>-</v>
      </c>
      <c r="AN294" s="12" t="str">
        <f>IFERROR(VLOOKUP(CONCATENATE($A294,AN$1),'Исх-фото'!$A$2:$F$3000,6,FALSE),"-")</f>
        <v>-</v>
      </c>
      <c r="AO294" s="12">
        <f>IFERROR(VLOOKUP(CONCATENATE($A294,AO$1),'Исх-фото'!$A$2:$F$3000,6,FALSE),"-")</f>
        <v>0</v>
      </c>
      <c r="AP294" s="12" t="str">
        <f>IFERROR(VLOOKUP(CONCATENATE($A294,AP$1),'Исх-фото'!$A$2:$F$3000,6,FALSE),"-")</f>
        <v>-</v>
      </c>
      <c r="AQ294" s="12" t="str">
        <f>IFERROR(VLOOKUP(CONCATENATE($A294,AQ$1),'Исх-фото'!$A$2:$F$3000,6,FALSE),"-")</f>
        <v>-</v>
      </c>
      <c r="AR294" s="13"/>
    </row>
    <row r="295" spans="1:44">
      <c r="A295" s="22">
        <f t="shared" si="87"/>
        <v>96</v>
      </c>
      <c r="B295" s="128">
        <f t="shared" ref="B295:C295" si="117">B98</f>
        <v>38</v>
      </c>
      <c r="C295" s="128">
        <f t="shared" si="117"/>
        <v>2</v>
      </c>
      <c r="D295" s="12" t="str">
        <f>IFERROR(VLOOKUP(CONCATENATE($A295,D$1),'Исх-фото'!$A$2:$F$3000,6,FALSE),"-")</f>
        <v>-</v>
      </c>
      <c r="E295" s="12" t="str">
        <f>IFERROR(VLOOKUP(CONCATENATE($A295,E$1),'Исх-фото'!$A$2:$F$3000,6,FALSE),"-")</f>
        <v>-</v>
      </c>
      <c r="F295" s="12" t="str">
        <f>IFERROR(VLOOKUP(CONCATENATE($A295,F$1),'Исх-фото'!$A$2:$F$3000,6,FALSE),"-")</f>
        <v>-</v>
      </c>
      <c r="G295" s="12" t="str">
        <f>IFERROR(VLOOKUP(CONCATENATE($A295,G$1),'Исх-фото'!$A$2:$F$3000,6,FALSE),"-")</f>
        <v>-</v>
      </c>
      <c r="H295" s="12" t="str">
        <f>IFERROR(VLOOKUP(CONCATENATE($A295,H$1),'Исх-фото'!$A$2:$F$3000,6,FALSE),"-")</f>
        <v>ДА</v>
      </c>
      <c r="I295" s="12" t="str">
        <f>IFERROR(VLOOKUP(CONCATENATE($A295,I$1),'Исх-фото'!$A$2:$F$3000,6,FALSE),"-")</f>
        <v>-</v>
      </c>
      <c r="J295" s="12" t="str">
        <f>IFERROR(VLOOKUP(CONCATENATE($A295,J$1),'Исх-фото'!$A$2:$F$3000,6,FALSE),"-")</f>
        <v>НЕТ</v>
      </c>
      <c r="K295" s="12" t="str">
        <f>IFERROR(VLOOKUP(CONCATENATE($A295,K$1),'Исх-фото'!$A$2:$F$3000,6,FALSE),"-")</f>
        <v>-</v>
      </c>
      <c r="L295" s="12" t="str">
        <f>IFERROR(VLOOKUP(CONCATENATE($A295,L$1),'Исх-фото'!$A$2:$F$3000,6,FALSE),"-")</f>
        <v>-</v>
      </c>
      <c r="M295" s="12" t="str">
        <f>IFERROR(VLOOKUP(CONCATENATE($A295,M$1),'Исх-фото'!$A$2:$F$3000,6,FALSE),"-")</f>
        <v>-</v>
      </c>
      <c r="N295" s="12" t="str">
        <f>IFERROR(VLOOKUP(CONCATENATE($A295,N$1),'Исх-фото'!$A$2:$F$3000,6,FALSE),"-")</f>
        <v>НЕТ</v>
      </c>
      <c r="O295" s="12" t="str">
        <f>IFERROR(VLOOKUP(CONCATENATE($A295,O$1),'Исх-фото'!$A$2:$F$3000,6,FALSE),"-")</f>
        <v>ДА</v>
      </c>
      <c r="P295" s="12" t="str">
        <f>IFERROR(VLOOKUP(CONCATENATE($A295,P$1),'Исх-фото'!$A$2:$F$3000,6,FALSE),"-")</f>
        <v>-</v>
      </c>
      <c r="Q295" s="12" t="str">
        <f>IFERROR(VLOOKUP(CONCATENATE($A295,Q$1),'Исх-фото'!$A$2:$F$3000,6,FALSE),"-")</f>
        <v>-</v>
      </c>
      <c r="R295" s="12" t="str">
        <f>IFERROR(VLOOKUP(CONCATENATE($A295,R$1),'Исх-фото'!$A$2:$F$3000,6,FALSE),"-")</f>
        <v>-</v>
      </c>
      <c r="S295" s="12" t="str">
        <f>IFERROR(VLOOKUP(CONCATENATE($A295,S$1),'Исх-фото'!$A$2:$F$3000,6,FALSE),"-")</f>
        <v>-</v>
      </c>
      <c r="T295" s="12" t="str">
        <f>IFERROR(VLOOKUP(CONCATENATE($A295,T$1),'Исх-фото'!$A$2:$F$3000,6,FALSE),"-")</f>
        <v>-</v>
      </c>
      <c r="U295" s="12" t="str">
        <f>IFERROR(VLOOKUP(CONCATENATE($A295,U$1),'Исх-фото'!$A$2:$F$3000,6,FALSE),"-")</f>
        <v>-</v>
      </c>
      <c r="V295" s="12" t="str">
        <f>IFERROR(VLOOKUP(CONCATENATE($A295,V$1),'Исх-фото'!$A$2:$F$3000,6,FALSE),"-")</f>
        <v>ДА</v>
      </c>
      <c r="W295" s="12" t="str">
        <f>IFERROR(VLOOKUP(CONCATENATE($A295,W$1),'Исх-фото'!$A$2:$F$3000,6,FALSE),"-")</f>
        <v>-</v>
      </c>
      <c r="X295" s="12" t="str">
        <f>IFERROR(VLOOKUP(CONCATENATE($A295,X$1),'Исх-фото'!$A$2:$F$3000,6,FALSE),"-")</f>
        <v>НЕТ</v>
      </c>
      <c r="Y295" s="12" t="str">
        <f>IFERROR(VLOOKUP(CONCATENATE($A295,Y$1),'Исх-фото'!$A$2:$F$3000,6,FALSE),"-")</f>
        <v>-</v>
      </c>
      <c r="Z295" s="12" t="str">
        <f>IFERROR(VLOOKUP(CONCATENATE($A295,Z$1),'Исх-фото'!$A$2:$F$3000,6,FALSE),"-")</f>
        <v>-</v>
      </c>
      <c r="AA295" s="12" t="str">
        <f>IFERROR(VLOOKUP(CONCATENATE($A295,AA$1),'Исх-фото'!$A$2:$F$3000,6,FALSE),"-")</f>
        <v>-</v>
      </c>
      <c r="AB295" s="12" t="str">
        <f>IFERROR(VLOOKUP(CONCATENATE($A295,AB$1),'Исх-фото'!$A$2:$F$3000,6,FALSE),"-")</f>
        <v>-</v>
      </c>
      <c r="AC295" s="12" t="str">
        <f>IFERROR(VLOOKUP(CONCATENATE($A295,AC$1),'Исх-фото'!$A$2:$F$3000,6,FALSE),"-")</f>
        <v>НЕТ</v>
      </c>
      <c r="AD295" s="12" t="str">
        <f>IFERROR(VLOOKUP(CONCATENATE($A295,AD$1),'Исх-фото'!$A$2:$F$3000,6,FALSE),"-")</f>
        <v>НЕТ</v>
      </c>
      <c r="AE295" s="12" t="str">
        <f>IFERROR(VLOOKUP(CONCATENATE($A295,AE$1),'Исх-фото'!$A$2:$F$3000,6,FALSE),"-")</f>
        <v>ДА</v>
      </c>
      <c r="AF295" s="12" t="str">
        <f>IFERROR(VLOOKUP(CONCATENATE($A295,AF$1),'Исх-фото'!$A$2:$F$3000,6,FALSE),"-")</f>
        <v>НЕТ</v>
      </c>
      <c r="AG295" s="12" t="str">
        <f>IFERROR(VLOOKUP(CONCATENATE($A295,AG$1),'Исх-фото'!$A$2:$F$3000,6,FALSE),"-")</f>
        <v>НЕТ</v>
      </c>
      <c r="AH295" s="12" t="str">
        <f>IFERROR(VLOOKUP(CONCATENATE($A295,AH$1),'Исх-фото'!$A$2:$F$3000,6,FALSE),"-")</f>
        <v>-</v>
      </c>
      <c r="AI295" s="12" t="str">
        <f>IFERROR(VLOOKUP(CONCATENATE($A295,AI$1),'Исх-фото'!$A$2:$F$3000,6,FALSE),"-")</f>
        <v>-</v>
      </c>
      <c r="AJ295" s="12" t="str">
        <f>IFERROR(VLOOKUP(CONCATENATE($A295,AJ$1),'Исх-фото'!$A$2:$F$3000,6,FALSE),"-")</f>
        <v>-</v>
      </c>
      <c r="AK295" s="12" t="str">
        <f>IFERROR(VLOOKUP(CONCATENATE($A295,AK$1),'Исх-фото'!$A$2:$F$3000,6,FALSE),"-")</f>
        <v>-</v>
      </c>
      <c r="AL295" s="12" t="str">
        <f>IFERROR(VLOOKUP(CONCATENATE($A295,AL$1),'Исх-фото'!$A$2:$F$3000,6,FALSE),"-")</f>
        <v>-</v>
      </c>
      <c r="AM295" s="12" t="str">
        <f>IFERROR(VLOOKUP(CONCATENATE($A295,AM$1),'Исх-фото'!$A$2:$F$3000,6,FALSE),"-")</f>
        <v>-</v>
      </c>
      <c r="AN295" s="12" t="str">
        <f>IFERROR(VLOOKUP(CONCATENATE($A295,AN$1),'Исх-фото'!$A$2:$F$3000,6,FALSE),"-")</f>
        <v>-</v>
      </c>
      <c r="AO295" s="12">
        <f>IFERROR(VLOOKUP(CONCATENATE($A295,AO$1),'Исх-фото'!$A$2:$F$3000,6,FALSE),"-")</f>
        <v>0</v>
      </c>
      <c r="AP295" s="12" t="str">
        <f>IFERROR(VLOOKUP(CONCATENATE($A295,AP$1),'Исх-фото'!$A$2:$F$3000,6,FALSE),"-")</f>
        <v>-</v>
      </c>
      <c r="AQ295" s="12" t="str">
        <f>IFERROR(VLOOKUP(CONCATENATE($A295,AQ$1),'Исх-фото'!$A$2:$F$3000,6,FALSE),"-")</f>
        <v>-</v>
      </c>
      <c r="AR295" s="13"/>
    </row>
    <row r="296" spans="1:44">
      <c r="A296" s="22">
        <f t="shared" si="87"/>
        <v>97</v>
      </c>
      <c r="B296" s="128">
        <f t="shared" ref="B296:C296" si="118">B99</f>
        <v>38</v>
      </c>
      <c r="C296" s="128">
        <f t="shared" si="118"/>
        <v>3</v>
      </c>
      <c r="D296" s="12" t="str">
        <f>IFERROR(VLOOKUP(CONCATENATE($A296,D$1),'Исх-фото'!$A$2:$F$3000,6,FALSE),"-")</f>
        <v>-</v>
      </c>
      <c r="E296" s="12" t="str">
        <f>IFERROR(VLOOKUP(CONCATENATE($A296,E$1),'Исх-фото'!$A$2:$F$3000,6,FALSE),"-")</f>
        <v>-</v>
      </c>
      <c r="F296" s="12" t="str">
        <f>IFERROR(VLOOKUP(CONCATENATE($A296,F$1),'Исх-фото'!$A$2:$F$3000,6,FALSE),"-")</f>
        <v>-</v>
      </c>
      <c r="G296" s="12" t="str">
        <f>IFERROR(VLOOKUP(CONCATENATE($A296,G$1),'Исх-фото'!$A$2:$F$3000,6,FALSE),"-")</f>
        <v>-</v>
      </c>
      <c r="H296" s="12" t="str">
        <f>IFERROR(VLOOKUP(CONCATENATE($A296,H$1),'Исх-фото'!$A$2:$F$3000,6,FALSE),"-")</f>
        <v>ДА</v>
      </c>
      <c r="I296" s="12" t="str">
        <f>IFERROR(VLOOKUP(CONCATENATE($A296,I$1),'Исх-фото'!$A$2:$F$3000,6,FALSE),"-")</f>
        <v>-</v>
      </c>
      <c r="J296" s="12" t="str">
        <f>IFERROR(VLOOKUP(CONCATENATE($A296,J$1),'Исх-фото'!$A$2:$F$3000,6,FALSE),"-")</f>
        <v>НЕТ</v>
      </c>
      <c r="K296" s="12" t="str">
        <f>IFERROR(VLOOKUP(CONCATENATE($A296,K$1),'Исх-фото'!$A$2:$F$3000,6,FALSE),"-")</f>
        <v>-</v>
      </c>
      <c r="L296" s="12" t="str">
        <f>IFERROR(VLOOKUP(CONCATENATE($A296,L$1),'Исх-фото'!$A$2:$F$3000,6,FALSE),"-")</f>
        <v>-</v>
      </c>
      <c r="M296" s="12" t="str">
        <f>IFERROR(VLOOKUP(CONCATENATE($A296,M$1),'Исх-фото'!$A$2:$F$3000,6,FALSE),"-")</f>
        <v>-</v>
      </c>
      <c r="N296" s="12" t="str">
        <f>IFERROR(VLOOKUP(CONCATENATE($A296,N$1),'Исх-фото'!$A$2:$F$3000,6,FALSE),"-")</f>
        <v>НЕТ</v>
      </c>
      <c r="O296" s="12" t="str">
        <f>IFERROR(VLOOKUP(CONCATENATE($A296,O$1),'Исх-фото'!$A$2:$F$3000,6,FALSE),"-")</f>
        <v>-</v>
      </c>
      <c r="P296" s="12" t="str">
        <f>IFERROR(VLOOKUP(CONCATENATE($A296,P$1),'Исх-фото'!$A$2:$F$3000,6,FALSE),"-")</f>
        <v>-</v>
      </c>
      <c r="Q296" s="12" t="str">
        <f>IFERROR(VLOOKUP(CONCATENATE($A296,Q$1),'Исх-фото'!$A$2:$F$3000,6,FALSE),"-")</f>
        <v>-</v>
      </c>
      <c r="R296" s="12" t="str">
        <f>IFERROR(VLOOKUP(CONCATENATE($A296,R$1),'Исх-фото'!$A$2:$F$3000,6,FALSE),"-")</f>
        <v>-</v>
      </c>
      <c r="S296" s="12" t="str">
        <f>IFERROR(VLOOKUP(CONCATENATE($A296,S$1),'Исх-фото'!$A$2:$F$3000,6,FALSE),"-")</f>
        <v>НЕТ</v>
      </c>
      <c r="T296" s="12" t="str">
        <f>IFERROR(VLOOKUP(CONCATENATE($A296,T$1),'Исх-фото'!$A$2:$F$3000,6,FALSE),"-")</f>
        <v>-</v>
      </c>
      <c r="U296" s="12" t="str">
        <f>IFERROR(VLOOKUP(CONCATENATE($A296,U$1),'Исх-фото'!$A$2:$F$3000,6,FALSE),"-")</f>
        <v>-</v>
      </c>
      <c r="V296" s="12" t="str">
        <f>IFERROR(VLOOKUP(CONCATENATE($A296,V$1),'Исх-фото'!$A$2:$F$3000,6,FALSE),"-")</f>
        <v>ДА</v>
      </c>
      <c r="W296" s="12" t="str">
        <f>IFERROR(VLOOKUP(CONCATENATE($A296,W$1),'Исх-фото'!$A$2:$F$3000,6,FALSE),"-")</f>
        <v>-</v>
      </c>
      <c r="X296" s="12" t="str">
        <f>IFERROR(VLOOKUP(CONCATENATE($A296,X$1),'Исх-фото'!$A$2:$F$3000,6,FALSE),"-")</f>
        <v>-</v>
      </c>
      <c r="Y296" s="12" t="str">
        <f>IFERROR(VLOOKUP(CONCATENATE($A296,Y$1),'Исх-фото'!$A$2:$F$3000,6,FALSE),"-")</f>
        <v>-</v>
      </c>
      <c r="Z296" s="12" t="str">
        <f>IFERROR(VLOOKUP(CONCATENATE($A296,Z$1),'Исх-фото'!$A$2:$F$3000,6,FALSE),"-")</f>
        <v>НЕТ</v>
      </c>
      <c r="AA296" s="12" t="str">
        <f>IFERROR(VLOOKUP(CONCATENATE($A296,AA$1),'Исх-фото'!$A$2:$F$3000,6,FALSE),"-")</f>
        <v>-</v>
      </c>
      <c r="AB296" s="12" t="str">
        <f>IFERROR(VLOOKUP(CONCATENATE($A296,AB$1),'Исх-фото'!$A$2:$F$3000,6,FALSE),"-")</f>
        <v>-</v>
      </c>
      <c r="AC296" s="12" t="str">
        <f>IFERROR(VLOOKUP(CONCATENATE($A296,AC$1),'Исх-фото'!$A$2:$F$3000,6,FALSE),"-")</f>
        <v>НЕТ</v>
      </c>
      <c r="AD296" s="12" t="str">
        <f>IFERROR(VLOOKUP(CONCATENATE($A296,AD$1),'Исх-фото'!$A$2:$F$3000,6,FALSE),"-")</f>
        <v>НЕТ</v>
      </c>
      <c r="AE296" s="12" t="str">
        <f>IFERROR(VLOOKUP(CONCATENATE($A296,AE$1),'Исх-фото'!$A$2:$F$3000,6,FALSE),"-")</f>
        <v>-</v>
      </c>
      <c r="AF296" s="12" t="str">
        <f>IFERROR(VLOOKUP(CONCATENATE($A296,AF$1),'Исх-фото'!$A$2:$F$3000,6,FALSE),"-")</f>
        <v>НЕТ</v>
      </c>
      <c r="AG296" s="12" t="str">
        <f>IFERROR(VLOOKUP(CONCATENATE($A296,AG$1),'Исх-фото'!$A$2:$F$3000,6,FALSE),"-")</f>
        <v>ДА</v>
      </c>
      <c r="AH296" s="12" t="str">
        <f>IFERROR(VLOOKUP(CONCATENATE($A296,AH$1),'Исх-фото'!$A$2:$F$3000,6,FALSE),"-")</f>
        <v>-</v>
      </c>
      <c r="AI296" s="12" t="str">
        <f>IFERROR(VLOOKUP(CONCATENATE($A296,AI$1),'Исх-фото'!$A$2:$F$3000,6,FALSE),"-")</f>
        <v>-</v>
      </c>
      <c r="AJ296" s="12" t="str">
        <f>IFERROR(VLOOKUP(CONCATENATE($A296,AJ$1),'Исх-фото'!$A$2:$F$3000,6,FALSE),"-")</f>
        <v>-</v>
      </c>
      <c r="AK296" s="12" t="str">
        <f>IFERROR(VLOOKUP(CONCATENATE($A296,AK$1),'Исх-фото'!$A$2:$F$3000,6,FALSE),"-")</f>
        <v>-</v>
      </c>
      <c r="AL296" s="12" t="str">
        <f>IFERROR(VLOOKUP(CONCATENATE($A296,AL$1),'Исх-фото'!$A$2:$F$3000,6,FALSE),"-")</f>
        <v>-</v>
      </c>
      <c r="AM296" s="12" t="str">
        <f>IFERROR(VLOOKUP(CONCATENATE($A296,AM$1),'Исх-фото'!$A$2:$F$3000,6,FALSE),"-")</f>
        <v>-</v>
      </c>
      <c r="AN296" s="12" t="str">
        <f>IFERROR(VLOOKUP(CONCATENATE($A296,AN$1),'Исх-фото'!$A$2:$F$3000,6,FALSE),"-")</f>
        <v>-</v>
      </c>
      <c r="AO296" s="12">
        <f>IFERROR(VLOOKUP(CONCATENATE($A296,AO$1),'Исх-фото'!$A$2:$F$3000,6,FALSE),"-")</f>
        <v>0</v>
      </c>
      <c r="AP296" s="12" t="str">
        <f>IFERROR(VLOOKUP(CONCATENATE($A296,AP$1),'Исх-фото'!$A$2:$F$3000,6,FALSE),"-")</f>
        <v>-</v>
      </c>
      <c r="AQ296" s="12" t="str">
        <f>IFERROR(VLOOKUP(CONCATENATE($A296,AQ$1),'Исх-фото'!$A$2:$F$3000,6,FALSE),"-")</f>
        <v>-</v>
      </c>
      <c r="AR296" s="13"/>
    </row>
    <row r="297" spans="1:44">
      <c r="A297" s="22">
        <f t="shared" si="87"/>
        <v>98</v>
      </c>
      <c r="B297" s="128">
        <f t="shared" ref="B297:C297" si="119">B100</f>
        <v>39</v>
      </c>
      <c r="C297" s="128">
        <f t="shared" si="119"/>
        <v>1</v>
      </c>
      <c r="D297" s="12" t="str">
        <f>IFERROR(VLOOKUP(CONCATENATE($A297,D$1),'Исх-фото'!$A$2:$F$3000,6,FALSE),"-")</f>
        <v>-</v>
      </c>
      <c r="E297" s="12" t="str">
        <f>IFERROR(VLOOKUP(CONCATENATE($A297,E$1),'Исх-фото'!$A$2:$F$3000,6,FALSE),"-")</f>
        <v>-</v>
      </c>
      <c r="F297" s="12" t="str">
        <f>IFERROR(VLOOKUP(CONCATENATE($A297,F$1),'Исх-фото'!$A$2:$F$3000,6,FALSE),"-")</f>
        <v>-</v>
      </c>
      <c r="G297" s="12" t="str">
        <f>IFERROR(VLOOKUP(CONCATENATE($A297,G$1),'Исх-фото'!$A$2:$F$3000,6,FALSE),"-")</f>
        <v>-</v>
      </c>
      <c r="H297" s="12" t="str">
        <f>IFERROR(VLOOKUP(CONCATENATE($A297,H$1),'Исх-фото'!$A$2:$F$3000,6,FALSE),"-")</f>
        <v>ДА</v>
      </c>
      <c r="I297" s="12" t="str">
        <f>IFERROR(VLOOKUP(CONCATENATE($A297,I$1),'Исх-фото'!$A$2:$F$3000,6,FALSE),"-")</f>
        <v>-</v>
      </c>
      <c r="J297" s="12" t="str">
        <f>IFERROR(VLOOKUP(CONCATENATE($A297,J$1),'Исх-фото'!$A$2:$F$3000,6,FALSE),"-")</f>
        <v>НЕТ</v>
      </c>
      <c r="K297" s="12" t="str">
        <f>IFERROR(VLOOKUP(CONCATENATE($A297,K$1),'Исх-фото'!$A$2:$F$3000,6,FALSE),"-")</f>
        <v>-</v>
      </c>
      <c r="L297" s="12" t="str">
        <f>IFERROR(VLOOKUP(CONCATENATE($A297,L$1),'Исх-фото'!$A$2:$F$3000,6,FALSE),"-")</f>
        <v>-</v>
      </c>
      <c r="M297" s="12" t="str">
        <f>IFERROR(VLOOKUP(CONCATENATE($A297,M$1),'Исх-фото'!$A$2:$F$3000,6,FALSE),"-")</f>
        <v>-</v>
      </c>
      <c r="N297" s="12" t="str">
        <f>IFERROR(VLOOKUP(CONCATENATE($A297,N$1),'Исх-фото'!$A$2:$F$3000,6,FALSE),"-")</f>
        <v>НЕТ</v>
      </c>
      <c r="O297" s="12" t="str">
        <f>IFERROR(VLOOKUP(CONCATENATE($A297,O$1),'Исх-фото'!$A$2:$F$3000,6,FALSE),"-")</f>
        <v>-</v>
      </c>
      <c r="P297" s="12" t="str">
        <f>IFERROR(VLOOKUP(CONCATENATE($A297,P$1),'Исх-фото'!$A$2:$F$3000,6,FALSE),"-")</f>
        <v>-</v>
      </c>
      <c r="Q297" s="12" t="str">
        <f>IFERROR(VLOOKUP(CONCATENATE($A297,Q$1),'Исх-фото'!$A$2:$F$3000,6,FALSE),"-")</f>
        <v>-</v>
      </c>
      <c r="R297" s="12" t="str">
        <f>IFERROR(VLOOKUP(CONCATENATE($A297,R$1),'Исх-фото'!$A$2:$F$3000,6,FALSE),"-")</f>
        <v>ДА</v>
      </c>
      <c r="S297" s="12" t="str">
        <f>IFERROR(VLOOKUP(CONCATENATE($A297,S$1),'Исх-фото'!$A$2:$F$3000,6,FALSE),"-")</f>
        <v>НЕТ</v>
      </c>
      <c r="T297" s="12" t="str">
        <f>IFERROR(VLOOKUP(CONCATENATE($A297,T$1),'Исх-фото'!$A$2:$F$3000,6,FALSE),"-")</f>
        <v>-</v>
      </c>
      <c r="U297" s="12" t="str">
        <f>IFERROR(VLOOKUP(CONCATENATE($A297,U$1),'Исх-фото'!$A$2:$F$3000,6,FALSE),"-")</f>
        <v>-</v>
      </c>
      <c r="V297" s="12" t="str">
        <f>IFERROR(VLOOKUP(CONCATENATE($A297,V$1),'Исх-фото'!$A$2:$F$3000,6,FALSE),"-")</f>
        <v>ДА</v>
      </c>
      <c r="W297" s="12" t="str">
        <f>IFERROR(VLOOKUP(CONCATENATE($A297,W$1),'Исх-фото'!$A$2:$F$3000,6,FALSE),"-")</f>
        <v>-</v>
      </c>
      <c r="X297" s="12" t="str">
        <f>IFERROR(VLOOKUP(CONCATENATE($A297,X$1),'Исх-фото'!$A$2:$F$3000,6,FALSE),"-")</f>
        <v>-</v>
      </c>
      <c r="Y297" s="12" t="str">
        <f>IFERROR(VLOOKUP(CONCATENATE($A297,Y$1),'Исх-фото'!$A$2:$F$3000,6,FALSE),"-")</f>
        <v>-</v>
      </c>
      <c r="Z297" s="12" t="str">
        <f>IFERROR(VLOOKUP(CONCATENATE($A297,Z$1),'Исх-фото'!$A$2:$F$3000,6,FALSE),"-")</f>
        <v>-</v>
      </c>
      <c r="AA297" s="12" t="str">
        <f>IFERROR(VLOOKUP(CONCATENATE($A297,AA$1),'Исх-фото'!$A$2:$F$3000,6,FALSE),"-")</f>
        <v>-</v>
      </c>
      <c r="AB297" s="12" t="str">
        <f>IFERROR(VLOOKUP(CONCATENATE($A297,AB$1),'Исх-фото'!$A$2:$F$3000,6,FALSE),"-")</f>
        <v>-</v>
      </c>
      <c r="AC297" s="12" t="str">
        <f>IFERROR(VLOOKUP(CONCATENATE($A297,AC$1),'Исх-фото'!$A$2:$F$3000,6,FALSE),"-")</f>
        <v>НЕТ</v>
      </c>
      <c r="AD297" s="12" t="str">
        <f>IFERROR(VLOOKUP(CONCATENATE($A297,AD$1),'Исх-фото'!$A$2:$F$3000,6,FALSE),"-")</f>
        <v>НЕТ</v>
      </c>
      <c r="AE297" s="12" t="str">
        <f>IFERROR(VLOOKUP(CONCATENATE($A297,AE$1),'Исх-фото'!$A$2:$F$3000,6,FALSE),"-")</f>
        <v>-</v>
      </c>
      <c r="AF297" s="12" t="str">
        <f>IFERROR(VLOOKUP(CONCATENATE($A297,AF$1),'Исх-фото'!$A$2:$F$3000,6,FALSE),"-")</f>
        <v>ДА</v>
      </c>
      <c r="AG297" s="12" t="str">
        <f>IFERROR(VLOOKUP(CONCATENATE($A297,AG$1),'Исх-фото'!$A$2:$F$3000,6,FALSE),"-")</f>
        <v>ДА</v>
      </c>
      <c r="AH297" s="12" t="str">
        <f>IFERROR(VLOOKUP(CONCATENATE($A297,AH$1),'Исх-фото'!$A$2:$F$3000,6,FALSE),"-")</f>
        <v>-</v>
      </c>
      <c r="AI297" s="12" t="str">
        <f>IFERROR(VLOOKUP(CONCATENATE($A297,AI$1),'Исх-фото'!$A$2:$F$3000,6,FALSE),"-")</f>
        <v>-</v>
      </c>
      <c r="AJ297" s="12" t="str">
        <f>IFERROR(VLOOKUP(CONCATENATE($A297,AJ$1),'Исх-фото'!$A$2:$F$3000,6,FALSE),"-")</f>
        <v>-</v>
      </c>
      <c r="AK297" s="12" t="str">
        <f>IFERROR(VLOOKUP(CONCATENATE($A297,AK$1),'Исх-фото'!$A$2:$F$3000,6,FALSE),"-")</f>
        <v>-</v>
      </c>
      <c r="AL297" s="12" t="str">
        <f>IFERROR(VLOOKUP(CONCATENATE($A297,AL$1),'Исх-фото'!$A$2:$F$3000,6,FALSE),"-")</f>
        <v>-</v>
      </c>
      <c r="AM297" s="12" t="str">
        <f>IFERROR(VLOOKUP(CONCATENATE($A297,AM$1),'Исх-фото'!$A$2:$F$3000,6,FALSE),"-")</f>
        <v>-</v>
      </c>
      <c r="AN297" s="12" t="str">
        <f>IFERROR(VLOOKUP(CONCATENATE($A297,AN$1),'Исх-фото'!$A$2:$F$3000,6,FALSE),"-")</f>
        <v>-</v>
      </c>
      <c r="AO297" s="12">
        <f>IFERROR(VLOOKUP(CONCATENATE($A297,AO$1),'Исх-фото'!$A$2:$F$3000,6,FALSE),"-")</f>
        <v>0</v>
      </c>
      <c r="AP297" s="12" t="str">
        <f>IFERROR(VLOOKUP(CONCATENATE($A297,AP$1),'Исх-фото'!$A$2:$F$3000,6,FALSE),"-")</f>
        <v>-</v>
      </c>
      <c r="AQ297" s="12" t="str">
        <f>IFERROR(VLOOKUP(CONCATENATE($A297,AQ$1),'Исх-фото'!$A$2:$F$3000,6,FALSE),"-")</f>
        <v>-</v>
      </c>
      <c r="AR297" s="13"/>
    </row>
    <row r="298" spans="1:44">
      <c r="A298" s="22">
        <f t="shared" si="87"/>
        <v>99</v>
      </c>
      <c r="B298" s="128">
        <f t="shared" ref="B298:C298" si="120">B101</f>
        <v>39</v>
      </c>
      <c r="C298" s="128">
        <f t="shared" si="120"/>
        <v>2</v>
      </c>
      <c r="D298" s="12" t="str">
        <f>IFERROR(VLOOKUP(CONCATENATE($A298,D$1),'Исх-фото'!$A$2:$F$3000,6,FALSE),"-")</f>
        <v>-</v>
      </c>
      <c r="E298" s="12" t="str">
        <f>IFERROR(VLOOKUP(CONCATENATE($A298,E$1),'Исх-фото'!$A$2:$F$3000,6,FALSE),"-")</f>
        <v>-</v>
      </c>
      <c r="F298" s="12" t="str">
        <f>IFERROR(VLOOKUP(CONCATENATE($A298,F$1),'Исх-фото'!$A$2:$F$3000,6,FALSE),"-")</f>
        <v>-</v>
      </c>
      <c r="G298" s="12" t="str">
        <f>IFERROR(VLOOKUP(CONCATENATE($A298,G$1),'Исх-фото'!$A$2:$F$3000,6,FALSE),"-")</f>
        <v>-</v>
      </c>
      <c r="H298" s="12" t="str">
        <f>IFERROR(VLOOKUP(CONCATENATE($A298,H$1),'Исх-фото'!$A$2:$F$3000,6,FALSE),"-")</f>
        <v>ДА</v>
      </c>
      <c r="I298" s="12" t="str">
        <f>IFERROR(VLOOKUP(CONCATENATE($A298,I$1),'Исх-фото'!$A$2:$F$3000,6,FALSE),"-")</f>
        <v>-</v>
      </c>
      <c r="J298" s="12" t="str">
        <f>IFERROR(VLOOKUP(CONCATENATE($A298,J$1),'Исх-фото'!$A$2:$F$3000,6,FALSE),"-")</f>
        <v>НЕТ</v>
      </c>
      <c r="K298" s="12" t="str">
        <f>IFERROR(VLOOKUP(CONCATENATE($A298,K$1),'Исх-фото'!$A$2:$F$3000,6,FALSE),"-")</f>
        <v>-</v>
      </c>
      <c r="L298" s="12" t="str">
        <f>IFERROR(VLOOKUP(CONCATENATE($A298,L$1),'Исх-фото'!$A$2:$F$3000,6,FALSE),"-")</f>
        <v>-</v>
      </c>
      <c r="M298" s="12" t="str">
        <f>IFERROR(VLOOKUP(CONCATENATE($A298,M$1),'Исх-фото'!$A$2:$F$3000,6,FALSE),"-")</f>
        <v>-</v>
      </c>
      <c r="N298" s="12" t="str">
        <f>IFERROR(VLOOKUP(CONCATENATE($A298,N$1),'Исх-фото'!$A$2:$F$3000,6,FALSE),"-")</f>
        <v>ДА</v>
      </c>
      <c r="O298" s="12" t="str">
        <f>IFERROR(VLOOKUP(CONCATENATE($A298,O$1),'Исх-фото'!$A$2:$F$3000,6,FALSE),"-")</f>
        <v>-</v>
      </c>
      <c r="P298" s="12" t="str">
        <f>IFERROR(VLOOKUP(CONCATENATE($A298,P$1),'Исх-фото'!$A$2:$F$3000,6,FALSE),"-")</f>
        <v>-</v>
      </c>
      <c r="Q298" s="12" t="str">
        <f>IFERROR(VLOOKUP(CONCATENATE($A298,Q$1),'Исх-фото'!$A$2:$F$3000,6,FALSE),"-")</f>
        <v>-</v>
      </c>
      <c r="R298" s="12" t="str">
        <f>IFERROR(VLOOKUP(CONCATENATE($A298,R$1),'Исх-фото'!$A$2:$F$3000,6,FALSE),"-")</f>
        <v>-</v>
      </c>
      <c r="S298" s="12" t="str">
        <f>IFERROR(VLOOKUP(CONCATENATE($A298,S$1),'Исх-фото'!$A$2:$F$3000,6,FALSE),"-")</f>
        <v>НЕТ</v>
      </c>
      <c r="T298" s="12" t="str">
        <f>IFERROR(VLOOKUP(CONCATENATE($A298,T$1),'Исх-фото'!$A$2:$F$3000,6,FALSE),"-")</f>
        <v>-</v>
      </c>
      <c r="U298" s="12" t="str">
        <f>IFERROR(VLOOKUP(CONCATENATE($A298,U$1),'Исх-фото'!$A$2:$F$3000,6,FALSE),"-")</f>
        <v>-</v>
      </c>
      <c r="V298" s="12" t="str">
        <f>IFERROR(VLOOKUP(CONCATENATE($A298,V$1),'Исх-фото'!$A$2:$F$3000,6,FALSE),"-")</f>
        <v>ДА</v>
      </c>
      <c r="W298" s="12" t="str">
        <f>IFERROR(VLOOKUP(CONCATENATE($A298,W$1),'Исх-фото'!$A$2:$F$3000,6,FALSE),"-")</f>
        <v>-</v>
      </c>
      <c r="X298" s="12" t="str">
        <f>IFERROR(VLOOKUP(CONCATENATE($A298,X$1),'Исх-фото'!$A$2:$F$3000,6,FALSE),"-")</f>
        <v>-</v>
      </c>
      <c r="Y298" s="12" t="str">
        <f>IFERROR(VLOOKUP(CONCATENATE($A298,Y$1),'Исх-фото'!$A$2:$F$3000,6,FALSE),"-")</f>
        <v>-</v>
      </c>
      <c r="Z298" s="12" t="str">
        <f>IFERROR(VLOOKUP(CONCATENATE($A298,Z$1),'Исх-фото'!$A$2:$F$3000,6,FALSE),"-")</f>
        <v>НЕТ</v>
      </c>
      <c r="AA298" s="12" t="str">
        <f>IFERROR(VLOOKUP(CONCATENATE($A298,AA$1),'Исх-фото'!$A$2:$F$3000,6,FALSE),"-")</f>
        <v>-</v>
      </c>
      <c r="AB298" s="12" t="str">
        <f>IFERROR(VLOOKUP(CONCATENATE($A298,AB$1),'Исх-фото'!$A$2:$F$3000,6,FALSE),"-")</f>
        <v>-</v>
      </c>
      <c r="AC298" s="12" t="str">
        <f>IFERROR(VLOOKUP(CONCATENATE($A298,AC$1),'Исх-фото'!$A$2:$F$3000,6,FALSE),"-")</f>
        <v>НЕТ</v>
      </c>
      <c r="AD298" s="12" t="str">
        <f>IFERROR(VLOOKUP(CONCATENATE($A298,AD$1),'Исх-фото'!$A$2:$F$3000,6,FALSE),"-")</f>
        <v>НЕТ</v>
      </c>
      <c r="AE298" s="12" t="str">
        <f>IFERROR(VLOOKUP(CONCATENATE($A298,AE$1),'Исх-фото'!$A$2:$F$3000,6,FALSE),"-")</f>
        <v>ДА</v>
      </c>
      <c r="AF298" s="12" t="str">
        <f>IFERROR(VLOOKUP(CONCATENATE($A298,AF$1),'Исх-фото'!$A$2:$F$3000,6,FALSE),"-")</f>
        <v>ДА</v>
      </c>
      <c r="AG298" s="12" t="str">
        <f>IFERROR(VLOOKUP(CONCATENATE($A298,AG$1),'Исх-фото'!$A$2:$F$3000,6,FALSE),"-")</f>
        <v>ДА</v>
      </c>
      <c r="AH298" s="12" t="str">
        <f>IFERROR(VLOOKUP(CONCATENATE($A298,AH$1),'Исх-фото'!$A$2:$F$3000,6,FALSE),"-")</f>
        <v>-</v>
      </c>
      <c r="AI298" s="12" t="str">
        <f>IFERROR(VLOOKUP(CONCATENATE($A298,AI$1),'Исх-фото'!$A$2:$F$3000,6,FALSE),"-")</f>
        <v>-</v>
      </c>
      <c r="AJ298" s="12" t="str">
        <f>IFERROR(VLOOKUP(CONCATENATE($A298,AJ$1),'Исх-фото'!$A$2:$F$3000,6,FALSE),"-")</f>
        <v>-</v>
      </c>
      <c r="AK298" s="12" t="str">
        <f>IFERROR(VLOOKUP(CONCATENATE($A298,AK$1),'Исх-фото'!$A$2:$F$3000,6,FALSE),"-")</f>
        <v>-</v>
      </c>
      <c r="AL298" s="12" t="str">
        <f>IFERROR(VLOOKUP(CONCATENATE($A298,AL$1),'Исх-фото'!$A$2:$F$3000,6,FALSE),"-")</f>
        <v>-</v>
      </c>
      <c r="AM298" s="12" t="str">
        <f>IFERROR(VLOOKUP(CONCATENATE($A298,AM$1),'Исх-фото'!$A$2:$F$3000,6,FALSE),"-")</f>
        <v>-</v>
      </c>
      <c r="AN298" s="12" t="str">
        <f>IFERROR(VLOOKUP(CONCATENATE($A298,AN$1),'Исх-фото'!$A$2:$F$3000,6,FALSE),"-")</f>
        <v>-</v>
      </c>
      <c r="AO298" s="12">
        <f>IFERROR(VLOOKUP(CONCATENATE($A298,AO$1),'Исх-фото'!$A$2:$F$3000,6,FALSE),"-")</f>
        <v>0</v>
      </c>
      <c r="AP298" s="12" t="str">
        <f>IFERROR(VLOOKUP(CONCATENATE($A298,AP$1),'Исх-фото'!$A$2:$F$3000,6,FALSE),"-")</f>
        <v>-</v>
      </c>
      <c r="AQ298" s="12" t="str">
        <f>IFERROR(VLOOKUP(CONCATENATE($A298,AQ$1),'Исх-фото'!$A$2:$F$3000,6,FALSE),"-")</f>
        <v>-</v>
      </c>
      <c r="AR298" s="13"/>
    </row>
    <row r="299" spans="1:44">
      <c r="A299" s="22">
        <f t="shared" si="87"/>
        <v>100</v>
      </c>
      <c r="B299" s="128">
        <f t="shared" ref="B299:C299" si="121">B102</f>
        <v>39</v>
      </c>
      <c r="C299" s="128">
        <f t="shared" si="121"/>
        <v>3</v>
      </c>
      <c r="D299" s="12" t="str">
        <f>IFERROR(VLOOKUP(CONCATENATE($A299,D$1),'Исх-фото'!$A$2:$F$3000,6,FALSE),"-")</f>
        <v>-</v>
      </c>
      <c r="E299" s="12" t="str">
        <f>IFERROR(VLOOKUP(CONCATENATE($A299,E$1),'Исх-фото'!$A$2:$F$3000,6,FALSE),"-")</f>
        <v>-</v>
      </c>
      <c r="F299" s="12" t="str">
        <f>IFERROR(VLOOKUP(CONCATENATE($A299,F$1),'Исх-фото'!$A$2:$F$3000,6,FALSE),"-")</f>
        <v>-</v>
      </c>
      <c r="G299" s="12" t="str">
        <f>IFERROR(VLOOKUP(CONCATENATE($A299,G$1),'Исх-фото'!$A$2:$F$3000,6,FALSE),"-")</f>
        <v>-</v>
      </c>
      <c r="H299" s="12" t="str">
        <f>IFERROR(VLOOKUP(CONCATENATE($A299,H$1),'Исх-фото'!$A$2:$F$3000,6,FALSE),"-")</f>
        <v>ДА</v>
      </c>
      <c r="I299" s="12" t="str">
        <f>IFERROR(VLOOKUP(CONCATENATE($A299,I$1),'Исх-фото'!$A$2:$F$3000,6,FALSE),"-")</f>
        <v>-</v>
      </c>
      <c r="J299" s="12" t="str">
        <f>IFERROR(VLOOKUP(CONCATENATE($A299,J$1),'Исх-фото'!$A$2:$F$3000,6,FALSE),"-")</f>
        <v>НЕТ</v>
      </c>
      <c r="K299" s="12" t="str">
        <f>IFERROR(VLOOKUP(CONCATENATE($A299,K$1),'Исх-фото'!$A$2:$F$3000,6,FALSE),"-")</f>
        <v>-</v>
      </c>
      <c r="L299" s="12" t="str">
        <f>IFERROR(VLOOKUP(CONCATENATE($A299,L$1),'Исх-фото'!$A$2:$F$3000,6,FALSE),"-")</f>
        <v>-</v>
      </c>
      <c r="M299" s="12" t="str">
        <f>IFERROR(VLOOKUP(CONCATENATE($A299,M$1),'Исх-фото'!$A$2:$F$3000,6,FALSE),"-")</f>
        <v>-</v>
      </c>
      <c r="N299" s="12" t="str">
        <f>IFERROR(VLOOKUP(CONCATENATE($A299,N$1),'Исх-фото'!$A$2:$F$3000,6,FALSE),"-")</f>
        <v>ДА</v>
      </c>
      <c r="O299" s="12" t="str">
        <f>IFERROR(VLOOKUP(CONCATENATE($A299,O$1),'Исх-фото'!$A$2:$F$3000,6,FALSE),"-")</f>
        <v>-</v>
      </c>
      <c r="P299" s="12" t="str">
        <f>IFERROR(VLOOKUP(CONCATENATE($A299,P$1),'Исх-фото'!$A$2:$F$3000,6,FALSE),"-")</f>
        <v>-</v>
      </c>
      <c r="Q299" s="12" t="str">
        <f>IFERROR(VLOOKUP(CONCATENATE($A299,Q$1),'Исх-фото'!$A$2:$F$3000,6,FALSE),"-")</f>
        <v>-</v>
      </c>
      <c r="R299" s="12" t="str">
        <f>IFERROR(VLOOKUP(CONCATENATE($A299,R$1),'Исх-фото'!$A$2:$F$3000,6,FALSE),"-")</f>
        <v>-</v>
      </c>
      <c r="S299" s="12" t="str">
        <f>IFERROR(VLOOKUP(CONCATENATE($A299,S$1),'Исх-фото'!$A$2:$F$3000,6,FALSE),"-")</f>
        <v>НЕТ</v>
      </c>
      <c r="T299" s="12" t="str">
        <f>IFERROR(VLOOKUP(CONCATENATE($A299,T$1),'Исх-фото'!$A$2:$F$3000,6,FALSE),"-")</f>
        <v>-</v>
      </c>
      <c r="U299" s="12" t="str">
        <f>IFERROR(VLOOKUP(CONCATENATE($A299,U$1),'Исх-фото'!$A$2:$F$3000,6,FALSE),"-")</f>
        <v>НЕТ</v>
      </c>
      <c r="V299" s="12" t="str">
        <f>IFERROR(VLOOKUP(CONCATENATE($A299,V$1),'Исх-фото'!$A$2:$F$3000,6,FALSE),"-")</f>
        <v>ДА</v>
      </c>
      <c r="W299" s="12" t="str">
        <f>IFERROR(VLOOKUP(CONCATENATE($A299,W$1),'Исх-фото'!$A$2:$F$3000,6,FALSE),"-")</f>
        <v>-</v>
      </c>
      <c r="X299" s="12" t="str">
        <f>IFERROR(VLOOKUP(CONCATENATE($A299,X$1),'Исх-фото'!$A$2:$F$3000,6,FALSE),"-")</f>
        <v>НЕТ</v>
      </c>
      <c r="Y299" s="12" t="str">
        <f>IFERROR(VLOOKUP(CONCATENATE($A299,Y$1),'Исх-фото'!$A$2:$F$3000,6,FALSE),"-")</f>
        <v>-</v>
      </c>
      <c r="Z299" s="12" t="str">
        <f>IFERROR(VLOOKUP(CONCATENATE($A299,Z$1),'Исх-фото'!$A$2:$F$3000,6,FALSE),"-")</f>
        <v>-</v>
      </c>
      <c r="AA299" s="12" t="str">
        <f>IFERROR(VLOOKUP(CONCATENATE($A299,AA$1),'Исх-фото'!$A$2:$F$3000,6,FALSE),"-")</f>
        <v>-</v>
      </c>
      <c r="AB299" s="12" t="str">
        <f>IFERROR(VLOOKUP(CONCATENATE($A299,AB$1),'Исх-фото'!$A$2:$F$3000,6,FALSE),"-")</f>
        <v>-</v>
      </c>
      <c r="AC299" s="12" t="str">
        <f>IFERROR(VLOOKUP(CONCATENATE($A299,AC$1),'Исх-фото'!$A$2:$F$3000,6,FALSE),"-")</f>
        <v>НЕТ</v>
      </c>
      <c r="AD299" s="12" t="str">
        <f>IFERROR(VLOOKUP(CONCATENATE($A299,AD$1),'Исх-фото'!$A$2:$F$3000,6,FALSE),"-")</f>
        <v>НЕТ</v>
      </c>
      <c r="AE299" s="12" t="str">
        <f>IFERROR(VLOOKUP(CONCATENATE($A299,AE$1),'Исх-фото'!$A$2:$F$3000,6,FALSE),"-")</f>
        <v>-</v>
      </c>
      <c r="AF299" s="12" t="str">
        <f>IFERROR(VLOOKUP(CONCATENATE($A299,AF$1),'Исх-фото'!$A$2:$F$3000,6,FALSE),"-")</f>
        <v>НЕТ</v>
      </c>
      <c r="AG299" s="12" t="str">
        <f>IFERROR(VLOOKUP(CONCATENATE($A299,AG$1),'Исх-фото'!$A$2:$F$3000,6,FALSE),"-")</f>
        <v>ДА</v>
      </c>
      <c r="AH299" s="12" t="str">
        <f>IFERROR(VLOOKUP(CONCATENATE($A299,AH$1),'Исх-фото'!$A$2:$F$3000,6,FALSE),"-")</f>
        <v>-</v>
      </c>
      <c r="AI299" s="12" t="str">
        <f>IFERROR(VLOOKUP(CONCATENATE($A299,AI$1),'Исх-фото'!$A$2:$F$3000,6,FALSE),"-")</f>
        <v>-</v>
      </c>
      <c r="AJ299" s="12" t="str">
        <f>IFERROR(VLOOKUP(CONCATENATE($A299,AJ$1),'Исх-фото'!$A$2:$F$3000,6,FALSE),"-")</f>
        <v>-</v>
      </c>
      <c r="AK299" s="12" t="str">
        <f>IFERROR(VLOOKUP(CONCATENATE($A299,AK$1),'Исх-фото'!$A$2:$F$3000,6,FALSE),"-")</f>
        <v>-</v>
      </c>
      <c r="AL299" s="12" t="str">
        <f>IFERROR(VLOOKUP(CONCATENATE($A299,AL$1),'Исх-фото'!$A$2:$F$3000,6,FALSE),"-")</f>
        <v>-</v>
      </c>
      <c r="AM299" s="12" t="str">
        <f>IFERROR(VLOOKUP(CONCATENATE($A299,AM$1),'Исх-фото'!$A$2:$F$3000,6,FALSE),"-")</f>
        <v>-</v>
      </c>
      <c r="AN299" s="12" t="str">
        <f>IFERROR(VLOOKUP(CONCATENATE($A299,AN$1),'Исх-фото'!$A$2:$F$3000,6,FALSE),"-")</f>
        <v>-</v>
      </c>
      <c r="AO299" s="12">
        <f>IFERROR(VLOOKUP(CONCATENATE($A299,AO$1),'Исх-фото'!$A$2:$F$3000,6,FALSE),"-")</f>
        <v>0</v>
      </c>
      <c r="AP299" s="12" t="str">
        <f>IFERROR(VLOOKUP(CONCATENATE($A299,AP$1),'Исх-фото'!$A$2:$F$3000,6,FALSE),"-")</f>
        <v>-</v>
      </c>
      <c r="AQ299" s="12" t="str">
        <f>IFERROR(VLOOKUP(CONCATENATE($A299,AQ$1),'Исх-фото'!$A$2:$F$3000,6,FALSE),"-")</f>
        <v>-</v>
      </c>
      <c r="AR299" s="13"/>
    </row>
    <row r="300" spans="1:44">
      <c r="A300" s="22">
        <f t="shared" si="87"/>
        <v>101</v>
      </c>
      <c r="B300" s="128">
        <f t="shared" ref="B300:C300" si="122">B103</f>
        <v>40</v>
      </c>
      <c r="C300" s="128">
        <f t="shared" si="122"/>
        <v>1</v>
      </c>
      <c r="D300" s="12" t="str">
        <f>IFERROR(VLOOKUP(CONCATENATE($A300,D$1),'Исх-фото'!$A$2:$F$3000,6,FALSE),"-")</f>
        <v>-</v>
      </c>
      <c r="E300" s="12" t="str">
        <f>IFERROR(VLOOKUP(CONCATENATE($A300,E$1),'Исх-фото'!$A$2:$F$3000,6,FALSE),"-")</f>
        <v>-</v>
      </c>
      <c r="F300" s="12" t="str">
        <f>IFERROR(VLOOKUP(CONCATENATE($A300,F$1),'Исх-фото'!$A$2:$F$3000,6,FALSE),"-")</f>
        <v>-</v>
      </c>
      <c r="G300" s="12" t="str">
        <f>IFERROR(VLOOKUP(CONCATENATE($A300,G$1),'Исх-фото'!$A$2:$F$3000,6,FALSE),"-")</f>
        <v>-</v>
      </c>
      <c r="H300" s="12" t="str">
        <f>IFERROR(VLOOKUP(CONCATENATE($A300,H$1),'Исх-фото'!$A$2:$F$3000,6,FALSE),"-")</f>
        <v>ДА</v>
      </c>
      <c r="I300" s="12" t="str">
        <f>IFERROR(VLOOKUP(CONCATENATE($A300,I$1),'Исх-фото'!$A$2:$F$3000,6,FALSE),"-")</f>
        <v>-</v>
      </c>
      <c r="J300" s="12" t="str">
        <f>IFERROR(VLOOKUP(CONCATENATE($A300,J$1),'Исх-фото'!$A$2:$F$3000,6,FALSE),"-")</f>
        <v>НЕТ</v>
      </c>
      <c r="K300" s="12" t="str">
        <f>IFERROR(VLOOKUP(CONCATENATE($A300,K$1),'Исх-фото'!$A$2:$F$3000,6,FALSE),"-")</f>
        <v>-</v>
      </c>
      <c r="L300" s="12" t="str">
        <f>IFERROR(VLOOKUP(CONCATENATE($A300,L$1),'Исх-фото'!$A$2:$F$3000,6,FALSE),"-")</f>
        <v>-</v>
      </c>
      <c r="M300" s="12" t="str">
        <f>IFERROR(VLOOKUP(CONCATENATE($A300,M$1),'Исх-фото'!$A$2:$F$3000,6,FALSE),"-")</f>
        <v>-</v>
      </c>
      <c r="N300" s="12" t="str">
        <f>IFERROR(VLOOKUP(CONCATENATE($A300,N$1),'Исх-фото'!$A$2:$F$3000,6,FALSE),"-")</f>
        <v>НЕТ</v>
      </c>
      <c r="O300" s="12" t="str">
        <f>IFERROR(VLOOKUP(CONCATENATE($A300,O$1),'Исх-фото'!$A$2:$F$3000,6,FALSE),"-")</f>
        <v>ДА</v>
      </c>
      <c r="P300" s="12" t="str">
        <f>IFERROR(VLOOKUP(CONCATENATE($A300,P$1),'Исх-фото'!$A$2:$F$3000,6,FALSE),"-")</f>
        <v>-</v>
      </c>
      <c r="Q300" s="12" t="str">
        <f>IFERROR(VLOOKUP(CONCATENATE($A300,Q$1),'Исх-фото'!$A$2:$F$3000,6,FALSE),"-")</f>
        <v>-</v>
      </c>
      <c r="R300" s="12" t="str">
        <f>IFERROR(VLOOKUP(CONCATENATE($A300,R$1),'Исх-фото'!$A$2:$F$3000,6,FALSE),"-")</f>
        <v>-</v>
      </c>
      <c r="S300" s="12" t="str">
        <f>IFERROR(VLOOKUP(CONCATENATE($A300,S$1),'Исх-фото'!$A$2:$F$3000,6,FALSE),"-")</f>
        <v>НЕТ</v>
      </c>
      <c r="T300" s="12" t="str">
        <f>IFERROR(VLOOKUP(CONCATENATE($A300,T$1),'Исх-фото'!$A$2:$F$3000,6,FALSE),"-")</f>
        <v>-</v>
      </c>
      <c r="U300" s="12" t="str">
        <f>IFERROR(VLOOKUP(CONCATENATE($A300,U$1),'Исх-фото'!$A$2:$F$3000,6,FALSE),"-")</f>
        <v>-</v>
      </c>
      <c r="V300" s="12" t="str">
        <f>IFERROR(VLOOKUP(CONCATENATE($A300,V$1),'Исх-фото'!$A$2:$F$3000,6,FALSE),"-")</f>
        <v>ДА</v>
      </c>
      <c r="W300" s="12" t="str">
        <f>IFERROR(VLOOKUP(CONCATENATE($A300,W$1),'Исх-фото'!$A$2:$F$3000,6,FALSE),"-")</f>
        <v>-</v>
      </c>
      <c r="X300" s="12" t="str">
        <f>IFERROR(VLOOKUP(CONCATENATE($A300,X$1),'Исх-фото'!$A$2:$F$3000,6,FALSE),"-")</f>
        <v>-</v>
      </c>
      <c r="Y300" s="12" t="str">
        <f>IFERROR(VLOOKUP(CONCATENATE($A300,Y$1),'Исх-фото'!$A$2:$F$3000,6,FALSE),"-")</f>
        <v>НЕТ</v>
      </c>
      <c r="Z300" s="12" t="str">
        <f>IFERROR(VLOOKUP(CONCATENATE($A300,Z$1),'Исх-фото'!$A$2:$F$3000,6,FALSE),"-")</f>
        <v>-</v>
      </c>
      <c r="AA300" s="12" t="str">
        <f>IFERROR(VLOOKUP(CONCATENATE($A300,AA$1),'Исх-фото'!$A$2:$F$3000,6,FALSE),"-")</f>
        <v>-</v>
      </c>
      <c r="AB300" s="12" t="str">
        <f>IFERROR(VLOOKUP(CONCATENATE($A300,AB$1),'Исх-фото'!$A$2:$F$3000,6,FALSE),"-")</f>
        <v>-</v>
      </c>
      <c r="AC300" s="12" t="str">
        <f>IFERROR(VLOOKUP(CONCATENATE($A300,AC$1),'Исх-фото'!$A$2:$F$3000,6,FALSE),"-")</f>
        <v>НЕТ</v>
      </c>
      <c r="AD300" s="12" t="str">
        <f>IFERROR(VLOOKUP(CONCATENATE($A300,AD$1),'Исх-фото'!$A$2:$F$3000,6,FALSE),"-")</f>
        <v>НЕТ</v>
      </c>
      <c r="AE300" s="12" t="str">
        <f>IFERROR(VLOOKUP(CONCATENATE($A300,AE$1),'Исх-фото'!$A$2:$F$3000,6,FALSE),"-")</f>
        <v>-</v>
      </c>
      <c r="AF300" s="12" t="str">
        <f>IFERROR(VLOOKUP(CONCATENATE($A300,AF$1),'Исх-фото'!$A$2:$F$3000,6,FALSE),"-")</f>
        <v>НЕТ</v>
      </c>
      <c r="AG300" s="12" t="str">
        <f>IFERROR(VLOOKUP(CONCATENATE($A300,AG$1),'Исх-фото'!$A$2:$F$3000,6,FALSE),"-")</f>
        <v>ДА</v>
      </c>
      <c r="AH300" s="12" t="str">
        <f>IFERROR(VLOOKUP(CONCATENATE($A300,AH$1),'Исх-фото'!$A$2:$F$3000,6,FALSE),"-")</f>
        <v>-</v>
      </c>
      <c r="AI300" s="12" t="str">
        <f>IFERROR(VLOOKUP(CONCATENATE($A300,AI$1),'Исх-фото'!$A$2:$F$3000,6,FALSE),"-")</f>
        <v>-</v>
      </c>
      <c r="AJ300" s="12" t="str">
        <f>IFERROR(VLOOKUP(CONCATENATE($A300,AJ$1),'Исх-фото'!$A$2:$F$3000,6,FALSE),"-")</f>
        <v>-</v>
      </c>
      <c r="AK300" s="12" t="str">
        <f>IFERROR(VLOOKUP(CONCATENATE($A300,AK$1),'Исх-фото'!$A$2:$F$3000,6,FALSE),"-")</f>
        <v>-</v>
      </c>
      <c r="AL300" s="12" t="str">
        <f>IFERROR(VLOOKUP(CONCATENATE($A300,AL$1),'Исх-фото'!$A$2:$F$3000,6,FALSE),"-")</f>
        <v>-</v>
      </c>
      <c r="AM300" s="12" t="str">
        <f>IFERROR(VLOOKUP(CONCATENATE($A300,AM$1),'Исх-фото'!$A$2:$F$3000,6,FALSE),"-")</f>
        <v>-</v>
      </c>
      <c r="AN300" s="12" t="str">
        <f>IFERROR(VLOOKUP(CONCATENATE($A300,AN$1),'Исх-фото'!$A$2:$F$3000,6,FALSE),"-")</f>
        <v>-</v>
      </c>
      <c r="AO300" s="12">
        <f>IFERROR(VLOOKUP(CONCATENATE($A300,AO$1),'Исх-фото'!$A$2:$F$3000,6,FALSE),"-")</f>
        <v>0</v>
      </c>
      <c r="AP300" s="12" t="str">
        <f>IFERROR(VLOOKUP(CONCATENATE($A300,AP$1),'Исх-фото'!$A$2:$F$3000,6,FALSE),"-")</f>
        <v>-</v>
      </c>
      <c r="AQ300" s="12" t="str">
        <f>IFERROR(VLOOKUP(CONCATENATE($A300,AQ$1),'Исх-фото'!$A$2:$F$3000,6,FALSE),"-")</f>
        <v>-</v>
      </c>
      <c r="AR300" s="13"/>
    </row>
    <row r="301" spans="1:44">
      <c r="A301" s="22">
        <f t="shared" si="87"/>
        <v>102</v>
      </c>
      <c r="B301" s="128">
        <f t="shared" ref="B301:C301" si="123">B104</f>
        <v>40</v>
      </c>
      <c r="C301" s="128">
        <f t="shared" si="123"/>
        <v>2</v>
      </c>
      <c r="D301" s="12" t="str">
        <f>IFERROR(VLOOKUP(CONCATENATE($A301,D$1),'Исх-фото'!$A$2:$F$3000,6,FALSE),"-")</f>
        <v>-</v>
      </c>
      <c r="E301" s="12" t="str">
        <f>IFERROR(VLOOKUP(CONCATENATE($A301,E$1),'Исх-фото'!$A$2:$F$3000,6,FALSE),"-")</f>
        <v>-</v>
      </c>
      <c r="F301" s="12" t="str">
        <f>IFERROR(VLOOKUP(CONCATENATE($A301,F$1),'Исх-фото'!$A$2:$F$3000,6,FALSE),"-")</f>
        <v>-</v>
      </c>
      <c r="G301" s="12" t="str">
        <f>IFERROR(VLOOKUP(CONCATENATE($A301,G$1),'Исх-фото'!$A$2:$F$3000,6,FALSE),"-")</f>
        <v>-</v>
      </c>
      <c r="H301" s="12" t="str">
        <f>IFERROR(VLOOKUP(CONCATENATE($A301,H$1),'Исх-фото'!$A$2:$F$3000,6,FALSE),"-")</f>
        <v>ДА</v>
      </c>
      <c r="I301" s="12" t="str">
        <f>IFERROR(VLOOKUP(CONCATENATE($A301,I$1),'Исх-фото'!$A$2:$F$3000,6,FALSE),"-")</f>
        <v>-</v>
      </c>
      <c r="J301" s="12" t="str">
        <f>IFERROR(VLOOKUP(CONCATENATE($A301,J$1),'Исх-фото'!$A$2:$F$3000,6,FALSE),"-")</f>
        <v>НЕТ</v>
      </c>
      <c r="K301" s="12" t="str">
        <f>IFERROR(VLOOKUP(CONCATENATE($A301,K$1),'Исх-фото'!$A$2:$F$3000,6,FALSE),"-")</f>
        <v>-</v>
      </c>
      <c r="L301" s="12" t="str">
        <f>IFERROR(VLOOKUP(CONCATENATE($A301,L$1),'Исх-фото'!$A$2:$F$3000,6,FALSE),"-")</f>
        <v>-</v>
      </c>
      <c r="M301" s="12" t="str">
        <f>IFERROR(VLOOKUP(CONCATENATE($A301,M$1),'Исх-фото'!$A$2:$F$3000,6,FALSE),"-")</f>
        <v>-</v>
      </c>
      <c r="N301" s="12" t="str">
        <f>IFERROR(VLOOKUP(CONCATENATE($A301,N$1),'Исх-фото'!$A$2:$F$3000,6,FALSE),"-")</f>
        <v>НЕТ</v>
      </c>
      <c r="O301" s="12" t="str">
        <f>IFERROR(VLOOKUP(CONCATENATE($A301,O$1),'Исх-фото'!$A$2:$F$3000,6,FALSE),"-")</f>
        <v>НЕТ</v>
      </c>
      <c r="P301" s="12" t="str">
        <f>IFERROR(VLOOKUP(CONCATENATE($A301,P$1),'Исх-фото'!$A$2:$F$3000,6,FALSE),"-")</f>
        <v>-</v>
      </c>
      <c r="Q301" s="12" t="str">
        <f>IFERROR(VLOOKUP(CONCATENATE($A301,Q$1),'Исх-фото'!$A$2:$F$3000,6,FALSE),"-")</f>
        <v>-</v>
      </c>
      <c r="R301" s="12" t="str">
        <f>IFERROR(VLOOKUP(CONCATENATE($A301,R$1),'Исх-фото'!$A$2:$F$3000,6,FALSE),"-")</f>
        <v>-</v>
      </c>
      <c r="S301" s="12" t="str">
        <f>IFERROR(VLOOKUP(CONCATENATE($A301,S$1),'Исх-фото'!$A$2:$F$3000,6,FALSE),"-")</f>
        <v>НЕТ</v>
      </c>
      <c r="T301" s="12" t="str">
        <f>IFERROR(VLOOKUP(CONCATENATE($A301,T$1),'Исх-фото'!$A$2:$F$3000,6,FALSE),"-")</f>
        <v>-</v>
      </c>
      <c r="U301" s="12" t="str">
        <f>IFERROR(VLOOKUP(CONCATENATE($A301,U$1),'Исх-фото'!$A$2:$F$3000,6,FALSE),"-")</f>
        <v>-</v>
      </c>
      <c r="V301" s="12" t="str">
        <f>IFERROR(VLOOKUP(CONCATENATE($A301,V$1),'Исх-фото'!$A$2:$F$3000,6,FALSE),"-")</f>
        <v>ДА</v>
      </c>
      <c r="W301" s="12" t="str">
        <f>IFERROR(VLOOKUP(CONCATENATE($A301,W$1),'Исх-фото'!$A$2:$F$3000,6,FALSE),"-")</f>
        <v>-</v>
      </c>
      <c r="X301" s="12" t="str">
        <f>IFERROR(VLOOKUP(CONCATENATE($A301,X$1),'Исх-фото'!$A$2:$F$3000,6,FALSE),"-")</f>
        <v>-</v>
      </c>
      <c r="Y301" s="12" t="str">
        <f>IFERROR(VLOOKUP(CONCATENATE($A301,Y$1),'Исх-фото'!$A$2:$F$3000,6,FALSE),"-")</f>
        <v>-</v>
      </c>
      <c r="Z301" s="12" t="str">
        <f>IFERROR(VLOOKUP(CONCATENATE($A301,Z$1),'Исх-фото'!$A$2:$F$3000,6,FALSE),"-")</f>
        <v>-</v>
      </c>
      <c r="AA301" s="12" t="str">
        <f>IFERROR(VLOOKUP(CONCATENATE($A301,AA$1),'Исх-фото'!$A$2:$F$3000,6,FALSE),"-")</f>
        <v>-</v>
      </c>
      <c r="AB301" s="12" t="str">
        <f>IFERROR(VLOOKUP(CONCATENATE($A301,AB$1),'Исх-фото'!$A$2:$F$3000,6,FALSE),"-")</f>
        <v>-</v>
      </c>
      <c r="AC301" s="12" t="str">
        <f>IFERROR(VLOOKUP(CONCATENATE($A301,AC$1),'Исх-фото'!$A$2:$F$3000,6,FALSE),"-")</f>
        <v>НЕТ</v>
      </c>
      <c r="AD301" s="12" t="str">
        <f>IFERROR(VLOOKUP(CONCATENATE($A301,AD$1),'Исх-фото'!$A$2:$F$3000,6,FALSE),"-")</f>
        <v>НЕТ</v>
      </c>
      <c r="AE301" s="12" t="str">
        <f>IFERROR(VLOOKUP(CONCATENATE($A301,AE$1),'Исх-фото'!$A$2:$F$3000,6,FALSE),"-")</f>
        <v>ДА</v>
      </c>
      <c r="AF301" s="12" t="str">
        <f>IFERROR(VLOOKUP(CONCATENATE($A301,AF$1),'Исх-фото'!$A$2:$F$3000,6,FALSE),"-")</f>
        <v>НЕТ</v>
      </c>
      <c r="AG301" s="12" t="str">
        <f>IFERROR(VLOOKUP(CONCATENATE($A301,AG$1),'Исх-фото'!$A$2:$F$3000,6,FALSE),"-")</f>
        <v>ДА</v>
      </c>
      <c r="AH301" s="12" t="str">
        <f>IFERROR(VLOOKUP(CONCATENATE($A301,AH$1),'Исх-фото'!$A$2:$F$3000,6,FALSE),"-")</f>
        <v>-</v>
      </c>
      <c r="AI301" s="12" t="str">
        <f>IFERROR(VLOOKUP(CONCATENATE($A301,AI$1),'Исх-фото'!$A$2:$F$3000,6,FALSE),"-")</f>
        <v>-</v>
      </c>
      <c r="AJ301" s="12" t="str">
        <f>IFERROR(VLOOKUP(CONCATENATE($A301,AJ$1),'Исх-фото'!$A$2:$F$3000,6,FALSE),"-")</f>
        <v>-</v>
      </c>
      <c r="AK301" s="12" t="str">
        <f>IFERROR(VLOOKUP(CONCATENATE($A301,AK$1),'Исх-фото'!$A$2:$F$3000,6,FALSE),"-")</f>
        <v>-</v>
      </c>
      <c r="AL301" s="12" t="str">
        <f>IFERROR(VLOOKUP(CONCATENATE($A301,AL$1),'Исх-фото'!$A$2:$F$3000,6,FALSE),"-")</f>
        <v>-</v>
      </c>
      <c r="AM301" s="12" t="str">
        <f>IFERROR(VLOOKUP(CONCATENATE($A301,AM$1),'Исх-фото'!$A$2:$F$3000,6,FALSE),"-")</f>
        <v>-</v>
      </c>
      <c r="AN301" s="12" t="str">
        <f>IFERROR(VLOOKUP(CONCATENATE($A301,AN$1),'Исх-фото'!$A$2:$F$3000,6,FALSE),"-")</f>
        <v>-</v>
      </c>
      <c r="AO301" s="12">
        <f>IFERROR(VLOOKUP(CONCATENATE($A301,AO$1),'Исх-фото'!$A$2:$F$3000,6,FALSE),"-")</f>
        <v>0</v>
      </c>
      <c r="AP301" s="12" t="str">
        <f>IFERROR(VLOOKUP(CONCATENATE($A301,AP$1),'Исх-фото'!$A$2:$F$3000,6,FALSE),"-")</f>
        <v>-</v>
      </c>
      <c r="AQ301" s="12" t="str">
        <f>IFERROR(VLOOKUP(CONCATENATE($A301,AQ$1),'Исх-фото'!$A$2:$F$3000,6,FALSE),"-")</f>
        <v>-</v>
      </c>
      <c r="AR301" s="13"/>
    </row>
    <row r="302" spans="1:44">
      <c r="A302" s="22">
        <f t="shared" si="87"/>
        <v>103</v>
      </c>
      <c r="B302" s="128">
        <f t="shared" ref="B302:C302" si="124">B105</f>
        <v>40</v>
      </c>
      <c r="C302" s="128">
        <f t="shared" si="124"/>
        <v>3</v>
      </c>
      <c r="D302" s="12" t="str">
        <f>IFERROR(VLOOKUP(CONCATENATE($A302,D$1),'Исх-фото'!$A$2:$F$3000,6,FALSE),"-")</f>
        <v>-</v>
      </c>
      <c r="E302" s="12" t="str">
        <f>IFERROR(VLOOKUP(CONCATENATE($A302,E$1),'Исх-фото'!$A$2:$F$3000,6,FALSE),"-")</f>
        <v>-</v>
      </c>
      <c r="F302" s="12" t="str">
        <f>IFERROR(VLOOKUP(CONCATENATE($A302,F$1),'Исх-фото'!$A$2:$F$3000,6,FALSE),"-")</f>
        <v>-</v>
      </c>
      <c r="G302" s="12" t="str">
        <f>IFERROR(VLOOKUP(CONCATENATE($A302,G$1),'Исх-фото'!$A$2:$F$3000,6,FALSE),"-")</f>
        <v>-</v>
      </c>
      <c r="H302" s="12" t="str">
        <f>IFERROR(VLOOKUP(CONCATENATE($A302,H$1),'Исх-фото'!$A$2:$F$3000,6,FALSE),"-")</f>
        <v>ДА</v>
      </c>
      <c r="I302" s="12" t="str">
        <f>IFERROR(VLOOKUP(CONCATENATE($A302,I$1),'Исх-фото'!$A$2:$F$3000,6,FALSE),"-")</f>
        <v>-</v>
      </c>
      <c r="J302" s="12" t="str">
        <f>IFERROR(VLOOKUP(CONCATENATE($A302,J$1),'Исх-фото'!$A$2:$F$3000,6,FALSE),"-")</f>
        <v>НЕТ</v>
      </c>
      <c r="K302" s="12" t="str">
        <f>IFERROR(VLOOKUP(CONCATENATE($A302,K$1),'Исх-фото'!$A$2:$F$3000,6,FALSE),"-")</f>
        <v>-</v>
      </c>
      <c r="L302" s="12" t="str">
        <f>IFERROR(VLOOKUP(CONCATENATE($A302,L$1),'Исх-фото'!$A$2:$F$3000,6,FALSE),"-")</f>
        <v>-</v>
      </c>
      <c r="M302" s="12" t="str">
        <f>IFERROR(VLOOKUP(CONCATENATE($A302,M$1),'Исх-фото'!$A$2:$F$3000,6,FALSE),"-")</f>
        <v>-</v>
      </c>
      <c r="N302" s="12" t="str">
        <f>IFERROR(VLOOKUP(CONCATENATE($A302,N$1),'Исх-фото'!$A$2:$F$3000,6,FALSE),"-")</f>
        <v>НЕТ</v>
      </c>
      <c r="O302" s="12" t="str">
        <f>IFERROR(VLOOKUP(CONCATENATE($A302,O$1),'Исх-фото'!$A$2:$F$3000,6,FALSE),"-")</f>
        <v>-</v>
      </c>
      <c r="P302" s="12" t="str">
        <f>IFERROR(VLOOKUP(CONCATENATE($A302,P$1),'Исх-фото'!$A$2:$F$3000,6,FALSE),"-")</f>
        <v>-</v>
      </c>
      <c r="Q302" s="12" t="str">
        <f>IFERROR(VLOOKUP(CONCATENATE($A302,Q$1),'Исх-фото'!$A$2:$F$3000,6,FALSE),"-")</f>
        <v>-</v>
      </c>
      <c r="R302" s="12" t="str">
        <f>IFERROR(VLOOKUP(CONCATENATE($A302,R$1),'Исх-фото'!$A$2:$F$3000,6,FALSE),"-")</f>
        <v>-</v>
      </c>
      <c r="S302" s="12" t="str">
        <f>IFERROR(VLOOKUP(CONCATENATE($A302,S$1),'Исх-фото'!$A$2:$F$3000,6,FALSE),"-")</f>
        <v>НЕТ</v>
      </c>
      <c r="T302" s="12" t="str">
        <f>IFERROR(VLOOKUP(CONCATENATE($A302,T$1),'Исх-фото'!$A$2:$F$3000,6,FALSE),"-")</f>
        <v>-</v>
      </c>
      <c r="U302" s="12" t="str">
        <f>IFERROR(VLOOKUP(CONCATENATE($A302,U$1),'Исх-фото'!$A$2:$F$3000,6,FALSE),"-")</f>
        <v>-</v>
      </c>
      <c r="V302" s="12" t="str">
        <f>IFERROR(VLOOKUP(CONCATENATE($A302,V$1),'Исх-фото'!$A$2:$F$3000,6,FALSE),"-")</f>
        <v>ДА</v>
      </c>
      <c r="W302" s="12" t="str">
        <f>IFERROR(VLOOKUP(CONCATENATE($A302,W$1),'Исх-фото'!$A$2:$F$3000,6,FALSE),"-")</f>
        <v>-</v>
      </c>
      <c r="X302" s="12" t="str">
        <f>IFERROR(VLOOKUP(CONCATENATE($A302,X$1),'Исх-фото'!$A$2:$F$3000,6,FALSE),"-")</f>
        <v>-</v>
      </c>
      <c r="Y302" s="12" t="str">
        <f>IFERROR(VLOOKUP(CONCATENATE($A302,Y$1),'Исх-фото'!$A$2:$F$3000,6,FALSE),"-")</f>
        <v>-</v>
      </c>
      <c r="Z302" s="12" t="str">
        <f>IFERROR(VLOOKUP(CONCATENATE($A302,Z$1),'Исх-фото'!$A$2:$F$3000,6,FALSE),"-")</f>
        <v>-</v>
      </c>
      <c r="AA302" s="12" t="str">
        <f>IFERROR(VLOOKUP(CONCATENATE($A302,AA$1),'Исх-фото'!$A$2:$F$3000,6,FALSE),"-")</f>
        <v>-</v>
      </c>
      <c r="AB302" s="12" t="str">
        <f>IFERROR(VLOOKUP(CONCATENATE($A302,AB$1),'Исх-фото'!$A$2:$F$3000,6,FALSE),"-")</f>
        <v>-</v>
      </c>
      <c r="AC302" s="12" t="str">
        <f>IFERROR(VLOOKUP(CONCATENATE($A302,AC$1),'Исх-фото'!$A$2:$F$3000,6,FALSE),"-")</f>
        <v>НЕТ</v>
      </c>
      <c r="AD302" s="12" t="str">
        <f>IFERROR(VLOOKUP(CONCATENATE($A302,AD$1),'Исх-фото'!$A$2:$F$3000,6,FALSE),"-")</f>
        <v>НЕТ</v>
      </c>
      <c r="AE302" s="12" t="str">
        <f>IFERROR(VLOOKUP(CONCATENATE($A302,AE$1),'Исх-фото'!$A$2:$F$3000,6,FALSE),"-")</f>
        <v>-</v>
      </c>
      <c r="AF302" s="12" t="str">
        <f>IFERROR(VLOOKUP(CONCATENATE($A302,AF$1),'Исх-фото'!$A$2:$F$3000,6,FALSE),"-")</f>
        <v>НЕТ</v>
      </c>
      <c r="AG302" s="12" t="str">
        <f>IFERROR(VLOOKUP(CONCATENATE($A302,AG$1),'Исх-фото'!$A$2:$F$3000,6,FALSE),"-")</f>
        <v>ДА</v>
      </c>
      <c r="AH302" s="12" t="str">
        <f>IFERROR(VLOOKUP(CONCATENATE($A302,AH$1),'Исх-фото'!$A$2:$F$3000,6,FALSE),"-")</f>
        <v>-</v>
      </c>
      <c r="AI302" s="12" t="str">
        <f>IFERROR(VLOOKUP(CONCATENATE($A302,AI$1),'Исх-фото'!$A$2:$F$3000,6,FALSE),"-")</f>
        <v>-</v>
      </c>
      <c r="AJ302" s="12" t="str">
        <f>IFERROR(VLOOKUP(CONCATENATE($A302,AJ$1),'Исх-фото'!$A$2:$F$3000,6,FALSE),"-")</f>
        <v>-</v>
      </c>
      <c r="AK302" s="12" t="str">
        <f>IFERROR(VLOOKUP(CONCATENATE($A302,AK$1),'Исх-фото'!$A$2:$F$3000,6,FALSE),"-")</f>
        <v>-</v>
      </c>
      <c r="AL302" s="12" t="str">
        <f>IFERROR(VLOOKUP(CONCATENATE($A302,AL$1),'Исх-фото'!$A$2:$F$3000,6,FALSE),"-")</f>
        <v>-</v>
      </c>
      <c r="AM302" s="12" t="str">
        <f>IFERROR(VLOOKUP(CONCATENATE($A302,AM$1),'Исх-фото'!$A$2:$F$3000,6,FALSE),"-")</f>
        <v>-</v>
      </c>
      <c r="AN302" s="12" t="str">
        <f>IFERROR(VLOOKUP(CONCATENATE($A302,AN$1),'Исх-фото'!$A$2:$F$3000,6,FALSE),"-")</f>
        <v>-</v>
      </c>
      <c r="AO302" s="12">
        <f>IFERROR(VLOOKUP(CONCATENATE($A302,AO$1),'Исх-фото'!$A$2:$F$3000,6,FALSE),"-")</f>
        <v>0</v>
      </c>
      <c r="AP302" s="12" t="str">
        <f>IFERROR(VLOOKUP(CONCATENATE($A302,AP$1),'Исх-фото'!$A$2:$F$3000,6,FALSE),"-")</f>
        <v>-</v>
      </c>
      <c r="AQ302" s="12" t="str">
        <f>IFERROR(VLOOKUP(CONCATENATE($A302,AQ$1),'Исх-фото'!$A$2:$F$3000,6,FALSE),"-")</f>
        <v>-</v>
      </c>
      <c r="AR302" s="13"/>
    </row>
    <row r="303" spans="1:44">
      <c r="A303" s="22">
        <f t="shared" si="87"/>
        <v>104</v>
      </c>
      <c r="B303" s="128">
        <f t="shared" ref="B303:C303" si="125">B106</f>
        <v>41</v>
      </c>
      <c r="C303" s="128">
        <f t="shared" si="125"/>
        <v>1</v>
      </c>
      <c r="D303" s="12" t="str">
        <f>IFERROR(VLOOKUP(CONCATENATE($A303,D$1),'Исх-фото'!$A$2:$F$3000,6,FALSE),"-")</f>
        <v>-</v>
      </c>
      <c r="E303" s="12" t="str">
        <f>IFERROR(VLOOKUP(CONCATENATE($A303,E$1),'Исх-фото'!$A$2:$F$3000,6,FALSE),"-")</f>
        <v>-</v>
      </c>
      <c r="F303" s="12" t="str">
        <f>IFERROR(VLOOKUP(CONCATENATE($A303,F$1),'Исх-фото'!$A$2:$F$3000,6,FALSE),"-")</f>
        <v>-</v>
      </c>
      <c r="G303" s="12" t="str">
        <f>IFERROR(VLOOKUP(CONCATENATE($A303,G$1),'Исх-фото'!$A$2:$F$3000,6,FALSE),"-")</f>
        <v>-</v>
      </c>
      <c r="H303" s="12" t="str">
        <f>IFERROR(VLOOKUP(CONCATENATE($A303,H$1),'Исх-фото'!$A$2:$F$3000,6,FALSE),"-")</f>
        <v>ДА</v>
      </c>
      <c r="I303" s="12" t="str">
        <f>IFERROR(VLOOKUP(CONCATENATE($A303,I$1),'Исх-фото'!$A$2:$F$3000,6,FALSE),"-")</f>
        <v>-</v>
      </c>
      <c r="J303" s="12" t="str">
        <f>IFERROR(VLOOKUP(CONCATENATE($A303,J$1),'Исх-фото'!$A$2:$F$3000,6,FALSE),"-")</f>
        <v>НЕТ</v>
      </c>
      <c r="K303" s="12" t="str">
        <f>IFERROR(VLOOKUP(CONCATENATE($A303,K$1),'Исх-фото'!$A$2:$F$3000,6,FALSE),"-")</f>
        <v>-</v>
      </c>
      <c r="L303" s="12" t="str">
        <f>IFERROR(VLOOKUP(CONCATENATE($A303,L$1),'Исх-фото'!$A$2:$F$3000,6,FALSE),"-")</f>
        <v>-</v>
      </c>
      <c r="M303" s="12" t="str">
        <f>IFERROR(VLOOKUP(CONCATENATE($A303,M$1),'Исх-фото'!$A$2:$F$3000,6,FALSE),"-")</f>
        <v>-</v>
      </c>
      <c r="N303" s="12" t="str">
        <f>IFERROR(VLOOKUP(CONCATENATE($A303,N$1),'Исх-фото'!$A$2:$F$3000,6,FALSE),"-")</f>
        <v>НЕТ</v>
      </c>
      <c r="O303" s="12" t="str">
        <f>IFERROR(VLOOKUP(CONCATENATE($A303,O$1),'Исх-фото'!$A$2:$F$3000,6,FALSE),"-")</f>
        <v>-</v>
      </c>
      <c r="P303" s="12" t="str">
        <f>IFERROR(VLOOKUP(CONCATENATE($A303,P$1),'Исх-фото'!$A$2:$F$3000,6,FALSE),"-")</f>
        <v>-</v>
      </c>
      <c r="Q303" s="12" t="str">
        <f>IFERROR(VLOOKUP(CONCATENATE($A303,Q$1),'Исх-фото'!$A$2:$F$3000,6,FALSE),"-")</f>
        <v>-</v>
      </c>
      <c r="R303" s="12" t="str">
        <f>IFERROR(VLOOKUP(CONCATENATE($A303,R$1),'Исх-фото'!$A$2:$F$3000,6,FALSE),"-")</f>
        <v>-</v>
      </c>
      <c r="S303" s="12" t="str">
        <f>IFERROR(VLOOKUP(CONCATENATE($A303,S$1),'Исх-фото'!$A$2:$F$3000,6,FALSE),"-")</f>
        <v>НЕТ</v>
      </c>
      <c r="T303" s="12" t="str">
        <f>IFERROR(VLOOKUP(CONCATENATE($A303,T$1),'Исх-фото'!$A$2:$F$3000,6,FALSE),"-")</f>
        <v>-</v>
      </c>
      <c r="U303" s="12" t="str">
        <f>IFERROR(VLOOKUP(CONCATENATE($A303,U$1),'Исх-фото'!$A$2:$F$3000,6,FALSE),"-")</f>
        <v>-</v>
      </c>
      <c r="V303" s="12" t="str">
        <f>IFERROR(VLOOKUP(CONCATENATE($A303,V$1),'Исх-фото'!$A$2:$F$3000,6,FALSE),"-")</f>
        <v>ДА</v>
      </c>
      <c r="W303" s="12" t="str">
        <f>IFERROR(VLOOKUP(CONCATENATE($A303,W$1),'Исх-фото'!$A$2:$F$3000,6,FALSE),"-")</f>
        <v>-</v>
      </c>
      <c r="X303" s="12" t="str">
        <f>IFERROR(VLOOKUP(CONCATENATE($A303,X$1),'Исх-фото'!$A$2:$F$3000,6,FALSE),"-")</f>
        <v>НЕТ</v>
      </c>
      <c r="Y303" s="12" t="str">
        <f>IFERROR(VLOOKUP(CONCATENATE($A303,Y$1),'Исх-фото'!$A$2:$F$3000,6,FALSE),"-")</f>
        <v>-</v>
      </c>
      <c r="Z303" s="12" t="str">
        <f>IFERROR(VLOOKUP(CONCATENATE($A303,Z$1),'Исх-фото'!$A$2:$F$3000,6,FALSE),"-")</f>
        <v>НЕТ</v>
      </c>
      <c r="AA303" s="12" t="str">
        <f>IFERROR(VLOOKUP(CONCATENATE($A303,AA$1),'Исх-фото'!$A$2:$F$3000,6,FALSE),"-")</f>
        <v>-</v>
      </c>
      <c r="AB303" s="12" t="str">
        <f>IFERROR(VLOOKUP(CONCATENATE($A303,AB$1),'Исх-фото'!$A$2:$F$3000,6,FALSE),"-")</f>
        <v>-</v>
      </c>
      <c r="AC303" s="12" t="str">
        <f>IFERROR(VLOOKUP(CONCATENATE($A303,AC$1),'Исх-фото'!$A$2:$F$3000,6,FALSE),"-")</f>
        <v>НЕТ</v>
      </c>
      <c r="AD303" s="12" t="str">
        <f>IFERROR(VLOOKUP(CONCATENATE($A303,AD$1),'Исх-фото'!$A$2:$F$3000,6,FALSE),"-")</f>
        <v>НЕТ</v>
      </c>
      <c r="AE303" s="12" t="str">
        <f>IFERROR(VLOOKUP(CONCATENATE($A303,AE$1),'Исх-фото'!$A$2:$F$3000,6,FALSE),"-")</f>
        <v>-</v>
      </c>
      <c r="AF303" s="12" t="str">
        <f>IFERROR(VLOOKUP(CONCATENATE($A303,AF$1),'Исх-фото'!$A$2:$F$3000,6,FALSE),"-")</f>
        <v>ДА</v>
      </c>
      <c r="AG303" s="12" t="str">
        <f>IFERROR(VLOOKUP(CONCATENATE($A303,AG$1),'Исх-фото'!$A$2:$F$3000,6,FALSE),"-")</f>
        <v>ДА</v>
      </c>
      <c r="AH303" s="12" t="str">
        <f>IFERROR(VLOOKUP(CONCATENATE($A303,AH$1),'Исх-фото'!$A$2:$F$3000,6,FALSE),"-")</f>
        <v>-</v>
      </c>
      <c r="AI303" s="12" t="str">
        <f>IFERROR(VLOOKUP(CONCATENATE($A303,AI$1),'Исх-фото'!$A$2:$F$3000,6,FALSE),"-")</f>
        <v>НЕТ</v>
      </c>
      <c r="AJ303" s="12" t="str">
        <f>IFERROR(VLOOKUP(CONCATENATE($A303,AJ$1),'Исх-фото'!$A$2:$F$3000,6,FALSE),"-")</f>
        <v>-</v>
      </c>
      <c r="AK303" s="12" t="str">
        <f>IFERROR(VLOOKUP(CONCATENATE($A303,AK$1),'Исх-фото'!$A$2:$F$3000,6,FALSE),"-")</f>
        <v>-</v>
      </c>
      <c r="AL303" s="12" t="str">
        <f>IFERROR(VLOOKUP(CONCATENATE($A303,AL$1),'Исх-фото'!$A$2:$F$3000,6,FALSE),"-")</f>
        <v>-</v>
      </c>
      <c r="AM303" s="12" t="str">
        <f>IFERROR(VLOOKUP(CONCATENATE($A303,AM$1),'Исх-фото'!$A$2:$F$3000,6,FALSE),"-")</f>
        <v>-</v>
      </c>
      <c r="AN303" s="12" t="str">
        <f>IFERROR(VLOOKUP(CONCATENATE($A303,AN$1),'Исх-фото'!$A$2:$F$3000,6,FALSE),"-")</f>
        <v>-</v>
      </c>
      <c r="AO303" s="12">
        <f>IFERROR(VLOOKUP(CONCATENATE($A303,AO$1),'Исх-фото'!$A$2:$F$3000,6,FALSE),"-")</f>
        <v>0</v>
      </c>
      <c r="AP303" s="12" t="str">
        <f>IFERROR(VLOOKUP(CONCATENATE($A303,AP$1),'Исх-фото'!$A$2:$F$3000,6,FALSE),"-")</f>
        <v>-</v>
      </c>
      <c r="AQ303" s="12" t="str">
        <f>IFERROR(VLOOKUP(CONCATENATE($A303,AQ$1),'Исх-фото'!$A$2:$F$3000,6,FALSE),"-")</f>
        <v>-</v>
      </c>
      <c r="AR303" s="13"/>
    </row>
    <row r="304" spans="1:44">
      <c r="A304" s="22">
        <f t="shared" si="87"/>
        <v>105</v>
      </c>
      <c r="B304" s="128">
        <f t="shared" ref="B304:C304" si="126">B107</f>
        <v>41</v>
      </c>
      <c r="C304" s="128">
        <f t="shared" si="126"/>
        <v>2</v>
      </c>
      <c r="D304" s="12" t="str">
        <f>IFERROR(VLOOKUP(CONCATENATE($A304,D$1),'Исх-фото'!$A$2:$F$3000,6,FALSE),"-")</f>
        <v>-</v>
      </c>
      <c r="E304" s="12" t="str">
        <f>IFERROR(VLOOKUP(CONCATENATE($A304,E$1),'Исх-фото'!$A$2:$F$3000,6,FALSE),"-")</f>
        <v>-</v>
      </c>
      <c r="F304" s="12" t="str">
        <f>IFERROR(VLOOKUP(CONCATENATE($A304,F$1),'Исх-фото'!$A$2:$F$3000,6,FALSE),"-")</f>
        <v>-</v>
      </c>
      <c r="G304" s="12" t="str">
        <f>IFERROR(VLOOKUP(CONCATENATE($A304,G$1),'Исх-фото'!$A$2:$F$3000,6,FALSE),"-")</f>
        <v>-</v>
      </c>
      <c r="H304" s="12" t="str">
        <f>IFERROR(VLOOKUP(CONCATENATE($A304,H$1),'Исх-фото'!$A$2:$F$3000,6,FALSE),"-")</f>
        <v>ДА</v>
      </c>
      <c r="I304" s="12" t="str">
        <f>IFERROR(VLOOKUP(CONCATENATE($A304,I$1),'Исх-фото'!$A$2:$F$3000,6,FALSE),"-")</f>
        <v>-</v>
      </c>
      <c r="J304" s="12" t="str">
        <f>IFERROR(VLOOKUP(CONCATENATE($A304,J$1),'Исх-фото'!$A$2:$F$3000,6,FALSE),"-")</f>
        <v>НЕТ</v>
      </c>
      <c r="K304" s="12" t="str">
        <f>IFERROR(VLOOKUP(CONCATENATE($A304,K$1),'Исх-фото'!$A$2:$F$3000,6,FALSE),"-")</f>
        <v>-</v>
      </c>
      <c r="L304" s="12" t="str">
        <f>IFERROR(VLOOKUP(CONCATENATE($A304,L$1),'Исх-фото'!$A$2:$F$3000,6,FALSE),"-")</f>
        <v>-</v>
      </c>
      <c r="M304" s="12" t="str">
        <f>IFERROR(VLOOKUP(CONCATENATE($A304,M$1),'Исх-фото'!$A$2:$F$3000,6,FALSE),"-")</f>
        <v>-</v>
      </c>
      <c r="N304" s="12" t="str">
        <f>IFERROR(VLOOKUP(CONCATENATE($A304,N$1),'Исх-фото'!$A$2:$F$3000,6,FALSE),"-")</f>
        <v>НЕТ</v>
      </c>
      <c r="O304" s="12" t="str">
        <f>IFERROR(VLOOKUP(CONCATENATE($A304,O$1),'Исх-фото'!$A$2:$F$3000,6,FALSE),"-")</f>
        <v>НЕТ</v>
      </c>
      <c r="P304" s="12" t="str">
        <f>IFERROR(VLOOKUP(CONCATENATE($A304,P$1),'Исх-фото'!$A$2:$F$3000,6,FALSE),"-")</f>
        <v>-</v>
      </c>
      <c r="Q304" s="12" t="str">
        <f>IFERROR(VLOOKUP(CONCATENATE($A304,Q$1),'Исх-фото'!$A$2:$F$3000,6,FALSE),"-")</f>
        <v>-</v>
      </c>
      <c r="R304" s="12" t="str">
        <f>IFERROR(VLOOKUP(CONCATENATE($A304,R$1),'Исх-фото'!$A$2:$F$3000,6,FALSE),"-")</f>
        <v>-</v>
      </c>
      <c r="S304" s="12" t="str">
        <f>IFERROR(VLOOKUP(CONCATENATE($A304,S$1),'Исх-фото'!$A$2:$F$3000,6,FALSE),"-")</f>
        <v>-</v>
      </c>
      <c r="T304" s="12" t="str">
        <f>IFERROR(VLOOKUP(CONCATENATE($A304,T$1),'Исх-фото'!$A$2:$F$3000,6,FALSE),"-")</f>
        <v>-</v>
      </c>
      <c r="U304" s="12" t="str">
        <f>IFERROR(VLOOKUP(CONCATENATE($A304,U$1),'Исх-фото'!$A$2:$F$3000,6,FALSE),"-")</f>
        <v>-</v>
      </c>
      <c r="V304" s="12" t="str">
        <f>IFERROR(VLOOKUP(CONCATENATE($A304,V$1),'Исх-фото'!$A$2:$F$3000,6,FALSE),"-")</f>
        <v>ДА</v>
      </c>
      <c r="W304" s="12" t="str">
        <f>IFERROR(VLOOKUP(CONCATENATE($A304,W$1),'Исх-фото'!$A$2:$F$3000,6,FALSE),"-")</f>
        <v>-</v>
      </c>
      <c r="X304" s="12" t="str">
        <f>IFERROR(VLOOKUP(CONCATENATE($A304,X$1),'Исх-фото'!$A$2:$F$3000,6,FALSE),"-")</f>
        <v>НЕТ</v>
      </c>
      <c r="Y304" s="12" t="str">
        <f>IFERROR(VLOOKUP(CONCATENATE($A304,Y$1),'Исх-фото'!$A$2:$F$3000,6,FALSE),"-")</f>
        <v>-</v>
      </c>
      <c r="Z304" s="12" t="str">
        <f>IFERROR(VLOOKUP(CONCATENATE($A304,Z$1),'Исх-фото'!$A$2:$F$3000,6,FALSE),"-")</f>
        <v>-</v>
      </c>
      <c r="AA304" s="12" t="str">
        <f>IFERROR(VLOOKUP(CONCATENATE($A304,AA$1),'Исх-фото'!$A$2:$F$3000,6,FALSE),"-")</f>
        <v>-</v>
      </c>
      <c r="AB304" s="12" t="str">
        <f>IFERROR(VLOOKUP(CONCATENATE($A304,AB$1),'Исх-фото'!$A$2:$F$3000,6,FALSE),"-")</f>
        <v>-</v>
      </c>
      <c r="AC304" s="12" t="str">
        <f>IFERROR(VLOOKUP(CONCATENATE($A304,AC$1),'Исх-фото'!$A$2:$F$3000,6,FALSE),"-")</f>
        <v>НЕТ</v>
      </c>
      <c r="AD304" s="12" t="str">
        <f>IFERROR(VLOOKUP(CONCATENATE($A304,AD$1),'Исх-фото'!$A$2:$F$3000,6,FALSE),"-")</f>
        <v>НЕТ</v>
      </c>
      <c r="AE304" s="12" t="str">
        <f>IFERROR(VLOOKUP(CONCATENATE($A304,AE$1),'Исх-фото'!$A$2:$F$3000,6,FALSE),"-")</f>
        <v>-</v>
      </c>
      <c r="AF304" s="12" t="str">
        <f>IFERROR(VLOOKUP(CONCATENATE($A304,AF$1),'Исх-фото'!$A$2:$F$3000,6,FALSE),"-")</f>
        <v>НЕТ</v>
      </c>
      <c r="AG304" s="12" t="str">
        <f>IFERROR(VLOOKUP(CONCATENATE($A304,AG$1),'Исх-фото'!$A$2:$F$3000,6,FALSE),"-")</f>
        <v>ДА</v>
      </c>
      <c r="AH304" s="12" t="str">
        <f>IFERROR(VLOOKUP(CONCATENATE($A304,AH$1),'Исх-фото'!$A$2:$F$3000,6,FALSE),"-")</f>
        <v>-</v>
      </c>
      <c r="AI304" s="12" t="str">
        <f>IFERROR(VLOOKUP(CONCATENATE($A304,AI$1),'Исх-фото'!$A$2:$F$3000,6,FALSE),"-")</f>
        <v>НЕТ</v>
      </c>
      <c r="AJ304" s="12" t="str">
        <f>IFERROR(VLOOKUP(CONCATENATE($A304,AJ$1),'Исх-фото'!$A$2:$F$3000,6,FALSE),"-")</f>
        <v>-</v>
      </c>
      <c r="AK304" s="12" t="str">
        <f>IFERROR(VLOOKUP(CONCATENATE($A304,AK$1),'Исх-фото'!$A$2:$F$3000,6,FALSE),"-")</f>
        <v>-</v>
      </c>
      <c r="AL304" s="12" t="str">
        <f>IFERROR(VLOOKUP(CONCATENATE($A304,AL$1),'Исх-фото'!$A$2:$F$3000,6,FALSE),"-")</f>
        <v>-</v>
      </c>
      <c r="AM304" s="12" t="str">
        <f>IFERROR(VLOOKUP(CONCATENATE($A304,AM$1),'Исх-фото'!$A$2:$F$3000,6,FALSE),"-")</f>
        <v>-</v>
      </c>
      <c r="AN304" s="12" t="str">
        <f>IFERROR(VLOOKUP(CONCATENATE($A304,AN$1),'Исх-фото'!$A$2:$F$3000,6,FALSE),"-")</f>
        <v>-</v>
      </c>
      <c r="AO304" s="12">
        <f>IFERROR(VLOOKUP(CONCATENATE($A304,AO$1),'Исх-фото'!$A$2:$F$3000,6,FALSE),"-")</f>
        <v>0</v>
      </c>
      <c r="AP304" s="12" t="str">
        <f>IFERROR(VLOOKUP(CONCATENATE($A304,AP$1),'Исх-фото'!$A$2:$F$3000,6,FALSE),"-")</f>
        <v>-</v>
      </c>
      <c r="AQ304" s="12" t="str">
        <f>IFERROR(VLOOKUP(CONCATENATE($A304,AQ$1),'Исх-фото'!$A$2:$F$3000,6,FALSE),"-")</f>
        <v>-</v>
      </c>
      <c r="AR304" s="13"/>
    </row>
    <row r="305" spans="1:44">
      <c r="A305" s="22">
        <f t="shared" si="87"/>
        <v>106</v>
      </c>
      <c r="B305" s="128">
        <f t="shared" ref="B305:C305" si="127">B108</f>
        <v>41</v>
      </c>
      <c r="C305" s="128">
        <f t="shared" si="127"/>
        <v>3</v>
      </c>
      <c r="D305" s="12" t="str">
        <f>IFERROR(VLOOKUP(CONCATENATE($A305,D$1),'Исх-фото'!$A$2:$F$3000,6,FALSE),"-")</f>
        <v>-</v>
      </c>
      <c r="E305" s="12" t="str">
        <f>IFERROR(VLOOKUP(CONCATENATE($A305,E$1),'Исх-фото'!$A$2:$F$3000,6,FALSE),"-")</f>
        <v>-</v>
      </c>
      <c r="F305" s="12" t="str">
        <f>IFERROR(VLOOKUP(CONCATENATE($A305,F$1),'Исх-фото'!$A$2:$F$3000,6,FALSE),"-")</f>
        <v>-</v>
      </c>
      <c r="G305" s="12" t="str">
        <f>IFERROR(VLOOKUP(CONCATENATE($A305,G$1),'Исх-фото'!$A$2:$F$3000,6,FALSE),"-")</f>
        <v>-</v>
      </c>
      <c r="H305" s="12" t="str">
        <f>IFERROR(VLOOKUP(CONCATENATE($A305,H$1),'Исх-фото'!$A$2:$F$3000,6,FALSE),"-")</f>
        <v>ДА</v>
      </c>
      <c r="I305" s="12" t="str">
        <f>IFERROR(VLOOKUP(CONCATENATE($A305,I$1),'Исх-фото'!$A$2:$F$3000,6,FALSE),"-")</f>
        <v>-</v>
      </c>
      <c r="J305" s="12" t="str">
        <f>IFERROR(VLOOKUP(CONCATENATE($A305,J$1),'Исх-фото'!$A$2:$F$3000,6,FALSE),"-")</f>
        <v>НЕТ</v>
      </c>
      <c r="K305" s="12" t="str">
        <f>IFERROR(VLOOKUP(CONCATENATE($A305,K$1),'Исх-фото'!$A$2:$F$3000,6,FALSE),"-")</f>
        <v>-</v>
      </c>
      <c r="L305" s="12" t="str">
        <f>IFERROR(VLOOKUP(CONCATENATE($A305,L$1),'Исх-фото'!$A$2:$F$3000,6,FALSE),"-")</f>
        <v>-</v>
      </c>
      <c r="M305" s="12" t="str">
        <f>IFERROR(VLOOKUP(CONCATENATE($A305,M$1),'Исх-фото'!$A$2:$F$3000,6,FALSE),"-")</f>
        <v>-</v>
      </c>
      <c r="N305" s="12" t="str">
        <f>IFERROR(VLOOKUP(CONCATENATE($A305,N$1),'Исх-фото'!$A$2:$F$3000,6,FALSE),"-")</f>
        <v>НЕТ</v>
      </c>
      <c r="O305" s="12" t="str">
        <f>IFERROR(VLOOKUP(CONCATENATE($A305,O$1),'Исх-фото'!$A$2:$F$3000,6,FALSE),"-")</f>
        <v>НЕТ</v>
      </c>
      <c r="P305" s="12" t="str">
        <f>IFERROR(VLOOKUP(CONCATENATE($A305,P$1),'Исх-фото'!$A$2:$F$3000,6,FALSE),"-")</f>
        <v>-</v>
      </c>
      <c r="Q305" s="12" t="str">
        <f>IFERROR(VLOOKUP(CONCATENATE($A305,Q$1),'Исх-фото'!$A$2:$F$3000,6,FALSE),"-")</f>
        <v>-</v>
      </c>
      <c r="R305" s="12" t="str">
        <f>IFERROR(VLOOKUP(CONCATENATE($A305,R$1),'Исх-фото'!$A$2:$F$3000,6,FALSE),"-")</f>
        <v>-</v>
      </c>
      <c r="S305" s="12" t="str">
        <f>IFERROR(VLOOKUP(CONCATENATE($A305,S$1),'Исх-фото'!$A$2:$F$3000,6,FALSE),"-")</f>
        <v>-</v>
      </c>
      <c r="T305" s="12" t="str">
        <f>IFERROR(VLOOKUP(CONCATENATE($A305,T$1),'Исх-фото'!$A$2:$F$3000,6,FALSE),"-")</f>
        <v>-</v>
      </c>
      <c r="U305" s="12" t="str">
        <f>IFERROR(VLOOKUP(CONCATENATE($A305,U$1),'Исх-фото'!$A$2:$F$3000,6,FALSE),"-")</f>
        <v>-</v>
      </c>
      <c r="V305" s="12" t="str">
        <f>IFERROR(VLOOKUP(CONCATENATE($A305,V$1),'Исх-фото'!$A$2:$F$3000,6,FALSE),"-")</f>
        <v>ДА</v>
      </c>
      <c r="W305" s="12" t="str">
        <f>IFERROR(VLOOKUP(CONCATENATE($A305,W$1),'Исх-фото'!$A$2:$F$3000,6,FALSE),"-")</f>
        <v>-</v>
      </c>
      <c r="X305" s="12" t="str">
        <f>IFERROR(VLOOKUP(CONCATENATE($A305,X$1),'Исх-фото'!$A$2:$F$3000,6,FALSE),"-")</f>
        <v>-</v>
      </c>
      <c r="Y305" s="12" t="str">
        <f>IFERROR(VLOOKUP(CONCATENATE($A305,Y$1),'Исх-фото'!$A$2:$F$3000,6,FALSE),"-")</f>
        <v>-</v>
      </c>
      <c r="Z305" s="12" t="str">
        <f>IFERROR(VLOOKUP(CONCATENATE($A305,Z$1),'Исх-фото'!$A$2:$F$3000,6,FALSE),"-")</f>
        <v>НЕТ</v>
      </c>
      <c r="AA305" s="12" t="str">
        <f>IFERROR(VLOOKUP(CONCATENATE($A305,AA$1),'Исх-фото'!$A$2:$F$3000,6,FALSE),"-")</f>
        <v>-</v>
      </c>
      <c r="AB305" s="12" t="str">
        <f>IFERROR(VLOOKUP(CONCATENATE($A305,AB$1),'Исх-фото'!$A$2:$F$3000,6,FALSE),"-")</f>
        <v>-</v>
      </c>
      <c r="AC305" s="12" t="str">
        <f>IFERROR(VLOOKUP(CONCATENATE($A305,AC$1),'Исх-фото'!$A$2:$F$3000,6,FALSE),"-")</f>
        <v>НЕТ</v>
      </c>
      <c r="AD305" s="12" t="str">
        <f>IFERROR(VLOOKUP(CONCATENATE($A305,AD$1),'Исх-фото'!$A$2:$F$3000,6,FALSE),"-")</f>
        <v>НЕТ</v>
      </c>
      <c r="AE305" s="12" t="str">
        <f>IFERROR(VLOOKUP(CONCATENATE($A305,AE$1),'Исх-фото'!$A$2:$F$3000,6,FALSE),"-")</f>
        <v>-</v>
      </c>
      <c r="AF305" s="12" t="str">
        <f>IFERROR(VLOOKUP(CONCATENATE($A305,AF$1),'Исх-фото'!$A$2:$F$3000,6,FALSE),"-")</f>
        <v>НЕТ</v>
      </c>
      <c r="AG305" s="12" t="str">
        <f>IFERROR(VLOOKUP(CONCATENATE($A305,AG$1),'Исх-фото'!$A$2:$F$3000,6,FALSE),"-")</f>
        <v>ДА</v>
      </c>
      <c r="AH305" s="12" t="str">
        <f>IFERROR(VLOOKUP(CONCATENATE($A305,AH$1),'Исх-фото'!$A$2:$F$3000,6,FALSE),"-")</f>
        <v>-</v>
      </c>
      <c r="AI305" s="12" t="str">
        <f>IFERROR(VLOOKUP(CONCATENATE($A305,AI$1),'Исх-фото'!$A$2:$F$3000,6,FALSE),"-")</f>
        <v>НЕТ</v>
      </c>
      <c r="AJ305" s="12" t="str">
        <f>IFERROR(VLOOKUP(CONCATENATE($A305,AJ$1),'Исх-фото'!$A$2:$F$3000,6,FALSE),"-")</f>
        <v>-</v>
      </c>
      <c r="AK305" s="12" t="str">
        <f>IFERROR(VLOOKUP(CONCATENATE($A305,AK$1),'Исх-фото'!$A$2:$F$3000,6,FALSE),"-")</f>
        <v>-</v>
      </c>
      <c r="AL305" s="12" t="str">
        <f>IFERROR(VLOOKUP(CONCATENATE($A305,AL$1),'Исх-фото'!$A$2:$F$3000,6,FALSE),"-")</f>
        <v>-</v>
      </c>
      <c r="AM305" s="12" t="str">
        <f>IFERROR(VLOOKUP(CONCATENATE($A305,AM$1),'Исх-фото'!$A$2:$F$3000,6,FALSE),"-")</f>
        <v>-</v>
      </c>
      <c r="AN305" s="12" t="str">
        <f>IFERROR(VLOOKUP(CONCATENATE($A305,AN$1),'Исх-фото'!$A$2:$F$3000,6,FALSE),"-")</f>
        <v>-</v>
      </c>
      <c r="AO305" s="12">
        <f>IFERROR(VLOOKUP(CONCATENATE($A305,AO$1),'Исх-фото'!$A$2:$F$3000,6,FALSE),"-")</f>
        <v>0</v>
      </c>
      <c r="AP305" s="12" t="str">
        <f>IFERROR(VLOOKUP(CONCATENATE($A305,AP$1),'Исх-фото'!$A$2:$F$3000,6,FALSE),"-")</f>
        <v>-</v>
      </c>
      <c r="AQ305" s="12" t="str">
        <f>IFERROR(VLOOKUP(CONCATENATE($A305,AQ$1),'Исх-фото'!$A$2:$F$3000,6,FALSE),"-")</f>
        <v>-</v>
      </c>
      <c r="AR305" s="13"/>
    </row>
    <row r="306" spans="1:44">
      <c r="A306" s="22">
        <f t="shared" si="87"/>
        <v>107</v>
      </c>
      <c r="B306" s="128">
        <f t="shared" ref="B306:C306" si="128">B109</f>
        <v>42</v>
      </c>
      <c r="C306" s="128">
        <f t="shared" si="128"/>
        <v>1</v>
      </c>
      <c r="D306" s="12" t="str">
        <f>IFERROR(VLOOKUP(CONCATENATE($A306,D$1),'Исх-фото'!$A$2:$F$3000,6,FALSE),"-")</f>
        <v>-</v>
      </c>
      <c r="E306" s="12" t="str">
        <f>IFERROR(VLOOKUP(CONCATENATE($A306,E$1),'Исх-фото'!$A$2:$F$3000,6,FALSE),"-")</f>
        <v>-</v>
      </c>
      <c r="F306" s="12" t="str">
        <f>IFERROR(VLOOKUP(CONCATENATE($A306,F$1),'Исх-фото'!$A$2:$F$3000,6,FALSE),"-")</f>
        <v>-</v>
      </c>
      <c r="G306" s="12" t="str">
        <f>IFERROR(VLOOKUP(CONCATENATE($A306,G$1),'Исх-фото'!$A$2:$F$3000,6,FALSE),"-")</f>
        <v>-</v>
      </c>
      <c r="H306" s="12" t="str">
        <f>IFERROR(VLOOKUP(CONCATENATE($A306,H$1),'Исх-фото'!$A$2:$F$3000,6,FALSE),"-")</f>
        <v>ДА</v>
      </c>
      <c r="I306" s="12" t="str">
        <f>IFERROR(VLOOKUP(CONCATENATE($A306,I$1),'Исх-фото'!$A$2:$F$3000,6,FALSE),"-")</f>
        <v>-</v>
      </c>
      <c r="J306" s="12" t="str">
        <f>IFERROR(VLOOKUP(CONCATENATE($A306,J$1),'Исх-фото'!$A$2:$F$3000,6,FALSE),"-")</f>
        <v>НЕТ</v>
      </c>
      <c r="K306" s="12" t="str">
        <f>IFERROR(VLOOKUP(CONCATENATE($A306,K$1),'Исх-фото'!$A$2:$F$3000,6,FALSE),"-")</f>
        <v>-</v>
      </c>
      <c r="L306" s="12" t="str">
        <f>IFERROR(VLOOKUP(CONCATENATE($A306,L$1),'Исх-фото'!$A$2:$F$3000,6,FALSE),"-")</f>
        <v>-</v>
      </c>
      <c r="M306" s="12" t="str">
        <f>IFERROR(VLOOKUP(CONCATENATE($A306,M$1),'Исх-фото'!$A$2:$F$3000,6,FALSE),"-")</f>
        <v>-</v>
      </c>
      <c r="N306" s="12" t="str">
        <f>IFERROR(VLOOKUP(CONCATENATE($A306,N$1),'Исх-фото'!$A$2:$F$3000,6,FALSE),"-")</f>
        <v>НЕТ</v>
      </c>
      <c r="O306" s="12" t="str">
        <f>IFERROR(VLOOKUP(CONCATENATE($A306,O$1),'Исх-фото'!$A$2:$F$3000,6,FALSE),"-")</f>
        <v>-</v>
      </c>
      <c r="P306" s="12" t="str">
        <f>IFERROR(VLOOKUP(CONCATENATE($A306,P$1),'Исх-фото'!$A$2:$F$3000,6,FALSE),"-")</f>
        <v>-</v>
      </c>
      <c r="Q306" s="12" t="str">
        <f>IFERROR(VLOOKUP(CONCATENATE($A306,Q$1),'Исх-фото'!$A$2:$F$3000,6,FALSE),"-")</f>
        <v>-</v>
      </c>
      <c r="R306" s="12" t="str">
        <f>IFERROR(VLOOKUP(CONCATENATE($A306,R$1),'Исх-фото'!$A$2:$F$3000,6,FALSE),"-")</f>
        <v>-</v>
      </c>
      <c r="S306" s="12" t="str">
        <f>IFERROR(VLOOKUP(CONCATENATE($A306,S$1),'Исх-фото'!$A$2:$F$3000,6,FALSE),"-")</f>
        <v>-</v>
      </c>
      <c r="T306" s="12" t="str">
        <f>IFERROR(VLOOKUP(CONCATENATE($A306,T$1),'Исх-фото'!$A$2:$F$3000,6,FALSE),"-")</f>
        <v>-</v>
      </c>
      <c r="U306" s="12" t="str">
        <f>IFERROR(VLOOKUP(CONCATENATE($A306,U$1),'Исх-фото'!$A$2:$F$3000,6,FALSE),"-")</f>
        <v>-</v>
      </c>
      <c r="V306" s="12" t="str">
        <f>IFERROR(VLOOKUP(CONCATENATE($A306,V$1),'Исх-фото'!$A$2:$F$3000,6,FALSE),"-")</f>
        <v>ДА</v>
      </c>
      <c r="W306" s="12" t="str">
        <f>IFERROR(VLOOKUP(CONCATENATE($A306,W$1),'Исх-фото'!$A$2:$F$3000,6,FALSE),"-")</f>
        <v>-</v>
      </c>
      <c r="X306" s="12" t="str">
        <f>IFERROR(VLOOKUP(CONCATENATE($A306,X$1),'Исх-фото'!$A$2:$F$3000,6,FALSE),"-")</f>
        <v>-</v>
      </c>
      <c r="Y306" s="12" t="str">
        <f>IFERROR(VLOOKUP(CONCATENATE($A306,Y$1),'Исх-фото'!$A$2:$F$3000,6,FALSE),"-")</f>
        <v>-</v>
      </c>
      <c r="Z306" s="12" t="str">
        <f>IFERROR(VLOOKUP(CONCATENATE($A306,Z$1),'Исх-фото'!$A$2:$F$3000,6,FALSE),"-")</f>
        <v>-</v>
      </c>
      <c r="AA306" s="12" t="str">
        <f>IFERROR(VLOOKUP(CONCATENATE($A306,AA$1),'Исх-фото'!$A$2:$F$3000,6,FALSE),"-")</f>
        <v>-</v>
      </c>
      <c r="AB306" s="12" t="str">
        <f>IFERROR(VLOOKUP(CONCATENATE($A306,AB$1),'Исх-фото'!$A$2:$F$3000,6,FALSE),"-")</f>
        <v>-</v>
      </c>
      <c r="AC306" s="12" t="str">
        <f>IFERROR(VLOOKUP(CONCATENATE($A306,AC$1),'Исх-фото'!$A$2:$F$3000,6,FALSE),"-")</f>
        <v>НЕТ</v>
      </c>
      <c r="AD306" s="12" t="str">
        <f>IFERROR(VLOOKUP(CONCATENATE($A306,AD$1),'Исх-фото'!$A$2:$F$3000,6,FALSE),"-")</f>
        <v>НЕТ</v>
      </c>
      <c r="AE306" s="12" t="str">
        <f>IFERROR(VLOOKUP(CONCATENATE($A306,AE$1),'Исх-фото'!$A$2:$F$3000,6,FALSE),"-")</f>
        <v>-</v>
      </c>
      <c r="AF306" s="12" t="str">
        <f>IFERROR(VLOOKUP(CONCATENATE($A306,AF$1),'Исх-фото'!$A$2:$F$3000,6,FALSE),"-")</f>
        <v>НЕТ</v>
      </c>
      <c r="AG306" s="12" t="str">
        <f>IFERROR(VLOOKUP(CONCATENATE($A306,AG$1),'Исх-фото'!$A$2:$F$3000,6,FALSE),"-")</f>
        <v>ДА</v>
      </c>
      <c r="AH306" s="12" t="str">
        <f>IFERROR(VLOOKUP(CONCATENATE($A306,AH$1),'Исх-фото'!$A$2:$F$3000,6,FALSE),"-")</f>
        <v>-</v>
      </c>
      <c r="AI306" s="12" t="str">
        <f>IFERROR(VLOOKUP(CONCATENATE($A306,AI$1),'Исх-фото'!$A$2:$F$3000,6,FALSE),"-")</f>
        <v>-</v>
      </c>
      <c r="AJ306" s="12" t="str">
        <f>IFERROR(VLOOKUP(CONCATENATE($A306,AJ$1),'Исх-фото'!$A$2:$F$3000,6,FALSE),"-")</f>
        <v>-</v>
      </c>
      <c r="AK306" s="12" t="str">
        <f>IFERROR(VLOOKUP(CONCATENATE($A306,AK$1),'Исх-фото'!$A$2:$F$3000,6,FALSE),"-")</f>
        <v>-</v>
      </c>
      <c r="AL306" s="12" t="str">
        <f>IFERROR(VLOOKUP(CONCATENATE($A306,AL$1),'Исх-фото'!$A$2:$F$3000,6,FALSE),"-")</f>
        <v>-</v>
      </c>
      <c r="AM306" s="12" t="str">
        <f>IFERROR(VLOOKUP(CONCATENATE($A306,AM$1),'Исх-фото'!$A$2:$F$3000,6,FALSE),"-")</f>
        <v>-</v>
      </c>
      <c r="AN306" s="12" t="str">
        <f>IFERROR(VLOOKUP(CONCATENATE($A306,AN$1),'Исх-фото'!$A$2:$F$3000,6,FALSE),"-")</f>
        <v>-</v>
      </c>
      <c r="AO306" s="12">
        <f>IFERROR(VLOOKUP(CONCATENATE($A306,AO$1),'Исх-фото'!$A$2:$F$3000,6,FALSE),"-")</f>
        <v>0</v>
      </c>
      <c r="AP306" s="12" t="str">
        <f>IFERROR(VLOOKUP(CONCATENATE($A306,AP$1),'Исх-фото'!$A$2:$F$3000,6,FALSE),"-")</f>
        <v>-</v>
      </c>
      <c r="AQ306" s="12" t="str">
        <f>IFERROR(VLOOKUP(CONCATENATE($A306,AQ$1),'Исх-фото'!$A$2:$F$3000,6,FALSE),"-")</f>
        <v>-</v>
      </c>
      <c r="AR306" s="13"/>
    </row>
    <row r="307" spans="1:44">
      <c r="A307" s="22">
        <f t="shared" si="87"/>
        <v>108</v>
      </c>
      <c r="B307" s="128">
        <f t="shared" ref="B307:C307" si="129">B110</f>
        <v>42</v>
      </c>
      <c r="C307" s="128">
        <f t="shared" si="129"/>
        <v>2</v>
      </c>
      <c r="D307" s="12" t="str">
        <f>IFERROR(VLOOKUP(CONCATENATE($A307,D$1),'Исх-фото'!$A$2:$F$3000,6,FALSE),"-")</f>
        <v>-</v>
      </c>
      <c r="E307" s="12" t="str">
        <f>IFERROR(VLOOKUP(CONCATENATE($A307,E$1),'Исх-фото'!$A$2:$F$3000,6,FALSE),"-")</f>
        <v>-</v>
      </c>
      <c r="F307" s="12" t="str">
        <f>IFERROR(VLOOKUP(CONCATENATE($A307,F$1),'Исх-фото'!$A$2:$F$3000,6,FALSE),"-")</f>
        <v>-</v>
      </c>
      <c r="G307" s="12" t="str">
        <f>IFERROR(VLOOKUP(CONCATENATE($A307,G$1),'Исх-фото'!$A$2:$F$3000,6,FALSE),"-")</f>
        <v>-</v>
      </c>
      <c r="H307" s="12" t="str">
        <f>IFERROR(VLOOKUP(CONCATENATE($A307,H$1),'Исх-фото'!$A$2:$F$3000,6,FALSE),"-")</f>
        <v>ДА</v>
      </c>
      <c r="I307" s="12" t="str">
        <f>IFERROR(VLOOKUP(CONCATENATE($A307,I$1),'Исх-фото'!$A$2:$F$3000,6,FALSE),"-")</f>
        <v>-</v>
      </c>
      <c r="J307" s="12" t="str">
        <f>IFERROR(VLOOKUP(CONCATENATE($A307,J$1),'Исх-фото'!$A$2:$F$3000,6,FALSE),"-")</f>
        <v>НЕТ</v>
      </c>
      <c r="K307" s="12" t="str">
        <f>IFERROR(VLOOKUP(CONCATENATE($A307,K$1),'Исх-фото'!$A$2:$F$3000,6,FALSE),"-")</f>
        <v>-</v>
      </c>
      <c r="L307" s="12" t="str">
        <f>IFERROR(VLOOKUP(CONCATENATE($A307,L$1),'Исх-фото'!$A$2:$F$3000,6,FALSE),"-")</f>
        <v>-</v>
      </c>
      <c r="M307" s="12" t="str">
        <f>IFERROR(VLOOKUP(CONCATENATE($A307,M$1),'Исх-фото'!$A$2:$F$3000,6,FALSE),"-")</f>
        <v>-</v>
      </c>
      <c r="N307" s="12" t="str">
        <f>IFERROR(VLOOKUP(CONCATENATE($A307,N$1),'Исх-фото'!$A$2:$F$3000,6,FALSE),"-")</f>
        <v>ДА</v>
      </c>
      <c r="O307" s="12" t="str">
        <f>IFERROR(VLOOKUP(CONCATENATE($A307,O$1),'Исх-фото'!$A$2:$F$3000,6,FALSE),"-")</f>
        <v>-</v>
      </c>
      <c r="P307" s="12" t="str">
        <f>IFERROR(VLOOKUP(CONCATENATE($A307,P$1),'Исх-фото'!$A$2:$F$3000,6,FALSE),"-")</f>
        <v>-</v>
      </c>
      <c r="Q307" s="12" t="str">
        <f>IFERROR(VLOOKUP(CONCATENATE($A307,Q$1),'Исх-фото'!$A$2:$F$3000,6,FALSE),"-")</f>
        <v>-</v>
      </c>
      <c r="R307" s="12" t="str">
        <f>IFERROR(VLOOKUP(CONCATENATE($A307,R$1),'Исх-фото'!$A$2:$F$3000,6,FALSE),"-")</f>
        <v>-</v>
      </c>
      <c r="S307" s="12" t="str">
        <f>IFERROR(VLOOKUP(CONCATENATE($A307,S$1),'Исх-фото'!$A$2:$F$3000,6,FALSE),"-")</f>
        <v>ДА</v>
      </c>
      <c r="T307" s="12" t="str">
        <f>IFERROR(VLOOKUP(CONCATENATE($A307,T$1),'Исх-фото'!$A$2:$F$3000,6,FALSE),"-")</f>
        <v>-</v>
      </c>
      <c r="U307" s="12" t="str">
        <f>IFERROR(VLOOKUP(CONCATENATE($A307,U$1),'Исх-фото'!$A$2:$F$3000,6,FALSE),"-")</f>
        <v>-</v>
      </c>
      <c r="V307" s="12" t="str">
        <f>IFERROR(VLOOKUP(CONCATENATE($A307,V$1),'Исх-фото'!$A$2:$F$3000,6,FALSE),"-")</f>
        <v>ДА</v>
      </c>
      <c r="W307" s="12" t="str">
        <f>IFERROR(VLOOKUP(CONCATENATE($A307,W$1),'Исх-фото'!$A$2:$F$3000,6,FALSE),"-")</f>
        <v>-</v>
      </c>
      <c r="X307" s="12" t="str">
        <f>IFERROR(VLOOKUP(CONCATENATE($A307,X$1),'Исх-фото'!$A$2:$F$3000,6,FALSE),"-")</f>
        <v>-</v>
      </c>
      <c r="Y307" s="12" t="str">
        <f>IFERROR(VLOOKUP(CONCATENATE($A307,Y$1),'Исх-фото'!$A$2:$F$3000,6,FALSE),"-")</f>
        <v>-</v>
      </c>
      <c r="Z307" s="12" t="str">
        <f>IFERROR(VLOOKUP(CONCATENATE($A307,Z$1),'Исх-фото'!$A$2:$F$3000,6,FALSE),"-")</f>
        <v>-</v>
      </c>
      <c r="AA307" s="12" t="str">
        <f>IFERROR(VLOOKUP(CONCATENATE($A307,AA$1),'Исх-фото'!$A$2:$F$3000,6,FALSE),"-")</f>
        <v>-</v>
      </c>
      <c r="AB307" s="12" t="str">
        <f>IFERROR(VLOOKUP(CONCATENATE($A307,AB$1),'Исх-фото'!$A$2:$F$3000,6,FALSE),"-")</f>
        <v>-</v>
      </c>
      <c r="AC307" s="12" t="str">
        <f>IFERROR(VLOOKUP(CONCATENATE($A307,AC$1),'Исх-фото'!$A$2:$F$3000,6,FALSE),"-")</f>
        <v>НЕТ</v>
      </c>
      <c r="AD307" s="12" t="str">
        <f>IFERROR(VLOOKUP(CONCATENATE($A307,AD$1),'Исх-фото'!$A$2:$F$3000,6,FALSE),"-")</f>
        <v>НЕТ</v>
      </c>
      <c r="AE307" s="12" t="str">
        <f>IFERROR(VLOOKUP(CONCATENATE($A307,AE$1),'Исх-фото'!$A$2:$F$3000,6,FALSE),"-")</f>
        <v>-</v>
      </c>
      <c r="AF307" s="12" t="str">
        <f>IFERROR(VLOOKUP(CONCATENATE($A307,AF$1),'Исх-фото'!$A$2:$F$3000,6,FALSE),"-")</f>
        <v>НЕТ</v>
      </c>
      <c r="AG307" s="12" t="str">
        <f>IFERROR(VLOOKUP(CONCATENATE($A307,AG$1),'Исх-фото'!$A$2:$F$3000,6,FALSE),"-")</f>
        <v>ДА</v>
      </c>
      <c r="AH307" s="12" t="str">
        <f>IFERROR(VLOOKUP(CONCATENATE($A307,AH$1),'Исх-фото'!$A$2:$F$3000,6,FALSE),"-")</f>
        <v>-</v>
      </c>
      <c r="AI307" s="12" t="str">
        <f>IFERROR(VLOOKUP(CONCATENATE($A307,AI$1),'Исх-фото'!$A$2:$F$3000,6,FALSE),"-")</f>
        <v>-</v>
      </c>
      <c r="AJ307" s="12" t="str">
        <f>IFERROR(VLOOKUP(CONCATENATE($A307,AJ$1),'Исх-фото'!$A$2:$F$3000,6,FALSE),"-")</f>
        <v>-</v>
      </c>
      <c r="AK307" s="12" t="str">
        <f>IFERROR(VLOOKUP(CONCATENATE($A307,AK$1),'Исх-фото'!$A$2:$F$3000,6,FALSE),"-")</f>
        <v>-</v>
      </c>
      <c r="AL307" s="12" t="str">
        <f>IFERROR(VLOOKUP(CONCATENATE($A307,AL$1),'Исх-фото'!$A$2:$F$3000,6,FALSE),"-")</f>
        <v>-</v>
      </c>
      <c r="AM307" s="12" t="str">
        <f>IFERROR(VLOOKUP(CONCATENATE($A307,AM$1),'Исх-фото'!$A$2:$F$3000,6,FALSE),"-")</f>
        <v>-</v>
      </c>
      <c r="AN307" s="12" t="str">
        <f>IFERROR(VLOOKUP(CONCATENATE($A307,AN$1),'Исх-фото'!$A$2:$F$3000,6,FALSE),"-")</f>
        <v>-</v>
      </c>
      <c r="AO307" s="12">
        <f>IFERROR(VLOOKUP(CONCATENATE($A307,AO$1),'Исх-фото'!$A$2:$F$3000,6,FALSE),"-")</f>
        <v>0</v>
      </c>
      <c r="AP307" s="12" t="str">
        <f>IFERROR(VLOOKUP(CONCATENATE($A307,AP$1),'Исх-фото'!$A$2:$F$3000,6,FALSE),"-")</f>
        <v>-</v>
      </c>
      <c r="AQ307" s="12" t="str">
        <f>IFERROR(VLOOKUP(CONCATENATE($A307,AQ$1),'Исх-фото'!$A$2:$F$3000,6,FALSE),"-")</f>
        <v>-</v>
      </c>
      <c r="AR307" s="13"/>
    </row>
    <row r="308" spans="1:44">
      <c r="A308" s="22">
        <f t="shared" si="87"/>
        <v>109</v>
      </c>
      <c r="B308" s="128">
        <f t="shared" ref="B308:C308" si="130">B111</f>
        <v>42</v>
      </c>
      <c r="C308" s="128">
        <f t="shared" si="130"/>
        <v>3</v>
      </c>
      <c r="D308" s="12" t="str">
        <f>IFERROR(VLOOKUP(CONCATENATE($A308,D$1),'Исх-фото'!$A$2:$F$3000,6,FALSE),"-")</f>
        <v>-</v>
      </c>
      <c r="E308" s="12" t="str">
        <f>IFERROR(VLOOKUP(CONCATENATE($A308,E$1),'Исх-фото'!$A$2:$F$3000,6,FALSE),"-")</f>
        <v>-</v>
      </c>
      <c r="F308" s="12" t="str">
        <f>IFERROR(VLOOKUP(CONCATENATE($A308,F$1),'Исх-фото'!$A$2:$F$3000,6,FALSE),"-")</f>
        <v>-</v>
      </c>
      <c r="G308" s="12" t="str">
        <f>IFERROR(VLOOKUP(CONCATENATE($A308,G$1),'Исх-фото'!$A$2:$F$3000,6,FALSE),"-")</f>
        <v>-</v>
      </c>
      <c r="H308" s="12" t="str">
        <f>IFERROR(VLOOKUP(CONCATENATE($A308,H$1),'Исх-фото'!$A$2:$F$3000,6,FALSE),"-")</f>
        <v>ДА</v>
      </c>
      <c r="I308" s="12" t="str">
        <f>IFERROR(VLOOKUP(CONCATENATE($A308,I$1),'Исх-фото'!$A$2:$F$3000,6,FALSE),"-")</f>
        <v>-</v>
      </c>
      <c r="J308" s="12" t="str">
        <f>IFERROR(VLOOKUP(CONCATENATE($A308,J$1),'Исх-фото'!$A$2:$F$3000,6,FALSE),"-")</f>
        <v>НЕТ</v>
      </c>
      <c r="K308" s="12" t="str">
        <f>IFERROR(VLOOKUP(CONCATENATE($A308,K$1),'Исх-фото'!$A$2:$F$3000,6,FALSE),"-")</f>
        <v>-</v>
      </c>
      <c r="L308" s="12" t="str">
        <f>IFERROR(VLOOKUP(CONCATENATE($A308,L$1),'Исх-фото'!$A$2:$F$3000,6,FALSE),"-")</f>
        <v>-</v>
      </c>
      <c r="M308" s="12" t="str">
        <f>IFERROR(VLOOKUP(CONCATENATE($A308,M$1),'Исх-фото'!$A$2:$F$3000,6,FALSE),"-")</f>
        <v>-</v>
      </c>
      <c r="N308" s="12" t="str">
        <f>IFERROR(VLOOKUP(CONCATENATE($A308,N$1),'Исх-фото'!$A$2:$F$3000,6,FALSE),"-")</f>
        <v>ДА</v>
      </c>
      <c r="O308" s="12" t="str">
        <f>IFERROR(VLOOKUP(CONCATENATE($A308,O$1),'Исх-фото'!$A$2:$F$3000,6,FALSE),"-")</f>
        <v>ДА</v>
      </c>
      <c r="P308" s="12" t="str">
        <f>IFERROR(VLOOKUP(CONCATENATE($A308,P$1),'Исх-фото'!$A$2:$F$3000,6,FALSE),"-")</f>
        <v>-</v>
      </c>
      <c r="Q308" s="12" t="str">
        <f>IFERROR(VLOOKUP(CONCATENATE($A308,Q$1),'Исх-фото'!$A$2:$F$3000,6,FALSE),"-")</f>
        <v>-</v>
      </c>
      <c r="R308" s="12" t="str">
        <f>IFERROR(VLOOKUP(CONCATENATE($A308,R$1),'Исх-фото'!$A$2:$F$3000,6,FALSE),"-")</f>
        <v>-</v>
      </c>
      <c r="S308" s="12" t="str">
        <f>IFERROR(VLOOKUP(CONCATENATE($A308,S$1),'Исх-фото'!$A$2:$F$3000,6,FALSE),"-")</f>
        <v>НЕТ</v>
      </c>
      <c r="T308" s="12" t="str">
        <f>IFERROR(VLOOKUP(CONCATENATE($A308,T$1),'Исх-фото'!$A$2:$F$3000,6,FALSE),"-")</f>
        <v>-</v>
      </c>
      <c r="U308" s="12" t="str">
        <f>IFERROR(VLOOKUP(CONCATENATE($A308,U$1),'Исх-фото'!$A$2:$F$3000,6,FALSE),"-")</f>
        <v>-</v>
      </c>
      <c r="V308" s="12" t="str">
        <f>IFERROR(VLOOKUP(CONCATENATE($A308,V$1),'Исх-фото'!$A$2:$F$3000,6,FALSE),"-")</f>
        <v>ДА</v>
      </c>
      <c r="W308" s="12" t="str">
        <f>IFERROR(VLOOKUP(CONCATENATE($A308,W$1),'Исх-фото'!$A$2:$F$3000,6,FALSE),"-")</f>
        <v>-</v>
      </c>
      <c r="X308" s="12" t="str">
        <f>IFERROR(VLOOKUP(CONCATENATE($A308,X$1),'Исх-фото'!$A$2:$F$3000,6,FALSE),"-")</f>
        <v>-</v>
      </c>
      <c r="Y308" s="12" t="str">
        <f>IFERROR(VLOOKUP(CONCATENATE($A308,Y$1),'Исх-фото'!$A$2:$F$3000,6,FALSE),"-")</f>
        <v>-</v>
      </c>
      <c r="Z308" s="12" t="str">
        <f>IFERROR(VLOOKUP(CONCATENATE($A308,Z$1),'Исх-фото'!$A$2:$F$3000,6,FALSE),"-")</f>
        <v>-</v>
      </c>
      <c r="AA308" s="12" t="str">
        <f>IFERROR(VLOOKUP(CONCATENATE($A308,AA$1),'Исх-фото'!$A$2:$F$3000,6,FALSE),"-")</f>
        <v>-</v>
      </c>
      <c r="AB308" s="12" t="str">
        <f>IFERROR(VLOOKUP(CONCATENATE($A308,AB$1),'Исх-фото'!$A$2:$F$3000,6,FALSE),"-")</f>
        <v>-</v>
      </c>
      <c r="AC308" s="12" t="str">
        <f>IFERROR(VLOOKUP(CONCATENATE($A308,AC$1),'Исх-фото'!$A$2:$F$3000,6,FALSE),"-")</f>
        <v>НЕТ</v>
      </c>
      <c r="AD308" s="12" t="str">
        <f>IFERROR(VLOOKUP(CONCATENATE($A308,AD$1),'Исх-фото'!$A$2:$F$3000,6,FALSE),"-")</f>
        <v>НЕТ</v>
      </c>
      <c r="AE308" s="12" t="str">
        <f>IFERROR(VLOOKUP(CONCATENATE($A308,AE$1),'Исх-фото'!$A$2:$F$3000,6,FALSE),"-")</f>
        <v>-</v>
      </c>
      <c r="AF308" s="12" t="str">
        <f>IFERROR(VLOOKUP(CONCATENATE($A308,AF$1),'Исх-фото'!$A$2:$F$3000,6,FALSE),"-")</f>
        <v>НЕТ</v>
      </c>
      <c r="AG308" s="12" t="str">
        <f>IFERROR(VLOOKUP(CONCATENATE($A308,AG$1),'Исх-фото'!$A$2:$F$3000,6,FALSE),"-")</f>
        <v>ДА</v>
      </c>
      <c r="AH308" s="12" t="str">
        <f>IFERROR(VLOOKUP(CONCATENATE($A308,AH$1),'Исх-фото'!$A$2:$F$3000,6,FALSE),"-")</f>
        <v>-</v>
      </c>
      <c r="AI308" s="12" t="str">
        <f>IFERROR(VLOOKUP(CONCATENATE($A308,AI$1),'Исх-фото'!$A$2:$F$3000,6,FALSE),"-")</f>
        <v>-</v>
      </c>
      <c r="AJ308" s="12" t="str">
        <f>IFERROR(VLOOKUP(CONCATENATE($A308,AJ$1),'Исх-фото'!$A$2:$F$3000,6,FALSE),"-")</f>
        <v>-</v>
      </c>
      <c r="AK308" s="12" t="str">
        <f>IFERROR(VLOOKUP(CONCATENATE($A308,AK$1),'Исх-фото'!$A$2:$F$3000,6,FALSE),"-")</f>
        <v>-</v>
      </c>
      <c r="AL308" s="12" t="str">
        <f>IFERROR(VLOOKUP(CONCATENATE($A308,AL$1),'Исх-фото'!$A$2:$F$3000,6,FALSE),"-")</f>
        <v>-</v>
      </c>
      <c r="AM308" s="12" t="str">
        <f>IFERROR(VLOOKUP(CONCATENATE($A308,AM$1),'Исх-фото'!$A$2:$F$3000,6,FALSE),"-")</f>
        <v>-</v>
      </c>
      <c r="AN308" s="12" t="str">
        <f>IFERROR(VLOOKUP(CONCATENATE($A308,AN$1),'Исх-фото'!$A$2:$F$3000,6,FALSE),"-")</f>
        <v>-</v>
      </c>
      <c r="AO308" s="12">
        <f>IFERROR(VLOOKUP(CONCATENATE($A308,AO$1),'Исх-фото'!$A$2:$F$3000,6,FALSE),"-")</f>
        <v>0</v>
      </c>
      <c r="AP308" s="12" t="str">
        <f>IFERROR(VLOOKUP(CONCATENATE($A308,AP$1),'Исх-фото'!$A$2:$F$3000,6,FALSE),"-")</f>
        <v>-</v>
      </c>
      <c r="AQ308" s="12" t="str">
        <f>IFERROR(VLOOKUP(CONCATENATE($A308,AQ$1),'Исх-фото'!$A$2:$F$3000,6,FALSE),"-")</f>
        <v>-</v>
      </c>
      <c r="AR308" s="13"/>
    </row>
    <row r="309" spans="1:44">
      <c r="A309" s="22">
        <f t="shared" si="87"/>
        <v>110</v>
      </c>
      <c r="B309" s="128">
        <f t="shared" ref="B309:C309" si="131">B112</f>
        <v>43</v>
      </c>
      <c r="C309" s="128">
        <f t="shared" si="131"/>
        <v>1</v>
      </c>
      <c r="D309" s="12" t="str">
        <f>IFERROR(VLOOKUP(CONCATENATE($A309,D$1),'Исх-фото'!$A$2:$F$3000,6,FALSE),"-")</f>
        <v>-</v>
      </c>
      <c r="E309" s="12" t="str">
        <f>IFERROR(VLOOKUP(CONCATENATE($A309,E$1),'Исх-фото'!$A$2:$F$3000,6,FALSE),"-")</f>
        <v>-</v>
      </c>
      <c r="F309" s="12" t="str">
        <f>IFERROR(VLOOKUP(CONCATENATE($A309,F$1),'Исх-фото'!$A$2:$F$3000,6,FALSE),"-")</f>
        <v>-</v>
      </c>
      <c r="G309" s="12" t="str">
        <f>IFERROR(VLOOKUP(CONCATENATE($A309,G$1),'Исх-фото'!$A$2:$F$3000,6,FALSE),"-")</f>
        <v>-</v>
      </c>
      <c r="H309" s="12" t="str">
        <f>IFERROR(VLOOKUP(CONCATENATE($A309,H$1),'Исх-фото'!$A$2:$F$3000,6,FALSE),"-")</f>
        <v>ДА</v>
      </c>
      <c r="I309" s="12" t="str">
        <f>IFERROR(VLOOKUP(CONCATENATE($A309,I$1),'Исх-фото'!$A$2:$F$3000,6,FALSE),"-")</f>
        <v>-</v>
      </c>
      <c r="J309" s="12" t="str">
        <f>IFERROR(VLOOKUP(CONCATENATE($A309,J$1),'Исх-фото'!$A$2:$F$3000,6,FALSE),"-")</f>
        <v>НЕТ</v>
      </c>
      <c r="K309" s="12" t="str">
        <f>IFERROR(VLOOKUP(CONCATENATE($A309,K$1),'Исх-фото'!$A$2:$F$3000,6,FALSE),"-")</f>
        <v>-</v>
      </c>
      <c r="L309" s="12" t="str">
        <f>IFERROR(VLOOKUP(CONCATENATE($A309,L$1),'Исх-фото'!$A$2:$F$3000,6,FALSE),"-")</f>
        <v>-</v>
      </c>
      <c r="M309" s="12" t="str">
        <f>IFERROR(VLOOKUP(CONCATENATE($A309,M$1),'Исх-фото'!$A$2:$F$3000,6,FALSE),"-")</f>
        <v>-</v>
      </c>
      <c r="N309" s="12" t="str">
        <f>IFERROR(VLOOKUP(CONCATENATE($A309,N$1),'Исх-фото'!$A$2:$F$3000,6,FALSE),"-")</f>
        <v>ДА</v>
      </c>
      <c r="O309" s="12" t="str">
        <f>IFERROR(VLOOKUP(CONCATENATE($A309,O$1),'Исх-фото'!$A$2:$F$3000,6,FALSE),"-")</f>
        <v>-</v>
      </c>
      <c r="P309" s="12" t="str">
        <f>IFERROR(VLOOKUP(CONCATENATE($A309,P$1),'Исх-фото'!$A$2:$F$3000,6,FALSE),"-")</f>
        <v>-</v>
      </c>
      <c r="Q309" s="12" t="str">
        <f>IFERROR(VLOOKUP(CONCATENATE($A309,Q$1),'Исх-фото'!$A$2:$F$3000,6,FALSE),"-")</f>
        <v>-</v>
      </c>
      <c r="R309" s="12" t="str">
        <f>IFERROR(VLOOKUP(CONCATENATE($A309,R$1),'Исх-фото'!$A$2:$F$3000,6,FALSE),"-")</f>
        <v>-</v>
      </c>
      <c r="S309" s="12" t="str">
        <f>IFERROR(VLOOKUP(CONCATENATE($A309,S$1),'Исх-фото'!$A$2:$F$3000,6,FALSE),"-")</f>
        <v>-</v>
      </c>
      <c r="T309" s="12" t="str">
        <f>IFERROR(VLOOKUP(CONCATENATE($A309,T$1),'Исх-фото'!$A$2:$F$3000,6,FALSE),"-")</f>
        <v>-</v>
      </c>
      <c r="U309" s="12" t="str">
        <f>IFERROR(VLOOKUP(CONCATENATE($A309,U$1),'Исх-фото'!$A$2:$F$3000,6,FALSE),"-")</f>
        <v>-</v>
      </c>
      <c r="V309" s="12" t="str">
        <f>IFERROR(VLOOKUP(CONCATENATE($A309,V$1),'Исх-фото'!$A$2:$F$3000,6,FALSE),"-")</f>
        <v>ДА</v>
      </c>
      <c r="W309" s="12" t="str">
        <f>IFERROR(VLOOKUP(CONCATENATE($A309,W$1),'Исх-фото'!$A$2:$F$3000,6,FALSE),"-")</f>
        <v>-</v>
      </c>
      <c r="X309" s="12" t="str">
        <f>IFERROR(VLOOKUP(CONCATENATE($A309,X$1),'Исх-фото'!$A$2:$F$3000,6,FALSE),"-")</f>
        <v>НЕТ</v>
      </c>
      <c r="Y309" s="12" t="str">
        <f>IFERROR(VLOOKUP(CONCATENATE($A309,Y$1),'Исх-фото'!$A$2:$F$3000,6,FALSE),"-")</f>
        <v>-</v>
      </c>
      <c r="Z309" s="12" t="str">
        <f>IFERROR(VLOOKUP(CONCATENATE($A309,Z$1),'Исх-фото'!$A$2:$F$3000,6,FALSE),"-")</f>
        <v>НЕТ</v>
      </c>
      <c r="AA309" s="12" t="str">
        <f>IFERROR(VLOOKUP(CONCATENATE($A309,AA$1),'Исх-фото'!$A$2:$F$3000,6,FALSE),"-")</f>
        <v>-</v>
      </c>
      <c r="AB309" s="12" t="str">
        <f>IFERROR(VLOOKUP(CONCATENATE($A309,AB$1),'Исх-фото'!$A$2:$F$3000,6,FALSE),"-")</f>
        <v>-</v>
      </c>
      <c r="AC309" s="12" t="str">
        <f>IFERROR(VLOOKUP(CONCATENATE($A309,AC$1),'Исх-фото'!$A$2:$F$3000,6,FALSE),"-")</f>
        <v>НЕТ</v>
      </c>
      <c r="AD309" s="12" t="str">
        <f>IFERROR(VLOOKUP(CONCATENATE($A309,AD$1),'Исх-фото'!$A$2:$F$3000,6,FALSE),"-")</f>
        <v>НЕТ</v>
      </c>
      <c r="AE309" s="12" t="str">
        <f>IFERROR(VLOOKUP(CONCATENATE($A309,AE$1),'Исх-фото'!$A$2:$F$3000,6,FALSE),"-")</f>
        <v>-</v>
      </c>
      <c r="AF309" s="12" t="str">
        <f>IFERROR(VLOOKUP(CONCATENATE($A309,AF$1),'Исх-фото'!$A$2:$F$3000,6,FALSE),"-")</f>
        <v>-</v>
      </c>
      <c r="AG309" s="12" t="str">
        <f>IFERROR(VLOOKUP(CONCATENATE($A309,AG$1),'Исх-фото'!$A$2:$F$3000,6,FALSE),"-")</f>
        <v>НЕТ</v>
      </c>
      <c r="AH309" s="12" t="str">
        <f>IFERROR(VLOOKUP(CONCATENATE($A309,AH$1),'Исх-фото'!$A$2:$F$3000,6,FALSE),"-")</f>
        <v>-</v>
      </c>
      <c r="AI309" s="12" t="str">
        <f>IFERROR(VLOOKUP(CONCATENATE($A309,AI$1),'Исх-фото'!$A$2:$F$3000,6,FALSE),"-")</f>
        <v>-</v>
      </c>
      <c r="AJ309" s="12" t="str">
        <f>IFERROR(VLOOKUP(CONCATENATE($A309,AJ$1),'Исх-фото'!$A$2:$F$3000,6,FALSE),"-")</f>
        <v>-</v>
      </c>
      <c r="AK309" s="12" t="str">
        <f>IFERROR(VLOOKUP(CONCATENATE($A309,AK$1),'Исх-фото'!$A$2:$F$3000,6,FALSE),"-")</f>
        <v>-</v>
      </c>
      <c r="AL309" s="12" t="str">
        <f>IFERROR(VLOOKUP(CONCATENATE($A309,AL$1),'Исх-фото'!$A$2:$F$3000,6,FALSE),"-")</f>
        <v>-</v>
      </c>
      <c r="AM309" s="12" t="str">
        <f>IFERROR(VLOOKUP(CONCATENATE($A309,AM$1),'Исх-фото'!$A$2:$F$3000,6,FALSE),"-")</f>
        <v>-</v>
      </c>
      <c r="AN309" s="12" t="str">
        <f>IFERROR(VLOOKUP(CONCATENATE($A309,AN$1),'Исх-фото'!$A$2:$F$3000,6,FALSE),"-")</f>
        <v>-</v>
      </c>
      <c r="AO309" s="12">
        <f>IFERROR(VLOOKUP(CONCATENATE($A309,AO$1),'Исх-фото'!$A$2:$F$3000,6,FALSE),"-")</f>
        <v>0</v>
      </c>
      <c r="AP309" s="12" t="str">
        <f>IFERROR(VLOOKUP(CONCATENATE($A309,AP$1),'Исх-фото'!$A$2:$F$3000,6,FALSE),"-")</f>
        <v>-</v>
      </c>
      <c r="AQ309" s="12" t="str">
        <f>IFERROR(VLOOKUP(CONCATENATE($A309,AQ$1),'Исх-фото'!$A$2:$F$3000,6,FALSE),"-")</f>
        <v>-</v>
      </c>
      <c r="AR309" s="13"/>
    </row>
    <row r="310" spans="1:44">
      <c r="A310" s="22">
        <f t="shared" si="87"/>
        <v>111</v>
      </c>
      <c r="B310" s="128">
        <f t="shared" ref="B310:C310" si="132">B113</f>
        <v>43</v>
      </c>
      <c r="C310" s="128">
        <f t="shared" si="132"/>
        <v>2</v>
      </c>
      <c r="D310" s="12" t="str">
        <f>IFERROR(VLOOKUP(CONCATENATE($A310,D$1),'Исх-фото'!$A$2:$F$3000,6,FALSE),"-")</f>
        <v>-</v>
      </c>
      <c r="E310" s="12" t="str">
        <f>IFERROR(VLOOKUP(CONCATENATE($A310,E$1),'Исх-фото'!$A$2:$F$3000,6,FALSE),"-")</f>
        <v>-</v>
      </c>
      <c r="F310" s="12" t="str">
        <f>IFERROR(VLOOKUP(CONCATENATE($A310,F$1),'Исх-фото'!$A$2:$F$3000,6,FALSE),"-")</f>
        <v>-</v>
      </c>
      <c r="G310" s="12" t="str">
        <f>IFERROR(VLOOKUP(CONCATENATE($A310,G$1),'Исх-фото'!$A$2:$F$3000,6,FALSE),"-")</f>
        <v>-</v>
      </c>
      <c r="H310" s="12" t="str">
        <f>IFERROR(VLOOKUP(CONCATENATE($A310,H$1),'Исх-фото'!$A$2:$F$3000,6,FALSE),"-")</f>
        <v>ДА</v>
      </c>
      <c r="I310" s="12" t="str">
        <f>IFERROR(VLOOKUP(CONCATENATE($A310,I$1),'Исх-фото'!$A$2:$F$3000,6,FALSE),"-")</f>
        <v>-</v>
      </c>
      <c r="J310" s="12" t="str">
        <f>IFERROR(VLOOKUP(CONCATENATE($A310,J$1),'Исх-фото'!$A$2:$F$3000,6,FALSE),"-")</f>
        <v>НЕТ</v>
      </c>
      <c r="K310" s="12" t="str">
        <f>IFERROR(VLOOKUP(CONCATENATE($A310,K$1),'Исх-фото'!$A$2:$F$3000,6,FALSE),"-")</f>
        <v>-</v>
      </c>
      <c r="L310" s="12" t="str">
        <f>IFERROR(VLOOKUP(CONCATENATE($A310,L$1),'Исх-фото'!$A$2:$F$3000,6,FALSE),"-")</f>
        <v>-</v>
      </c>
      <c r="M310" s="12" t="str">
        <f>IFERROR(VLOOKUP(CONCATENATE($A310,M$1),'Исх-фото'!$A$2:$F$3000,6,FALSE),"-")</f>
        <v>-</v>
      </c>
      <c r="N310" s="12" t="str">
        <f>IFERROR(VLOOKUP(CONCATENATE($A310,N$1),'Исх-фото'!$A$2:$F$3000,6,FALSE),"-")</f>
        <v>НЕТ</v>
      </c>
      <c r="O310" s="12" t="str">
        <f>IFERROR(VLOOKUP(CONCATENATE($A310,O$1),'Исх-фото'!$A$2:$F$3000,6,FALSE),"-")</f>
        <v>НЕТ</v>
      </c>
      <c r="P310" s="12" t="str">
        <f>IFERROR(VLOOKUP(CONCATENATE($A310,P$1),'Исх-фото'!$A$2:$F$3000,6,FALSE),"-")</f>
        <v>-</v>
      </c>
      <c r="Q310" s="12" t="str">
        <f>IFERROR(VLOOKUP(CONCATENATE($A310,Q$1),'Исх-фото'!$A$2:$F$3000,6,FALSE),"-")</f>
        <v>-</v>
      </c>
      <c r="R310" s="12" t="str">
        <f>IFERROR(VLOOKUP(CONCATENATE($A310,R$1),'Исх-фото'!$A$2:$F$3000,6,FALSE),"-")</f>
        <v>НЕТ</v>
      </c>
      <c r="S310" s="12" t="str">
        <f>IFERROR(VLOOKUP(CONCATENATE($A310,S$1),'Исх-фото'!$A$2:$F$3000,6,FALSE),"-")</f>
        <v>-</v>
      </c>
      <c r="T310" s="12" t="str">
        <f>IFERROR(VLOOKUP(CONCATENATE($A310,T$1),'Исх-фото'!$A$2:$F$3000,6,FALSE),"-")</f>
        <v>-</v>
      </c>
      <c r="U310" s="12" t="str">
        <f>IFERROR(VLOOKUP(CONCATENATE($A310,U$1),'Исх-фото'!$A$2:$F$3000,6,FALSE),"-")</f>
        <v>НЕТ</v>
      </c>
      <c r="V310" s="12" t="str">
        <f>IFERROR(VLOOKUP(CONCATENATE($A310,V$1),'Исх-фото'!$A$2:$F$3000,6,FALSE),"-")</f>
        <v>ДА</v>
      </c>
      <c r="W310" s="12" t="str">
        <f>IFERROR(VLOOKUP(CONCATENATE($A310,W$1),'Исх-фото'!$A$2:$F$3000,6,FALSE),"-")</f>
        <v>-</v>
      </c>
      <c r="X310" s="12" t="str">
        <f>IFERROR(VLOOKUP(CONCATENATE($A310,X$1),'Исх-фото'!$A$2:$F$3000,6,FALSE),"-")</f>
        <v>НЕТ</v>
      </c>
      <c r="Y310" s="12" t="str">
        <f>IFERROR(VLOOKUP(CONCATENATE($A310,Y$1),'Исх-фото'!$A$2:$F$3000,6,FALSE),"-")</f>
        <v>-</v>
      </c>
      <c r="Z310" s="12" t="str">
        <f>IFERROR(VLOOKUP(CONCATENATE($A310,Z$1),'Исх-фото'!$A$2:$F$3000,6,FALSE),"-")</f>
        <v>-</v>
      </c>
      <c r="AA310" s="12" t="str">
        <f>IFERROR(VLOOKUP(CONCATENATE($A310,AA$1),'Исх-фото'!$A$2:$F$3000,6,FALSE),"-")</f>
        <v>-</v>
      </c>
      <c r="AB310" s="12" t="str">
        <f>IFERROR(VLOOKUP(CONCATENATE($A310,AB$1),'Исх-фото'!$A$2:$F$3000,6,FALSE),"-")</f>
        <v>-</v>
      </c>
      <c r="AC310" s="12" t="str">
        <f>IFERROR(VLOOKUP(CONCATENATE($A310,AC$1),'Исх-фото'!$A$2:$F$3000,6,FALSE),"-")</f>
        <v>НЕТ</v>
      </c>
      <c r="AD310" s="12" t="str">
        <f>IFERROR(VLOOKUP(CONCATENATE($A310,AD$1),'Исх-фото'!$A$2:$F$3000,6,FALSE),"-")</f>
        <v>НЕТ</v>
      </c>
      <c r="AE310" s="12" t="str">
        <f>IFERROR(VLOOKUP(CONCATENATE($A310,AE$1),'Исх-фото'!$A$2:$F$3000,6,FALSE),"-")</f>
        <v>-</v>
      </c>
      <c r="AF310" s="12" t="str">
        <f>IFERROR(VLOOKUP(CONCATENATE($A310,AF$1),'Исх-фото'!$A$2:$F$3000,6,FALSE),"-")</f>
        <v>-</v>
      </c>
      <c r="AG310" s="12" t="str">
        <f>IFERROR(VLOOKUP(CONCATENATE($A310,AG$1),'Исх-фото'!$A$2:$F$3000,6,FALSE),"-")</f>
        <v>ДА</v>
      </c>
      <c r="AH310" s="12" t="str">
        <f>IFERROR(VLOOKUP(CONCATENATE($A310,AH$1),'Исх-фото'!$A$2:$F$3000,6,FALSE),"-")</f>
        <v>-</v>
      </c>
      <c r="AI310" s="12" t="str">
        <f>IFERROR(VLOOKUP(CONCATENATE($A310,AI$1),'Исх-фото'!$A$2:$F$3000,6,FALSE),"-")</f>
        <v>-</v>
      </c>
      <c r="AJ310" s="12" t="str">
        <f>IFERROR(VLOOKUP(CONCATENATE($A310,AJ$1),'Исх-фото'!$A$2:$F$3000,6,FALSE),"-")</f>
        <v>-</v>
      </c>
      <c r="AK310" s="12" t="str">
        <f>IFERROR(VLOOKUP(CONCATENATE($A310,AK$1),'Исх-фото'!$A$2:$F$3000,6,FALSE),"-")</f>
        <v>-</v>
      </c>
      <c r="AL310" s="12" t="str">
        <f>IFERROR(VLOOKUP(CONCATENATE($A310,AL$1),'Исх-фото'!$A$2:$F$3000,6,FALSE),"-")</f>
        <v>-</v>
      </c>
      <c r="AM310" s="12" t="str">
        <f>IFERROR(VLOOKUP(CONCATENATE($A310,AM$1),'Исх-фото'!$A$2:$F$3000,6,FALSE),"-")</f>
        <v>-</v>
      </c>
      <c r="AN310" s="12" t="str">
        <f>IFERROR(VLOOKUP(CONCATENATE($A310,AN$1),'Исх-фото'!$A$2:$F$3000,6,FALSE),"-")</f>
        <v>-</v>
      </c>
      <c r="AO310" s="12">
        <f>IFERROR(VLOOKUP(CONCATENATE($A310,AO$1),'Исх-фото'!$A$2:$F$3000,6,FALSE),"-")</f>
        <v>0</v>
      </c>
      <c r="AP310" s="12" t="str">
        <f>IFERROR(VLOOKUP(CONCATENATE($A310,AP$1),'Исх-фото'!$A$2:$F$3000,6,FALSE),"-")</f>
        <v>-</v>
      </c>
      <c r="AQ310" s="12" t="str">
        <f>IFERROR(VLOOKUP(CONCATENATE($A310,AQ$1),'Исх-фото'!$A$2:$F$3000,6,FALSE),"-")</f>
        <v>-</v>
      </c>
      <c r="AR310" s="13"/>
    </row>
    <row r="311" spans="1:44">
      <c r="A311" s="22">
        <f t="shared" si="87"/>
        <v>112</v>
      </c>
      <c r="B311" s="128">
        <f t="shared" ref="B311:C311" si="133">B114</f>
        <v>43</v>
      </c>
      <c r="C311" s="128">
        <f t="shared" si="133"/>
        <v>3</v>
      </c>
      <c r="D311" s="12" t="str">
        <f>IFERROR(VLOOKUP(CONCATENATE($A311,D$1),'Исх-фото'!$A$2:$F$3000,6,FALSE),"-")</f>
        <v>-</v>
      </c>
      <c r="E311" s="12" t="str">
        <f>IFERROR(VLOOKUP(CONCATENATE($A311,E$1),'Исх-фото'!$A$2:$F$3000,6,FALSE),"-")</f>
        <v>-</v>
      </c>
      <c r="F311" s="12" t="str">
        <f>IFERROR(VLOOKUP(CONCATENATE($A311,F$1),'Исх-фото'!$A$2:$F$3000,6,FALSE),"-")</f>
        <v>-</v>
      </c>
      <c r="G311" s="12" t="str">
        <f>IFERROR(VLOOKUP(CONCATENATE($A311,G$1),'Исх-фото'!$A$2:$F$3000,6,FALSE),"-")</f>
        <v>-</v>
      </c>
      <c r="H311" s="12" t="str">
        <f>IFERROR(VLOOKUP(CONCATENATE($A311,H$1),'Исх-фото'!$A$2:$F$3000,6,FALSE),"-")</f>
        <v>ДА</v>
      </c>
      <c r="I311" s="12" t="str">
        <f>IFERROR(VLOOKUP(CONCATENATE($A311,I$1),'Исх-фото'!$A$2:$F$3000,6,FALSE),"-")</f>
        <v>-</v>
      </c>
      <c r="J311" s="12" t="str">
        <f>IFERROR(VLOOKUP(CONCATENATE($A311,J$1),'Исх-фото'!$A$2:$F$3000,6,FALSE),"-")</f>
        <v>НЕТ</v>
      </c>
      <c r="K311" s="12" t="str">
        <f>IFERROR(VLOOKUP(CONCATENATE($A311,K$1),'Исх-фото'!$A$2:$F$3000,6,FALSE),"-")</f>
        <v>-</v>
      </c>
      <c r="L311" s="12" t="str">
        <f>IFERROR(VLOOKUP(CONCATENATE($A311,L$1),'Исх-фото'!$A$2:$F$3000,6,FALSE),"-")</f>
        <v>-</v>
      </c>
      <c r="M311" s="12" t="str">
        <f>IFERROR(VLOOKUP(CONCATENATE($A311,M$1),'Исх-фото'!$A$2:$F$3000,6,FALSE),"-")</f>
        <v>-</v>
      </c>
      <c r="N311" s="12" t="str">
        <f>IFERROR(VLOOKUP(CONCATENATE($A311,N$1),'Исх-фото'!$A$2:$F$3000,6,FALSE),"-")</f>
        <v>ДА</v>
      </c>
      <c r="O311" s="12" t="str">
        <f>IFERROR(VLOOKUP(CONCATENATE($A311,O$1),'Исх-фото'!$A$2:$F$3000,6,FALSE),"-")</f>
        <v>-</v>
      </c>
      <c r="P311" s="12" t="str">
        <f>IFERROR(VLOOKUP(CONCATENATE($A311,P$1),'Исх-фото'!$A$2:$F$3000,6,FALSE),"-")</f>
        <v>-</v>
      </c>
      <c r="Q311" s="12" t="str">
        <f>IFERROR(VLOOKUP(CONCATENATE($A311,Q$1),'Исх-фото'!$A$2:$F$3000,6,FALSE),"-")</f>
        <v>-</v>
      </c>
      <c r="R311" s="12" t="str">
        <f>IFERROR(VLOOKUP(CONCATENATE($A311,R$1),'Исх-фото'!$A$2:$F$3000,6,FALSE),"-")</f>
        <v>-</v>
      </c>
      <c r="S311" s="12" t="str">
        <f>IFERROR(VLOOKUP(CONCATENATE($A311,S$1),'Исх-фото'!$A$2:$F$3000,6,FALSE),"-")</f>
        <v>-</v>
      </c>
      <c r="T311" s="12" t="str">
        <f>IFERROR(VLOOKUP(CONCATENATE($A311,T$1),'Исх-фото'!$A$2:$F$3000,6,FALSE),"-")</f>
        <v>-</v>
      </c>
      <c r="U311" s="12" t="str">
        <f>IFERROR(VLOOKUP(CONCATENATE($A311,U$1),'Исх-фото'!$A$2:$F$3000,6,FALSE),"-")</f>
        <v>НЕТ</v>
      </c>
      <c r="V311" s="12" t="str">
        <f>IFERROR(VLOOKUP(CONCATENATE($A311,V$1),'Исх-фото'!$A$2:$F$3000,6,FALSE),"-")</f>
        <v>ДА</v>
      </c>
      <c r="W311" s="12" t="str">
        <f>IFERROR(VLOOKUP(CONCATENATE($A311,W$1),'Исх-фото'!$A$2:$F$3000,6,FALSE),"-")</f>
        <v>-</v>
      </c>
      <c r="X311" s="12" t="str">
        <f>IFERROR(VLOOKUP(CONCATENATE($A311,X$1),'Исх-фото'!$A$2:$F$3000,6,FALSE),"-")</f>
        <v>-</v>
      </c>
      <c r="Y311" s="12" t="str">
        <f>IFERROR(VLOOKUP(CONCATENATE($A311,Y$1),'Исх-фото'!$A$2:$F$3000,6,FALSE),"-")</f>
        <v>НЕТ</v>
      </c>
      <c r="Z311" s="12" t="str">
        <f>IFERROR(VLOOKUP(CONCATENATE($A311,Z$1),'Исх-фото'!$A$2:$F$3000,6,FALSE),"-")</f>
        <v>-</v>
      </c>
      <c r="AA311" s="12" t="str">
        <f>IFERROR(VLOOKUP(CONCATENATE($A311,AA$1),'Исх-фото'!$A$2:$F$3000,6,FALSE),"-")</f>
        <v>-</v>
      </c>
      <c r="AB311" s="12" t="str">
        <f>IFERROR(VLOOKUP(CONCATENATE($A311,AB$1),'Исх-фото'!$A$2:$F$3000,6,FALSE),"-")</f>
        <v>-</v>
      </c>
      <c r="AC311" s="12" t="str">
        <f>IFERROR(VLOOKUP(CONCATENATE($A311,AC$1),'Исх-фото'!$A$2:$F$3000,6,FALSE),"-")</f>
        <v>НЕТ</v>
      </c>
      <c r="AD311" s="12" t="str">
        <f>IFERROR(VLOOKUP(CONCATENATE($A311,AD$1),'Исх-фото'!$A$2:$F$3000,6,FALSE),"-")</f>
        <v>НЕТ</v>
      </c>
      <c r="AE311" s="12" t="str">
        <f>IFERROR(VLOOKUP(CONCATENATE($A311,AE$1),'Исх-фото'!$A$2:$F$3000,6,FALSE),"-")</f>
        <v>-</v>
      </c>
      <c r="AF311" s="12" t="str">
        <f>IFERROR(VLOOKUP(CONCATENATE($A311,AF$1),'Исх-фото'!$A$2:$F$3000,6,FALSE),"-")</f>
        <v>-</v>
      </c>
      <c r="AG311" s="12" t="str">
        <f>IFERROR(VLOOKUP(CONCATENATE($A311,AG$1),'Исх-фото'!$A$2:$F$3000,6,FALSE),"-")</f>
        <v>ДА</v>
      </c>
      <c r="AH311" s="12" t="str">
        <f>IFERROR(VLOOKUP(CONCATENATE($A311,AH$1),'Исх-фото'!$A$2:$F$3000,6,FALSE),"-")</f>
        <v>-</v>
      </c>
      <c r="AI311" s="12" t="str">
        <f>IFERROR(VLOOKUP(CONCATENATE($A311,AI$1),'Исх-фото'!$A$2:$F$3000,6,FALSE),"-")</f>
        <v>-</v>
      </c>
      <c r="AJ311" s="12" t="str">
        <f>IFERROR(VLOOKUP(CONCATENATE($A311,AJ$1),'Исх-фото'!$A$2:$F$3000,6,FALSE),"-")</f>
        <v>-</v>
      </c>
      <c r="AK311" s="12" t="str">
        <f>IFERROR(VLOOKUP(CONCATENATE($A311,AK$1),'Исх-фото'!$A$2:$F$3000,6,FALSE),"-")</f>
        <v>-</v>
      </c>
      <c r="AL311" s="12" t="str">
        <f>IFERROR(VLOOKUP(CONCATENATE($A311,AL$1),'Исх-фото'!$A$2:$F$3000,6,FALSE),"-")</f>
        <v>-</v>
      </c>
      <c r="AM311" s="12" t="str">
        <f>IFERROR(VLOOKUP(CONCATENATE($A311,AM$1),'Исх-фото'!$A$2:$F$3000,6,FALSE),"-")</f>
        <v>-</v>
      </c>
      <c r="AN311" s="12" t="str">
        <f>IFERROR(VLOOKUP(CONCATENATE($A311,AN$1),'Исх-фото'!$A$2:$F$3000,6,FALSE),"-")</f>
        <v>-</v>
      </c>
      <c r="AO311" s="12">
        <f>IFERROR(VLOOKUP(CONCATENATE($A311,AO$1),'Исх-фото'!$A$2:$F$3000,6,FALSE),"-")</f>
        <v>0</v>
      </c>
      <c r="AP311" s="12" t="str">
        <f>IFERROR(VLOOKUP(CONCATENATE($A311,AP$1),'Исх-фото'!$A$2:$F$3000,6,FALSE),"-")</f>
        <v>-</v>
      </c>
      <c r="AQ311" s="12" t="str">
        <f>IFERROR(VLOOKUP(CONCATENATE($A311,AQ$1),'Исх-фото'!$A$2:$F$3000,6,FALSE),"-")</f>
        <v>-</v>
      </c>
      <c r="AR311" s="13"/>
    </row>
    <row r="312" spans="1:44">
      <c r="A312" s="22">
        <f t="shared" si="87"/>
        <v>113</v>
      </c>
      <c r="B312" s="128">
        <f t="shared" ref="B312:C312" si="134">B115</f>
        <v>44</v>
      </c>
      <c r="C312" s="128">
        <f t="shared" si="134"/>
        <v>1</v>
      </c>
      <c r="D312" s="12" t="str">
        <f>IFERROR(VLOOKUP(CONCATENATE($A312,D$1),'Исх-фото'!$A$2:$F$3000,6,FALSE),"-")</f>
        <v>-</v>
      </c>
      <c r="E312" s="12" t="str">
        <f>IFERROR(VLOOKUP(CONCATENATE($A312,E$1),'Исх-фото'!$A$2:$F$3000,6,FALSE),"-")</f>
        <v>-</v>
      </c>
      <c r="F312" s="12" t="str">
        <f>IFERROR(VLOOKUP(CONCATENATE($A312,F$1),'Исх-фото'!$A$2:$F$3000,6,FALSE),"-")</f>
        <v>-</v>
      </c>
      <c r="G312" s="12" t="str">
        <f>IFERROR(VLOOKUP(CONCATENATE($A312,G$1),'Исх-фото'!$A$2:$F$3000,6,FALSE),"-")</f>
        <v>-</v>
      </c>
      <c r="H312" s="12" t="str">
        <f>IFERROR(VLOOKUP(CONCATENATE($A312,H$1),'Исх-фото'!$A$2:$F$3000,6,FALSE),"-")</f>
        <v>ДА</v>
      </c>
      <c r="I312" s="12" t="str">
        <f>IFERROR(VLOOKUP(CONCATENATE($A312,I$1),'Исх-фото'!$A$2:$F$3000,6,FALSE),"-")</f>
        <v>-</v>
      </c>
      <c r="J312" s="12" t="str">
        <f>IFERROR(VLOOKUP(CONCATENATE($A312,J$1),'Исх-фото'!$A$2:$F$3000,6,FALSE),"-")</f>
        <v>НЕТ</v>
      </c>
      <c r="K312" s="12" t="str">
        <f>IFERROR(VLOOKUP(CONCATENATE($A312,K$1),'Исх-фото'!$A$2:$F$3000,6,FALSE),"-")</f>
        <v>-</v>
      </c>
      <c r="L312" s="12" t="str">
        <f>IFERROR(VLOOKUP(CONCATENATE($A312,L$1),'Исх-фото'!$A$2:$F$3000,6,FALSE),"-")</f>
        <v>-</v>
      </c>
      <c r="M312" s="12" t="str">
        <f>IFERROR(VLOOKUP(CONCATENATE($A312,M$1),'Исх-фото'!$A$2:$F$3000,6,FALSE),"-")</f>
        <v>-</v>
      </c>
      <c r="N312" s="12" t="str">
        <f>IFERROR(VLOOKUP(CONCATENATE($A312,N$1),'Исх-фото'!$A$2:$F$3000,6,FALSE),"-")</f>
        <v>ДА</v>
      </c>
      <c r="O312" s="12" t="str">
        <f>IFERROR(VLOOKUP(CONCATENATE($A312,O$1),'Исх-фото'!$A$2:$F$3000,6,FALSE),"-")</f>
        <v>-</v>
      </c>
      <c r="P312" s="12" t="str">
        <f>IFERROR(VLOOKUP(CONCATENATE($A312,P$1),'Исх-фото'!$A$2:$F$3000,6,FALSE),"-")</f>
        <v>-</v>
      </c>
      <c r="Q312" s="12" t="str">
        <f>IFERROR(VLOOKUP(CONCATENATE($A312,Q$1),'Исх-фото'!$A$2:$F$3000,6,FALSE),"-")</f>
        <v>-</v>
      </c>
      <c r="R312" s="12" t="str">
        <f>IFERROR(VLOOKUP(CONCATENATE($A312,R$1),'Исх-фото'!$A$2:$F$3000,6,FALSE),"-")</f>
        <v>-</v>
      </c>
      <c r="S312" s="12" t="str">
        <f>IFERROR(VLOOKUP(CONCATENATE($A312,S$1),'Исх-фото'!$A$2:$F$3000,6,FALSE),"-")</f>
        <v>НЕТ</v>
      </c>
      <c r="T312" s="12" t="str">
        <f>IFERROR(VLOOKUP(CONCATENATE($A312,T$1),'Исх-фото'!$A$2:$F$3000,6,FALSE),"-")</f>
        <v>-</v>
      </c>
      <c r="U312" s="12" t="str">
        <f>IFERROR(VLOOKUP(CONCATENATE($A312,U$1),'Исх-фото'!$A$2:$F$3000,6,FALSE),"-")</f>
        <v>-</v>
      </c>
      <c r="V312" s="12" t="str">
        <f>IFERROR(VLOOKUP(CONCATENATE($A312,V$1),'Исх-фото'!$A$2:$F$3000,6,FALSE),"-")</f>
        <v>ДА</v>
      </c>
      <c r="W312" s="12" t="str">
        <f>IFERROR(VLOOKUP(CONCATENATE($A312,W$1),'Исх-фото'!$A$2:$F$3000,6,FALSE),"-")</f>
        <v>-</v>
      </c>
      <c r="X312" s="12" t="str">
        <f>IFERROR(VLOOKUP(CONCATENATE($A312,X$1),'Исх-фото'!$A$2:$F$3000,6,FALSE),"-")</f>
        <v>НЕТ</v>
      </c>
      <c r="Y312" s="12" t="str">
        <f>IFERROR(VLOOKUP(CONCATENATE($A312,Y$1),'Исх-фото'!$A$2:$F$3000,6,FALSE),"-")</f>
        <v>-</v>
      </c>
      <c r="Z312" s="12" t="str">
        <f>IFERROR(VLOOKUP(CONCATENATE($A312,Z$1),'Исх-фото'!$A$2:$F$3000,6,FALSE),"-")</f>
        <v>НЕТ</v>
      </c>
      <c r="AA312" s="12" t="str">
        <f>IFERROR(VLOOKUP(CONCATENATE($A312,AA$1),'Исх-фото'!$A$2:$F$3000,6,FALSE),"-")</f>
        <v>-</v>
      </c>
      <c r="AB312" s="12" t="str">
        <f>IFERROR(VLOOKUP(CONCATENATE($A312,AB$1),'Исх-фото'!$A$2:$F$3000,6,FALSE),"-")</f>
        <v>-</v>
      </c>
      <c r="AC312" s="12" t="str">
        <f>IFERROR(VLOOKUP(CONCATENATE($A312,AC$1),'Исх-фото'!$A$2:$F$3000,6,FALSE),"-")</f>
        <v>НЕТ</v>
      </c>
      <c r="AD312" s="12" t="str">
        <f>IFERROR(VLOOKUP(CONCATENATE($A312,AD$1),'Исх-фото'!$A$2:$F$3000,6,FALSE),"-")</f>
        <v>НЕТ</v>
      </c>
      <c r="AE312" s="12" t="str">
        <f>IFERROR(VLOOKUP(CONCATENATE($A312,AE$1),'Исх-фото'!$A$2:$F$3000,6,FALSE),"-")</f>
        <v>-</v>
      </c>
      <c r="AF312" s="12" t="str">
        <f>IFERROR(VLOOKUP(CONCATENATE($A312,AF$1),'Исх-фото'!$A$2:$F$3000,6,FALSE),"-")</f>
        <v>НЕТ</v>
      </c>
      <c r="AG312" s="12" t="str">
        <f>IFERROR(VLOOKUP(CONCATENATE($A312,AG$1),'Исх-фото'!$A$2:$F$3000,6,FALSE),"-")</f>
        <v>ДА</v>
      </c>
      <c r="AH312" s="12" t="str">
        <f>IFERROR(VLOOKUP(CONCATENATE($A312,AH$1),'Исх-фото'!$A$2:$F$3000,6,FALSE),"-")</f>
        <v>-</v>
      </c>
      <c r="AI312" s="12" t="str">
        <f>IFERROR(VLOOKUP(CONCATENATE($A312,AI$1),'Исх-фото'!$A$2:$F$3000,6,FALSE),"-")</f>
        <v>НЕТ</v>
      </c>
      <c r="AJ312" s="12" t="str">
        <f>IFERROR(VLOOKUP(CONCATENATE($A312,AJ$1),'Исх-фото'!$A$2:$F$3000,6,FALSE),"-")</f>
        <v>НЕТ</v>
      </c>
      <c r="AK312" s="12" t="str">
        <f>IFERROR(VLOOKUP(CONCATENATE($A312,AK$1),'Исх-фото'!$A$2:$F$3000,6,FALSE),"-")</f>
        <v>-</v>
      </c>
      <c r="AL312" s="12" t="str">
        <f>IFERROR(VLOOKUP(CONCATENATE($A312,AL$1),'Исх-фото'!$A$2:$F$3000,6,FALSE),"-")</f>
        <v>-</v>
      </c>
      <c r="AM312" s="12" t="str">
        <f>IFERROR(VLOOKUP(CONCATENATE($A312,AM$1),'Исх-фото'!$A$2:$F$3000,6,FALSE),"-")</f>
        <v>-</v>
      </c>
      <c r="AN312" s="12" t="str">
        <f>IFERROR(VLOOKUP(CONCATENATE($A312,AN$1),'Исх-фото'!$A$2:$F$3000,6,FALSE),"-")</f>
        <v>-</v>
      </c>
      <c r="AO312" s="12">
        <f>IFERROR(VLOOKUP(CONCATENATE($A312,AO$1),'Исх-фото'!$A$2:$F$3000,6,FALSE),"-")</f>
        <v>0</v>
      </c>
      <c r="AP312" s="12" t="str">
        <f>IFERROR(VLOOKUP(CONCATENATE($A312,AP$1),'Исх-фото'!$A$2:$F$3000,6,FALSE),"-")</f>
        <v>-</v>
      </c>
      <c r="AQ312" s="12" t="str">
        <f>IFERROR(VLOOKUP(CONCATENATE($A312,AQ$1),'Исх-фото'!$A$2:$F$3000,6,FALSE),"-")</f>
        <v>-</v>
      </c>
      <c r="AR312" s="13"/>
    </row>
    <row r="313" spans="1:44">
      <c r="A313" s="22">
        <f t="shared" si="87"/>
        <v>114</v>
      </c>
      <c r="B313" s="128">
        <f t="shared" ref="B313:C313" si="135">B116</f>
        <v>46</v>
      </c>
      <c r="C313" s="128">
        <f t="shared" si="135"/>
        <v>1</v>
      </c>
      <c r="D313" s="12" t="str">
        <f>IFERROR(VLOOKUP(CONCATENATE($A313,D$1),'Исх-фото'!$A$2:$F$3000,6,FALSE),"-")</f>
        <v>-</v>
      </c>
      <c r="E313" s="12" t="str">
        <f>IFERROR(VLOOKUP(CONCATENATE($A313,E$1),'Исх-фото'!$A$2:$F$3000,6,FALSE),"-")</f>
        <v>-</v>
      </c>
      <c r="F313" s="12" t="str">
        <f>IFERROR(VLOOKUP(CONCATENATE($A313,F$1),'Исх-фото'!$A$2:$F$3000,6,FALSE),"-")</f>
        <v>-</v>
      </c>
      <c r="G313" s="12" t="str">
        <f>IFERROR(VLOOKUP(CONCATENATE($A313,G$1),'Исх-фото'!$A$2:$F$3000,6,FALSE),"-")</f>
        <v>-</v>
      </c>
      <c r="H313" s="12" t="str">
        <f>IFERROR(VLOOKUP(CONCATENATE($A313,H$1),'Исх-фото'!$A$2:$F$3000,6,FALSE),"-")</f>
        <v>ДА</v>
      </c>
      <c r="I313" s="12" t="str">
        <f>IFERROR(VLOOKUP(CONCATENATE($A313,I$1),'Исх-фото'!$A$2:$F$3000,6,FALSE),"-")</f>
        <v>-</v>
      </c>
      <c r="J313" s="12" t="str">
        <f>IFERROR(VLOOKUP(CONCATENATE($A313,J$1),'Исх-фото'!$A$2:$F$3000,6,FALSE),"-")</f>
        <v>НЕТ</v>
      </c>
      <c r="K313" s="12" t="str">
        <f>IFERROR(VLOOKUP(CONCATENATE($A313,K$1),'Исх-фото'!$A$2:$F$3000,6,FALSE),"-")</f>
        <v>-</v>
      </c>
      <c r="L313" s="12" t="str">
        <f>IFERROR(VLOOKUP(CONCATENATE($A313,L$1),'Исх-фото'!$A$2:$F$3000,6,FALSE),"-")</f>
        <v>-</v>
      </c>
      <c r="M313" s="12" t="str">
        <f>IFERROR(VLOOKUP(CONCATENATE($A313,M$1),'Исх-фото'!$A$2:$F$3000,6,FALSE),"-")</f>
        <v>-</v>
      </c>
      <c r="N313" s="12" t="str">
        <f>IFERROR(VLOOKUP(CONCATENATE($A313,N$1),'Исх-фото'!$A$2:$F$3000,6,FALSE),"-")</f>
        <v>ДА</v>
      </c>
      <c r="O313" s="12" t="str">
        <f>IFERROR(VLOOKUP(CONCATENATE($A313,O$1),'Исх-фото'!$A$2:$F$3000,6,FALSE),"-")</f>
        <v>-</v>
      </c>
      <c r="P313" s="12" t="str">
        <f>IFERROR(VLOOKUP(CONCATENATE($A313,P$1),'Исх-фото'!$A$2:$F$3000,6,FALSE),"-")</f>
        <v>-</v>
      </c>
      <c r="Q313" s="12" t="str">
        <f>IFERROR(VLOOKUP(CONCATENATE($A313,Q$1),'Исх-фото'!$A$2:$F$3000,6,FALSE),"-")</f>
        <v>-</v>
      </c>
      <c r="R313" s="12" t="str">
        <f>IFERROR(VLOOKUP(CONCATENATE($A313,R$1),'Исх-фото'!$A$2:$F$3000,6,FALSE),"-")</f>
        <v>НЕТ</v>
      </c>
      <c r="S313" s="12" t="str">
        <f>IFERROR(VLOOKUP(CONCATENATE($A313,S$1),'Исх-фото'!$A$2:$F$3000,6,FALSE),"-")</f>
        <v>НЕТ</v>
      </c>
      <c r="T313" s="12" t="str">
        <f>IFERROR(VLOOKUP(CONCATENATE($A313,T$1),'Исх-фото'!$A$2:$F$3000,6,FALSE),"-")</f>
        <v>-</v>
      </c>
      <c r="U313" s="12" t="str">
        <f>IFERROR(VLOOKUP(CONCATENATE($A313,U$1),'Исх-фото'!$A$2:$F$3000,6,FALSE),"-")</f>
        <v>-</v>
      </c>
      <c r="V313" s="12" t="str">
        <f>IFERROR(VLOOKUP(CONCATENATE($A313,V$1),'Исх-фото'!$A$2:$F$3000,6,FALSE),"-")</f>
        <v>ДА</v>
      </c>
      <c r="W313" s="12" t="str">
        <f>IFERROR(VLOOKUP(CONCATENATE($A313,W$1),'Исх-фото'!$A$2:$F$3000,6,FALSE),"-")</f>
        <v>-</v>
      </c>
      <c r="X313" s="12" t="str">
        <f>IFERROR(VLOOKUP(CONCATENATE($A313,X$1),'Исх-фото'!$A$2:$F$3000,6,FALSE),"-")</f>
        <v>-</v>
      </c>
      <c r="Y313" s="12" t="str">
        <f>IFERROR(VLOOKUP(CONCATENATE($A313,Y$1),'Исх-фото'!$A$2:$F$3000,6,FALSE),"-")</f>
        <v>НЕТ</v>
      </c>
      <c r="Z313" s="12" t="str">
        <f>IFERROR(VLOOKUP(CONCATENATE($A313,Z$1),'Исх-фото'!$A$2:$F$3000,6,FALSE),"-")</f>
        <v>-</v>
      </c>
      <c r="AA313" s="12" t="str">
        <f>IFERROR(VLOOKUP(CONCATENATE($A313,AA$1),'Исх-фото'!$A$2:$F$3000,6,FALSE),"-")</f>
        <v>-</v>
      </c>
      <c r="AB313" s="12" t="str">
        <f>IFERROR(VLOOKUP(CONCATENATE($A313,AB$1),'Исх-фото'!$A$2:$F$3000,6,FALSE),"-")</f>
        <v>-</v>
      </c>
      <c r="AC313" s="12" t="str">
        <f>IFERROR(VLOOKUP(CONCATENATE($A313,AC$1),'Исх-фото'!$A$2:$F$3000,6,FALSE),"-")</f>
        <v>НЕТ</v>
      </c>
      <c r="AD313" s="12" t="str">
        <f>IFERROR(VLOOKUP(CONCATENATE($A313,AD$1),'Исх-фото'!$A$2:$F$3000,6,FALSE),"-")</f>
        <v>НЕТ</v>
      </c>
      <c r="AE313" s="12" t="str">
        <f>IFERROR(VLOOKUP(CONCATENATE($A313,AE$1),'Исх-фото'!$A$2:$F$3000,6,FALSE),"-")</f>
        <v>ДА</v>
      </c>
      <c r="AF313" s="12" t="str">
        <f>IFERROR(VLOOKUP(CONCATENATE($A313,AF$1),'Исх-фото'!$A$2:$F$3000,6,FALSE),"-")</f>
        <v>НЕТ</v>
      </c>
      <c r="AG313" s="12" t="str">
        <f>IFERROR(VLOOKUP(CONCATENATE($A313,AG$1),'Исх-фото'!$A$2:$F$3000,6,FALSE),"-")</f>
        <v>ДА</v>
      </c>
      <c r="AH313" s="12" t="str">
        <f>IFERROR(VLOOKUP(CONCATENATE($A313,AH$1),'Исх-фото'!$A$2:$F$3000,6,FALSE),"-")</f>
        <v>-</v>
      </c>
      <c r="AI313" s="12" t="str">
        <f>IFERROR(VLOOKUP(CONCATENATE($A313,AI$1),'Исх-фото'!$A$2:$F$3000,6,FALSE),"-")</f>
        <v>-</v>
      </c>
      <c r="AJ313" s="12" t="str">
        <f>IFERROR(VLOOKUP(CONCATENATE($A313,AJ$1),'Исх-фото'!$A$2:$F$3000,6,FALSE),"-")</f>
        <v>-</v>
      </c>
      <c r="AK313" s="12" t="str">
        <f>IFERROR(VLOOKUP(CONCATENATE($A313,AK$1),'Исх-фото'!$A$2:$F$3000,6,FALSE),"-")</f>
        <v>-</v>
      </c>
      <c r="AL313" s="12" t="str">
        <f>IFERROR(VLOOKUP(CONCATENATE($A313,AL$1),'Исх-фото'!$A$2:$F$3000,6,FALSE),"-")</f>
        <v>-</v>
      </c>
      <c r="AM313" s="12" t="str">
        <f>IFERROR(VLOOKUP(CONCATENATE($A313,AM$1),'Исх-фото'!$A$2:$F$3000,6,FALSE),"-")</f>
        <v>-</v>
      </c>
      <c r="AN313" s="12" t="str">
        <f>IFERROR(VLOOKUP(CONCATENATE($A313,AN$1),'Исх-фото'!$A$2:$F$3000,6,FALSE),"-")</f>
        <v>-</v>
      </c>
      <c r="AO313" s="12">
        <f>IFERROR(VLOOKUP(CONCATENATE($A313,AO$1),'Исх-фото'!$A$2:$F$3000,6,FALSE),"-")</f>
        <v>0</v>
      </c>
      <c r="AP313" s="12" t="str">
        <f>IFERROR(VLOOKUP(CONCATENATE($A313,AP$1),'Исх-фото'!$A$2:$F$3000,6,FALSE),"-")</f>
        <v>-</v>
      </c>
      <c r="AQ313" s="12" t="str">
        <f>IFERROR(VLOOKUP(CONCATENATE($A313,AQ$1),'Исх-фото'!$A$2:$F$3000,6,FALSE),"-")</f>
        <v>-</v>
      </c>
      <c r="AR313" s="13"/>
    </row>
    <row r="314" spans="1:44">
      <c r="A314" s="22">
        <f t="shared" si="87"/>
        <v>115</v>
      </c>
      <c r="B314" s="128">
        <f t="shared" ref="B314:C314" si="136">B117</f>
        <v>46</v>
      </c>
      <c r="C314" s="128">
        <f t="shared" si="136"/>
        <v>2</v>
      </c>
      <c r="D314" s="12" t="str">
        <f>IFERROR(VLOOKUP(CONCATENATE($A314,D$1),'Исх-фото'!$A$2:$F$3000,6,FALSE),"-")</f>
        <v>-</v>
      </c>
      <c r="E314" s="12" t="str">
        <f>IFERROR(VLOOKUP(CONCATENATE($A314,E$1),'Исх-фото'!$A$2:$F$3000,6,FALSE),"-")</f>
        <v>-</v>
      </c>
      <c r="F314" s="12" t="str">
        <f>IFERROR(VLOOKUP(CONCATENATE($A314,F$1),'Исх-фото'!$A$2:$F$3000,6,FALSE),"-")</f>
        <v>-</v>
      </c>
      <c r="G314" s="12" t="str">
        <f>IFERROR(VLOOKUP(CONCATENATE($A314,G$1),'Исх-фото'!$A$2:$F$3000,6,FALSE),"-")</f>
        <v>-</v>
      </c>
      <c r="H314" s="12" t="str">
        <f>IFERROR(VLOOKUP(CONCATENATE($A314,H$1),'Исх-фото'!$A$2:$F$3000,6,FALSE),"-")</f>
        <v>ДА</v>
      </c>
      <c r="I314" s="12" t="str">
        <f>IFERROR(VLOOKUP(CONCATENATE($A314,I$1),'Исх-фото'!$A$2:$F$3000,6,FALSE),"-")</f>
        <v>-</v>
      </c>
      <c r="J314" s="12" t="str">
        <f>IFERROR(VLOOKUP(CONCATENATE($A314,J$1),'Исх-фото'!$A$2:$F$3000,6,FALSE),"-")</f>
        <v>НЕТ</v>
      </c>
      <c r="K314" s="12" t="str">
        <f>IFERROR(VLOOKUP(CONCATENATE($A314,K$1),'Исх-фото'!$A$2:$F$3000,6,FALSE),"-")</f>
        <v>-</v>
      </c>
      <c r="L314" s="12" t="str">
        <f>IFERROR(VLOOKUP(CONCATENATE($A314,L$1),'Исх-фото'!$A$2:$F$3000,6,FALSE),"-")</f>
        <v>-</v>
      </c>
      <c r="M314" s="12" t="str">
        <f>IFERROR(VLOOKUP(CONCATENATE($A314,M$1),'Исх-фото'!$A$2:$F$3000,6,FALSE),"-")</f>
        <v>-</v>
      </c>
      <c r="N314" s="12" t="str">
        <f>IFERROR(VLOOKUP(CONCATENATE($A314,N$1),'Исх-фото'!$A$2:$F$3000,6,FALSE),"-")</f>
        <v>НЕТ</v>
      </c>
      <c r="O314" s="12" t="str">
        <f>IFERROR(VLOOKUP(CONCATENATE($A314,O$1),'Исх-фото'!$A$2:$F$3000,6,FALSE),"-")</f>
        <v>-</v>
      </c>
      <c r="P314" s="12" t="str">
        <f>IFERROR(VLOOKUP(CONCATENATE($A314,P$1),'Исх-фото'!$A$2:$F$3000,6,FALSE),"-")</f>
        <v>-</v>
      </c>
      <c r="Q314" s="12" t="str">
        <f>IFERROR(VLOOKUP(CONCATENATE($A314,Q$1),'Исх-фото'!$A$2:$F$3000,6,FALSE),"-")</f>
        <v>-</v>
      </c>
      <c r="R314" s="12" t="str">
        <f>IFERROR(VLOOKUP(CONCATENATE($A314,R$1),'Исх-фото'!$A$2:$F$3000,6,FALSE),"-")</f>
        <v>-</v>
      </c>
      <c r="S314" s="12" t="str">
        <f>IFERROR(VLOOKUP(CONCATENATE($A314,S$1),'Исх-фото'!$A$2:$F$3000,6,FALSE),"-")</f>
        <v>НЕТ</v>
      </c>
      <c r="T314" s="12" t="str">
        <f>IFERROR(VLOOKUP(CONCATENATE($A314,T$1),'Исх-фото'!$A$2:$F$3000,6,FALSE),"-")</f>
        <v>-</v>
      </c>
      <c r="U314" s="12" t="str">
        <f>IFERROR(VLOOKUP(CONCATENATE($A314,U$1),'Исх-фото'!$A$2:$F$3000,6,FALSE),"-")</f>
        <v>-</v>
      </c>
      <c r="V314" s="12" t="str">
        <f>IFERROR(VLOOKUP(CONCATENATE($A314,V$1),'Исх-фото'!$A$2:$F$3000,6,FALSE),"-")</f>
        <v>ДА</v>
      </c>
      <c r="W314" s="12" t="str">
        <f>IFERROR(VLOOKUP(CONCATENATE($A314,W$1),'Исх-фото'!$A$2:$F$3000,6,FALSE),"-")</f>
        <v>-</v>
      </c>
      <c r="X314" s="12" t="str">
        <f>IFERROR(VLOOKUP(CONCATENATE($A314,X$1),'Исх-фото'!$A$2:$F$3000,6,FALSE),"-")</f>
        <v>НЕТ</v>
      </c>
      <c r="Y314" s="12" t="str">
        <f>IFERROR(VLOOKUP(CONCATENATE($A314,Y$1),'Исх-фото'!$A$2:$F$3000,6,FALSE),"-")</f>
        <v>-</v>
      </c>
      <c r="Z314" s="12" t="str">
        <f>IFERROR(VLOOKUP(CONCATENATE($A314,Z$1),'Исх-фото'!$A$2:$F$3000,6,FALSE),"-")</f>
        <v>-</v>
      </c>
      <c r="AA314" s="12" t="str">
        <f>IFERROR(VLOOKUP(CONCATENATE($A314,AA$1),'Исх-фото'!$A$2:$F$3000,6,FALSE),"-")</f>
        <v>-</v>
      </c>
      <c r="AB314" s="12" t="str">
        <f>IFERROR(VLOOKUP(CONCATENATE($A314,AB$1),'Исх-фото'!$A$2:$F$3000,6,FALSE),"-")</f>
        <v>-</v>
      </c>
      <c r="AC314" s="12" t="str">
        <f>IFERROR(VLOOKUP(CONCATENATE($A314,AC$1),'Исх-фото'!$A$2:$F$3000,6,FALSE),"-")</f>
        <v>НЕТ</v>
      </c>
      <c r="AD314" s="12" t="str">
        <f>IFERROR(VLOOKUP(CONCATENATE($A314,AD$1),'Исх-фото'!$A$2:$F$3000,6,FALSE),"-")</f>
        <v>НЕТ</v>
      </c>
      <c r="AE314" s="12" t="str">
        <f>IFERROR(VLOOKUP(CONCATENATE($A314,AE$1),'Исх-фото'!$A$2:$F$3000,6,FALSE),"-")</f>
        <v>ДА</v>
      </c>
      <c r="AF314" s="12" t="str">
        <f>IFERROR(VLOOKUP(CONCATENATE($A314,AF$1),'Исх-фото'!$A$2:$F$3000,6,FALSE),"-")</f>
        <v>НЕТ</v>
      </c>
      <c r="AG314" s="12" t="str">
        <f>IFERROR(VLOOKUP(CONCATENATE($A314,AG$1),'Исх-фото'!$A$2:$F$3000,6,FALSE),"-")</f>
        <v>ДА</v>
      </c>
      <c r="AH314" s="12" t="str">
        <f>IFERROR(VLOOKUP(CONCATENATE($A314,AH$1),'Исх-фото'!$A$2:$F$3000,6,FALSE),"-")</f>
        <v>-</v>
      </c>
      <c r="AI314" s="12" t="str">
        <f>IFERROR(VLOOKUP(CONCATENATE($A314,AI$1),'Исх-фото'!$A$2:$F$3000,6,FALSE),"-")</f>
        <v>-</v>
      </c>
      <c r="AJ314" s="12" t="str">
        <f>IFERROR(VLOOKUP(CONCATENATE($A314,AJ$1),'Исх-фото'!$A$2:$F$3000,6,FALSE),"-")</f>
        <v>-</v>
      </c>
      <c r="AK314" s="12" t="str">
        <f>IFERROR(VLOOKUP(CONCATENATE($A314,AK$1),'Исх-фото'!$A$2:$F$3000,6,FALSE),"-")</f>
        <v>-</v>
      </c>
      <c r="AL314" s="12" t="str">
        <f>IFERROR(VLOOKUP(CONCATENATE($A314,AL$1),'Исх-фото'!$A$2:$F$3000,6,FALSE),"-")</f>
        <v>-</v>
      </c>
      <c r="AM314" s="12" t="str">
        <f>IFERROR(VLOOKUP(CONCATENATE($A314,AM$1),'Исх-фото'!$A$2:$F$3000,6,FALSE),"-")</f>
        <v>-</v>
      </c>
      <c r="AN314" s="12" t="str">
        <f>IFERROR(VLOOKUP(CONCATENATE($A314,AN$1),'Исх-фото'!$A$2:$F$3000,6,FALSE),"-")</f>
        <v>-</v>
      </c>
      <c r="AO314" s="12">
        <f>IFERROR(VLOOKUP(CONCATENATE($A314,AO$1),'Исх-фото'!$A$2:$F$3000,6,FALSE),"-")</f>
        <v>0</v>
      </c>
      <c r="AP314" s="12" t="str">
        <f>IFERROR(VLOOKUP(CONCATENATE($A314,AP$1),'Исх-фото'!$A$2:$F$3000,6,FALSE),"-")</f>
        <v>-</v>
      </c>
      <c r="AQ314" s="12" t="str">
        <f>IFERROR(VLOOKUP(CONCATENATE($A314,AQ$1),'Исх-фото'!$A$2:$F$3000,6,FALSE),"-")</f>
        <v>-</v>
      </c>
      <c r="AR314" s="13"/>
    </row>
    <row r="315" spans="1:44">
      <c r="A315" s="22">
        <f t="shared" si="87"/>
        <v>116</v>
      </c>
      <c r="B315" s="128">
        <f t="shared" ref="B315:C315" si="137">B118</f>
        <v>46</v>
      </c>
      <c r="C315" s="128">
        <f t="shared" si="137"/>
        <v>3</v>
      </c>
      <c r="D315" s="12" t="str">
        <f>IFERROR(VLOOKUP(CONCATENATE($A315,D$1),'Исх-фото'!$A$2:$F$3000,6,FALSE),"-")</f>
        <v>-</v>
      </c>
      <c r="E315" s="12" t="str">
        <f>IFERROR(VLOOKUP(CONCATENATE($A315,E$1),'Исх-фото'!$A$2:$F$3000,6,FALSE),"-")</f>
        <v>-</v>
      </c>
      <c r="F315" s="12" t="str">
        <f>IFERROR(VLOOKUP(CONCATENATE($A315,F$1),'Исх-фото'!$A$2:$F$3000,6,FALSE),"-")</f>
        <v>-</v>
      </c>
      <c r="G315" s="12" t="str">
        <f>IFERROR(VLOOKUP(CONCATENATE($A315,G$1),'Исх-фото'!$A$2:$F$3000,6,FALSE),"-")</f>
        <v>-</v>
      </c>
      <c r="H315" s="12" t="str">
        <f>IFERROR(VLOOKUP(CONCATENATE($A315,H$1),'Исх-фото'!$A$2:$F$3000,6,FALSE),"-")</f>
        <v>ДА</v>
      </c>
      <c r="I315" s="12" t="str">
        <f>IFERROR(VLOOKUP(CONCATENATE($A315,I$1),'Исх-фото'!$A$2:$F$3000,6,FALSE),"-")</f>
        <v>-</v>
      </c>
      <c r="J315" s="12" t="str">
        <f>IFERROR(VLOOKUP(CONCATENATE($A315,J$1),'Исх-фото'!$A$2:$F$3000,6,FALSE),"-")</f>
        <v>НЕТ</v>
      </c>
      <c r="K315" s="12" t="str">
        <f>IFERROR(VLOOKUP(CONCATENATE($A315,K$1),'Исх-фото'!$A$2:$F$3000,6,FALSE),"-")</f>
        <v>-</v>
      </c>
      <c r="L315" s="12" t="str">
        <f>IFERROR(VLOOKUP(CONCATENATE($A315,L$1),'Исх-фото'!$A$2:$F$3000,6,FALSE),"-")</f>
        <v>-</v>
      </c>
      <c r="M315" s="12" t="str">
        <f>IFERROR(VLOOKUP(CONCATENATE($A315,M$1),'Исх-фото'!$A$2:$F$3000,6,FALSE),"-")</f>
        <v>-</v>
      </c>
      <c r="N315" s="12" t="str">
        <f>IFERROR(VLOOKUP(CONCATENATE($A315,N$1),'Исх-фото'!$A$2:$F$3000,6,FALSE),"-")</f>
        <v>НЕТ</v>
      </c>
      <c r="O315" s="12" t="str">
        <f>IFERROR(VLOOKUP(CONCATENATE($A315,O$1),'Исх-фото'!$A$2:$F$3000,6,FALSE),"-")</f>
        <v>-</v>
      </c>
      <c r="P315" s="12" t="str">
        <f>IFERROR(VLOOKUP(CONCATENATE($A315,P$1),'Исх-фото'!$A$2:$F$3000,6,FALSE),"-")</f>
        <v>-</v>
      </c>
      <c r="Q315" s="12" t="str">
        <f>IFERROR(VLOOKUP(CONCATENATE($A315,Q$1),'Исх-фото'!$A$2:$F$3000,6,FALSE),"-")</f>
        <v>-</v>
      </c>
      <c r="R315" s="12" t="str">
        <f>IFERROR(VLOOKUP(CONCATENATE($A315,R$1),'Исх-фото'!$A$2:$F$3000,6,FALSE),"-")</f>
        <v>-</v>
      </c>
      <c r="S315" s="12" t="str">
        <f>IFERROR(VLOOKUP(CONCATENATE($A315,S$1),'Исх-фото'!$A$2:$F$3000,6,FALSE),"-")</f>
        <v>-</v>
      </c>
      <c r="T315" s="12" t="str">
        <f>IFERROR(VLOOKUP(CONCATENATE($A315,T$1),'Исх-фото'!$A$2:$F$3000,6,FALSE),"-")</f>
        <v>-</v>
      </c>
      <c r="U315" s="12" t="str">
        <f>IFERROR(VLOOKUP(CONCATENATE($A315,U$1),'Исх-фото'!$A$2:$F$3000,6,FALSE),"-")</f>
        <v>-</v>
      </c>
      <c r="V315" s="12" t="str">
        <f>IFERROR(VLOOKUP(CONCATENATE($A315,V$1),'Исх-фото'!$A$2:$F$3000,6,FALSE),"-")</f>
        <v>ДА</v>
      </c>
      <c r="W315" s="12" t="str">
        <f>IFERROR(VLOOKUP(CONCATENATE($A315,W$1),'Исх-фото'!$A$2:$F$3000,6,FALSE),"-")</f>
        <v>-</v>
      </c>
      <c r="X315" s="12" t="str">
        <f>IFERROR(VLOOKUP(CONCATENATE($A315,X$1),'Исх-фото'!$A$2:$F$3000,6,FALSE),"-")</f>
        <v>-</v>
      </c>
      <c r="Y315" s="12" t="str">
        <f>IFERROR(VLOOKUP(CONCATENATE($A315,Y$1),'Исх-фото'!$A$2:$F$3000,6,FALSE),"-")</f>
        <v>-</v>
      </c>
      <c r="Z315" s="12" t="str">
        <f>IFERROR(VLOOKUP(CONCATENATE($A315,Z$1),'Исх-фото'!$A$2:$F$3000,6,FALSE),"-")</f>
        <v>-</v>
      </c>
      <c r="AA315" s="12" t="str">
        <f>IFERROR(VLOOKUP(CONCATENATE($A315,AA$1),'Исх-фото'!$A$2:$F$3000,6,FALSE),"-")</f>
        <v>-</v>
      </c>
      <c r="AB315" s="12" t="str">
        <f>IFERROR(VLOOKUP(CONCATENATE($A315,AB$1),'Исх-фото'!$A$2:$F$3000,6,FALSE),"-")</f>
        <v>-</v>
      </c>
      <c r="AC315" s="12" t="str">
        <f>IFERROR(VLOOKUP(CONCATENATE($A315,AC$1),'Исх-фото'!$A$2:$F$3000,6,FALSE),"-")</f>
        <v>НЕТ</v>
      </c>
      <c r="AD315" s="12" t="str">
        <f>IFERROR(VLOOKUP(CONCATENATE($A315,AD$1),'Исх-фото'!$A$2:$F$3000,6,FALSE),"-")</f>
        <v>НЕТ</v>
      </c>
      <c r="AE315" s="12" t="str">
        <f>IFERROR(VLOOKUP(CONCATENATE($A315,AE$1),'Исх-фото'!$A$2:$F$3000,6,FALSE),"-")</f>
        <v>ДА</v>
      </c>
      <c r="AF315" s="12" t="str">
        <f>IFERROR(VLOOKUP(CONCATENATE($A315,AF$1),'Исх-фото'!$A$2:$F$3000,6,FALSE),"-")</f>
        <v>НЕТ</v>
      </c>
      <c r="AG315" s="12" t="str">
        <f>IFERROR(VLOOKUP(CONCATENATE($A315,AG$1),'Исх-фото'!$A$2:$F$3000,6,FALSE),"-")</f>
        <v>ДА</v>
      </c>
      <c r="AH315" s="12" t="str">
        <f>IFERROR(VLOOKUP(CONCATENATE($A315,AH$1),'Исх-фото'!$A$2:$F$3000,6,FALSE),"-")</f>
        <v>-</v>
      </c>
      <c r="AI315" s="12" t="str">
        <f>IFERROR(VLOOKUP(CONCATENATE($A315,AI$1),'Исх-фото'!$A$2:$F$3000,6,FALSE),"-")</f>
        <v>-</v>
      </c>
      <c r="AJ315" s="12" t="str">
        <f>IFERROR(VLOOKUP(CONCATENATE($A315,AJ$1),'Исх-фото'!$A$2:$F$3000,6,FALSE),"-")</f>
        <v>-</v>
      </c>
      <c r="AK315" s="12" t="str">
        <f>IFERROR(VLOOKUP(CONCATENATE($A315,AK$1),'Исх-фото'!$A$2:$F$3000,6,FALSE),"-")</f>
        <v>-</v>
      </c>
      <c r="AL315" s="12" t="str">
        <f>IFERROR(VLOOKUP(CONCATENATE($A315,AL$1),'Исх-фото'!$A$2:$F$3000,6,FALSE),"-")</f>
        <v>-</v>
      </c>
      <c r="AM315" s="12" t="str">
        <f>IFERROR(VLOOKUP(CONCATENATE($A315,AM$1),'Исх-фото'!$A$2:$F$3000,6,FALSE),"-")</f>
        <v>-</v>
      </c>
      <c r="AN315" s="12" t="str">
        <f>IFERROR(VLOOKUP(CONCATENATE($A315,AN$1),'Исх-фото'!$A$2:$F$3000,6,FALSE),"-")</f>
        <v>-</v>
      </c>
      <c r="AO315" s="12">
        <f>IFERROR(VLOOKUP(CONCATENATE($A315,AO$1),'Исх-фото'!$A$2:$F$3000,6,FALSE),"-")</f>
        <v>0</v>
      </c>
      <c r="AP315" s="12" t="str">
        <f>IFERROR(VLOOKUP(CONCATENATE($A315,AP$1),'Исх-фото'!$A$2:$F$3000,6,FALSE),"-")</f>
        <v>-</v>
      </c>
      <c r="AQ315" s="12" t="str">
        <f>IFERROR(VLOOKUP(CONCATENATE($A315,AQ$1),'Исх-фото'!$A$2:$F$3000,6,FALSE),"-")</f>
        <v>-</v>
      </c>
      <c r="AR315" s="13"/>
    </row>
    <row r="316" spans="1:44">
      <c r="A316" s="22">
        <f t="shared" si="87"/>
        <v>117</v>
      </c>
      <c r="B316" s="128">
        <f t="shared" ref="B316:C316" si="138">B119</f>
        <v>49</v>
      </c>
      <c r="C316" s="128">
        <f t="shared" si="138"/>
        <v>1</v>
      </c>
      <c r="D316" s="12" t="str">
        <f>IFERROR(VLOOKUP(CONCATENATE($A316,D$1),'Исх-фото'!$A$2:$F$3000,6,FALSE),"-")</f>
        <v>-</v>
      </c>
      <c r="E316" s="12" t="str">
        <f>IFERROR(VLOOKUP(CONCATENATE($A316,E$1),'Исх-фото'!$A$2:$F$3000,6,FALSE),"-")</f>
        <v>-</v>
      </c>
      <c r="F316" s="12" t="str">
        <f>IFERROR(VLOOKUP(CONCATENATE($A316,F$1),'Исх-фото'!$A$2:$F$3000,6,FALSE),"-")</f>
        <v>-</v>
      </c>
      <c r="G316" s="12" t="str">
        <f>IFERROR(VLOOKUP(CONCATENATE($A316,G$1),'Исх-фото'!$A$2:$F$3000,6,FALSE),"-")</f>
        <v>-</v>
      </c>
      <c r="H316" s="12" t="str">
        <f>IFERROR(VLOOKUP(CONCATENATE($A316,H$1),'Исх-фото'!$A$2:$F$3000,6,FALSE),"-")</f>
        <v>ДА</v>
      </c>
      <c r="I316" s="12" t="str">
        <f>IFERROR(VLOOKUP(CONCATENATE($A316,I$1),'Исх-фото'!$A$2:$F$3000,6,FALSE),"-")</f>
        <v>-</v>
      </c>
      <c r="J316" s="12" t="str">
        <f>IFERROR(VLOOKUP(CONCATENATE($A316,J$1),'Исх-фото'!$A$2:$F$3000,6,FALSE),"-")</f>
        <v>НЕТ</v>
      </c>
      <c r="K316" s="12" t="str">
        <f>IFERROR(VLOOKUP(CONCATENATE($A316,K$1),'Исх-фото'!$A$2:$F$3000,6,FALSE),"-")</f>
        <v>-</v>
      </c>
      <c r="L316" s="12" t="str">
        <f>IFERROR(VLOOKUP(CONCATENATE($A316,L$1),'Исх-фото'!$A$2:$F$3000,6,FALSE),"-")</f>
        <v>-</v>
      </c>
      <c r="M316" s="12" t="str">
        <f>IFERROR(VLOOKUP(CONCATENATE($A316,M$1),'Исх-фото'!$A$2:$F$3000,6,FALSE),"-")</f>
        <v>-</v>
      </c>
      <c r="N316" s="12" t="str">
        <f>IFERROR(VLOOKUP(CONCATENATE($A316,N$1),'Исх-фото'!$A$2:$F$3000,6,FALSE),"-")</f>
        <v>НЕТ</v>
      </c>
      <c r="O316" s="12" t="str">
        <f>IFERROR(VLOOKUP(CONCATENATE($A316,O$1),'Исх-фото'!$A$2:$F$3000,6,FALSE),"-")</f>
        <v>НЕТ</v>
      </c>
      <c r="P316" s="12" t="str">
        <f>IFERROR(VLOOKUP(CONCATENATE($A316,P$1),'Исх-фото'!$A$2:$F$3000,6,FALSE),"-")</f>
        <v>-</v>
      </c>
      <c r="Q316" s="12" t="str">
        <f>IFERROR(VLOOKUP(CONCATENATE($A316,Q$1),'Исх-фото'!$A$2:$F$3000,6,FALSE),"-")</f>
        <v>-</v>
      </c>
      <c r="R316" s="12" t="str">
        <f>IFERROR(VLOOKUP(CONCATENATE($A316,R$1),'Исх-фото'!$A$2:$F$3000,6,FALSE),"-")</f>
        <v>-</v>
      </c>
      <c r="S316" s="12" t="str">
        <f>IFERROR(VLOOKUP(CONCATENATE($A316,S$1),'Исх-фото'!$A$2:$F$3000,6,FALSE),"-")</f>
        <v>НЕТ</v>
      </c>
      <c r="T316" s="12" t="str">
        <f>IFERROR(VLOOKUP(CONCATENATE($A316,T$1),'Исх-фото'!$A$2:$F$3000,6,FALSE),"-")</f>
        <v>-</v>
      </c>
      <c r="U316" s="12" t="str">
        <f>IFERROR(VLOOKUP(CONCATENATE($A316,U$1),'Исх-фото'!$A$2:$F$3000,6,FALSE),"-")</f>
        <v>-</v>
      </c>
      <c r="V316" s="12" t="str">
        <f>IFERROR(VLOOKUP(CONCATENATE($A316,V$1),'Исх-фото'!$A$2:$F$3000,6,FALSE),"-")</f>
        <v>-</v>
      </c>
      <c r="W316" s="12" t="str">
        <f>IFERROR(VLOOKUP(CONCATENATE($A316,W$1),'Исх-фото'!$A$2:$F$3000,6,FALSE),"-")</f>
        <v>-</v>
      </c>
      <c r="X316" s="12" t="str">
        <f>IFERROR(VLOOKUP(CONCATENATE($A316,X$1),'Исх-фото'!$A$2:$F$3000,6,FALSE),"-")</f>
        <v>-</v>
      </c>
      <c r="Y316" s="12" t="str">
        <f>IFERROR(VLOOKUP(CONCATENATE($A316,Y$1),'Исх-фото'!$A$2:$F$3000,6,FALSE),"-")</f>
        <v>-</v>
      </c>
      <c r="Z316" s="12" t="str">
        <f>IFERROR(VLOOKUP(CONCATENATE($A316,Z$1),'Исх-фото'!$A$2:$F$3000,6,FALSE),"-")</f>
        <v>-</v>
      </c>
      <c r="AA316" s="12" t="str">
        <f>IFERROR(VLOOKUP(CONCATENATE($A316,AA$1),'Исх-фото'!$A$2:$F$3000,6,FALSE),"-")</f>
        <v>-</v>
      </c>
      <c r="AB316" s="12" t="str">
        <f>IFERROR(VLOOKUP(CONCATENATE($A316,AB$1),'Исх-фото'!$A$2:$F$3000,6,FALSE),"-")</f>
        <v>-</v>
      </c>
      <c r="AC316" s="12" t="str">
        <f>IFERROR(VLOOKUP(CONCATENATE($A316,AC$1),'Исх-фото'!$A$2:$F$3000,6,FALSE),"-")</f>
        <v>НЕТ</v>
      </c>
      <c r="AD316" s="12" t="str">
        <f>IFERROR(VLOOKUP(CONCATENATE($A316,AD$1),'Исх-фото'!$A$2:$F$3000,6,FALSE),"-")</f>
        <v>НЕТ</v>
      </c>
      <c r="AE316" s="12" t="str">
        <f>IFERROR(VLOOKUP(CONCATENATE($A316,AE$1),'Исх-фото'!$A$2:$F$3000,6,FALSE),"-")</f>
        <v>-</v>
      </c>
      <c r="AF316" s="12" t="str">
        <f>IFERROR(VLOOKUP(CONCATENATE($A316,AF$1),'Исх-фото'!$A$2:$F$3000,6,FALSE),"-")</f>
        <v>ДА</v>
      </c>
      <c r="AG316" s="12" t="str">
        <f>IFERROR(VLOOKUP(CONCATENATE($A316,AG$1),'Исх-фото'!$A$2:$F$3000,6,FALSE),"-")</f>
        <v>НЕТ</v>
      </c>
      <c r="AH316" s="12" t="str">
        <f>IFERROR(VLOOKUP(CONCATENATE($A316,AH$1),'Исх-фото'!$A$2:$F$3000,6,FALSE),"-")</f>
        <v>-</v>
      </c>
      <c r="AI316" s="12" t="str">
        <f>IFERROR(VLOOKUP(CONCATENATE($A316,AI$1),'Исх-фото'!$A$2:$F$3000,6,FALSE),"-")</f>
        <v>-</v>
      </c>
      <c r="AJ316" s="12" t="str">
        <f>IFERROR(VLOOKUP(CONCATENATE($A316,AJ$1),'Исх-фото'!$A$2:$F$3000,6,FALSE),"-")</f>
        <v>-</v>
      </c>
      <c r="AK316" s="12" t="str">
        <f>IFERROR(VLOOKUP(CONCATENATE($A316,AK$1),'Исх-фото'!$A$2:$F$3000,6,FALSE),"-")</f>
        <v>-</v>
      </c>
      <c r="AL316" s="12" t="str">
        <f>IFERROR(VLOOKUP(CONCATENATE($A316,AL$1),'Исх-фото'!$A$2:$F$3000,6,FALSE),"-")</f>
        <v>-</v>
      </c>
      <c r="AM316" s="12" t="str">
        <f>IFERROR(VLOOKUP(CONCATENATE($A316,AM$1),'Исх-фото'!$A$2:$F$3000,6,FALSE),"-")</f>
        <v>-</v>
      </c>
      <c r="AN316" s="12" t="str">
        <f>IFERROR(VLOOKUP(CONCATENATE($A316,AN$1),'Исх-фото'!$A$2:$F$3000,6,FALSE),"-")</f>
        <v>-</v>
      </c>
      <c r="AO316" s="12">
        <f>IFERROR(VLOOKUP(CONCATENATE($A316,AO$1),'Исх-фото'!$A$2:$F$3000,6,FALSE),"-")</f>
        <v>0</v>
      </c>
      <c r="AP316" s="12" t="str">
        <f>IFERROR(VLOOKUP(CONCATENATE($A316,AP$1),'Исх-фото'!$A$2:$F$3000,6,FALSE),"-")</f>
        <v>-</v>
      </c>
      <c r="AQ316" s="12" t="str">
        <f>IFERROR(VLOOKUP(CONCATENATE($A316,AQ$1),'Исх-фото'!$A$2:$F$3000,6,FALSE),"-")</f>
        <v>-</v>
      </c>
      <c r="AR316" s="13"/>
    </row>
    <row r="317" spans="1:44">
      <c r="A317" s="22">
        <f t="shared" si="87"/>
        <v>118</v>
      </c>
      <c r="B317" s="128">
        <f t="shared" ref="B317:C317" si="139">B120</f>
        <v>49</v>
      </c>
      <c r="C317" s="128">
        <f t="shared" si="139"/>
        <v>2</v>
      </c>
      <c r="D317" s="12" t="str">
        <f>IFERROR(VLOOKUP(CONCATENATE($A317,D$1),'Исх-фото'!$A$2:$F$3000,6,FALSE),"-")</f>
        <v>-</v>
      </c>
      <c r="E317" s="12" t="str">
        <f>IFERROR(VLOOKUP(CONCATENATE($A317,E$1),'Исх-фото'!$A$2:$F$3000,6,FALSE),"-")</f>
        <v>-</v>
      </c>
      <c r="F317" s="12" t="str">
        <f>IFERROR(VLOOKUP(CONCATENATE($A317,F$1),'Исх-фото'!$A$2:$F$3000,6,FALSE),"-")</f>
        <v>-</v>
      </c>
      <c r="G317" s="12" t="str">
        <f>IFERROR(VLOOKUP(CONCATENATE($A317,G$1),'Исх-фото'!$A$2:$F$3000,6,FALSE),"-")</f>
        <v>-</v>
      </c>
      <c r="H317" s="12" t="str">
        <f>IFERROR(VLOOKUP(CONCATENATE($A317,H$1),'Исх-фото'!$A$2:$F$3000,6,FALSE),"-")</f>
        <v>ДА</v>
      </c>
      <c r="I317" s="12" t="str">
        <f>IFERROR(VLOOKUP(CONCATENATE($A317,I$1),'Исх-фото'!$A$2:$F$3000,6,FALSE),"-")</f>
        <v>-</v>
      </c>
      <c r="J317" s="12" t="str">
        <f>IFERROR(VLOOKUP(CONCATENATE($A317,J$1),'Исх-фото'!$A$2:$F$3000,6,FALSE),"-")</f>
        <v>НЕТ</v>
      </c>
      <c r="K317" s="12" t="str">
        <f>IFERROR(VLOOKUP(CONCATENATE($A317,K$1),'Исх-фото'!$A$2:$F$3000,6,FALSE),"-")</f>
        <v>-</v>
      </c>
      <c r="L317" s="12" t="str">
        <f>IFERROR(VLOOKUP(CONCATENATE($A317,L$1),'Исх-фото'!$A$2:$F$3000,6,FALSE),"-")</f>
        <v>-</v>
      </c>
      <c r="M317" s="12" t="str">
        <f>IFERROR(VLOOKUP(CONCATENATE($A317,M$1),'Исх-фото'!$A$2:$F$3000,6,FALSE),"-")</f>
        <v>-</v>
      </c>
      <c r="N317" s="12" t="str">
        <f>IFERROR(VLOOKUP(CONCATENATE($A317,N$1),'Исх-фото'!$A$2:$F$3000,6,FALSE),"-")</f>
        <v>НЕТ</v>
      </c>
      <c r="O317" s="12" t="str">
        <f>IFERROR(VLOOKUP(CONCATENATE($A317,O$1),'Исх-фото'!$A$2:$F$3000,6,FALSE),"-")</f>
        <v>-</v>
      </c>
      <c r="P317" s="12" t="str">
        <f>IFERROR(VLOOKUP(CONCATENATE($A317,P$1),'Исх-фото'!$A$2:$F$3000,6,FALSE),"-")</f>
        <v>-</v>
      </c>
      <c r="Q317" s="12" t="str">
        <f>IFERROR(VLOOKUP(CONCATENATE($A317,Q$1),'Исх-фото'!$A$2:$F$3000,6,FALSE),"-")</f>
        <v>-</v>
      </c>
      <c r="R317" s="12" t="str">
        <f>IFERROR(VLOOKUP(CONCATENATE($A317,R$1),'Исх-фото'!$A$2:$F$3000,6,FALSE),"-")</f>
        <v>-</v>
      </c>
      <c r="S317" s="12" t="str">
        <f>IFERROR(VLOOKUP(CONCATENATE($A317,S$1),'Исх-фото'!$A$2:$F$3000,6,FALSE),"-")</f>
        <v>-</v>
      </c>
      <c r="T317" s="12" t="str">
        <f>IFERROR(VLOOKUP(CONCATENATE($A317,T$1),'Исх-фото'!$A$2:$F$3000,6,FALSE),"-")</f>
        <v>-</v>
      </c>
      <c r="U317" s="12" t="str">
        <f>IFERROR(VLOOKUP(CONCATENATE($A317,U$1),'Исх-фото'!$A$2:$F$3000,6,FALSE),"-")</f>
        <v>-</v>
      </c>
      <c r="V317" s="12" t="str">
        <f>IFERROR(VLOOKUP(CONCATENATE($A317,V$1),'Исх-фото'!$A$2:$F$3000,6,FALSE),"-")</f>
        <v>-</v>
      </c>
      <c r="W317" s="12" t="str">
        <f>IFERROR(VLOOKUP(CONCATENATE($A317,W$1),'Исх-фото'!$A$2:$F$3000,6,FALSE),"-")</f>
        <v>-</v>
      </c>
      <c r="X317" s="12" t="str">
        <f>IFERROR(VLOOKUP(CONCATENATE($A317,X$1),'Исх-фото'!$A$2:$F$3000,6,FALSE),"-")</f>
        <v>-</v>
      </c>
      <c r="Y317" s="12" t="str">
        <f>IFERROR(VLOOKUP(CONCATENATE($A317,Y$1),'Исх-фото'!$A$2:$F$3000,6,FALSE),"-")</f>
        <v>-</v>
      </c>
      <c r="Z317" s="12" t="str">
        <f>IFERROR(VLOOKUP(CONCATENATE($A317,Z$1),'Исх-фото'!$A$2:$F$3000,6,FALSE),"-")</f>
        <v>-</v>
      </c>
      <c r="AA317" s="12" t="str">
        <f>IFERROR(VLOOKUP(CONCATENATE($A317,AA$1),'Исх-фото'!$A$2:$F$3000,6,FALSE),"-")</f>
        <v>-</v>
      </c>
      <c r="AB317" s="12" t="str">
        <f>IFERROR(VLOOKUP(CONCATENATE($A317,AB$1),'Исх-фото'!$A$2:$F$3000,6,FALSE),"-")</f>
        <v>-</v>
      </c>
      <c r="AC317" s="12" t="str">
        <f>IFERROR(VLOOKUP(CONCATENATE($A317,AC$1),'Исх-фото'!$A$2:$F$3000,6,FALSE),"-")</f>
        <v>НЕТ</v>
      </c>
      <c r="AD317" s="12" t="str">
        <f>IFERROR(VLOOKUP(CONCATENATE($A317,AD$1),'Исх-фото'!$A$2:$F$3000,6,FALSE),"-")</f>
        <v>НЕТ</v>
      </c>
      <c r="AE317" s="12" t="str">
        <f>IFERROR(VLOOKUP(CONCATENATE($A317,AE$1),'Исх-фото'!$A$2:$F$3000,6,FALSE),"-")</f>
        <v>-</v>
      </c>
      <c r="AF317" s="12" t="str">
        <f>IFERROR(VLOOKUP(CONCATENATE($A317,AF$1),'Исх-фото'!$A$2:$F$3000,6,FALSE),"-")</f>
        <v>НЕТ</v>
      </c>
      <c r="AG317" s="12" t="str">
        <f>IFERROR(VLOOKUP(CONCATENATE($A317,AG$1),'Исх-фото'!$A$2:$F$3000,6,FALSE),"-")</f>
        <v>НЕТ</v>
      </c>
      <c r="AH317" s="12" t="str">
        <f>IFERROR(VLOOKUP(CONCATENATE($A317,AH$1),'Исх-фото'!$A$2:$F$3000,6,FALSE),"-")</f>
        <v>-</v>
      </c>
      <c r="AI317" s="12" t="str">
        <f>IFERROR(VLOOKUP(CONCATENATE($A317,AI$1),'Исх-фото'!$A$2:$F$3000,6,FALSE),"-")</f>
        <v>-</v>
      </c>
      <c r="AJ317" s="12" t="str">
        <f>IFERROR(VLOOKUP(CONCATENATE($A317,AJ$1),'Исх-фото'!$A$2:$F$3000,6,FALSE),"-")</f>
        <v>-</v>
      </c>
      <c r="AK317" s="12" t="str">
        <f>IFERROR(VLOOKUP(CONCATENATE($A317,AK$1),'Исх-фото'!$A$2:$F$3000,6,FALSE),"-")</f>
        <v>-</v>
      </c>
      <c r="AL317" s="12" t="str">
        <f>IFERROR(VLOOKUP(CONCATENATE($A317,AL$1),'Исх-фото'!$A$2:$F$3000,6,FALSE),"-")</f>
        <v>-</v>
      </c>
      <c r="AM317" s="12" t="str">
        <f>IFERROR(VLOOKUP(CONCATENATE($A317,AM$1),'Исх-фото'!$A$2:$F$3000,6,FALSE),"-")</f>
        <v>-</v>
      </c>
      <c r="AN317" s="12" t="str">
        <f>IFERROR(VLOOKUP(CONCATENATE($A317,AN$1),'Исх-фото'!$A$2:$F$3000,6,FALSE),"-")</f>
        <v>-</v>
      </c>
      <c r="AO317" s="12">
        <f>IFERROR(VLOOKUP(CONCATENATE($A317,AO$1),'Исх-фото'!$A$2:$F$3000,6,FALSE),"-")</f>
        <v>0</v>
      </c>
      <c r="AP317" s="12" t="str">
        <f>IFERROR(VLOOKUP(CONCATENATE($A317,AP$1),'Исх-фото'!$A$2:$F$3000,6,FALSE),"-")</f>
        <v>-</v>
      </c>
      <c r="AQ317" s="12" t="str">
        <f>IFERROR(VLOOKUP(CONCATENATE($A317,AQ$1),'Исх-фото'!$A$2:$F$3000,6,FALSE),"-")</f>
        <v>-</v>
      </c>
      <c r="AR317" s="13"/>
    </row>
    <row r="318" spans="1:44">
      <c r="A318" s="22">
        <f t="shared" si="87"/>
        <v>119</v>
      </c>
      <c r="B318" s="128">
        <f t="shared" ref="B318:C318" si="140">B121</f>
        <v>49</v>
      </c>
      <c r="C318" s="128">
        <f t="shared" si="140"/>
        <v>3</v>
      </c>
      <c r="D318" s="12" t="str">
        <f>IFERROR(VLOOKUP(CONCATENATE($A318,D$1),'Исх-фото'!$A$2:$F$3000,6,FALSE),"-")</f>
        <v>-</v>
      </c>
      <c r="E318" s="12" t="str">
        <f>IFERROR(VLOOKUP(CONCATENATE($A318,E$1),'Исх-фото'!$A$2:$F$3000,6,FALSE),"-")</f>
        <v>-</v>
      </c>
      <c r="F318" s="12" t="str">
        <f>IFERROR(VLOOKUP(CONCATENATE($A318,F$1),'Исх-фото'!$A$2:$F$3000,6,FALSE),"-")</f>
        <v>-</v>
      </c>
      <c r="G318" s="12" t="str">
        <f>IFERROR(VLOOKUP(CONCATENATE($A318,G$1),'Исх-фото'!$A$2:$F$3000,6,FALSE),"-")</f>
        <v>-</v>
      </c>
      <c r="H318" s="12" t="str">
        <f>IFERROR(VLOOKUP(CONCATENATE($A318,H$1),'Исх-фото'!$A$2:$F$3000,6,FALSE),"-")</f>
        <v>НЕТ</v>
      </c>
      <c r="I318" s="12" t="str">
        <f>IFERROR(VLOOKUP(CONCATENATE($A318,I$1),'Исх-фото'!$A$2:$F$3000,6,FALSE),"-")</f>
        <v>-</v>
      </c>
      <c r="J318" s="12" t="str">
        <f>IFERROR(VLOOKUP(CONCATENATE($A318,J$1),'Исх-фото'!$A$2:$F$3000,6,FALSE),"-")</f>
        <v>НЕТ</v>
      </c>
      <c r="K318" s="12" t="str">
        <f>IFERROR(VLOOKUP(CONCATENATE($A318,K$1),'Исх-фото'!$A$2:$F$3000,6,FALSE),"-")</f>
        <v>-</v>
      </c>
      <c r="L318" s="12" t="str">
        <f>IFERROR(VLOOKUP(CONCATENATE($A318,L$1),'Исх-фото'!$A$2:$F$3000,6,FALSE),"-")</f>
        <v>-</v>
      </c>
      <c r="M318" s="12" t="str">
        <f>IFERROR(VLOOKUP(CONCATENATE($A318,M$1),'Исх-фото'!$A$2:$F$3000,6,FALSE),"-")</f>
        <v>-</v>
      </c>
      <c r="N318" s="12" t="str">
        <f>IFERROR(VLOOKUP(CONCATENATE($A318,N$1),'Исх-фото'!$A$2:$F$3000,6,FALSE),"-")</f>
        <v>НЕТ</v>
      </c>
      <c r="O318" s="12" t="str">
        <f>IFERROR(VLOOKUP(CONCATENATE($A318,O$1),'Исх-фото'!$A$2:$F$3000,6,FALSE),"-")</f>
        <v>НЕТ</v>
      </c>
      <c r="P318" s="12" t="str">
        <f>IFERROR(VLOOKUP(CONCATENATE($A318,P$1),'Исх-фото'!$A$2:$F$3000,6,FALSE),"-")</f>
        <v>-</v>
      </c>
      <c r="Q318" s="12" t="str">
        <f>IFERROR(VLOOKUP(CONCATENATE($A318,Q$1),'Исх-фото'!$A$2:$F$3000,6,FALSE),"-")</f>
        <v>-</v>
      </c>
      <c r="R318" s="12" t="str">
        <f>IFERROR(VLOOKUP(CONCATENATE($A318,R$1),'Исх-фото'!$A$2:$F$3000,6,FALSE),"-")</f>
        <v>-</v>
      </c>
      <c r="S318" s="12" t="str">
        <f>IFERROR(VLOOKUP(CONCATENATE($A318,S$1),'Исх-фото'!$A$2:$F$3000,6,FALSE),"-")</f>
        <v>-</v>
      </c>
      <c r="T318" s="12" t="str">
        <f>IFERROR(VLOOKUP(CONCATENATE($A318,T$1),'Исх-фото'!$A$2:$F$3000,6,FALSE),"-")</f>
        <v>-</v>
      </c>
      <c r="U318" s="12" t="str">
        <f>IFERROR(VLOOKUP(CONCATENATE($A318,U$1),'Исх-фото'!$A$2:$F$3000,6,FALSE),"-")</f>
        <v>-</v>
      </c>
      <c r="V318" s="12" t="str">
        <f>IFERROR(VLOOKUP(CONCATENATE($A318,V$1),'Исх-фото'!$A$2:$F$3000,6,FALSE),"-")</f>
        <v>-</v>
      </c>
      <c r="W318" s="12" t="str">
        <f>IFERROR(VLOOKUP(CONCATENATE($A318,W$1),'Исх-фото'!$A$2:$F$3000,6,FALSE),"-")</f>
        <v>-</v>
      </c>
      <c r="X318" s="12" t="str">
        <f>IFERROR(VLOOKUP(CONCATENATE($A318,X$1),'Исх-фото'!$A$2:$F$3000,6,FALSE),"-")</f>
        <v>ДА</v>
      </c>
      <c r="Y318" s="12" t="str">
        <f>IFERROR(VLOOKUP(CONCATENATE($A318,Y$1),'Исх-фото'!$A$2:$F$3000,6,FALSE),"-")</f>
        <v>НЕТ</v>
      </c>
      <c r="Z318" s="12" t="str">
        <f>IFERROR(VLOOKUP(CONCATENATE($A318,Z$1),'Исх-фото'!$A$2:$F$3000,6,FALSE),"-")</f>
        <v>-</v>
      </c>
      <c r="AA318" s="12" t="str">
        <f>IFERROR(VLOOKUP(CONCATENATE($A318,AA$1),'Исх-фото'!$A$2:$F$3000,6,FALSE),"-")</f>
        <v>-</v>
      </c>
      <c r="AB318" s="12" t="str">
        <f>IFERROR(VLOOKUP(CONCATENATE($A318,AB$1),'Исх-фото'!$A$2:$F$3000,6,FALSE),"-")</f>
        <v>-</v>
      </c>
      <c r="AC318" s="12" t="str">
        <f>IFERROR(VLOOKUP(CONCATENATE($A318,AC$1),'Исх-фото'!$A$2:$F$3000,6,FALSE),"-")</f>
        <v>НЕТ</v>
      </c>
      <c r="AD318" s="12" t="str">
        <f>IFERROR(VLOOKUP(CONCATENATE($A318,AD$1),'Исх-фото'!$A$2:$F$3000,6,FALSE),"-")</f>
        <v>НЕТ</v>
      </c>
      <c r="AE318" s="12" t="str">
        <f>IFERROR(VLOOKUP(CONCATENATE($A318,AE$1),'Исх-фото'!$A$2:$F$3000,6,FALSE),"-")</f>
        <v>-</v>
      </c>
      <c r="AF318" s="12" t="str">
        <f>IFERROR(VLOOKUP(CONCATENATE($A318,AF$1),'Исх-фото'!$A$2:$F$3000,6,FALSE),"-")</f>
        <v>НЕТ</v>
      </c>
      <c r="AG318" s="12" t="str">
        <f>IFERROR(VLOOKUP(CONCATENATE($A318,AG$1),'Исх-фото'!$A$2:$F$3000,6,FALSE),"-")</f>
        <v>НЕТ</v>
      </c>
      <c r="AH318" s="12" t="str">
        <f>IFERROR(VLOOKUP(CONCATENATE($A318,AH$1),'Исх-фото'!$A$2:$F$3000,6,FALSE),"-")</f>
        <v>-</v>
      </c>
      <c r="AI318" s="12" t="str">
        <f>IFERROR(VLOOKUP(CONCATENATE($A318,AI$1),'Исх-фото'!$A$2:$F$3000,6,FALSE),"-")</f>
        <v>-</v>
      </c>
      <c r="AJ318" s="12" t="str">
        <f>IFERROR(VLOOKUP(CONCATENATE($A318,AJ$1),'Исх-фото'!$A$2:$F$3000,6,FALSE),"-")</f>
        <v>-</v>
      </c>
      <c r="AK318" s="12" t="str">
        <f>IFERROR(VLOOKUP(CONCATENATE($A318,AK$1),'Исх-фото'!$A$2:$F$3000,6,FALSE),"-")</f>
        <v>-</v>
      </c>
      <c r="AL318" s="12" t="str">
        <f>IFERROR(VLOOKUP(CONCATENATE($A318,AL$1),'Исх-фото'!$A$2:$F$3000,6,FALSE),"-")</f>
        <v>-</v>
      </c>
      <c r="AM318" s="12" t="str">
        <f>IFERROR(VLOOKUP(CONCATENATE($A318,AM$1),'Исх-фото'!$A$2:$F$3000,6,FALSE),"-")</f>
        <v>-</v>
      </c>
      <c r="AN318" s="12" t="str">
        <f>IFERROR(VLOOKUP(CONCATENATE($A318,AN$1),'Исх-фото'!$A$2:$F$3000,6,FALSE),"-")</f>
        <v>-</v>
      </c>
      <c r="AO318" s="12">
        <f>IFERROR(VLOOKUP(CONCATENATE($A318,AO$1),'Исх-фото'!$A$2:$F$3000,6,FALSE),"-")</f>
        <v>0</v>
      </c>
      <c r="AP318" s="12" t="str">
        <f>IFERROR(VLOOKUP(CONCATENATE($A318,AP$1),'Исх-фото'!$A$2:$F$3000,6,FALSE),"-")</f>
        <v>-</v>
      </c>
      <c r="AQ318" s="12" t="str">
        <f>IFERROR(VLOOKUP(CONCATENATE($A318,AQ$1),'Исх-фото'!$A$2:$F$3000,6,FALSE),"-")</f>
        <v>-</v>
      </c>
      <c r="AR318" s="13"/>
    </row>
    <row r="319" spans="1:44">
      <c r="A319" s="22">
        <f t="shared" si="87"/>
        <v>120</v>
      </c>
      <c r="B319" s="128">
        <f t="shared" ref="B319:C319" si="141">B122</f>
        <v>50</v>
      </c>
      <c r="C319" s="128">
        <f t="shared" si="141"/>
        <v>1</v>
      </c>
      <c r="D319" s="12" t="str">
        <f>IFERROR(VLOOKUP(CONCATENATE($A319,D$1),'Исх-фото'!$A$2:$F$3000,6,FALSE),"-")</f>
        <v>-</v>
      </c>
      <c r="E319" s="12" t="str">
        <f>IFERROR(VLOOKUP(CONCATENATE($A319,E$1),'Исх-фото'!$A$2:$F$3000,6,FALSE),"-")</f>
        <v>-</v>
      </c>
      <c r="F319" s="12" t="str">
        <f>IFERROR(VLOOKUP(CONCATENATE($A319,F$1),'Исх-фото'!$A$2:$F$3000,6,FALSE),"-")</f>
        <v>-</v>
      </c>
      <c r="G319" s="12" t="str">
        <f>IFERROR(VLOOKUP(CONCATENATE($A319,G$1),'Исх-фото'!$A$2:$F$3000,6,FALSE),"-")</f>
        <v>-</v>
      </c>
      <c r="H319" s="12" t="str">
        <f>IFERROR(VLOOKUP(CONCATENATE($A319,H$1),'Исх-фото'!$A$2:$F$3000,6,FALSE),"-")</f>
        <v>ДА</v>
      </c>
      <c r="I319" s="12" t="str">
        <f>IFERROR(VLOOKUP(CONCATENATE($A319,I$1),'Исх-фото'!$A$2:$F$3000,6,FALSE),"-")</f>
        <v>-</v>
      </c>
      <c r="J319" s="12" t="str">
        <f>IFERROR(VLOOKUP(CONCATENATE($A319,J$1),'Исх-фото'!$A$2:$F$3000,6,FALSE),"-")</f>
        <v>НЕТ</v>
      </c>
      <c r="K319" s="12" t="str">
        <f>IFERROR(VLOOKUP(CONCATENATE($A319,K$1),'Исх-фото'!$A$2:$F$3000,6,FALSE),"-")</f>
        <v>-</v>
      </c>
      <c r="L319" s="12" t="str">
        <f>IFERROR(VLOOKUP(CONCATENATE($A319,L$1),'Исх-фото'!$A$2:$F$3000,6,FALSE),"-")</f>
        <v>-</v>
      </c>
      <c r="M319" s="12" t="str">
        <f>IFERROR(VLOOKUP(CONCATENATE($A319,M$1),'Исх-фото'!$A$2:$F$3000,6,FALSE),"-")</f>
        <v>-</v>
      </c>
      <c r="N319" s="12" t="str">
        <f>IFERROR(VLOOKUP(CONCATENATE($A319,N$1),'Исх-фото'!$A$2:$F$3000,6,FALSE),"-")</f>
        <v>НЕТ</v>
      </c>
      <c r="O319" s="12" t="str">
        <f>IFERROR(VLOOKUP(CONCATENATE($A319,O$1),'Исх-фото'!$A$2:$F$3000,6,FALSE),"-")</f>
        <v>-</v>
      </c>
      <c r="P319" s="12" t="str">
        <f>IFERROR(VLOOKUP(CONCATENATE($A319,P$1),'Исх-фото'!$A$2:$F$3000,6,FALSE),"-")</f>
        <v>-</v>
      </c>
      <c r="Q319" s="12" t="str">
        <f>IFERROR(VLOOKUP(CONCATENATE($A319,Q$1),'Исх-фото'!$A$2:$F$3000,6,FALSE),"-")</f>
        <v>-</v>
      </c>
      <c r="R319" s="12" t="str">
        <f>IFERROR(VLOOKUP(CONCATENATE($A319,R$1),'Исх-фото'!$A$2:$F$3000,6,FALSE),"-")</f>
        <v>-</v>
      </c>
      <c r="S319" s="12" t="str">
        <f>IFERROR(VLOOKUP(CONCATENATE($A319,S$1),'Исх-фото'!$A$2:$F$3000,6,FALSE),"-")</f>
        <v>-</v>
      </c>
      <c r="T319" s="12" t="str">
        <f>IFERROR(VLOOKUP(CONCATENATE($A319,T$1),'Исх-фото'!$A$2:$F$3000,6,FALSE),"-")</f>
        <v>-</v>
      </c>
      <c r="U319" s="12" t="str">
        <f>IFERROR(VLOOKUP(CONCATENATE($A319,U$1),'Исх-фото'!$A$2:$F$3000,6,FALSE),"-")</f>
        <v>-</v>
      </c>
      <c r="V319" s="12" t="str">
        <f>IFERROR(VLOOKUP(CONCATENATE($A319,V$1),'Исх-фото'!$A$2:$F$3000,6,FALSE),"-")</f>
        <v>ДА</v>
      </c>
      <c r="W319" s="12" t="str">
        <f>IFERROR(VLOOKUP(CONCATENATE($A319,W$1),'Исх-фото'!$A$2:$F$3000,6,FALSE),"-")</f>
        <v>-</v>
      </c>
      <c r="X319" s="12" t="str">
        <f>IFERROR(VLOOKUP(CONCATENATE($A319,X$1),'Исх-фото'!$A$2:$F$3000,6,FALSE),"-")</f>
        <v>НЕТ</v>
      </c>
      <c r="Y319" s="12" t="str">
        <f>IFERROR(VLOOKUP(CONCATENATE($A319,Y$1),'Исх-фото'!$A$2:$F$3000,6,FALSE),"-")</f>
        <v>НЕТ</v>
      </c>
      <c r="Z319" s="12" t="str">
        <f>IFERROR(VLOOKUP(CONCATENATE($A319,Z$1),'Исх-фото'!$A$2:$F$3000,6,FALSE),"-")</f>
        <v>НЕТ</v>
      </c>
      <c r="AA319" s="12" t="str">
        <f>IFERROR(VLOOKUP(CONCATENATE($A319,AA$1),'Исх-фото'!$A$2:$F$3000,6,FALSE),"-")</f>
        <v>-</v>
      </c>
      <c r="AB319" s="12" t="str">
        <f>IFERROR(VLOOKUP(CONCATENATE($A319,AB$1),'Исх-фото'!$A$2:$F$3000,6,FALSE),"-")</f>
        <v>-</v>
      </c>
      <c r="AC319" s="12" t="str">
        <f>IFERROR(VLOOKUP(CONCATENATE($A319,AC$1),'Исх-фото'!$A$2:$F$3000,6,FALSE),"-")</f>
        <v>НЕТ</v>
      </c>
      <c r="AD319" s="12" t="str">
        <f>IFERROR(VLOOKUP(CONCATENATE($A319,AD$1),'Исх-фото'!$A$2:$F$3000,6,FALSE),"-")</f>
        <v>НЕТ</v>
      </c>
      <c r="AE319" s="12" t="str">
        <f>IFERROR(VLOOKUP(CONCATENATE($A319,AE$1),'Исх-фото'!$A$2:$F$3000,6,FALSE),"-")</f>
        <v>-</v>
      </c>
      <c r="AF319" s="12" t="str">
        <f>IFERROR(VLOOKUP(CONCATENATE($A319,AF$1),'Исх-фото'!$A$2:$F$3000,6,FALSE),"-")</f>
        <v>НЕТ</v>
      </c>
      <c r="AG319" s="12" t="str">
        <f>IFERROR(VLOOKUP(CONCATENATE($A319,AG$1),'Исх-фото'!$A$2:$F$3000,6,FALSE),"-")</f>
        <v>ДА</v>
      </c>
      <c r="AH319" s="12" t="str">
        <f>IFERROR(VLOOKUP(CONCATENATE($A319,AH$1),'Исх-фото'!$A$2:$F$3000,6,FALSE),"-")</f>
        <v>-</v>
      </c>
      <c r="AI319" s="12" t="str">
        <f>IFERROR(VLOOKUP(CONCATENATE($A319,AI$1),'Исх-фото'!$A$2:$F$3000,6,FALSE),"-")</f>
        <v>-</v>
      </c>
      <c r="AJ319" s="12" t="str">
        <f>IFERROR(VLOOKUP(CONCATENATE($A319,AJ$1),'Исх-фото'!$A$2:$F$3000,6,FALSE),"-")</f>
        <v>НЕТ</v>
      </c>
      <c r="AK319" s="12" t="str">
        <f>IFERROR(VLOOKUP(CONCATENATE($A319,AK$1),'Исх-фото'!$A$2:$F$3000,6,FALSE),"-")</f>
        <v>-</v>
      </c>
      <c r="AL319" s="12" t="str">
        <f>IFERROR(VLOOKUP(CONCATENATE($A319,AL$1),'Исх-фото'!$A$2:$F$3000,6,FALSE),"-")</f>
        <v>-</v>
      </c>
      <c r="AM319" s="12" t="str">
        <f>IFERROR(VLOOKUP(CONCATENATE($A319,AM$1),'Исх-фото'!$A$2:$F$3000,6,FALSE),"-")</f>
        <v>-</v>
      </c>
      <c r="AN319" s="12" t="str">
        <f>IFERROR(VLOOKUP(CONCATENATE($A319,AN$1),'Исх-фото'!$A$2:$F$3000,6,FALSE),"-")</f>
        <v>-</v>
      </c>
      <c r="AO319" s="12">
        <f>IFERROR(VLOOKUP(CONCATENATE($A319,AO$1),'Исх-фото'!$A$2:$F$3000,6,FALSE),"-")</f>
        <v>0</v>
      </c>
      <c r="AP319" s="12" t="str">
        <f>IFERROR(VLOOKUP(CONCATENATE($A319,AP$1),'Исх-фото'!$A$2:$F$3000,6,FALSE),"-")</f>
        <v>-</v>
      </c>
      <c r="AQ319" s="12" t="str">
        <f>IFERROR(VLOOKUP(CONCATENATE($A319,AQ$1),'Исх-фото'!$A$2:$F$3000,6,FALSE),"-")</f>
        <v>-</v>
      </c>
      <c r="AR319" s="13"/>
    </row>
    <row r="320" spans="1:44">
      <c r="A320" s="22">
        <f t="shared" si="87"/>
        <v>121</v>
      </c>
      <c r="B320" s="128">
        <f t="shared" ref="B320:C320" si="142">B123</f>
        <v>50</v>
      </c>
      <c r="C320" s="128">
        <f t="shared" si="142"/>
        <v>2</v>
      </c>
      <c r="D320" s="12" t="str">
        <f>IFERROR(VLOOKUP(CONCATENATE($A320,D$1),'Исх-фото'!$A$2:$F$3000,6,FALSE),"-")</f>
        <v>-</v>
      </c>
      <c r="E320" s="12" t="str">
        <f>IFERROR(VLOOKUP(CONCATENATE($A320,E$1),'Исх-фото'!$A$2:$F$3000,6,FALSE),"-")</f>
        <v>-</v>
      </c>
      <c r="F320" s="12" t="str">
        <f>IFERROR(VLOOKUP(CONCATENATE($A320,F$1),'Исх-фото'!$A$2:$F$3000,6,FALSE),"-")</f>
        <v>-</v>
      </c>
      <c r="G320" s="12" t="str">
        <f>IFERROR(VLOOKUP(CONCATENATE($A320,G$1),'Исх-фото'!$A$2:$F$3000,6,FALSE),"-")</f>
        <v>-</v>
      </c>
      <c r="H320" s="12" t="str">
        <f>IFERROR(VLOOKUP(CONCATENATE($A320,H$1),'Исх-фото'!$A$2:$F$3000,6,FALSE),"-")</f>
        <v>ДА</v>
      </c>
      <c r="I320" s="12" t="str">
        <f>IFERROR(VLOOKUP(CONCATENATE($A320,I$1),'Исх-фото'!$A$2:$F$3000,6,FALSE),"-")</f>
        <v>-</v>
      </c>
      <c r="J320" s="12" t="str">
        <f>IFERROR(VLOOKUP(CONCATENATE($A320,J$1),'Исх-фото'!$A$2:$F$3000,6,FALSE),"-")</f>
        <v>НЕТ</v>
      </c>
      <c r="K320" s="12" t="str">
        <f>IFERROR(VLOOKUP(CONCATENATE($A320,K$1),'Исх-фото'!$A$2:$F$3000,6,FALSE),"-")</f>
        <v>-</v>
      </c>
      <c r="L320" s="12" t="str">
        <f>IFERROR(VLOOKUP(CONCATENATE($A320,L$1),'Исх-фото'!$A$2:$F$3000,6,FALSE),"-")</f>
        <v>-</v>
      </c>
      <c r="M320" s="12" t="str">
        <f>IFERROR(VLOOKUP(CONCATENATE($A320,M$1),'Исх-фото'!$A$2:$F$3000,6,FALSE),"-")</f>
        <v>-</v>
      </c>
      <c r="N320" s="12" t="str">
        <f>IFERROR(VLOOKUP(CONCATENATE($A320,N$1),'Исх-фото'!$A$2:$F$3000,6,FALSE),"-")</f>
        <v>ДА</v>
      </c>
      <c r="O320" s="12" t="str">
        <f>IFERROR(VLOOKUP(CONCATENATE($A320,O$1),'Исх-фото'!$A$2:$F$3000,6,FALSE),"-")</f>
        <v>НЕТ</v>
      </c>
      <c r="P320" s="12" t="str">
        <f>IFERROR(VLOOKUP(CONCATENATE($A320,P$1),'Исх-фото'!$A$2:$F$3000,6,FALSE),"-")</f>
        <v>-</v>
      </c>
      <c r="Q320" s="12" t="str">
        <f>IFERROR(VLOOKUP(CONCATENATE($A320,Q$1),'Исх-фото'!$A$2:$F$3000,6,FALSE),"-")</f>
        <v>-</v>
      </c>
      <c r="R320" s="12" t="str">
        <f>IFERROR(VLOOKUP(CONCATENATE($A320,R$1),'Исх-фото'!$A$2:$F$3000,6,FALSE),"-")</f>
        <v>-</v>
      </c>
      <c r="S320" s="12" t="str">
        <f>IFERROR(VLOOKUP(CONCATENATE($A320,S$1),'Исх-фото'!$A$2:$F$3000,6,FALSE),"-")</f>
        <v>-</v>
      </c>
      <c r="T320" s="12" t="str">
        <f>IFERROR(VLOOKUP(CONCATENATE($A320,T$1),'Исх-фото'!$A$2:$F$3000,6,FALSE),"-")</f>
        <v>-</v>
      </c>
      <c r="U320" s="12" t="str">
        <f>IFERROR(VLOOKUP(CONCATENATE($A320,U$1),'Исх-фото'!$A$2:$F$3000,6,FALSE),"-")</f>
        <v>-</v>
      </c>
      <c r="V320" s="12" t="str">
        <f>IFERROR(VLOOKUP(CONCATENATE($A320,V$1),'Исх-фото'!$A$2:$F$3000,6,FALSE),"-")</f>
        <v>ДА</v>
      </c>
      <c r="W320" s="12" t="str">
        <f>IFERROR(VLOOKUP(CONCATENATE($A320,W$1),'Исх-фото'!$A$2:$F$3000,6,FALSE),"-")</f>
        <v>-</v>
      </c>
      <c r="X320" s="12" t="str">
        <f>IFERROR(VLOOKUP(CONCATENATE($A320,X$1),'Исх-фото'!$A$2:$F$3000,6,FALSE),"-")</f>
        <v>-</v>
      </c>
      <c r="Y320" s="12" t="str">
        <f>IFERROR(VLOOKUP(CONCATENATE($A320,Y$1),'Исх-фото'!$A$2:$F$3000,6,FALSE),"-")</f>
        <v>-</v>
      </c>
      <c r="Z320" s="12" t="str">
        <f>IFERROR(VLOOKUP(CONCATENATE($A320,Z$1),'Исх-фото'!$A$2:$F$3000,6,FALSE),"-")</f>
        <v>-</v>
      </c>
      <c r="AA320" s="12" t="str">
        <f>IFERROR(VLOOKUP(CONCATENATE($A320,AA$1),'Исх-фото'!$A$2:$F$3000,6,FALSE),"-")</f>
        <v>-</v>
      </c>
      <c r="AB320" s="12" t="str">
        <f>IFERROR(VLOOKUP(CONCATENATE($A320,AB$1),'Исх-фото'!$A$2:$F$3000,6,FALSE),"-")</f>
        <v>-</v>
      </c>
      <c r="AC320" s="12" t="str">
        <f>IFERROR(VLOOKUP(CONCATENATE($A320,AC$1),'Исх-фото'!$A$2:$F$3000,6,FALSE),"-")</f>
        <v>НЕТ</v>
      </c>
      <c r="AD320" s="12" t="str">
        <f>IFERROR(VLOOKUP(CONCATENATE($A320,AD$1),'Исх-фото'!$A$2:$F$3000,6,FALSE),"-")</f>
        <v>НЕТ</v>
      </c>
      <c r="AE320" s="12" t="str">
        <f>IFERROR(VLOOKUP(CONCATENATE($A320,AE$1),'Исх-фото'!$A$2:$F$3000,6,FALSE),"-")</f>
        <v>-</v>
      </c>
      <c r="AF320" s="12" t="str">
        <f>IFERROR(VLOOKUP(CONCATENATE($A320,AF$1),'Исх-фото'!$A$2:$F$3000,6,FALSE),"-")</f>
        <v>НЕТ</v>
      </c>
      <c r="AG320" s="12" t="str">
        <f>IFERROR(VLOOKUP(CONCATENATE($A320,AG$1),'Исх-фото'!$A$2:$F$3000,6,FALSE),"-")</f>
        <v>ДА</v>
      </c>
      <c r="AH320" s="12" t="str">
        <f>IFERROR(VLOOKUP(CONCATENATE($A320,AH$1),'Исх-фото'!$A$2:$F$3000,6,FALSE),"-")</f>
        <v>-</v>
      </c>
      <c r="AI320" s="12" t="str">
        <f>IFERROR(VLOOKUP(CONCATENATE($A320,AI$1),'Исх-фото'!$A$2:$F$3000,6,FALSE),"-")</f>
        <v>НЕТ</v>
      </c>
      <c r="AJ320" s="12" t="str">
        <f>IFERROR(VLOOKUP(CONCATENATE($A320,AJ$1),'Исх-фото'!$A$2:$F$3000,6,FALSE),"-")</f>
        <v>-</v>
      </c>
      <c r="AK320" s="12" t="str">
        <f>IFERROR(VLOOKUP(CONCATENATE($A320,AK$1),'Исх-фото'!$A$2:$F$3000,6,FALSE),"-")</f>
        <v>-</v>
      </c>
      <c r="AL320" s="12" t="str">
        <f>IFERROR(VLOOKUP(CONCATENATE($A320,AL$1),'Исх-фото'!$A$2:$F$3000,6,FALSE),"-")</f>
        <v>-</v>
      </c>
      <c r="AM320" s="12" t="str">
        <f>IFERROR(VLOOKUP(CONCATENATE($A320,AM$1),'Исх-фото'!$A$2:$F$3000,6,FALSE),"-")</f>
        <v>-</v>
      </c>
      <c r="AN320" s="12" t="str">
        <f>IFERROR(VLOOKUP(CONCATENATE($A320,AN$1),'Исх-фото'!$A$2:$F$3000,6,FALSE),"-")</f>
        <v>-</v>
      </c>
      <c r="AO320" s="12">
        <f>IFERROR(VLOOKUP(CONCATENATE($A320,AO$1),'Исх-фото'!$A$2:$F$3000,6,FALSE),"-")</f>
        <v>0</v>
      </c>
      <c r="AP320" s="12" t="str">
        <f>IFERROR(VLOOKUP(CONCATENATE($A320,AP$1),'Исх-фото'!$A$2:$F$3000,6,FALSE),"-")</f>
        <v>-</v>
      </c>
      <c r="AQ320" s="12" t="str">
        <f>IFERROR(VLOOKUP(CONCATENATE($A320,AQ$1),'Исх-фото'!$A$2:$F$3000,6,FALSE),"-")</f>
        <v>-</v>
      </c>
      <c r="AR320" s="13"/>
    </row>
    <row r="321" spans="1:44">
      <c r="A321" s="22">
        <f t="shared" si="87"/>
        <v>122</v>
      </c>
      <c r="B321" s="128">
        <f t="shared" ref="B321:C321" si="143">B124</f>
        <v>50</v>
      </c>
      <c r="C321" s="128">
        <f t="shared" si="143"/>
        <v>3</v>
      </c>
      <c r="D321" s="12" t="str">
        <f>IFERROR(VLOOKUP(CONCATENATE($A321,D$1),'Исх-фото'!$A$2:$F$3000,6,FALSE),"-")</f>
        <v>-</v>
      </c>
      <c r="E321" s="12" t="str">
        <f>IFERROR(VLOOKUP(CONCATENATE($A321,E$1),'Исх-фото'!$A$2:$F$3000,6,FALSE),"-")</f>
        <v>-</v>
      </c>
      <c r="F321" s="12" t="str">
        <f>IFERROR(VLOOKUP(CONCATENATE($A321,F$1),'Исх-фото'!$A$2:$F$3000,6,FALSE),"-")</f>
        <v>-</v>
      </c>
      <c r="G321" s="12" t="str">
        <f>IFERROR(VLOOKUP(CONCATENATE($A321,G$1),'Исх-фото'!$A$2:$F$3000,6,FALSE),"-")</f>
        <v>-</v>
      </c>
      <c r="H321" s="12" t="str">
        <f>IFERROR(VLOOKUP(CONCATENATE($A321,H$1),'Исх-фото'!$A$2:$F$3000,6,FALSE),"-")</f>
        <v>-</v>
      </c>
      <c r="I321" s="12" t="str">
        <f>IFERROR(VLOOKUP(CONCATENATE($A321,I$1),'Исх-фото'!$A$2:$F$3000,6,FALSE),"-")</f>
        <v>-</v>
      </c>
      <c r="J321" s="12" t="str">
        <f>IFERROR(VLOOKUP(CONCATENATE($A321,J$1),'Исх-фото'!$A$2:$F$3000,6,FALSE),"-")</f>
        <v>НЕТ</v>
      </c>
      <c r="K321" s="12" t="str">
        <f>IFERROR(VLOOKUP(CONCATENATE($A321,K$1),'Исх-фото'!$A$2:$F$3000,6,FALSE),"-")</f>
        <v>-</v>
      </c>
      <c r="L321" s="12" t="str">
        <f>IFERROR(VLOOKUP(CONCATENATE($A321,L$1),'Исх-фото'!$A$2:$F$3000,6,FALSE),"-")</f>
        <v>-</v>
      </c>
      <c r="M321" s="12" t="str">
        <f>IFERROR(VLOOKUP(CONCATENATE($A321,M$1),'Исх-фото'!$A$2:$F$3000,6,FALSE),"-")</f>
        <v>-</v>
      </c>
      <c r="N321" s="12" t="str">
        <f>IFERROR(VLOOKUP(CONCATENATE($A321,N$1),'Исх-фото'!$A$2:$F$3000,6,FALSE),"-")</f>
        <v>ДА</v>
      </c>
      <c r="O321" s="12" t="str">
        <f>IFERROR(VLOOKUP(CONCATENATE($A321,O$1),'Исх-фото'!$A$2:$F$3000,6,FALSE),"-")</f>
        <v>НЕТ</v>
      </c>
      <c r="P321" s="12" t="str">
        <f>IFERROR(VLOOKUP(CONCATENATE($A321,P$1),'Исх-фото'!$A$2:$F$3000,6,FALSE),"-")</f>
        <v>-</v>
      </c>
      <c r="Q321" s="12" t="str">
        <f>IFERROR(VLOOKUP(CONCATENATE($A321,Q$1),'Исх-фото'!$A$2:$F$3000,6,FALSE),"-")</f>
        <v>-</v>
      </c>
      <c r="R321" s="12" t="str">
        <f>IFERROR(VLOOKUP(CONCATENATE($A321,R$1),'Исх-фото'!$A$2:$F$3000,6,FALSE),"-")</f>
        <v>-</v>
      </c>
      <c r="S321" s="12" t="str">
        <f>IFERROR(VLOOKUP(CONCATENATE($A321,S$1),'Исх-фото'!$A$2:$F$3000,6,FALSE),"-")</f>
        <v>-</v>
      </c>
      <c r="T321" s="12" t="str">
        <f>IFERROR(VLOOKUP(CONCATENATE($A321,T$1),'Исх-фото'!$A$2:$F$3000,6,FALSE),"-")</f>
        <v>-</v>
      </c>
      <c r="U321" s="12" t="str">
        <f>IFERROR(VLOOKUP(CONCATENATE($A321,U$1),'Исх-фото'!$A$2:$F$3000,6,FALSE),"-")</f>
        <v>НЕТ</v>
      </c>
      <c r="V321" s="12" t="str">
        <f>IFERROR(VLOOKUP(CONCATENATE($A321,V$1),'Исх-фото'!$A$2:$F$3000,6,FALSE),"-")</f>
        <v>ДА</v>
      </c>
      <c r="W321" s="12" t="str">
        <f>IFERROR(VLOOKUP(CONCATENATE($A321,W$1),'Исх-фото'!$A$2:$F$3000,6,FALSE),"-")</f>
        <v>-</v>
      </c>
      <c r="X321" s="12" t="str">
        <f>IFERROR(VLOOKUP(CONCATENATE($A321,X$1),'Исх-фото'!$A$2:$F$3000,6,FALSE),"-")</f>
        <v>НЕТ</v>
      </c>
      <c r="Y321" s="12" t="str">
        <f>IFERROR(VLOOKUP(CONCATENATE($A321,Y$1),'Исх-фото'!$A$2:$F$3000,6,FALSE),"-")</f>
        <v>-</v>
      </c>
      <c r="Z321" s="12" t="str">
        <f>IFERROR(VLOOKUP(CONCATENATE($A321,Z$1),'Исх-фото'!$A$2:$F$3000,6,FALSE),"-")</f>
        <v>-</v>
      </c>
      <c r="AA321" s="12" t="str">
        <f>IFERROR(VLOOKUP(CONCATENATE($A321,AA$1),'Исх-фото'!$A$2:$F$3000,6,FALSE),"-")</f>
        <v>-</v>
      </c>
      <c r="AB321" s="12" t="str">
        <f>IFERROR(VLOOKUP(CONCATENATE($A321,AB$1),'Исх-фото'!$A$2:$F$3000,6,FALSE),"-")</f>
        <v>-</v>
      </c>
      <c r="AC321" s="12" t="str">
        <f>IFERROR(VLOOKUP(CONCATENATE($A321,AC$1),'Исх-фото'!$A$2:$F$3000,6,FALSE),"-")</f>
        <v>ДА</v>
      </c>
      <c r="AD321" s="12" t="str">
        <f>IFERROR(VLOOKUP(CONCATENATE($A321,AD$1),'Исх-фото'!$A$2:$F$3000,6,FALSE),"-")</f>
        <v>НЕТ</v>
      </c>
      <c r="AE321" s="12" t="str">
        <f>IFERROR(VLOOKUP(CONCATENATE($A321,AE$1),'Исх-фото'!$A$2:$F$3000,6,FALSE),"-")</f>
        <v>-</v>
      </c>
      <c r="AF321" s="12" t="str">
        <f>IFERROR(VLOOKUP(CONCATENATE($A321,AF$1),'Исх-фото'!$A$2:$F$3000,6,FALSE),"-")</f>
        <v>НЕТ</v>
      </c>
      <c r="AG321" s="12" t="str">
        <f>IFERROR(VLOOKUP(CONCATENATE($A321,AG$1),'Исх-фото'!$A$2:$F$3000,6,FALSE),"-")</f>
        <v>ДА</v>
      </c>
      <c r="AH321" s="12" t="str">
        <f>IFERROR(VLOOKUP(CONCATENATE($A321,AH$1),'Исх-фото'!$A$2:$F$3000,6,FALSE),"-")</f>
        <v>-</v>
      </c>
      <c r="AI321" s="12" t="str">
        <f>IFERROR(VLOOKUP(CONCATENATE($A321,AI$1),'Исх-фото'!$A$2:$F$3000,6,FALSE),"-")</f>
        <v>-</v>
      </c>
      <c r="AJ321" s="12" t="str">
        <f>IFERROR(VLOOKUP(CONCATENATE($A321,AJ$1),'Исх-фото'!$A$2:$F$3000,6,FALSE),"-")</f>
        <v>ДА</v>
      </c>
      <c r="AK321" s="12" t="str">
        <f>IFERROR(VLOOKUP(CONCATENATE($A321,AK$1),'Исх-фото'!$A$2:$F$3000,6,FALSE),"-")</f>
        <v>-</v>
      </c>
      <c r="AL321" s="12" t="str">
        <f>IFERROR(VLOOKUP(CONCATENATE($A321,AL$1),'Исх-фото'!$A$2:$F$3000,6,FALSE),"-")</f>
        <v>-</v>
      </c>
      <c r="AM321" s="12" t="str">
        <f>IFERROR(VLOOKUP(CONCATENATE($A321,AM$1),'Исх-фото'!$A$2:$F$3000,6,FALSE),"-")</f>
        <v>-</v>
      </c>
      <c r="AN321" s="12" t="str">
        <f>IFERROR(VLOOKUP(CONCATENATE($A321,AN$1),'Исх-фото'!$A$2:$F$3000,6,FALSE),"-")</f>
        <v>-</v>
      </c>
      <c r="AO321" s="12">
        <f>IFERROR(VLOOKUP(CONCATENATE($A321,AO$1),'Исх-фото'!$A$2:$F$3000,6,FALSE),"-")</f>
        <v>0</v>
      </c>
      <c r="AP321" s="12" t="str">
        <f>IFERROR(VLOOKUP(CONCATENATE($A321,AP$1),'Исх-фото'!$A$2:$F$3000,6,FALSE),"-")</f>
        <v>-</v>
      </c>
      <c r="AQ321" s="12" t="str">
        <f>IFERROR(VLOOKUP(CONCATENATE($A321,AQ$1),'Исх-фото'!$A$2:$F$3000,6,FALSE),"-")</f>
        <v>-</v>
      </c>
      <c r="AR321" s="13"/>
    </row>
    <row r="322" spans="1:44">
      <c r="A322" s="22">
        <f t="shared" si="87"/>
        <v>123</v>
      </c>
      <c r="B322" s="128">
        <f t="shared" ref="B322:C322" si="144">B125</f>
        <v>51</v>
      </c>
      <c r="C322" s="128">
        <f t="shared" si="144"/>
        <v>1</v>
      </c>
      <c r="D322" s="12" t="str">
        <f>IFERROR(VLOOKUP(CONCATENATE($A322,D$1),'Исх-фото'!$A$2:$F$3000,6,FALSE),"-")</f>
        <v>-</v>
      </c>
      <c r="E322" s="12" t="str">
        <f>IFERROR(VLOOKUP(CONCATENATE($A322,E$1),'Исх-фото'!$A$2:$F$3000,6,FALSE),"-")</f>
        <v>-</v>
      </c>
      <c r="F322" s="12" t="str">
        <f>IFERROR(VLOOKUP(CONCATENATE($A322,F$1),'Исх-фото'!$A$2:$F$3000,6,FALSE),"-")</f>
        <v>-</v>
      </c>
      <c r="G322" s="12" t="str">
        <f>IFERROR(VLOOKUP(CONCATENATE($A322,G$1),'Исх-фото'!$A$2:$F$3000,6,FALSE),"-")</f>
        <v>-</v>
      </c>
      <c r="H322" s="12" t="str">
        <f>IFERROR(VLOOKUP(CONCATENATE($A322,H$1),'Исх-фото'!$A$2:$F$3000,6,FALSE),"-")</f>
        <v>ДА</v>
      </c>
      <c r="I322" s="12" t="str">
        <f>IFERROR(VLOOKUP(CONCATENATE($A322,I$1),'Исх-фото'!$A$2:$F$3000,6,FALSE),"-")</f>
        <v>-</v>
      </c>
      <c r="J322" s="12" t="str">
        <f>IFERROR(VLOOKUP(CONCATENATE($A322,J$1),'Исх-фото'!$A$2:$F$3000,6,FALSE),"-")</f>
        <v>НЕТ</v>
      </c>
      <c r="K322" s="12" t="str">
        <f>IFERROR(VLOOKUP(CONCATENATE($A322,K$1),'Исх-фото'!$A$2:$F$3000,6,FALSE),"-")</f>
        <v>-</v>
      </c>
      <c r="L322" s="12" t="str">
        <f>IFERROR(VLOOKUP(CONCATENATE($A322,L$1),'Исх-фото'!$A$2:$F$3000,6,FALSE),"-")</f>
        <v>-</v>
      </c>
      <c r="M322" s="12" t="str">
        <f>IFERROR(VLOOKUP(CONCATENATE($A322,M$1),'Исх-фото'!$A$2:$F$3000,6,FALSE),"-")</f>
        <v>-</v>
      </c>
      <c r="N322" s="12" t="str">
        <f>IFERROR(VLOOKUP(CONCATENATE($A322,N$1),'Исх-фото'!$A$2:$F$3000,6,FALSE),"-")</f>
        <v>ДА</v>
      </c>
      <c r="O322" s="12" t="str">
        <f>IFERROR(VLOOKUP(CONCATENATE($A322,O$1),'Исх-фото'!$A$2:$F$3000,6,FALSE),"-")</f>
        <v>-</v>
      </c>
      <c r="P322" s="12" t="str">
        <f>IFERROR(VLOOKUP(CONCATENATE($A322,P$1),'Исх-фото'!$A$2:$F$3000,6,FALSE),"-")</f>
        <v>-</v>
      </c>
      <c r="Q322" s="12" t="str">
        <f>IFERROR(VLOOKUP(CONCATENATE($A322,Q$1),'Исх-фото'!$A$2:$F$3000,6,FALSE),"-")</f>
        <v>-</v>
      </c>
      <c r="R322" s="12" t="str">
        <f>IFERROR(VLOOKUP(CONCATENATE($A322,R$1),'Исх-фото'!$A$2:$F$3000,6,FALSE),"-")</f>
        <v>НЕТ</v>
      </c>
      <c r="S322" s="12" t="str">
        <f>IFERROR(VLOOKUP(CONCATENATE($A322,S$1),'Исх-фото'!$A$2:$F$3000,6,FALSE),"-")</f>
        <v>-</v>
      </c>
      <c r="T322" s="12" t="str">
        <f>IFERROR(VLOOKUP(CONCATENATE($A322,T$1),'Исх-фото'!$A$2:$F$3000,6,FALSE),"-")</f>
        <v>-</v>
      </c>
      <c r="U322" s="12" t="str">
        <f>IFERROR(VLOOKUP(CONCATENATE($A322,U$1),'Исх-фото'!$A$2:$F$3000,6,FALSE),"-")</f>
        <v>-</v>
      </c>
      <c r="V322" s="12" t="str">
        <f>IFERROR(VLOOKUP(CONCATENATE($A322,V$1),'Исх-фото'!$A$2:$F$3000,6,FALSE),"-")</f>
        <v>ДА</v>
      </c>
      <c r="W322" s="12" t="str">
        <f>IFERROR(VLOOKUP(CONCATENATE($A322,W$1),'Исх-фото'!$A$2:$F$3000,6,FALSE),"-")</f>
        <v>-</v>
      </c>
      <c r="X322" s="12" t="str">
        <f>IFERROR(VLOOKUP(CONCATENATE($A322,X$1),'Исх-фото'!$A$2:$F$3000,6,FALSE),"-")</f>
        <v>НЕТ</v>
      </c>
      <c r="Y322" s="12" t="str">
        <f>IFERROR(VLOOKUP(CONCATENATE($A322,Y$1),'Исх-фото'!$A$2:$F$3000,6,FALSE),"-")</f>
        <v>НЕТ</v>
      </c>
      <c r="Z322" s="12" t="str">
        <f>IFERROR(VLOOKUP(CONCATENATE($A322,Z$1),'Исх-фото'!$A$2:$F$3000,6,FALSE),"-")</f>
        <v>-</v>
      </c>
      <c r="AA322" s="12" t="str">
        <f>IFERROR(VLOOKUP(CONCATENATE($A322,AA$1),'Исх-фото'!$A$2:$F$3000,6,FALSE),"-")</f>
        <v>-</v>
      </c>
      <c r="AB322" s="12" t="str">
        <f>IFERROR(VLOOKUP(CONCATENATE($A322,AB$1),'Исх-фото'!$A$2:$F$3000,6,FALSE),"-")</f>
        <v>-</v>
      </c>
      <c r="AC322" s="12" t="str">
        <f>IFERROR(VLOOKUP(CONCATENATE($A322,AC$1),'Исх-фото'!$A$2:$F$3000,6,FALSE),"-")</f>
        <v>ДА</v>
      </c>
      <c r="AD322" s="12" t="str">
        <f>IFERROR(VLOOKUP(CONCATENATE($A322,AD$1),'Исх-фото'!$A$2:$F$3000,6,FALSE),"-")</f>
        <v>НЕТ</v>
      </c>
      <c r="AE322" s="12" t="str">
        <f>IFERROR(VLOOKUP(CONCATENATE($A322,AE$1),'Исх-фото'!$A$2:$F$3000,6,FALSE),"-")</f>
        <v>-</v>
      </c>
      <c r="AF322" s="12" t="str">
        <f>IFERROR(VLOOKUP(CONCATENATE($A322,AF$1),'Исх-фото'!$A$2:$F$3000,6,FALSE),"-")</f>
        <v>ДА</v>
      </c>
      <c r="AG322" s="12" t="str">
        <f>IFERROR(VLOOKUP(CONCATENATE($A322,AG$1),'Исх-фото'!$A$2:$F$3000,6,FALSE),"-")</f>
        <v>НЕТ</v>
      </c>
      <c r="AH322" s="12" t="str">
        <f>IFERROR(VLOOKUP(CONCATENATE($A322,AH$1),'Исх-фото'!$A$2:$F$3000,6,FALSE),"-")</f>
        <v>-</v>
      </c>
      <c r="AI322" s="12" t="str">
        <f>IFERROR(VLOOKUP(CONCATENATE($A322,AI$1),'Исх-фото'!$A$2:$F$3000,6,FALSE),"-")</f>
        <v>НЕТ</v>
      </c>
      <c r="AJ322" s="12" t="str">
        <f>IFERROR(VLOOKUP(CONCATENATE($A322,AJ$1),'Исх-фото'!$A$2:$F$3000,6,FALSE),"-")</f>
        <v>НЕТ</v>
      </c>
      <c r="AK322" s="12" t="str">
        <f>IFERROR(VLOOKUP(CONCATENATE($A322,AK$1),'Исх-фото'!$A$2:$F$3000,6,FALSE),"-")</f>
        <v>-</v>
      </c>
      <c r="AL322" s="12" t="str">
        <f>IFERROR(VLOOKUP(CONCATENATE($A322,AL$1),'Исх-фото'!$A$2:$F$3000,6,FALSE),"-")</f>
        <v>-</v>
      </c>
      <c r="AM322" s="12" t="str">
        <f>IFERROR(VLOOKUP(CONCATENATE($A322,AM$1),'Исх-фото'!$A$2:$F$3000,6,FALSE),"-")</f>
        <v>-</v>
      </c>
      <c r="AN322" s="12" t="str">
        <f>IFERROR(VLOOKUP(CONCATENATE($A322,AN$1),'Исх-фото'!$A$2:$F$3000,6,FALSE),"-")</f>
        <v>-</v>
      </c>
      <c r="AO322" s="12">
        <f>IFERROR(VLOOKUP(CONCATENATE($A322,AO$1),'Исх-фото'!$A$2:$F$3000,6,FALSE),"-")</f>
        <v>0</v>
      </c>
      <c r="AP322" s="12" t="str">
        <f>IFERROR(VLOOKUP(CONCATENATE($A322,AP$1),'Исх-фото'!$A$2:$F$3000,6,FALSE),"-")</f>
        <v>-</v>
      </c>
      <c r="AQ322" s="12">
        <f>IFERROR(VLOOKUP(CONCATENATE($A322,AQ$1),'Исх-фото'!$A$2:$F$3000,6,FALSE),"-")</f>
        <v>0</v>
      </c>
      <c r="AR322" s="13"/>
    </row>
    <row r="323" spans="1:44">
      <c r="A323" s="22">
        <f t="shared" si="87"/>
        <v>124</v>
      </c>
      <c r="B323" s="128">
        <f t="shared" ref="B323:C323" si="145">B126</f>
        <v>51</v>
      </c>
      <c r="C323" s="128">
        <f t="shared" si="145"/>
        <v>2</v>
      </c>
      <c r="D323" s="12" t="str">
        <f>IFERROR(VLOOKUP(CONCATENATE($A323,D$1),'Исх-фото'!$A$2:$F$3000,6,FALSE),"-")</f>
        <v>-</v>
      </c>
      <c r="E323" s="12" t="str">
        <f>IFERROR(VLOOKUP(CONCATENATE($A323,E$1),'Исх-фото'!$A$2:$F$3000,6,FALSE),"-")</f>
        <v>-</v>
      </c>
      <c r="F323" s="12" t="str">
        <f>IFERROR(VLOOKUP(CONCATENATE($A323,F$1),'Исх-фото'!$A$2:$F$3000,6,FALSE),"-")</f>
        <v>-</v>
      </c>
      <c r="G323" s="12" t="str">
        <f>IFERROR(VLOOKUP(CONCATENATE($A323,G$1),'Исх-фото'!$A$2:$F$3000,6,FALSE),"-")</f>
        <v>-</v>
      </c>
      <c r="H323" s="12" t="str">
        <f>IFERROR(VLOOKUP(CONCATENATE($A323,H$1),'Исх-фото'!$A$2:$F$3000,6,FALSE),"-")</f>
        <v>ДА</v>
      </c>
      <c r="I323" s="12" t="str">
        <f>IFERROR(VLOOKUP(CONCATENATE($A323,I$1),'Исх-фото'!$A$2:$F$3000,6,FALSE),"-")</f>
        <v>-</v>
      </c>
      <c r="J323" s="12" t="str">
        <f>IFERROR(VLOOKUP(CONCATENATE($A323,J$1),'Исх-фото'!$A$2:$F$3000,6,FALSE),"-")</f>
        <v>НЕТ</v>
      </c>
      <c r="K323" s="12" t="str">
        <f>IFERROR(VLOOKUP(CONCATENATE($A323,K$1),'Исх-фото'!$A$2:$F$3000,6,FALSE),"-")</f>
        <v>-</v>
      </c>
      <c r="L323" s="12" t="str">
        <f>IFERROR(VLOOKUP(CONCATENATE($A323,L$1),'Исх-фото'!$A$2:$F$3000,6,FALSE),"-")</f>
        <v>-</v>
      </c>
      <c r="M323" s="12" t="str">
        <f>IFERROR(VLOOKUP(CONCATENATE($A323,M$1),'Исх-фото'!$A$2:$F$3000,6,FALSE),"-")</f>
        <v>-</v>
      </c>
      <c r="N323" s="12" t="str">
        <f>IFERROR(VLOOKUP(CONCATENATE($A323,N$1),'Исх-фото'!$A$2:$F$3000,6,FALSE),"-")</f>
        <v>ДА</v>
      </c>
      <c r="O323" s="12" t="str">
        <f>IFERROR(VLOOKUP(CONCATENATE($A323,O$1),'Исх-фото'!$A$2:$F$3000,6,FALSE),"-")</f>
        <v>ДА</v>
      </c>
      <c r="P323" s="12" t="str">
        <f>IFERROR(VLOOKUP(CONCATENATE($A323,P$1),'Исх-фото'!$A$2:$F$3000,6,FALSE),"-")</f>
        <v>-</v>
      </c>
      <c r="Q323" s="12" t="str">
        <f>IFERROR(VLOOKUP(CONCATENATE($A323,Q$1),'Исх-фото'!$A$2:$F$3000,6,FALSE),"-")</f>
        <v>-</v>
      </c>
      <c r="R323" s="12" t="str">
        <f>IFERROR(VLOOKUP(CONCATENATE($A323,R$1),'Исх-фото'!$A$2:$F$3000,6,FALSE),"-")</f>
        <v>-</v>
      </c>
      <c r="S323" s="12" t="str">
        <f>IFERROR(VLOOKUP(CONCATENATE($A323,S$1),'Исх-фото'!$A$2:$F$3000,6,FALSE),"-")</f>
        <v>НЕТ</v>
      </c>
      <c r="T323" s="12" t="str">
        <f>IFERROR(VLOOKUP(CONCATENATE($A323,T$1),'Исх-фото'!$A$2:$F$3000,6,FALSE),"-")</f>
        <v>-</v>
      </c>
      <c r="U323" s="12" t="str">
        <f>IFERROR(VLOOKUP(CONCATENATE($A323,U$1),'Исх-фото'!$A$2:$F$3000,6,FALSE),"-")</f>
        <v>-</v>
      </c>
      <c r="V323" s="12" t="str">
        <f>IFERROR(VLOOKUP(CONCATENATE($A323,V$1),'Исх-фото'!$A$2:$F$3000,6,FALSE),"-")</f>
        <v>ДА</v>
      </c>
      <c r="W323" s="12" t="str">
        <f>IFERROR(VLOOKUP(CONCATENATE($A323,W$1),'Исх-фото'!$A$2:$F$3000,6,FALSE),"-")</f>
        <v>-</v>
      </c>
      <c r="X323" s="12" t="str">
        <f>IFERROR(VLOOKUP(CONCATENATE($A323,X$1),'Исх-фото'!$A$2:$F$3000,6,FALSE),"-")</f>
        <v>-</v>
      </c>
      <c r="Y323" s="12" t="str">
        <f>IFERROR(VLOOKUP(CONCATENATE($A323,Y$1),'Исх-фото'!$A$2:$F$3000,6,FALSE),"-")</f>
        <v>НЕТ</v>
      </c>
      <c r="Z323" s="12" t="str">
        <f>IFERROR(VLOOKUP(CONCATENATE($A323,Z$1),'Исх-фото'!$A$2:$F$3000,6,FALSE),"-")</f>
        <v>-</v>
      </c>
      <c r="AA323" s="12" t="str">
        <f>IFERROR(VLOOKUP(CONCATENATE($A323,AA$1),'Исх-фото'!$A$2:$F$3000,6,FALSE),"-")</f>
        <v>-</v>
      </c>
      <c r="AB323" s="12" t="str">
        <f>IFERROR(VLOOKUP(CONCATENATE($A323,AB$1),'Исх-фото'!$A$2:$F$3000,6,FALSE),"-")</f>
        <v>-</v>
      </c>
      <c r="AC323" s="12" t="str">
        <f>IFERROR(VLOOKUP(CONCATENATE($A323,AC$1),'Исх-фото'!$A$2:$F$3000,6,FALSE),"-")</f>
        <v>ДА</v>
      </c>
      <c r="AD323" s="12" t="str">
        <f>IFERROR(VLOOKUP(CONCATENATE($A323,AD$1),'Исх-фото'!$A$2:$F$3000,6,FALSE),"-")</f>
        <v>НЕТ</v>
      </c>
      <c r="AE323" s="12" t="str">
        <f>IFERROR(VLOOKUP(CONCATENATE($A323,AE$1),'Исх-фото'!$A$2:$F$3000,6,FALSE),"-")</f>
        <v>-</v>
      </c>
      <c r="AF323" s="12" t="str">
        <f>IFERROR(VLOOKUP(CONCATENATE($A323,AF$1),'Исх-фото'!$A$2:$F$3000,6,FALSE),"-")</f>
        <v>НЕТ</v>
      </c>
      <c r="AG323" s="12" t="str">
        <f>IFERROR(VLOOKUP(CONCATENATE($A323,AG$1),'Исх-фото'!$A$2:$F$3000,6,FALSE),"-")</f>
        <v>ДА</v>
      </c>
      <c r="AH323" s="12" t="str">
        <f>IFERROR(VLOOKUP(CONCATENATE($A323,AH$1),'Исх-фото'!$A$2:$F$3000,6,FALSE),"-")</f>
        <v>-</v>
      </c>
      <c r="AI323" s="12" t="str">
        <f>IFERROR(VLOOKUP(CONCATENATE($A323,AI$1),'Исх-фото'!$A$2:$F$3000,6,FALSE),"-")</f>
        <v>-</v>
      </c>
      <c r="AJ323" s="12" t="str">
        <f>IFERROR(VLOOKUP(CONCATENATE($A323,AJ$1),'Исх-фото'!$A$2:$F$3000,6,FALSE),"-")</f>
        <v>-</v>
      </c>
      <c r="AK323" s="12" t="str">
        <f>IFERROR(VLOOKUP(CONCATENATE($A323,AK$1),'Исх-фото'!$A$2:$F$3000,6,FALSE),"-")</f>
        <v>-</v>
      </c>
      <c r="AL323" s="12" t="str">
        <f>IFERROR(VLOOKUP(CONCATENATE($A323,AL$1),'Исх-фото'!$A$2:$F$3000,6,FALSE),"-")</f>
        <v>-</v>
      </c>
      <c r="AM323" s="12" t="str">
        <f>IFERROR(VLOOKUP(CONCATENATE($A323,AM$1),'Исх-фото'!$A$2:$F$3000,6,FALSE),"-")</f>
        <v>-</v>
      </c>
      <c r="AN323" s="12" t="str">
        <f>IFERROR(VLOOKUP(CONCATENATE($A323,AN$1),'Исх-фото'!$A$2:$F$3000,6,FALSE),"-")</f>
        <v>-</v>
      </c>
      <c r="AO323" s="12" t="str">
        <f>IFERROR(VLOOKUP(CONCATENATE($A323,AO$1),'Исх-фото'!$A$2:$F$3000,6,FALSE),"-")</f>
        <v>НЕТ</v>
      </c>
      <c r="AP323" s="12" t="str">
        <f>IFERROR(VLOOKUP(CONCATENATE($A323,AP$1),'Исх-фото'!$A$2:$F$3000,6,FALSE),"-")</f>
        <v>-</v>
      </c>
      <c r="AQ323" s="12" t="str">
        <f>IFERROR(VLOOKUP(CONCATENATE($A323,AQ$1),'Исх-фото'!$A$2:$F$3000,6,FALSE),"-")</f>
        <v>-</v>
      </c>
      <c r="AR323" s="13"/>
    </row>
    <row r="324" spans="1:44">
      <c r="A324" s="22">
        <f t="shared" si="87"/>
        <v>125</v>
      </c>
      <c r="B324" s="128">
        <f t="shared" ref="B324:C324" si="146">B127</f>
        <v>51</v>
      </c>
      <c r="C324" s="128">
        <f t="shared" si="146"/>
        <v>3</v>
      </c>
      <c r="D324" s="12" t="str">
        <f>IFERROR(VLOOKUP(CONCATENATE($A324,D$1),'Исх-фото'!$A$2:$F$3000,6,FALSE),"-")</f>
        <v>-</v>
      </c>
      <c r="E324" s="12" t="str">
        <f>IFERROR(VLOOKUP(CONCATENATE($A324,E$1),'Исх-фото'!$A$2:$F$3000,6,FALSE),"-")</f>
        <v>-</v>
      </c>
      <c r="F324" s="12" t="str">
        <f>IFERROR(VLOOKUP(CONCATENATE($A324,F$1),'Исх-фото'!$A$2:$F$3000,6,FALSE),"-")</f>
        <v>-</v>
      </c>
      <c r="G324" s="12" t="str">
        <f>IFERROR(VLOOKUP(CONCATENATE($A324,G$1),'Исх-фото'!$A$2:$F$3000,6,FALSE),"-")</f>
        <v>-</v>
      </c>
      <c r="H324" s="12" t="str">
        <f>IFERROR(VLOOKUP(CONCATENATE($A324,H$1),'Исх-фото'!$A$2:$F$3000,6,FALSE),"-")</f>
        <v>ДА</v>
      </c>
      <c r="I324" s="12" t="str">
        <f>IFERROR(VLOOKUP(CONCATENATE($A324,I$1),'Исх-фото'!$A$2:$F$3000,6,FALSE),"-")</f>
        <v>-</v>
      </c>
      <c r="J324" s="12" t="str">
        <f>IFERROR(VLOOKUP(CONCATENATE($A324,J$1),'Исх-фото'!$A$2:$F$3000,6,FALSE),"-")</f>
        <v>НЕТ</v>
      </c>
      <c r="K324" s="12" t="str">
        <f>IFERROR(VLOOKUP(CONCATENATE($A324,K$1),'Исх-фото'!$A$2:$F$3000,6,FALSE),"-")</f>
        <v>-</v>
      </c>
      <c r="L324" s="12" t="str">
        <f>IFERROR(VLOOKUP(CONCATENATE($A324,L$1),'Исх-фото'!$A$2:$F$3000,6,FALSE),"-")</f>
        <v>-</v>
      </c>
      <c r="M324" s="12" t="str">
        <f>IFERROR(VLOOKUP(CONCATENATE($A324,M$1),'Исх-фото'!$A$2:$F$3000,6,FALSE),"-")</f>
        <v>-</v>
      </c>
      <c r="N324" s="12" t="str">
        <f>IFERROR(VLOOKUP(CONCATENATE($A324,N$1),'Исх-фото'!$A$2:$F$3000,6,FALSE),"-")</f>
        <v>ДА</v>
      </c>
      <c r="O324" s="12" t="str">
        <f>IFERROR(VLOOKUP(CONCATENATE($A324,O$1),'Исх-фото'!$A$2:$F$3000,6,FALSE),"-")</f>
        <v>-</v>
      </c>
      <c r="P324" s="12" t="str">
        <f>IFERROR(VLOOKUP(CONCATENATE($A324,P$1),'Исх-фото'!$A$2:$F$3000,6,FALSE),"-")</f>
        <v>-</v>
      </c>
      <c r="Q324" s="12" t="str">
        <f>IFERROR(VLOOKUP(CONCATENATE($A324,Q$1),'Исх-фото'!$A$2:$F$3000,6,FALSE),"-")</f>
        <v>-</v>
      </c>
      <c r="R324" s="12" t="str">
        <f>IFERROR(VLOOKUP(CONCATENATE($A324,R$1),'Исх-фото'!$A$2:$F$3000,6,FALSE),"-")</f>
        <v>-</v>
      </c>
      <c r="S324" s="12" t="str">
        <f>IFERROR(VLOOKUP(CONCATENATE($A324,S$1),'Исх-фото'!$A$2:$F$3000,6,FALSE),"-")</f>
        <v>НЕТ</v>
      </c>
      <c r="T324" s="12" t="str">
        <f>IFERROR(VLOOKUP(CONCATENATE($A324,T$1),'Исх-фото'!$A$2:$F$3000,6,FALSE),"-")</f>
        <v>-</v>
      </c>
      <c r="U324" s="12" t="str">
        <f>IFERROR(VLOOKUP(CONCATENATE($A324,U$1),'Исх-фото'!$A$2:$F$3000,6,FALSE),"-")</f>
        <v>-</v>
      </c>
      <c r="V324" s="12" t="str">
        <f>IFERROR(VLOOKUP(CONCATENATE($A324,V$1),'Исх-фото'!$A$2:$F$3000,6,FALSE),"-")</f>
        <v>ДА</v>
      </c>
      <c r="W324" s="12" t="str">
        <f>IFERROR(VLOOKUP(CONCATENATE($A324,W$1),'Исх-фото'!$A$2:$F$3000,6,FALSE),"-")</f>
        <v>-</v>
      </c>
      <c r="X324" s="12" t="str">
        <f>IFERROR(VLOOKUP(CONCATENATE($A324,X$1),'Исх-фото'!$A$2:$F$3000,6,FALSE),"-")</f>
        <v>ДА</v>
      </c>
      <c r="Y324" s="12" t="str">
        <f>IFERROR(VLOOKUP(CONCATENATE($A324,Y$1),'Исх-фото'!$A$2:$F$3000,6,FALSE),"-")</f>
        <v>-</v>
      </c>
      <c r="Z324" s="12" t="str">
        <f>IFERROR(VLOOKUP(CONCATENATE($A324,Z$1),'Исх-фото'!$A$2:$F$3000,6,FALSE),"-")</f>
        <v>-</v>
      </c>
      <c r="AA324" s="12" t="str">
        <f>IFERROR(VLOOKUP(CONCATENATE($A324,AA$1),'Исх-фото'!$A$2:$F$3000,6,FALSE),"-")</f>
        <v>-</v>
      </c>
      <c r="AB324" s="12" t="str">
        <f>IFERROR(VLOOKUP(CONCATENATE($A324,AB$1),'Исх-фото'!$A$2:$F$3000,6,FALSE),"-")</f>
        <v>-</v>
      </c>
      <c r="AC324" s="12" t="str">
        <f>IFERROR(VLOOKUP(CONCATENATE($A324,AC$1),'Исх-фото'!$A$2:$F$3000,6,FALSE),"-")</f>
        <v>НЕТ</v>
      </c>
      <c r="AD324" s="12" t="str">
        <f>IFERROR(VLOOKUP(CONCATENATE($A324,AD$1),'Исх-фото'!$A$2:$F$3000,6,FALSE),"-")</f>
        <v>НЕТ</v>
      </c>
      <c r="AE324" s="12" t="str">
        <f>IFERROR(VLOOKUP(CONCATENATE($A324,AE$1),'Исх-фото'!$A$2:$F$3000,6,FALSE),"-")</f>
        <v>-</v>
      </c>
      <c r="AF324" s="12" t="str">
        <f>IFERROR(VLOOKUP(CONCATENATE($A324,AF$1),'Исх-фото'!$A$2:$F$3000,6,FALSE),"-")</f>
        <v>ДА</v>
      </c>
      <c r="AG324" s="12" t="str">
        <f>IFERROR(VLOOKUP(CONCATENATE($A324,AG$1),'Исх-фото'!$A$2:$F$3000,6,FALSE),"-")</f>
        <v>ДА</v>
      </c>
      <c r="AH324" s="12" t="str">
        <f>IFERROR(VLOOKUP(CONCATENATE($A324,AH$1),'Исх-фото'!$A$2:$F$3000,6,FALSE),"-")</f>
        <v>-</v>
      </c>
      <c r="AI324" s="12" t="str">
        <f>IFERROR(VLOOKUP(CONCATENATE($A324,AI$1),'Исх-фото'!$A$2:$F$3000,6,FALSE),"-")</f>
        <v>-</v>
      </c>
      <c r="AJ324" s="12" t="str">
        <f>IFERROR(VLOOKUP(CONCATENATE($A324,AJ$1),'Исх-фото'!$A$2:$F$3000,6,FALSE),"-")</f>
        <v>-</v>
      </c>
      <c r="AK324" s="12" t="str">
        <f>IFERROR(VLOOKUP(CONCATENATE($A324,AK$1),'Исх-фото'!$A$2:$F$3000,6,FALSE),"-")</f>
        <v>-</v>
      </c>
      <c r="AL324" s="12" t="str">
        <f>IFERROR(VLOOKUP(CONCATENATE($A324,AL$1),'Исх-фото'!$A$2:$F$3000,6,FALSE),"-")</f>
        <v>-</v>
      </c>
      <c r="AM324" s="12" t="str">
        <f>IFERROR(VLOOKUP(CONCATENATE($A324,AM$1),'Исх-фото'!$A$2:$F$3000,6,FALSE),"-")</f>
        <v>-</v>
      </c>
      <c r="AN324" s="12" t="str">
        <f>IFERROR(VLOOKUP(CONCATENATE($A324,AN$1),'Исх-фото'!$A$2:$F$3000,6,FALSE),"-")</f>
        <v>-</v>
      </c>
      <c r="AO324" s="12" t="b">
        <f>IFERROR(VLOOKUP(CONCATENATE($A324,AO$1),'Исх-фото'!$A$2:$F$3000,6,FALSE),"-")</f>
        <v>1</v>
      </c>
      <c r="AP324" s="12" t="str">
        <f>IFERROR(VLOOKUP(CONCATENATE($A324,AP$1),'Исх-фото'!$A$2:$F$3000,6,FALSE),"-")</f>
        <v>-</v>
      </c>
      <c r="AQ324" s="12" t="str">
        <f>IFERROR(VLOOKUP(CONCATENATE($A324,AQ$1),'Исх-фото'!$A$2:$F$3000,6,FALSE),"-")</f>
        <v>-</v>
      </c>
      <c r="AR324" s="13"/>
    </row>
    <row r="325" spans="1:44">
      <c r="A325" s="22">
        <f t="shared" si="87"/>
        <v>126</v>
      </c>
      <c r="B325" s="128">
        <f t="shared" ref="B325:C325" si="147">B128</f>
        <v>52</v>
      </c>
      <c r="C325" s="128">
        <f t="shared" si="147"/>
        <v>1</v>
      </c>
      <c r="D325" s="12" t="str">
        <f>IFERROR(VLOOKUP(CONCATENATE($A325,D$1),'Исх-фото'!$A$2:$F$3000,6,FALSE),"-")</f>
        <v>-</v>
      </c>
      <c r="E325" s="12" t="str">
        <f>IFERROR(VLOOKUP(CONCATENATE($A325,E$1),'Исх-фото'!$A$2:$F$3000,6,FALSE),"-")</f>
        <v>-</v>
      </c>
      <c r="F325" s="12" t="str">
        <f>IFERROR(VLOOKUP(CONCATENATE($A325,F$1),'Исх-фото'!$A$2:$F$3000,6,FALSE),"-")</f>
        <v>-</v>
      </c>
      <c r="G325" s="12" t="str">
        <f>IFERROR(VLOOKUP(CONCATENATE($A325,G$1),'Исх-фото'!$A$2:$F$3000,6,FALSE),"-")</f>
        <v>-</v>
      </c>
      <c r="H325" s="12" t="str">
        <f>IFERROR(VLOOKUP(CONCATENATE($A325,H$1),'Исх-фото'!$A$2:$F$3000,6,FALSE),"-")</f>
        <v>ДА</v>
      </c>
      <c r="I325" s="12" t="str">
        <f>IFERROR(VLOOKUP(CONCATENATE($A325,I$1),'Исх-фото'!$A$2:$F$3000,6,FALSE),"-")</f>
        <v>-</v>
      </c>
      <c r="J325" s="12" t="str">
        <f>IFERROR(VLOOKUP(CONCATENATE($A325,J$1),'Исх-фото'!$A$2:$F$3000,6,FALSE),"-")</f>
        <v>НЕТ</v>
      </c>
      <c r="K325" s="12" t="str">
        <f>IFERROR(VLOOKUP(CONCATENATE($A325,K$1),'Исх-фото'!$A$2:$F$3000,6,FALSE),"-")</f>
        <v>-</v>
      </c>
      <c r="L325" s="12" t="str">
        <f>IFERROR(VLOOKUP(CONCATENATE($A325,L$1),'Исх-фото'!$A$2:$F$3000,6,FALSE),"-")</f>
        <v>-</v>
      </c>
      <c r="M325" s="12" t="str">
        <f>IFERROR(VLOOKUP(CONCATENATE($A325,M$1),'Исх-фото'!$A$2:$F$3000,6,FALSE),"-")</f>
        <v>-</v>
      </c>
      <c r="N325" s="12" t="str">
        <f>IFERROR(VLOOKUP(CONCATENATE($A325,N$1),'Исх-фото'!$A$2:$F$3000,6,FALSE),"-")</f>
        <v>ДА</v>
      </c>
      <c r="O325" s="12" t="str">
        <f>IFERROR(VLOOKUP(CONCATENATE($A325,O$1),'Исх-фото'!$A$2:$F$3000,6,FALSE),"-")</f>
        <v>-</v>
      </c>
      <c r="P325" s="12" t="str">
        <f>IFERROR(VLOOKUP(CONCATENATE($A325,P$1),'Исх-фото'!$A$2:$F$3000,6,FALSE),"-")</f>
        <v>-</v>
      </c>
      <c r="Q325" s="12" t="str">
        <f>IFERROR(VLOOKUP(CONCATENATE($A325,Q$1),'Исх-фото'!$A$2:$F$3000,6,FALSE),"-")</f>
        <v>-</v>
      </c>
      <c r="R325" s="12" t="str">
        <f>IFERROR(VLOOKUP(CONCATENATE($A325,R$1),'Исх-фото'!$A$2:$F$3000,6,FALSE),"-")</f>
        <v>-</v>
      </c>
      <c r="S325" s="12" t="str">
        <f>IFERROR(VLOOKUP(CONCATENATE($A325,S$1),'Исх-фото'!$A$2:$F$3000,6,FALSE),"-")</f>
        <v>-</v>
      </c>
      <c r="T325" s="12" t="str">
        <f>IFERROR(VLOOKUP(CONCATENATE($A325,T$1),'Исх-фото'!$A$2:$F$3000,6,FALSE),"-")</f>
        <v>-</v>
      </c>
      <c r="U325" s="12" t="str">
        <f>IFERROR(VLOOKUP(CONCATENATE($A325,U$1),'Исх-фото'!$A$2:$F$3000,6,FALSE),"-")</f>
        <v>-</v>
      </c>
      <c r="V325" s="12" t="str">
        <f>IFERROR(VLOOKUP(CONCATENATE($A325,V$1),'Исх-фото'!$A$2:$F$3000,6,FALSE),"-")</f>
        <v>ДА</v>
      </c>
      <c r="W325" s="12" t="str">
        <f>IFERROR(VLOOKUP(CONCATENATE($A325,W$1),'Исх-фото'!$A$2:$F$3000,6,FALSE),"-")</f>
        <v>-</v>
      </c>
      <c r="X325" s="12" t="str">
        <f>IFERROR(VLOOKUP(CONCATENATE($A325,X$1),'Исх-фото'!$A$2:$F$3000,6,FALSE),"-")</f>
        <v>-</v>
      </c>
      <c r="Y325" s="12" t="str">
        <f>IFERROR(VLOOKUP(CONCATENATE($A325,Y$1),'Исх-фото'!$A$2:$F$3000,6,FALSE),"-")</f>
        <v>-</v>
      </c>
      <c r="Z325" s="12" t="str">
        <f>IFERROR(VLOOKUP(CONCATENATE($A325,Z$1),'Исх-фото'!$A$2:$F$3000,6,FALSE),"-")</f>
        <v>-</v>
      </c>
      <c r="AA325" s="12" t="str">
        <f>IFERROR(VLOOKUP(CONCATENATE($A325,AA$1),'Исх-фото'!$A$2:$F$3000,6,FALSE),"-")</f>
        <v>-</v>
      </c>
      <c r="AB325" s="12" t="str">
        <f>IFERROR(VLOOKUP(CONCATENATE($A325,AB$1),'Исх-фото'!$A$2:$F$3000,6,FALSE),"-")</f>
        <v>-</v>
      </c>
      <c r="AC325" s="12" t="str">
        <f>IFERROR(VLOOKUP(CONCATENATE($A325,AC$1),'Исх-фото'!$A$2:$F$3000,6,FALSE),"-")</f>
        <v>ДА</v>
      </c>
      <c r="AD325" s="12" t="str">
        <f>IFERROR(VLOOKUP(CONCATENATE($A325,AD$1),'Исх-фото'!$A$2:$F$3000,6,FALSE),"-")</f>
        <v>НЕТ</v>
      </c>
      <c r="AE325" s="12" t="str">
        <f>IFERROR(VLOOKUP(CONCATENATE($A325,AE$1),'Исх-фото'!$A$2:$F$3000,6,FALSE),"-")</f>
        <v>-</v>
      </c>
      <c r="AF325" s="12" t="str">
        <f>IFERROR(VLOOKUP(CONCATENATE($A325,AF$1),'Исх-фото'!$A$2:$F$3000,6,FALSE),"-")</f>
        <v>НЕТ</v>
      </c>
      <c r="AG325" s="12" t="str">
        <f>IFERROR(VLOOKUP(CONCATENATE($A325,AG$1),'Исх-фото'!$A$2:$F$3000,6,FALSE),"-")</f>
        <v>ДА</v>
      </c>
      <c r="AH325" s="12" t="str">
        <f>IFERROR(VLOOKUP(CONCATENATE($A325,AH$1),'Исх-фото'!$A$2:$F$3000,6,FALSE),"-")</f>
        <v>-</v>
      </c>
      <c r="AI325" s="12" t="str">
        <f>IFERROR(VLOOKUP(CONCATENATE($A325,AI$1),'Исх-фото'!$A$2:$F$3000,6,FALSE),"-")</f>
        <v>-</v>
      </c>
      <c r="AJ325" s="12" t="str">
        <f>IFERROR(VLOOKUP(CONCATENATE($A325,AJ$1),'Исх-фото'!$A$2:$F$3000,6,FALSE),"-")</f>
        <v>-</v>
      </c>
      <c r="AK325" s="12" t="str">
        <f>IFERROR(VLOOKUP(CONCATENATE($A325,AK$1),'Исх-фото'!$A$2:$F$3000,6,FALSE),"-")</f>
        <v>-</v>
      </c>
      <c r="AL325" s="12" t="str">
        <f>IFERROR(VLOOKUP(CONCATENATE($A325,AL$1),'Исх-фото'!$A$2:$F$3000,6,FALSE),"-")</f>
        <v>-</v>
      </c>
      <c r="AM325" s="12" t="str">
        <f>IFERROR(VLOOKUP(CONCATENATE($A325,AM$1),'Исх-фото'!$A$2:$F$3000,6,FALSE),"-")</f>
        <v>-</v>
      </c>
      <c r="AN325" s="12" t="str">
        <f>IFERROR(VLOOKUP(CONCATENATE($A325,AN$1),'Исх-фото'!$A$2:$F$3000,6,FALSE),"-")</f>
        <v>-</v>
      </c>
      <c r="AO325" s="12">
        <f>IFERROR(VLOOKUP(CONCATENATE($A325,AO$1),'Исх-фото'!$A$2:$F$3000,6,FALSE),"-")</f>
        <v>0</v>
      </c>
      <c r="AP325" s="12" t="str">
        <f>IFERROR(VLOOKUP(CONCATENATE($A325,AP$1),'Исх-фото'!$A$2:$F$3000,6,FALSE),"-")</f>
        <v>-</v>
      </c>
      <c r="AQ325" s="12" t="str">
        <f>IFERROR(VLOOKUP(CONCATENATE($A325,AQ$1),'Исх-фото'!$A$2:$F$3000,6,FALSE),"-")</f>
        <v>-</v>
      </c>
      <c r="AR325" s="13"/>
    </row>
    <row r="326" spans="1:44">
      <c r="A326" s="22">
        <f t="shared" si="87"/>
        <v>127</v>
      </c>
      <c r="B326" s="128">
        <f t="shared" ref="B326:C326" si="148">B129</f>
        <v>53</v>
      </c>
      <c r="C326" s="128">
        <f t="shared" si="148"/>
        <v>1</v>
      </c>
      <c r="D326" s="12" t="str">
        <f>IFERROR(VLOOKUP(CONCATENATE($A326,D$1),'Исх-фото'!$A$2:$F$3000,6,FALSE),"-")</f>
        <v>-</v>
      </c>
      <c r="E326" s="12" t="str">
        <f>IFERROR(VLOOKUP(CONCATENATE($A326,E$1),'Исх-фото'!$A$2:$F$3000,6,FALSE),"-")</f>
        <v>-</v>
      </c>
      <c r="F326" s="12" t="str">
        <f>IFERROR(VLOOKUP(CONCATENATE($A326,F$1),'Исх-фото'!$A$2:$F$3000,6,FALSE),"-")</f>
        <v>-</v>
      </c>
      <c r="G326" s="12" t="str">
        <f>IFERROR(VLOOKUP(CONCATENATE($A326,G$1),'Исх-фото'!$A$2:$F$3000,6,FALSE),"-")</f>
        <v>-</v>
      </c>
      <c r="H326" s="12" t="str">
        <f>IFERROR(VLOOKUP(CONCATENATE($A326,H$1),'Исх-фото'!$A$2:$F$3000,6,FALSE),"-")</f>
        <v>ДА</v>
      </c>
      <c r="I326" s="12" t="str">
        <f>IFERROR(VLOOKUP(CONCATENATE($A326,I$1),'Исх-фото'!$A$2:$F$3000,6,FALSE),"-")</f>
        <v>-</v>
      </c>
      <c r="J326" s="12" t="str">
        <f>IFERROR(VLOOKUP(CONCATENATE($A326,J$1),'Исх-фото'!$A$2:$F$3000,6,FALSE),"-")</f>
        <v>НЕТ</v>
      </c>
      <c r="K326" s="12" t="str">
        <f>IFERROR(VLOOKUP(CONCATENATE($A326,K$1),'Исх-фото'!$A$2:$F$3000,6,FALSE),"-")</f>
        <v>-</v>
      </c>
      <c r="L326" s="12" t="str">
        <f>IFERROR(VLOOKUP(CONCATENATE($A326,L$1),'Исх-фото'!$A$2:$F$3000,6,FALSE),"-")</f>
        <v>-</v>
      </c>
      <c r="M326" s="12" t="str">
        <f>IFERROR(VLOOKUP(CONCATENATE($A326,M$1),'Исх-фото'!$A$2:$F$3000,6,FALSE),"-")</f>
        <v>-</v>
      </c>
      <c r="N326" s="12" t="str">
        <f>IFERROR(VLOOKUP(CONCATENATE($A326,N$1),'Исх-фото'!$A$2:$F$3000,6,FALSE),"-")</f>
        <v>НЕТ</v>
      </c>
      <c r="O326" s="12" t="str">
        <f>IFERROR(VLOOKUP(CONCATENATE($A326,O$1),'Исх-фото'!$A$2:$F$3000,6,FALSE),"-")</f>
        <v>-</v>
      </c>
      <c r="P326" s="12" t="str">
        <f>IFERROR(VLOOKUP(CONCATENATE($A326,P$1),'Исх-фото'!$A$2:$F$3000,6,FALSE),"-")</f>
        <v>-</v>
      </c>
      <c r="Q326" s="12" t="str">
        <f>IFERROR(VLOOKUP(CONCATENATE($A326,Q$1),'Исх-фото'!$A$2:$F$3000,6,FALSE),"-")</f>
        <v>-</v>
      </c>
      <c r="R326" s="12" t="str">
        <f>IFERROR(VLOOKUP(CONCATENATE($A326,R$1),'Исх-фото'!$A$2:$F$3000,6,FALSE),"-")</f>
        <v>НЕТ</v>
      </c>
      <c r="S326" s="12" t="str">
        <f>IFERROR(VLOOKUP(CONCATENATE($A326,S$1),'Исх-фото'!$A$2:$F$3000,6,FALSE),"-")</f>
        <v>-</v>
      </c>
      <c r="T326" s="12" t="str">
        <f>IFERROR(VLOOKUP(CONCATENATE($A326,T$1),'Исх-фото'!$A$2:$F$3000,6,FALSE),"-")</f>
        <v>-</v>
      </c>
      <c r="U326" s="12" t="str">
        <f>IFERROR(VLOOKUP(CONCATENATE($A326,U$1),'Исх-фото'!$A$2:$F$3000,6,FALSE),"-")</f>
        <v>-</v>
      </c>
      <c r="V326" s="12" t="str">
        <f>IFERROR(VLOOKUP(CONCATENATE($A326,V$1),'Исх-фото'!$A$2:$F$3000,6,FALSE),"-")</f>
        <v>ДА</v>
      </c>
      <c r="W326" s="12" t="str">
        <f>IFERROR(VLOOKUP(CONCATENATE($A326,W$1),'Исх-фото'!$A$2:$F$3000,6,FALSE),"-")</f>
        <v>-</v>
      </c>
      <c r="X326" s="12" t="str">
        <f>IFERROR(VLOOKUP(CONCATENATE($A326,X$1),'Исх-фото'!$A$2:$F$3000,6,FALSE),"-")</f>
        <v>-</v>
      </c>
      <c r="Y326" s="12" t="str">
        <f>IFERROR(VLOOKUP(CONCATENATE($A326,Y$1),'Исх-фото'!$A$2:$F$3000,6,FALSE),"-")</f>
        <v>-</v>
      </c>
      <c r="Z326" s="12" t="str">
        <f>IFERROR(VLOOKUP(CONCATENATE($A326,Z$1),'Исх-фото'!$A$2:$F$3000,6,FALSE),"-")</f>
        <v>-</v>
      </c>
      <c r="AA326" s="12" t="str">
        <f>IFERROR(VLOOKUP(CONCATENATE($A326,AA$1),'Исх-фото'!$A$2:$F$3000,6,FALSE),"-")</f>
        <v>-</v>
      </c>
      <c r="AB326" s="12" t="str">
        <f>IFERROR(VLOOKUP(CONCATENATE($A326,AB$1),'Исх-фото'!$A$2:$F$3000,6,FALSE),"-")</f>
        <v>-</v>
      </c>
      <c r="AC326" s="12" t="str">
        <f>IFERROR(VLOOKUP(CONCATENATE($A326,AC$1),'Исх-фото'!$A$2:$F$3000,6,FALSE),"-")</f>
        <v>НЕТ</v>
      </c>
      <c r="AD326" s="12" t="str">
        <f>IFERROR(VLOOKUP(CONCATENATE($A326,AD$1),'Исх-фото'!$A$2:$F$3000,6,FALSE),"-")</f>
        <v>НЕТ</v>
      </c>
      <c r="AE326" s="12" t="str">
        <f>IFERROR(VLOOKUP(CONCATENATE($A326,AE$1),'Исх-фото'!$A$2:$F$3000,6,FALSE),"-")</f>
        <v>-</v>
      </c>
      <c r="AF326" s="12" t="str">
        <f>IFERROR(VLOOKUP(CONCATENATE($A326,AF$1),'Исх-фото'!$A$2:$F$3000,6,FALSE),"-")</f>
        <v>НЕТ</v>
      </c>
      <c r="AG326" s="12" t="str">
        <f>IFERROR(VLOOKUP(CONCATENATE($A326,AG$1),'Исх-фото'!$A$2:$F$3000,6,FALSE),"-")</f>
        <v>ДА</v>
      </c>
      <c r="AH326" s="12" t="str">
        <f>IFERROR(VLOOKUP(CONCATENATE($A326,AH$1),'Исх-фото'!$A$2:$F$3000,6,FALSE),"-")</f>
        <v>-</v>
      </c>
      <c r="AI326" s="12" t="str">
        <f>IFERROR(VLOOKUP(CONCATENATE($A326,AI$1),'Исх-фото'!$A$2:$F$3000,6,FALSE),"-")</f>
        <v>-</v>
      </c>
      <c r="AJ326" s="12" t="str">
        <f>IFERROR(VLOOKUP(CONCATENATE($A326,AJ$1),'Исх-фото'!$A$2:$F$3000,6,FALSE),"-")</f>
        <v>-</v>
      </c>
      <c r="AK326" s="12" t="str">
        <f>IFERROR(VLOOKUP(CONCATENATE($A326,AK$1),'Исх-фото'!$A$2:$F$3000,6,FALSE),"-")</f>
        <v>-</v>
      </c>
      <c r="AL326" s="12" t="str">
        <f>IFERROR(VLOOKUP(CONCATENATE($A326,AL$1),'Исх-фото'!$A$2:$F$3000,6,FALSE),"-")</f>
        <v>-</v>
      </c>
      <c r="AM326" s="12" t="str">
        <f>IFERROR(VLOOKUP(CONCATENATE($A326,AM$1),'Исх-фото'!$A$2:$F$3000,6,FALSE),"-")</f>
        <v>-</v>
      </c>
      <c r="AN326" s="12" t="str">
        <f>IFERROR(VLOOKUP(CONCATENATE($A326,AN$1),'Исх-фото'!$A$2:$F$3000,6,FALSE),"-")</f>
        <v>-</v>
      </c>
      <c r="AO326" s="12">
        <f>IFERROR(VLOOKUP(CONCATENATE($A326,AO$1),'Исх-фото'!$A$2:$F$3000,6,FALSE),"-")</f>
        <v>0</v>
      </c>
      <c r="AP326" s="12" t="str">
        <f>IFERROR(VLOOKUP(CONCATENATE($A326,AP$1),'Исх-фото'!$A$2:$F$3000,6,FALSE),"-")</f>
        <v>-</v>
      </c>
      <c r="AQ326" s="12" t="str">
        <f>IFERROR(VLOOKUP(CONCATENATE($A326,AQ$1),'Исх-фото'!$A$2:$F$3000,6,FALSE),"-")</f>
        <v>-</v>
      </c>
      <c r="AR326" s="13"/>
    </row>
    <row r="327" spans="1:44">
      <c r="A327" s="22">
        <f t="shared" si="87"/>
        <v>128</v>
      </c>
      <c r="B327" s="128">
        <f t="shared" ref="B327:C327" si="149">B130</f>
        <v>53</v>
      </c>
      <c r="C327" s="128">
        <f t="shared" si="149"/>
        <v>2</v>
      </c>
      <c r="D327" s="12" t="str">
        <f>IFERROR(VLOOKUP(CONCATENATE($A327,D$1),'Исх-фото'!$A$2:$F$3000,6,FALSE),"-")</f>
        <v>-</v>
      </c>
      <c r="E327" s="12" t="str">
        <f>IFERROR(VLOOKUP(CONCATENATE($A327,E$1),'Исх-фото'!$A$2:$F$3000,6,FALSE),"-")</f>
        <v>-</v>
      </c>
      <c r="F327" s="12" t="str">
        <f>IFERROR(VLOOKUP(CONCATENATE($A327,F$1),'Исх-фото'!$A$2:$F$3000,6,FALSE),"-")</f>
        <v>-</v>
      </c>
      <c r="G327" s="12" t="str">
        <f>IFERROR(VLOOKUP(CONCATENATE($A327,G$1),'Исх-фото'!$A$2:$F$3000,6,FALSE),"-")</f>
        <v>-</v>
      </c>
      <c r="H327" s="12" t="str">
        <f>IFERROR(VLOOKUP(CONCATENATE($A327,H$1),'Исх-фото'!$A$2:$F$3000,6,FALSE),"-")</f>
        <v>ДА</v>
      </c>
      <c r="I327" s="12" t="str">
        <f>IFERROR(VLOOKUP(CONCATENATE($A327,I$1),'Исх-фото'!$A$2:$F$3000,6,FALSE),"-")</f>
        <v>-</v>
      </c>
      <c r="J327" s="12" t="str">
        <f>IFERROR(VLOOKUP(CONCATENATE($A327,J$1),'Исх-фото'!$A$2:$F$3000,6,FALSE),"-")</f>
        <v>НЕТ</v>
      </c>
      <c r="K327" s="12" t="str">
        <f>IFERROR(VLOOKUP(CONCATENATE($A327,K$1),'Исх-фото'!$A$2:$F$3000,6,FALSE),"-")</f>
        <v>-</v>
      </c>
      <c r="L327" s="12" t="str">
        <f>IFERROR(VLOOKUP(CONCATENATE($A327,L$1),'Исх-фото'!$A$2:$F$3000,6,FALSE),"-")</f>
        <v>-</v>
      </c>
      <c r="M327" s="12" t="str">
        <f>IFERROR(VLOOKUP(CONCATENATE($A327,M$1),'Исх-фото'!$A$2:$F$3000,6,FALSE),"-")</f>
        <v>-</v>
      </c>
      <c r="N327" s="12" t="str">
        <f>IFERROR(VLOOKUP(CONCATENATE($A327,N$1),'Исх-фото'!$A$2:$F$3000,6,FALSE),"-")</f>
        <v>НЕТ</v>
      </c>
      <c r="O327" s="12" t="str">
        <f>IFERROR(VLOOKUP(CONCATENATE($A327,O$1),'Исх-фото'!$A$2:$F$3000,6,FALSE),"-")</f>
        <v>-</v>
      </c>
      <c r="P327" s="12" t="str">
        <f>IFERROR(VLOOKUP(CONCATENATE($A327,P$1),'Исх-фото'!$A$2:$F$3000,6,FALSE),"-")</f>
        <v>-</v>
      </c>
      <c r="Q327" s="12" t="str">
        <f>IFERROR(VLOOKUP(CONCATENATE($A327,Q$1),'Исх-фото'!$A$2:$F$3000,6,FALSE),"-")</f>
        <v>-</v>
      </c>
      <c r="R327" s="12" t="str">
        <f>IFERROR(VLOOKUP(CONCATENATE($A327,R$1),'Исх-фото'!$A$2:$F$3000,6,FALSE),"-")</f>
        <v>-</v>
      </c>
      <c r="S327" s="12" t="str">
        <f>IFERROR(VLOOKUP(CONCATENATE($A327,S$1),'Исх-фото'!$A$2:$F$3000,6,FALSE),"-")</f>
        <v>-</v>
      </c>
      <c r="T327" s="12" t="str">
        <f>IFERROR(VLOOKUP(CONCATENATE($A327,T$1),'Исх-фото'!$A$2:$F$3000,6,FALSE),"-")</f>
        <v>-</v>
      </c>
      <c r="U327" s="12" t="str">
        <f>IFERROR(VLOOKUP(CONCATENATE($A327,U$1),'Исх-фото'!$A$2:$F$3000,6,FALSE),"-")</f>
        <v>-</v>
      </c>
      <c r="V327" s="12" t="str">
        <f>IFERROR(VLOOKUP(CONCATENATE($A327,V$1),'Исх-фото'!$A$2:$F$3000,6,FALSE),"-")</f>
        <v>ДА</v>
      </c>
      <c r="W327" s="12" t="str">
        <f>IFERROR(VLOOKUP(CONCATENATE($A327,W$1),'Исх-фото'!$A$2:$F$3000,6,FALSE),"-")</f>
        <v>-</v>
      </c>
      <c r="X327" s="12" t="str">
        <f>IFERROR(VLOOKUP(CONCATENATE($A327,X$1),'Исх-фото'!$A$2:$F$3000,6,FALSE),"-")</f>
        <v>-</v>
      </c>
      <c r="Y327" s="12" t="str">
        <f>IFERROR(VLOOKUP(CONCATENATE($A327,Y$1),'Исх-фото'!$A$2:$F$3000,6,FALSE),"-")</f>
        <v>-</v>
      </c>
      <c r="Z327" s="12" t="str">
        <f>IFERROR(VLOOKUP(CONCATENATE($A327,Z$1),'Исх-фото'!$A$2:$F$3000,6,FALSE),"-")</f>
        <v>-</v>
      </c>
      <c r="AA327" s="12" t="str">
        <f>IFERROR(VLOOKUP(CONCATENATE($A327,AA$1),'Исх-фото'!$A$2:$F$3000,6,FALSE),"-")</f>
        <v>-</v>
      </c>
      <c r="AB327" s="12" t="str">
        <f>IFERROR(VLOOKUP(CONCATENATE($A327,AB$1),'Исх-фото'!$A$2:$F$3000,6,FALSE),"-")</f>
        <v>-</v>
      </c>
      <c r="AC327" s="12" t="str">
        <f>IFERROR(VLOOKUP(CONCATENATE($A327,AC$1),'Исх-фото'!$A$2:$F$3000,6,FALSE),"-")</f>
        <v>НЕТ</v>
      </c>
      <c r="AD327" s="12" t="str">
        <f>IFERROR(VLOOKUP(CONCATENATE($A327,AD$1),'Исх-фото'!$A$2:$F$3000,6,FALSE),"-")</f>
        <v>НЕТ</v>
      </c>
      <c r="AE327" s="12" t="str">
        <f>IFERROR(VLOOKUP(CONCATENATE($A327,AE$1),'Исх-фото'!$A$2:$F$3000,6,FALSE),"-")</f>
        <v>ДА</v>
      </c>
      <c r="AF327" s="12" t="str">
        <f>IFERROR(VLOOKUP(CONCATENATE($A327,AF$1),'Исх-фото'!$A$2:$F$3000,6,FALSE),"-")</f>
        <v>НЕТ</v>
      </c>
      <c r="AG327" s="12" t="str">
        <f>IFERROR(VLOOKUP(CONCATENATE($A327,AG$1),'Исх-фото'!$A$2:$F$3000,6,FALSE),"-")</f>
        <v>ДА</v>
      </c>
      <c r="AH327" s="12" t="str">
        <f>IFERROR(VLOOKUP(CONCATENATE($A327,AH$1),'Исх-фото'!$A$2:$F$3000,6,FALSE),"-")</f>
        <v>-</v>
      </c>
      <c r="AI327" s="12" t="str">
        <f>IFERROR(VLOOKUP(CONCATENATE($A327,AI$1),'Исх-фото'!$A$2:$F$3000,6,FALSE),"-")</f>
        <v>НЕТ</v>
      </c>
      <c r="AJ327" s="12" t="str">
        <f>IFERROR(VLOOKUP(CONCATENATE($A327,AJ$1),'Исх-фото'!$A$2:$F$3000,6,FALSE),"-")</f>
        <v>-</v>
      </c>
      <c r="AK327" s="12" t="str">
        <f>IFERROR(VLOOKUP(CONCATENATE($A327,AK$1),'Исх-фото'!$A$2:$F$3000,6,FALSE),"-")</f>
        <v>-</v>
      </c>
      <c r="AL327" s="12" t="str">
        <f>IFERROR(VLOOKUP(CONCATENATE($A327,AL$1),'Исх-фото'!$A$2:$F$3000,6,FALSE),"-")</f>
        <v>-</v>
      </c>
      <c r="AM327" s="12" t="str">
        <f>IFERROR(VLOOKUP(CONCATENATE($A327,AM$1),'Исх-фото'!$A$2:$F$3000,6,FALSE),"-")</f>
        <v>-</v>
      </c>
      <c r="AN327" s="12" t="str">
        <f>IFERROR(VLOOKUP(CONCATENATE($A327,AN$1),'Исх-фото'!$A$2:$F$3000,6,FALSE),"-")</f>
        <v>-</v>
      </c>
      <c r="AO327" s="12">
        <f>IFERROR(VLOOKUP(CONCATENATE($A327,AO$1),'Исх-фото'!$A$2:$F$3000,6,FALSE),"-")</f>
        <v>0</v>
      </c>
      <c r="AP327" s="12" t="str">
        <f>IFERROR(VLOOKUP(CONCATENATE($A327,AP$1),'Исх-фото'!$A$2:$F$3000,6,FALSE),"-")</f>
        <v>-</v>
      </c>
      <c r="AQ327" s="12" t="str">
        <f>IFERROR(VLOOKUP(CONCATENATE($A327,AQ$1),'Исх-фото'!$A$2:$F$3000,6,FALSE),"-")</f>
        <v>-</v>
      </c>
      <c r="AR327" s="13"/>
    </row>
    <row r="328" spans="1:44">
      <c r="A328" s="22">
        <f t="shared" si="87"/>
        <v>129</v>
      </c>
      <c r="B328" s="128">
        <f t="shared" ref="B328:C328" si="150">B131</f>
        <v>53</v>
      </c>
      <c r="C328" s="128">
        <f t="shared" si="150"/>
        <v>3</v>
      </c>
      <c r="D328" s="12" t="str">
        <f>IFERROR(VLOOKUP(CONCATENATE($A328,D$1),'Исх-фото'!$A$2:$F$3000,6,FALSE),"-")</f>
        <v>-</v>
      </c>
      <c r="E328" s="12" t="str">
        <f>IFERROR(VLOOKUP(CONCATENATE($A328,E$1),'Исх-фото'!$A$2:$F$3000,6,FALSE),"-")</f>
        <v>-</v>
      </c>
      <c r="F328" s="12" t="str">
        <f>IFERROR(VLOOKUP(CONCATENATE($A328,F$1),'Исх-фото'!$A$2:$F$3000,6,FALSE),"-")</f>
        <v>-</v>
      </c>
      <c r="G328" s="12" t="str">
        <f>IFERROR(VLOOKUP(CONCATENATE($A328,G$1),'Исх-фото'!$A$2:$F$3000,6,FALSE),"-")</f>
        <v>-</v>
      </c>
      <c r="H328" s="12" t="str">
        <f>IFERROR(VLOOKUP(CONCATENATE($A328,H$1),'Исх-фото'!$A$2:$F$3000,6,FALSE),"-")</f>
        <v>ДА</v>
      </c>
      <c r="I328" s="12" t="str">
        <f>IFERROR(VLOOKUP(CONCATENATE($A328,I$1),'Исх-фото'!$A$2:$F$3000,6,FALSE),"-")</f>
        <v>-</v>
      </c>
      <c r="J328" s="12" t="str">
        <f>IFERROR(VLOOKUP(CONCATENATE($A328,J$1),'Исх-фото'!$A$2:$F$3000,6,FALSE),"-")</f>
        <v>НЕТ</v>
      </c>
      <c r="K328" s="12" t="str">
        <f>IFERROR(VLOOKUP(CONCATENATE($A328,K$1),'Исх-фото'!$A$2:$F$3000,6,FALSE),"-")</f>
        <v>-</v>
      </c>
      <c r="L328" s="12" t="str">
        <f>IFERROR(VLOOKUP(CONCATENATE($A328,L$1),'Исх-фото'!$A$2:$F$3000,6,FALSE),"-")</f>
        <v>-</v>
      </c>
      <c r="M328" s="12" t="str">
        <f>IFERROR(VLOOKUP(CONCATENATE($A328,M$1),'Исх-фото'!$A$2:$F$3000,6,FALSE),"-")</f>
        <v>-</v>
      </c>
      <c r="N328" s="12" t="str">
        <f>IFERROR(VLOOKUP(CONCATENATE($A328,N$1),'Исх-фото'!$A$2:$F$3000,6,FALSE),"-")</f>
        <v>НЕТ</v>
      </c>
      <c r="O328" s="12" t="str">
        <f>IFERROR(VLOOKUP(CONCATENATE($A328,O$1),'Исх-фото'!$A$2:$F$3000,6,FALSE),"-")</f>
        <v>НЕТ</v>
      </c>
      <c r="P328" s="12" t="str">
        <f>IFERROR(VLOOKUP(CONCATENATE($A328,P$1),'Исх-фото'!$A$2:$F$3000,6,FALSE),"-")</f>
        <v>-</v>
      </c>
      <c r="Q328" s="12" t="str">
        <f>IFERROR(VLOOKUP(CONCATENATE($A328,Q$1),'Исх-фото'!$A$2:$F$3000,6,FALSE),"-")</f>
        <v>-</v>
      </c>
      <c r="R328" s="12" t="str">
        <f>IFERROR(VLOOKUP(CONCATENATE($A328,R$1),'Исх-фото'!$A$2:$F$3000,6,FALSE),"-")</f>
        <v>-</v>
      </c>
      <c r="S328" s="12" t="str">
        <f>IFERROR(VLOOKUP(CONCATENATE($A328,S$1),'Исх-фото'!$A$2:$F$3000,6,FALSE),"-")</f>
        <v>ДА</v>
      </c>
      <c r="T328" s="12" t="str">
        <f>IFERROR(VLOOKUP(CONCATENATE($A328,T$1),'Исх-фото'!$A$2:$F$3000,6,FALSE),"-")</f>
        <v>-</v>
      </c>
      <c r="U328" s="12" t="str">
        <f>IFERROR(VLOOKUP(CONCATENATE($A328,U$1),'Исх-фото'!$A$2:$F$3000,6,FALSE),"-")</f>
        <v>-</v>
      </c>
      <c r="V328" s="12" t="str">
        <f>IFERROR(VLOOKUP(CONCATENATE($A328,V$1),'Исх-фото'!$A$2:$F$3000,6,FALSE),"-")</f>
        <v>ДА</v>
      </c>
      <c r="W328" s="12" t="str">
        <f>IFERROR(VLOOKUP(CONCATENATE($A328,W$1),'Исх-фото'!$A$2:$F$3000,6,FALSE),"-")</f>
        <v>-</v>
      </c>
      <c r="X328" s="12" t="str">
        <f>IFERROR(VLOOKUP(CONCATENATE($A328,X$1),'Исх-фото'!$A$2:$F$3000,6,FALSE),"-")</f>
        <v>-</v>
      </c>
      <c r="Y328" s="12" t="str">
        <f>IFERROR(VLOOKUP(CONCATENATE($A328,Y$1),'Исх-фото'!$A$2:$F$3000,6,FALSE),"-")</f>
        <v>-</v>
      </c>
      <c r="Z328" s="12" t="str">
        <f>IFERROR(VLOOKUP(CONCATENATE($A328,Z$1),'Исх-фото'!$A$2:$F$3000,6,FALSE),"-")</f>
        <v>-</v>
      </c>
      <c r="AA328" s="12" t="str">
        <f>IFERROR(VLOOKUP(CONCATENATE($A328,AA$1),'Исх-фото'!$A$2:$F$3000,6,FALSE),"-")</f>
        <v>-</v>
      </c>
      <c r="AB328" s="12" t="str">
        <f>IFERROR(VLOOKUP(CONCATENATE($A328,AB$1),'Исх-фото'!$A$2:$F$3000,6,FALSE),"-")</f>
        <v>-</v>
      </c>
      <c r="AC328" s="12" t="str">
        <f>IFERROR(VLOOKUP(CONCATENATE($A328,AC$1),'Исх-фото'!$A$2:$F$3000,6,FALSE),"-")</f>
        <v>НЕТ</v>
      </c>
      <c r="AD328" s="12" t="str">
        <f>IFERROR(VLOOKUP(CONCATENATE($A328,AD$1),'Исх-фото'!$A$2:$F$3000,6,FALSE),"-")</f>
        <v>НЕТ</v>
      </c>
      <c r="AE328" s="12" t="str">
        <f>IFERROR(VLOOKUP(CONCATENATE($A328,AE$1),'Исх-фото'!$A$2:$F$3000,6,FALSE),"-")</f>
        <v>-</v>
      </c>
      <c r="AF328" s="12" t="str">
        <f>IFERROR(VLOOKUP(CONCATENATE($A328,AF$1),'Исх-фото'!$A$2:$F$3000,6,FALSE),"-")</f>
        <v>НЕТ</v>
      </c>
      <c r="AG328" s="12" t="str">
        <f>IFERROR(VLOOKUP(CONCATENATE($A328,AG$1),'Исх-фото'!$A$2:$F$3000,6,FALSE),"-")</f>
        <v>ДА</v>
      </c>
      <c r="AH328" s="12" t="str">
        <f>IFERROR(VLOOKUP(CONCATENATE($A328,AH$1),'Исх-фото'!$A$2:$F$3000,6,FALSE),"-")</f>
        <v>-</v>
      </c>
      <c r="AI328" s="12" t="str">
        <f>IFERROR(VLOOKUP(CONCATENATE($A328,AI$1),'Исх-фото'!$A$2:$F$3000,6,FALSE),"-")</f>
        <v>-</v>
      </c>
      <c r="AJ328" s="12" t="str">
        <f>IFERROR(VLOOKUP(CONCATENATE($A328,AJ$1),'Исх-фото'!$A$2:$F$3000,6,FALSE),"-")</f>
        <v>-</v>
      </c>
      <c r="AK328" s="12" t="str">
        <f>IFERROR(VLOOKUP(CONCATENATE($A328,AK$1),'Исх-фото'!$A$2:$F$3000,6,FALSE),"-")</f>
        <v>-</v>
      </c>
      <c r="AL328" s="12" t="str">
        <f>IFERROR(VLOOKUP(CONCATENATE($A328,AL$1),'Исх-фото'!$A$2:$F$3000,6,FALSE),"-")</f>
        <v>-</v>
      </c>
      <c r="AM328" s="12" t="str">
        <f>IFERROR(VLOOKUP(CONCATENATE($A328,AM$1),'Исх-фото'!$A$2:$F$3000,6,FALSE),"-")</f>
        <v>-</v>
      </c>
      <c r="AN328" s="12" t="str">
        <f>IFERROR(VLOOKUP(CONCATENATE($A328,AN$1),'Исх-фото'!$A$2:$F$3000,6,FALSE),"-")</f>
        <v>-</v>
      </c>
      <c r="AO328" s="12">
        <f>IFERROR(VLOOKUP(CONCATENATE($A328,AO$1),'Исх-фото'!$A$2:$F$3000,6,FALSE),"-")</f>
        <v>0</v>
      </c>
      <c r="AP328" s="12" t="str">
        <f>IFERROR(VLOOKUP(CONCATENATE($A328,AP$1),'Исх-фото'!$A$2:$F$3000,6,FALSE),"-")</f>
        <v>-</v>
      </c>
      <c r="AQ328" s="12" t="str">
        <f>IFERROR(VLOOKUP(CONCATENATE($A328,AQ$1),'Исх-фото'!$A$2:$F$3000,6,FALSE),"-")</f>
        <v>-</v>
      </c>
      <c r="AR328" s="13"/>
    </row>
    <row r="329" spans="1:44">
      <c r="A329" s="22">
        <f t="shared" si="87"/>
        <v>130</v>
      </c>
      <c r="B329" s="128">
        <f t="shared" ref="B329:C329" si="151">B132</f>
        <v>55</v>
      </c>
      <c r="C329" s="128">
        <f t="shared" si="151"/>
        <v>1</v>
      </c>
      <c r="D329" s="12" t="str">
        <f>IFERROR(VLOOKUP(CONCATENATE($A329,D$1),'Исх-фото'!$A$2:$F$3000,6,FALSE),"-")</f>
        <v>-</v>
      </c>
      <c r="E329" s="12" t="str">
        <f>IFERROR(VLOOKUP(CONCATENATE($A329,E$1),'Исх-фото'!$A$2:$F$3000,6,FALSE),"-")</f>
        <v>-</v>
      </c>
      <c r="F329" s="12" t="str">
        <f>IFERROR(VLOOKUP(CONCATENATE($A329,F$1),'Исх-фото'!$A$2:$F$3000,6,FALSE),"-")</f>
        <v>-</v>
      </c>
      <c r="G329" s="12" t="str">
        <f>IFERROR(VLOOKUP(CONCATENATE($A329,G$1),'Исх-фото'!$A$2:$F$3000,6,FALSE),"-")</f>
        <v>-</v>
      </c>
      <c r="H329" s="12" t="str">
        <f>IFERROR(VLOOKUP(CONCATENATE($A329,H$1),'Исх-фото'!$A$2:$F$3000,6,FALSE),"-")</f>
        <v>ДА</v>
      </c>
      <c r="I329" s="12" t="str">
        <f>IFERROR(VLOOKUP(CONCATENATE($A329,I$1),'Исх-фото'!$A$2:$F$3000,6,FALSE),"-")</f>
        <v>-</v>
      </c>
      <c r="J329" s="12" t="str">
        <f>IFERROR(VLOOKUP(CONCATENATE($A329,J$1),'Исх-фото'!$A$2:$F$3000,6,FALSE),"-")</f>
        <v>НЕТ</v>
      </c>
      <c r="K329" s="12" t="str">
        <f>IFERROR(VLOOKUP(CONCATENATE($A329,K$1),'Исх-фото'!$A$2:$F$3000,6,FALSE),"-")</f>
        <v>-</v>
      </c>
      <c r="L329" s="12" t="str">
        <f>IFERROR(VLOOKUP(CONCATENATE($A329,L$1),'Исх-фото'!$A$2:$F$3000,6,FALSE),"-")</f>
        <v>-</v>
      </c>
      <c r="M329" s="12" t="str">
        <f>IFERROR(VLOOKUP(CONCATENATE($A329,M$1),'Исх-фото'!$A$2:$F$3000,6,FALSE),"-")</f>
        <v>-</v>
      </c>
      <c r="N329" s="12" t="str">
        <f>IFERROR(VLOOKUP(CONCATENATE($A329,N$1),'Исх-фото'!$A$2:$F$3000,6,FALSE),"-")</f>
        <v>НЕТ</v>
      </c>
      <c r="O329" s="12" t="str">
        <f>IFERROR(VLOOKUP(CONCATENATE($A329,O$1),'Исх-фото'!$A$2:$F$3000,6,FALSE),"-")</f>
        <v>НЕТ</v>
      </c>
      <c r="P329" s="12" t="str">
        <f>IFERROR(VLOOKUP(CONCATENATE($A329,P$1),'Исх-фото'!$A$2:$F$3000,6,FALSE),"-")</f>
        <v>-</v>
      </c>
      <c r="Q329" s="12" t="str">
        <f>IFERROR(VLOOKUP(CONCATENATE($A329,Q$1),'Исх-фото'!$A$2:$F$3000,6,FALSE),"-")</f>
        <v>-</v>
      </c>
      <c r="R329" s="12" t="str">
        <f>IFERROR(VLOOKUP(CONCATENATE($A329,R$1),'Исх-фото'!$A$2:$F$3000,6,FALSE),"-")</f>
        <v>ДА</v>
      </c>
      <c r="S329" s="12" t="str">
        <f>IFERROR(VLOOKUP(CONCATENATE($A329,S$1),'Исх-фото'!$A$2:$F$3000,6,FALSE),"-")</f>
        <v>НЕТ</v>
      </c>
      <c r="T329" s="12" t="str">
        <f>IFERROR(VLOOKUP(CONCATENATE($A329,T$1),'Исх-фото'!$A$2:$F$3000,6,FALSE),"-")</f>
        <v>-</v>
      </c>
      <c r="U329" s="12" t="str">
        <f>IFERROR(VLOOKUP(CONCATENATE($A329,U$1),'Исх-фото'!$A$2:$F$3000,6,FALSE),"-")</f>
        <v>-</v>
      </c>
      <c r="V329" s="12" t="str">
        <f>IFERROR(VLOOKUP(CONCATENATE($A329,V$1),'Исх-фото'!$A$2:$F$3000,6,FALSE),"-")</f>
        <v>ДА</v>
      </c>
      <c r="W329" s="12" t="str">
        <f>IFERROR(VLOOKUP(CONCATENATE($A329,W$1),'Исх-фото'!$A$2:$F$3000,6,FALSE),"-")</f>
        <v>-</v>
      </c>
      <c r="X329" s="12" t="str">
        <f>IFERROR(VLOOKUP(CONCATENATE($A329,X$1),'Исх-фото'!$A$2:$F$3000,6,FALSE),"-")</f>
        <v>НЕТ</v>
      </c>
      <c r="Y329" s="12" t="str">
        <f>IFERROR(VLOOKUP(CONCATENATE($A329,Y$1),'Исх-фото'!$A$2:$F$3000,6,FALSE),"-")</f>
        <v>-</v>
      </c>
      <c r="Z329" s="12" t="str">
        <f>IFERROR(VLOOKUP(CONCATENATE($A329,Z$1),'Исх-фото'!$A$2:$F$3000,6,FALSE),"-")</f>
        <v>-</v>
      </c>
      <c r="AA329" s="12" t="str">
        <f>IFERROR(VLOOKUP(CONCATENATE($A329,AA$1),'Исх-фото'!$A$2:$F$3000,6,FALSE),"-")</f>
        <v>-</v>
      </c>
      <c r="AB329" s="12" t="str">
        <f>IFERROR(VLOOKUP(CONCATENATE($A329,AB$1),'Исх-фото'!$A$2:$F$3000,6,FALSE),"-")</f>
        <v>-</v>
      </c>
      <c r="AC329" s="12" t="str">
        <f>IFERROR(VLOOKUP(CONCATENATE($A329,AC$1),'Исх-фото'!$A$2:$F$3000,6,FALSE),"-")</f>
        <v>НЕТ</v>
      </c>
      <c r="AD329" s="12" t="str">
        <f>IFERROR(VLOOKUP(CONCATENATE($A329,AD$1),'Исх-фото'!$A$2:$F$3000,6,FALSE),"-")</f>
        <v>НЕТ</v>
      </c>
      <c r="AE329" s="12" t="str">
        <f>IFERROR(VLOOKUP(CONCATENATE($A329,AE$1),'Исх-фото'!$A$2:$F$3000,6,FALSE),"-")</f>
        <v>-</v>
      </c>
      <c r="AF329" s="12" t="str">
        <f>IFERROR(VLOOKUP(CONCATENATE($A329,AF$1),'Исх-фото'!$A$2:$F$3000,6,FALSE),"-")</f>
        <v>НЕТ</v>
      </c>
      <c r="AG329" s="12" t="str">
        <f>IFERROR(VLOOKUP(CONCATENATE($A329,AG$1),'Исх-фото'!$A$2:$F$3000,6,FALSE),"-")</f>
        <v>НЕТ</v>
      </c>
      <c r="AH329" s="12" t="str">
        <f>IFERROR(VLOOKUP(CONCATENATE($A329,AH$1),'Исх-фото'!$A$2:$F$3000,6,FALSE),"-")</f>
        <v>-</v>
      </c>
      <c r="AI329" s="12" t="str">
        <f>IFERROR(VLOOKUP(CONCATENATE($A329,AI$1),'Исх-фото'!$A$2:$F$3000,6,FALSE),"-")</f>
        <v>НЕТ</v>
      </c>
      <c r="AJ329" s="12" t="str">
        <f>IFERROR(VLOOKUP(CONCATENATE($A329,AJ$1),'Исх-фото'!$A$2:$F$3000,6,FALSE),"-")</f>
        <v>НЕТ</v>
      </c>
      <c r="AK329" s="12" t="str">
        <f>IFERROR(VLOOKUP(CONCATENATE($A329,AK$1),'Исх-фото'!$A$2:$F$3000,6,FALSE),"-")</f>
        <v>-</v>
      </c>
      <c r="AL329" s="12" t="str">
        <f>IFERROR(VLOOKUP(CONCATENATE($A329,AL$1),'Исх-фото'!$A$2:$F$3000,6,FALSE),"-")</f>
        <v>-</v>
      </c>
      <c r="AM329" s="12" t="str">
        <f>IFERROR(VLOOKUP(CONCATENATE($A329,AM$1),'Исх-фото'!$A$2:$F$3000,6,FALSE),"-")</f>
        <v>-</v>
      </c>
      <c r="AN329" s="12" t="str">
        <f>IFERROR(VLOOKUP(CONCATENATE($A329,AN$1),'Исх-фото'!$A$2:$F$3000,6,FALSE),"-")</f>
        <v>-</v>
      </c>
      <c r="AO329" s="12">
        <f>IFERROR(VLOOKUP(CONCATENATE($A329,AO$1),'Исх-фото'!$A$2:$F$3000,6,FALSE),"-")</f>
        <v>0</v>
      </c>
      <c r="AP329" s="12" t="str">
        <f>IFERROR(VLOOKUP(CONCATENATE($A329,AP$1),'Исх-фото'!$A$2:$F$3000,6,FALSE),"-")</f>
        <v>-</v>
      </c>
      <c r="AQ329" s="12" t="str">
        <f>IFERROR(VLOOKUP(CONCATENATE($A329,AQ$1),'Исх-фото'!$A$2:$F$3000,6,FALSE),"-")</f>
        <v>-</v>
      </c>
      <c r="AR329" s="13"/>
    </row>
    <row r="330" spans="1:44">
      <c r="A330" s="22">
        <f t="shared" ref="A330:A391" si="152">A329+1</f>
        <v>131</v>
      </c>
      <c r="B330" s="128">
        <f t="shared" ref="B330:C330" si="153">B133</f>
        <v>55</v>
      </c>
      <c r="C330" s="128">
        <f t="shared" si="153"/>
        <v>2</v>
      </c>
      <c r="D330" s="12" t="str">
        <f>IFERROR(VLOOKUP(CONCATENATE($A330,D$1),'Исх-фото'!$A$2:$F$3000,6,FALSE),"-")</f>
        <v>-</v>
      </c>
      <c r="E330" s="12" t="str">
        <f>IFERROR(VLOOKUP(CONCATENATE($A330,E$1),'Исх-фото'!$A$2:$F$3000,6,FALSE),"-")</f>
        <v>-</v>
      </c>
      <c r="F330" s="12" t="str">
        <f>IFERROR(VLOOKUP(CONCATENATE($A330,F$1),'Исх-фото'!$A$2:$F$3000,6,FALSE),"-")</f>
        <v>-</v>
      </c>
      <c r="G330" s="12" t="str">
        <f>IFERROR(VLOOKUP(CONCATENATE($A330,G$1),'Исх-фото'!$A$2:$F$3000,6,FALSE),"-")</f>
        <v>-</v>
      </c>
      <c r="H330" s="12" t="str">
        <f>IFERROR(VLOOKUP(CONCATENATE($A330,H$1),'Исх-фото'!$A$2:$F$3000,6,FALSE),"-")</f>
        <v>ДА</v>
      </c>
      <c r="I330" s="12" t="str">
        <f>IFERROR(VLOOKUP(CONCATENATE($A330,I$1),'Исх-фото'!$A$2:$F$3000,6,FALSE),"-")</f>
        <v>-</v>
      </c>
      <c r="J330" s="12" t="str">
        <f>IFERROR(VLOOKUP(CONCATENATE($A330,J$1),'Исх-фото'!$A$2:$F$3000,6,FALSE),"-")</f>
        <v>НЕТ</v>
      </c>
      <c r="K330" s="12" t="str">
        <f>IFERROR(VLOOKUP(CONCATENATE($A330,K$1),'Исх-фото'!$A$2:$F$3000,6,FALSE),"-")</f>
        <v>-</v>
      </c>
      <c r="L330" s="12" t="str">
        <f>IFERROR(VLOOKUP(CONCATENATE($A330,L$1),'Исх-фото'!$A$2:$F$3000,6,FALSE),"-")</f>
        <v>-</v>
      </c>
      <c r="M330" s="12" t="str">
        <f>IFERROR(VLOOKUP(CONCATENATE($A330,M$1),'Исх-фото'!$A$2:$F$3000,6,FALSE),"-")</f>
        <v>-</v>
      </c>
      <c r="N330" s="12" t="str">
        <f>IFERROR(VLOOKUP(CONCATENATE($A330,N$1),'Исх-фото'!$A$2:$F$3000,6,FALSE),"-")</f>
        <v>ДА</v>
      </c>
      <c r="O330" s="12" t="str">
        <f>IFERROR(VLOOKUP(CONCATENATE($A330,O$1),'Исх-фото'!$A$2:$F$3000,6,FALSE),"-")</f>
        <v>НЕТ</v>
      </c>
      <c r="P330" s="12" t="str">
        <f>IFERROR(VLOOKUP(CONCATENATE($A330,P$1),'Исх-фото'!$A$2:$F$3000,6,FALSE),"-")</f>
        <v>-</v>
      </c>
      <c r="Q330" s="12" t="str">
        <f>IFERROR(VLOOKUP(CONCATENATE($A330,Q$1),'Исх-фото'!$A$2:$F$3000,6,FALSE),"-")</f>
        <v>-</v>
      </c>
      <c r="R330" s="12" t="str">
        <f>IFERROR(VLOOKUP(CONCATENATE($A330,R$1),'Исх-фото'!$A$2:$F$3000,6,FALSE),"-")</f>
        <v>-</v>
      </c>
      <c r="S330" s="12" t="str">
        <f>IFERROR(VLOOKUP(CONCATENATE($A330,S$1),'Исх-фото'!$A$2:$F$3000,6,FALSE),"-")</f>
        <v>НЕТ</v>
      </c>
      <c r="T330" s="12" t="str">
        <f>IFERROR(VLOOKUP(CONCATENATE($A330,T$1),'Исх-фото'!$A$2:$F$3000,6,FALSE),"-")</f>
        <v>-</v>
      </c>
      <c r="U330" s="12" t="str">
        <f>IFERROR(VLOOKUP(CONCATENATE($A330,U$1),'Исх-фото'!$A$2:$F$3000,6,FALSE),"-")</f>
        <v>-</v>
      </c>
      <c r="V330" s="12" t="str">
        <f>IFERROR(VLOOKUP(CONCATENATE($A330,V$1),'Исх-фото'!$A$2:$F$3000,6,FALSE),"-")</f>
        <v>ДА</v>
      </c>
      <c r="W330" s="12" t="str">
        <f>IFERROR(VLOOKUP(CONCATENATE($A330,W$1),'Исх-фото'!$A$2:$F$3000,6,FALSE),"-")</f>
        <v>-</v>
      </c>
      <c r="X330" s="12" t="str">
        <f>IFERROR(VLOOKUP(CONCATENATE($A330,X$1),'Исх-фото'!$A$2:$F$3000,6,FALSE),"-")</f>
        <v>НЕТ</v>
      </c>
      <c r="Y330" s="12" t="str">
        <f>IFERROR(VLOOKUP(CONCATENATE($A330,Y$1),'Исх-фото'!$A$2:$F$3000,6,FALSE),"-")</f>
        <v>НЕТ</v>
      </c>
      <c r="Z330" s="12" t="str">
        <f>IFERROR(VLOOKUP(CONCATENATE($A330,Z$1),'Исх-фото'!$A$2:$F$3000,6,FALSE),"-")</f>
        <v>НЕТ</v>
      </c>
      <c r="AA330" s="12" t="str">
        <f>IFERROR(VLOOKUP(CONCATENATE($A330,AA$1),'Исх-фото'!$A$2:$F$3000,6,FALSE),"-")</f>
        <v>-</v>
      </c>
      <c r="AB330" s="12" t="str">
        <f>IFERROR(VLOOKUP(CONCATENATE($A330,AB$1),'Исх-фото'!$A$2:$F$3000,6,FALSE),"-")</f>
        <v>-</v>
      </c>
      <c r="AC330" s="12" t="str">
        <f>IFERROR(VLOOKUP(CONCATENATE($A330,AC$1),'Исх-фото'!$A$2:$F$3000,6,FALSE),"-")</f>
        <v>НЕТ</v>
      </c>
      <c r="AD330" s="12" t="str">
        <f>IFERROR(VLOOKUP(CONCATENATE($A330,AD$1),'Исх-фото'!$A$2:$F$3000,6,FALSE),"-")</f>
        <v>НЕТ</v>
      </c>
      <c r="AE330" s="12" t="str">
        <f>IFERROR(VLOOKUP(CONCATENATE($A330,AE$1),'Исх-фото'!$A$2:$F$3000,6,FALSE),"-")</f>
        <v>-</v>
      </c>
      <c r="AF330" s="12" t="str">
        <f>IFERROR(VLOOKUP(CONCATENATE($A330,AF$1),'Исх-фото'!$A$2:$F$3000,6,FALSE),"-")</f>
        <v>ДА</v>
      </c>
      <c r="AG330" s="12" t="str">
        <f>IFERROR(VLOOKUP(CONCATENATE($A330,AG$1),'Исх-фото'!$A$2:$F$3000,6,FALSE),"-")</f>
        <v>НЕТ</v>
      </c>
      <c r="AH330" s="12" t="str">
        <f>IFERROR(VLOOKUP(CONCATENATE($A330,AH$1),'Исх-фото'!$A$2:$F$3000,6,FALSE),"-")</f>
        <v>-</v>
      </c>
      <c r="AI330" s="12" t="str">
        <f>IFERROR(VLOOKUP(CONCATENATE($A330,AI$1),'Исх-фото'!$A$2:$F$3000,6,FALSE),"-")</f>
        <v>-</v>
      </c>
      <c r="AJ330" s="12" t="str">
        <f>IFERROR(VLOOKUP(CONCATENATE($A330,AJ$1),'Исх-фото'!$A$2:$F$3000,6,FALSE),"-")</f>
        <v>-</v>
      </c>
      <c r="AK330" s="12" t="str">
        <f>IFERROR(VLOOKUP(CONCATENATE($A330,AK$1),'Исх-фото'!$A$2:$F$3000,6,FALSE),"-")</f>
        <v>-</v>
      </c>
      <c r="AL330" s="12" t="str">
        <f>IFERROR(VLOOKUP(CONCATENATE($A330,AL$1),'Исх-фото'!$A$2:$F$3000,6,FALSE),"-")</f>
        <v>-</v>
      </c>
      <c r="AM330" s="12" t="str">
        <f>IFERROR(VLOOKUP(CONCATENATE($A330,AM$1),'Исх-фото'!$A$2:$F$3000,6,FALSE),"-")</f>
        <v>-</v>
      </c>
      <c r="AN330" s="12" t="str">
        <f>IFERROR(VLOOKUP(CONCATENATE($A330,AN$1),'Исх-фото'!$A$2:$F$3000,6,FALSE),"-")</f>
        <v>-</v>
      </c>
      <c r="AO330" s="12">
        <f>IFERROR(VLOOKUP(CONCATENATE($A330,AO$1),'Исх-фото'!$A$2:$F$3000,6,FALSE),"-")</f>
        <v>0</v>
      </c>
      <c r="AP330" s="12" t="str">
        <f>IFERROR(VLOOKUP(CONCATENATE($A330,AP$1),'Исх-фото'!$A$2:$F$3000,6,FALSE),"-")</f>
        <v>-</v>
      </c>
      <c r="AQ330" s="12" t="str">
        <f>IFERROR(VLOOKUP(CONCATENATE($A330,AQ$1),'Исх-фото'!$A$2:$F$3000,6,FALSE),"-")</f>
        <v>-</v>
      </c>
      <c r="AR330" s="13"/>
    </row>
    <row r="331" spans="1:44">
      <c r="A331" s="22">
        <f t="shared" si="152"/>
        <v>132</v>
      </c>
      <c r="B331" s="128">
        <f t="shared" ref="B331:C331" si="154">B134</f>
        <v>55</v>
      </c>
      <c r="C331" s="128">
        <f t="shared" si="154"/>
        <v>3</v>
      </c>
      <c r="D331" s="12" t="str">
        <f>IFERROR(VLOOKUP(CONCATENATE($A331,D$1),'Исх-фото'!$A$2:$F$3000,6,FALSE),"-")</f>
        <v>-</v>
      </c>
      <c r="E331" s="12" t="str">
        <f>IFERROR(VLOOKUP(CONCATENATE($A331,E$1),'Исх-фото'!$A$2:$F$3000,6,FALSE),"-")</f>
        <v>-</v>
      </c>
      <c r="F331" s="12" t="str">
        <f>IFERROR(VLOOKUP(CONCATENATE($A331,F$1),'Исх-фото'!$A$2:$F$3000,6,FALSE),"-")</f>
        <v>-</v>
      </c>
      <c r="G331" s="12" t="str">
        <f>IFERROR(VLOOKUP(CONCATENATE($A331,G$1),'Исх-фото'!$A$2:$F$3000,6,FALSE),"-")</f>
        <v>-</v>
      </c>
      <c r="H331" s="12" t="str">
        <f>IFERROR(VLOOKUP(CONCATENATE($A331,H$1),'Исх-фото'!$A$2:$F$3000,6,FALSE),"-")</f>
        <v>ДА</v>
      </c>
      <c r="I331" s="12" t="str">
        <f>IFERROR(VLOOKUP(CONCATENATE($A331,I$1),'Исх-фото'!$A$2:$F$3000,6,FALSE),"-")</f>
        <v>-</v>
      </c>
      <c r="J331" s="12" t="str">
        <f>IFERROR(VLOOKUP(CONCATENATE($A331,J$1),'Исх-фото'!$A$2:$F$3000,6,FALSE),"-")</f>
        <v>НЕТ</v>
      </c>
      <c r="K331" s="12" t="str">
        <f>IFERROR(VLOOKUP(CONCATENATE($A331,K$1),'Исх-фото'!$A$2:$F$3000,6,FALSE),"-")</f>
        <v>-</v>
      </c>
      <c r="L331" s="12" t="str">
        <f>IFERROR(VLOOKUP(CONCATENATE($A331,L$1),'Исх-фото'!$A$2:$F$3000,6,FALSE),"-")</f>
        <v>-</v>
      </c>
      <c r="M331" s="12" t="str">
        <f>IFERROR(VLOOKUP(CONCATENATE($A331,M$1),'Исх-фото'!$A$2:$F$3000,6,FALSE),"-")</f>
        <v>-</v>
      </c>
      <c r="N331" s="12" t="str">
        <f>IFERROR(VLOOKUP(CONCATENATE($A331,N$1),'Исх-фото'!$A$2:$F$3000,6,FALSE),"-")</f>
        <v>НЕТ</v>
      </c>
      <c r="O331" s="12" t="str">
        <f>IFERROR(VLOOKUP(CONCATENATE($A331,O$1),'Исх-фото'!$A$2:$F$3000,6,FALSE),"-")</f>
        <v>-</v>
      </c>
      <c r="P331" s="12" t="str">
        <f>IFERROR(VLOOKUP(CONCATENATE($A331,P$1),'Исх-фото'!$A$2:$F$3000,6,FALSE),"-")</f>
        <v>-</v>
      </c>
      <c r="Q331" s="12" t="str">
        <f>IFERROR(VLOOKUP(CONCATENATE($A331,Q$1),'Исх-фото'!$A$2:$F$3000,6,FALSE),"-")</f>
        <v>-</v>
      </c>
      <c r="R331" s="12" t="str">
        <f>IFERROR(VLOOKUP(CONCATENATE($A331,R$1),'Исх-фото'!$A$2:$F$3000,6,FALSE),"-")</f>
        <v>-</v>
      </c>
      <c r="S331" s="12" t="str">
        <f>IFERROR(VLOOKUP(CONCATENATE($A331,S$1),'Исх-фото'!$A$2:$F$3000,6,FALSE),"-")</f>
        <v>ДА</v>
      </c>
      <c r="T331" s="12" t="str">
        <f>IFERROR(VLOOKUP(CONCATENATE($A331,T$1),'Исх-фото'!$A$2:$F$3000,6,FALSE),"-")</f>
        <v>-</v>
      </c>
      <c r="U331" s="12" t="str">
        <f>IFERROR(VLOOKUP(CONCATENATE($A331,U$1),'Исх-фото'!$A$2:$F$3000,6,FALSE),"-")</f>
        <v>НЕТ</v>
      </c>
      <c r="V331" s="12" t="str">
        <f>IFERROR(VLOOKUP(CONCATENATE($A331,V$1),'Исх-фото'!$A$2:$F$3000,6,FALSE),"-")</f>
        <v>ДА</v>
      </c>
      <c r="W331" s="12" t="str">
        <f>IFERROR(VLOOKUP(CONCATENATE($A331,W$1),'Исх-фото'!$A$2:$F$3000,6,FALSE),"-")</f>
        <v>-</v>
      </c>
      <c r="X331" s="12" t="str">
        <f>IFERROR(VLOOKUP(CONCATENATE($A331,X$1),'Исх-фото'!$A$2:$F$3000,6,FALSE),"-")</f>
        <v>НЕТ</v>
      </c>
      <c r="Y331" s="12" t="str">
        <f>IFERROR(VLOOKUP(CONCATENATE($A331,Y$1),'Исх-фото'!$A$2:$F$3000,6,FALSE),"-")</f>
        <v>-</v>
      </c>
      <c r="Z331" s="12" t="str">
        <f>IFERROR(VLOOKUP(CONCATENATE($A331,Z$1),'Исх-фото'!$A$2:$F$3000,6,FALSE),"-")</f>
        <v>ДА</v>
      </c>
      <c r="AA331" s="12" t="str">
        <f>IFERROR(VLOOKUP(CONCATENATE($A331,AA$1),'Исх-фото'!$A$2:$F$3000,6,FALSE),"-")</f>
        <v>-</v>
      </c>
      <c r="AB331" s="12" t="str">
        <f>IFERROR(VLOOKUP(CONCATENATE($A331,AB$1),'Исх-фото'!$A$2:$F$3000,6,FALSE),"-")</f>
        <v>-</v>
      </c>
      <c r="AC331" s="12" t="str">
        <f>IFERROR(VLOOKUP(CONCATENATE($A331,AC$1),'Исх-фото'!$A$2:$F$3000,6,FALSE),"-")</f>
        <v>НЕТ</v>
      </c>
      <c r="AD331" s="12" t="str">
        <f>IFERROR(VLOOKUP(CONCATENATE($A331,AD$1),'Исх-фото'!$A$2:$F$3000,6,FALSE),"-")</f>
        <v>НЕТ</v>
      </c>
      <c r="AE331" s="12" t="str">
        <f>IFERROR(VLOOKUP(CONCATENATE($A331,AE$1),'Исх-фото'!$A$2:$F$3000,6,FALSE),"-")</f>
        <v>-</v>
      </c>
      <c r="AF331" s="12" t="str">
        <f>IFERROR(VLOOKUP(CONCATENATE($A331,AF$1),'Исх-фото'!$A$2:$F$3000,6,FALSE),"-")</f>
        <v>ДА</v>
      </c>
      <c r="AG331" s="12" t="str">
        <f>IFERROR(VLOOKUP(CONCATENATE($A331,AG$1),'Исх-фото'!$A$2:$F$3000,6,FALSE),"-")</f>
        <v>ДА</v>
      </c>
      <c r="AH331" s="12" t="str">
        <f>IFERROR(VLOOKUP(CONCATENATE($A331,AH$1),'Исх-фото'!$A$2:$F$3000,6,FALSE),"-")</f>
        <v>-</v>
      </c>
      <c r="AI331" s="12" t="str">
        <f>IFERROR(VLOOKUP(CONCATENATE($A331,AI$1),'Исх-фото'!$A$2:$F$3000,6,FALSE),"-")</f>
        <v>-</v>
      </c>
      <c r="AJ331" s="12" t="str">
        <f>IFERROR(VLOOKUP(CONCATENATE($A331,AJ$1),'Исх-фото'!$A$2:$F$3000,6,FALSE),"-")</f>
        <v>НЕТ</v>
      </c>
      <c r="AK331" s="12" t="str">
        <f>IFERROR(VLOOKUP(CONCATENATE($A331,AK$1),'Исх-фото'!$A$2:$F$3000,6,FALSE),"-")</f>
        <v>-</v>
      </c>
      <c r="AL331" s="12" t="str">
        <f>IFERROR(VLOOKUP(CONCATENATE($A331,AL$1),'Исх-фото'!$A$2:$F$3000,6,FALSE),"-")</f>
        <v>-</v>
      </c>
      <c r="AM331" s="12" t="str">
        <f>IFERROR(VLOOKUP(CONCATENATE($A331,AM$1),'Исх-фото'!$A$2:$F$3000,6,FALSE),"-")</f>
        <v>-</v>
      </c>
      <c r="AN331" s="12" t="str">
        <f>IFERROR(VLOOKUP(CONCATENATE($A331,AN$1),'Исх-фото'!$A$2:$F$3000,6,FALSE),"-")</f>
        <v>-</v>
      </c>
      <c r="AO331" s="12">
        <f>IFERROR(VLOOKUP(CONCATENATE($A331,AO$1),'Исх-фото'!$A$2:$F$3000,6,FALSE),"-")</f>
        <v>0</v>
      </c>
      <c r="AP331" s="12" t="str">
        <f>IFERROR(VLOOKUP(CONCATENATE($A331,AP$1),'Исх-фото'!$A$2:$F$3000,6,FALSE),"-")</f>
        <v>-</v>
      </c>
      <c r="AQ331" s="12" t="str">
        <f>IFERROR(VLOOKUP(CONCATENATE($A331,AQ$1),'Исх-фото'!$A$2:$F$3000,6,FALSE),"-")</f>
        <v>-</v>
      </c>
      <c r="AR331" s="13"/>
    </row>
    <row r="332" spans="1:44">
      <c r="A332" s="22">
        <f t="shared" si="152"/>
        <v>133</v>
      </c>
      <c r="B332" s="128">
        <f t="shared" ref="B332:C332" si="155">B135</f>
        <v>56</v>
      </c>
      <c r="C332" s="128">
        <f t="shared" si="155"/>
        <v>1</v>
      </c>
      <c r="D332" s="12" t="str">
        <f>IFERROR(VLOOKUP(CONCATENATE($A332,D$1),'Исх-фото'!$A$2:$F$3000,6,FALSE),"-")</f>
        <v>-</v>
      </c>
      <c r="E332" s="12" t="str">
        <f>IFERROR(VLOOKUP(CONCATENATE($A332,E$1),'Исх-фото'!$A$2:$F$3000,6,FALSE),"-")</f>
        <v>-</v>
      </c>
      <c r="F332" s="12" t="str">
        <f>IFERROR(VLOOKUP(CONCATENATE($A332,F$1),'Исх-фото'!$A$2:$F$3000,6,FALSE),"-")</f>
        <v>-</v>
      </c>
      <c r="G332" s="12" t="str">
        <f>IFERROR(VLOOKUP(CONCATENATE($A332,G$1),'Исх-фото'!$A$2:$F$3000,6,FALSE),"-")</f>
        <v>-</v>
      </c>
      <c r="H332" s="12" t="str">
        <f>IFERROR(VLOOKUP(CONCATENATE($A332,H$1),'Исх-фото'!$A$2:$F$3000,6,FALSE),"-")</f>
        <v>ДА</v>
      </c>
      <c r="I332" s="12" t="str">
        <f>IFERROR(VLOOKUP(CONCATENATE($A332,I$1),'Исх-фото'!$A$2:$F$3000,6,FALSE),"-")</f>
        <v>-</v>
      </c>
      <c r="J332" s="12" t="str">
        <f>IFERROR(VLOOKUP(CONCATENATE($A332,J$1),'Исх-фото'!$A$2:$F$3000,6,FALSE),"-")</f>
        <v>НЕТ</v>
      </c>
      <c r="K332" s="12" t="str">
        <f>IFERROR(VLOOKUP(CONCATENATE($A332,K$1),'Исх-фото'!$A$2:$F$3000,6,FALSE),"-")</f>
        <v>-</v>
      </c>
      <c r="L332" s="12" t="str">
        <f>IFERROR(VLOOKUP(CONCATENATE($A332,L$1),'Исх-фото'!$A$2:$F$3000,6,FALSE),"-")</f>
        <v>-</v>
      </c>
      <c r="M332" s="12" t="str">
        <f>IFERROR(VLOOKUP(CONCATENATE($A332,M$1),'Исх-фото'!$A$2:$F$3000,6,FALSE),"-")</f>
        <v>-</v>
      </c>
      <c r="N332" s="12" t="str">
        <f>IFERROR(VLOOKUP(CONCATENATE($A332,N$1),'Исх-фото'!$A$2:$F$3000,6,FALSE),"-")</f>
        <v>ДА</v>
      </c>
      <c r="O332" s="12" t="str">
        <f>IFERROR(VLOOKUP(CONCATENATE($A332,O$1),'Исх-фото'!$A$2:$F$3000,6,FALSE),"-")</f>
        <v>-</v>
      </c>
      <c r="P332" s="12" t="str">
        <f>IFERROR(VLOOKUP(CONCATENATE($A332,P$1),'Исх-фото'!$A$2:$F$3000,6,FALSE),"-")</f>
        <v>-</v>
      </c>
      <c r="Q332" s="12" t="str">
        <f>IFERROR(VLOOKUP(CONCATENATE($A332,Q$1),'Исх-фото'!$A$2:$F$3000,6,FALSE),"-")</f>
        <v>-</v>
      </c>
      <c r="R332" s="12" t="str">
        <f>IFERROR(VLOOKUP(CONCATENATE($A332,R$1),'Исх-фото'!$A$2:$F$3000,6,FALSE),"-")</f>
        <v>-</v>
      </c>
      <c r="S332" s="12" t="str">
        <f>IFERROR(VLOOKUP(CONCATENATE($A332,S$1),'Исх-фото'!$A$2:$F$3000,6,FALSE),"-")</f>
        <v>НЕТ</v>
      </c>
      <c r="T332" s="12" t="str">
        <f>IFERROR(VLOOKUP(CONCATENATE($A332,T$1),'Исх-фото'!$A$2:$F$3000,6,FALSE),"-")</f>
        <v>-</v>
      </c>
      <c r="U332" s="12" t="str">
        <f>IFERROR(VLOOKUP(CONCATENATE($A332,U$1),'Исх-фото'!$A$2:$F$3000,6,FALSE),"-")</f>
        <v>-</v>
      </c>
      <c r="V332" s="12" t="str">
        <f>IFERROR(VLOOKUP(CONCATENATE($A332,V$1),'Исх-фото'!$A$2:$F$3000,6,FALSE),"-")</f>
        <v>ДА</v>
      </c>
      <c r="W332" s="12" t="str">
        <f>IFERROR(VLOOKUP(CONCATENATE($A332,W$1),'Исх-фото'!$A$2:$F$3000,6,FALSE),"-")</f>
        <v>-</v>
      </c>
      <c r="X332" s="12" t="str">
        <f>IFERROR(VLOOKUP(CONCATENATE($A332,X$1),'Исх-фото'!$A$2:$F$3000,6,FALSE),"-")</f>
        <v>ДА</v>
      </c>
      <c r="Y332" s="12" t="str">
        <f>IFERROR(VLOOKUP(CONCATENATE($A332,Y$1),'Исх-фото'!$A$2:$F$3000,6,FALSE),"-")</f>
        <v>-</v>
      </c>
      <c r="Z332" s="12" t="str">
        <f>IFERROR(VLOOKUP(CONCATENATE($A332,Z$1),'Исх-фото'!$A$2:$F$3000,6,FALSE),"-")</f>
        <v>НЕТ</v>
      </c>
      <c r="AA332" s="12" t="str">
        <f>IFERROR(VLOOKUP(CONCATENATE($A332,AA$1),'Исх-фото'!$A$2:$F$3000,6,FALSE),"-")</f>
        <v>-</v>
      </c>
      <c r="AB332" s="12" t="str">
        <f>IFERROR(VLOOKUP(CONCATENATE($A332,AB$1),'Исх-фото'!$A$2:$F$3000,6,FALSE),"-")</f>
        <v>-</v>
      </c>
      <c r="AC332" s="12" t="str">
        <f>IFERROR(VLOOKUP(CONCATENATE($A332,AC$1),'Исх-фото'!$A$2:$F$3000,6,FALSE),"-")</f>
        <v>ДА</v>
      </c>
      <c r="AD332" s="12" t="str">
        <f>IFERROR(VLOOKUP(CONCATENATE($A332,AD$1),'Исх-фото'!$A$2:$F$3000,6,FALSE),"-")</f>
        <v>НЕТ</v>
      </c>
      <c r="AE332" s="12" t="str">
        <f>IFERROR(VLOOKUP(CONCATENATE($A332,AE$1),'Исх-фото'!$A$2:$F$3000,6,FALSE),"-")</f>
        <v>-</v>
      </c>
      <c r="AF332" s="12" t="str">
        <f>IFERROR(VLOOKUP(CONCATENATE($A332,AF$1),'Исх-фото'!$A$2:$F$3000,6,FALSE),"-")</f>
        <v>НЕТ</v>
      </c>
      <c r="AG332" s="12" t="str">
        <f>IFERROR(VLOOKUP(CONCATENATE($A332,AG$1),'Исх-фото'!$A$2:$F$3000,6,FALSE),"-")</f>
        <v>ДА</v>
      </c>
      <c r="AH332" s="12" t="str">
        <f>IFERROR(VLOOKUP(CONCATENATE($A332,AH$1),'Исх-фото'!$A$2:$F$3000,6,FALSE),"-")</f>
        <v>-</v>
      </c>
      <c r="AI332" s="12" t="str">
        <f>IFERROR(VLOOKUP(CONCATENATE($A332,AI$1),'Исх-фото'!$A$2:$F$3000,6,FALSE),"-")</f>
        <v>-</v>
      </c>
      <c r="AJ332" s="12" t="str">
        <f>IFERROR(VLOOKUP(CONCATENATE($A332,AJ$1),'Исх-фото'!$A$2:$F$3000,6,FALSE),"-")</f>
        <v>НЕТ</v>
      </c>
      <c r="AK332" s="12" t="str">
        <f>IFERROR(VLOOKUP(CONCATENATE($A332,AK$1),'Исх-фото'!$A$2:$F$3000,6,FALSE),"-")</f>
        <v>-</v>
      </c>
      <c r="AL332" s="12" t="str">
        <f>IFERROR(VLOOKUP(CONCATENATE($A332,AL$1),'Исх-фото'!$A$2:$F$3000,6,FALSE),"-")</f>
        <v>-</v>
      </c>
      <c r="AM332" s="12" t="str">
        <f>IFERROR(VLOOKUP(CONCATENATE($A332,AM$1),'Исх-фото'!$A$2:$F$3000,6,FALSE),"-")</f>
        <v>-</v>
      </c>
      <c r="AN332" s="12" t="str">
        <f>IFERROR(VLOOKUP(CONCATENATE($A332,AN$1),'Исх-фото'!$A$2:$F$3000,6,FALSE),"-")</f>
        <v>-</v>
      </c>
      <c r="AO332" s="12">
        <f>IFERROR(VLOOKUP(CONCATENATE($A332,AO$1),'Исх-фото'!$A$2:$F$3000,6,FALSE),"-")</f>
        <v>0</v>
      </c>
      <c r="AP332" s="12" t="str">
        <f>IFERROR(VLOOKUP(CONCATENATE($A332,AP$1),'Исх-фото'!$A$2:$F$3000,6,FALSE),"-")</f>
        <v>-</v>
      </c>
      <c r="AQ332" s="12" t="str">
        <f>IFERROR(VLOOKUP(CONCATENATE($A332,AQ$1),'Исх-фото'!$A$2:$F$3000,6,FALSE),"-")</f>
        <v>-</v>
      </c>
      <c r="AR332" s="13"/>
    </row>
    <row r="333" spans="1:44">
      <c r="A333" s="22">
        <f t="shared" si="152"/>
        <v>134</v>
      </c>
      <c r="B333" s="128">
        <f t="shared" ref="B333:C333" si="156">B136</f>
        <v>56</v>
      </c>
      <c r="C333" s="128">
        <f t="shared" si="156"/>
        <v>2</v>
      </c>
      <c r="D333" s="12" t="str">
        <f>IFERROR(VLOOKUP(CONCATENATE($A333,D$1),'Исх-фото'!$A$2:$F$3000,6,FALSE),"-")</f>
        <v>-</v>
      </c>
      <c r="E333" s="12" t="str">
        <f>IFERROR(VLOOKUP(CONCATENATE($A333,E$1),'Исх-фото'!$A$2:$F$3000,6,FALSE),"-")</f>
        <v>-</v>
      </c>
      <c r="F333" s="12" t="str">
        <f>IFERROR(VLOOKUP(CONCATENATE($A333,F$1),'Исх-фото'!$A$2:$F$3000,6,FALSE),"-")</f>
        <v>-</v>
      </c>
      <c r="G333" s="12" t="str">
        <f>IFERROR(VLOOKUP(CONCATENATE($A333,G$1),'Исх-фото'!$A$2:$F$3000,6,FALSE),"-")</f>
        <v>-</v>
      </c>
      <c r="H333" s="12" t="str">
        <f>IFERROR(VLOOKUP(CONCATENATE($A333,H$1),'Исх-фото'!$A$2:$F$3000,6,FALSE),"-")</f>
        <v>ДА</v>
      </c>
      <c r="I333" s="12" t="str">
        <f>IFERROR(VLOOKUP(CONCATENATE($A333,I$1),'Исх-фото'!$A$2:$F$3000,6,FALSE),"-")</f>
        <v>-</v>
      </c>
      <c r="J333" s="12" t="str">
        <f>IFERROR(VLOOKUP(CONCATENATE($A333,J$1),'Исх-фото'!$A$2:$F$3000,6,FALSE),"-")</f>
        <v>НЕТ</v>
      </c>
      <c r="K333" s="12" t="str">
        <f>IFERROR(VLOOKUP(CONCATENATE($A333,K$1),'Исх-фото'!$A$2:$F$3000,6,FALSE),"-")</f>
        <v>-</v>
      </c>
      <c r="L333" s="12" t="str">
        <f>IFERROR(VLOOKUP(CONCATENATE($A333,L$1),'Исх-фото'!$A$2:$F$3000,6,FALSE),"-")</f>
        <v>-</v>
      </c>
      <c r="M333" s="12" t="str">
        <f>IFERROR(VLOOKUP(CONCATENATE($A333,M$1),'Исх-фото'!$A$2:$F$3000,6,FALSE),"-")</f>
        <v>-</v>
      </c>
      <c r="N333" s="12" t="str">
        <f>IFERROR(VLOOKUP(CONCATENATE($A333,N$1),'Исх-фото'!$A$2:$F$3000,6,FALSE),"-")</f>
        <v>НЕТ</v>
      </c>
      <c r="O333" s="12" t="str">
        <f>IFERROR(VLOOKUP(CONCATENATE($A333,O$1),'Исх-фото'!$A$2:$F$3000,6,FALSE),"-")</f>
        <v>-</v>
      </c>
      <c r="P333" s="12" t="str">
        <f>IFERROR(VLOOKUP(CONCATENATE($A333,P$1),'Исх-фото'!$A$2:$F$3000,6,FALSE),"-")</f>
        <v>-</v>
      </c>
      <c r="Q333" s="12" t="str">
        <f>IFERROR(VLOOKUP(CONCATENATE($A333,Q$1),'Исх-фото'!$A$2:$F$3000,6,FALSE),"-")</f>
        <v>-</v>
      </c>
      <c r="R333" s="12" t="str">
        <f>IFERROR(VLOOKUP(CONCATENATE($A333,R$1),'Исх-фото'!$A$2:$F$3000,6,FALSE),"-")</f>
        <v>-</v>
      </c>
      <c r="S333" s="12" t="str">
        <f>IFERROR(VLOOKUP(CONCATENATE($A333,S$1),'Исх-фото'!$A$2:$F$3000,6,FALSE),"-")</f>
        <v>-</v>
      </c>
      <c r="T333" s="12" t="str">
        <f>IFERROR(VLOOKUP(CONCATENATE($A333,T$1),'Исх-фото'!$A$2:$F$3000,6,FALSE),"-")</f>
        <v>-</v>
      </c>
      <c r="U333" s="12" t="str">
        <f>IFERROR(VLOOKUP(CONCATENATE($A333,U$1),'Исх-фото'!$A$2:$F$3000,6,FALSE),"-")</f>
        <v>-</v>
      </c>
      <c r="V333" s="12" t="str">
        <f>IFERROR(VLOOKUP(CONCATENATE($A333,V$1),'Исх-фото'!$A$2:$F$3000,6,FALSE),"-")</f>
        <v>ДА</v>
      </c>
      <c r="W333" s="12" t="str">
        <f>IFERROR(VLOOKUP(CONCATENATE($A333,W$1),'Исх-фото'!$A$2:$F$3000,6,FALSE),"-")</f>
        <v>-</v>
      </c>
      <c r="X333" s="12" t="str">
        <f>IFERROR(VLOOKUP(CONCATENATE($A333,X$1),'Исх-фото'!$A$2:$F$3000,6,FALSE),"-")</f>
        <v>-</v>
      </c>
      <c r="Y333" s="12" t="str">
        <f>IFERROR(VLOOKUP(CONCATENATE($A333,Y$1),'Исх-фото'!$A$2:$F$3000,6,FALSE),"-")</f>
        <v>НЕТ</v>
      </c>
      <c r="Z333" s="12" t="str">
        <f>IFERROR(VLOOKUP(CONCATENATE($A333,Z$1),'Исх-фото'!$A$2:$F$3000,6,FALSE),"-")</f>
        <v>-</v>
      </c>
      <c r="AA333" s="12" t="str">
        <f>IFERROR(VLOOKUP(CONCATENATE($A333,AA$1),'Исх-фото'!$A$2:$F$3000,6,FALSE),"-")</f>
        <v>-</v>
      </c>
      <c r="AB333" s="12" t="str">
        <f>IFERROR(VLOOKUP(CONCATENATE($A333,AB$1),'Исх-фото'!$A$2:$F$3000,6,FALSE),"-")</f>
        <v>-</v>
      </c>
      <c r="AC333" s="12" t="str">
        <f>IFERROR(VLOOKUP(CONCATENATE($A333,AC$1),'Исх-фото'!$A$2:$F$3000,6,FALSE),"-")</f>
        <v>НЕТ</v>
      </c>
      <c r="AD333" s="12" t="str">
        <f>IFERROR(VLOOKUP(CONCATENATE($A333,AD$1),'Исх-фото'!$A$2:$F$3000,6,FALSE),"-")</f>
        <v>НЕТ</v>
      </c>
      <c r="AE333" s="12" t="str">
        <f>IFERROR(VLOOKUP(CONCATENATE($A333,AE$1),'Исх-фото'!$A$2:$F$3000,6,FALSE),"-")</f>
        <v>-</v>
      </c>
      <c r="AF333" s="12" t="str">
        <f>IFERROR(VLOOKUP(CONCATENATE($A333,AF$1),'Исх-фото'!$A$2:$F$3000,6,FALSE),"-")</f>
        <v>НЕТ</v>
      </c>
      <c r="AG333" s="12" t="str">
        <f>IFERROR(VLOOKUP(CONCATENATE($A333,AG$1),'Исх-фото'!$A$2:$F$3000,6,FALSE),"-")</f>
        <v>ДА</v>
      </c>
      <c r="AH333" s="12" t="str">
        <f>IFERROR(VLOOKUP(CONCATENATE($A333,AH$1),'Исх-фото'!$A$2:$F$3000,6,FALSE),"-")</f>
        <v>-</v>
      </c>
      <c r="AI333" s="12" t="str">
        <f>IFERROR(VLOOKUP(CONCATENATE($A333,AI$1),'Исх-фото'!$A$2:$F$3000,6,FALSE),"-")</f>
        <v>НЕТ</v>
      </c>
      <c r="AJ333" s="12" t="str">
        <f>IFERROR(VLOOKUP(CONCATENATE($A333,AJ$1),'Исх-фото'!$A$2:$F$3000,6,FALSE),"-")</f>
        <v>-</v>
      </c>
      <c r="AK333" s="12" t="str">
        <f>IFERROR(VLOOKUP(CONCATENATE($A333,AK$1),'Исх-фото'!$A$2:$F$3000,6,FALSE),"-")</f>
        <v>-</v>
      </c>
      <c r="AL333" s="12" t="str">
        <f>IFERROR(VLOOKUP(CONCATENATE($A333,AL$1),'Исх-фото'!$A$2:$F$3000,6,FALSE),"-")</f>
        <v>-</v>
      </c>
      <c r="AM333" s="12" t="str">
        <f>IFERROR(VLOOKUP(CONCATENATE($A333,AM$1),'Исх-фото'!$A$2:$F$3000,6,FALSE),"-")</f>
        <v>-</v>
      </c>
      <c r="AN333" s="12" t="str">
        <f>IFERROR(VLOOKUP(CONCATENATE($A333,AN$1),'Исх-фото'!$A$2:$F$3000,6,FALSE),"-")</f>
        <v>-</v>
      </c>
      <c r="AO333" s="12">
        <f>IFERROR(VLOOKUP(CONCATENATE($A333,AO$1),'Исх-фото'!$A$2:$F$3000,6,FALSE),"-")</f>
        <v>0</v>
      </c>
      <c r="AP333" s="12" t="str">
        <f>IFERROR(VLOOKUP(CONCATENATE($A333,AP$1),'Исх-фото'!$A$2:$F$3000,6,FALSE),"-")</f>
        <v>-</v>
      </c>
      <c r="AQ333" s="12" t="str">
        <f>IFERROR(VLOOKUP(CONCATENATE($A333,AQ$1),'Исх-фото'!$A$2:$F$3000,6,FALSE),"-")</f>
        <v>-</v>
      </c>
      <c r="AR333" s="13"/>
    </row>
    <row r="334" spans="1:44">
      <c r="A334" s="22">
        <f t="shared" si="152"/>
        <v>135</v>
      </c>
      <c r="B334" s="128">
        <f t="shared" ref="B334:C334" si="157">B137</f>
        <v>56</v>
      </c>
      <c r="C334" s="128">
        <f t="shared" si="157"/>
        <v>3</v>
      </c>
      <c r="D334" s="12" t="str">
        <f>IFERROR(VLOOKUP(CONCATENATE($A334,D$1),'Исх-фото'!$A$2:$F$3000,6,FALSE),"-")</f>
        <v>-</v>
      </c>
      <c r="E334" s="12" t="str">
        <f>IFERROR(VLOOKUP(CONCATENATE($A334,E$1),'Исх-фото'!$A$2:$F$3000,6,FALSE),"-")</f>
        <v>-</v>
      </c>
      <c r="F334" s="12" t="str">
        <f>IFERROR(VLOOKUP(CONCATENATE($A334,F$1),'Исх-фото'!$A$2:$F$3000,6,FALSE),"-")</f>
        <v>-</v>
      </c>
      <c r="G334" s="12" t="str">
        <f>IFERROR(VLOOKUP(CONCATENATE($A334,G$1),'Исх-фото'!$A$2:$F$3000,6,FALSE),"-")</f>
        <v>-</v>
      </c>
      <c r="H334" s="12" t="str">
        <f>IFERROR(VLOOKUP(CONCATENATE($A334,H$1),'Исх-фото'!$A$2:$F$3000,6,FALSE),"-")</f>
        <v>ДА</v>
      </c>
      <c r="I334" s="12" t="str">
        <f>IFERROR(VLOOKUP(CONCATENATE($A334,I$1),'Исх-фото'!$A$2:$F$3000,6,FALSE),"-")</f>
        <v>-</v>
      </c>
      <c r="J334" s="12" t="str">
        <f>IFERROR(VLOOKUP(CONCATENATE($A334,J$1),'Исх-фото'!$A$2:$F$3000,6,FALSE),"-")</f>
        <v>НЕТ</v>
      </c>
      <c r="K334" s="12" t="str">
        <f>IFERROR(VLOOKUP(CONCATENATE($A334,K$1),'Исх-фото'!$A$2:$F$3000,6,FALSE),"-")</f>
        <v>-</v>
      </c>
      <c r="L334" s="12" t="str">
        <f>IFERROR(VLOOKUP(CONCATENATE($A334,L$1),'Исх-фото'!$A$2:$F$3000,6,FALSE),"-")</f>
        <v>-</v>
      </c>
      <c r="M334" s="12" t="str">
        <f>IFERROR(VLOOKUP(CONCATENATE($A334,M$1),'Исх-фото'!$A$2:$F$3000,6,FALSE),"-")</f>
        <v>-</v>
      </c>
      <c r="N334" s="12" t="str">
        <f>IFERROR(VLOOKUP(CONCATENATE($A334,N$1),'Исх-фото'!$A$2:$F$3000,6,FALSE),"-")</f>
        <v>НЕТ</v>
      </c>
      <c r="O334" s="12" t="str">
        <f>IFERROR(VLOOKUP(CONCATENATE($A334,O$1),'Исх-фото'!$A$2:$F$3000,6,FALSE),"-")</f>
        <v>-</v>
      </c>
      <c r="P334" s="12" t="str">
        <f>IFERROR(VLOOKUP(CONCATENATE($A334,P$1),'Исх-фото'!$A$2:$F$3000,6,FALSE),"-")</f>
        <v>-</v>
      </c>
      <c r="Q334" s="12" t="str">
        <f>IFERROR(VLOOKUP(CONCATENATE($A334,Q$1),'Исх-фото'!$A$2:$F$3000,6,FALSE),"-")</f>
        <v>-</v>
      </c>
      <c r="R334" s="12" t="str">
        <f>IFERROR(VLOOKUP(CONCATENATE($A334,R$1),'Исх-фото'!$A$2:$F$3000,6,FALSE),"-")</f>
        <v>НЕТ</v>
      </c>
      <c r="S334" s="12" t="str">
        <f>IFERROR(VLOOKUP(CONCATENATE($A334,S$1),'Исх-фото'!$A$2:$F$3000,6,FALSE),"-")</f>
        <v>ДА</v>
      </c>
      <c r="T334" s="12" t="str">
        <f>IFERROR(VLOOKUP(CONCATENATE($A334,T$1),'Исх-фото'!$A$2:$F$3000,6,FALSE),"-")</f>
        <v>-</v>
      </c>
      <c r="U334" s="12" t="str">
        <f>IFERROR(VLOOKUP(CONCATENATE($A334,U$1),'Исх-фото'!$A$2:$F$3000,6,FALSE),"-")</f>
        <v>-</v>
      </c>
      <c r="V334" s="12" t="str">
        <f>IFERROR(VLOOKUP(CONCATENATE($A334,V$1),'Исх-фото'!$A$2:$F$3000,6,FALSE),"-")</f>
        <v>ДА</v>
      </c>
      <c r="W334" s="12" t="str">
        <f>IFERROR(VLOOKUP(CONCATENATE($A334,W$1),'Исх-фото'!$A$2:$F$3000,6,FALSE),"-")</f>
        <v>-</v>
      </c>
      <c r="X334" s="12" t="str">
        <f>IFERROR(VLOOKUP(CONCATENATE($A334,X$1),'Исх-фото'!$A$2:$F$3000,6,FALSE),"-")</f>
        <v>-</v>
      </c>
      <c r="Y334" s="12" t="str">
        <f>IFERROR(VLOOKUP(CONCATENATE($A334,Y$1),'Исх-фото'!$A$2:$F$3000,6,FALSE),"-")</f>
        <v>-</v>
      </c>
      <c r="Z334" s="12" t="str">
        <f>IFERROR(VLOOKUP(CONCATENATE($A334,Z$1),'Исх-фото'!$A$2:$F$3000,6,FALSE),"-")</f>
        <v>-</v>
      </c>
      <c r="AA334" s="12" t="str">
        <f>IFERROR(VLOOKUP(CONCATENATE($A334,AA$1),'Исх-фото'!$A$2:$F$3000,6,FALSE),"-")</f>
        <v>-</v>
      </c>
      <c r="AB334" s="12" t="str">
        <f>IFERROR(VLOOKUP(CONCATENATE($A334,AB$1),'Исх-фото'!$A$2:$F$3000,6,FALSE),"-")</f>
        <v>-</v>
      </c>
      <c r="AC334" s="12" t="str">
        <f>IFERROR(VLOOKUP(CONCATENATE($A334,AC$1),'Исх-фото'!$A$2:$F$3000,6,FALSE),"-")</f>
        <v>ДА</v>
      </c>
      <c r="AD334" s="12" t="str">
        <f>IFERROR(VLOOKUP(CONCATENATE($A334,AD$1),'Исх-фото'!$A$2:$F$3000,6,FALSE),"-")</f>
        <v>НЕТ</v>
      </c>
      <c r="AE334" s="12" t="str">
        <f>IFERROR(VLOOKUP(CONCATENATE($A334,AE$1),'Исх-фото'!$A$2:$F$3000,6,FALSE),"-")</f>
        <v>-</v>
      </c>
      <c r="AF334" s="12" t="str">
        <f>IFERROR(VLOOKUP(CONCATENATE($A334,AF$1),'Исх-фото'!$A$2:$F$3000,6,FALSE),"-")</f>
        <v>НЕТ</v>
      </c>
      <c r="AG334" s="12" t="str">
        <f>IFERROR(VLOOKUP(CONCATENATE($A334,AG$1),'Исх-фото'!$A$2:$F$3000,6,FALSE),"-")</f>
        <v>ДА</v>
      </c>
      <c r="AH334" s="12" t="str">
        <f>IFERROR(VLOOKUP(CONCATENATE($A334,AH$1),'Исх-фото'!$A$2:$F$3000,6,FALSE),"-")</f>
        <v>-</v>
      </c>
      <c r="AI334" s="12" t="str">
        <f>IFERROR(VLOOKUP(CONCATENATE($A334,AI$1),'Исх-фото'!$A$2:$F$3000,6,FALSE),"-")</f>
        <v>-</v>
      </c>
      <c r="AJ334" s="12" t="str">
        <f>IFERROR(VLOOKUP(CONCATENATE($A334,AJ$1),'Исх-фото'!$A$2:$F$3000,6,FALSE),"-")</f>
        <v>-</v>
      </c>
      <c r="AK334" s="12" t="str">
        <f>IFERROR(VLOOKUP(CONCATENATE($A334,AK$1),'Исх-фото'!$A$2:$F$3000,6,FALSE),"-")</f>
        <v>-</v>
      </c>
      <c r="AL334" s="12" t="str">
        <f>IFERROR(VLOOKUP(CONCATENATE($A334,AL$1),'Исх-фото'!$A$2:$F$3000,6,FALSE),"-")</f>
        <v>-</v>
      </c>
      <c r="AM334" s="12" t="str">
        <f>IFERROR(VLOOKUP(CONCATENATE($A334,AM$1),'Исх-фото'!$A$2:$F$3000,6,FALSE),"-")</f>
        <v>-</v>
      </c>
      <c r="AN334" s="12" t="str">
        <f>IFERROR(VLOOKUP(CONCATENATE($A334,AN$1),'Исх-фото'!$A$2:$F$3000,6,FALSE),"-")</f>
        <v>-</v>
      </c>
      <c r="AO334" s="12">
        <f>IFERROR(VLOOKUP(CONCATENATE($A334,AO$1),'Исх-фото'!$A$2:$F$3000,6,FALSE),"-")</f>
        <v>0</v>
      </c>
      <c r="AP334" s="12" t="str">
        <f>IFERROR(VLOOKUP(CONCATENATE($A334,AP$1),'Исх-фото'!$A$2:$F$3000,6,FALSE),"-")</f>
        <v>-</v>
      </c>
      <c r="AQ334" s="12" t="str">
        <f>IFERROR(VLOOKUP(CONCATENATE($A334,AQ$1),'Исх-фото'!$A$2:$F$3000,6,FALSE),"-")</f>
        <v>-</v>
      </c>
      <c r="AR334" s="13"/>
    </row>
    <row r="335" spans="1:44">
      <c r="A335" s="22">
        <f t="shared" si="152"/>
        <v>136</v>
      </c>
      <c r="B335" s="128">
        <f t="shared" ref="B335:C335" si="158">B138</f>
        <v>57</v>
      </c>
      <c r="C335" s="128">
        <f t="shared" si="158"/>
        <v>1</v>
      </c>
      <c r="D335" s="12" t="str">
        <f>IFERROR(VLOOKUP(CONCATENATE($A335,D$1),'Исх-фото'!$A$2:$F$3000,6,FALSE),"-")</f>
        <v>-</v>
      </c>
      <c r="E335" s="12" t="str">
        <f>IFERROR(VLOOKUP(CONCATENATE($A335,E$1),'Исх-фото'!$A$2:$F$3000,6,FALSE),"-")</f>
        <v>-</v>
      </c>
      <c r="F335" s="12" t="str">
        <f>IFERROR(VLOOKUP(CONCATENATE($A335,F$1),'Исх-фото'!$A$2:$F$3000,6,FALSE),"-")</f>
        <v>-</v>
      </c>
      <c r="G335" s="12" t="str">
        <f>IFERROR(VLOOKUP(CONCATENATE($A335,G$1),'Исх-фото'!$A$2:$F$3000,6,FALSE),"-")</f>
        <v>-</v>
      </c>
      <c r="H335" s="12" t="str">
        <f>IFERROR(VLOOKUP(CONCATENATE($A335,H$1),'Исх-фото'!$A$2:$F$3000,6,FALSE),"-")</f>
        <v>ДА</v>
      </c>
      <c r="I335" s="12" t="str">
        <f>IFERROR(VLOOKUP(CONCATENATE($A335,I$1),'Исх-фото'!$A$2:$F$3000,6,FALSE),"-")</f>
        <v>-</v>
      </c>
      <c r="J335" s="12" t="str">
        <f>IFERROR(VLOOKUP(CONCATENATE($A335,J$1),'Исх-фото'!$A$2:$F$3000,6,FALSE),"-")</f>
        <v>НЕТ</v>
      </c>
      <c r="K335" s="12" t="str">
        <f>IFERROR(VLOOKUP(CONCATENATE($A335,K$1),'Исх-фото'!$A$2:$F$3000,6,FALSE),"-")</f>
        <v>-</v>
      </c>
      <c r="L335" s="12" t="str">
        <f>IFERROR(VLOOKUP(CONCATENATE($A335,L$1),'Исх-фото'!$A$2:$F$3000,6,FALSE),"-")</f>
        <v>-</v>
      </c>
      <c r="M335" s="12" t="str">
        <f>IFERROR(VLOOKUP(CONCATENATE($A335,M$1),'Исх-фото'!$A$2:$F$3000,6,FALSE),"-")</f>
        <v>-</v>
      </c>
      <c r="N335" s="12" t="str">
        <f>IFERROR(VLOOKUP(CONCATENATE($A335,N$1),'Исх-фото'!$A$2:$F$3000,6,FALSE),"-")</f>
        <v>НЕТ</v>
      </c>
      <c r="O335" s="12" t="str">
        <f>IFERROR(VLOOKUP(CONCATENATE($A335,O$1),'Исх-фото'!$A$2:$F$3000,6,FALSE),"-")</f>
        <v>-</v>
      </c>
      <c r="P335" s="12" t="str">
        <f>IFERROR(VLOOKUP(CONCATENATE($A335,P$1),'Исх-фото'!$A$2:$F$3000,6,FALSE),"-")</f>
        <v>-</v>
      </c>
      <c r="Q335" s="12" t="str">
        <f>IFERROR(VLOOKUP(CONCATENATE($A335,Q$1),'Исх-фото'!$A$2:$F$3000,6,FALSE),"-")</f>
        <v>-</v>
      </c>
      <c r="R335" s="12" t="str">
        <f>IFERROR(VLOOKUP(CONCATENATE($A335,R$1),'Исх-фото'!$A$2:$F$3000,6,FALSE),"-")</f>
        <v>-</v>
      </c>
      <c r="S335" s="12" t="str">
        <f>IFERROR(VLOOKUP(CONCATENATE($A335,S$1),'Исх-фото'!$A$2:$F$3000,6,FALSE),"-")</f>
        <v>НЕТ</v>
      </c>
      <c r="T335" s="12" t="str">
        <f>IFERROR(VLOOKUP(CONCATENATE($A335,T$1),'Исх-фото'!$A$2:$F$3000,6,FALSE),"-")</f>
        <v>-</v>
      </c>
      <c r="U335" s="12" t="str">
        <f>IFERROR(VLOOKUP(CONCATENATE($A335,U$1),'Исх-фото'!$A$2:$F$3000,6,FALSE),"-")</f>
        <v>-</v>
      </c>
      <c r="V335" s="12" t="str">
        <f>IFERROR(VLOOKUP(CONCATENATE($A335,V$1),'Исх-фото'!$A$2:$F$3000,6,FALSE),"-")</f>
        <v>ДА</v>
      </c>
      <c r="W335" s="12" t="str">
        <f>IFERROR(VLOOKUP(CONCATENATE($A335,W$1),'Исх-фото'!$A$2:$F$3000,6,FALSE),"-")</f>
        <v>-</v>
      </c>
      <c r="X335" s="12" t="str">
        <f>IFERROR(VLOOKUP(CONCATENATE($A335,X$1),'Исх-фото'!$A$2:$F$3000,6,FALSE),"-")</f>
        <v>НЕТ</v>
      </c>
      <c r="Y335" s="12" t="str">
        <f>IFERROR(VLOOKUP(CONCATENATE($A335,Y$1),'Исх-фото'!$A$2:$F$3000,6,FALSE),"-")</f>
        <v>-</v>
      </c>
      <c r="Z335" s="12" t="str">
        <f>IFERROR(VLOOKUP(CONCATENATE($A335,Z$1),'Исх-фото'!$A$2:$F$3000,6,FALSE),"-")</f>
        <v>-</v>
      </c>
      <c r="AA335" s="12" t="str">
        <f>IFERROR(VLOOKUP(CONCATENATE($A335,AA$1),'Исх-фото'!$A$2:$F$3000,6,FALSE),"-")</f>
        <v>-</v>
      </c>
      <c r="AB335" s="12" t="str">
        <f>IFERROR(VLOOKUP(CONCATENATE($A335,AB$1),'Исх-фото'!$A$2:$F$3000,6,FALSE),"-")</f>
        <v>-</v>
      </c>
      <c r="AC335" s="12" t="str">
        <f>IFERROR(VLOOKUP(CONCATENATE($A335,AC$1),'Исх-фото'!$A$2:$F$3000,6,FALSE),"-")</f>
        <v>НЕТ</v>
      </c>
      <c r="AD335" s="12" t="str">
        <f>IFERROR(VLOOKUP(CONCATENATE($A335,AD$1),'Исх-фото'!$A$2:$F$3000,6,FALSE),"-")</f>
        <v>НЕТ</v>
      </c>
      <c r="AE335" s="12" t="str">
        <f>IFERROR(VLOOKUP(CONCATENATE($A335,AE$1),'Исх-фото'!$A$2:$F$3000,6,FALSE),"-")</f>
        <v>-</v>
      </c>
      <c r="AF335" s="12" t="str">
        <f>IFERROR(VLOOKUP(CONCATENATE($A335,AF$1),'Исх-фото'!$A$2:$F$3000,6,FALSE),"-")</f>
        <v>НЕТ</v>
      </c>
      <c r="AG335" s="12" t="str">
        <f>IFERROR(VLOOKUP(CONCATENATE($A335,AG$1),'Исх-фото'!$A$2:$F$3000,6,FALSE),"-")</f>
        <v>ДА</v>
      </c>
      <c r="AH335" s="12" t="str">
        <f>IFERROR(VLOOKUP(CONCATENATE($A335,AH$1),'Исх-фото'!$A$2:$F$3000,6,FALSE),"-")</f>
        <v>-</v>
      </c>
      <c r="AI335" s="12" t="str">
        <f>IFERROR(VLOOKUP(CONCATENATE($A335,AI$1),'Исх-фото'!$A$2:$F$3000,6,FALSE),"-")</f>
        <v>-</v>
      </c>
      <c r="AJ335" s="12" t="str">
        <f>IFERROR(VLOOKUP(CONCATENATE($A335,AJ$1),'Исх-фото'!$A$2:$F$3000,6,FALSE),"-")</f>
        <v>-</v>
      </c>
      <c r="AK335" s="12" t="str">
        <f>IFERROR(VLOOKUP(CONCATENATE($A335,AK$1),'Исх-фото'!$A$2:$F$3000,6,FALSE),"-")</f>
        <v>-</v>
      </c>
      <c r="AL335" s="12" t="str">
        <f>IFERROR(VLOOKUP(CONCATENATE($A335,AL$1),'Исх-фото'!$A$2:$F$3000,6,FALSE),"-")</f>
        <v>-</v>
      </c>
      <c r="AM335" s="12" t="str">
        <f>IFERROR(VLOOKUP(CONCATENATE($A335,AM$1),'Исх-фото'!$A$2:$F$3000,6,FALSE),"-")</f>
        <v>-</v>
      </c>
      <c r="AN335" s="12" t="str">
        <f>IFERROR(VLOOKUP(CONCATENATE($A335,AN$1),'Исх-фото'!$A$2:$F$3000,6,FALSE),"-")</f>
        <v>-</v>
      </c>
      <c r="AO335" s="12">
        <f>IFERROR(VLOOKUP(CONCATENATE($A335,AO$1),'Исх-фото'!$A$2:$F$3000,6,FALSE),"-")</f>
        <v>0</v>
      </c>
      <c r="AP335" s="12" t="str">
        <f>IFERROR(VLOOKUP(CONCATENATE($A335,AP$1),'Исх-фото'!$A$2:$F$3000,6,FALSE),"-")</f>
        <v>-</v>
      </c>
      <c r="AQ335" s="12" t="str">
        <f>IFERROR(VLOOKUP(CONCATENATE($A335,AQ$1),'Исх-фото'!$A$2:$F$3000,6,FALSE),"-")</f>
        <v>-</v>
      </c>
      <c r="AR335" s="13"/>
    </row>
    <row r="336" spans="1:44">
      <c r="A336" s="22">
        <f t="shared" si="152"/>
        <v>137</v>
      </c>
      <c r="B336" s="128">
        <f t="shared" ref="B336:C336" si="159">B139</f>
        <v>57</v>
      </c>
      <c r="C336" s="128">
        <f t="shared" si="159"/>
        <v>2</v>
      </c>
      <c r="D336" s="12" t="str">
        <f>IFERROR(VLOOKUP(CONCATENATE($A336,D$1),'Исх-фото'!$A$2:$F$3000,6,FALSE),"-")</f>
        <v>-</v>
      </c>
      <c r="E336" s="12" t="str">
        <f>IFERROR(VLOOKUP(CONCATENATE($A336,E$1),'Исх-фото'!$A$2:$F$3000,6,FALSE),"-")</f>
        <v>-</v>
      </c>
      <c r="F336" s="12" t="str">
        <f>IFERROR(VLOOKUP(CONCATENATE($A336,F$1),'Исх-фото'!$A$2:$F$3000,6,FALSE),"-")</f>
        <v>-</v>
      </c>
      <c r="G336" s="12" t="str">
        <f>IFERROR(VLOOKUP(CONCATENATE($A336,G$1),'Исх-фото'!$A$2:$F$3000,6,FALSE),"-")</f>
        <v>-</v>
      </c>
      <c r="H336" s="12" t="str">
        <f>IFERROR(VLOOKUP(CONCATENATE($A336,H$1),'Исх-фото'!$A$2:$F$3000,6,FALSE),"-")</f>
        <v>ДА</v>
      </c>
      <c r="I336" s="12" t="str">
        <f>IFERROR(VLOOKUP(CONCATENATE($A336,I$1),'Исх-фото'!$A$2:$F$3000,6,FALSE),"-")</f>
        <v>-</v>
      </c>
      <c r="J336" s="12" t="str">
        <f>IFERROR(VLOOKUP(CONCATENATE($A336,J$1),'Исх-фото'!$A$2:$F$3000,6,FALSE),"-")</f>
        <v>НЕТ</v>
      </c>
      <c r="K336" s="12" t="str">
        <f>IFERROR(VLOOKUP(CONCATENATE($A336,K$1),'Исх-фото'!$A$2:$F$3000,6,FALSE),"-")</f>
        <v>-</v>
      </c>
      <c r="L336" s="12" t="str">
        <f>IFERROR(VLOOKUP(CONCATENATE($A336,L$1),'Исх-фото'!$A$2:$F$3000,6,FALSE),"-")</f>
        <v>-</v>
      </c>
      <c r="M336" s="12" t="str">
        <f>IFERROR(VLOOKUP(CONCATENATE($A336,M$1),'Исх-фото'!$A$2:$F$3000,6,FALSE),"-")</f>
        <v>-</v>
      </c>
      <c r="N336" s="12" t="str">
        <f>IFERROR(VLOOKUP(CONCATENATE($A336,N$1),'Исх-фото'!$A$2:$F$3000,6,FALSE),"-")</f>
        <v>НЕТ</v>
      </c>
      <c r="O336" s="12" t="str">
        <f>IFERROR(VLOOKUP(CONCATENATE($A336,O$1),'Исх-фото'!$A$2:$F$3000,6,FALSE),"-")</f>
        <v>-</v>
      </c>
      <c r="P336" s="12" t="str">
        <f>IFERROR(VLOOKUP(CONCATENATE($A336,P$1),'Исх-фото'!$A$2:$F$3000,6,FALSE),"-")</f>
        <v>-</v>
      </c>
      <c r="Q336" s="12" t="str">
        <f>IFERROR(VLOOKUP(CONCATENATE($A336,Q$1),'Исх-фото'!$A$2:$F$3000,6,FALSE),"-")</f>
        <v>-</v>
      </c>
      <c r="R336" s="12" t="str">
        <f>IFERROR(VLOOKUP(CONCATENATE($A336,R$1),'Исх-фото'!$A$2:$F$3000,6,FALSE),"-")</f>
        <v>-</v>
      </c>
      <c r="S336" s="12" t="str">
        <f>IFERROR(VLOOKUP(CONCATENATE($A336,S$1),'Исх-фото'!$A$2:$F$3000,6,FALSE),"-")</f>
        <v>НЕТ</v>
      </c>
      <c r="T336" s="12" t="str">
        <f>IFERROR(VLOOKUP(CONCATENATE($A336,T$1),'Исх-фото'!$A$2:$F$3000,6,FALSE),"-")</f>
        <v>-</v>
      </c>
      <c r="U336" s="12" t="str">
        <f>IFERROR(VLOOKUP(CONCATENATE($A336,U$1),'Исх-фото'!$A$2:$F$3000,6,FALSE),"-")</f>
        <v>-</v>
      </c>
      <c r="V336" s="12" t="str">
        <f>IFERROR(VLOOKUP(CONCATENATE($A336,V$1),'Исх-фото'!$A$2:$F$3000,6,FALSE),"-")</f>
        <v>ДА</v>
      </c>
      <c r="W336" s="12" t="str">
        <f>IFERROR(VLOOKUP(CONCATENATE($A336,W$1),'Исх-фото'!$A$2:$F$3000,6,FALSE),"-")</f>
        <v>-</v>
      </c>
      <c r="X336" s="12" t="str">
        <f>IFERROR(VLOOKUP(CONCATENATE($A336,X$1),'Исх-фото'!$A$2:$F$3000,6,FALSE),"-")</f>
        <v>-</v>
      </c>
      <c r="Y336" s="12" t="str">
        <f>IFERROR(VLOOKUP(CONCATENATE($A336,Y$1),'Исх-фото'!$A$2:$F$3000,6,FALSE),"-")</f>
        <v>-</v>
      </c>
      <c r="Z336" s="12" t="str">
        <f>IFERROR(VLOOKUP(CONCATENATE($A336,Z$1),'Исх-фото'!$A$2:$F$3000,6,FALSE),"-")</f>
        <v>-</v>
      </c>
      <c r="AA336" s="12" t="str">
        <f>IFERROR(VLOOKUP(CONCATENATE($A336,AA$1),'Исх-фото'!$A$2:$F$3000,6,FALSE),"-")</f>
        <v>-</v>
      </c>
      <c r="AB336" s="12" t="str">
        <f>IFERROR(VLOOKUP(CONCATENATE($A336,AB$1),'Исх-фото'!$A$2:$F$3000,6,FALSE),"-")</f>
        <v>-</v>
      </c>
      <c r="AC336" s="12" t="str">
        <f>IFERROR(VLOOKUP(CONCATENATE($A336,AC$1),'Исх-фото'!$A$2:$F$3000,6,FALSE),"-")</f>
        <v>НЕТ</v>
      </c>
      <c r="AD336" s="12" t="str">
        <f>IFERROR(VLOOKUP(CONCATENATE($A336,AD$1),'Исх-фото'!$A$2:$F$3000,6,FALSE),"-")</f>
        <v>НЕТ</v>
      </c>
      <c r="AE336" s="12" t="str">
        <f>IFERROR(VLOOKUP(CONCATENATE($A336,AE$1),'Исх-фото'!$A$2:$F$3000,6,FALSE),"-")</f>
        <v>-</v>
      </c>
      <c r="AF336" s="12" t="str">
        <f>IFERROR(VLOOKUP(CONCATENATE($A336,AF$1),'Исх-фото'!$A$2:$F$3000,6,FALSE),"-")</f>
        <v>НЕТ</v>
      </c>
      <c r="AG336" s="12" t="str">
        <f>IFERROR(VLOOKUP(CONCATENATE($A336,AG$1),'Исх-фото'!$A$2:$F$3000,6,FALSE),"-")</f>
        <v>НЕТ</v>
      </c>
      <c r="AH336" s="12" t="str">
        <f>IFERROR(VLOOKUP(CONCATENATE($A336,AH$1),'Исх-фото'!$A$2:$F$3000,6,FALSE),"-")</f>
        <v>-</v>
      </c>
      <c r="AI336" s="12" t="str">
        <f>IFERROR(VLOOKUP(CONCATENATE($A336,AI$1),'Исх-фото'!$A$2:$F$3000,6,FALSE),"-")</f>
        <v>-</v>
      </c>
      <c r="AJ336" s="12" t="str">
        <f>IFERROR(VLOOKUP(CONCATENATE($A336,AJ$1),'Исх-фото'!$A$2:$F$3000,6,FALSE),"-")</f>
        <v>-</v>
      </c>
      <c r="AK336" s="12" t="str">
        <f>IFERROR(VLOOKUP(CONCATENATE($A336,AK$1),'Исх-фото'!$A$2:$F$3000,6,FALSE),"-")</f>
        <v>-</v>
      </c>
      <c r="AL336" s="12" t="str">
        <f>IFERROR(VLOOKUP(CONCATENATE($A336,AL$1),'Исх-фото'!$A$2:$F$3000,6,FALSE),"-")</f>
        <v>-</v>
      </c>
      <c r="AM336" s="12" t="str">
        <f>IFERROR(VLOOKUP(CONCATENATE($A336,AM$1),'Исх-фото'!$A$2:$F$3000,6,FALSE),"-")</f>
        <v>-</v>
      </c>
      <c r="AN336" s="12" t="str">
        <f>IFERROR(VLOOKUP(CONCATENATE($A336,AN$1),'Исх-фото'!$A$2:$F$3000,6,FALSE),"-")</f>
        <v>-</v>
      </c>
      <c r="AO336" s="12">
        <f>IFERROR(VLOOKUP(CONCATENATE($A336,AO$1),'Исх-фото'!$A$2:$F$3000,6,FALSE),"-")</f>
        <v>0</v>
      </c>
      <c r="AP336" s="12" t="str">
        <f>IFERROR(VLOOKUP(CONCATENATE($A336,AP$1),'Исх-фото'!$A$2:$F$3000,6,FALSE),"-")</f>
        <v>-</v>
      </c>
      <c r="AQ336" s="12" t="str">
        <f>IFERROR(VLOOKUP(CONCATENATE($A336,AQ$1),'Исх-фото'!$A$2:$F$3000,6,FALSE),"-")</f>
        <v>-</v>
      </c>
      <c r="AR336" s="13"/>
    </row>
    <row r="337" spans="1:44">
      <c r="A337" s="22">
        <f t="shared" si="152"/>
        <v>138</v>
      </c>
      <c r="B337" s="128">
        <f t="shared" ref="B337:C337" si="160">B140</f>
        <v>57</v>
      </c>
      <c r="C337" s="128">
        <f t="shared" si="160"/>
        <v>3</v>
      </c>
      <c r="D337" s="12" t="str">
        <f>IFERROR(VLOOKUP(CONCATENATE($A337,D$1),'Исх-фото'!$A$2:$F$3000,6,FALSE),"-")</f>
        <v>-</v>
      </c>
      <c r="E337" s="12" t="str">
        <f>IFERROR(VLOOKUP(CONCATENATE($A337,E$1),'Исх-фото'!$A$2:$F$3000,6,FALSE),"-")</f>
        <v>-</v>
      </c>
      <c r="F337" s="12" t="str">
        <f>IFERROR(VLOOKUP(CONCATENATE($A337,F$1),'Исх-фото'!$A$2:$F$3000,6,FALSE),"-")</f>
        <v>-</v>
      </c>
      <c r="G337" s="12" t="str">
        <f>IFERROR(VLOOKUP(CONCATENATE($A337,G$1),'Исх-фото'!$A$2:$F$3000,6,FALSE),"-")</f>
        <v>-</v>
      </c>
      <c r="H337" s="12" t="str">
        <f>IFERROR(VLOOKUP(CONCATENATE($A337,H$1),'Исх-фото'!$A$2:$F$3000,6,FALSE),"-")</f>
        <v>ДА</v>
      </c>
      <c r="I337" s="12" t="str">
        <f>IFERROR(VLOOKUP(CONCATENATE($A337,I$1),'Исх-фото'!$A$2:$F$3000,6,FALSE),"-")</f>
        <v>-</v>
      </c>
      <c r="J337" s="12" t="str">
        <f>IFERROR(VLOOKUP(CONCATENATE($A337,J$1),'Исх-фото'!$A$2:$F$3000,6,FALSE),"-")</f>
        <v>НЕТ</v>
      </c>
      <c r="K337" s="12" t="str">
        <f>IFERROR(VLOOKUP(CONCATENATE($A337,K$1),'Исх-фото'!$A$2:$F$3000,6,FALSE),"-")</f>
        <v>-</v>
      </c>
      <c r="L337" s="12" t="str">
        <f>IFERROR(VLOOKUP(CONCATENATE($A337,L$1),'Исх-фото'!$A$2:$F$3000,6,FALSE),"-")</f>
        <v>-</v>
      </c>
      <c r="M337" s="12" t="str">
        <f>IFERROR(VLOOKUP(CONCATENATE($A337,M$1),'Исх-фото'!$A$2:$F$3000,6,FALSE),"-")</f>
        <v>-</v>
      </c>
      <c r="N337" s="12" t="str">
        <f>IFERROR(VLOOKUP(CONCATENATE($A337,N$1),'Исх-фото'!$A$2:$F$3000,6,FALSE),"-")</f>
        <v>НЕТ</v>
      </c>
      <c r="O337" s="12" t="str">
        <f>IFERROR(VLOOKUP(CONCATENATE($A337,O$1),'Исх-фото'!$A$2:$F$3000,6,FALSE),"-")</f>
        <v>-</v>
      </c>
      <c r="P337" s="12" t="str">
        <f>IFERROR(VLOOKUP(CONCATENATE($A337,P$1),'Исх-фото'!$A$2:$F$3000,6,FALSE),"-")</f>
        <v>-</v>
      </c>
      <c r="Q337" s="12" t="str">
        <f>IFERROR(VLOOKUP(CONCATENATE($A337,Q$1),'Исх-фото'!$A$2:$F$3000,6,FALSE),"-")</f>
        <v>-</v>
      </c>
      <c r="R337" s="12" t="str">
        <f>IFERROR(VLOOKUP(CONCATENATE($A337,R$1),'Исх-фото'!$A$2:$F$3000,6,FALSE),"-")</f>
        <v>-</v>
      </c>
      <c r="S337" s="12" t="str">
        <f>IFERROR(VLOOKUP(CONCATENATE($A337,S$1),'Исх-фото'!$A$2:$F$3000,6,FALSE),"-")</f>
        <v>-</v>
      </c>
      <c r="T337" s="12" t="str">
        <f>IFERROR(VLOOKUP(CONCATENATE($A337,T$1),'Исх-фото'!$A$2:$F$3000,6,FALSE),"-")</f>
        <v>-</v>
      </c>
      <c r="U337" s="12" t="str">
        <f>IFERROR(VLOOKUP(CONCATENATE($A337,U$1),'Исх-фото'!$A$2:$F$3000,6,FALSE),"-")</f>
        <v>-</v>
      </c>
      <c r="V337" s="12" t="str">
        <f>IFERROR(VLOOKUP(CONCATENATE($A337,V$1),'Исх-фото'!$A$2:$F$3000,6,FALSE),"-")</f>
        <v>ДА</v>
      </c>
      <c r="W337" s="12" t="str">
        <f>IFERROR(VLOOKUP(CONCATENATE($A337,W$1),'Исх-фото'!$A$2:$F$3000,6,FALSE),"-")</f>
        <v>-</v>
      </c>
      <c r="X337" s="12" t="str">
        <f>IFERROR(VLOOKUP(CONCATENATE($A337,X$1),'Исх-фото'!$A$2:$F$3000,6,FALSE),"-")</f>
        <v>-</v>
      </c>
      <c r="Y337" s="12" t="str">
        <f>IFERROR(VLOOKUP(CONCATENATE($A337,Y$1),'Исх-фото'!$A$2:$F$3000,6,FALSE),"-")</f>
        <v>-</v>
      </c>
      <c r="Z337" s="12" t="str">
        <f>IFERROR(VLOOKUP(CONCATENATE($A337,Z$1),'Исх-фото'!$A$2:$F$3000,6,FALSE),"-")</f>
        <v>-</v>
      </c>
      <c r="AA337" s="12" t="str">
        <f>IFERROR(VLOOKUP(CONCATENATE($A337,AA$1),'Исх-фото'!$A$2:$F$3000,6,FALSE),"-")</f>
        <v>-</v>
      </c>
      <c r="AB337" s="12" t="str">
        <f>IFERROR(VLOOKUP(CONCATENATE($A337,AB$1),'Исх-фото'!$A$2:$F$3000,6,FALSE),"-")</f>
        <v>-</v>
      </c>
      <c r="AC337" s="12" t="str">
        <f>IFERROR(VLOOKUP(CONCATENATE($A337,AC$1),'Исх-фото'!$A$2:$F$3000,6,FALSE),"-")</f>
        <v>НЕТ</v>
      </c>
      <c r="AD337" s="12" t="str">
        <f>IFERROR(VLOOKUP(CONCATENATE($A337,AD$1),'Исх-фото'!$A$2:$F$3000,6,FALSE),"-")</f>
        <v>НЕТ</v>
      </c>
      <c r="AE337" s="12" t="str">
        <f>IFERROR(VLOOKUP(CONCATENATE($A337,AE$1),'Исх-фото'!$A$2:$F$3000,6,FALSE),"-")</f>
        <v>-</v>
      </c>
      <c r="AF337" s="12" t="str">
        <f>IFERROR(VLOOKUP(CONCATENATE($A337,AF$1),'Исх-фото'!$A$2:$F$3000,6,FALSE),"-")</f>
        <v>НЕТ</v>
      </c>
      <c r="AG337" s="12" t="str">
        <f>IFERROR(VLOOKUP(CONCATENATE($A337,AG$1),'Исх-фото'!$A$2:$F$3000,6,FALSE),"-")</f>
        <v>НЕТ</v>
      </c>
      <c r="AH337" s="12" t="str">
        <f>IFERROR(VLOOKUP(CONCATENATE($A337,AH$1),'Исх-фото'!$A$2:$F$3000,6,FALSE),"-")</f>
        <v>-</v>
      </c>
      <c r="AI337" s="12" t="str">
        <f>IFERROR(VLOOKUP(CONCATENATE($A337,AI$1),'Исх-фото'!$A$2:$F$3000,6,FALSE),"-")</f>
        <v>-</v>
      </c>
      <c r="AJ337" s="12" t="str">
        <f>IFERROR(VLOOKUP(CONCATENATE($A337,AJ$1),'Исх-фото'!$A$2:$F$3000,6,FALSE),"-")</f>
        <v>-</v>
      </c>
      <c r="AK337" s="12" t="str">
        <f>IFERROR(VLOOKUP(CONCATENATE($A337,AK$1),'Исх-фото'!$A$2:$F$3000,6,FALSE),"-")</f>
        <v>-</v>
      </c>
      <c r="AL337" s="12" t="str">
        <f>IFERROR(VLOOKUP(CONCATENATE($A337,AL$1),'Исх-фото'!$A$2:$F$3000,6,FALSE),"-")</f>
        <v>-</v>
      </c>
      <c r="AM337" s="12" t="str">
        <f>IFERROR(VLOOKUP(CONCATENATE($A337,AM$1),'Исх-фото'!$A$2:$F$3000,6,FALSE),"-")</f>
        <v>-</v>
      </c>
      <c r="AN337" s="12" t="str">
        <f>IFERROR(VLOOKUP(CONCATENATE($A337,AN$1),'Исх-фото'!$A$2:$F$3000,6,FALSE),"-")</f>
        <v>-</v>
      </c>
      <c r="AO337" s="12">
        <f>IFERROR(VLOOKUP(CONCATENATE($A337,AO$1),'Исх-фото'!$A$2:$F$3000,6,FALSE),"-")</f>
        <v>0</v>
      </c>
      <c r="AP337" s="12" t="str">
        <f>IFERROR(VLOOKUP(CONCATENATE($A337,AP$1),'Исх-фото'!$A$2:$F$3000,6,FALSE),"-")</f>
        <v>-</v>
      </c>
      <c r="AQ337" s="12" t="str">
        <f>IFERROR(VLOOKUP(CONCATENATE($A337,AQ$1),'Исх-фото'!$A$2:$F$3000,6,FALSE),"-")</f>
        <v>-</v>
      </c>
      <c r="AR337" s="13"/>
    </row>
    <row r="338" spans="1:44">
      <c r="A338" s="22">
        <f t="shared" si="152"/>
        <v>139</v>
      </c>
      <c r="B338" s="128">
        <f t="shared" ref="B338:C338" si="161">B141</f>
        <v>58</v>
      </c>
      <c r="C338" s="128">
        <f t="shared" si="161"/>
        <v>1</v>
      </c>
      <c r="D338" s="12" t="str">
        <f>IFERROR(VLOOKUP(CONCATENATE($A338,D$1),'Исх-фото'!$A$2:$F$3000,6,FALSE),"-")</f>
        <v>-</v>
      </c>
      <c r="E338" s="12" t="str">
        <f>IFERROR(VLOOKUP(CONCATENATE($A338,E$1),'Исх-фото'!$A$2:$F$3000,6,FALSE),"-")</f>
        <v>-</v>
      </c>
      <c r="F338" s="12" t="str">
        <f>IFERROR(VLOOKUP(CONCATENATE($A338,F$1),'Исх-фото'!$A$2:$F$3000,6,FALSE),"-")</f>
        <v>-</v>
      </c>
      <c r="G338" s="12" t="str">
        <f>IFERROR(VLOOKUP(CONCATENATE($A338,G$1),'Исх-фото'!$A$2:$F$3000,6,FALSE),"-")</f>
        <v>-</v>
      </c>
      <c r="H338" s="12" t="str">
        <f>IFERROR(VLOOKUP(CONCATENATE($A338,H$1),'Исх-фото'!$A$2:$F$3000,6,FALSE),"-")</f>
        <v>ДА</v>
      </c>
      <c r="I338" s="12" t="str">
        <f>IFERROR(VLOOKUP(CONCATENATE($A338,I$1),'Исх-фото'!$A$2:$F$3000,6,FALSE),"-")</f>
        <v>-</v>
      </c>
      <c r="J338" s="12" t="str">
        <f>IFERROR(VLOOKUP(CONCATENATE($A338,J$1),'Исх-фото'!$A$2:$F$3000,6,FALSE),"-")</f>
        <v>НЕТ</v>
      </c>
      <c r="K338" s="12" t="str">
        <f>IFERROR(VLOOKUP(CONCATENATE($A338,K$1),'Исх-фото'!$A$2:$F$3000,6,FALSE),"-")</f>
        <v>-</v>
      </c>
      <c r="L338" s="12" t="str">
        <f>IFERROR(VLOOKUP(CONCATENATE($A338,L$1),'Исх-фото'!$A$2:$F$3000,6,FALSE),"-")</f>
        <v>-</v>
      </c>
      <c r="M338" s="12" t="str">
        <f>IFERROR(VLOOKUP(CONCATENATE($A338,M$1),'Исх-фото'!$A$2:$F$3000,6,FALSE),"-")</f>
        <v>-</v>
      </c>
      <c r="N338" s="12" t="str">
        <f>IFERROR(VLOOKUP(CONCATENATE($A338,N$1),'Исх-фото'!$A$2:$F$3000,6,FALSE),"-")</f>
        <v>ДА</v>
      </c>
      <c r="O338" s="12" t="str">
        <f>IFERROR(VLOOKUP(CONCATENATE($A338,O$1),'Исх-фото'!$A$2:$F$3000,6,FALSE),"-")</f>
        <v>НЕТ</v>
      </c>
      <c r="P338" s="12" t="str">
        <f>IFERROR(VLOOKUP(CONCATENATE($A338,P$1),'Исх-фото'!$A$2:$F$3000,6,FALSE),"-")</f>
        <v>-</v>
      </c>
      <c r="Q338" s="12" t="str">
        <f>IFERROR(VLOOKUP(CONCATENATE($A338,Q$1),'Исх-фото'!$A$2:$F$3000,6,FALSE),"-")</f>
        <v>-</v>
      </c>
      <c r="R338" s="12" t="str">
        <f>IFERROR(VLOOKUP(CONCATENATE($A338,R$1),'Исх-фото'!$A$2:$F$3000,6,FALSE),"-")</f>
        <v>-</v>
      </c>
      <c r="S338" s="12" t="str">
        <f>IFERROR(VLOOKUP(CONCATENATE($A338,S$1),'Исх-фото'!$A$2:$F$3000,6,FALSE),"-")</f>
        <v>НЕТ</v>
      </c>
      <c r="T338" s="12" t="str">
        <f>IFERROR(VLOOKUP(CONCATENATE($A338,T$1),'Исх-фото'!$A$2:$F$3000,6,FALSE),"-")</f>
        <v>-</v>
      </c>
      <c r="U338" s="12" t="str">
        <f>IFERROR(VLOOKUP(CONCATENATE($A338,U$1),'Исх-фото'!$A$2:$F$3000,6,FALSE),"-")</f>
        <v>-</v>
      </c>
      <c r="V338" s="12" t="str">
        <f>IFERROR(VLOOKUP(CONCATENATE($A338,V$1),'Исх-фото'!$A$2:$F$3000,6,FALSE),"-")</f>
        <v>ДА</v>
      </c>
      <c r="W338" s="12" t="str">
        <f>IFERROR(VLOOKUP(CONCATENATE($A338,W$1),'Исх-фото'!$A$2:$F$3000,6,FALSE),"-")</f>
        <v>-</v>
      </c>
      <c r="X338" s="12" t="str">
        <f>IFERROR(VLOOKUP(CONCATENATE($A338,X$1),'Исх-фото'!$A$2:$F$3000,6,FALSE),"-")</f>
        <v>-</v>
      </c>
      <c r="Y338" s="12" t="str">
        <f>IFERROR(VLOOKUP(CONCATENATE($A338,Y$1),'Исх-фото'!$A$2:$F$3000,6,FALSE),"-")</f>
        <v>НЕТ</v>
      </c>
      <c r="Z338" s="12" t="str">
        <f>IFERROR(VLOOKUP(CONCATENATE($A338,Z$1),'Исх-фото'!$A$2:$F$3000,6,FALSE),"-")</f>
        <v>НЕТ</v>
      </c>
      <c r="AA338" s="12" t="str">
        <f>IFERROR(VLOOKUP(CONCATENATE($A338,AA$1),'Исх-фото'!$A$2:$F$3000,6,FALSE),"-")</f>
        <v>-</v>
      </c>
      <c r="AB338" s="12" t="str">
        <f>IFERROR(VLOOKUP(CONCATENATE($A338,AB$1),'Исх-фото'!$A$2:$F$3000,6,FALSE),"-")</f>
        <v>-</v>
      </c>
      <c r="AC338" s="12" t="str">
        <f>IFERROR(VLOOKUP(CONCATENATE($A338,AC$1),'Исх-фото'!$A$2:$F$3000,6,FALSE),"-")</f>
        <v>НЕТ</v>
      </c>
      <c r="AD338" s="12" t="str">
        <f>IFERROR(VLOOKUP(CONCATENATE($A338,AD$1),'Исх-фото'!$A$2:$F$3000,6,FALSE),"-")</f>
        <v>НЕТ</v>
      </c>
      <c r="AE338" s="12" t="str">
        <f>IFERROR(VLOOKUP(CONCATENATE($A338,AE$1),'Исх-фото'!$A$2:$F$3000,6,FALSE),"-")</f>
        <v>-</v>
      </c>
      <c r="AF338" s="12" t="str">
        <f>IFERROR(VLOOKUP(CONCATENATE($A338,AF$1),'Исх-фото'!$A$2:$F$3000,6,FALSE),"-")</f>
        <v>ДА</v>
      </c>
      <c r="AG338" s="12" t="str">
        <f>IFERROR(VLOOKUP(CONCATENATE($A338,AG$1),'Исх-фото'!$A$2:$F$3000,6,FALSE),"-")</f>
        <v>ДА</v>
      </c>
      <c r="AH338" s="12" t="str">
        <f>IFERROR(VLOOKUP(CONCATENATE($A338,AH$1),'Исх-фото'!$A$2:$F$3000,6,FALSE),"-")</f>
        <v>-</v>
      </c>
      <c r="AI338" s="12" t="str">
        <f>IFERROR(VLOOKUP(CONCATENATE($A338,AI$1),'Исх-фото'!$A$2:$F$3000,6,FALSE),"-")</f>
        <v>-</v>
      </c>
      <c r="AJ338" s="12" t="str">
        <f>IFERROR(VLOOKUP(CONCATENATE($A338,AJ$1),'Исх-фото'!$A$2:$F$3000,6,FALSE),"-")</f>
        <v>-</v>
      </c>
      <c r="AK338" s="12" t="str">
        <f>IFERROR(VLOOKUP(CONCATENATE($A338,AK$1),'Исх-фото'!$A$2:$F$3000,6,FALSE),"-")</f>
        <v>-</v>
      </c>
      <c r="AL338" s="12" t="str">
        <f>IFERROR(VLOOKUP(CONCATENATE($A338,AL$1),'Исх-фото'!$A$2:$F$3000,6,FALSE),"-")</f>
        <v>-</v>
      </c>
      <c r="AM338" s="12" t="str">
        <f>IFERROR(VLOOKUP(CONCATENATE($A338,AM$1),'Исх-фото'!$A$2:$F$3000,6,FALSE),"-")</f>
        <v>-</v>
      </c>
      <c r="AN338" s="12" t="str">
        <f>IFERROR(VLOOKUP(CONCATENATE($A338,AN$1),'Исх-фото'!$A$2:$F$3000,6,FALSE),"-")</f>
        <v>-</v>
      </c>
      <c r="AO338" s="12">
        <f>IFERROR(VLOOKUP(CONCATENATE($A338,AO$1),'Исх-фото'!$A$2:$F$3000,6,FALSE),"-")</f>
        <v>0</v>
      </c>
      <c r="AP338" s="12" t="str">
        <f>IFERROR(VLOOKUP(CONCATENATE($A338,AP$1),'Исх-фото'!$A$2:$F$3000,6,FALSE),"-")</f>
        <v>-</v>
      </c>
      <c r="AQ338" s="12" t="str">
        <f>IFERROR(VLOOKUP(CONCATENATE($A338,AQ$1),'Исх-фото'!$A$2:$F$3000,6,FALSE),"-")</f>
        <v>-</v>
      </c>
      <c r="AR338" s="13"/>
    </row>
    <row r="339" spans="1:44">
      <c r="A339" s="22">
        <f t="shared" si="152"/>
        <v>140</v>
      </c>
      <c r="B339" s="128">
        <f t="shared" ref="B339:C339" si="162">B142</f>
        <v>58</v>
      </c>
      <c r="C339" s="128">
        <f t="shared" si="162"/>
        <v>2</v>
      </c>
      <c r="D339" s="12" t="str">
        <f>IFERROR(VLOOKUP(CONCATENATE($A339,D$1),'Исх-фото'!$A$2:$F$3000,6,FALSE),"-")</f>
        <v>-</v>
      </c>
      <c r="E339" s="12" t="str">
        <f>IFERROR(VLOOKUP(CONCATENATE($A339,E$1),'Исх-фото'!$A$2:$F$3000,6,FALSE),"-")</f>
        <v>-</v>
      </c>
      <c r="F339" s="12" t="str">
        <f>IFERROR(VLOOKUP(CONCATENATE($A339,F$1),'Исх-фото'!$A$2:$F$3000,6,FALSE),"-")</f>
        <v>-</v>
      </c>
      <c r="G339" s="12" t="str">
        <f>IFERROR(VLOOKUP(CONCATENATE($A339,G$1),'Исх-фото'!$A$2:$F$3000,6,FALSE),"-")</f>
        <v>-</v>
      </c>
      <c r="H339" s="12" t="str">
        <f>IFERROR(VLOOKUP(CONCATENATE($A339,H$1),'Исх-фото'!$A$2:$F$3000,6,FALSE),"-")</f>
        <v>ДА</v>
      </c>
      <c r="I339" s="12" t="str">
        <f>IFERROR(VLOOKUP(CONCATENATE($A339,I$1),'Исх-фото'!$A$2:$F$3000,6,FALSE),"-")</f>
        <v>-</v>
      </c>
      <c r="J339" s="12" t="str">
        <f>IFERROR(VLOOKUP(CONCATENATE($A339,J$1),'Исх-фото'!$A$2:$F$3000,6,FALSE),"-")</f>
        <v>НЕТ</v>
      </c>
      <c r="K339" s="12" t="str">
        <f>IFERROR(VLOOKUP(CONCATENATE($A339,K$1),'Исх-фото'!$A$2:$F$3000,6,FALSE),"-")</f>
        <v>-</v>
      </c>
      <c r="L339" s="12" t="str">
        <f>IFERROR(VLOOKUP(CONCATENATE($A339,L$1),'Исх-фото'!$A$2:$F$3000,6,FALSE),"-")</f>
        <v>-</v>
      </c>
      <c r="M339" s="12" t="str">
        <f>IFERROR(VLOOKUP(CONCATENATE($A339,M$1),'Исх-фото'!$A$2:$F$3000,6,FALSE),"-")</f>
        <v>-</v>
      </c>
      <c r="N339" s="12" t="str">
        <f>IFERROR(VLOOKUP(CONCATENATE($A339,N$1),'Исх-фото'!$A$2:$F$3000,6,FALSE),"-")</f>
        <v>НЕТ</v>
      </c>
      <c r="O339" s="12" t="str">
        <f>IFERROR(VLOOKUP(CONCATENATE($A339,O$1),'Исх-фото'!$A$2:$F$3000,6,FALSE),"-")</f>
        <v>-</v>
      </c>
      <c r="P339" s="12" t="str">
        <f>IFERROR(VLOOKUP(CONCATENATE($A339,P$1),'Исх-фото'!$A$2:$F$3000,6,FALSE),"-")</f>
        <v>-</v>
      </c>
      <c r="Q339" s="12" t="str">
        <f>IFERROR(VLOOKUP(CONCATENATE($A339,Q$1),'Исх-фото'!$A$2:$F$3000,6,FALSE),"-")</f>
        <v>-</v>
      </c>
      <c r="R339" s="12" t="str">
        <f>IFERROR(VLOOKUP(CONCATENATE($A339,R$1),'Исх-фото'!$A$2:$F$3000,6,FALSE),"-")</f>
        <v>-</v>
      </c>
      <c r="S339" s="12" t="str">
        <f>IFERROR(VLOOKUP(CONCATENATE($A339,S$1),'Исх-фото'!$A$2:$F$3000,6,FALSE),"-")</f>
        <v>ДА</v>
      </c>
      <c r="T339" s="12" t="str">
        <f>IFERROR(VLOOKUP(CONCATENATE($A339,T$1),'Исх-фото'!$A$2:$F$3000,6,FALSE),"-")</f>
        <v>-</v>
      </c>
      <c r="U339" s="12" t="str">
        <f>IFERROR(VLOOKUP(CONCATENATE($A339,U$1),'Исх-фото'!$A$2:$F$3000,6,FALSE),"-")</f>
        <v>-</v>
      </c>
      <c r="V339" s="12" t="str">
        <f>IFERROR(VLOOKUP(CONCATENATE($A339,V$1),'Исх-фото'!$A$2:$F$3000,6,FALSE),"-")</f>
        <v>ДА</v>
      </c>
      <c r="W339" s="12" t="str">
        <f>IFERROR(VLOOKUP(CONCATENATE($A339,W$1),'Исх-фото'!$A$2:$F$3000,6,FALSE),"-")</f>
        <v>-</v>
      </c>
      <c r="X339" s="12" t="str">
        <f>IFERROR(VLOOKUP(CONCATENATE($A339,X$1),'Исх-фото'!$A$2:$F$3000,6,FALSE),"-")</f>
        <v>-</v>
      </c>
      <c r="Y339" s="12" t="str">
        <f>IFERROR(VLOOKUP(CONCATENATE($A339,Y$1),'Исх-фото'!$A$2:$F$3000,6,FALSE),"-")</f>
        <v>-</v>
      </c>
      <c r="Z339" s="12" t="str">
        <f>IFERROR(VLOOKUP(CONCATENATE($A339,Z$1),'Исх-фото'!$A$2:$F$3000,6,FALSE),"-")</f>
        <v>-</v>
      </c>
      <c r="AA339" s="12" t="str">
        <f>IFERROR(VLOOKUP(CONCATENATE($A339,AA$1),'Исх-фото'!$A$2:$F$3000,6,FALSE),"-")</f>
        <v>-</v>
      </c>
      <c r="AB339" s="12" t="str">
        <f>IFERROR(VLOOKUP(CONCATENATE($A339,AB$1),'Исх-фото'!$A$2:$F$3000,6,FALSE),"-")</f>
        <v>-</v>
      </c>
      <c r="AC339" s="12" t="str">
        <f>IFERROR(VLOOKUP(CONCATENATE($A339,AC$1),'Исх-фото'!$A$2:$F$3000,6,FALSE),"-")</f>
        <v>НЕТ</v>
      </c>
      <c r="AD339" s="12" t="str">
        <f>IFERROR(VLOOKUP(CONCATENATE($A339,AD$1),'Исх-фото'!$A$2:$F$3000,6,FALSE),"-")</f>
        <v>НЕТ</v>
      </c>
      <c r="AE339" s="12" t="str">
        <f>IFERROR(VLOOKUP(CONCATENATE($A339,AE$1),'Исх-фото'!$A$2:$F$3000,6,FALSE),"-")</f>
        <v>-</v>
      </c>
      <c r="AF339" s="12" t="str">
        <f>IFERROR(VLOOKUP(CONCATENATE($A339,AF$1),'Исх-фото'!$A$2:$F$3000,6,FALSE),"-")</f>
        <v>НЕТ</v>
      </c>
      <c r="AG339" s="12" t="str">
        <f>IFERROR(VLOOKUP(CONCATENATE($A339,AG$1),'Исх-фото'!$A$2:$F$3000,6,FALSE),"-")</f>
        <v>НЕТ</v>
      </c>
      <c r="AH339" s="12" t="str">
        <f>IFERROR(VLOOKUP(CONCATENATE($A339,AH$1),'Исх-фото'!$A$2:$F$3000,6,FALSE),"-")</f>
        <v>-</v>
      </c>
      <c r="AI339" s="12" t="str">
        <f>IFERROR(VLOOKUP(CONCATENATE($A339,AI$1),'Исх-фото'!$A$2:$F$3000,6,FALSE),"-")</f>
        <v>-</v>
      </c>
      <c r="AJ339" s="12" t="str">
        <f>IFERROR(VLOOKUP(CONCATENATE($A339,AJ$1),'Исх-фото'!$A$2:$F$3000,6,FALSE),"-")</f>
        <v>-</v>
      </c>
      <c r="AK339" s="12" t="str">
        <f>IFERROR(VLOOKUP(CONCATENATE($A339,AK$1),'Исх-фото'!$A$2:$F$3000,6,FALSE),"-")</f>
        <v>-</v>
      </c>
      <c r="AL339" s="12" t="str">
        <f>IFERROR(VLOOKUP(CONCATENATE($A339,AL$1),'Исх-фото'!$A$2:$F$3000,6,FALSE),"-")</f>
        <v>-</v>
      </c>
      <c r="AM339" s="12" t="str">
        <f>IFERROR(VLOOKUP(CONCATENATE($A339,AM$1),'Исх-фото'!$A$2:$F$3000,6,FALSE),"-")</f>
        <v>-</v>
      </c>
      <c r="AN339" s="12" t="str">
        <f>IFERROR(VLOOKUP(CONCATENATE($A339,AN$1),'Исх-фото'!$A$2:$F$3000,6,FALSE),"-")</f>
        <v>-</v>
      </c>
      <c r="AO339" s="12">
        <f>IFERROR(VLOOKUP(CONCATENATE($A339,AO$1),'Исх-фото'!$A$2:$F$3000,6,FALSE),"-")</f>
        <v>0</v>
      </c>
      <c r="AP339" s="12" t="str">
        <f>IFERROR(VLOOKUP(CONCATENATE($A339,AP$1),'Исх-фото'!$A$2:$F$3000,6,FALSE),"-")</f>
        <v>-</v>
      </c>
      <c r="AQ339" s="12" t="str">
        <f>IFERROR(VLOOKUP(CONCATENATE($A339,AQ$1),'Исх-фото'!$A$2:$F$3000,6,FALSE),"-")</f>
        <v>-</v>
      </c>
      <c r="AR339" s="13"/>
    </row>
    <row r="340" spans="1:44">
      <c r="A340" s="22">
        <f t="shared" si="152"/>
        <v>141</v>
      </c>
      <c r="B340" s="128">
        <f t="shared" ref="B340:C340" si="163">B143</f>
        <v>58</v>
      </c>
      <c r="C340" s="128">
        <f t="shared" si="163"/>
        <v>3</v>
      </c>
      <c r="D340" s="12" t="str">
        <f>IFERROR(VLOOKUP(CONCATENATE($A340,D$1),'Исх-фото'!$A$2:$F$3000,6,FALSE),"-")</f>
        <v>-</v>
      </c>
      <c r="E340" s="12" t="str">
        <f>IFERROR(VLOOKUP(CONCATENATE($A340,E$1),'Исх-фото'!$A$2:$F$3000,6,FALSE),"-")</f>
        <v>-</v>
      </c>
      <c r="F340" s="12" t="str">
        <f>IFERROR(VLOOKUP(CONCATENATE($A340,F$1),'Исх-фото'!$A$2:$F$3000,6,FALSE),"-")</f>
        <v>-</v>
      </c>
      <c r="G340" s="12" t="str">
        <f>IFERROR(VLOOKUP(CONCATENATE($A340,G$1),'Исх-фото'!$A$2:$F$3000,6,FALSE),"-")</f>
        <v>-</v>
      </c>
      <c r="H340" s="12" t="str">
        <f>IFERROR(VLOOKUP(CONCATENATE($A340,H$1),'Исх-фото'!$A$2:$F$3000,6,FALSE),"-")</f>
        <v>НЕТ</v>
      </c>
      <c r="I340" s="12" t="str">
        <f>IFERROR(VLOOKUP(CONCATENATE($A340,I$1),'Исх-фото'!$A$2:$F$3000,6,FALSE),"-")</f>
        <v>-</v>
      </c>
      <c r="J340" s="12" t="str">
        <f>IFERROR(VLOOKUP(CONCATENATE($A340,J$1),'Исх-фото'!$A$2:$F$3000,6,FALSE),"-")</f>
        <v>НЕТ</v>
      </c>
      <c r="K340" s="12" t="str">
        <f>IFERROR(VLOOKUP(CONCATENATE($A340,K$1),'Исх-фото'!$A$2:$F$3000,6,FALSE),"-")</f>
        <v>-</v>
      </c>
      <c r="L340" s="12" t="str">
        <f>IFERROR(VLOOKUP(CONCATENATE($A340,L$1),'Исх-фото'!$A$2:$F$3000,6,FALSE),"-")</f>
        <v>-</v>
      </c>
      <c r="M340" s="12" t="str">
        <f>IFERROR(VLOOKUP(CONCATENATE($A340,M$1),'Исх-фото'!$A$2:$F$3000,6,FALSE),"-")</f>
        <v>-</v>
      </c>
      <c r="N340" s="12" t="str">
        <f>IFERROR(VLOOKUP(CONCATENATE($A340,N$1),'Исх-фото'!$A$2:$F$3000,6,FALSE),"-")</f>
        <v>НЕТ</v>
      </c>
      <c r="O340" s="12" t="str">
        <f>IFERROR(VLOOKUP(CONCATENATE($A340,O$1),'Исх-фото'!$A$2:$F$3000,6,FALSE),"-")</f>
        <v>НЕТ</v>
      </c>
      <c r="P340" s="12" t="str">
        <f>IFERROR(VLOOKUP(CONCATENATE($A340,P$1),'Исх-фото'!$A$2:$F$3000,6,FALSE),"-")</f>
        <v>-</v>
      </c>
      <c r="Q340" s="12" t="str">
        <f>IFERROR(VLOOKUP(CONCATENATE($A340,Q$1),'Исх-фото'!$A$2:$F$3000,6,FALSE),"-")</f>
        <v>-</v>
      </c>
      <c r="R340" s="12" t="str">
        <f>IFERROR(VLOOKUP(CONCATENATE($A340,R$1),'Исх-фото'!$A$2:$F$3000,6,FALSE),"-")</f>
        <v>-</v>
      </c>
      <c r="S340" s="12" t="str">
        <f>IFERROR(VLOOKUP(CONCATENATE($A340,S$1),'Исх-фото'!$A$2:$F$3000,6,FALSE),"-")</f>
        <v>НЕТ</v>
      </c>
      <c r="T340" s="12" t="str">
        <f>IFERROR(VLOOKUP(CONCATENATE($A340,T$1),'Исх-фото'!$A$2:$F$3000,6,FALSE),"-")</f>
        <v>-</v>
      </c>
      <c r="U340" s="12" t="str">
        <f>IFERROR(VLOOKUP(CONCATENATE($A340,U$1),'Исх-фото'!$A$2:$F$3000,6,FALSE),"-")</f>
        <v>-</v>
      </c>
      <c r="V340" s="12" t="str">
        <f>IFERROR(VLOOKUP(CONCATENATE($A340,V$1),'Исх-фото'!$A$2:$F$3000,6,FALSE),"-")</f>
        <v>ДА</v>
      </c>
      <c r="W340" s="12" t="str">
        <f>IFERROR(VLOOKUP(CONCATENATE($A340,W$1),'Исх-фото'!$A$2:$F$3000,6,FALSE),"-")</f>
        <v>-</v>
      </c>
      <c r="X340" s="12" t="str">
        <f>IFERROR(VLOOKUP(CONCATENATE($A340,X$1),'Исх-фото'!$A$2:$F$3000,6,FALSE),"-")</f>
        <v>-</v>
      </c>
      <c r="Y340" s="12" t="str">
        <f>IFERROR(VLOOKUP(CONCATENATE($A340,Y$1),'Исх-фото'!$A$2:$F$3000,6,FALSE),"-")</f>
        <v>НЕТ</v>
      </c>
      <c r="Z340" s="12" t="str">
        <f>IFERROR(VLOOKUP(CONCATENATE($A340,Z$1),'Исх-фото'!$A$2:$F$3000,6,FALSE),"-")</f>
        <v>-</v>
      </c>
      <c r="AA340" s="12" t="str">
        <f>IFERROR(VLOOKUP(CONCATENATE($A340,AA$1),'Исх-фото'!$A$2:$F$3000,6,FALSE),"-")</f>
        <v>-</v>
      </c>
      <c r="AB340" s="12" t="str">
        <f>IFERROR(VLOOKUP(CONCATENATE($A340,AB$1),'Исх-фото'!$A$2:$F$3000,6,FALSE),"-")</f>
        <v>-</v>
      </c>
      <c r="AC340" s="12" t="str">
        <f>IFERROR(VLOOKUP(CONCATENATE($A340,AC$1),'Исх-фото'!$A$2:$F$3000,6,FALSE),"-")</f>
        <v>НЕТ</v>
      </c>
      <c r="AD340" s="12" t="str">
        <f>IFERROR(VLOOKUP(CONCATENATE($A340,AD$1),'Исх-фото'!$A$2:$F$3000,6,FALSE),"-")</f>
        <v>НЕТ</v>
      </c>
      <c r="AE340" s="12" t="str">
        <f>IFERROR(VLOOKUP(CONCATENATE($A340,AE$1),'Исх-фото'!$A$2:$F$3000,6,FALSE),"-")</f>
        <v>-</v>
      </c>
      <c r="AF340" s="12" t="str">
        <f>IFERROR(VLOOKUP(CONCATENATE($A340,AF$1),'Исх-фото'!$A$2:$F$3000,6,FALSE),"-")</f>
        <v>ДА</v>
      </c>
      <c r="AG340" s="12" t="str">
        <f>IFERROR(VLOOKUP(CONCATENATE($A340,AG$1),'Исх-фото'!$A$2:$F$3000,6,FALSE),"-")</f>
        <v>ДА</v>
      </c>
      <c r="AH340" s="12" t="str">
        <f>IFERROR(VLOOKUP(CONCATENATE($A340,AH$1),'Исх-фото'!$A$2:$F$3000,6,FALSE),"-")</f>
        <v>-</v>
      </c>
      <c r="AI340" s="12" t="str">
        <f>IFERROR(VLOOKUP(CONCATENATE($A340,AI$1),'Исх-фото'!$A$2:$F$3000,6,FALSE),"-")</f>
        <v>-</v>
      </c>
      <c r="AJ340" s="12" t="str">
        <f>IFERROR(VLOOKUP(CONCATENATE($A340,AJ$1),'Исх-фото'!$A$2:$F$3000,6,FALSE),"-")</f>
        <v>-</v>
      </c>
      <c r="AK340" s="12" t="str">
        <f>IFERROR(VLOOKUP(CONCATENATE($A340,AK$1),'Исх-фото'!$A$2:$F$3000,6,FALSE),"-")</f>
        <v>-</v>
      </c>
      <c r="AL340" s="12" t="str">
        <f>IFERROR(VLOOKUP(CONCATENATE($A340,AL$1),'Исх-фото'!$A$2:$F$3000,6,FALSE),"-")</f>
        <v>-</v>
      </c>
      <c r="AM340" s="12" t="str">
        <f>IFERROR(VLOOKUP(CONCATENATE($A340,AM$1),'Исх-фото'!$A$2:$F$3000,6,FALSE),"-")</f>
        <v>-</v>
      </c>
      <c r="AN340" s="12" t="str">
        <f>IFERROR(VLOOKUP(CONCATENATE($A340,AN$1),'Исх-фото'!$A$2:$F$3000,6,FALSE),"-")</f>
        <v>-</v>
      </c>
      <c r="AO340" s="12">
        <f>IFERROR(VLOOKUP(CONCATENATE($A340,AO$1),'Исх-фото'!$A$2:$F$3000,6,FALSE),"-")</f>
        <v>0</v>
      </c>
      <c r="AP340" s="12" t="str">
        <f>IFERROR(VLOOKUP(CONCATENATE($A340,AP$1),'Исх-фото'!$A$2:$F$3000,6,FALSE),"-")</f>
        <v>-</v>
      </c>
      <c r="AQ340" s="12" t="str">
        <f>IFERROR(VLOOKUP(CONCATENATE($A340,AQ$1),'Исх-фото'!$A$2:$F$3000,6,FALSE),"-")</f>
        <v>-</v>
      </c>
      <c r="AR340" s="13"/>
    </row>
    <row r="341" spans="1:44">
      <c r="A341" s="22">
        <f t="shared" si="152"/>
        <v>142</v>
      </c>
      <c r="B341" s="128">
        <f t="shared" ref="B341:C341" si="164">B144</f>
        <v>59</v>
      </c>
      <c r="C341" s="128">
        <f t="shared" si="164"/>
        <v>1</v>
      </c>
      <c r="D341" s="12" t="str">
        <f>IFERROR(VLOOKUP(CONCATENATE($A341,D$1),'Исх-фото'!$A$2:$F$3000,6,FALSE),"-")</f>
        <v>-</v>
      </c>
      <c r="E341" s="12" t="str">
        <f>IFERROR(VLOOKUP(CONCATENATE($A341,E$1),'Исх-фото'!$A$2:$F$3000,6,FALSE),"-")</f>
        <v>-</v>
      </c>
      <c r="F341" s="12" t="str">
        <f>IFERROR(VLOOKUP(CONCATENATE($A341,F$1),'Исх-фото'!$A$2:$F$3000,6,FALSE),"-")</f>
        <v>-</v>
      </c>
      <c r="G341" s="12" t="str">
        <f>IFERROR(VLOOKUP(CONCATENATE($A341,G$1),'Исх-фото'!$A$2:$F$3000,6,FALSE),"-")</f>
        <v>-</v>
      </c>
      <c r="H341" s="12" t="str">
        <f>IFERROR(VLOOKUP(CONCATENATE($A341,H$1),'Исх-фото'!$A$2:$F$3000,6,FALSE),"-")</f>
        <v>ДА</v>
      </c>
      <c r="I341" s="12" t="str">
        <f>IFERROR(VLOOKUP(CONCATENATE($A341,I$1),'Исх-фото'!$A$2:$F$3000,6,FALSE),"-")</f>
        <v>-</v>
      </c>
      <c r="J341" s="12" t="str">
        <f>IFERROR(VLOOKUP(CONCATENATE($A341,J$1),'Исх-фото'!$A$2:$F$3000,6,FALSE),"-")</f>
        <v>НЕТ</v>
      </c>
      <c r="K341" s="12" t="str">
        <f>IFERROR(VLOOKUP(CONCATENATE($A341,K$1),'Исх-фото'!$A$2:$F$3000,6,FALSE),"-")</f>
        <v>-</v>
      </c>
      <c r="L341" s="12" t="str">
        <f>IFERROR(VLOOKUP(CONCATENATE($A341,L$1),'Исх-фото'!$A$2:$F$3000,6,FALSE),"-")</f>
        <v>-</v>
      </c>
      <c r="M341" s="12" t="str">
        <f>IFERROR(VLOOKUP(CONCATENATE($A341,M$1),'Исх-фото'!$A$2:$F$3000,6,FALSE),"-")</f>
        <v>-</v>
      </c>
      <c r="N341" s="12" t="str">
        <f>IFERROR(VLOOKUP(CONCATENATE($A341,N$1),'Исх-фото'!$A$2:$F$3000,6,FALSE),"-")</f>
        <v>НЕТ</v>
      </c>
      <c r="O341" s="12" t="str">
        <f>IFERROR(VLOOKUP(CONCATENATE($A341,O$1),'Исх-фото'!$A$2:$F$3000,6,FALSE),"-")</f>
        <v>НЕТ</v>
      </c>
      <c r="P341" s="12" t="str">
        <f>IFERROR(VLOOKUP(CONCATENATE($A341,P$1),'Исх-фото'!$A$2:$F$3000,6,FALSE),"-")</f>
        <v>-</v>
      </c>
      <c r="Q341" s="12" t="str">
        <f>IFERROR(VLOOKUP(CONCATENATE($A341,Q$1),'Исх-фото'!$A$2:$F$3000,6,FALSE),"-")</f>
        <v>-</v>
      </c>
      <c r="R341" s="12" t="str">
        <f>IFERROR(VLOOKUP(CONCATENATE($A341,R$1),'Исх-фото'!$A$2:$F$3000,6,FALSE),"-")</f>
        <v>-</v>
      </c>
      <c r="S341" s="12" t="str">
        <f>IFERROR(VLOOKUP(CONCATENATE($A341,S$1),'Исх-фото'!$A$2:$F$3000,6,FALSE),"-")</f>
        <v>НЕТ</v>
      </c>
      <c r="T341" s="12" t="str">
        <f>IFERROR(VLOOKUP(CONCATENATE($A341,T$1),'Исх-фото'!$A$2:$F$3000,6,FALSE),"-")</f>
        <v>-</v>
      </c>
      <c r="U341" s="12" t="str">
        <f>IFERROR(VLOOKUP(CONCATENATE($A341,U$1),'Исх-фото'!$A$2:$F$3000,6,FALSE),"-")</f>
        <v>НЕТ</v>
      </c>
      <c r="V341" s="12" t="str">
        <f>IFERROR(VLOOKUP(CONCATENATE($A341,V$1),'Исх-фото'!$A$2:$F$3000,6,FALSE),"-")</f>
        <v>ДА</v>
      </c>
      <c r="W341" s="12" t="str">
        <f>IFERROR(VLOOKUP(CONCATENATE($A341,W$1),'Исх-фото'!$A$2:$F$3000,6,FALSE),"-")</f>
        <v>-</v>
      </c>
      <c r="X341" s="12" t="str">
        <f>IFERROR(VLOOKUP(CONCATENATE($A341,X$1),'Исх-фото'!$A$2:$F$3000,6,FALSE),"-")</f>
        <v>-</v>
      </c>
      <c r="Y341" s="12" t="str">
        <f>IFERROR(VLOOKUP(CONCATENATE($A341,Y$1),'Исх-фото'!$A$2:$F$3000,6,FALSE),"-")</f>
        <v>-</v>
      </c>
      <c r="Z341" s="12" t="str">
        <f>IFERROR(VLOOKUP(CONCATENATE($A341,Z$1),'Исх-фото'!$A$2:$F$3000,6,FALSE),"-")</f>
        <v>НЕТ</v>
      </c>
      <c r="AA341" s="12" t="str">
        <f>IFERROR(VLOOKUP(CONCATENATE($A341,AA$1),'Исх-фото'!$A$2:$F$3000,6,FALSE),"-")</f>
        <v>-</v>
      </c>
      <c r="AB341" s="12" t="str">
        <f>IFERROR(VLOOKUP(CONCATENATE($A341,AB$1),'Исх-фото'!$A$2:$F$3000,6,FALSE),"-")</f>
        <v>-</v>
      </c>
      <c r="AC341" s="12" t="str">
        <f>IFERROR(VLOOKUP(CONCATENATE($A341,AC$1),'Исх-фото'!$A$2:$F$3000,6,FALSE),"-")</f>
        <v>НЕТ</v>
      </c>
      <c r="AD341" s="12" t="str">
        <f>IFERROR(VLOOKUP(CONCATENATE($A341,AD$1),'Исх-фото'!$A$2:$F$3000,6,FALSE),"-")</f>
        <v>НЕТ</v>
      </c>
      <c r="AE341" s="12" t="str">
        <f>IFERROR(VLOOKUP(CONCATENATE($A341,AE$1),'Исх-фото'!$A$2:$F$3000,6,FALSE),"-")</f>
        <v>-</v>
      </c>
      <c r="AF341" s="12" t="str">
        <f>IFERROR(VLOOKUP(CONCATENATE($A341,AF$1),'Исх-фото'!$A$2:$F$3000,6,FALSE),"-")</f>
        <v>НЕТ</v>
      </c>
      <c r="AG341" s="12" t="str">
        <f>IFERROR(VLOOKUP(CONCATENATE($A341,AG$1),'Исх-фото'!$A$2:$F$3000,6,FALSE),"-")</f>
        <v>ДА</v>
      </c>
      <c r="AH341" s="12" t="str">
        <f>IFERROR(VLOOKUP(CONCATENATE($A341,AH$1),'Исх-фото'!$A$2:$F$3000,6,FALSE),"-")</f>
        <v>-</v>
      </c>
      <c r="AI341" s="12" t="str">
        <f>IFERROR(VLOOKUP(CONCATENATE($A341,AI$1),'Исх-фото'!$A$2:$F$3000,6,FALSE),"-")</f>
        <v>НЕТ</v>
      </c>
      <c r="AJ341" s="12" t="str">
        <f>IFERROR(VLOOKUP(CONCATENATE($A341,AJ$1),'Исх-фото'!$A$2:$F$3000,6,FALSE),"-")</f>
        <v>-</v>
      </c>
      <c r="AK341" s="12" t="str">
        <f>IFERROR(VLOOKUP(CONCATENATE($A341,AK$1),'Исх-фото'!$A$2:$F$3000,6,FALSE),"-")</f>
        <v>-</v>
      </c>
      <c r="AL341" s="12" t="str">
        <f>IFERROR(VLOOKUP(CONCATENATE($A341,AL$1),'Исх-фото'!$A$2:$F$3000,6,FALSE),"-")</f>
        <v>-</v>
      </c>
      <c r="AM341" s="12" t="str">
        <f>IFERROR(VLOOKUP(CONCATENATE($A341,AM$1),'Исх-фото'!$A$2:$F$3000,6,FALSE),"-")</f>
        <v>-</v>
      </c>
      <c r="AN341" s="12" t="str">
        <f>IFERROR(VLOOKUP(CONCATENATE($A341,AN$1),'Исх-фото'!$A$2:$F$3000,6,FALSE),"-")</f>
        <v>-</v>
      </c>
      <c r="AO341" s="12">
        <f>IFERROR(VLOOKUP(CONCATENATE($A341,AO$1),'Исх-фото'!$A$2:$F$3000,6,FALSE),"-")</f>
        <v>0</v>
      </c>
      <c r="AP341" s="12" t="str">
        <f>IFERROR(VLOOKUP(CONCATENATE($A341,AP$1),'Исх-фото'!$A$2:$F$3000,6,FALSE),"-")</f>
        <v>-</v>
      </c>
      <c r="AQ341" s="12" t="str">
        <f>IFERROR(VLOOKUP(CONCATENATE($A341,AQ$1),'Исх-фото'!$A$2:$F$3000,6,FALSE),"-")</f>
        <v>-</v>
      </c>
      <c r="AR341" s="13"/>
    </row>
    <row r="342" spans="1:44">
      <c r="A342" s="22">
        <f t="shared" si="152"/>
        <v>143</v>
      </c>
      <c r="B342" s="128">
        <f t="shared" ref="B342:C342" si="165">B145</f>
        <v>59</v>
      </c>
      <c r="C342" s="128">
        <f t="shared" si="165"/>
        <v>2</v>
      </c>
      <c r="D342" s="12" t="str">
        <f>IFERROR(VLOOKUP(CONCATENATE($A342,D$1),'Исх-фото'!$A$2:$F$3000,6,FALSE),"-")</f>
        <v>-</v>
      </c>
      <c r="E342" s="12" t="str">
        <f>IFERROR(VLOOKUP(CONCATENATE($A342,E$1),'Исх-фото'!$A$2:$F$3000,6,FALSE),"-")</f>
        <v>-</v>
      </c>
      <c r="F342" s="12" t="str">
        <f>IFERROR(VLOOKUP(CONCATENATE($A342,F$1),'Исх-фото'!$A$2:$F$3000,6,FALSE),"-")</f>
        <v>-</v>
      </c>
      <c r="G342" s="12" t="str">
        <f>IFERROR(VLOOKUP(CONCATENATE($A342,G$1),'Исх-фото'!$A$2:$F$3000,6,FALSE),"-")</f>
        <v>-</v>
      </c>
      <c r="H342" s="12" t="str">
        <f>IFERROR(VLOOKUP(CONCATENATE($A342,H$1),'Исх-фото'!$A$2:$F$3000,6,FALSE),"-")</f>
        <v>ДА</v>
      </c>
      <c r="I342" s="12" t="str">
        <f>IFERROR(VLOOKUP(CONCATENATE($A342,I$1),'Исх-фото'!$A$2:$F$3000,6,FALSE),"-")</f>
        <v>-</v>
      </c>
      <c r="J342" s="12" t="str">
        <f>IFERROR(VLOOKUP(CONCATENATE($A342,J$1),'Исх-фото'!$A$2:$F$3000,6,FALSE),"-")</f>
        <v>НЕТ</v>
      </c>
      <c r="K342" s="12" t="str">
        <f>IFERROR(VLOOKUP(CONCATENATE($A342,K$1),'Исх-фото'!$A$2:$F$3000,6,FALSE),"-")</f>
        <v>-</v>
      </c>
      <c r="L342" s="12" t="str">
        <f>IFERROR(VLOOKUP(CONCATENATE($A342,L$1),'Исх-фото'!$A$2:$F$3000,6,FALSE),"-")</f>
        <v>-</v>
      </c>
      <c r="M342" s="12" t="str">
        <f>IFERROR(VLOOKUP(CONCATENATE($A342,M$1),'Исх-фото'!$A$2:$F$3000,6,FALSE),"-")</f>
        <v>-</v>
      </c>
      <c r="N342" s="12" t="str">
        <f>IFERROR(VLOOKUP(CONCATENATE($A342,N$1),'Исх-фото'!$A$2:$F$3000,6,FALSE),"-")</f>
        <v>ДА</v>
      </c>
      <c r="O342" s="12" t="str">
        <f>IFERROR(VLOOKUP(CONCATENATE($A342,O$1),'Исх-фото'!$A$2:$F$3000,6,FALSE),"-")</f>
        <v>НЕТ</v>
      </c>
      <c r="P342" s="12" t="str">
        <f>IFERROR(VLOOKUP(CONCATENATE($A342,P$1),'Исх-фото'!$A$2:$F$3000,6,FALSE),"-")</f>
        <v>-</v>
      </c>
      <c r="Q342" s="12" t="str">
        <f>IFERROR(VLOOKUP(CONCATENATE($A342,Q$1),'Исх-фото'!$A$2:$F$3000,6,FALSE),"-")</f>
        <v>-</v>
      </c>
      <c r="R342" s="12" t="str">
        <f>IFERROR(VLOOKUP(CONCATENATE($A342,R$1),'Исх-фото'!$A$2:$F$3000,6,FALSE),"-")</f>
        <v>-</v>
      </c>
      <c r="S342" s="12" t="str">
        <f>IFERROR(VLOOKUP(CONCATENATE($A342,S$1),'Исх-фото'!$A$2:$F$3000,6,FALSE),"-")</f>
        <v>НЕТ</v>
      </c>
      <c r="T342" s="12" t="str">
        <f>IFERROR(VLOOKUP(CONCATENATE($A342,T$1),'Исх-фото'!$A$2:$F$3000,6,FALSE),"-")</f>
        <v>-</v>
      </c>
      <c r="U342" s="12" t="str">
        <f>IFERROR(VLOOKUP(CONCATENATE($A342,U$1),'Исх-фото'!$A$2:$F$3000,6,FALSE),"-")</f>
        <v>-</v>
      </c>
      <c r="V342" s="12" t="str">
        <f>IFERROR(VLOOKUP(CONCATENATE($A342,V$1),'Исх-фото'!$A$2:$F$3000,6,FALSE),"-")</f>
        <v>ДА</v>
      </c>
      <c r="W342" s="12" t="str">
        <f>IFERROR(VLOOKUP(CONCATENATE($A342,W$1),'Исх-фото'!$A$2:$F$3000,6,FALSE),"-")</f>
        <v>-</v>
      </c>
      <c r="X342" s="12" t="str">
        <f>IFERROR(VLOOKUP(CONCATENATE($A342,X$1),'Исх-фото'!$A$2:$F$3000,6,FALSE),"-")</f>
        <v>-</v>
      </c>
      <c r="Y342" s="12" t="str">
        <f>IFERROR(VLOOKUP(CONCATENATE($A342,Y$1),'Исх-фото'!$A$2:$F$3000,6,FALSE),"-")</f>
        <v>НЕТ</v>
      </c>
      <c r="Z342" s="12" t="str">
        <f>IFERROR(VLOOKUP(CONCATENATE($A342,Z$1),'Исх-фото'!$A$2:$F$3000,6,FALSE),"-")</f>
        <v>НЕТ</v>
      </c>
      <c r="AA342" s="12" t="str">
        <f>IFERROR(VLOOKUP(CONCATENATE($A342,AA$1),'Исх-фото'!$A$2:$F$3000,6,FALSE),"-")</f>
        <v>-</v>
      </c>
      <c r="AB342" s="12" t="str">
        <f>IFERROR(VLOOKUP(CONCATENATE($A342,AB$1),'Исх-фото'!$A$2:$F$3000,6,FALSE),"-")</f>
        <v>-</v>
      </c>
      <c r="AC342" s="12" t="str">
        <f>IFERROR(VLOOKUP(CONCATENATE($A342,AC$1),'Исх-фото'!$A$2:$F$3000,6,FALSE),"-")</f>
        <v>НЕТ</v>
      </c>
      <c r="AD342" s="12" t="str">
        <f>IFERROR(VLOOKUP(CONCATENATE($A342,AD$1),'Исх-фото'!$A$2:$F$3000,6,FALSE),"-")</f>
        <v>НЕТ</v>
      </c>
      <c r="AE342" s="12" t="str">
        <f>IFERROR(VLOOKUP(CONCATENATE($A342,AE$1),'Исх-фото'!$A$2:$F$3000,6,FALSE),"-")</f>
        <v>ДА</v>
      </c>
      <c r="AF342" s="12" t="str">
        <f>IFERROR(VLOOKUP(CONCATENATE($A342,AF$1),'Исх-фото'!$A$2:$F$3000,6,FALSE),"-")</f>
        <v>НЕТ</v>
      </c>
      <c r="AG342" s="12" t="str">
        <f>IFERROR(VLOOKUP(CONCATENATE($A342,AG$1),'Исх-фото'!$A$2:$F$3000,6,FALSE),"-")</f>
        <v>ДА</v>
      </c>
      <c r="AH342" s="12" t="str">
        <f>IFERROR(VLOOKUP(CONCATENATE($A342,AH$1),'Исх-фото'!$A$2:$F$3000,6,FALSE),"-")</f>
        <v>-</v>
      </c>
      <c r="AI342" s="12" t="str">
        <f>IFERROR(VLOOKUP(CONCATENATE($A342,AI$1),'Исх-фото'!$A$2:$F$3000,6,FALSE),"-")</f>
        <v>НЕТ</v>
      </c>
      <c r="AJ342" s="12" t="str">
        <f>IFERROR(VLOOKUP(CONCATENATE($A342,AJ$1),'Исх-фото'!$A$2:$F$3000,6,FALSE),"-")</f>
        <v>-</v>
      </c>
      <c r="AK342" s="12" t="str">
        <f>IFERROR(VLOOKUP(CONCATENATE($A342,AK$1),'Исх-фото'!$A$2:$F$3000,6,FALSE),"-")</f>
        <v>-</v>
      </c>
      <c r="AL342" s="12" t="str">
        <f>IFERROR(VLOOKUP(CONCATENATE($A342,AL$1),'Исх-фото'!$A$2:$F$3000,6,FALSE),"-")</f>
        <v>-</v>
      </c>
      <c r="AM342" s="12" t="str">
        <f>IFERROR(VLOOKUP(CONCATENATE($A342,AM$1),'Исх-фото'!$A$2:$F$3000,6,FALSE),"-")</f>
        <v>-</v>
      </c>
      <c r="AN342" s="12" t="str">
        <f>IFERROR(VLOOKUP(CONCATENATE($A342,AN$1),'Исх-фото'!$A$2:$F$3000,6,FALSE),"-")</f>
        <v>НЕТ</v>
      </c>
      <c r="AO342" s="12">
        <f>IFERROR(VLOOKUP(CONCATENATE($A342,AO$1),'Исх-фото'!$A$2:$F$3000,6,FALSE),"-")</f>
        <v>0</v>
      </c>
      <c r="AP342" s="12" t="str">
        <f>IFERROR(VLOOKUP(CONCATENATE($A342,AP$1),'Исх-фото'!$A$2:$F$3000,6,FALSE),"-")</f>
        <v>-</v>
      </c>
      <c r="AQ342" s="12" t="str">
        <f>IFERROR(VLOOKUP(CONCATENATE($A342,AQ$1),'Исх-фото'!$A$2:$F$3000,6,FALSE),"-")</f>
        <v>-</v>
      </c>
      <c r="AR342" s="13"/>
    </row>
    <row r="343" spans="1:44">
      <c r="A343" s="22">
        <f t="shared" si="152"/>
        <v>144</v>
      </c>
      <c r="B343" s="128">
        <f t="shared" ref="B343:C343" si="166">B146</f>
        <v>59</v>
      </c>
      <c r="C343" s="128">
        <f t="shared" si="166"/>
        <v>3</v>
      </c>
      <c r="D343" s="12" t="str">
        <f>IFERROR(VLOOKUP(CONCATENATE($A343,D$1),'Исх-фото'!$A$2:$F$3000,6,FALSE),"-")</f>
        <v>-</v>
      </c>
      <c r="E343" s="12" t="str">
        <f>IFERROR(VLOOKUP(CONCATENATE($A343,E$1),'Исх-фото'!$A$2:$F$3000,6,FALSE),"-")</f>
        <v>-</v>
      </c>
      <c r="F343" s="12" t="str">
        <f>IFERROR(VLOOKUP(CONCATENATE($A343,F$1),'Исх-фото'!$A$2:$F$3000,6,FALSE),"-")</f>
        <v>-</v>
      </c>
      <c r="G343" s="12" t="str">
        <f>IFERROR(VLOOKUP(CONCATENATE($A343,G$1),'Исх-фото'!$A$2:$F$3000,6,FALSE),"-")</f>
        <v>-</v>
      </c>
      <c r="H343" s="12" t="str">
        <f>IFERROR(VLOOKUP(CONCATENATE($A343,H$1),'Исх-фото'!$A$2:$F$3000,6,FALSE),"-")</f>
        <v>ДА</v>
      </c>
      <c r="I343" s="12" t="str">
        <f>IFERROR(VLOOKUP(CONCATENATE($A343,I$1),'Исх-фото'!$A$2:$F$3000,6,FALSE),"-")</f>
        <v>-</v>
      </c>
      <c r="J343" s="12" t="str">
        <f>IFERROR(VLOOKUP(CONCATENATE($A343,J$1),'Исх-фото'!$A$2:$F$3000,6,FALSE),"-")</f>
        <v>НЕТ</v>
      </c>
      <c r="K343" s="12" t="str">
        <f>IFERROR(VLOOKUP(CONCATENATE($A343,K$1),'Исх-фото'!$A$2:$F$3000,6,FALSE),"-")</f>
        <v>-</v>
      </c>
      <c r="L343" s="12" t="str">
        <f>IFERROR(VLOOKUP(CONCATENATE($A343,L$1),'Исх-фото'!$A$2:$F$3000,6,FALSE),"-")</f>
        <v>-</v>
      </c>
      <c r="M343" s="12" t="str">
        <f>IFERROR(VLOOKUP(CONCATENATE($A343,M$1),'Исх-фото'!$A$2:$F$3000,6,FALSE),"-")</f>
        <v>-</v>
      </c>
      <c r="N343" s="12" t="str">
        <f>IFERROR(VLOOKUP(CONCATENATE($A343,N$1),'Исх-фото'!$A$2:$F$3000,6,FALSE),"-")</f>
        <v>ДА</v>
      </c>
      <c r="O343" s="12" t="str">
        <f>IFERROR(VLOOKUP(CONCATENATE($A343,O$1),'Исх-фото'!$A$2:$F$3000,6,FALSE),"-")</f>
        <v>НЕТ</v>
      </c>
      <c r="P343" s="12" t="str">
        <f>IFERROR(VLOOKUP(CONCATENATE($A343,P$1),'Исх-фото'!$A$2:$F$3000,6,FALSE),"-")</f>
        <v>-</v>
      </c>
      <c r="Q343" s="12" t="str">
        <f>IFERROR(VLOOKUP(CONCATENATE($A343,Q$1),'Исх-фото'!$A$2:$F$3000,6,FALSE),"-")</f>
        <v>-</v>
      </c>
      <c r="R343" s="12" t="str">
        <f>IFERROR(VLOOKUP(CONCATENATE($A343,R$1),'Исх-фото'!$A$2:$F$3000,6,FALSE),"-")</f>
        <v>-</v>
      </c>
      <c r="S343" s="12" t="str">
        <f>IFERROR(VLOOKUP(CONCATENATE($A343,S$1),'Исх-фото'!$A$2:$F$3000,6,FALSE),"-")</f>
        <v>НЕТ</v>
      </c>
      <c r="T343" s="12" t="str">
        <f>IFERROR(VLOOKUP(CONCATENATE($A343,T$1),'Исх-фото'!$A$2:$F$3000,6,FALSE),"-")</f>
        <v>-</v>
      </c>
      <c r="U343" s="12" t="str">
        <f>IFERROR(VLOOKUP(CONCATENATE($A343,U$1),'Исх-фото'!$A$2:$F$3000,6,FALSE),"-")</f>
        <v>-</v>
      </c>
      <c r="V343" s="12" t="str">
        <f>IFERROR(VLOOKUP(CONCATENATE($A343,V$1),'Исх-фото'!$A$2:$F$3000,6,FALSE),"-")</f>
        <v>ДА</v>
      </c>
      <c r="W343" s="12" t="str">
        <f>IFERROR(VLOOKUP(CONCATENATE($A343,W$1),'Исх-фото'!$A$2:$F$3000,6,FALSE),"-")</f>
        <v>-</v>
      </c>
      <c r="X343" s="12" t="str">
        <f>IFERROR(VLOOKUP(CONCATENATE($A343,X$1),'Исх-фото'!$A$2:$F$3000,6,FALSE),"-")</f>
        <v>ДА</v>
      </c>
      <c r="Y343" s="12" t="str">
        <f>IFERROR(VLOOKUP(CONCATENATE($A343,Y$1),'Исх-фото'!$A$2:$F$3000,6,FALSE),"-")</f>
        <v>НЕТ</v>
      </c>
      <c r="Z343" s="12" t="str">
        <f>IFERROR(VLOOKUP(CONCATENATE($A343,Z$1),'Исх-фото'!$A$2:$F$3000,6,FALSE),"-")</f>
        <v>НЕТ</v>
      </c>
      <c r="AA343" s="12" t="str">
        <f>IFERROR(VLOOKUP(CONCATENATE($A343,AA$1),'Исх-фото'!$A$2:$F$3000,6,FALSE),"-")</f>
        <v>-</v>
      </c>
      <c r="AB343" s="12" t="str">
        <f>IFERROR(VLOOKUP(CONCATENATE($A343,AB$1),'Исх-фото'!$A$2:$F$3000,6,FALSE),"-")</f>
        <v>-</v>
      </c>
      <c r="AC343" s="12" t="str">
        <f>IFERROR(VLOOKUP(CONCATENATE($A343,AC$1),'Исх-фото'!$A$2:$F$3000,6,FALSE),"-")</f>
        <v>НЕТ</v>
      </c>
      <c r="AD343" s="12" t="str">
        <f>IFERROR(VLOOKUP(CONCATENATE($A343,AD$1),'Исх-фото'!$A$2:$F$3000,6,FALSE),"-")</f>
        <v>НЕТ</v>
      </c>
      <c r="AE343" s="12" t="str">
        <f>IFERROR(VLOOKUP(CONCATENATE($A343,AE$1),'Исх-фото'!$A$2:$F$3000,6,FALSE),"-")</f>
        <v>-</v>
      </c>
      <c r="AF343" s="12" t="str">
        <f>IFERROR(VLOOKUP(CONCATENATE($A343,AF$1),'Исх-фото'!$A$2:$F$3000,6,FALSE),"-")</f>
        <v>ДА</v>
      </c>
      <c r="AG343" s="12" t="str">
        <f>IFERROR(VLOOKUP(CONCATENATE($A343,AG$1),'Исх-фото'!$A$2:$F$3000,6,FALSE),"-")</f>
        <v>ДА</v>
      </c>
      <c r="AH343" s="12" t="str">
        <f>IFERROR(VLOOKUP(CONCATENATE($A343,AH$1),'Исх-фото'!$A$2:$F$3000,6,FALSE),"-")</f>
        <v>-</v>
      </c>
      <c r="AI343" s="12" t="str">
        <f>IFERROR(VLOOKUP(CONCATENATE($A343,AI$1),'Исх-фото'!$A$2:$F$3000,6,FALSE),"-")</f>
        <v>-</v>
      </c>
      <c r="AJ343" s="12" t="str">
        <f>IFERROR(VLOOKUP(CONCATENATE($A343,AJ$1),'Исх-фото'!$A$2:$F$3000,6,FALSE),"-")</f>
        <v>-</v>
      </c>
      <c r="AK343" s="12" t="str">
        <f>IFERROR(VLOOKUP(CONCATENATE($A343,AK$1),'Исх-фото'!$A$2:$F$3000,6,FALSE),"-")</f>
        <v>-</v>
      </c>
      <c r="AL343" s="12" t="str">
        <f>IFERROR(VLOOKUP(CONCATENATE($A343,AL$1),'Исх-фото'!$A$2:$F$3000,6,FALSE),"-")</f>
        <v>-</v>
      </c>
      <c r="AM343" s="12" t="str">
        <f>IFERROR(VLOOKUP(CONCATENATE($A343,AM$1),'Исх-фото'!$A$2:$F$3000,6,FALSE),"-")</f>
        <v>-</v>
      </c>
      <c r="AN343" s="12" t="str">
        <f>IFERROR(VLOOKUP(CONCATENATE($A343,AN$1),'Исх-фото'!$A$2:$F$3000,6,FALSE),"-")</f>
        <v>НЕТ</v>
      </c>
      <c r="AO343" s="12">
        <f>IFERROR(VLOOKUP(CONCATENATE($A343,AO$1),'Исх-фото'!$A$2:$F$3000,6,FALSE),"-")</f>
        <v>0</v>
      </c>
      <c r="AP343" s="12" t="str">
        <f>IFERROR(VLOOKUP(CONCATENATE($A343,AP$1),'Исх-фото'!$A$2:$F$3000,6,FALSE),"-")</f>
        <v>-</v>
      </c>
      <c r="AQ343" s="12">
        <f>IFERROR(VLOOKUP(CONCATENATE($A343,AQ$1),'Исх-фото'!$A$2:$F$3000,6,FALSE),"-")</f>
        <v>0</v>
      </c>
      <c r="AR343" s="13"/>
    </row>
    <row r="344" spans="1:44">
      <c r="A344" s="22">
        <f t="shared" si="152"/>
        <v>145</v>
      </c>
      <c r="B344" s="128">
        <f t="shared" ref="B344:C344" si="167">B147</f>
        <v>60</v>
      </c>
      <c r="C344" s="128">
        <f t="shared" si="167"/>
        <v>1</v>
      </c>
      <c r="D344" s="12" t="str">
        <f>IFERROR(VLOOKUP(CONCATENATE($A344,D$1),'Исх-фото'!$A$2:$F$3000,6,FALSE),"-")</f>
        <v>-</v>
      </c>
      <c r="E344" s="12" t="str">
        <f>IFERROR(VLOOKUP(CONCATENATE($A344,E$1),'Исх-фото'!$A$2:$F$3000,6,FALSE),"-")</f>
        <v>-</v>
      </c>
      <c r="F344" s="12" t="str">
        <f>IFERROR(VLOOKUP(CONCATENATE($A344,F$1),'Исх-фото'!$A$2:$F$3000,6,FALSE),"-")</f>
        <v>-</v>
      </c>
      <c r="G344" s="12" t="str">
        <f>IFERROR(VLOOKUP(CONCATENATE($A344,G$1),'Исх-фото'!$A$2:$F$3000,6,FALSE),"-")</f>
        <v>-</v>
      </c>
      <c r="H344" s="12" t="str">
        <f>IFERROR(VLOOKUP(CONCATENATE($A344,H$1),'Исх-фото'!$A$2:$F$3000,6,FALSE),"-")</f>
        <v>ДА</v>
      </c>
      <c r="I344" s="12" t="str">
        <f>IFERROR(VLOOKUP(CONCATENATE($A344,I$1),'Исх-фото'!$A$2:$F$3000,6,FALSE),"-")</f>
        <v>-</v>
      </c>
      <c r="J344" s="12" t="str">
        <f>IFERROR(VLOOKUP(CONCATENATE($A344,J$1),'Исх-фото'!$A$2:$F$3000,6,FALSE),"-")</f>
        <v>НЕТ</v>
      </c>
      <c r="K344" s="12" t="str">
        <f>IFERROR(VLOOKUP(CONCATENATE($A344,K$1),'Исх-фото'!$A$2:$F$3000,6,FALSE),"-")</f>
        <v>-</v>
      </c>
      <c r="L344" s="12" t="str">
        <f>IFERROR(VLOOKUP(CONCATENATE($A344,L$1),'Исх-фото'!$A$2:$F$3000,6,FALSE),"-")</f>
        <v>-</v>
      </c>
      <c r="M344" s="12" t="str">
        <f>IFERROR(VLOOKUP(CONCATENATE($A344,M$1),'Исх-фото'!$A$2:$F$3000,6,FALSE),"-")</f>
        <v>-</v>
      </c>
      <c r="N344" s="12" t="str">
        <f>IFERROR(VLOOKUP(CONCATENATE($A344,N$1),'Исх-фото'!$A$2:$F$3000,6,FALSE),"-")</f>
        <v>ДА</v>
      </c>
      <c r="O344" s="12" t="str">
        <f>IFERROR(VLOOKUP(CONCATENATE($A344,O$1),'Исх-фото'!$A$2:$F$3000,6,FALSE),"-")</f>
        <v>-</v>
      </c>
      <c r="P344" s="12" t="str">
        <f>IFERROR(VLOOKUP(CONCATENATE($A344,P$1),'Исх-фото'!$A$2:$F$3000,6,FALSE),"-")</f>
        <v>-</v>
      </c>
      <c r="Q344" s="12" t="str">
        <f>IFERROR(VLOOKUP(CONCATENATE($A344,Q$1),'Исх-фото'!$A$2:$F$3000,6,FALSE),"-")</f>
        <v>-</v>
      </c>
      <c r="R344" s="12" t="str">
        <f>IFERROR(VLOOKUP(CONCATENATE($A344,R$1),'Исх-фото'!$A$2:$F$3000,6,FALSE),"-")</f>
        <v>НЕТ</v>
      </c>
      <c r="S344" s="12" t="str">
        <f>IFERROR(VLOOKUP(CONCATENATE($A344,S$1),'Исх-фото'!$A$2:$F$3000,6,FALSE),"-")</f>
        <v>-</v>
      </c>
      <c r="T344" s="12" t="str">
        <f>IFERROR(VLOOKUP(CONCATENATE($A344,T$1),'Исх-фото'!$A$2:$F$3000,6,FALSE),"-")</f>
        <v>-</v>
      </c>
      <c r="U344" s="12" t="str">
        <f>IFERROR(VLOOKUP(CONCATENATE($A344,U$1),'Исх-фото'!$A$2:$F$3000,6,FALSE),"-")</f>
        <v>-</v>
      </c>
      <c r="V344" s="12" t="str">
        <f>IFERROR(VLOOKUP(CONCATENATE($A344,V$1),'Исх-фото'!$A$2:$F$3000,6,FALSE),"-")</f>
        <v>ДА</v>
      </c>
      <c r="W344" s="12" t="str">
        <f>IFERROR(VLOOKUP(CONCATENATE($A344,W$1),'Исх-фото'!$A$2:$F$3000,6,FALSE),"-")</f>
        <v>-</v>
      </c>
      <c r="X344" s="12" t="str">
        <f>IFERROR(VLOOKUP(CONCATENATE($A344,X$1),'Исх-фото'!$A$2:$F$3000,6,FALSE),"-")</f>
        <v>ДА</v>
      </c>
      <c r="Y344" s="12" t="str">
        <f>IFERROR(VLOOKUP(CONCATENATE($A344,Y$1),'Исх-фото'!$A$2:$F$3000,6,FALSE),"-")</f>
        <v>-</v>
      </c>
      <c r="Z344" s="12" t="str">
        <f>IFERROR(VLOOKUP(CONCATENATE($A344,Z$1),'Исх-фото'!$A$2:$F$3000,6,FALSE),"-")</f>
        <v>-</v>
      </c>
      <c r="AA344" s="12" t="str">
        <f>IFERROR(VLOOKUP(CONCATENATE($A344,AA$1),'Исх-фото'!$A$2:$F$3000,6,FALSE),"-")</f>
        <v>-</v>
      </c>
      <c r="AB344" s="12" t="str">
        <f>IFERROR(VLOOKUP(CONCATENATE($A344,AB$1),'Исх-фото'!$A$2:$F$3000,6,FALSE),"-")</f>
        <v>-</v>
      </c>
      <c r="AC344" s="12" t="str">
        <f>IFERROR(VLOOKUP(CONCATENATE($A344,AC$1),'Исх-фото'!$A$2:$F$3000,6,FALSE),"-")</f>
        <v>НЕТ</v>
      </c>
      <c r="AD344" s="12" t="str">
        <f>IFERROR(VLOOKUP(CONCATENATE($A344,AD$1),'Исх-фото'!$A$2:$F$3000,6,FALSE),"-")</f>
        <v>НЕТ</v>
      </c>
      <c r="AE344" s="12" t="str">
        <f>IFERROR(VLOOKUP(CONCATENATE($A344,AE$1),'Исх-фото'!$A$2:$F$3000,6,FALSE),"-")</f>
        <v>-</v>
      </c>
      <c r="AF344" s="12" t="str">
        <f>IFERROR(VLOOKUP(CONCATENATE($A344,AF$1),'Исх-фото'!$A$2:$F$3000,6,FALSE),"-")</f>
        <v>ДА</v>
      </c>
      <c r="AG344" s="12" t="str">
        <f>IFERROR(VLOOKUP(CONCATENATE($A344,AG$1),'Исх-фото'!$A$2:$F$3000,6,FALSE),"-")</f>
        <v>ДА</v>
      </c>
      <c r="AH344" s="12" t="str">
        <f>IFERROR(VLOOKUP(CONCATENATE($A344,AH$1),'Исх-фото'!$A$2:$F$3000,6,FALSE),"-")</f>
        <v>-</v>
      </c>
      <c r="AI344" s="12" t="str">
        <f>IFERROR(VLOOKUP(CONCATENATE($A344,AI$1),'Исх-фото'!$A$2:$F$3000,6,FALSE),"-")</f>
        <v>-</v>
      </c>
      <c r="AJ344" s="12" t="str">
        <f>IFERROR(VLOOKUP(CONCATENATE($A344,AJ$1),'Исх-фото'!$A$2:$F$3000,6,FALSE),"-")</f>
        <v>-</v>
      </c>
      <c r="AK344" s="12" t="str">
        <f>IFERROR(VLOOKUP(CONCATENATE($A344,AK$1),'Исх-фото'!$A$2:$F$3000,6,FALSE),"-")</f>
        <v>-</v>
      </c>
      <c r="AL344" s="12" t="str">
        <f>IFERROR(VLOOKUP(CONCATENATE($A344,AL$1),'Исх-фото'!$A$2:$F$3000,6,FALSE),"-")</f>
        <v>-</v>
      </c>
      <c r="AM344" s="12" t="str">
        <f>IFERROR(VLOOKUP(CONCATENATE($A344,AM$1),'Исх-фото'!$A$2:$F$3000,6,FALSE),"-")</f>
        <v>-</v>
      </c>
      <c r="AN344" s="12" t="str">
        <f>IFERROR(VLOOKUP(CONCATENATE($A344,AN$1),'Исх-фото'!$A$2:$F$3000,6,FALSE),"-")</f>
        <v>-</v>
      </c>
      <c r="AO344" s="12">
        <f>IFERROR(VLOOKUP(CONCATENATE($A344,AO$1),'Исх-фото'!$A$2:$F$3000,6,FALSE),"-")</f>
        <v>0</v>
      </c>
      <c r="AP344" s="12" t="str">
        <f>IFERROR(VLOOKUP(CONCATENATE($A344,AP$1),'Исх-фото'!$A$2:$F$3000,6,FALSE),"-")</f>
        <v>-</v>
      </c>
      <c r="AQ344" s="12" t="str">
        <f>IFERROR(VLOOKUP(CONCATENATE($A344,AQ$1),'Исх-фото'!$A$2:$F$3000,6,FALSE),"-")</f>
        <v>-</v>
      </c>
      <c r="AR344" s="13"/>
    </row>
    <row r="345" spans="1:44">
      <c r="A345" s="22">
        <f t="shared" si="152"/>
        <v>146</v>
      </c>
      <c r="B345" s="128">
        <f t="shared" ref="B345:C345" si="168">B148</f>
        <v>60</v>
      </c>
      <c r="C345" s="128">
        <f t="shared" si="168"/>
        <v>2</v>
      </c>
      <c r="D345" s="12" t="str">
        <f>IFERROR(VLOOKUP(CONCATENATE($A345,D$1),'Исх-фото'!$A$2:$F$3000,6,FALSE),"-")</f>
        <v>-</v>
      </c>
      <c r="E345" s="12" t="str">
        <f>IFERROR(VLOOKUP(CONCATENATE($A345,E$1),'Исх-фото'!$A$2:$F$3000,6,FALSE),"-")</f>
        <v>-</v>
      </c>
      <c r="F345" s="12" t="str">
        <f>IFERROR(VLOOKUP(CONCATENATE($A345,F$1),'Исх-фото'!$A$2:$F$3000,6,FALSE),"-")</f>
        <v>-</v>
      </c>
      <c r="G345" s="12" t="str">
        <f>IFERROR(VLOOKUP(CONCATENATE($A345,G$1),'Исх-фото'!$A$2:$F$3000,6,FALSE),"-")</f>
        <v>-</v>
      </c>
      <c r="H345" s="12" t="str">
        <f>IFERROR(VLOOKUP(CONCATENATE($A345,H$1),'Исх-фото'!$A$2:$F$3000,6,FALSE),"-")</f>
        <v>ДА</v>
      </c>
      <c r="I345" s="12" t="str">
        <f>IFERROR(VLOOKUP(CONCATENATE($A345,I$1),'Исх-фото'!$A$2:$F$3000,6,FALSE),"-")</f>
        <v>-</v>
      </c>
      <c r="J345" s="12" t="str">
        <f>IFERROR(VLOOKUP(CONCATENATE($A345,J$1),'Исх-фото'!$A$2:$F$3000,6,FALSE),"-")</f>
        <v>НЕТ</v>
      </c>
      <c r="K345" s="12" t="str">
        <f>IFERROR(VLOOKUP(CONCATENATE($A345,K$1),'Исх-фото'!$A$2:$F$3000,6,FALSE),"-")</f>
        <v>-</v>
      </c>
      <c r="L345" s="12" t="str">
        <f>IFERROR(VLOOKUP(CONCATENATE($A345,L$1),'Исх-фото'!$A$2:$F$3000,6,FALSE),"-")</f>
        <v>-</v>
      </c>
      <c r="M345" s="12" t="str">
        <f>IFERROR(VLOOKUP(CONCATENATE($A345,M$1),'Исх-фото'!$A$2:$F$3000,6,FALSE),"-")</f>
        <v>-</v>
      </c>
      <c r="N345" s="12" t="str">
        <f>IFERROR(VLOOKUP(CONCATENATE($A345,N$1),'Исх-фото'!$A$2:$F$3000,6,FALSE),"-")</f>
        <v>ДА</v>
      </c>
      <c r="O345" s="12" t="str">
        <f>IFERROR(VLOOKUP(CONCATENATE($A345,O$1),'Исх-фото'!$A$2:$F$3000,6,FALSE),"-")</f>
        <v>-</v>
      </c>
      <c r="P345" s="12" t="str">
        <f>IFERROR(VLOOKUP(CONCATENATE($A345,P$1),'Исх-фото'!$A$2:$F$3000,6,FALSE),"-")</f>
        <v>-</v>
      </c>
      <c r="Q345" s="12" t="str">
        <f>IFERROR(VLOOKUP(CONCATENATE($A345,Q$1),'Исх-фото'!$A$2:$F$3000,6,FALSE),"-")</f>
        <v>-</v>
      </c>
      <c r="R345" s="12" t="str">
        <f>IFERROR(VLOOKUP(CONCATENATE($A345,R$1),'Исх-фото'!$A$2:$F$3000,6,FALSE),"-")</f>
        <v>-</v>
      </c>
      <c r="S345" s="12" t="str">
        <f>IFERROR(VLOOKUP(CONCATENATE($A345,S$1),'Исх-фото'!$A$2:$F$3000,6,FALSE),"-")</f>
        <v>НЕТ</v>
      </c>
      <c r="T345" s="12" t="str">
        <f>IFERROR(VLOOKUP(CONCATENATE($A345,T$1),'Исх-фото'!$A$2:$F$3000,6,FALSE),"-")</f>
        <v>-</v>
      </c>
      <c r="U345" s="12" t="str">
        <f>IFERROR(VLOOKUP(CONCATENATE($A345,U$1),'Исх-фото'!$A$2:$F$3000,6,FALSE),"-")</f>
        <v>-</v>
      </c>
      <c r="V345" s="12" t="str">
        <f>IFERROR(VLOOKUP(CONCATENATE($A345,V$1),'Исх-фото'!$A$2:$F$3000,6,FALSE),"-")</f>
        <v>ДА</v>
      </c>
      <c r="W345" s="12" t="str">
        <f>IFERROR(VLOOKUP(CONCATENATE($A345,W$1),'Исх-фото'!$A$2:$F$3000,6,FALSE),"-")</f>
        <v>-</v>
      </c>
      <c r="X345" s="12" t="str">
        <f>IFERROR(VLOOKUP(CONCATENATE($A345,X$1),'Исх-фото'!$A$2:$F$3000,6,FALSE),"-")</f>
        <v>НЕТ</v>
      </c>
      <c r="Y345" s="12" t="str">
        <f>IFERROR(VLOOKUP(CONCATENATE($A345,Y$1),'Исх-фото'!$A$2:$F$3000,6,FALSE),"-")</f>
        <v>-</v>
      </c>
      <c r="Z345" s="12" t="str">
        <f>IFERROR(VLOOKUP(CONCATENATE($A345,Z$1),'Исх-фото'!$A$2:$F$3000,6,FALSE),"-")</f>
        <v>-</v>
      </c>
      <c r="AA345" s="12" t="str">
        <f>IFERROR(VLOOKUP(CONCATENATE($A345,AA$1),'Исх-фото'!$A$2:$F$3000,6,FALSE),"-")</f>
        <v>-</v>
      </c>
      <c r="AB345" s="12" t="str">
        <f>IFERROR(VLOOKUP(CONCATENATE($A345,AB$1),'Исх-фото'!$A$2:$F$3000,6,FALSE),"-")</f>
        <v>-</v>
      </c>
      <c r="AC345" s="12" t="str">
        <f>IFERROR(VLOOKUP(CONCATENATE($A345,AC$1),'Исх-фото'!$A$2:$F$3000,6,FALSE),"-")</f>
        <v>НЕТ</v>
      </c>
      <c r="AD345" s="12" t="str">
        <f>IFERROR(VLOOKUP(CONCATENATE($A345,AD$1),'Исх-фото'!$A$2:$F$3000,6,FALSE),"-")</f>
        <v>НЕТ</v>
      </c>
      <c r="AE345" s="12" t="str">
        <f>IFERROR(VLOOKUP(CONCATENATE($A345,AE$1),'Исх-фото'!$A$2:$F$3000,6,FALSE),"-")</f>
        <v>ДА</v>
      </c>
      <c r="AF345" s="12" t="str">
        <f>IFERROR(VLOOKUP(CONCATENATE($A345,AF$1),'Исх-фото'!$A$2:$F$3000,6,FALSE),"-")</f>
        <v>НЕТ</v>
      </c>
      <c r="AG345" s="12" t="str">
        <f>IFERROR(VLOOKUP(CONCATENATE($A345,AG$1),'Исх-фото'!$A$2:$F$3000,6,FALSE),"-")</f>
        <v>ДА</v>
      </c>
      <c r="AH345" s="12" t="str">
        <f>IFERROR(VLOOKUP(CONCATENATE($A345,AH$1),'Исх-фото'!$A$2:$F$3000,6,FALSE),"-")</f>
        <v>-</v>
      </c>
      <c r="AI345" s="12" t="str">
        <f>IFERROR(VLOOKUP(CONCATENATE($A345,AI$1),'Исх-фото'!$A$2:$F$3000,6,FALSE),"-")</f>
        <v>-</v>
      </c>
      <c r="AJ345" s="12" t="str">
        <f>IFERROR(VLOOKUP(CONCATENATE($A345,AJ$1),'Исх-фото'!$A$2:$F$3000,6,FALSE),"-")</f>
        <v>-</v>
      </c>
      <c r="AK345" s="12" t="str">
        <f>IFERROR(VLOOKUP(CONCATENATE($A345,AK$1),'Исх-фото'!$A$2:$F$3000,6,FALSE),"-")</f>
        <v>-</v>
      </c>
      <c r="AL345" s="12" t="str">
        <f>IFERROR(VLOOKUP(CONCATENATE($A345,AL$1),'Исх-фото'!$A$2:$F$3000,6,FALSE),"-")</f>
        <v>-</v>
      </c>
      <c r="AM345" s="12" t="str">
        <f>IFERROR(VLOOKUP(CONCATENATE($A345,AM$1),'Исх-фото'!$A$2:$F$3000,6,FALSE),"-")</f>
        <v>-</v>
      </c>
      <c r="AN345" s="12" t="str">
        <f>IFERROR(VLOOKUP(CONCATENATE($A345,AN$1),'Исх-фото'!$A$2:$F$3000,6,FALSE),"-")</f>
        <v>-</v>
      </c>
      <c r="AO345" s="12">
        <f>IFERROR(VLOOKUP(CONCATENATE($A345,AO$1),'Исх-фото'!$A$2:$F$3000,6,FALSE),"-")</f>
        <v>0</v>
      </c>
      <c r="AP345" s="12" t="str">
        <f>IFERROR(VLOOKUP(CONCATENATE($A345,AP$1),'Исх-фото'!$A$2:$F$3000,6,FALSE),"-")</f>
        <v>-</v>
      </c>
      <c r="AQ345" s="12" t="str">
        <f>IFERROR(VLOOKUP(CONCATENATE($A345,AQ$1),'Исх-фото'!$A$2:$F$3000,6,FALSE),"-")</f>
        <v>-</v>
      </c>
      <c r="AR345" s="13"/>
    </row>
    <row r="346" spans="1:44">
      <c r="A346" s="22">
        <f t="shared" si="152"/>
        <v>147</v>
      </c>
      <c r="B346" s="128">
        <f t="shared" ref="B346:C346" si="169">B149</f>
        <v>60</v>
      </c>
      <c r="C346" s="128">
        <f t="shared" si="169"/>
        <v>3</v>
      </c>
      <c r="D346" s="12" t="str">
        <f>IFERROR(VLOOKUP(CONCATENATE($A346,D$1),'Исх-фото'!$A$2:$F$3000,6,FALSE),"-")</f>
        <v>-</v>
      </c>
      <c r="E346" s="12" t="str">
        <f>IFERROR(VLOOKUP(CONCATENATE($A346,E$1),'Исх-фото'!$A$2:$F$3000,6,FALSE),"-")</f>
        <v>-</v>
      </c>
      <c r="F346" s="12" t="str">
        <f>IFERROR(VLOOKUP(CONCATENATE($A346,F$1),'Исх-фото'!$A$2:$F$3000,6,FALSE),"-")</f>
        <v>-</v>
      </c>
      <c r="G346" s="12" t="str">
        <f>IFERROR(VLOOKUP(CONCATENATE($A346,G$1),'Исх-фото'!$A$2:$F$3000,6,FALSE),"-")</f>
        <v>-</v>
      </c>
      <c r="H346" s="12" t="str">
        <f>IFERROR(VLOOKUP(CONCATENATE($A346,H$1),'Исх-фото'!$A$2:$F$3000,6,FALSE),"-")</f>
        <v>ДА</v>
      </c>
      <c r="I346" s="12" t="str">
        <f>IFERROR(VLOOKUP(CONCATENATE($A346,I$1),'Исх-фото'!$A$2:$F$3000,6,FALSE),"-")</f>
        <v>-</v>
      </c>
      <c r="J346" s="12" t="str">
        <f>IFERROR(VLOOKUP(CONCATENATE($A346,J$1),'Исх-фото'!$A$2:$F$3000,6,FALSE),"-")</f>
        <v>НЕТ</v>
      </c>
      <c r="K346" s="12" t="str">
        <f>IFERROR(VLOOKUP(CONCATENATE($A346,K$1),'Исх-фото'!$A$2:$F$3000,6,FALSE),"-")</f>
        <v>-</v>
      </c>
      <c r="L346" s="12" t="str">
        <f>IFERROR(VLOOKUP(CONCATENATE($A346,L$1),'Исх-фото'!$A$2:$F$3000,6,FALSE),"-")</f>
        <v>-</v>
      </c>
      <c r="M346" s="12" t="str">
        <f>IFERROR(VLOOKUP(CONCATENATE($A346,M$1),'Исх-фото'!$A$2:$F$3000,6,FALSE),"-")</f>
        <v>-</v>
      </c>
      <c r="N346" s="12" t="str">
        <f>IFERROR(VLOOKUP(CONCATENATE($A346,N$1),'Исх-фото'!$A$2:$F$3000,6,FALSE),"-")</f>
        <v>НЕТ</v>
      </c>
      <c r="O346" s="12" t="str">
        <f>IFERROR(VLOOKUP(CONCATENATE($A346,O$1),'Исх-фото'!$A$2:$F$3000,6,FALSE),"-")</f>
        <v>-</v>
      </c>
      <c r="P346" s="12" t="str">
        <f>IFERROR(VLOOKUP(CONCATENATE($A346,P$1),'Исх-фото'!$A$2:$F$3000,6,FALSE),"-")</f>
        <v>-</v>
      </c>
      <c r="Q346" s="12" t="str">
        <f>IFERROR(VLOOKUP(CONCATENATE($A346,Q$1),'Исх-фото'!$A$2:$F$3000,6,FALSE),"-")</f>
        <v>-</v>
      </c>
      <c r="R346" s="12" t="str">
        <f>IFERROR(VLOOKUP(CONCATENATE($A346,R$1),'Исх-фото'!$A$2:$F$3000,6,FALSE),"-")</f>
        <v>-</v>
      </c>
      <c r="S346" s="12" t="str">
        <f>IFERROR(VLOOKUP(CONCATENATE($A346,S$1),'Исх-фото'!$A$2:$F$3000,6,FALSE),"-")</f>
        <v>НЕТ</v>
      </c>
      <c r="T346" s="12" t="str">
        <f>IFERROR(VLOOKUP(CONCATENATE($A346,T$1),'Исх-фото'!$A$2:$F$3000,6,FALSE),"-")</f>
        <v>-</v>
      </c>
      <c r="U346" s="12" t="str">
        <f>IFERROR(VLOOKUP(CONCATENATE($A346,U$1),'Исх-фото'!$A$2:$F$3000,6,FALSE),"-")</f>
        <v>-</v>
      </c>
      <c r="V346" s="12" t="str">
        <f>IFERROR(VLOOKUP(CONCATENATE($A346,V$1),'Исх-фото'!$A$2:$F$3000,6,FALSE),"-")</f>
        <v>ДА</v>
      </c>
      <c r="W346" s="12" t="str">
        <f>IFERROR(VLOOKUP(CONCATENATE($A346,W$1),'Исх-фото'!$A$2:$F$3000,6,FALSE),"-")</f>
        <v>-</v>
      </c>
      <c r="X346" s="12" t="str">
        <f>IFERROR(VLOOKUP(CONCATENATE($A346,X$1),'Исх-фото'!$A$2:$F$3000,6,FALSE),"-")</f>
        <v>НЕТ</v>
      </c>
      <c r="Y346" s="12" t="str">
        <f>IFERROR(VLOOKUP(CONCATENATE($A346,Y$1),'Исх-фото'!$A$2:$F$3000,6,FALSE),"-")</f>
        <v>-</v>
      </c>
      <c r="Z346" s="12" t="str">
        <f>IFERROR(VLOOKUP(CONCATENATE($A346,Z$1),'Исх-фото'!$A$2:$F$3000,6,FALSE),"-")</f>
        <v>-</v>
      </c>
      <c r="AA346" s="12" t="str">
        <f>IFERROR(VLOOKUP(CONCATENATE($A346,AA$1),'Исх-фото'!$A$2:$F$3000,6,FALSE),"-")</f>
        <v>-</v>
      </c>
      <c r="AB346" s="12" t="str">
        <f>IFERROR(VLOOKUP(CONCATENATE($A346,AB$1),'Исх-фото'!$A$2:$F$3000,6,FALSE),"-")</f>
        <v>-</v>
      </c>
      <c r="AC346" s="12" t="str">
        <f>IFERROR(VLOOKUP(CONCATENATE($A346,AC$1),'Исх-фото'!$A$2:$F$3000,6,FALSE),"-")</f>
        <v>НЕТ</v>
      </c>
      <c r="AD346" s="12" t="str">
        <f>IFERROR(VLOOKUP(CONCATENATE($A346,AD$1),'Исх-фото'!$A$2:$F$3000,6,FALSE),"-")</f>
        <v>НЕТ</v>
      </c>
      <c r="AE346" s="12" t="str">
        <f>IFERROR(VLOOKUP(CONCATENATE($A346,AE$1),'Исх-фото'!$A$2:$F$3000,6,FALSE),"-")</f>
        <v>-</v>
      </c>
      <c r="AF346" s="12" t="str">
        <f>IFERROR(VLOOKUP(CONCATENATE($A346,AF$1),'Исх-фото'!$A$2:$F$3000,6,FALSE),"-")</f>
        <v>ДА</v>
      </c>
      <c r="AG346" s="12" t="str">
        <f>IFERROR(VLOOKUP(CONCATENATE($A346,AG$1),'Исх-фото'!$A$2:$F$3000,6,FALSE),"-")</f>
        <v>ДА</v>
      </c>
      <c r="AH346" s="12" t="str">
        <f>IFERROR(VLOOKUP(CONCATENATE($A346,AH$1),'Исх-фото'!$A$2:$F$3000,6,FALSE),"-")</f>
        <v>-</v>
      </c>
      <c r="AI346" s="12" t="str">
        <f>IFERROR(VLOOKUP(CONCATENATE($A346,AI$1),'Исх-фото'!$A$2:$F$3000,6,FALSE),"-")</f>
        <v>-</v>
      </c>
      <c r="AJ346" s="12" t="str">
        <f>IFERROR(VLOOKUP(CONCATENATE($A346,AJ$1),'Исх-фото'!$A$2:$F$3000,6,FALSE),"-")</f>
        <v>-</v>
      </c>
      <c r="AK346" s="12" t="str">
        <f>IFERROR(VLOOKUP(CONCATENATE($A346,AK$1),'Исх-фото'!$A$2:$F$3000,6,FALSE),"-")</f>
        <v>-</v>
      </c>
      <c r="AL346" s="12" t="str">
        <f>IFERROR(VLOOKUP(CONCATENATE($A346,AL$1),'Исх-фото'!$A$2:$F$3000,6,FALSE),"-")</f>
        <v>-</v>
      </c>
      <c r="AM346" s="12" t="str">
        <f>IFERROR(VLOOKUP(CONCATENATE($A346,AM$1),'Исх-фото'!$A$2:$F$3000,6,FALSE),"-")</f>
        <v>-</v>
      </c>
      <c r="AN346" s="12" t="str">
        <f>IFERROR(VLOOKUP(CONCATENATE($A346,AN$1),'Исх-фото'!$A$2:$F$3000,6,FALSE),"-")</f>
        <v>-</v>
      </c>
      <c r="AO346" s="12">
        <f>IFERROR(VLOOKUP(CONCATENATE($A346,AO$1),'Исх-фото'!$A$2:$F$3000,6,FALSE),"-")</f>
        <v>0</v>
      </c>
      <c r="AP346" s="12" t="str">
        <f>IFERROR(VLOOKUP(CONCATENATE($A346,AP$1),'Исх-фото'!$A$2:$F$3000,6,FALSE),"-")</f>
        <v>-</v>
      </c>
      <c r="AQ346" s="12" t="str">
        <f>IFERROR(VLOOKUP(CONCATENATE($A346,AQ$1),'Исх-фото'!$A$2:$F$3000,6,FALSE),"-")</f>
        <v>-</v>
      </c>
      <c r="AR346" s="13"/>
    </row>
    <row r="347" spans="1:44">
      <c r="A347" s="22">
        <f t="shared" si="152"/>
        <v>148</v>
      </c>
      <c r="B347" s="128">
        <f t="shared" ref="B347:C347" si="170">B150</f>
        <v>61</v>
      </c>
      <c r="C347" s="128">
        <f t="shared" si="170"/>
        <v>1</v>
      </c>
      <c r="D347" s="12" t="str">
        <f>IFERROR(VLOOKUP(CONCATENATE($A347,D$1),'Исх-фото'!$A$2:$F$3000,6,FALSE),"-")</f>
        <v>-</v>
      </c>
      <c r="E347" s="12" t="str">
        <f>IFERROR(VLOOKUP(CONCATENATE($A347,E$1),'Исх-фото'!$A$2:$F$3000,6,FALSE),"-")</f>
        <v>-</v>
      </c>
      <c r="F347" s="12" t="str">
        <f>IFERROR(VLOOKUP(CONCATENATE($A347,F$1),'Исх-фото'!$A$2:$F$3000,6,FALSE),"-")</f>
        <v>-</v>
      </c>
      <c r="G347" s="12" t="str">
        <f>IFERROR(VLOOKUP(CONCATENATE($A347,G$1),'Исх-фото'!$A$2:$F$3000,6,FALSE),"-")</f>
        <v>-</v>
      </c>
      <c r="H347" s="12" t="str">
        <f>IFERROR(VLOOKUP(CONCATENATE($A347,H$1),'Исх-фото'!$A$2:$F$3000,6,FALSE),"-")</f>
        <v>ДА</v>
      </c>
      <c r="I347" s="12" t="str">
        <f>IFERROR(VLOOKUP(CONCATENATE($A347,I$1),'Исх-фото'!$A$2:$F$3000,6,FALSE),"-")</f>
        <v>-</v>
      </c>
      <c r="J347" s="12" t="str">
        <f>IFERROR(VLOOKUP(CONCATENATE($A347,J$1),'Исх-фото'!$A$2:$F$3000,6,FALSE),"-")</f>
        <v>НЕТ</v>
      </c>
      <c r="K347" s="12" t="str">
        <f>IFERROR(VLOOKUP(CONCATENATE($A347,K$1),'Исх-фото'!$A$2:$F$3000,6,FALSE),"-")</f>
        <v>-</v>
      </c>
      <c r="L347" s="12" t="str">
        <f>IFERROR(VLOOKUP(CONCATENATE($A347,L$1),'Исх-фото'!$A$2:$F$3000,6,FALSE),"-")</f>
        <v>-</v>
      </c>
      <c r="M347" s="12" t="str">
        <f>IFERROR(VLOOKUP(CONCATENATE($A347,M$1),'Исх-фото'!$A$2:$F$3000,6,FALSE),"-")</f>
        <v>-</v>
      </c>
      <c r="N347" s="12" t="str">
        <f>IFERROR(VLOOKUP(CONCATENATE($A347,N$1),'Исх-фото'!$A$2:$F$3000,6,FALSE),"-")</f>
        <v>ДА</v>
      </c>
      <c r="O347" s="12" t="str">
        <f>IFERROR(VLOOKUP(CONCATENATE($A347,O$1),'Исх-фото'!$A$2:$F$3000,6,FALSE),"-")</f>
        <v>-</v>
      </c>
      <c r="P347" s="12" t="str">
        <f>IFERROR(VLOOKUP(CONCATENATE($A347,P$1),'Исх-фото'!$A$2:$F$3000,6,FALSE),"-")</f>
        <v>-</v>
      </c>
      <c r="Q347" s="12" t="str">
        <f>IFERROR(VLOOKUP(CONCATENATE($A347,Q$1),'Исх-фото'!$A$2:$F$3000,6,FALSE),"-")</f>
        <v>-</v>
      </c>
      <c r="R347" s="12" t="str">
        <f>IFERROR(VLOOKUP(CONCATENATE($A347,R$1),'Исх-фото'!$A$2:$F$3000,6,FALSE),"-")</f>
        <v>НЕТ</v>
      </c>
      <c r="S347" s="12" t="str">
        <f>IFERROR(VLOOKUP(CONCATENATE($A347,S$1),'Исх-фото'!$A$2:$F$3000,6,FALSE),"-")</f>
        <v>-</v>
      </c>
      <c r="T347" s="12" t="str">
        <f>IFERROR(VLOOKUP(CONCATENATE($A347,T$1),'Исх-фото'!$A$2:$F$3000,6,FALSE),"-")</f>
        <v>-</v>
      </c>
      <c r="U347" s="12" t="str">
        <f>IFERROR(VLOOKUP(CONCATENATE($A347,U$1),'Исх-фото'!$A$2:$F$3000,6,FALSE),"-")</f>
        <v>-</v>
      </c>
      <c r="V347" s="12" t="str">
        <f>IFERROR(VLOOKUP(CONCATENATE($A347,V$1),'Исх-фото'!$A$2:$F$3000,6,FALSE),"-")</f>
        <v>ДА</v>
      </c>
      <c r="W347" s="12" t="str">
        <f>IFERROR(VLOOKUP(CONCATENATE($A347,W$1),'Исх-фото'!$A$2:$F$3000,6,FALSE),"-")</f>
        <v>-</v>
      </c>
      <c r="X347" s="12" t="str">
        <f>IFERROR(VLOOKUP(CONCATENATE($A347,X$1),'Исх-фото'!$A$2:$F$3000,6,FALSE),"-")</f>
        <v>-</v>
      </c>
      <c r="Y347" s="12" t="str">
        <f>IFERROR(VLOOKUP(CONCATENATE($A347,Y$1),'Исх-фото'!$A$2:$F$3000,6,FALSE),"-")</f>
        <v>-</v>
      </c>
      <c r="Z347" s="12" t="str">
        <f>IFERROR(VLOOKUP(CONCATENATE($A347,Z$1),'Исх-фото'!$A$2:$F$3000,6,FALSE),"-")</f>
        <v>НЕТ</v>
      </c>
      <c r="AA347" s="12" t="str">
        <f>IFERROR(VLOOKUP(CONCATENATE($A347,AA$1),'Исх-фото'!$A$2:$F$3000,6,FALSE),"-")</f>
        <v>-</v>
      </c>
      <c r="AB347" s="12" t="str">
        <f>IFERROR(VLOOKUP(CONCATENATE($A347,AB$1),'Исх-фото'!$A$2:$F$3000,6,FALSE),"-")</f>
        <v>-</v>
      </c>
      <c r="AC347" s="12" t="str">
        <f>IFERROR(VLOOKUP(CONCATENATE($A347,AC$1),'Исх-фото'!$A$2:$F$3000,6,FALSE),"-")</f>
        <v>ДА</v>
      </c>
      <c r="AD347" s="12" t="str">
        <f>IFERROR(VLOOKUP(CONCATENATE($A347,AD$1),'Исх-фото'!$A$2:$F$3000,6,FALSE),"-")</f>
        <v>НЕТ</v>
      </c>
      <c r="AE347" s="12" t="str">
        <f>IFERROR(VLOOKUP(CONCATENATE($A347,AE$1),'Исх-фото'!$A$2:$F$3000,6,FALSE),"-")</f>
        <v>-</v>
      </c>
      <c r="AF347" s="12" t="str">
        <f>IFERROR(VLOOKUP(CONCATENATE($A347,AF$1),'Исх-фото'!$A$2:$F$3000,6,FALSE),"-")</f>
        <v>ДА</v>
      </c>
      <c r="AG347" s="12" t="str">
        <f>IFERROR(VLOOKUP(CONCATENATE($A347,AG$1),'Исх-фото'!$A$2:$F$3000,6,FALSE),"-")</f>
        <v>ДА</v>
      </c>
      <c r="AH347" s="12" t="str">
        <f>IFERROR(VLOOKUP(CONCATENATE($A347,AH$1),'Исх-фото'!$A$2:$F$3000,6,FALSE),"-")</f>
        <v>-</v>
      </c>
      <c r="AI347" s="12" t="str">
        <f>IFERROR(VLOOKUP(CONCATENATE($A347,AI$1),'Исх-фото'!$A$2:$F$3000,6,FALSE),"-")</f>
        <v>-</v>
      </c>
      <c r="AJ347" s="12" t="str">
        <f>IFERROR(VLOOKUP(CONCATENATE($A347,AJ$1),'Исх-фото'!$A$2:$F$3000,6,FALSE),"-")</f>
        <v>-</v>
      </c>
      <c r="AK347" s="12" t="str">
        <f>IFERROR(VLOOKUP(CONCATENATE($A347,AK$1),'Исх-фото'!$A$2:$F$3000,6,FALSE),"-")</f>
        <v>-</v>
      </c>
      <c r="AL347" s="12" t="str">
        <f>IFERROR(VLOOKUP(CONCATENATE($A347,AL$1),'Исх-фото'!$A$2:$F$3000,6,FALSE),"-")</f>
        <v>-</v>
      </c>
      <c r="AM347" s="12" t="str">
        <f>IFERROR(VLOOKUP(CONCATENATE($A347,AM$1),'Исх-фото'!$A$2:$F$3000,6,FALSE),"-")</f>
        <v>-</v>
      </c>
      <c r="AN347" s="12" t="str">
        <f>IFERROR(VLOOKUP(CONCATENATE($A347,AN$1),'Исх-фото'!$A$2:$F$3000,6,FALSE),"-")</f>
        <v>-</v>
      </c>
      <c r="AO347" s="12">
        <f>IFERROR(VLOOKUP(CONCATENATE($A347,AO$1),'Исх-фото'!$A$2:$F$3000,6,FALSE),"-")</f>
        <v>0</v>
      </c>
      <c r="AP347" s="12" t="str">
        <f>IFERROR(VLOOKUP(CONCATENATE($A347,AP$1),'Исх-фото'!$A$2:$F$3000,6,FALSE),"-")</f>
        <v>-</v>
      </c>
      <c r="AQ347" s="12" t="str">
        <f>IFERROR(VLOOKUP(CONCATENATE($A347,AQ$1),'Исх-фото'!$A$2:$F$3000,6,FALSE),"-")</f>
        <v>-</v>
      </c>
      <c r="AR347" s="13"/>
    </row>
    <row r="348" spans="1:44">
      <c r="A348" s="22">
        <f t="shared" si="152"/>
        <v>149</v>
      </c>
      <c r="B348" s="128">
        <f t="shared" ref="B348:C348" si="171">B151</f>
        <v>61</v>
      </c>
      <c r="C348" s="128">
        <f t="shared" si="171"/>
        <v>2</v>
      </c>
      <c r="D348" s="12" t="str">
        <f>IFERROR(VLOOKUP(CONCATENATE($A348,D$1),'Исх-фото'!$A$2:$F$3000,6,FALSE),"-")</f>
        <v>-</v>
      </c>
      <c r="E348" s="12" t="str">
        <f>IFERROR(VLOOKUP(CONCATENATE($A348,E$1),'Исх-фото'!$A$2:$F$3000,6,FALSE),"-")</f>
        <v>-</v>
      </c>
      <c r="F348" s="12" t="str">
        <f>IFERROR(VLOOKUP(CONCATENATE($A348,F$1),'Исх-фото'!$A$2:$F$3000,6,FALSE),"-")</f>
        <v>-</v>
      </c>
      <c r="G348" s="12" t="str">
        <f>IFERROR(VLOOKUP(CONCATENATE($A348,G$1),'Исх-фото'!$A$2:$F$3000,6,FALSE),"-")</f>
        <v>-</v>
      </c>
      <c r="H348" s="12" t="str">
        <f>IFERROR(VLOOKUP(CONCATENATE($A348,H$1),'Исх-фото'!$A$2:$F$3000,6,FALSE),"-")</f>
        <v>ДА</v>
      </c>
      <c r="I348" s="12" t="str">
        <f>IFERROR(VLOOKUP(CONCATENATE($A348,I$1),'Исх-фото'!$A$2:$F$3000,6,FALSE),"-")</f>
        <v>-</v>
      </c>
      <c r="J348" s="12" t="str">
        <f>IFERROR(VLOOKUP(CONCATENATE($A348,J$1),'Исх-фото'!$A$2:$F$3000,6,FALSE),"-")</f>
        <v>НЕТ</v>
      </c>
      <c r="K348" s="12" t="str">
        <f>IFERROR(VLOOKUP(CONCATENATE($A348,K$1),'Исх-фото'!$A$2:$F$3000,6,FALSE),"-")</f>
        <v>-</v>
      </c>
      <c r="L348" s="12" t="str">
        <f>IFERROR(VLOOKUP(CONCATENATE($A348,L$1),'Исх-фото'!$A$2:$F$3000,6,FALSE),"-")</f>
        <v>-</v>
      </c>
      <c r="M348" s="12" t="str">
        <f>IFERROR(VLOOKUP(CONCATENATE($A348,M$1),'Исх-фото'!$A$2:$F$3000,6,FALSE),"-")</f>
        <v>-</v>
      </c>
      <c r="N348" s="12" t="str">
        <f>IFERROR(VLOOKUP(CONCATENATE($A348,N$1),'Исх-фото'!$A$2:$F$3000,6,FALSE),"-")</f>
        <v>ДА</v>
      </c>
      <c r="O348" s="12" t="str">
        <f>IFERROR(VLOOKUP(CONCATENATE($A348,O$1),'Исх-фото'!$A$2:$F$3000,6,FALSE),"-")</f>
        <v>-</v>
      </c>
      <c r="P348" s="12" t="str">
        <f>IFERROR(VLOOKUP(CONCATENATE($A348,P$1),'Исх-фото'!$A$2:$F$3000,6,FALSE),"-")</f>
        <v>-</v>
      </c>
      <c r="Q348" s="12" t="str">
        <f>IFERROR(VLOOKUP(CONCATENATE($A348,Q$1),'Исх-фото'!$A$2:$F$3000,6,FALSE),"-")</f>
        <v>-</v>
      </c>
      <c r="R348" s="12" t="str">
        <f>IFERROR(VLOOKUP(CONCATENATE($A348,R$1),'Исх-фото'!$A$2:$F$3000,6,FALSE),"-")</f>
        <v>НЕТ</v>
      </c>
      <c r="S348" s="12" t="str">
        <f>IFERROR(VLOOKUP(CONCATENATE($A348,S$1),'Исх-фото'!$A$2:$F$3000,6,FALSE),"-")</f>
        <v>-</v>
      </c>
      <c r="T348" s="12" t="str">
        <f>IFERROR(VLOOKUP(CONCATENATE($A348,T$1),'Исх-фото'!$A$2:$F$3000,6,FALSE),"-")</f>
        <v>-</v>
      </c>
      <c r="U348" s="12" t="str">
        <f>IFERROR(VLOOKUP(CONCATENATE($A348,U$1),'Исх-фото'!$A$2:$F$3000,6,FALSE),"-")</f>
        <v>-</v>
      </c>
      <c r="V348" s="12" t="str">
        <f>IFERROR(VLOOKUP(CONCATENATE($A348,V$1),'Исх-фото'!$A$2:$F$3000,6,FALSE),"-")</f>
        <v>ДА</v>
      </c>
      <c r="W348" s="12" t="str">
        <f>IFERROR(VLOOKUP(CONCATENATE($A348,W$1),'Исх-фото'!$A$2:$F$3000,6,FALSE),"-")</f>
        <v>-</v>
      </c>
      <c r="X348" s="12" t="str">
        <f>IFERROR(VLOOKUP(CONCATENATE($A348,X$1),'Исх-фото'!$A$2:$F$3000,6,FALSE),"-")</f>
        <v>ДА</v>
      </c>
      <c r="Y348" s="12" t="str">
        <f>IFERROR(VLOOKUP(CONCATENATE($A348,Y$1),'Исх-фото'!$A$2:$F$3000,6,FALSE),"-")</f>
        <v>-</v>
      </c>
      <c r="Z348" s="12" t="str">
        <f>IFERROR(VLOOKUP(CONCATENATE($A348,Z$1),'Исх-фото'!$A$2:$F$3000,6,FALSE),"-")</f>
        <v>НЕТ</v>
      </c>
      <c r="AA348" s="12" t="str">
        <f>IFERROR(VLOOKUP(CONCATENATE($A348,AA$1),'Исх-фото'!$A$2:$F$3000,6,FALSE),"-")</f>
        <v>-</v>
      </c>
      <c r="AB348" s="12" t="str">
        <f>IFERROR(VLOOKUP(CONCATENATE($A348,AB$1),'Исх-фото'!$A$2:$F$3000,6,FALSE),"-")</f>
        <v>-</v>
      </c>
      <c r="AC348" s="12" t="str">
        <f>IFERROR(VLOOKUP(CONCATENATE($A348,AC$1),'Исх-фото'!$A$2:$F$3000,6,FALSE),"-")</f>
        <v>НЕТ</v>
      </c>
      <c r="AD348" s="12" t="str">
        <f>IFERROR(VLOOKUP(CONCATENATE($A348,AD$1),'Исх-фото'!$A$2:$F$3000,6,FALSE),"-")</f>
        <v>НЕТ</v>
      </c>
      <c r="AE348" s="12" t="str">
        <f>IFERROR(VLOOKUP(CONCATENATE($A348,AE$1),'Исх-фото'!$A$2:$F$3000,6,FALSE),"-")</f>
        <v>ДА</v>
      </c>
      <c r="AF348" s="12" t="str">
        <f>IFERROR(VLOOKUP(CONCATENATE($A348,AF$1),'Исх-фото'!$A$2:$F$3000,6,FALSE),"-")</f>
        <v>ДА</v>
      </c>
      <c r="AG348" s="12" t="str">
        <f>IFERROR(VLOOKUP(CONCATENATE($A348,AG$1),'Исх-фото'!$A$2:$F$3000,6,FALSE),"-")</f>
        <v>ДА</v>
      </c>
      <c r="AH348" s="12" t="str">
        <f>IFERROR(VLOOKUP(CONCATENATE($A348,AH$1),'Исх-фото'!$A$2:$F$3000,6,FALSE),"-")</f>
        <v>-</v>
      </c>
      <c r="AI348" s="12" t="str">
        <f>IFERROR(VLOOKUP(CONCATENATE($A348,AI$1),'Исх-фото'!$A$2:$F$3000,6,FALSE),"-")</f>
        <v>-</v>
      </c>
      <c r="AJ348" s="12" t="str">
        <f>IFERROR(VLOOKUP(CONCATENATE($A348,AJ$1),'Исх-фото'!$A$2:$F$3000,6,FALSE),"-")</f>
        <v>-</v>
      </c>
      <c r="AK348" s="12" t="str">
        <f>IFERROR(VLOOKUP(CONCATENATE($A348,AK$1),'Исх-фото'!$A$2:$F$3000,6,FALSE),"-")</f>
        <v>-</v>
      </c>
      <c r="AL348" s="12" t="str">
        <f>IFERROR(VLOOKUP(CONCATENATE($A348,AL$1),'Исх-фото'!$A$2:$F$3000,6,FALSE),"-")</f>
        <v>-</v>
      </c>
      <c r="AM348" s="12" t="str">
        <f>IFERROR(VLOOKUP(CONCATENATE($A348,AM$1),'Исх-фото'!$A$2:$F$3000,6,FALSE),"-")</f>
        <v>-</v>
      </c>
      <c r="AN348" s="12" t="str">
        <f>IFERROR(VLOOKUP(CONCATENATE($A348,AN$1),'Исх-фото'!$A$2:$F$3000,6,FALSE),"-")</f>
        <v>-</v>
      </c>
      <c r="AO348" s="12">
        <f>IFERROR(VLOOKUP(CONCATENATE($A348,AO$1),'Исх-фото'!$A$2:$F$3000,6,FALSE),"-")</f>
        <v>0</v>
      </c>
      <c r="AP348" s="12" t="str">
        <f>IFERROR(VLOOKUP(CONCATENATE($A348,AP$1),'Исх-фото'!$A$2:$F$3000,6,FALSE),"-")</f>
        <v>-</v>
      </c>
      <c r="AQ348" s="12" t="str">
        <f>IFERROR(VLOOKUP(CONCATENATE($A348,AQ$1),'Исх-фото'!$A$2:$F$3000,6,FALSE),"-")</f>
        <v>-</v>
      </c>
      <c r="AR348" s="13"/>
    </row>
    <row r="349" spans="1:44">
      <c r="A349" s="22">
        <f t="shared" si="152"/>
        <v>150</v>
      </c>
      <c r="B349" s="128">
        <f t="shared" ref="B349:C349" si="172">B152</f>
        <v>61</v>
      </c>
      <c r="C349" s="128">
        <f t="shared" si="172"/>
        <v>3</v>
      </c>
      <c r="D349" s="12" t="str">
        <f>IFERROR(VLOOKUP(CONCATENATE($A349,D$1),'Исх-фото'!$A$2:$F$3000,6,FALSE),"-")</f>
        <v>-</v>
      </c>
      <c r="E349" s="12" t="str">
        <f>IFERROR(VLOOKUP(CONCATENATE($A349,E$1),'Исх-фото'!$A$2:$F$3000,6,FALSE),"-")</f>
        <v>-</v>
      </c>
      <c r="F349" s="12" t="str">
        <f>IFERROR(VLOOKUP(CONCATENATE($A349,F$1),'Исх-фото'!$A$2:$F$3000,6,FALSE),"-")</f>
        <v>-</v>
      </c>
      <c r="G349" s="12" t="str">
        <f>IFERROR(VLOOKUP(CONCATENATE($A349,G$1),'Исх-фото'!$A$2:$F$3000,6,FALSE),"-")</f>
        <v>-</v>
      </c>
      <c r="H349" s="12" t="str">
        <f>IFERROR(VLOOKUP(CONCATENATE($A349,H$1),'Исх-фото'!$A$2:$F$3000,6,FALSE),"-")</f>
        <v>ДА</v>
      </c>
      <c r="I349" s="12" t="str">
        <f>IFERROR(VLOOKUP(CONCATENATE($A349,I$1),'Исх-фото'!$A$2:$F$3000,6,FALSE),"-")</f>
        <v>-</v>
      </c>
      <c r="J349" s="12" t="str">
        <f>IFERROR(VLOOKUP(CONCATENATE($A349,J$1),'Исх-фото'!$A$2:$F$3000,6,FALSE),"-")</f>
        <v>НЕТ</v>
      </c>
      <c r="K349" s="12" t="str">
        <f>IFERROR(VLOOKUP(CONCATENATE($A349,K$1),'Исх-фото'!$A$2:$F$3000,6,FALSE),"-")</f>
        <v>-</v>
      </c>
      <c r="L349" s="12" t="str">
        <f>IFERROR(VLOOKUP(CONCATENATE($A349,L$1),'Исх-фото'!$A$2:$F$3000,6,FALSE),"-")</f>
        <v>-</v>
      </c>
      <c r="M349" s="12" t="str">
        <f>IFERROR(VLOOKUP(CONCATENATE($A349,M$1),'Исх-фото'!$A$2:$F$3000,6,FALSE),"-")</f>
        <v>-</v>
      </c>
      <c r="N349" s="12" t="str">
        <f>IFERROR(VLOOKUP(CONCATENATE($A349,N$1),'Исх-фото'!$A$2:$F$3000,6,FALSE),"-")</f>
        <v>ДА</v>
      </c>
      <c r="O349" s="12" t="str">
        <f>IFERROR(VLOOKUP(CONCATENATE($A349,O$1),'Исх-фото'!$A$2:$F$3000,6,FALSE),"-")</f>
        <v>-</v>
      </c>
      <c r="P349" s="12" t="str">
        <f>IFERROR(VLOOKUP(CONCATENATE($A349,P$1),'Исх-фото'!$A$2:$F$3000,6,FALSE),"-")</f>
        <v>-</v>
      </c>
      <c r="Q349" s="12" t="str">
        <f>IFERROR(VLOOKUP(CONCATENATE($A349,Q$1),'Исх-фото'!$A$2:$F$3000,6,FALSE),"-")</f>
        <v>-</v>
      </c>
      <c r="R349" s="12" t="str">
        <f>IFERROR(VLOOKUP(CONCATENATE($A349,R$1),'Исх-фото'!$A$2:$F$3000,6,FALSE),"-")</f>
        <v>-</v>
      </c>
      <c r="S349" s="12" t="str">
        <f>IFERROR(VLOOKUP(CONCATENATE($A349,S$1),'Исх-фото'!$A$2:$F$3000,6,FALSE),"-")</f>
        <v>НЕТ</v>
      </c>
      <c r="T349" s="12" t="str">
        <f>IFERROR(VLOOKUP(CONCATENATE($A349,T$1),'Исх-фото'!$A$2:$F$3000,6,FALSE),"-")</f>
        <v>-</v>
      </c>
      <c r="U349" s="12" t="str">
        <f>IFERROR(VLOOKUP(CONCATENATE($A349,U$1),'Исх-фото'!$A$2:$F$3000,6,FALSE),"-")</f>
        <v>-</v>
      </c>
      <c r="V349" s="12" t="str">
        <f>IFERROR(VLOOKUP(CONCATENATE($A349,V$1),'Исх-фото'!$A$2:$F$3000,6,FALSE),"-")</f>
        <v>ДА</v>
      </c>
      <c r="W349" s="12" t="str">
        <f>IFERROR(VLOOKUP(CONCATENATE($A349,W$1),'Исх-фото'!$A$2:$F$3000,6,FALSE),"-")</f>
        <v>-</v>
      </c>
      <c r="X349" s="12" t="str">
        <f>IFERROR(VLOOKUP(CONCATENATE($A349,X$1),'Исх-фото'!$A$2:$F$3000,6,FALSE),"-")</f>
        <v>НЕТ</v>
      </c>
      <c r="Y349" s="12" t="str">
        <f>IFERROR(VLOOKUP(CONCATENATE($A349,Y$1),'Исх-фото'!$A$2:$F$3000,6,FALSE),"-")</f>
        <v>-</v>
      </c>
      <c r="Z349" s="12" t="str">
        <f>IFERROR(VLOOKUP(CONCATENATE($A349,Z$1),'Исх-фото'!$A$2:$F$3000,6,FALSE),"-")</f>
        <v>ДА</v>
      </c>
      <c r="AA349" s="12" t="str">
        <f>IFERROR(VLOOKUP(CONCATENATE($A349,AA$1),'Исх-фото'!$A$2:$F$3000,6,FALSE),"-")</f>
        <v>-</v>
      </c>
      <c r="AB349" s="12" t="str">
        <f>IFERROR(VLOOKUP(CONCATENATE($A349,AB$1),'Исх-фото'!$A$2:$F$3000,6,FALSE),"-")</f>
        <v>-</v>
      </c>
      <c r="AC349" s="12" t="str">
        <f>IFERROR(VLOOKUP(CONCATENATE($A349,AC$1),'Исх-фото'!$A$2:$F$3000,6,FALSE),"-")</f>
        <v>НЕТ</v>
      </c>
      <c r="AD349" s="12" t="str">
        <f>IFERROR(VLOOKUP(CONCATENATE($A349,AD$1),'Исх-фото'!$A$2:$F$3000,6,FALSE),"-")</f>
        <v>НЕТ</v>
      </c>
      <c r="AE349" s="12" t="str">
        <f>IFERROR(VLOOKUP(CONCATENATE($A349,AE$1),'Исх-фото'!$A$2:$F$3000,6,FALSE),"-")</f>
        <v>ДА</v>
      </c>
      <c r="AF349" s="12" t="str">
        <f>IFERROR(VLOOKUP(CONCATENATE($A349,AF$1),'Исх-фото'!$A$2:$F$3000,6,FALSE),"-")</f>
        <v>ДА</v>
      </c>
      <c r="AG349" s="12" t="str">
        <f>IFERROR(VLOOKUP(CONCATENATE($A349,AG$1),'Исх-фото'!$A$2:$F$3000,6,FALSE),"-")</f>
        <v>НЕТ</v>
      </c>
      <c r="AH349" s="12" t="str">
        <f>IFERROR(VLOOKUP(CONCATENATE($A349,AH$1),'Исх-фото'!$A$2:$F$3000,6,FALSE),"-")</f>
        <v>-</v>
      </c>
      <c r="AI349" s="12" t="str">
        <f>IFERROR(VLOOKUP(CONCATENATE($A349,AI$1),'Исх-фото'!$A$2:$F$3000,6,FALSE),"-")</f>
        <v>-</v>
      </c>
      <c r="AJ349" s="12" t="str">
        <f>IFERROR(VLOOKUP(CONCATENATE($A349,AJ$1),'Исх-фото'!$A$2:$F$3000,6,FALSE),"-")</f>
        <v>-</v>
      </c>
      <c r="AK349" s="12" t="str">
        <f>IFERROR(VLOOKUP(CONCATENATE($A349,AK$1),'Исх-фото'!$A$2:$F$3000,6,FALSE),"-")</f>
        <v>-</v>
      </c>
      <c r="AL349" s="12" t="str">
        <f>IFERROR(VLOOKUP(CONCATENATE($A349,AL$1),'Исх-фото'!$A$2:$F$3000,6,FALSE),"-")</f>
        <v>-</v>
      </c>
      <c r="AM349" s="12" t="str">
        <f>IFERROR(VLOOKUP(CONCATENATE($A349,AM$1),'Исх-фото'!$A$2:$F$3000,6,FALSE),"-")</f>
        <v>-</v>
      </c>
      <c r="AN349" s="12" t="str">
        <f>IFERROR(VLOOKUP(CONCATENATE($A349,AN$1),'Исх-фото'!$A$2:$F$3000,6,FALSE),"-")</f>
        <v>НЕТ</v>
      </c>
      <c r="AO349" s="12">
        <f>IFERROR(VLOOKUP(CONCATENATE($A349,AO$1),'Исх-фото'!$A$2:$F$3000,6,FALSE),"-")</f>
        <v>0</v>
      </c>
      <c r="AP349" s="12" t="str">
        <f>IFERROR(VLOOKUP(CONCATENATE($A349,AP$1),'Исх-фото'!$A$2:$F$3000,6,FALSE),"-")</f>
        <v>-</v>
      </c>
      <c r="AQ349" s="12" t="str">
        <f>IFERROR(VLOOKUP(CONCATENATE($A349,AQ$1),'Исх-фото'!$A$2:$F$3000,6,FALSE),"-")</f>
        <v>-</v>
      </c>
      <c r="AR349" s="13"/>
    </row>
    <row r="350" spans="1:44">
      <c r="A350" s="22">
        <f t="shared" si="152"/>
        <v>151</v>
      </c>
      <c r="B350" s="128">
        <f t="shared" ref="B350:C350" si="173">B153</f>
        <v>62</v>
      </c>
      <c r="C350" s="128">
        <f t="shared" si="173"/>
        <v>1</v>
      </c>
      <c r="D350" s="12" t="str">
        <f>IFERROR(VLOOKUP(CONCATENATE($A350,D$1),'Исх-фото'!$A$2:$F$3000,6,FALSE),"-")</f>
        <v>-</v>
      </c>
      <c r="E350" s="12" t="str">
        <f>IFERROR(VLOOKUP(CONCATENATE($A350,E$1),'Исх-фото'!$A$2:$F$3000,6,FALSE),"-")</f>
        <v>-</v>
      </c>
      <c r="F350" s="12" t="str">
        <f>IFERROR(VLOOKUP(CONCATENATE($A350,F$1),'Исх-фото'!$A$2:$F$3000,6,FALSE),"-")</f>
        <v>-</v>
      </c>
      <c r="G350" s="12" t="str">
        <f>IFERROR(VLOOKUP(CONCATENATE($A350,G$1),'Исх-фото'!$A$2:$F$3000,6,FALSE),"-")</f>
        <v>-</v>
      </c>
      <c r="H350" s="12" t="str">
        <f>IFERROR(VLOOKUP(CONCATENATE($A350,H$1),'Исх-фото'!$A$2:$F$3000,6,FALSE),"-")</f>
        <v>ДА</v>
      </c>
      <c r="I350" s="12" t="str">
        <f>IFERROR(VLOOKUP(CONCATENATE($A350,I$1),'Исх-фото'!$A$2:$F$3000,6,FALSE),"-")</f>
        <v>-</v>
      </c>
      <c r="J350" s="12" t="str">
        <f>IFERROR(VLOOKUP(CONCATENATE($A350,J$1),'Исх-фото'!$A$2:$F$3000,6,FALSE),"-")</f>
        <v>НЕТ</v>
      </c>
      <c r="K350" s="12" t="str">
        <f>IFERROR(VLOOKUP(CONCATENATE($A350,K$1),'Исх-фото'!$A$2:$F$3000,6,FALSE),"-")</f>
        <v>-</v>
      </c>
      <c r="L350" s="12" t="str">
        <f>IFERROR(VLOOKUP(CONCATENATE($A350,L$1),'Исх-фото'!$A$2:$F$3000,6,FALSE),"-")</f>
        <v>-</v>
      </c>
      <c r="M350" s="12" t="str">
        <f>IFERROR(VLOOKUP(CONCATENATE($A350,M$1),'Исх-фото'!$A$2:$F$3000,6,FALSE),"-")</f>
        <v>-</v>
      </c>
      <c r="N350" s="12" t="str">
        <f>IFERROR(VLOOKUP(CONCATENATE($A350,N$1),'Исх-фото'!$A$2:$F$3000,6,FALSE),"-")</f>
        <v>ДА</v>
      </c>
      <c r="O350" s="12" t="str">
        <f>IFERROR(VLOOKUP(CONCATENATE($A350,O$1),'Исх-фото'!$A$2:$F$3000,6,FALSE),"-")</f>
        <v>-</v>
      </c>
      <c r="P350" s="12" t="str">
        <f>IFERROR(VLOOKUP(CONCATENATE($A350,P$1),'Исх-фото'!$A$2:$F$3000,6,FALSE),"-")</f>
        <v>-</v>
      </c>
      <c r="Q350" s="12" t="str">
        <f>IFERROR(VLOOKUP(CONCATENATE($A350,Q$1),'Исх-фото'!$A$2:$F$3000,6,FALSE),"-")</f>
        <v>-</v>
      </c>
      <c r="R350" s="12" t="str">
        <f>IFERROR(VLOOKUP(CONCATENATE($A350,R$1),'Исх-фото'!$A$2:$F$3000,6,FALSE),"-")</f>
        <v>-</v>
      </c>
      <c r="S350" s="12" t="str">
        <f>IFERROR(VLOOKUP(CONCATENATE($A350,S$1),'Исх-фото'!$A$2:$F$3000,6,FALSE),"-")</f>
        <v>-</v>
      </c>
      <c r="T350" s="12" t="str">
        <f>IFERROR(VLOOKUP(CONCATENATE($A350,T$1),'Исх-фото'!$A$2:$F$3000,6,FALSE),"-")</f>
        <v>-</v>
      </c>
      <c r="U350" s="12" t="str">
        <f>IFERROR(VLOOKUP(CONCATENATE($A350,U$1),'Исх-фото'!$A$2:$F$3000,6,FALSE),"-")</f>
        <v>-</v>
      </c>
      <c r="V350" s="12" t="str">
        <f>IFERROR(VLOOKUP(CONCATENATE($A350,V$1),'Исх-фото'!$A$2:$F$3000,6,FALSE),"-")</f>
        <v>ДА</v>
      </c>
      <c r="W350" s="12" t="str">
        <f>IFERROR(VLOOKUP(CONCATENATE($A350,W$1),'Исх-фото'!$A$2:$F$3000,6,FALSE),"-")</f>
        <v>-</v>
      </c>
      <c r="X350" s="12" t="str">
        <f>IFERROR(VLOOKUP(CONCATENATE($A350,X$1),'Исх-фото'!$A$2:$F$3000,6,FALSE),"-")</f>
        <v>-</v>
      </c>
      <c r="Y350" s="12" t="str">
        <f>IFERROR(VLOOKUP(CONCATENATE($A350,Y$1),'Исх-фото'!$A$2:$F$3000,6,FALSE),"-")</f>
        <v>-</v>
      </c>
      <c r="Z350" s="12" t="str">
        <f>IFERROR(VLOOKUP(CONCATENATE($A350,Z$1),'Исх-фото'!$A$2:$F$3000,6,FALSE),"-")</f>
        <v>-</v>
      </c>
      <c r="AA350" s="12" t="str">
        <f>IFERROR(VLOOKUP(CONCATENATE($A350,AA$1),'Исх-фото'!$A$2:$F$3000,6,FALSE),"-")</f>
        <v>-</v>
      </c>
      <c r="AB350" s="12" t="str">
        <f>IFERROR(VLOOKUP(CONCATENATE($A350,AB$1),'Исх-фото'!$A$2:$F$3000,6,FALSE),"-")</f>
        <v>-</v>
      </c>
      <c r="AC350" s="12" t="str">
        <f>IFERROR(VLOOKUP(CONCATENATE($A350,AC$1),'Исх-фото'!$A$2:$F$3000,6,FALSE),"-")</f>
        <v>НЕТ</v>
      </c>
      <c r="AD350" s="12" t="str">
        <f>IFERROR(VLOOKUP(CONCATENATE($A350,AD$1),'Исх-фото'!$A$2:$F$3000,6,FALSE),"-")</f>
        <v>НЕТ</v>
      </c>
      <c r="AE350" s="12" t="str">
        <f>IFERROR(VLOOKUP(CONCATENATE($A350,AE$1),'Исх-фото'!$A$2:$F$3000,6,FALSE),"-")</f>
        <v>-</v>
      </c>
      <c r="AF350" s="12" t="str">
        <f>IFERROR(VLOOKUP(CONCATENATE($A350,AF$1),'Исх-фото'!$A$2:$F$3000,6,FALSE),"-")</f>
        <v>ДА</v>
      </c>
      <c r="AG350" s="12" t="str">
        <f>IFERROR(VLOOKUP(CONCATENATE($A350,AG$1),'Исх-фото'!$A$2:$F$3000,6,FALSE),"-")</f>
        <v>ДА</v>
      </c>
      <c r="AH350" s="12" t="str">
        <f>IFERROR(VLOOKUP(CONCATENATE($A350,AH$1),'Исх-фото'!$A$2:$F$3000,6,FALSE),"-")</f>
        <v>-</v>
      </c>
      <c r="AI350" s="12" t="str">
        <f>IFERROR(VLOOKUP(CONCATENATE($A350,AI$1),'Исх-фото'!$A$2:$F$3000,6,FALSE),"-")</f>
        <v>НЕТ</v>
      </c>
      <c r="AJ350" s="12" t="str">
        <f>IFERROR(VLOOKUP(CONCATENATE($A350,AJ$1),'Исх-фото'!$A$2:$F$3000,6,FALSE),"-")</f>
        <v>-</v>
      </c>
      <c r="AK350" s="12" t="str">
        <f>IFERROR(VLOOKUP(CONCATENATE($A350,AK$1),'Исх-фото'!$A$2:$F$3000,6,FALSE),"-")</f>
        <v>-</v>
      </c>
      <c r="AL350" s="12" t="str">
        <f>IFERROR(VLOOKUP(CONCATENATE($A350,AL$1),'Исх-фото'!$A$2:$F$3000,6,FALSE),"-")</f>
        <v>-</v>
      </c>
      <c r="AM350" s="12" t="str">
        <f>IFERROR(VLOOKUP(CONCATENATE($A350,AM$1),'Исх-фото'!$A$2:$F$3000,6,FALSE),"-")</f>
        <v>-</v>
      </c>
      <c r="AN350" s="12" t="str">
        <f>IFERROR(VLOOKUP(CONCATENATE($A350,AN$1),'Исх-фото'!$A$2:$F$3000,6,FALSE),"-")</f>
        <v>-</v>
      </c>
      <c r="AO350" s="12">
        <f>IFERROR(VLOOKUP(CONCATENATE($A350,AO$1),'Исх-фото'!$A$2:$F$3000,6,FALSE),"-")</f>
        <v>0</v>
      </c>
      <c r="AP350" s="12" t="str">
        <f>IFERROR(VLOOKUP(CONCATENATE($A350,AP$1),'Исх-фото'!$A$2:$F$3000,6,FALSE),"-")</f>
        <v>-</v>
      </c>
      <c r="AQ350" s="12" t="str">
        <f>IFERROR(VLOOKUP(CONCATENATE($A350,AQ$1),'Исх-фото'!$A$2:$F$3000,6,FALSE),"-")</f>
        <v>-</v>
      </c>
      <c r="AR350" s="13"/>
    </row>
    <row r="351" spans="1:44">
      <c r="A351" s="22">
        <f t="shared" si="152"/>
        <v>152</v>
      </c>
      <c r="B351" s="128">
        <f t="shared" ref="B351:C351" si="174">B154</f>
        <v>62</v>
      </c>
      <c r="C351" s="128">
        <f t="shared" si="174"/>
        <v>2</v>
      </c>
      <c r="D351" s="12" t="str">
        <f>IFERROR(VLOOKUP(CONCATENATE($A351,D$1),'Исх-фото'!$A$2:$F$3000,6,FALSE),"-")</f>
        <v>-</v>
      </c>
      <c r="E351" s="12" t="str">
        <f>IFERROR(VLOOKUP(CONCATENATE($A351,E$1),'Исх-фото'!$A$2:$F$3000,6,FALSE),"-")</f>
        <v>-</v>
      </c>
      <c r="F351" s="12" t="str">
        <f>IFERROR(VLOOKUP(CONCATENATE($A351,F$1),'Исх-фото'!$A$2:$F$3000,6,FALSE),"-")</f>
        <v>-</v>
      </c>
      <c r="G351" s="12" t="str">
        <f>IFERROR(VLOOKUP(CONCATENATE($A351,G$1),'Исх-фото'!$A$2:$F$3000,6,FALSE),"-")</f>
        <v>-</v>
      </c>
      <c r="H351" s="12" t="str">
        <f>IFERROR(VLOOKUP(CONCATENATE($A351,H$1),'Исх-фото'!$A$2:$F$3000,6,FALSE),"-")</f>
        <v>ДА</v>
      </c>
      <c r="I351" s="12" t="str">
        <f>IFERROR(VLOOKUP(CONCATENATE($A351,I$1),'Исх-фото'!$A$2:$F$3000,6,FALSE),"-")</f>
        <v>-</v>
      </c>
      <c r="J351" s="12" t="str">
        <f>IFERROR(VLOOKUP(CONCATENATE($A351,J$1),'Исх-фото'!$A$2:$F$3000,6,FALSE),"-")</f>
        <v>НЕТ</v>
      </c>
      <c r="K351" s="12" t="str">
        <f>IFERROR(VLOOKUP(CONCATENATE($A351,K$1),'Исх-фото'!$A$2:$F$3000,6,FALSE),"-")</f>
        <v>-</v>
      </c>
      <c r="L351" s="12" t="str">
        <f>IFERROR(VLOOKUP(CONCATENATE($A351,L$1),'Исх-фото'!$A$2:$F$3000,6,FALSE),"-")</f>
        <v>-</v>
      </c>
      <c r="M351" s="12" t="str">
        <f>IFERROR(VLOOKUP(CONCATENATE($A351,M$1),'Исх-фото'!$A$2:$F$3000,6,FALSE),"-")</f>
        <v>-</v>
      </c>
      <c r="N351" s="12" t="str">
        <f>IFERROR(VLOOKUP(CONCATENATE($A351,N$1),'Исх-фото'!$A$2:$F$3000,6,FALSE),"-")</f>
        <v>НЕТ</v>
      </c>
      <c r="O351" s="12" t="str">
        <f>IFERROR(VLOOKUP(CONCATENATE($A351,O$1),'Исх-фото'!$A$2:$F$3000,6,FALSE),"-")</f>
        <v>-</v>
      </c>
      <c r="P351" s="12" t="str">
        <f>IFERROR(VLOOKUP(CONCATENATE($A351,P$1),'Исх-фото'!$A$2:$F$3000,6,FALSE),"-")</f>
        <v>-</v>
      </c>
      <c r="Q351" s="12" t="str">
        <f>IFERROR(VLOOKUP(CONCATENATE($A351,Q$1),'Исх-фото'!$A$2:$F$3000,6,FALSE),"-")</f>
        <v>-</v>
      </c>
      <c r="R351" s="12" t="str">
        <f>IFERROR(VLOOKUP(CONCATENATE($A351,R$1),'Исх-фото'!$A$2:$F$3000,6,FALSE),"-")</f>
        <v>-</v>
      </c>
      <c r="S351" s="12" t="str">
        <f>IFERROR(VLOOKUP(CONCATENATE($A351,S$1),'Исх-фото'!$A$2:$F$3000,6,FALSE),"-")</f>
        <v>НЕТ</v>
      </c>
      <c r="T351" s="12" t="str">
        <f>IFERROR(VLOOKUP(CONCATENATE($A351,T$1),'Исх-фото'!$A$2:$F$3000,6,FALSE),"-")</f>
        <v>-</v>
      </c>
      <c r="U351" s="12" t="str">
        <f>IFERROR(VLOOKUP(CONCATENATE($A351,U$1),'Исх-фото'!$A$2:$F$3000,6,FALSE),"-")</f>
        <v>-</v>
      </c>
      <c r="V351" s="12" t="str">
        <f>IFERROR(VLOOKUP(CONCATENATE($A351,V$1),'Исх-фото'!$A$2:$F$3000,6,FALSE),"-")</f>
        <v>ДА</v>
      </c>
      <c r="W351" s="12" t="str">
        <f>IFERROR(VLOOKUP(CONCATENATE($A351,W$1),'Исх-фото'!$A$2:$F$3000,6,FALSE),"-")</f>
        <v>-</v>
      </c>
      <c r="X351" s="12" t="str">
        <f>IFERROR(VLOOKUP(CONCATENATE($A351,X$1),'Исх-фото'!$A$2:$F$3000,6,FALSE),"-")</f>
        <v>-</v>
      </c>
      <c r="Y351" s="12" t="str">
        <f>IFERROR(VLOOKUP(CONCATENATE($A351,Y$1),'Исх-фото'!$A$2:$F$3000,6,FALSE),"-")</f>
        <v>-</v>
      </c>
      <c r="Z351" s="12" t="str">
        <f>IFERROR(VLOOKUP(CONCATENATE($A351,Z$1),'Исх-фото'!$A$2:$F$3000,6,FALSE),"-")</f>
        <v>-</v>
      </c>
      <c r="AA351" s="12" t="str">
        <f>IFERROR(VLOOKUP(CONCATENATE($A351,AA$1),'Исх-фото'!$A$2:$F$3000,6,FALSE),"-")</f>
        <v>-</v>
      </c>
      <c r="AB351" s="12" t="str">
        <f>IFERROR(VLOOKUP(CONCATENATE($A351,AB$1),'Исх-фото'!$A$2:$F$3000,6,FALSE),"-")</f>
        <v>-</v>
      </c>
      <c r="AC351" s="12" t="str">
        <f>IFERROR(VLOOKUP(CONCATENATE($A351,AC$1),'Исх-фото'!$A$2:$F$3000,6,FALSE),"-")</f>
        <v>НЕТ</v>
      </c>
      <c r="AD351" s="12" t="str">
        <f>IFERROR(VLOOKUP(CONCATENATE($A351,AD$1),'Исх-фото'!$A$2:$F$3000,6,FALSE),"-")</f>
        <v>НЕТ</v>
      </c>
      <c r="AE351" s="12" t="str">
        <f>IFERROR(VLOOKUP(CONCATENATE($A351,AE$1),'Исх-фото'!$A$2:$F$3000,6,FALSE),"-")</f>
        <v>-</v>
      </c>
      <c r="AF351" s="12" t="str">
        <f>IFERROR(VLOOKUP(CONCATENATE($A351,AF$1),'Исх-фото'!$A$2:$F$3000,6,FALSE),"-")</f>
        <v>НЕТ</v>
      </c>
      <c r="AG351" s="12" t="str">
        <f>IFERROR(VLOOKUP(CONCATENATE($A351,AG$1),'Исх-фото'!$A$2:$F$3000,6,FALSE),"-")</f>
        <v>НЕТ</v>
      </c>
      <c r="AH351" s="12" t="str">
        <f>IFERROR(VLOOKUP(CONCATENATE($A351,AH$1),'Исх-фото'!$A$2:$F$3000,6,FALSE),"-")</f>
        <v>-</v>
      </c>
      <c r="AI351" s="12" t="str">
        <f>IFERROR(VLOOKUP(CONCATENATE($A351,AI$1),'Исх-фото'!$A$2:$F$3000,6,FALSE),"-")</f>
        <v>НЕТ</v>
      </c>
      <c r="AJ351" s="12" t="str">
        <f>IFERROR(VLOOKUP(CONCATENATE($A351,AJ$1),'Исх-фото'!$A$2:$F$3000,6,FALSE),"-")</f>
        <v>-</v>
      </c>
      <c r="AK351" s="12" t="str">
        <f>IFERROR(VLOOKUP(CONCATENATE($A351,AK$1),'Исх-фото'!$A$2:$F$3000,6,FALSE),"-")</f>
        <v>-</v>
      </c>
      <c r="AL351" s="12" t="str">
        <f>IFERROR(VLOOKUP(CONCATENATE($A351,AL$1),'Исх-фото'!$A$2:$F$3000,6,FALSE),"-")</f>
        <v>-</v>
      </c>
      <c r="AM351" s="12" t="str">
        <f>IFERROR(VLOOKUP(CONCATENATE($A351,AM$1),'Исх-фото'!$A$2:$F$3000,6,FALSE),"-")</f>
        <v>-</v>
      </c>
      <c r="AN351" s="12" t="str">
        <f>IFERROR(VLOOKUP(CONCATENATE($A351,AN$1),'Исх-фото'!$A$2:$F$3000,6,FALSE),"-")</f>
        <v>-</v>
      </c>
      <c r="AO351" s="12">
        <f>IFERROR(VLOOKUP(CONCATENATE($A351,AO$1),'Исх-фото'!$A$2:$F$3000,6,FALSE),"-")</f>
        <v>0</v>
      </c>
      <c r="AP351" s="12" t="str">
        <f>IFERROR(VLOOKUP(CONCATENATE($A351,AP$1),'Исх-фото'!$A$2:$F$3000,6,FALSE),"-")</f>
        <v>-</v>
      </c>
      <c r="AQ351" s="12" t="str">
        <f>IFERROR(VLOOKUP(CONCATENATE($A351,AQ$1),'Исх-фото'!$A$2:$F$3000,6,FALSE),"-")</f>
        <v>-</v>
      </c>
      <c r="AR351" s="13"/>
    </row>
    <row r="352" spans="1:44">
      <c r="A352" s="22">
        <f t="shared" si="152"/>
        <v>153</v>
      </c>
      <c r="B352" s="128">
        <f t="shared" ref="B352:C352" si="175">B155</f>
        <v>62</v>
      </c>
      <c r="C352" s="128">
        <f t="shared" si="175"/>
        <v>3</v>
      </c>
      <c r="D352" s="12" t="str">
        <f>IFERROR(VLOOKUP(CONCATENATE($A352,D$1),'Исх-фото'!$A$2:$F$3000,6,FALSE),"-")</f>
        <v>-</v>
      </c>
      <c r="E352" s="12" t="str">
        <f>IFERROR(VLOOKUP(CONCATENATE($A352,E$1),'Исх-фото'!$A$2:$F$3000,6,FALSE),"-")</f>
        <v>-</v>
      </c>
      <c r="F352" s="12" t="str">
        <f>IFERROR(VLOOKUP(CONCATENATE($A352,F$1),'Исх-фото'!$A$2:$F$3000,6,FALSE),"-")</f>
        <v>-</v>
      </c>
      <c r="G352" s="12" t="str">
        <f>IFERROR(VLOOKUP(CONCATENATE($A352,G$1),'Исх-фото'!$A$2:$F$3000,6,FALSE),"-")</f>
        <v>-</v>
      </c>
      <c r="H352" s="12" t="str">
        <f>IFERROR(VLOOKUP(CONCATENATE($A352,H$1),'Исх-фото'!$A$2:$F$3000,6,FALSE),"-")</f>
        <v>ДА</v>
      </c>
      <c r="I352" s="12" t="str">
        <f>IFERROR(VLOOKUP(CONCATENATE($A352,I$1),'Исх-фото'!$A$2:$F$3000,6,FALSE),"-")</f>
        <v>-</v>
      </c>
      <c r="J352" s="12" t="str">
        <f>IFERROR(VLOOKUP(CONCATENATE($A352,J$1),'Исх-фото'!$A$2:$F$3000,6,FALSE),"-")</f>
        <v>НЕТ</v>
      </c>
      <c r="K352" s="12" t="str">
        <f>IFERROR(VLOOKUP(CONCATENATE($A352,K$1),'Исх-фото'!$A$2:$F$3000,6,FALSE),"-")</f>
        <v>-</v>
      </c>
      <c r="L352" s="12" t="str">
        <f>IFERROR(VLOOKUP(CONCATENATE($A352,L$1),'Исх-фото'!$A$2:$F$3000,6,FALSE),"-")</f>
        <v>-</v>
      </c>
      <c r="M352" s="12" t="str">
        <f>IFERROR(VLOOKUP(CONCATENATE($A352,M$1),'Исх-фото'!$A$2:$F$3000,6,FALSE),"-")</f>
        <v>-</v>
      </c>
      <c r="N352" s="12" t="str">
        <f>IFERROR(VLOOKUP(CONCATENATE($A352,N$1),'Исх-фото'!$A$2:$F$3000,6,FALSE),"-")</f>
        <v>НЕТ</v>
      </c>
      <c r="O352" s="12" t="str">
        <f>IFERROR(VLOOKUP(CONCATENATE($A352,O$1),'Исх-фото'!$A$2:$F$3000,6,FALSE),"-")</f>
        <v>-</v>
      </c>
      <c r="P352" s="12" t="str">
        <f>IFERROR(VLOOKUP(CONCATENATE($A352,P$1),'Исх-фото'!$A$2:$F$3000,6,FALSE),"-")</f>
        <v>-</v>
      </c>
      <c r="Q352" s="12" t="str">
        <f>IFERROR(VLOOKUP(CONCATENATE($A352,Q$1),'Исх-фото'!$A$2:$F$3000,6,FALSE),"-")</f>
        <v>-</v>
      </c>
      <c r="R352" s="12" t="str">
        <f>IFERROR(VLOOKUP(CONCATENATE($A352,R$1),'Исх-фото'!$A$2:$F$3000,6,FALSE),"-")</f>
        <v>-</v>
      </c>
      <c r="S352" s="12" t="str">
        <f>IFERROR(VLOOKUP(CONCATENATE($A352,S$1),'Исх-фото'!$A$2:$F$3000,6,FALSE),"-")</f>
        <v>-</v>
      </c>
      <c r="T352" s="12" t="str">
        <f>IFERROR(VLOOKUP(CONCATENATE($A352,T$1),'Исх-фото'!$A$2:$F$3000,6,FALSE),"-")</f>
        <v>-</v>
      </c>
      <c r="U352" s="12" t="str">
        <f>IFERROR(VLOOKUP(CONCATENATE($A352,U$1),'Исх-фото'!$A$2:$F$3000,6,FALSE),"-")</f>
        <v>-</v>
      </c>
      <c r="V352" s="12" t="str">
        <f>IFERROR(VLOOKUP(CONCATENATE($A352,V$1),'Исх-фото'!$A$2:$F$3000,6,FALSE),"-")</f>
        <v>ДА</v>
      </c>
      <c r="W352" s="12" t="str">
        <f>IFERROR(VLOOKUP(CONCATENATE($A352,W$1),'Исх-фото'!$A$2:$F$3000,6,FALSE),"-")</f>
        <v>-</v>
      </c>
      <c r="X352" s="12" t="str">
        <f>IFERROR(VLOOKUP(CONCATENATE($A352,X$1),'Исх-фото'!$A$2:$F$3000,6,FALSE),"-")</f>
        <v>-</v>
      </c>
      <c r="Y352" s="12" t="str">
        <f>IFERROR(VLOOKUP(CONCATENATE($A352,Y$1),'Исх-фото'!$A$2:$F$3000,6,FALSE),"-")</f>
        <v>-</v>
      </c>
      <c r="Z352" s="12" t="str">
        <f>IFERROR(VLOOKUP(CONCATENATE($A352,Z$1),'Исх-фото'!$A$2:$F$3000,6,FALSE),"-")</f>
        <v>НЕТ</v>
      </c>
      <c r="AA352" s="12" t="str">
        <f>IFERROR(VLOOKUP(CONCATENATE($A352,AA$1),'Исх-фото'!$A$2:$F$3000,6,FALSE),"-")</f>
        <v>-</v>
      </c>
      <c r="AB352" s="12" t="str">
        <f>IFERROR(VLOOKUP(CONCATENATE($A352,AB$1),'Исх-фото'!$A$2:$F$3000,6,FALSE),"-")</f>
        <v>-</v>
      </c>
      <c r="AC352" s="12" t="str">
        <f>IFERROR(VLOOKUP(CONCATENATE($A352,AC$1),'Исх-фото'!$A$2:$F$3000,6,FALSE),"-")</f>
        <v>ДА</v>
      </c>
      <c r="AD352" s="12" t="str">
        <f>IFERROR(VLOOKUP(CONCATENATE($A352,AD$1),'Исх-фото'!$A$2:$F$3000,6,FALSE),"-")</f>
        <v>НЕТ</v>
      </c>
      <c r="AE352" s="12" t="str">
        <f>IFERROR(VLOOKUP(CONCATENATE($A352,AE$1),'Исх-фото'!$A$2:$F$3000,6,FALSE),"-")</f>
        <v>ДА</v>
      </c>
      <c r="AF352" s="12" t="str">
        <f>IFERROR(VLOOKUP(CONCATENATE($A352,AF$1),'Исх-фото'!$A$2:$F$3000,6,FALSE),"-")</f>
        <v>НЕТ</v>
      </c>
      <c r="AG352" s="12" t="str">
        <f>IFERROR(VLOOKUP(CONCATENATE($A352,AG$1),'Исх-фото'!$A$2:$F$3000,6,FALSE),"-")</f>
        <v>ДА</v>
      </c>
      <c r="AH352" s="12" t="str">
        <f>IFERROR(VLOOKUP(CONCATENATE($A352,AH$1),'Исх-фото'!$A$2:$F$3000,6,FALSE),"-")</f>
        <v>-</v>
      </c>
      <c r="AI352" s="12" t="str">
        <f>IFERROR(VLOOKUP(CONCATENATE($A352,AI$1),'Исх-фото'!$A$2:$F$3000,6,FALSE),"-")</f>
        <v>-</v>
      </c>
      <c r="AJ352" s="12" t="str">
        <f>IFERROR(VLOOKUP(CONCATENATE($A352,AJ$1),'Исх-фото'!$A$2:$F$3000,6,FALSE),"-")</f>
        <v>-</v>
      </c>
      <c r="AK352" s="12" t="str">
        <f>IFERROR(VLOOKUP(CONCATENATE($A352,AK$1),'Исх-фото'!$A$2:$F$3000,6,FALSE),"-")</f>
        <v>-</v>
      </c>
      <c r="AL352" s="12" t="str">
        <f>IFERROR(VLOOKUP(CONCATENATE($A352,AL$1),'Исх-фото'!$A$2:$F$3000,6,FALSE),"-")</f>
        <v>-</v>
      </c>
      <c r="AM352" s="12" t="str">
        <f>IFERROR(VLOOKUP(CONCATENATE($A352,AM$1),'Исх-фото'!$A$2:$F$3000,6,FALSE),"-")</f>
        <v>-</v>
      </c>
      <c r="AN352" s="12" t="str">
        <f>IFERROR(VLOOKUP(CONCATENATE($A352,AN$1),'Исх-фото'!$A$2:$F$3000,6,FALSE),"-")</f>
        <v>-</v>
      </c>
      <c r="AO352" s="12">
        <f>IFERROR(VLOOKUP(CONCATENATE($A352,AO$1),'Исх-фото'!$A$2:$F$3000,6,FALSE),"-")</f>
        <v>0</v>
      </c>
      <c r="AP352" s="12" t="str">
        <f>IFERROR(VLOOKUP(CONCATENATE($A352,AP$1),'Исх-фото'!$A$2:$F$3000,6,FALSE),"-")</f>
        <v>-</v>
      </c>
      <c r="AQ352" s="12" t="str">
        <f>IFERROR(VLOOKUP(CONCATENATE($A352,AQ$1),'Исх-фото'!$A$2:$F$3000,6,FALSE),"-")</f>
        <v>-</v>
      </c>
      <c r="AR352" s="13"/>
    </row>
    <row r="353" spans="1:44">
      <c r="A353" s="22">
        <f t="shared" si="152"/>
        <v>154</v>
      </c>
      <c r="B353" s="128">
        <f t="shared" ref="B353:C353" si="176">B156</f>
        <v>63</v>
      </c>
      <c r="C353" s="128">
        <f t="shared" si="176"/>
        <v>1</v>
      </c>
      <c r="D353" s="12" t="str">
        <f>IFERROR(VLOOKUP(CONCATENATE($A353,D$1),'Исх-фото'!$A$2:$F$3000,6,FALSE),"-")</f>
        <v>-</v>
      </c>
      <c r="E353" s="12" t="str">
        <f>IFERROR(VLOOKUP(CONCATENATE($A353,E$1),'Исх-фото'!$A$2:$F$3000,6,FALSE),"-")</f>
        <v>-</v>
      </c>
      <c r="F353" s="12" t="str">
        <f>IFERROR(VLOOKUP(CONCATENATE($A353,F$1),'Исх-фото'!$A$2:$F$3000,6,FALSE),"-")</f>
        <v>-</v>
      </c>
      <c r="G353" s="12" t="str">
        <f>IFERROR(VLOOKUP(CONCATENATE($A353,G$1),'Исх-фото'!$A$2:$F$3000,6,FALSE),"-")</f>
        <v>-</v>
      </c>
      <c r="H353" s="12" t="str">
        <f>IFERROR(VLOOKUP(CONCATENATE($A353,H$1),'Исх-фото'!$A$2:$F$3000,6,FALSE),"-")</f>
        <v>ДА</v>
      </c>
      <c r="I353" s="12" t="str">
        <f>IFERROR(VLOOKUP(CONCATENATE($A353,I$1),'Исх-фото'!$A$2:$F$3000,6,FALSE),"-")</f>
        <v>-</v>
      </c>
      <c r="J353" s="12" t="str">
        <f>IFERROR(VLOOKUP(CONCATENATE($A353,J$1),'Исх-фото'!$A$2:$F$3000,6,FALSE),"-")</f>
        <v>НЕТ</v>
      </c>
      <c r="K353" s="12" t="str">
        <f>IFERROR(VLOOKUP(CONCATENATE($A353,K$1),'Исх-фото'!$A$2:$F$3000,6,FALSE),"-")</f>
        <v>-</v>
      </c>
      <c r="L353" s="12" t="str">
        <f>IFERROR(VLOOKUP(CONCATENATE($A353,L$1),'Исх-фото'!$A$2:$F$3000,6,FALSE),"-")</f>
        <v>-</v>
      </c>
      <c r="M353" s="12" t="str">
        <f>IFERROR(VLOOKUP(CONCATENATE($A353,M$1),'Исх-фото'!$A$2:$F$3000,6,FALSE),"-")</f>
        <v>-</v>
      </c>
      <c r="N353" s="12" t="str">
        <f>IFERROR(VLOOKUP(CONCATENATE($A353,N$1),'Исх-фото'!$A$2:$F$3000,6,FALSE),"-")</f>
        <v>НЕТ</v>
      </c>
      <c r="O353" s="12" t="str">
        <f>IFERROR(VLOOKUP(CONCATENATE($A353,O$1),'Исх-фото'!$A$2:$F$3000,6,FALSE),"-")</f>
        <v>-</v>
      </c>
      <c r="P353" s="12" t="str">
        <f>IFERROR(VLOOKUP(CONCATENATE($A353,P$1),'Исх-фото'!$A$2:$F$3000,6,FALSE),"-")</f>
        <v>-</v>
      </c>
      <c r="Q353" s="12" t="str">
        <f>IFERROR(VLOOKUP(CONCATENATE($A353,Q$1),'Исх-фото'!$A$2:$F$3000,6,FALSE),"-")</f>
        <v>-</v>
      </c>
      <c r="R353" s="12" t="str">
        <f>IFERROR(VLOOKUP(CONCATENATE($A353,R$1),'Исх-фото'!$A$2:$F$3000,6,FALSE),"-")</f>
        <v>-</v>
      </c>
      <c r="S353" s="12" t="str">
        <f>IFERROR(VLOOKUP(CONCATENATE($A353,S$1),'Исх-фото'!$A$2:$F$3000,6,FALSE),"-")</f>
        <v>НЕТ</v>
      </c>
      <c r="T353" s="12" t="str">
        <f>IFERROR(VLOOKUP(CONCATENATE($A353,T$1),'Исх-фото'!$A$2:$F$3000,6,FALSE),"-")</f>
        <v>-</v>
      </c>
      <c r="U353" s="12" t="str">
        <f>IFERROR(VLOOKUP(CONCATENATE($A353,U$1),'Исх-фото'!$A$2:$F$3000,6,FALSE),"-")</f>
        <v>-</v>
      </c>
      <c r="V353" s="12" t="str">
        <f>IFERROR(VLOOKUP(CONCATENATE($A353,V$1),'Исх-фото'!$A$2:$F$3000,6,FALSE),"-")</f>
        <v>ДА</v>
      </c>
      <c r="W353" s="12" t="str">
        <f>IFERROR(VLOOKUP(CONCATENATE($A353,W$1),'Исх-фото'!$A$2:$F$3000,6,FALSE),"-")</f>
        <v>-</v>
      </c>
      <c r="X353" s="12" t="str">
        <f>IFERROR(VLOOKUP(CONCATENATE($A353,X$1),'Исх-фото'!$A$2:$F$3000,6,FALSE),"-")</f>
        <v>НЕТ</v>
      </c>
      <c r="Y353" s="12" t="str">
        <f>IFERROR(VLOOKUP(CONCATENATE($A353,Y$1),'Исх-фото'!$A$2:$F$3000,6,FALSE),"-")</f>
        <v>-</v>
      </c>
      <c r="Z353" s="12" t="str">
        <f>IFERROR(VLOOKUP(CONCATENATE($A353,Z$1),'Исх-фото'!$A$2:$F$3000,6,FALSE),"-")</f>
        <v>-</v>
      </c>
      <c r="AA353" s="12" t="str">
        <f>IFERROR(VLOOKUP(CONCATENATE($A353,AA$1),'Исх-фото'!$A$2:$F$3000,6,FALSE),"-")</f>
        <v>-</v>
      </c>
      <c r="AB353" s="12" t="str">
        <f>IFERROR(VLOOKUP(CONCATENATE($A353,AB$1),'Исх-фото'!$A$2:$F$3000,6,FALSE),"-")</f>
        <v>-</v>
      </c>
      <c r="AC353" s="12" t="str">
        <f>IFERROR(VLOOKUP(CONCATENATE($A353,AC$1),'Исх-фото'!$A$2:$F$3000,6,FALSE),"-")</f>
        <v>НЕТ</v>
      </c>
      <c r="AD353" s="12" t="str">
        <f>IFERROR(VLOOKUP(CONCATENATE($A353,AD$1),'Исх-фото'!$A$2:$F$3000,6,FALSE),"-")</f>
        <v>НЕТ</v>
      </c>
      <c r="AE353" s="12" t="str">
        <f>IFERROR(VLOOKUP(CONCATENATE($A353,AE$1),'Исх-фото'!$A$2:$F$3000,6,FALSE),"-")</f>
        <v>-</v>
      </c>
      <c r="AF353" s="12" t="str">
        <f>IFERROR(VLOOKUP(CONCATENATE($A353,AF$1),'Исх-фото'!$A$2:$F$3000,6,FALSE),"-")</f>
        <v>ДА</v>
      </c>
      <c r="AG353" s="12" t="str">
        <f>IFERROR(VLOOKUP(CONCATENATE($A353,AG$1),'Исх-фото'!$A$2:$F$3000,6,FALSE),"-")</f>
        <v>ДА</v>
      </c>
      <c r="AH353" s="12" t="str">
        <f>IFERROR(VLOOKUP(CONCATENATE($A353,AH$1),'Исх-фото'!$A$2:$F$3000,6,FALSE),"-")</f>
        <v>-</v>
      </c>
      <c r="AI353" s="12" t="str">
        <f>IFERROR(VLOOKUP(CONCATENATE($A353,AI$1),'Исх-фото'!$A$2:$F$3000,6,FALSE),"-")</f>
        <v>-</v>
      </c>
      <c r="AJ353" s="12" t="str">
        <f>IFERROR(VLOOKUP(CONCATENATE($A353,AJ$1),'Исх-фото'!$A$2:$F$3000,6,FALSE),"-")</f>
        <v>НЕТ</v>
      </c>
      <c r="AK353" s="12" t="str">
        <f>IFERROR(VLOOKUP(CONCATENATE($A353,AK$1),'Исх-фото'!$A$2:$F$3000,6,FALSE),"-")</f>
        <v>-</v>
      </c>
      <c r="AL353" s="12" t="str">
        <f>IFERROR(VLOOKUP(CONCATENATE($A353,AL$1),'Исх-фото'!$A$2:$F$3000,6,FALSE),"-")</f>
        <v>-</v>
      </c>
      <c r="AM353" s="12" t="str">
        <f>IFERROR(VLOOKUP(CONCATENATE($A353,AM$1),'Исх-фото'!$A$2:$F$3000,6,FALSE),"-")</f>
        <v>-</v>
      </c>
      <c r="AN353" s="12" t="str">
        <f>IFERROR(VLOOKUP(CONCATENATE($A353,AN$1),'Исх-фото'!$A$2:$F$3000,6,FALSE),"-")</f>
        <v>-</v>
      </c>
      <c r="AO353" s="12">
        <f>IFERROR(VLOOKUP(CONCATENATE($A353,AO$1),'Исх-фото'!$A$2:$F$3000,6,FALSE),"-")</f>
        <v>0</v>
      </c>
      <c r="AP353" s="12" t="str">
        <f>IFERROR(VLOOKUP(CONCATENATE($A353,AP$1),'Исх-фото'!$A$2:$F$3000,6,FALSE),"-")</f>
        <v>-</v>
      </c>
      <c r="AQ353" s="12" t="str">
        <f>IFERROR(VLOOKUP(CONCATENATE($A353,AQ$1),'Исх-фото'!$A$2:$F$3000,6,FALSE),"-")</f>
        <v>-</v>
      </c>
      <c r="AR353" s="13"/>
    </row>
    <row r="354" spans="1:44">
      <c r="A354" s="22">
        <f t="shared" si="152"/>
        <v>155</v>
      </c>
      <c r="B354" s="128">
        <f t="shared" ref="B354:C354" si="177">B157</f>
        <v>63</v>
      </c>
      <c r="C354" s="128">
        <f t="shared" si="177"/>
        <v>2</v>
      </c>
      <c r="D354" s="12" t="str">
        <f>IFERROR(VLOOKUP(CONCATENATE($A354,D$1),'Исх-фото'!$A$2:$F$3000,6,FALSE),"-")</f>
        <v>-</v>
      </c>
      <c r="E354" s="12" t="str">
        <f>IFERROR(VLOOKUP(CONCATENATE($A354,E$1),'Исх-фото'!$A$2:$F$3000,6,FALSE),"-")</f>
        <v>-</v>
      </c>
      <c r="F354" s="12" t="str">
        <f>IFERROR(VLOOKUP(CONCATENATE($A354,F$1),'Исх-фото'!$A$2:$F$3000,6,FALSE),"-")</f>
        <v>-</v>
      </c>
      <c r="G354" s="12" t="str">
        <f>IFERROR(VLOOKUP(CONCATENATE($A354,G$1),'Исх-фото'!$A$2:$F$3000,6,FALSE),"-")</f>
        <v>-</v>
      </c>
      <c r="H354" s="12" t="str">
        <f>IFERROR(VLOOKUP(CONCATENATE($A354,H$1),'Исх-фото'!$A$2:$F$3000,6,FALSE),"-")</f>
        <v>НЕТ</v>
      </c>
      <c r="I354" s="12" t="str">
        <f>IFERROR(VLOOKUP(CONCATENATE($A354,I$1),'Исх-фото'!$A$2:$F$3000,6,FALSE),"-")</f>
        <v>-</v>
      </c>
      <c r="J354" s="12" t="str">
        <f>IFERROR(VLOOKUP(CONCATENATE($A354,J$1),'Исх-фото'!$A$2:$F$3000,6,FALSE),"-")</f>
        <v>НЕТ</v>
      </c>
      <c r="K354" s="12" t="str">
        <f>IFERROR(VLOOKUP(CONCATENATE($A354,K$1),'Исх-фото'!$A$2:$F$3000,6,FALSE),"-")</f>
        <v>-</v>
      </c>
      <c r="L354" s="12" t="str">
        <f>IFERROR(VLOOKUP(CONCATENATE($A354,L$1),'Исх-фото'!$A$2:$F$3000,6,FALSE),"-")</f>
        <v>-</v>
      </c>
      <c r="M354" s="12" t="str">
        <f>IFERROR(VLOOKUP(CONCATENATE($A354,M$1),'Исх-фото'!$A$2:$F$3000,6,FALSE),"-")</f>
        <v>-</v>
      </c>
      <c r="N354" s="12" t="str">
        <f>IFERROR(VLOOKUP(CONCATENATE($A354,N$1),'Исх-фото'!$A$2:$F$3000,6,FALSE),"-")</f>
        <v>НЕТ</v>
      </c>
      <c r="O354" s="12" t="str">
        <f>IFERROR(VLOOKUP(CONCATENATE($A354,O$1),'Исх-фото'!$A$2:$F$3000,6,FALSE),"-")</f>
        <v>-</v>
      </c>
      <c r="P354" s="12" t="str">
        <f>IFERROR(VLOOKUP(CONCATENATE($A354,P$1),'Исх-фото'!$A$2:$F$3000,6,FALSE),"-")</f>
        <v>-</v>
      </c>
      <c r="Q354" s="12" t="str">
        <f>IFERROR(VLOOKUP(CONCATENATE($A354,Q$1),'Исх-фото'!$A$2:$F$3000,6,FALSE),"-")</f>
        <v>-</v>
      </c>
      <c r="R354" s="12" t="str">
        <f>IFERROR(VLOOKUP(CONCATENATE($A354,R$1),'Исх-фото'!$A$2:$F$3000,6,FALSE),"-")</f>
        <v>НЕТ</v>
      </c>
      <c r="S354" s="12" t="str">
        <f>IFERROR(VLOOKUP(CONCATENATE($A354,S$1),'Исх-фото'!$A$2:$F$3000,6,FALSE),"-")</f>
        <v>НЕТ</v>
      </c>
      <c r="T354" s="12" t="str">
        <f>IFERROR(VLOOKUP(CONCATENATE($A354,T$1),'Исх-фото'!$A$2:$F$3000,6,FALSE),"-")</f>
        <v>-</v>
      </c>
      <c r="U354" s="12" t="str">
        <f>IFERROR(VLOOKUP(CONCATENATE($A354,U$1),'Исх-фото'!$A$2:$F$3000,6,FALSE),"-")</f>
        <v>-</v>
      </c>
      <c r="V354" s="12" t="str">
        <f>IFERROR(VLOOKUP(CONCATENATE($A354,V$1),'Исх-фото'!$A$2:$F$3000,6,FALSE),"-")</f>
        <v>ДА</v>
      </c>
      <c r="W354" s="12" t="str">
        <f>IFERROR(VLOOKUP(CONCATENATE($A354,W$1),'Исх-фото'!$A$2:$F$3000,6,FALSE),"-")</f>
        <v>-</v>
      </c>
      <c r="X354" s="12" t="str">
        <f>IFERROR(VLOOKUP(CONCATENATE($A354,X$1),'Исх-фото'!$A$2:$F$3000,6,FALSE),"-")</f>
        <v>-</v>
      </c>
      <c r="Y354" s="12" t="str">
        <f>IFERROR(VLOOKUP(CONCATENATE($A354,Y$1),'Исх-фото'!$A$2:$F$3000,6,FALSE),"-")</f>
        <v>-</v>
      </c>
      <c r="Z354" s="12" t="str">
        <f>IFERROR(VLOOKUP(CONCATENATE($A354,Z$1),'Исх-фото'!$A$2:$F$3000,6,FALSE),"-")</f>
        <v>-</v>
      </c>
      <c r="AA354" s="12" t="str">
        <f>IFERROR(VLOOKUP(CONCATENATE($A354,AA$1),'Исх-фото'!$A$2:$F$3000,6,FALSE),"-")</f>
        <v>-</v>
      </c>
      <c r="AB354" s="12" t="str">
        <f>IFERROR(VLOOKUP(CONCATENATE($A354,AB$1),'Исх-фото'!$A$2:$F$3000,6,FALSE),"-")</f>
        <v>-</v>
      </c>
      <c r="AC354" s="12" t="str">
        <f>IFERROR(VLOOKUP(CONCATENATE($A354,AC$1),'Исх-фото'!$A$2:$F$3000,6,FALSE),"-")</f>
        <v>НЕТ</v>
      </c>
      <c r="AD354" s="12" t="str">
        <f>IFERROR(VLOOKUP(CONCATENATE($A354,AD$1),'Исх-фото'!$A$2:$F$3000,6,FALSE),"-")</f>
        <v>НЕТ</v>
      </c>
      <c r="AE354" s="12" t="str">
        <f>IFERROR(VLOOKUP(CONCATENATE($A354,AE$1),'Исх-фото'!$A$2:$F$3000,6,FALSE),"-")</f>
        <v>-</v>
      </c>
      <c r="AF354" s="12" t="str">
        <f>IFERROR(VLOOKUP(CONCATENATE($A354,AF$1),'Исх-фото'!$A$2:$F$3000,6,FALSE),"-")</f>
        <v>НЕТ</v>
      </c>
      <c r="AG354" s="12" t="str">
        <f>IFERROR(VLOOKUP(CONCATENATE($A354,AG$1),'Исх-фото'!$A$2:$F$3000,6,FALSE),"-")</f>
        <v>ДА</v>
      </c>
      <c r="AH354" s="12" t="str">
        <f>IFERROR(VLOOKUP(CONCATENATE($A354,AH$1),'Исх-фото'!$A$2:$F$3000,6,FALSE),"-")</f>
        <v>-</v>
      </c>
      <c r="AI354" s="12" t="str">
        <f>IFERROR(VLOOKUP(CONCATENATE($A354,AI$1),'Исх-фото'!$A$2:$F$3000,6,FALSE),"-")</f>
        <v>-</v>
      </c>
      <c r="AJ354" s="12" t="str">
        <f>IFERROR(VLOOKUP(CONCATENATE($A354,AJ$1),'Исх-фото'!$A$2:$F$3000,6,FALSE),"-")</f>
        <v>-</v>
      </c>
      <c r="AK354" s="12" t="str">
        <f>IFERROR(VLOOKUP(CONCATENATE($A354,AK$1),'Исх-фото'!$A$2:$F$3000,6,FALSE),"-")</f>
        <v>-</v>
      </c>
      <c r="AL354" s="12" t="str">
        <f>IFERROR(VLOOKUP(CONCATENATE($A354,AL$1),'Исх-фото'!$A$2:$F$3000,6,FALSE),"-")</f>
        <v>-</v>
      </c>
      <c r="AM354" s="12" t="str">
        <f>IFERROR(VLOOKUP(CONCATENATE($A354,AM$1),'Исх-фото'!$A$2:$F$3000,6,FALSE),"-")</f>
        <v>-</v>
      </c>
      <c r="AN354" s="12" t="str">
        <f>IFERROR(VLOOKUP(CONCATENATE($A354,AN$1),'Исх-фото'!$A$2:$F$3000,6,FALSE),"-")</f>
        <v>-</v>
      </c>
      <c r="AO354" s="12">
        <f>IFERROR(VLOOKUP(CONCATENATE($A354,AO$1),'Исх-фото'!$A$2:$F$3000,6,FALSE),"-")</f>
        <v>0</v>
      </c>
      <c r="AP354" s="12" t="str">
        <f>IFERROR(VLOOKUP(CONCATENATE($A354,AP$1),'Исх-фото'!$A$2:$F$3000,6,FALSE),"-")</f>
        <v>-</v>
      </c>
      <c r="AQ354" s="12" t="str">
        <f>IFERROR(VLOOKUP(CONCATENATE($A354,AQ$1),'Исх-фото'!$A$2:$F$3000,6,FALSE),"-")</f>
        <v>-</v>
      </c>
      <c r="AR354" s="13"/>
    </row>
    <row r="355" spans="1:44">
      <c r="A355" s="22">
        <f t="shared" si="152"/>
        <v>156</v>
      </c>
      <c r="B355" s="128">
        <f t="shared" ref="B355:C355" si="178">B158</f>
        <v>63</v>
      </c>
      <c r="C355" s="128">
        <f t="shared" si="178"/>
        <v>3</v>
      </c>
      <c r="D355" s="12" t="str">
        <f>IFERROR(VLOOKUP(CONCATENATE($A355,D$1),'Исх-фото'!$A$2:$F$3000,6,FALSE),"-")</f>
        <v>-</v>
      </c>
      <c r="E355" s="12" t="str">
        <f>IFERROR(VLOOKUP(CONCATENATE($A355,E$1),'Исх-фото'!$A$2:$F$3000,6,FALSE),"-")</f>
        <v>-</v>
      </c>
      <c r="F355" s="12" t="str">
        <f>IFERROR(VLOOKUP(CONCATENATE($A355,F$1),'Исх-фото'!$A$2:$F$3000,6,FALSE),"-")</f>
        <v>-</v>
      </c>
      <c r="G355" s="12" t="str">
        <f>IFERROR(VLOOKUP(CONCATENATE($A355,G$1),'Исх-фото'!$A$2:$F$3000,6,FALSE),"-")</f>
        <v>-</v>
      </c>
      <c r="H355" s="12" t="str">
        <f>IFERROR(VLOOKUP(CONCATENATE($A355,H$1),'Исх-фото'!$A$2:$F$3000,6,FALSE),"-")</f>
        <v>ДА</v>
      </c>
      <c r="I355" s="12" t="str">
        <f>IFERROR(VLOOKUP(CONCATENATE($A355,I$1),'Исх-фото'!$A$2:$F$3000,6,FALSE),"-")</f>
        <v>-</v>
      </c>
      <c r="J355" s="12" t="str">
        <f>IFERROR(VLOOKUP(CONCATENATE($A355,J$1),'Исх-фото'!$A$2:$F$3000,6,FALSE),"-")</f>
        <v>НЕТ</v>
      </c>
      <c r="K355" s="12" t="str">
        <f>IFERROR(VLOOKUP(CONCATENATE($A355,K$1),'Исх-фото'!$A$2:$F$3000,6,FALSE),"-")</f>
        <v>-</v>
      </c>
      <c r="L355" s="12" t="str">
        <f>IFERROR(VLOOKUP(CONCATENATE($A355,L$1),'Исх-фото'!$A$2:$F$3000,6,FALSE),"-")</f>
        <v>-</v>
      </c>
      <c r="M355" s="12" t="str">
        <f>IFERROR(VLOOKUP(CONCATENATE($A355,M$1),'Исх-фото'!$A$2:$F$3000,6,FALSE),"-")</f>
        <v>-</v>
      </c>
      <c r="N355" s="12" t="str">
        <f>IFERROR(VLOOKUP(CONCATENATE($A355,N$1),'Исх-фото'!$A$2:$F$3000,6,FALSE),"-")</f>
        <v>ДА</v>
      </c>
      <c r="O355" s="12" t="str">
        <f>IFERROR(VLOOKUP(CONCATENATE($A355,O$1),'Исх-фото'!$A$2:$F$3000,6,FALSE),"-")</f>
        <v>-</v>
      </c>
      <c r="P355" s="12" t="str">
        <f>IFERROR(VLOOKUP(CONCATENATE($A355,P$1),'Исх-фото'!$A$2:$F$3000,6,FALSE),"-")</f>
        <v>-</v>
      </c>
      <c r="Q355" s="12" t="str">
        <f>IFERROR(VLOOKUP(CONCATENATE($A355,Q$1),'Исх-фото'!$A$2:$F$3000,6,FALSE),"-")</f>
        <v>-</v>
      </c>
      <c r="R355" s="12" t="str">
        <f>IFERROR(VLOOKUP(CONCATENATE($A355,R$1),'Исх-фото'!$A$2:$F$3000,6,FALSE),"-")</f>
        <v>-</v>
      </c>
      <c r="S355" s="12" t="str">
        <f>IFERROR(VLOOKUP(CONCATENATE($A355,S$1),'Исх-фото'!$A$2:$F$3000,6,FALSE),"-")</f>
        <v>НЕТ</v>
      </c>
      <c r="T355" s="12" t="str">
        <f>IFERROR(VLOOKUP(CONCATENATE($A355,T$1),'Исх-фото'!$A$2:$F$3000,6,FALSE),"-")</f>
        <v>-</v>
      </c>
      <c r="U355" s="12" t="str">
        <f>IFERROR(VLOOKUP(CONCATENATE($A355,U$1),'Исх-фото'!$A$2:$F$3000,6,FALSE),"-")</f>
        <v>-</v>
      </c>
      <c r="V355" s="12" t="str">
        <f>IFERROR(VLOOKUP(CONCATENATE($A355,V$1),'Исх-фото'!$A$2:$F$3000,6,FALSE),"-")</f>
        <v>ДА</v>
      </c>
      <c r="W355" s="12" t="str">
        <f>IFERROR(VLOOKUP(CONCATENATE($A355,W$1),'Исх-фото'!$A$2:$F$3000,6,FALSE),"-")</f>
        <v>-</v>
      </c>
      <c r="X355" s="12" t="str">
        <f>IFERROR(VLOOKUP(CONCATENATE($A355,X$1),'Исх-фото'!$A$2:$F$3000,6,FALSE),"-")</f>
        <v>-</v>
      </c>
      <c r="Y355" s="12" t="str">
        <f>IFERROR(VLOOKUP(CONCATENATE($A355,Y$1),'Исх-фото'!$A$2:$F$3000,6,FALSE),"-")</f>
        <v>-</v>
      </c>
      <c r="Z355" s="12" t="str">
        <f>IFERROR(VLOOKUP(CONCATENATE($A355,Z$1),'Исх-фото'!$A$2:$F$3000,6,FALSE),"-")</f>
        <v>НЕТ</v>
      </c>
      <c r="AA355" s="12" t="str">
        <f>IFERROR(VLOOKUP(CONCATENATE($A355,AA$1),'Исх-фото'!$A$2:$F$3000,6,FALSE),"-")</f>
        <v>-</v>
      </c>
      <c r="AB355" s="12" t="str">
        <f>IFERROR(VLOOKUP(CONCATENATE($A355,AB$1),'Исх-фото'!$A$2:$F$3000,6,FALSE),"-")</f>
        <v>-</v>
      </c>
      <c r="AC355" s="12" t="str">
        <f>IFERROR(VLOOKUP(CONCATENATE($A355,AC$1),'Исх-фото'!$A$2:$F$3000,6,FALSE),"-")</f>
        <v>НЕТ</v>
      </c>
      <c r="AD355" s="12" t="str">
        <f>IFERROR(VLOOKUP(CONCATENATE($A355,AD$1),'Исх-фото'!$A$2:$F$3000,6,FALSE),"-")</f>
        <v>НЕТ</v>
      </c>
      <c r="AE355" s="12" t="str">
        <f>IFERROR(VLOOKUP(CONCATENATE($A355,AE$1),'Исх-фото'!$A$2:$F$3000,6,FALSE),"-")</f>
        <v>-</v>
      </c>
      <c r="AF355" s="12" t="str">
        <f>IFERROR(VLOOKUP(CONCATENATE($A355,AF$1),'Исх-фото'!$A$2:$F$3000,6,FALSE),"-")</f>
        <v>НЕТ</v>
      </c>
      <c r="AG355" s="12" t="str">
        <f>IFERROR(VLOOKUP(CONCATENATE($A355,AG$1),'Исх-фото'!$A$2:$F$3000,6,FALSE),"-")</f>
        <v>ДА</v>
      </c>
      <c r="AH355" s="12" t="str">
        <f>IFERROR(VLOOKUP(CONCATENATE($A355,AH$1),'Исх-фото'!$A$2:$F$3000,6,FALSE),"-")</f>
        <v>-</v>
      </c>
      <c r="AI355" s="12" t="str">
        <f>IFERROR(VLOOKUP(CONCATENATE($A355,AI$1),'Исх-фото'!$A$2:$F$3000,6,FALSE),"-")</f>
        <v>-</v>
      </c>
      <c r="AJ355" s="12" t="str">
        <f>IFERROR(VLOOKUP(CONCATENATE($A355,AJ$1),'Исх-фото'!$A$2:$F$3000,6,FALSE),"-")</f>
        <v>-</v>
      </c>
      <c r="AK355" s="12" t="str">
        <f>IFERROR(VLOOKUP(CONCATENATE($A355,AK$1),'Исх-фото'!$A$2:$F$3000,6,FALSE),"-")</f>
        <v>-</v>
      </c>
      <c r="AL355" s="12" t="str">
        <f>IFERROR(VLOOKUP(CONCATENATE($A355,AL$1),'Исх-фото'!$A$2:$F$3000,6,FALSE),"-")</f>
        <v>-</v>
      </c>
      <c r="AM355" s="12" t="str">
        <f>IFERROR(VLOOKUP(CONCATENATE($A355,AM$1),'Исх-фото'!$A$2:$F$3000,6,FALSE),"-")</f>
        <v>-</v>
      </c>
      <c r="AN355" s="12" t="str">
        <f>IFERROR(VLOOKUP(CONCATENATE($A355,AN$1),'Исх-фото'!$A$2:$F$3000,6,FALSE),"-")</f>
        <v>-</v>
      </c>
      <c r="AO355" s="12">
        <f>IFERROR(VLOOKUP(CONCATENATE($A355,AO$1),'Исх-фото'!$A$2:$F$3000,6,FALSE),"-")</f>
        <v>0</v>
      </c>
      <c r="AP355" s="12" t="str">
        <f>IFERROR(VLOOKUP(CONCATENATE($A355,AP$1),'Исх-фото'!$A$2:$F$3000,6,FALSE),"-")</f>
        <v>-</v>
      </c>
      <c r="AQ355" s="12" t="str">
        <f>IFERROR(VLOOKUP(CONCATENATE($A355,AQ$1),'Исх-фото'!$A$2:$F$3000,6,FALSE),"-")</f>
        <v>-</v>
      </c>
      <c r="AR355" s="13"/>
    </row>
    <row r="356" spans="1:44">
      <c r="A356" s="22">
        <f t="shared" si="152"/>
        <v>157</v>
      </c>
      <c r="B356" s="128">
        <f t="shared" ref="B356:C356" si="179">B159</f>
        <v>65</v>
      </c>
      <c r="C356" s="128">
        <f t="shared" si="179"/>
        <v>1</v>
      </c>
      <c r="D356" s="12" t="str">
        <f>IFERROR(VLOOKUP(CONCATENATE($A356,D$1),'Исх-фото'!$A$2:$F$3000,6,FALSE),"-")</f>
        <v>-</v>
      </c>
      <c r="E356" s="12" t="str">
        <f>IFERROR(VLOOKUP(CONCATENATE($A356,E$1),'Исх-фото'!$A$2:$F$3000,6,FALSE),"-")</f>
        <v>-</v>
      </c>
      <c r="F356" s="12" t="str">
        <f>IFERROR(VLOOKUP(CONCATENATE($A356,F$1),'Исх-фото'!$A$2:$F$3000,6,FALSE),"-")</f>
        <v>-</v>
      </c>
      <c r="G356" s="12" t="str">
        <f>IFERROR(VLOOKUP(CONCATENATE($A356,G$1),'Исх-фото'!$A$2:$F$3000,6,FALSE),"-")</f>
        <v>-</v>
      </c>
      <c r="H356" s="12" t="str">
        <f>IFERROR(VLOOKUP(CONCATENATE($A356,H$1),'Исх-фото'!$A$2:$F$3000,6,FALSE),"-")</f>
        <v>ДА</v>
      </c>
      <c r="I356" s="12" t="str">
        <f>IFERROR(VLOOKUP(CONCATENATE($A356,I$1),'Исх-фото'!$A$2:$F$3000,6,FALSE),"-")</f>
        <v>-</v>
      </c>
      <c r="J356" s="12" t="str">
        <f>IFERROR(VLOOKUP(CONCATENATE($A356,J$1),'Исх-фото'!$A$2:$F$3000,6,FALSE),"-")</f>
        <v>НЕТ</v>
      </c>
      <c r="K356" s="12" t="str">
        <f>IFERROR(VLOOKUP(CONCATENATE($A356,K$1),'Исх-фото'!$A$2:$F$3000,6,FALSE),"-")</f>
        <v>-</v>
      </c>
      <c r="L356" s="12" t="str">
        <f>IFERROR(VLOOKUP(CONCATENATE($A356,L$1),'Исх-фото'!$A$2:$F$3000,6,FALSE),"-")</f>
        <v>-</v>
      </c>
      <c r="M356" s="12" t="str">
        <f>IFERROR(VLOOKUP(CONCATENATE($A356,M$1),'Исх-фото'!$A$2:$F$3000,6,FALSE),"-")</f>
        <v>-</v>
      </c>
      <c r="N356" s="12" t="str">
        <f>IFERROR(VLOOKUP(CONCATENATE($A356,N$1),'Исх-фото'!$A$2:$F$3000,6,FALSE),"-")</f>
        <v>НЕТ</v>
      </c>
      <c r="O356" s="12" t="str">
        <f>IFERROR(VLOOKUP(CONCATENATE($A356,O$1),'Исх-фото'!$A$2:$F$3000,6,FALSE),"-")</f>
        <v>-</v>
      </c>
      <c r="P356" s="12" t="str">
        <f>IFERROR(VLOOKUP(CONCATENATE($A356,P$1),'Исх-фото'!$A$2:$F$3000,6,FALSE),"-")</f>
        <v>-</v>
      </c>
      <c r="Q356" s="12" t="str">
        <f>IFERROR(VLOOKUP(CONCATENATE($A356,Q$1),'Исх-фото'!$A$2:$F$3000,6,FALSE),"-")</f>
        <v>-</v>
      </c>
      <c r="R356" s="12" t="str">
        <f>IFERROR(VLOOKUP(CONCATENATE($A356,R$1),'Исх-фото'!$A$2:$F$3000,6,FALSE),"-")</f>
        <v>НЕТ</v>
      </c>
      <c r="S356" s="12" t="str">
        <f>IFERROR(VLOOKUP(CONCATENATE($A356,S$1),'Исх-фото'!$A$2:$F$3000,6,FALSE),"-")</f>
        <v>НЕТ</v>
      </c>
      <c r="T356" s="12" t="str">
        <f>IFERROR(VLOOKUP(CONCATENATE($A356,T$1),'Исх-фото'!$A$2:$F$3000,6,FALSE),"-")</f>
        <v>-</v>
      </c>
      <c r="U356" s="12" t="str">
        <f>IFERROR(VLOOKUP(CONCATENATE($A356,U$1),'Исх-фото'!$A$2:$F$3000,6,FALSE),"-")</f>
        <v>НЕТ</v>
      </c>
      <c r="V356" s="12" t="str">
        <f>IFERROR(VLOOKUP(CONCATENATE($A356,V$1),'Исх-фото'!$A$2:$F$3000,6,FALSE),"-")</f>
        <v>ДА</v>
      </c>
      <c r="W356" s="12" t="str">
        <f>IFERROR(VLOOKUP(CONCATENATE($A356,W$1),'Исх-фото'!$A$2:$F$3000,6,FALSE),"-")</f>
        <v>-</v>
      </c>
      <c r="X356" s="12" t="str">
        <f>IFERROR(VLOOKUP(CONCATENATE($A356,X$1),'Исх-фото'!$A$2:$F$3000,6,FALSE),"-")</f>
        <v>НЕТ</v>
      </c>
      <c r="Y356" s="12" t="str">
        <f>IFERROR(VLOOKUP(CONCATENATE($A356,Y$1),'Исх-фото'!$A$2:$F$3000,6,FALSE),"-")</f>
        <v>-</v>
      </c>
      <c r="Z356" s="12" t="str">
        <f>IFERROR(VLOOKUP(CONCATENATE($A356,Z$1),'Исх-фото'!$A$2:$F$3000,6,FALSE),"-")</f>
        <v>-</v>
      </c>
      <c r="AA356" s="12" t="str">
        <f>IFERROR(VLOOKUP(CONCATENATE($A356,AA$1),'Исх-фото'!$A$2:$F$3000,6,FALSE),"-")</f>
        <v>-</v>
      </c>
      <c r="AB356" s="12" t="str">
        <f>IFERROR(VLOOKUP(CONCATENATE($A356,AB$1),'Исх-фото'!$A$2:$F$3000,6,FALSE),"-")</f>
        <v>-</v>
      </c>
      <c r="AC356" s="12" t="str">
        <f>IFERROR(VLOOKUP(CONCATENATE($A356,AC$1),'Исх-фото'!$A$2:$F$3000,6,FALSE),"-")</f>
        <v>НЕТ</v>
      </c>
      <c r="AD356" s="12" t="str">
        <f>IFERROR(VLOOKUP(CONCATENATE($A356,AD$1),'Исх-фото'!$A$2:$F$3000,6,FALSE),"-")</f>
        <v>НЕТ</v>
      </c>
      <c r="AE356" s="12" t="str">
        <f>IFERROR(VLOOKUP(CONCATENATE($A356,AE$1),'Исх-фото'!$A$2:$F$3000,6,FALSE),"-")</f>
        <v>-</v>
      </c>
      <c r="AF356" s="12" t="str">
        <f>IFERROR(VLOOKUP(CONCATENATE($A356,AF$1),'Исх-фото'!$A$2:$F$3000,6,FALSE),"-")</f>
        <v>НЕТ</v>
      </c>
      <c r="AG356" s="12" t="str">
        <f>IFERROR(VLOOKUP(CONCATENATE($A356,AG$1),'Исх-фото'!$A$2:$F$3000,6,FALSE),"-")</f>
        <v>ДА</v>
      </c>
      <c r="AH356" s="12" t="str">
        <f>IFERROR(VLOOKUP(CONCATENATE($A356,AH$1),'Исх-фото'!$A$2:$F$3000,6,FALSE),"-")</f>
        <v>-</v>
      </c>
      <c r="AI356" s="12" t="str">
        <f>IFERROR(VLOOKUP(CONCATENATE($A356,AI$1),'Исх-фото'!$A$2:$F$3000,6,FALSE),"-")</f>
        <v>НЕТ</v>
      </c>
      <c r="AJ356" s="12" t="str">
        <f>IFERROR(VLOOKUP(CONCATENATE($A356,AJ$1),'Исх-фото'!$A$2:$F$3000,6,FALSE),"-")</f>
        <v>-</v>
      </c>
      <c r="AK356" s="12" t="str">
        <f>IFERROR(VLOOKUP(CONCATENATE($A356,AK$1),'Исх-фото'!$A$2:$F$3000,6,FALSE),"-")</f>
        <v>-</v>
      </c>
      <c r="AL356" s="12" t="str">
        <f>IFERROR(VLOOKUP(CONCATENATE($A356,AL$1),'Исх-фото'!$A$2:$F$3000,6,FALSE),"-")</f>
        <v>-</v>
      </c>
      <c r="AM356" s="12" t="str">
        <f>IFERROR(VLOOKUP(CONCATENATE($A356,AM$1),'Исх-фото'!$A$2:$F$3000,6,FALSE),"-")</f>
        <v>-</v>
      </c>
      <c r="AN356" s="12" t="str">
        <f>IFERROR(VLOOKUP(CONCATENATE($A356,AN$1),'Исх-фото'!$A$2:$F$3000,6,FALSE),"-")</f>
        <v>-</v>
      </c>
      <c r="AO356" s="12">
        <f>IFERROR(VLOOKUP(CONCATENATE($A356,AO$1),'Исх-фото'!$A$2:$F$3000,6,FALSE),"-")</f>
        <v>0</v>
      </c>
      <c r="AP356" s="12" t="str">
        <f>IFERROR(VLOOKUP(CONCATENATE($A356,AP$1),'Исх-фото'!$A$2:$F$3000,6,FALSE),"-")</f>
        <v>-</v>
      </c>
      <c r="AQ356" s="12" t="str">
        <f>IFERROR(VLOOKUP(CONCATENATE($A356,AQ$1),'Исх-фото'!$A$2:$F$3000,6,FALSE),"-")</f>
        <v>-</v>
      </c>
      <c r="AR356" s="13"/>
    </row>
    <row r="357" spans="1:44">
      <c r="A357" s="22">
        <f t="shared" si="152"/>
        <v>158</v>
      </c>
      <c r="B357" s="128">
        <f t="shared" ref="B357:C357" si="180">B160</f>
        <v>65</v>
      </c>
      <c r="C357" s="128">
        <f t="shared" si="180"/>
        <v>2</v>
      </c>
      <c r="D357" s="12" t="str">
        <f>IFERROR(VLOOKUP(CONCATENATE($A357,D$1),'Исх-фото'!$A$2:$F$3000,6,FALSE),"-")</f>
        <v>-</v>
      </c>
      <c r="E357" s="12" t="str">
        <f>IFERROR(VLOOKUP(CONCATENATE($A357,E$1),'Исх-фото'!$A$2:$F$3000,6,FALSE),"-")</f>
        <v>-</v>
      </c>
      <c r="F357" s="12" t="str">
        <f>IFERROR(VLOOKUP(CONCATENATE($A357,F$1),'Исх-фото'!$A$2:$F$3000,6,FALSE),"-")</f>
        <v>-</v>
      </c>
      <c r="G357" s="12" t="str">
        <f>IFERROR(VLOOKUP(CONCATENATE($A357,G$1),'Исх-фото'!$A$2:$F$3000,6,FALSE),"-")</f>
        <v>-</v>
      </c>
      <c r="H357" s="12" t="str">
        <f>IFERROR(VLOOKUP(CONCATENATE($A357,H$1),'Исх-фото'!$A$2:$F$3000,6,FALSE),"-")</f>
        <v>ДА</v>
      </c>
      <c r="I357" s="12" t="str">
        <f>IFERROR(VLOOKUP(CONCATENATE($A357,I$1),'Исх-фото'!$A$2:$F$3000,6,FALSE),"-")</f>
        <v>-</v>
      </c>
      <c r="J357" s="12" t="str">
        <f>IFERROR(VLOOKUP(CONCATENATE($A357,J$1),'Исх-фото'!$A$2:$F$3000,6,FALSE),"-")</f>
        <v>НЕТ</v>
      </c>
      <c r="K357" s="12" t="str">
        <f>IFERROR(VLOOKUP(CONCATENATE($A357,K$1),'Исх-фото'!$A$2:$F$3000,6,FALSE),"-")</f>
        <v>-</v>
      </c>
      <c r="L357" s="12" t="str">
        <f>IFERROR(VLOOKUP(CONCATENATE($A357,L$1),'Исх-фото'!$A$2:$F$3000,6,FALSE),"-")</f>
        <v>-</v>
      </c>
      <c r="M357" s="12" t="str">
        <f>IFERROR(VLOOKUP(CONCATENATE($A357,M$1),'Исх-фото'!$A$2:$F$3000,6,FALSE),"-")</f>
        <v>-</v>
      </c>
      <c r="N357" s="12" t="str">
        <f>IFERROR(VLOOKUP(CONCATENATE($A357,N$1),'Исх-фото'!$A$2:$F$3000,6,FALSE),"-")</f>
        <v>НЕТ</v>
      </c>
      <c r="O357" s="12" t="str">
        <f>IFERROR(VLOOKUP(CONCATENATE($A357,O$1),'Исх-фото'!$A$2:$F$3000,6,FALSE),"-")</f>
        <v>-</v>
      </c>
      <c r="P357" s="12" t="str">
        <f>IFERROR(VLOOKUP(CONCATENATE($A357,P$1),'Исх-фото'!$A$2:$F$3000,6,FALSE),"-")</f>
        <v>-</v>
      </c>
      <c r="Q357" s="12" t="str">
        <f>IFERROR(VLOOKUP(CONCATENATE($A357,Q$1),'Исх-фото'!$A$2:$F$3000,6,FALSE),"-")</f>
        <v>-</v>
      </c>
      <c r="R357" s="12" t="str">
        <f>IFERROR(VLOOKUP(CONCATENATE($A357,R$1),'Исх-фото'!$A$2:$F$3000,6,FALSE),"-")</f>
        <v>-</v>
      </c>
      <c r="S357" s="12" t="str">
        <f>IFERROR(VLOOKUP(CONCATENATE($A357,S$1),'Исх-фото'!$A$2:$F$3000,6,FALSE),"-")</f>
        <v>-</v>
      </c>
      <c r="T357" s="12" t="str">
        <f>IFERROR(VLOOKUP(CONCATENATE($A357,T$1),'Исх-фото'!$A$2:$F$3000,6,FALSE),"-")</f>
        <v>-</v>
      </c>
      <c r="U357" s="12" t="str">
        <f>IFERROR(VLOOKUP(CONCATENATE($A357,U$1),'Исх-фото'!$A$2:$F$3000,6,FALSE),"-")</f>
        <v>-</v>
      </c>
      <c r="V357" s="12" t="str">
        <f>IFERROR(VLOOKUP(CONCATENATE($A357,V$1),'Исх-фото'!$A$2:$F$3000,6,FALSE),"-")</f>
        <v>ДА</v>
      </c>
      <c r="W357" s="12" t="str">
        <f>IFERROR(VLOOKUP(CONCATENATE($A357,W$1),'Исх-фото'!$A$2:$F$3000,6,FALSE),"-")</f>
        <v>-</v>
      </c>
      <c r="X357" s="12" t="str">
        <f>IFERROR(VLOOKUP(CONCATENATE($A357,X$1),'Исх-фото'!$A$2:$F$3000,6,FALSE),"-")</f>
        <v>НЕТ</v>
      </c>
      <c r="Y357" s="12" t="str">
        <f>IFERROR(VLOOKUP(CONCATENATE($A357,Y$1),'Исх-фото'!$A$2:$F$3000,6,FALSE),"-")</f>
        <v>НЕТ</v>
      </c>
      <c r="Z357" s="12" t="str">
        <f>IFERROR(VLOOKUP(CONCATENATE($A357,Z$1),'Исх-фото'!$A$2:$F$3000,6,FALSE),"-")</f>
        <v>-</v>
      </c>
      <c r="AA357" s="12" t="str">
        <f>IFERROR(VLOOKUP(CONCATENATE($A357,AA$1),'Исх-фото'!$A$2:$F$3000,6,FALSE),"-")</f>
        <v>-</v>
      </c>
      <c r="AB357" s="12" t="str">
        <f>IFERROR(VLOOKUP(CONCATENATE($A357,AB$1),'Исх-фото'!$A$2:$F$3000,6,FALSE),"-")</f>
        <v>-</v>
      </c>
      <c r="AC357" s="12" t="str">
        <f>IFERROR(VLOOKUP(CONCATENATE($A357,AC$1),'Исх-фото'!$A$2:$F$3000,6,FALSE),"-")</f>
        <v>НЕТ</v>
      </c>
      <c r="AD357" s="12" t="str">
        <f>IFERROR(VLOOKUP(CONCATENATE($A357,AD$1),'Исх-фото'!$A$2:$F$3000,6,FALSE),"-")</f>
        <v>-</v>
      </c>
      <c r="AE357" s="12" t="str">
        <f>IFERROR(VLOOKUP(CONCATENATE($A357,AE$1),'Исх-фото'!$A$2:$F$3000,6,FALSE),"-")</f>
        <v>-</v>
      </c>
      <c r="AF357" s="12" t="str">
        <f>IFERROR(VLOOKUP(CONCATENATE($A357,AF$1),'Исх-фото'!$A$2:$F$3000,6,FALSE),"-")</f>
        <v>ДА</v>
      </c>
      <c r="AG357" s="12" t="str">
        <f>IFERROR(VLOOKUP(CONCATENATE($A357,AG$1),'Исх-фото'!$A$2:$F$3000,6,FALSE),"-")</f>
        <v>НЕТ</v>
      </c>
      <c r="AH357" s="12" t="str">
        <f>IFERROR(VLOOKUP(CONCATENATE($A357,AH$1),'Исх-фото'!$A$2:$F$3000,6,FALSE),"-")</f>
        <v>-</v>
      </c>
      <c r="AI357" s="12" t="str">
        <f>IFERROR(VLOOKUP(CONCATENATE($A357,AI$1),'Исх-фото'!$A$2:$F$3000,6,FALSE),"-")</f>
        <v>-</v>
      </c>
      <c r="AJ357" s="12" t="str">
        <f>IFERROR(VLOOKUP(CONCATENATE($A357,AJ$1),'Исх-фото'!$A$2:$F$3000,6,FALSE),"-")</f>
        <v>-</v>
      </c>
      <c r="AK357" s="12" t="str">
        <f>IFERROR(VLOOKUP(CONCATENATE($A357,AK$1),'Исх-фото'!$A$2:$F$3000,6,FALSE),"-")</f>
        <v>-</v>
      </c>
      <c r="AL357" s="12" t="str">
        <f>IFERROR(VLOOKUP(CONCATENATE($A357,AL$1),'Исх-фото'!$A$2:$F$3000,6,FALSE),"-")</f>
        <v>-</v>
      </c>
      <c r="AM357" s="12" t="str">
        <f>IFERROR(VLOOKUP(CONCATENATE($A357,AM$1),'Исх-фото'!$A$2:$F$3000,6,FALSE),"-")</f>
        <v>-</v>
      </c>
      <c r="AN357" s="12" t="str">
        <f>IFERROR(VLOOKUP(CONCATENATE($A357,AN$1),'Исх-фото'!$A$2:$F$3000,6,FALSE),"-")</f>
        <v>-</v>
      </c>
      <c r="AO357" s="12">
        <f>IFERROR(VLOOKUP(CONCATENATE($A357,AO$1),'Исх-фото'!$A$2:$F$3000,6,FALSE),"-")</f>
        <v>0</v>
      </c>
      <c r="AP357" s="12" t="str">
        <f>IFERROR(VLOOKUP(CONCATENATE($A357,AP$1),'Исх-фото'!$A$2:$F$3000,6,FALSE),"-")</f>
        <v>-</v>
      </c>
      <c r="AQ357" s="12" t="str">
        <f>IFERROR(VLOOKUP(CONCATENATE($A357,AQ$1),'Исх-фото'!$A$2:$F$3000,6,FALSE),"-")</f>
        <v>-</v>
      </c>
      <c r="AR357" s="13"/>
    </row>
    <row r="358" spans="1:44">
      <c r="A358" s="22">
        <f t="shared" si="152"/>
        <v>159</v>
      </c>
      <c r="B358" s="128">
        <f t="shared" ref="B358:C358" si="181">B161</f>
        <v>66</v>
      </c>
      <c r="C358" s="128">
        <f t="shared" si="181"/>
        <v>1</v>
      </c>
      <c r="D358" s="12" t="str">
        <f>IFERROR(VLOOKUP(CONCATENATE($A358,D$1),'Исх-фото'!$A$2:$F$3000,6,FALSE),"-")</f>
        <v>-</v>
      </c>
      <c r="E358" s="12" t="str">
        <f>IFERROR(VLOOKUP(CONCATENATE($A358,E$1),'Исх-фото'!$A$2:$F$3000,6,FALSE),"-")</f>
        <v>-</v>
      </c>
      <c r="F358" s="12" t="str">
        <f>IFERROR(VLOOKUP(CONCATENATE($A358,F$1),'Исх-фото'!$A$2:$F$3000,6,FALSE),"-")</f>
        <v>-</v>
      </c>
      <c r="G358" s="12" t="str">
        <f>IFERROR(VLOOKUP(CONCATENATE($A358,G$1),'Исх-фото'!$A$2:$F$3000,6,FALSE),"-")</f>
        <v>-</v>
      </c>
      <c r="H358" s="12" t="str">
        <f>IFERROR(VLOOKUP(CONCATENATE($A358,H$1),'Исх-фото'!$A$2:$F$3000,6,FALSE),"-")</f>
        <v>ДА</v>
      </c>
      <c r="I358" s="12" t="str">
        <f>IFERROR(VLOOKUP(CONCATENATE($A358,I$1),'Исх-фото'!$A$2:$F$3000,6,FALSE),"-")</f>
        <v>-</v>
      </c>
      <c r="J358" s="12" t="str">
        <f>IFERROR(VLOOKUP(CONCATENATE($A358,J$1),'Исх-фото'!$A$2:$F$3000,6,FALSE),"-")</f>
        <v>НЕТ</v>
      </c>
      <c r="K358" s="12" t="str">
        <f>IFERROR(VLOOKUP(CONCATENATE($A358,K$1),'Исх-фото'!$A$2:$F$3000,6,FALSE),"-")</f>
        <v>-</v>
      </c>
      <c r="L358" s="12" t="str">
        <f>IFERROR(VLOOKUP(CONCATENATE($A358,L$1),'Исх-фото'!$A$2:$F$3000,6,FALSE),"-")</f>
        <v>-</v>
      </c>
      <c r="M358" s="12" t="str">
        <f>IFERROR(VLOOKUP(CONCATENATE($A358,M$1),'Исх-фото'!$A$2:$F$3000,6,FALSE),"-")</f>
        <v>-</v>
      </c>
      <c r="N358" s="12" t="str">
        <f>IFERROR(VLOOKUP(CONCATENATE($A358,N$1),'Исх-фото'!$A$2:$F$3000,6,FALSE),"-")</f>
        <v>НЕТ</v>
      </c>
      <c r="O358" s="12" t="str">
        <f>IFERROR(VLOOKUP(CONCATENATE($A358,O$1),'Исх-фото'!$A$2:$F$3000,6,FALSE),"-")</f>
        <v>НЕТ</v>
      </c>
      <c r="P358" s="12" t="str">
        <f>IFERROR(VLOOKUP(CONCATENATE($A358,P$1),'Исх-фото'!$A$2:$F$3000,6,FALSE),"-")</f>
        <v>-</v>
      </c>
      <c r="Q358" s="12" t="str">
        <f>IFERROR(VLOOKUP(CONCATENATE($A358,Q$1),'Исх-фото'!$A$2:$F$3000,6,FALSE),"-")</f>
        <v>-</v>
      </c>
      <c r="R358" s="12" t="str">
        <f>IFERROR(VLOOKUP(CONCATENATE($A358,R$1),'Исх-фото'!$A$2:$F$3000,6,FALSE),"-")</f>
        <v>НЕТ</v>
      </c>
      <c r="S358" s="12" t="str">
        <f>IFERROR(VLOOKUP(CONCATENATE($A358,S$1),'Исх-фото'!$A$2:$F$3000,6,FALSE),"-")</f>
        <v>НЕТ</v>
      </c>
      <c r="T358" s="12" t="str">
        <f>IFERROR(VLOOKUP(CONCATENATE($A358,T$1),'Исх-фото'!$A$2:$F$3000,6,FALSE),"-")</f>
        <v>-</v>
      </c>
      <c r="U358" s="12" t="str">
        <f>IFERROR(VLOOKUP(CONCATENATE($A358,U$1),'Исх-фото'!$A$2:$F$3000,6,FALSE),"-")</f>
        <v>-</v>
      </c>
      <c r="V358" s="12" t="str">
        <f>IFERROR(VLOOKUP(CONCATENATE($A358,V$1),'Исх-фото'!$A$2:$F$3000,6,FALSE),"-")</f>
        <v>ДА</v>
      </c>
      <c r="W358" s="12" t="str">
        <f>IFERROR(VLOOKUP(CONCATENATE($A358,W$1),'Исх-фото'!$A$2:$F$3000,6,FALSE),"-")</f>
        <v>-</v>
      </c>
      <c r="X358" s="12" t="str">
        <f>IFERROR(VLOOKUP(CONCATENATE($A358,X$1),'Исх-фото'!$A$2:$F$3000,6,FALSE),"-")</f>
        <v>-</v>
      </c>
      <c r="Y358" s="12" t="str">
        <f>IFERROR(VLOOKUP(CONCATENATE($A358,Y$1),'Исх-фото'!$A$2:$F$3000,6,FALSE),"-")</f>
        <v>-</v>
      </c>
      <c r="Z358" s="12" t="str">
        <f>IFERROR(VLOOKUP(CONCATENATE($A358,Z$1),'Исх-фото'!$A$2:$F$3000,6,FALSE),"-")</f>
        <v>-</v>
      </c>
      <c r="AA358" s="12" t="str">
        <f>IFERROR(VLOOKUP(CONCATENATE($A358,AA$1),'Исх-фото'!$A$2:$F$3000,6,FALSE),"-")</f>
        <v>-</v>
      </c>
      <c r="AB358" s="12" t="str">
        <f>IFERROR(VLOOKUP(CONCATENATE($A358,AB$1),'Исх-фото'!$A$2:$F$3000,6,FALSE),"-")</f>
        <v>-</v>
      </c>
      <c r="AC358" s="12" t="str">
        <f>IFERROR(VLOOKUP(CONCATENATE($A358,AC$1),'Исх-фото'!$A$2:$F$3000,6,FALSE),"-")</f>
        <v>НЕТ</v>
      </c>
      <c r="AD358" s="12" t="str">
        <f>IFERROR(VLOOKUP(CONCATENATE($A358,AD$1),'Исх-фото'!$A$2:$F$3000,6,FALSE),"-")</f>
        <v>НЕТ</v>
      </c>
      <c r="AE358" s="12" t="str">
        <f>IFERROR(VLOOKUP(CONCATENATE($A358,AE$1),'Исх-фото'!$A$2:$F$3000,6,FALSE),"-")</f>
        <v>-</v>
      </c>
      <c r="AF358" s="12" t="str">
        <f>IFERROR(VLOOKUP(CONCATENATE($A358,AF$1),'Исх-фото'!$A$2:$F$3000,6,FALSE),"-")</f>
        <v>НЕТ</v>
      </c>
      <c r="AG358" s="12" t="str">
        <f>IFERROR(VLOOKUP(CONCATENATE($A358,AG$1),'Исх-фото'!$A$2:$F$3000,6,FALSE),"-")</f>
        <v>ДА</v>
      </c>
      <c r="AH358" s="12" t="str">
        <f>IFERROR(VLOOKUP(CONCATENATE($A358,AH$1),'Исх-фото'!$A$2:$F$3000,6,FALSE),"-")</f>
        <v>-</v>
      </c>
      <c r="AI358" s="12" t="str">
        <f>IFERROR(VLOOKUP(CONCATENATE($A358,AI$1),'Исх-фото'!$A$2:$F$3000,6,FALSE),"-")</f>
        <v>-</v>
      </c>
      <c r="AJ358" s="12" t="str">
        <f>IFERROR(VLOOKUP(CONCATENATE($A358,AJ$1),'Исх-фото'!$A$2:$F$3000,6,FALSE),"-")</f>
        <v>-</v>
      </c>
      <c r="AK358" s="12" t="str">
        <f>IFERROR(VLOOKUP(CONCATENATE($A358,AK$1),'Исх-фото'!$A$2:$F$3000,6,FALSE),"-")</f>
        <v>-</v>
      </c>
      <c r="AL358" s="12" t="str">
        <f>IFERROR(VLOOKUP(CONCATENATE($A358,AL$1),'Исх-фото'!$A$2:$F$3000,6,FALSE),"-")</f>
        <v>-</v>
      </c>
      <c r="AM358" s="12" t="str">
        <f>IFERROR(VLOOKUP(CONCATENATE($A358,AM$1),'Исх-фото'!$A$2:$F$3000,6,FALSE),"-")</f>
        <v>-</v>
      </c>
      <c r="AN358" s="12" t="str">
        <f>IFERROR(VLOOKUP(CONCATENATE($A358,AN$1),'Исх-фото'!$A$2:$F$3000,6,FALSE),"-")</f>
        <v>-</v>
      </c>
      <c r="AO358" s="12">
        <f>IFERROR(VLOOKUP(CONCATENATE($A358,AO$1),'Исх-фото'!$A$2:$F$3000,6,FALSE),"-")</f>
        <v>0</v>
      </c>
      <c r="AP358" s="12" t="str">
        <f>IFERROR(VLOOKUP(CONCATENATE($A358,AP$1),'Исх-фото'!$A$2:$F$3000,6,FALSE),"-")</f>
        <v>-</v>
      </c>
      <c r="AQ358" s="12" t="str">
        <f>IFERROR(VLOOKUP(CONCATENATE($A358,AQ$1),'Исх-фото'!$A$2:$F$3000,6,FALSE),"-")</f>
        <v>-</v>
      </c>
      <c r="AR358" s="13"/>
    </row>
    <row r="359" spans="1:44">
      <c r="A359" s="22">
        <f t="shared" si="152"/>
        <v>160</v>
      </c>
      <c r="B359" s="128">
        <f t="shared" ref="B359:C359" si="182">B162</f>
        <v>66</v>
      </c>
      <c r="C359" s="128">
        <f t="shared" si="182"/>
        <v>2</v>
      </c>
      <c r="D359" s="12" t="str">
        <f>IFERROR(VLOOKUP(CONCATENATE($A359,D$1),'Исх-фото'!$A$2:$F$3000,6,FALSE),"-")</f>
        <v>-</v>
      </c>
      <c r="E359" s="12" t="str">
        <f>IFERROR(VLOOKUP(CONCATENATE($A359,E$1),'Исх-фото'!$A$2:$F$3000,6,FALSE),"-")</f>
        <v>-</v>
      </c>
      <c r="F359" s="12" t="str">
        <f>IFERROR(VLOOKUP(CONCATENATE($A359,F$1),'Исх-фото'!$A$2:$F$3000,6,FALSE),"-")</f>
        <v>-</v>
      </c>
      <c r="G359" s="12" t="str">
        <f>IFERROR(VLOOKUP(CONCATENATE($A359,G$1),'Исх-фото'!$A$2:$F$3000,6,FALSE),"-")</f>
        <v>-</v>
      </c>
      <c r="H359" s="12" t="str">
        <f>IFERROR(VLOOKUP(CONCATENATE($A359,H$1),'Исх-фото'!$A$2:$F$3000,6,FALSE),"-")</f>
        <v>ДА</v>
      </c>
      <c r="I359" s="12" t="str">
        <f>IFERROR(VLOOKUP(CONCATENATE($A359,I$1),'Исх-фото'!$A$2:$F$3000,6,FALSE),"-")</f>
        <v>-</v>
      </c>
      <c r="J359" s="12" t="str">
        <f>IFERROR(VLOOKUP(CONCATENATE($A359,J$1),'Исх-фото'!$A$2:$F$3000,6,FALSE),"-")</f>
        <v>НЕТ</v>
      </c>
      <c r="K359" s="12" t="str">
        <f>IFERROR(VLOOKUP(CONCATENATE($A359,K$1),'Исх-фото'!$A$2:$F$3000,6,FALSE),"-")</f>
        <v>-</v>
      </c>
      <c r="L359" s="12" t="str">
        <f>IFERROR(VLOOKUP(CONCATENATE($A359,L$1),'Исх-фото'!$A$2:$F$3000,6,FALSE),"-")</f>
        <v>-</v>
      </c>
      <c r="M359" s="12" t="str">
        <f>IFERROR(VLOOKUP(CONCATENATE($A359,M$1),'Исх-фото'!$A$2:$F$3000,6,FALSE),"-")</f>
        <v>-</v>
      </c>
      <c r="N359" s="12" t="str">
        <f>IFERROR(VLOOKUP(CONCATENATE($A359,N$1),'Исх-фото'!$A$2:$F$3000,6,FALSE),"-")</f>
        <v>ДА</v>
      </c>
      <c r="O359" s="12" t="str">
        <f>IFERROR(VLOOKUP(CONCATENATE($A359,O$1),'Исх-фото'!$A$2:$F$3000,6,FALSE),"-")</f>
        <v>НЕТ</v>
      </c>
      <c r="P359" s="12" t="str">
        <f>IFERROR(VLOOKUP(CONCATENATE($A359,P$1),'Исх-фото'!$A$2:$F$3000,6,FALSE),"-")</f>
        <v>-</v>
      </c>
      <c r="Q359" s="12" t="str">
        <f>IFERROR(VLOOKUP(CONCATENATE($A359,Q$1),'Исх-фото'!$A$2:$F$3000,6,FALSE),"-")</f>
        <v>-</v>
      </c>
      <c r="R359" s="12" t="str">
        <f>IFERROR(VLOOKUP(CONCATENATE($A359,R$1),'Исх-фото'!$A$2:$F$3000,6,FALSE),"-")</f>
        <v>-</v>
      </c>
      <c r="S359" s="12" t="str">
        <f>IFERROR(VLOOKUP(CONCATENATE($A359,S$1),'Исх-фото'!$A$2:$F$3000,6,FALSE),"-")</f>
        <v>НЕТ</v>
      </c>
      <c r="T359" s="12" t="str">
        <f>IFERROR(VLOOKUP(CONCATENATE($A359,T$1),'Исх-фото'!$A$2:$F$3000,6,FALSE),"-")</f>
        <v>-</v>
      </c>
      <c r="U359" s="12" t="str">
        <f>IFERROR(VLOOKUP(CONCATENATE($A359,U$1),'Исх-фото'!$A$2:$F$3000,6,FALSE),"-")</f>
        <v>-</v>
      </c>
      <c r="V359" s="12" t="str">
        <f>IFERROR(VLOOKUP(CONCATENATE($A359,V$1),'Исх-фото'!$A$2:$F$3000,6,FALSE),"-")</f>
        <v>ДА</v>
      </c>
      <c r="W359" s="12" t="str">
        <f>IFERROR(VLOOKUP(CONCATENATE($A359,W$1),'Исх-фото'!$A$2:$F$3000,6,FALSE),"-")</f>
        <v>-</v>
      </c>
      <c r="X359" s="12" t="str">
        <f>IFERROR(VLOOKUP(CONCATENATE($A359,X$1),'Исх-фото'!$A$2:$F$3000,6,FALSE),"-")</f>
        <v>-</v>
      </c>
      <c r="Y359" s="12" t="str">
        <f>IFERROR(VLOOKUP(CONCATENATE($A359,Y$1),'Исх-фото'!$A$2:$F$3000,6,FALSE),"-")</f>
        <v>-</v>
      </c>
      <c r="Z359" s="12" t="str">
        <f>IFERROR(VLOOKUP(CONCATENATE($A359,Z$1),'Исх-фото'!$A$2:$F$3000,6,FALSE),"-")</f>
        <v>-</v>
      </c>
      <c r="AA359" s="12" t="str">
        <f>IFERROR(VLOOKUP(CONCATENATE($A359,AA$1),'Исх-фото'!$A$2:$F$3000,6,FALSE),"-")</f>
        <v>-</v>
      </c>
      <c r="AB359" s="12" t="str">
        <f>IFERROR(VLOOKUP(CONCATENATE($A359,AB$1),'Исх-фото'!$A$2:$F$3000,6,FALSE),"-")</f>
        <v>-</v>
      </c>
      <c r="AC359" s="12" t="str">
        <f>IFERROR(VLOOKUP(CONCATENATE($A359,AC$1),'Исх-фото'!$A$2:$F$3000,6,FALSE),"-")</f>
        <v>НЕТ</v>
      </c>
      <c r="AD359" s="12" t="str">
        <f>IFERROR(VLOOKUP(CONCATENATE($A359,AD$1),'Исх-фото'!$A$2:$F$3000,6,FALSE),"-")</f>
        <v>НЕТ</v>
      </c>
      <c r="AE359" s="12" t="str">
        <f>IFERROR(VLOOKUP(CONCATENATE($A359,AE$1),'Исх-фото'!$A$2:$F$3000,6,FALSE),"-")</f>
        <v>-</v>
      </c>
      <c r="AF359" s="12" t="str">
        <f>IFERROR(VLOOKUP(CONCATENATE($A359,AF$1),'Исх-фото'!$A$2:$F$3000,6,FALSE),"-")</f>
        <v>НЕТ</v>
      </c>
      <c r="AG359" s="12" t="str">
        <f>IFERROR(VLOOKUP(CONCATENATE($A359,AG$1),'Исх-фото'!$A$2:$F$3000,6,FALSE),"-")</f>
        <v>ДА</v>
      </c>
      <c r="AH359" s="12" t="str">
        <f>IFERROR(VLOOKUP(CONCATENATE($A359,AH$1),'Исх-фото'!$A$2:$F$3000,6,FALSE),"-")</f>
        <v>-</v>
      </c>
      <c r="AI359" s="12" t="str">
        <f>IFERROR(VLOOKUP(CONCATENATE($A359,AI$1),'Исх-фото'!$A$2:$F$3000,6,FALSE),"-")</f>
        <v>-</v>
      </c>
      <c r="AJ359" s="12" t="str">
        <f>IFERROR(VLOOKUP(CONCATENATE($A359,AJ$1),'Исх-фото'!$A$2:$F$3000,6,FALSE),"-")</f>
        <v>-</v>
      </c>
      <c r="AK359" s="12" t="str">
        <f>IFERROR(VLOOKUP(CONCATENATE($A359,AK$1),'Исх-фото'!$A$2:$F$3000,6,FALSE),"-")</f>
        <v>-</v>
      </c>
      <c r="AL359" s="12" t="str">
        <f>IFERROR(VLOOKUP(CONCATENATE($A359,AL$1),'Исх-фото'!$A$2:$F$3000,6,FALSE),"-")</f>
        <v>-</v>
      </c>
      <c r="AM359" s="12" t="str">
        <f>IFERROR(VLOOKUP(CONCATENATE($A359,AM$1),'Исх-фото'!$A$2:$F$3000,6,FALSE),"-")</f>
        <v>-</v>
      </c>
      <c r="AN359" s="12" t="str">
        <f>IFERROR(VLOOKUP(CONCATENATE($A359,AN$1),'Исх-фото'!$A$2:$F$3000,6,FALSE),"-")</f>
        <v>-</v>
      </c>
      <c r="AO359" s="12">
        <f>IFERROR(VLOOKUP(CONCATENATE($A359,AO$1),'Исх-фото'!$A$2:$F$3000,6,FALSE),"-")</f>
        <v>0</v>
      </c>
      <c r="AP359" s="12" t="str">
        <f>IFERROR(VLOOKUP(CONCATENATE($A359,AP$1),'Исх-фото'!$A$2:$F$3000,6,FALSE),"-")</f>
        <v>-</v>
      </c>
      <c r="AQ359" s="12" t="str">
        <f>IFERROR(VLOOKUP(CONCATENATE($A359,AQ$1),'Исх-фото'!$A$2:$F$3000,6,FALSE),"-")</f>
        <v>-</v>
      </c>
      <c r="AR359" s="13"/>
    </row>
    <row r="360" spans="1:44">
      <c r="A360" s="22">
        <f t="shared" si="152"/>
        <v>161</v>
      </c>
      <c r="B360" s="128">
        <f t="shared" ref="B360:C360" si="183">B163</f>
        <v>66</v>
      </c>
      <c r="C360" s="128">
        <f t="shared" si="183"/>
        <v>3</v>
      </c>
      <c r="D360" s="12" t="str">
        <f>IFERROR(VLOOKUP(CONCATENATE($A360,D$1),'Исх-фото'!$A$2:$F$3000,6,FALSE),"-")</f>
        <v>ДА</v>
      </c>
      <c r="E360" s="12" t="str">
        <f>IFERROR(VLOOKUP(CONCATENATE($A360,E$1),'Исх-фото'!$A$2:$F$3000,6,FALSE),"-")</f>
        <v>-</v>
      </c>
      <c r="F360" s="12" t="str">
        <f>IFERROR(VLOOKUP(CONCATENATE($A360,F$1),'Исх-фото'!$A$2:$F$3000,6,FALSE),"-")</f>
        <v>-</v>
      </c>
      <c r="G360" s="12" t="str">
        <f>IFERROR(VLOOKUP(CONCATENATE($A360,G$1),'Исх-фото'!$A$2:$F$3000,6,FALSE),"-")</f>
        <v>-</v>
      </c>
      <c r="H360" s="12" t="str">
        <f>IFERROR(VLOOKUP(CONCATENATE($A360,H$1),'Исх-фото'!$A$2:$F$3000,6,FALSE),"-")</f>
        <v>ДА</v>
      </c>
      <c r="I360" s="12" t="str">
        <f>IFERROR(VLOOKUP(CONCATENATE($A360,I$1),'Исх-фото'!$A$2:$F$3000,6,FALSE),"-")</f>
        <v>-</v>
      </c>
      <c r="J360" s="12" t="str">
        <f>IFERROR(VLOOKUP(CONCATENATE($A360,J$1),'Исх-фото'!$A$2:$F$3000,6,FALSE),"-")</f>
        <v>НЕТ</v>
      </c>
      <c r="K360" s="12" t="str">
        <f>IFERROR(VLOOKUP(CONCATENATE($A360,K$1),'Исх-фото'!$A$2:$F$3000,6,FALSE),"-")</f>
        <v>-</v>
      </c>
      <c r="L360" s="12" t="str">
        <f>IFERROR(VLOOKUP(CONCATENATE($A360,L$1),'Исх-фото'!$A$2:$F$3000,6,FALSE),"-")</f>
        <v>-</v>
      </c>
      <c r="M360" s="12" t="str">
        <f>IFERROR(VLOOKUP(CONCATENATE($A360,M$1),'Исх-фото'!$A$2:$F$3000,6,FALSE),"-")</f>
        <v>-</v>
      </c>
      <c r="N360" s="12" t="str">
        <f>IFERROR(VLOOKUP(CONCATENATE($A360,N$1),'Исх-фото'!$A$2:$F$3000,6,FALSE),"-")</f>
        <v>ДА</v>
      </c>
      <c r="O360" s="12" t="str">
        <f>IFERROR(VLOOKUP(CONCATENATE($A360,O$1),'Исх-фото'!$A$2:$F$3000,6,FALSE),"-")</f>
        <v>-</v>
      </c>
      <c r="P360" s="12" t="str">
        <f>IFERROR(VLOOKUP(CONCATENATE($A360,P$1),'Исх-фото'!$A$2:$F$3000,6,FALSE),"-")</f>
        <v>-</v>
      </c>
      <c r="Q360" s="12" t="str">
        <f>IFERROR(VLOOKUP(CONCATENATE($A360,Q$1),'Исх-фото'!$A$2:$F$3000,6,FALSE),"-")</f>
        <v>-</v>
      </c>
      <c r="R360" s="12" t="str">
        <f>IFERROR(VLOOKUP(CONCATENATE($A360,R$1),'Исх-фото'!$A$2:$F$3000,6,FALSE),"-")</f>
        <v>НЕТ</v>
      </c>
      <c r="S360" s="12" t="str">
        <f>IFERROR(VLOOKUP(CONCATENATE($A360,S$1),'Исх-фото'!$A$2:$F$3000,6,FALSE),"-")</f>
        <v>НЕТ</v>
      </c>
      <c r="T360" s="12" t="str">
        <f>IFERROR(VLOOKUP(CONCATENATE($A360,T$1),'Исх-фото'!$A$2:$F$3000,6,FALSE),"-")</f>
        <v>-</v>
      </c>
      <c r="U360" s="12" t="str">
        <f>IFERROR(VLOOKUP(CONCATENATE($A360,U$1),'Исх-фото'!$A$2:$F$3000,6,FALSE),"-")</f>
        <v>-</v>
      </c>
      <c r="V360" s="12" t="str">
        <f>IFERROR(VLOOKUP(CONCATENATE($A360,V$1),'Исх-фото'!$A$2:$F$3000,6,FALSE),"-")</f>
        <v>ДА</v>
      </c>
      <c r="W360" s="12" t="str">
        <f>IFERROR(VLOOKUP(CONCATENATE($A360,W$1),'Исх-фото'!$A$2:$F$3000,6,FALSE),"-")</f>
        <v>-</v>
      </c>
      <c r="X360" s="12" t="str">
        <f>IFERROR(VLOOKUP(CONCATENATE($A360,X$1),'Исх-фото'!$A$2:$F$3000,6,FALSE),"-")</f>
        <v>-</v>
      </c>
      <c r="Y360" s="12" t="str">
        <f>IFERROR(VLOOKUP(CONCATENATE($A360,Y$1),'Исх-фото'!$A$2:$F$3000,6,FALSE),"-")</f>
        <v>-</v>
      </c>
      <c r="Z360" s="12" t="str">
        <f>IFERROR(VLOOKUP(CONCATENATE($A360,Z$1),'Исх-фото'!$A$2:$F$3000,6,FALSE),"-")</f>
        <v>-</v>
      </c>
      <c r="AA360" s="12" t="str">
        <f>IFERROR(VLOOKUP(CONCATENATE($A360,AA$1),'Исх-фото'!$A$2:$F$3000,6,FALSE),"-")</f>
        <v>-</v>
      </c>
      <c r="AB360" s="12" t="str">
        <f>IFERROR(VLOOKUP(CONCATENATE($A360,AB$1),'Исх-фото'!$A$2:$F$3000,6,FALSE),"-")</f>
        <v>-</v>
      </c>
      <c r="AC360" s="12" t="str">
        <f>IFERROR(VLOOKUP(CONCATENATE($A360,AC$1),'Исх-фото'!$A$2:$F$3000,6,FALSE),"-")</f>
        <v>НЕТ</v>
      </c>
      <c r="AD360" s="12" t="str">
        <f>IFERROR(VLOOKUP(CONCATENATE($A360,AD$1),'Исх-фото'!$A$2:$F$3000,6,FALSE),"-")</f>
        <v>НЕТ</v>
      </c>
      <c r="AE360" s="12" t="str">
        <f>IFERROR(VLOOKUP(CONCATENATE($A360,AE$1),'Исх-фото'!$A$2:$F$3000,6,FALSE),"-")</f>
        <v>ДА</v>
      </c>
      <c r="AF360" s="12" t="str">
        <f>IFERROR(VLOOKUP(CONCATENATE($A360,AF$1),'Исх-фото'!$A$2:$F$3000,6,FALSE),"-")</f>
        <v>ДА</v>
      </c>
      <c r="AG360" s="12" t="str">
        <f>IFERROR(VLOOKUP(CONCATENATE($A360,AG$1),'Исх-фото'!$A$2:$F$3000,6,FALSE),"-")</f>
        <v>ДА</v>
      </c>
      <c r="AH360" s="12" t="str">
        <f>IFERROR(VLOOKUP(CONCATENATE($A360,AH$1),'Исх-фото'!$A$2:$F$3000,6,FALSE),"-")</f>
        <v>-</v>
      </c>
      <c r="AI360" s="12" t="str">
        <f>IFERROR(VLOOKUP(CONCATENATE($A360,AI$1),'Исх-фото'!$A$2:$F$3000,6,FALSE),"-")</f>
        <v>-</v>
      </c>
      <c r="AJ360" s="12" t="str">
        <f>IFERROR(VLOOKUP(CONCATENATE($A360,AJ$1),'Исх-фото'!$A$2:$F$3000,6,FALSE),"-")</f>
        <v>-</v>
      </c>
      <c r="AK360" s="12" t="str">
        <f>IFERROR(VLOOKUP(CONCATENATE($A360,AK$1),'Исх-фото'!$A$2:$F$3000,6,FALSE),"-")</f>
        <v>-</v>
      </c>
      <c r="AL360" s="12" t="str">
        <f>IFERROR(VLOOKUP(CONCATENATE($A360,AL$1),'Исх-фото'!$A$2:$F$3000,6,FALSE),"-")</f>
        <v>-</v>
      </c>
      <c r="AM360" s="12" t="str">
        <f>IFERROR(VLOOKUP(CONCATENATE($A360,AM$1),'Исх-фото'!$A$2:$F$3000,6,FALSE),"-")</f>
        <v>-</v>
      </c>
      <c r="AN360" s="12" t="str">
        <f>IFERROR(VLOOKUP(CONCATENATE($A360,AN$1),'Исх-фото'!$A$2:$F$3000,6,FALSE),"-")</f>
        <v>-</v>
      </c>
      <c r="AO360" s="12">
        <f>IFERROR(VLOOKUP(CONCATENATE($A360,AO$1),'Исх-фото'!$A$2:$F$3000,6,FALSE),"-")</f>
        <v>0</v>
      </c>
      <c r="AP360" s="12" t="str">
        <f>IFERROR(VLOOKUP(CONCATENATE($A360,AP$1),'Исх-фото'!$A$2:$F$3000,6,FALSE),"-")</f>
        <v>-</v>
      </c>
      <c r="AQ360" s="12" t="str">
        <f>IFERROR(VLOOKUP(CONCATENATE($A360,AQ$1),'Исх-фото'!$A$2:$F$3000,6,FALSE),"-")</f>
        <v>-</v>
      </c>
      <c r="AR360" s="13"/>
    </row>
    <row r="361" spans="1:44">
      <c r="A361" s="22">
        <f t="shared" si="152"/>
        <v>162</v>
      </c>
      <c r="B361" s="128">
        <f t="shared" ref="B361:C361" si="184">B164</f>
        <v>67</v>
      </c>
      <c r="C361" s="128">
        <f t="shared" si="184"/>
        <v>1</v>
      </c>
      <c r="D361" s="12" t="str">
        <f>IFERROR(VLOOKUP(CONCATENATE($A361,D$1),'Исх-фото'!$A$2:$F$3000,6,FALSE),"-")</f>
        <v>-</v>
      </c>
      <c r="E361" s="12" t="str">
        <f>IFERROR(VLOOKUP(CONCATENATE($A361,E$1),'Исх-фото'!$A$2:$F$3000,6,FALSE),"-")</f>
        <v>-</v>
      </c>
      <c r="F361" s="12" t="str">
        <f>IFERROR(VLOOKUP(CONCATENATE($A361,F$1),'Исх-фото'!$A$2:$F$3000,6,FALSE),"-")</f>
        <v>-</v>
      </c>
      <c r="G361" s="12" t="str">
        <f>IFERROR(VLOOKUP(CONCATENATE($A361,G$1),'Исх-фото'!$A$2:$F$3000,6,FALSE),"-")</f>
        <v>-</v>
      </c>
      <c r="H361" s="12" t="str">
        <f>IFERROR(VLOOKUP(CONCATENATE($A361,H$1),'Исх-фото'!$A$2:$F$3000,6,FALSE),"-")</f>
        <v>ДА</v>
      </c>
      <c r="I361" s="12" t="str">
        <f>IFERROR(VLOOKUP(CONCATENATE($A361,I$1),'Исх-фото'!$A$2:$F$3000,6,FALSE),"-")</f>
        <v>-</v>
      </c>
      <c r="J361" s="12" t="str">
        <f>IFERROR(VLOOKUP(CONCATENATE($A361,J$1),'Исх-фото'!$A$2:$F$3000,6,FALSE),"-")</f>
        <v>НЕТ</v>
      </c>
      <c r="K361" s="12" t="str">
        <f>IFERROR(VLOOKUP(CONCATENATE($A361,K$1),'Исх-фото'!$A$2:$F$3000,6,FALSE),"-")</f>
        <v>-</v>
      </c>
      <c r="L361" s="12" t="str">
        <f>IFERROR(VLOOKUP(CONCATENATE($A361,L$1),'Исх-фото'!$A$2:$F$3000,6,FALSE),"-")</f>
        <v>-</v>
      </c>
      <c r="M361" s="12" t="str">
        <f>IFERROR(VLOOKUP(CONCATENATE($A361,M$1),'Исх-фото'!$A$2:$F$3000,6,FALSE),"-")</f>
        <v>-</v>
      </c>
      <c r="N361" s="12" t="str">
        <f>IFERROR(VLOOKUP(CONCATENATE($A361,N$1),'Исх-фото'!$A$2:$F$3000,6,FALSE),"-")</f>
        <v>ДА</v>
      </c>
      <c r="O361" s="12" t="str">
        <f>IFERROR(VLOOKUP(CONCATENATE($A361,O$1),'Исх-фото'!$A$2:$F$3000,6,FALSE),"-")</f>
        <v>-</v>
      </c>
      <c r="P361" s="12" t="str">
        <f>IFERROR(VLOOKUP(CONCATENATE($A361,P$1),'Исх-фото'!$A$2:$F$3000,6,FALSE),"-")</f>
        <v>-</v>
      </c>
      <c r="Q361" s="12" t="str">
        <f>IFERROR(VLOOKUP(CONCATENATE($A361,Q$1),'Исх-фото'!$A$2:$F$3000,6,FALSE),"-")</f>
        <v>-</v>
      </c>
      <c r="R361" s="12" t="str">
        <f>IFERROR(VLOOKUP(CONCATENATE($A361,R$1),'Исх-фото'!$A$2:$F$3000,6,FALSE),"-")</f>
        <v>НЕТ</v>
      </c>
      <c r="S361" s="12" t="str">
        <f>IFERROR(VLOOKUP(CONCATENATE($A361,S$1),'Исх-фото'!$A$2:$F$3000,6,FALSE),"-")</f>
        <v>ДА</v>
      </c>
      <c r="T361" s="12" t="str">
        <f>IFERROR(VLOOKUP(CONCATENATE($A361,T$1),'Исх-фото'!$A$2:$F$3000,6,FALSE),"-")</f>
        <v>-</v>
      </c>
      <c r="U361" s="12" t="str">
        <f>IFERROR(VLOOKUP(CONCATENATE($A361,U$1),'Исх-фото'!$A$2:$F$3000,6,FALSE),"-")</f>
        <v>-</v>
      </c>
      <c r="V361" s="12" t="str">
        <f>IFERROR(VLOOKUP(CONCATENATE($A361,V$1),'Исх-фото'!$A$2:$F$3000,6,FALSE),"-")</f>
        <v>ДА</v>
      </c>
      <c r="W361" s="12" t="str">
        <f>IFERROR(VLOOKUP(CONCATENATE($A361,W$1),'Исх-фото'!$A$2:$F$3000,6,FALSE),"-")</f>
        <v>-</v>
      </c>
      <c r="X361" s="12" t="str">
        <f>IFERROR(VLOOKUP(CONCATENATE($A361,X$1),'Исх-фото'!$A$2:$F$3000,6,FALSE),"-")</f>
        <v>-</v>
      </c>
      <c r="Y361" s="12" t="str">
        <f>IFERROR(VLOOKUP(CONCATENATE($A361,Y$1),'Исх-фото'!$A$2:$F$3000,6,FALSE),"-")</f>
        <v>-</v>
      </c>
      <c r="Z361" s="12" t="str">
        <f>IFERROR(VLOOKUP(CONCATENATE($A361,Z$1),'Исх-фото'!$A$2:$F$3000,6,FALSE),"-")</f>
        <v>НЕТ</v>
      </c>
      <c r="AA361" s="12" t="str">
        <f>IFERROR(VLOOKUP(CONCATENATE($A361,AA$1),'Исх-фото'!$A$2:$F$3000,6,FALSE),"-")</f>
        <v>-</v>
      </c>
      <c r="AB361" s="12" t="str">
        <f>IFERROR(VLOOKUP(CONCATENATE($A361,AB$1),'Исх-фото'!$A$2:$F$3000,6,FALSE),"-")</f>
        <v>-</v>
      </c>
      <c r="AC361" s="12" t="str">
        <f>IFERROR(VLOOKUP(CONCATENATE($A361,AC$1),'Исх-фото'!$A$2:$F$3000,6,FALSE),"-")</f>
        <v>ДА</v>
      </c>
      <c r="AD361" s="12" t="str">
        <f>IFERROR(VLOOKUP(CONCATENATE($A361,AD$1),'Исх-фото'!$A$2:$F$3000,6,FALSE),"-")</f>
        <v>НЕТ</v>
      </c>
      <c r="AE361" s="12" t="str">
        <f>IFERROR(VLOOKUP(CONCATENATE($A361,AE$1),'Исх-фото'!$A$2:$F$3000,6,FALSE),"-")</f>
        <v>ДА</v>
      </c>
      <c r="AF361" s="12" t="str">
        <f>IFERROR(VLOOKUP(CONCATENATE($A361,AF$1),'Исх-фото'!$A$2:$F$3000,6,FALSE),"-")</f>
        <v>ДА</v>
      </c>
      <c r="AG361" s="12" t="str">
        <f>IFERROR(VLOOKUP(CONCATENATE($A361,AG$1),'Исх-фото'!$A$2:$F$3000,6,FALSE),"-")</f>
        <v>НЕТ</v>
      </c>
      <c r="AH361" s="12" t="str">
        <f>IFERROR(VLOOKUP(CONCATENATE($A361,AH$1),'Исх-фото'!$A$2:$F$3000,6,FALSE),"-")</f>
        <v>-</v>
      </c>
      <c r="AI361" s="12" t="str">
        <f>IFERROR(VLOOKUP(CONCATENATE($A361,AI$1),'Исх-фото'!$A$2:$F$3000,6,FALSE),"-")</f>
        <v>-</v>
      </c>
      <c r="AJ361" s="12" t="str">
        <f>IFERROR(VLOOKUP(CONCATENATE($A361,AJ$1),'Исх-фото'!$A$2:$F$3000,6,FALSE),"-")</f>
        <v>-</v>
      </c>
      <c r="AK361" s="12" t="str">
        <f>IFERROR(VLOOKUP(CONCATENATE($A361,AK$1),'Исх-фото'!$A$2:$F$3000,6,FALSE),"-")</f>
        <v>-</v>
      </c>
      <c r="AL361" s="12" t="str">
        <f>IFERROR(VLOOKUP(CONCATENATE($A361,AL$1),'Исх-фото'!$A$2:$F$3000,6,FALSE),"-")</f>
        <v>-</v>
      </c>
      <c r="AM361" s="12" t="str">
        <f>IFERROR(VLOOKUP(CONCATENATE($A361,AM$1),'Исх-фото'!$A$2:$F$3000,6,FALSE),"-")</f>
        <v>-</v>
      </c>
      <c r="AN361" s="12" t="str">
        <f>IFERROR(VLOOKUP(CONCATENATE($A361,AN$1),'Исх-фото'!$A$2:$F$3000,6,FALSE),"-")</f>
        <v>НЕТ</v>
      </c>
      <c r="AO361" s="12">
        <f>IFERROR(VLOOKUP(CONCATENATE($A361,AO$1),'Исх-фото'!$A$2:$F$3000,6,FALSE),"-")</f>
        <v>0</v>
      </c>
      <c r="AP361" s="12" t="str">
        <f>IFERROR(VLOOKUP(CONCATENATE($A361,AP$1),'Исх-фото'!$A$2:$F$3000,6,FALSE),"-")</f>
        <v>-</v>
      </c>
      <c r="AQ361" s="12" t="str">
        <f>IFERROR(VLOOKUP(CONCATENATE($A361,AQ$1),'Исх-фото'!$A$2:$F$3000,6,FALSE),"-")</f>
        <v>-</v>
      </c>
      <c r="AR361" s="13"/>
    </row>
    <row r="362" spans="1:44">
      <c r="A362" s="22">
        <f t="shared" si="152"/>
        <v>163</v>
      </c>
      <c r="B362" s="128">
        <f t="shared" ref="B362:C362" si="185">B165</f>
        <v>67</v>
      </c>
      <c r="C362" s="128">
        <f t="shared" si="185"/>
        <v>2</v>
      </c>
      <c r="D362" s="12" t="str">
        <f>IFERROR(VLOOKUP(CONCATENATE($A362,D$1),'Исх-фото'!$A$2:$F$3000,6,FALSE),"-")</f>
        <v>-</v>
      </c>
      <c r="E362" s="12" t="str">
        <f>IFERROR(VLOOKUP(CONCATENATE($A362,E$1),'Исх-фото'!$A$2:$F$3000,6,FALSE),"-")</f>
        <v>-</v>
      </c>
      <c r="F362" s="12" t="str">
        <f>IFERROR(VLOOKUP(CONCATENATE($A362,F$1),'Исх-фото'!$A$2:$F$3000,6,FALSE),"-")</f>
        <v>-</v>
      </c>
      <c r="G362" s="12" t="str">
        <f>IFERROR(VLOOKUP(CONCATENATE($A362,G$1),'Исх-фото'!$A$2:$F$3000,6,FALSE),"-")</f>
        <v>-</v>
      </c>
      <c r="H362" s="12" t="str">
        <f>IFERROR(VLOOKUP(CONCATENATE($A362,H$1),'Исх-фото'!$A$2:$F$3000,6,FALSE),"-")</f>
        <v>ДА</v>
      </c>
      <c r="I362" s="12" t="str">
        <f>IFERROR(VLOOKUP(CONCATENATE($A362,I$1),'Исх-фото'!$A$2:$F$3000,6,FALSE),"-")</f>
        <v>-</v>
      </c>
      <c r="J362" s="12" t="str">
        <f>IFERROR(VLOOKUP(CONCATENATE($A362,J$1),'Исх-фото'!$A$2:$F$3000,6,FALSE),"-")</f>
        <v>НЕТ</v>
      </c>
      <c r="K362" s="12" t="str">
        <f>IFERROR(VLOOKUP(CONCATENATE($A362,K$1),'Исх-фото'!$A$2:$F$3000,6,FALSE),"-")</f>
        <v>-</v>
      </c>
      <c r="L362" s="12" t="str">
        <f>IFERROR(VLOOKUP(CONCATENATE($A362,L$1),'Исх-фото'!$A$2:$F$3000,6,FALSE),"-")</f>
        <v>-</v>
      </c>
      <c r="M362" s="12" t="str">
        <f>IFERROR(VLOOKUP(CONCATENATE($A362,M$1),'Исх-фото'!$A$2:$F$3000,6,FALSE),"-")</f>
        <v>-</v>
      </c>
      <c r="N362" s="12" t="str">
        <f>IFERROR(VLOOKUP(CONCATENATE($A362,N$1),'Исх-фото'!$A$2:$F$3000,6,FALSE),"-")</f>
        <v>ДА</v>
      </c>
      <c r="O362" s="12" t="str">
        <f>IFERROR(VLOOKUP(CONCATENATE($A362,O$1),'Исх-фото'!$A$2:$F$3000,6,FALSE),"-")</f>
        <v>-</v>
      </c>
      <c r="P362" s="12" t="str">
        <f>IFERROR(VLOOKUP(CONCATENATE($A362,P$1),'Исх-фото'!$A$2:$F$3000,6,FALSE),"-")</f>
        <v>-</v>
      </c>
      <c r="Q362" s="12" t="str">
        <f>IFERROR(VLOOKUP(CONCATENATE($A362,Q$1),'Исх-фото'!$A$2:$F$3000,6,FALSE),"-")</f>
        <v>-</v>
      </c>
      <c r="R362" s="12" t="str">
        <f>IFERROR(VLOOKUP(CONCATENATE($A362,R$1),'Исх-фото'!$A$2:$F$3000,6,FALSE),"-")</f>
        <v>-</v>
      </c>
      <c r="S362" s="12" t="str">
        <f>IFERROR(VLOOKUP(CONCATENATE($A362,S$1),'Исх-фото'!$A$2:$F$3000,6,FALSE),"-")</f>
        <v>НЕТ</v>
      </c>
      <c r="T362" s="12" t="str">
        <f>IFERROR(VLOOKUP(CONCATENATE($A362,T$1),'Исх-фото'!$A$2:$F$3000,6,FALSE),"-")</f>
        <v>-</v>
      </c>
      <c r="U362" s="12" t="str">
        <f>IFERROR(VLOOKUP(CONCATENATE($A362,U$1),'Исх-фото'!$A$2:$F$3000,6,FALSE),"-")</f>
        <v>-</v>
      </c>
      <c r="V362" s="12" t="str">
        <f>IFERROR(VLOOKUP(CONCATENATE($A362,V$1),'Исх-фото'!$A$2:$F$3000,6,FALSE),"-")</f>
        <v>ДА</v>
      </c>
      <c r="W362" s="12" t="str">
        <f>IFERROR(VLOOKUP(CONCATENATE($A362,W$1),'Исх-фото'!$A$2:$F$3000,6,FALSE),"-")</f>
        <v>-</v>
      </c>
      <c r="X362" s="12" t="str">
        <f>IFERROR(VLOOKUP(CONCATENATE($A362,X$1),'Исх-фото'!$A$2:$F$3000,6,FALSE),"-")</f>
        <v>-</v>
      </c>
      <c r="Y362" s="12" t="str">
        <f>IFERROR(VLOOKUP(CONCATENATE($A362,Y$1),'Исх-фото'!$A$2:$F$3000,6,FALSE),"-")</f>
        <v>-</v>
      </c>
      <c r="Z362" s="12" t="str">
        <f>IFERROR(VLOOKUP(CONCATENATE($A362,Z$1),'Исх-фото'!$A$2:$F$3000,6,FALSE),"-")</f>
        <v>-</v>
      </c>
      <c r="AA362" s="12" t="str">
        <f>IFERROR(VLOOKUP(CONCATENATE($A362,AA$1),'Исх-фото'!$A$2:$F$3000,6,FALSE),"-")</f>
        <v>-</v>
      </c>
      <c r="AB362" s="12" t="str">
        <f>IFERROR(VLOOKUP(CONCATENATE($A362,AB$1),'Исх-фото'!$A$2:$F$3000,6,FALSE),"-")</f>
        <v>-</v>
      </c>
      <c r="AC362" s="12" t="str">
        <f>IFERROR(VLOOKUP(CONCATENATE($A362,AC$1),'Исх-фото'!$A$2:$F$3000,6,FALSE),"-")</f>
        <v>НЕТ</v>
      </c>
      <c r="AD362" s="12" t="str">
        <f>IFERROR(VLOOKUP(CONCATENATE($A362,AD$1),'Исх-фото'!$A$2:$F$3000,6,FALSE),"-")</f>
        <v>НЕТ</v>
      </c>
      <c r="AE362" s="12" t="str">
        <f>IFERROR(VLOOKUP(CONCATENATE($A362,AE$1),'Исх-фото'!$A$2:$F$3000,6,FALSE),"-")</f>
        <v>-</v>
      </c>
      <c r="AF362" s="12" t="str">
        <f>IFERROR(VLOOKUP(CONCATENATE($A362,AF$1),'Исх-фото'!$A$2:$F$3000,6,FALSE),"-")</f>
        <v>ДА</v>
      </c>
      <c r="AG362" s="12" t="str">
        <f>IFERROR(VLOOKUP(CONCATENATE($A362,AG$1),'Исх-фото'!$A$2:$F$3000,6,FALSE),"-")</f>
        <v>ДА</v>
      </c>
      <c r="AH362" s="12" t="str">
        <f>IFERROR(VLOOKUP(CONCATENATE($A362,AH$1),'Исх-фото'!$A$2:$F$3000,6,FALSE),"-")</f>
        <v>-</v>
      </c>
      <c r="AI362" s="12" t="str">
        <f>IFERROR(VLOOKUP(CONCATENATE($A362,AI$1),'Исх-фото'!$A$2:$F$3000,6,FALSE),"-")</f>
        <v>-</v>
      </c>
      <c r="AJ362" s="12" t="str">
        <f>IFERROR(VLOOKUP(CONCATENATE($A362,AJ$1),'Исх-фото'!$A$2:$F$3000,6,FALSE),"-")</f>
        <v>-</v>
      </c>
      <c r="AK362" s="12" t="str">
        <f>IFERROR(VLOOKUP(CONCATENATE($A362,AK$1),'Исх-фото'!$A$2:$F$3000,6,FALSE),"-")</f>
        <v>-</v>
      </c>
      <c r="AL362" s="12" t="str">
        <f>IFERROR(VLOOKUP(CONCATENATE($A362,AL$1),'Исх-фото'!$A$2:$F$3000,6,FALSE),"-")</f>
        <v>-</v>
      </c>
      <c r="AM362" s="12" t="str">
        <f>IFERROR(VLOOKUP(CONCATENATE($A362,AM$1),'Исх-фото'!$A$2:$F$3000,6,FALSE),"-")</f>
        <v>-</v>
      </c>
      <c r="AN362" s="12" t="str">
        <f>IFERROR(VLOOKUP(CONCATENATE($A362,AN$1),'Исх-фото'!$A$2:$F$3000,6,FALSE),"-")</f>
        <v>-</v>
      </c>
      <c r="AO362" s="12">
        <f>IFERROR(VLOOKUP(CONCATENATE($A362,AO$1),'Исх-фото'!$A$2:$F$3000,6,FALSE),"-")</f>
        <v>0</v>
      </c>
      <c r="AP362" s="12" t="str">
        <f>IFERROR(VLOOKUP(CONCATENATE($A362,AP$1),'Исх-фото'!$A$2:$F$3000,6,FALSE),"-")</f>
        <v>-</v>
      </c>
      <c r="AQ362" s="12" t="str">
        <f>IFERROR(VLOOKUP(CONCATENATE($A362,AQ$1),'Исх-фото'!$A$2:$F$3000,6,FALSE),"-")</f>
        <v>-</v>
      </c>
      <c r="AR362" s="13"/>
    </row>
    <row r="363" spans="1:44">
      <c r="A363" s="22">
        <f t="shared" si="152"/>
        <v>164</v>
      </c>
      <c r="B363" s="128">
        <f t="shared" ref="B363:C363" si="186">B166</f>
        <v>67</v>
      </c>
      <c r="C363" s="128">
        <f t="shared" si="186"/>
        <v>3</v>
      </c>
      <c r="D363" s="12" t="str">
        <f>IFERROR(VLOOKUP(CONCATENATE($A363,D$1),'Исх-фото'!$A$2:$F$3000,6,FALSE),"-")</f>
        <v>-</v>
      </c>
      <c r="E363" s="12" t="str">
        <f>IFERROR(VLOOKUP(CONCATENATE($A363,E$1),'Исх-фото'!$A$2:$F$3000,6,FALSE),"-")</f>
        <v>-</v>
      </c>
      <c r="F363" s="12" t="str">
        <f>IFERROR(VLOOKUP(CONCATENATE($A363,F$1),'Исх-фото'!$A$2:$F$3000,6,FALSE),"-")</f>
        <v>-</v>
      </c>
      <c r="G363" s="12" t="str">
        <f>IFERROR(VLOOKUP(CONCATENATE($A363,G$1),'Исх-фото'!$A$2:$F$3000,6,FALSE),"-")</f>
        <v>-</v>
      </c>
      <c r="H363" s="12" t="str">
        <f>IFERROR(VLOOKUP(CONCATENATE($A363,H$1),'Исх-фото'!$A$2:$F$3000,6,FALSE),"-")</f>
        <v>НЕТ</v>
      </c>
      <c r="I363" s="12" t="str">
        <f>IFERROR(VLOOKUP(CONCATENATE($A363,I$1),'Исх-фото'!$A$2:$F$3000,6,FALSE),"-")</f>
        <v>-</v>
      </c>
      <c r="J363" s="12" t="str">
        <f>IFERROR(VLOOKUP(CONCATENATE($A363,J$1),'Исх-фото'!$A$2:$F$3000,6,FALSE),"-")</f>
        <v>НЕТ</v>
      </c>
      <c r="K363" s="12" t="str">
        <f>IFERROR(VLOOKUP(CONCATENATE($A363,K$1),'Исх-фото'!$A$2:$F$3000,6,FALSE),"-")</f>
        <v>-</v>
      </c>
      <c r="L363" s="12" t="str">
        <f>IFERROR(VLOOKUP(CONCATENATE($A363,L$1),'Исх-фото'!$A$2:$F$3000,6,FALSE),"-")</f>
        <v>-</v>
      </c>
      <c r="M363" s="12" t="str">
        <f>IFERROR(VLOOKUP(CONCATENATE($A363,M$1),'Исх-фото'!$A$2:$F$3000,6,FALSE),"-")</f>
        <v>-</v>
      </c>
      <c r="N363" s="12" t="str">
        <f>IFERROR(VLOOKUP(CONCATENATE($A363,N$1),'Исх-фото'!$A$2:$F$3000,6,FALSE),"-")</f>
        <v>ДА</v>
      </c>
      <c r="O363" s="12" t="str">
        <f>IFERROR(VLOOKUP(CONCATENATE($A363,O$1),'Исх-фото'!$A$2:$F$3000,6,FALSE),"-")</f>
        <v>НЕТ</v>
      </c>
      <c r="P363" s="12" t="str">
        <f>IFERROR(VLOOKUP(CONCATENATE($A363,P$1),'Исх-фото'!$A$2:$F$3000,6,FALSE),"-")</f>
        <v>-</v>
      </c>
      <c r="Q363" s="12" t="str">
        <f>IFERROR(VLOOKUP(CONCATENATE($A363,Q$1),'Исх-фото'!$A$2:$F$3000,6,FALSE),"-")</f>
        <v>-</v>
      </c>
      <c r="R363" s="12" t="str">
        <f>IFERROR(VLOOKUP(CONCATENATE($A363,R$1),'Исх-фото'!$A$2:$F$3000,6,FALSE),"-")</f>
        <v>-</v>
      </c>
      <c r="S363" s="12" t="str">
        <f>IFERROR(VLOOKUP(CONCATENATE($A363,S$1),'Исх-фото'!$A$2:$F$3000,6,FALSE),"-")</f>
        <v>НЕТ</v>
      </c>
      <c r="T363" s="12" t="str">
        <f>IFERROR(VLOOKUP(CONCATENATE($A363,T$1),'Исх-фото'!$A$2:$F$3000,6,FALSE),"-")</f>
        <v>-</v>
      </c>
      <c r="U363" s="12" t="str">
        <f>IFERROR(VLOOKUP(CONCATENATE($A363,U$1),'Исх-фото'!$A$2:$F$3000,6,FALSE),"-")</f>
        <v>-</v>
      </c>
      <c r="V363" s="12" t="str">
        <f>IFERROR(VLOOKUP(CONCATENATE($A363,V$1),'Исх-фото'!$A$2:$F$3000,6,FALSE),"-")</f>
        <v>ДА</v>
      </c>
      <c r="W363" s="12" t="str">
        <f>IFERROR(VLOOKUP(CONCATENATE($A363,W$1),'Исх-фото'!$A$2:$F$3000,6,FALSE),"-")</f>
        <v>-</v>
      </c>
      <c r="X363" s="12" t="str">
        <f>IFERROR(VLOOKUP(CONCATENATE($A363,X$1),'Исх-фото'!$A$2:$F$3000,6,FALSE),"-")</f>
        <v>-</v>
      </c>
      <c r="Y363" s="12" t="str">
        <f>IFERROR(VLOOKUP(CONCATENATE($A363,Y$1),'Исх-фото'!$A$2:$F$3000,6,FALSE),"-")</f>
        <v>НЕТ</v>
      </c>
      <c r="Z363" s="12" t="str">
        <f>IFERROR(VLOOKUP(CONCATENATE($A363,Z$1),'Исх-фото'!$A$2:$F$3000,6,FALSE),"-")</f>
        <v>НЕТ</v>
      </c>
      <c r="AA363" s="12" t="str">
        <f>IFERROR(VLOOKUP(CONCATENATE($A363,AA$1),'Исх-фото'!$A$2:$F$3000,6,FALSE),"-")</f>
        <v>-</v>
      </c>
      <c r="AB363" s="12" t="str">
        <f>IFERROR(VLOOKUP(CONCATENATE($A363,AB$1),'Исх-фото'!$A$2:$F$3000,6,FALSE),"-")</f>
        <v>-</v>
      </c>
      <c r="AC363" s="12" t="str">
        <f>IFERROR(VLOOKUP(CONCATENATE($A363,AC$1),'Исх-фото'!$A$2:$F$3000,6,FALSE),"-")</f>
        <v>НЕТ</v>
      </c>
      <c r="AD363" s="12" t="str">
        <f>IFERROR(VLOOKUP(CONCATENATE($A363,AD$1),'Исх-фото'!$A$2:$F$3000,6,FALSE),"-")</f>
        <v>НЕТ</v>
      </c>
      <c r="AE363" s="12" t="str">
        <f>IFERROR(VLOOKUP(CONCATENATE($A363,AE$1),'Исх-фото'!$A$2:$F$3000,6,FALSE),"-")</f>
        <v>ДА</v>
      </c>
      <c r="AF363" s="12" t="str">
        <f>IFERROR(VLOOKUP(CONCATENATE($A363,AF$1),'Исх-фото'!$A$2:$F$3000,6,FALSE),"-")</f>
        <v>ДА</v>
      </c>
      <c r="AG363" s="12" t="str">
        <f>IFERROR(VLOOKUP(CONCATENATE($A363,AG$1),'Исх-фото'!$A$2:$F$3000,6,FALSE),"-")</f>
        <v>ДА</v>
      </c>
      <c r="AH363" s="12" t="str">
        <f>IFERROR(VLOOKUP(CONCATENATE($A363,AH$1),'Исх-фото'!$A$2:$F$3000,6,FALSE),"-")</f>
        <v>-</v>
      </c>
      <c r="AI363" s="12" t="str">
        <f>IFERROR(VLOOKUP(CONCATENATE($A363,AI$1),'Исх-фото'!$A$2:$F$3000,6,FALSE),"-")</f>
        <v>-</v>
      </c>
      <c r="AJ363" s="12" t="str">
        <f>IFERROR(VLOOKUP(CONCATENATE($A363,AJ$1),'Исх-фото'!$A$2:$F$3000,6,FALSE),"-")</f>
        <v>-</v>
      </c>
      <c r="AK363" s="12" t="str">
        <f>IFERROR(VLOOKUP(CONCATENATE($A363,AK$1),'Исх-фото'!$A$2:$F$3000,6,FALSE),"-")</f>
        <v>-</v>
      </c>
      <c r="AL363" s="12" t="str">
        <f>IFERROR(VLOOKUP(CONCATENATE($A363,AL$1),'Исх-фото'!$A$2:$F$3000,6,FALSE),"-")</f>
        <v>-</v>
      </c>
      <c r="AM363" s="12" t="str">
        <f>IFERROR(VLOOKUP(CONCATENATE($A363,AM$1),'Исх-фото'!$A$2:$F$3000,6,FALSE),"-")</f>
        <v>-</v>
      </c>
      <c r="AN363" s="12" t="str">
        <f>IFERROR(VLOOKUP(CONCATENATE($A363,AN$1),'Исх-фото'!$A$2:$F$3000,6,FALSE),"-")</f>
        <v>-</v>
      </c>
      <c r="AO363" s="12">
        <f>IFERROR(VLOOKUP(CONCATENATE($A363,AO$1),'Исх-фото'!$A$2:$F$3000,6,FALSE),"-")</f>
        <v>0</v>
      </c>
      <c r="AP363" s="12" t="str">
        <f>IFERROR(VLOOKUP(CONCATENATE($A363,AP$1),'Исх-фото'!$A$2:$F$3000,6,FALSE),"-")</f>
        <v>-</v>
      </c>
      <c r="AQ363" s="12" t="str">
        <f>IFERROR(VLOOKUP(CONCATENATE($A363,AQ$1),'Исх-фото'!$A$2:$F$3000,6,FALSE),"-")</f>
        <v>-</v>
      </c>
      <c r="AR363" s="13"/>
    </row>
    <row r="364" spans="1:44">
      <c r="A364" s="22">
        <f t="shared" si="152"/>
        <v>165</v>
      </c>
      <c r="B364" s="128">
        <f t="shared" ref="B364:C364" si="187">B167</f>
        <v>68</v>
      </c>
      <c r="C364" s="128">
        <f t="shared" si="187"/>
        <v>1</v>
      </c>
      <c r="D364" s="12" t="str">
        <f>IFERROR(VLOOKUP(CONCATENATE($A364,D$1),'Исх-фото'!$A$2:$F$3000,6,FALSE),"-")</f>
        <v>-</v>
      </c>
      <c r="E364" s="12" t="str">
        <f>IFERROR(VLOOKUP(CONCATENATE($A364,E$1),'Исх-фото'!$A$2:$F$3000,6,FALSE),"-")</f>
        <v>-</v>
      </c>
      <c r="F364" s="12" t="str">
        <f>IFERROR(VLOOKUP(CONCATENATE($A364,F$1),'Исх-фото'!$A$2:$F$3000,6,FALSE),"-")</f>
        <v>-</v>
      </c>
      <c r="G364" s="12" t="str">
        <f>IFERROR(VLOOKUP(CONCATENATE($A364,G$1),'Исх-фото'!$A$2:$F$3000,6,FALSE),"-")</f>
        <v>-</v>
      </c>
      <c r="H364" s="12" t="str">
        <f>IFERROR(VLOOKUP(CONCATENATE($A364,H$1),'Исх-фото'!$A$2:$F$3000,6,FALSE),"-")</f>
        <v>ДА</v>
      </c>
      <c r="I364" s="12" t="str">
        <f>IFERROR(VLOOKUP(CONCATENATE($A364,I$1),'Исх-фото'!$A$2:$F$3000,6,FALSE),"-")</f>
        <v>-</v>
      </c>
      <c r="J364" s="12" t="str">
        <f>IFERROR(VLOOKUP(CONCATENATE($A364,J$1),'Исх-фото'!$A$2:$F$3000,6,FALSE),"-")</f>
        <v>НЕТ</v>
      </c>
      <c r="K364" s="12" t="str">
        <f>IFERROR(VLOOKUP(CONCATENATE($A364,K$1),'Исх-фото'!$A$2:$F$3000,6,FALSE),"-")</f>
        <v>-</v>
      </c>
      <c r="L364" s="12" t="str">
        <f>IFERROR(VLOOKUP(CONCATENATE($A364,L$1),'Исх-фото'!$A$2:$F$3000,6,FALSE),"-")</f>
        <v>-</v>
      </c>
      <c r="M364" s="12" t="str">
        <f>IFERROR(VLOOKUP(CONCATENATE($A364,M$1),'Исх-фото'!$A$2:$F$3000,6,FALSE),"-")</f>
        <v>-</v>
      </c>
      <c r="N364" s="12" t="str">
        <f>IFERROR(VLOOKUP(CONCATENATE($A364,N$1),'Исх-фото'!$A$2:$F$3000,6,FALSE),"-")</f>
        <v>ДА</v>
      </c>
      <c r="O364" s="12" t="str">
        <f>IFERROR(VLOOKUP(CONCATENATE($A364,O$1),'Исх-фото'!$A$2:$F$3000,6,FALSE),"-")</f>
        <v>-</v>
      </c>
      <c r="P364" s="12" t="str">
        <f>IFERROR(VLOOKUP(CONCATENATE($A364,P$1),'Исх-фото'!$A$2:$F$3000,6,FALSE),"-")</f>
        <v>-</v>
      </c>
      <c r="Q364" s="12" t="str">
        <f>IFERROR(VLOOKUP(CONCATENATE($A364,Q$1),'Исх-фото'!$A$2:$F$3000,6,FALSE),"-")</f>
        <v>-</v>
      </c>
      <c r="R364" s="12" t="str">
        <f>IFERROR(VLOOKUP(CONCATENATE($A364,R$1),'Исх-фото'!$A$2:$F$3000,6,FALSE),"-")</f>
        <v>-</v>
      </c>
      <c r="S364" s="12" t="str">
        <f>IFERROR(VLOOKUP(CONCATENATE($A364,S$1),'Исх-фото'!$A$2:$F$3000,6,FALSE),"-")</f>
        <v>НЕТ</v>
      </c>
      <c r="T364" s="12" t="str">
        <f>IFERROR(VLOOKUP(CONCATENATE($A364,T$1),'Исх-фото'!$A$2:$F$3000,6,FALSE),"-")</f>
        <v>-</v>
      </c>
      <c r="U364" s="12" t="str">
        <f>IFERROR(VLOOKUP(CONCATENATE($A364,U$1),'Исх-фото'!$A$2:$F$3000,6,FALSE),"-")</f>
        <v>-</v>
      </c>
      <c r="V364" s="12" t="str">
        <f>IFERROR(VLOOKUP(CONCATENATE($A364,V$1),'Исх-фото'!$A$2:$F$3000,6,FALSE),"-")</f>
        <v>ДА</v>
      </c>
      <c r="W364" s="12" t="str">
        <f>IFERROR(VLOOKUP(CONCATENATE($A364,W$1),'Исх-фото'!$A$2:$F$3000,6,FALSE),"-")</f>
        <v>-</v>
      </c>
      <c r="X364" s="12" t="str">
        <f>IFERROR(VLOOKUP(CONCATENATE($A364,X$1),'Исх-фото'!$A$2:$F$3000,6,FALSE),"-")</f>
        <v>-</v>
      </c>
      <c r="Y364" s="12" t="str">
        <f>IFERROR(VLOOKUP(CONCATENATE($A364,Y$1),'Исх-фото'!$A$2:$F$3000,6,FALSE),"-")</f>
        <v>-</v>
      </c>
      <c r="Z364" s="12" t="str">
        <f>IFERROR(VLOOKUP(CONCATENATE($A364,Z$1),'Исх-фото'!$A$2:$F$3000,6,FALSE),"-")</f>
        <v>-</v>
      </c>
      <c r="AA364" s="12" t="str">
        <f>IFERROR(VLOOKUP(CONCATENATE($A364,AA$1),'Исх-фото'!$A$2:$F$3000,6,FALSE),"-")</f>
        <v>-</v>
      </c>
      <c r="AB364" s="12" t="str">
        <f>IFERROR(VLOOKUP(CONCATENATE($A364,AB$1),'Исх-фото'!$A$2:$F$3000,6,FALSE),"-")</f>
        <v>-</v>
      </c>
      <c r="AC364" s="12" t="str">
        <f>IFERROR(VLOOKUP(CONCATENATE($A364,AC$1),'Исх-фото'!$A$2:$F$3000,6,FALSE),"-")</f>
        <v>НЕТ</v>
      </c>
      <c r="AD364" s="12" t="str">
        <f>IFERROR(VLOOKUP(CONCATENATE($A364,AD$1),'Исх-фото'!$A$2:$F$3000,6,FALSE),"-")</f>
        <v>НЕТ</v>
      </c>
      <c r="AE364" s="12" t="str">
        <f>IFERROR(VLOOKUP(CONCATENATE($A364,AE$1),'Исх-фото'!$A$2:$F$3000,6,FALSE),"-")</f>
        <v>ДА</v>
      </c>
      <c r="AF364" s="12" t="str">
        <f>IFERROR(VLOOKUP(CONCATENATE($A364,AF$1),'Исх-фото'!$A$2:$F$3000,6,FALSE),"-")</f>
        <v>ДА</v>
      </c>
      <c r="AG364" s="12" t="str">
        <f>IFERROR(VLOOKUP(CONCATENATE($A364,AG$1),'Исх-фото'!$A$2:$F$3000,6,FALSE),"-")</f>
        <v>ДА</v>
      </c>
      <c r="AH364" s="12" t="str">
        <f>IFERROR(VLOOKUP(CONCATENATE($A364,AH$1),'Исх-фото'!$A$2:$F$3000,6,FALSE),"-")</f>
        <v>-</v>
      </c>
      <c r="AI364" s="12" t="str">
        <f>IFERROR(VLOOKUP(CONCATENATE($A364,AI$1),'Исх-фото'!$A$2:$F$3000,6,FALSE),"-")</f>
        <v>-</v>
      </c>
      <c r="AJ364" s="12" t="str">
        <f>IFERROR(VLOOKUP(CONCATENATE($A364,AJ$1),'Исх-фото'!$A$2:$F$3000,6,FALSE),"-")</f>
        <v>-</v>
      </c>
      <c r="AK364" s="12" t="str">
        <f>IFERROR(VLOOKUP(CONCATENATE($A364,AK$1),'Исх-фото'!$A$2:$F$3000,6,FALSE),"-")</f>
        <v>-</v>
      </c>
      <c r="AL364" s="12" t="str">
        <f>IFERROR(VLOOKUP(CONCATENATE($A364,AL$1),'Исх-фото'!$A$2:$F$3000,6,FALSE),"-")</f>
        <v>-</v>
      </c>
      <c r="AM364" s="12" t="str">
        <f>IFERROR(VLOOKUP(CONCATENATE($A364,AM$1),'Исх-фото'!$A$2:$F$3000,6,FALSE),"-")</f>
        <v>-</v>
      </c>
      <c r="AN364" s="12" t="str">
        <f>IFERROR(VLOOKUP(CONCATENATE($A364,AN$1),'Исх-фото'!$A$2:$F$3000,6,FALSE),"-")</f>
        <v>-</v>
      </c>
      <c r="AO364" s="12">
        <f>IFERROR(VLOOKUP(CONCATENATE($A364,AO$1),'Исх-фото'!$A$2:$F$3000,6,FALSE),"-")</f>
        <v>0</v>
      </c>
      <c r="AP364" s="12" t="str">
        <f>IFERROR(VLOOKUP(CONCATENATE($A364,AP$1),'Исх-фото'!$A$2:$F$3000,6,FALSE),"-")</f>
        <v>-</v>
      </c>
      <c r="AQ364" s="12" t="str">
        <f>IFERROR(VLOOKUP(CONCATENATE($A364,AQ$1),'Исх-фото'!$A$2:$F$3000,6,FALSE),"-")</f>
        <v>-</v>
      </c>
      <c r="AR364" s="13"/>
    </row>
    <row r="365" spans="1:44">
      <c r="A365" s="22">
        <f t="shared" si="152"/>
        <v>166</v>
      </c>
      <c r="B365" s="128">
        <f t="shared" ref="B365:C365" si="188">B168</f>
        <v>68</v>
      </c>
      <c r="C365" s="128">
        <f t="shared" si="188"/>
        <v>2</v>
      </c>
      <c r="D365" s="12" t="str">
        <f>IFERROR(VLOOKUP(CONCATENATE($A365,D$1),'Исх-фото'!$A$2:$F$3000,6,FALSE),"-")</f>
        <v>-</v>
      </c>
      <c r="E365" s="12" t="str">
        <f>IFERROR(VLOOKUP(CONCATENATE($A365,E$1),'Исх-фото'!$A$2:$F$3000,6,FALSE),"-")</f>
        <v>-</v>
      </c>
      <c r="F365" s="12" t="str">
        <f>IFERROR(VLOOKUP(CONCATENATE($A365,F$1),'Исх-фото'!$A$2:$F$3000,6,FALSE),"-")</f>
        <v>-</v>
      </c>
      <c r="G365" s="12" t="str">
        <f>IFERROR(VLOOKUP(CONCATENATE($A365,G$1),'Исх-фото'!$A$2:$F$3000,6,FALSE),"-")</f>
        <v>-</v>
      </c>
      <c r="H365" s="12" t="str">
        <f>IFERROR(VLOOKUP(CONCATENATE($A365,H$1),'Исх-фото'!$A$2:$F$3000,6,FALSE),"-")</f>
        <v>ДА</v>
      </c>
      <c r="I365" s="12" t="str">
        <f>IFERROR(VLOOKUP(CONCATENATE($A365,I$1),'Исх-фото'!$A$2:$F$3000,6,FALSE),"-")</f>
        <v>-</v>
      </c>
      <c r="J365" s="12" t="str">
        <f>IFERROR(VLOOKUP(CONCATENATE($A365,J$1),'Исх-фото'!$A$2:$F$3000,6,FALSE),"-")</f>
        <v>НЕТ</v>
      </c>
      <c r="K365" s="12" t="str">
        <f>IFERROR(VLOOKUP(CONCATENATE($A365,K$1),'Исх-фото'!$A$2:$F$3000,6,FALSE),"-")</f>
        <v>-</v>
      </c>
      <c r="L365" s="12" t="str">
        <f>IFERROR(VLOOKUP(CONCATENATE($A365,L$1),'Исх-фото'!$A$2:$F$3000,6,FALSE),"-")</f>
        <v>-</v>
      </c>
      <c r="M365" s="12" t="str">
        <f>IFERROR(VLOOKUP(CONCATENATE($A365,M$1),'Исх-фото'!$A$2:$F$3000,6,FALSE),"-")</f>
        <v>-</v>
      </c>
      <c r="N365" s="12" t="str">
        <f>IFERROR(VLOOKUP(CONCATENATE($A365,N$1),'Исх-фото'!$A$2:$F$3000,6,FALSE),"-")</f>
        <v>НЕТ</v>
      </c>
      <c r="O365" s="12" t="str">
        <f>IFERROR(VLOOKUP(CONCATENATE($A365,O$1),'Исх-фото'!$A$2:$F$3000,6,FALSE),"-")</f>
        <v>-</v>
      </c>
      <c r="P365" s="12" t="str">
        <f>IFERROR(VLOOKUP(CONCATENATE($A365,P$1),'Исх-фото'!$A$2:$F$3000,6,FALSE),"-")</f>
        <v>-</v>
      </c>
      <c r="Q365" s="12" t="str">
        <f>IFERROR(VLOOKUP(CONCATENATE($A365,Q$1),'Исх-фото'!$A$2:$F$3000,6,FALSE),"-")</f>
        <v>-</v>
      </c>
      <c r="R365" s="12" t="str">
        <f>IFERROR(VLOOKUP(CONCATENATE($A365,R$1),'Исх-фото'!$A$2:$F$3000,6,FALSE),"-")</f>
        <v>-</v>
      </c>
      <c r="S365" s="12" t="str">
        <f>IFERROR(VLOOKUP(CONCATENATE($A365,S$1),'Исх-фото'!$A$2:$F$3000,6,FALSE),"-")</f>
        <v>-</v>
      </c>
      <c r="T365" s="12" t="str">
        <f>IFERROR(VLOOKUP(CONCATENATE($A365,T$1),'Исх-фото'!$A$2:$F$3000,6,FALSE),"-")</f>
        <v>-</v>
      </c>
      <c r="U365" s="12" t="str">
        <f>IFERROR(VLOOKUP(CONCATENATE($A365,U$1),'Исх-фото'!$A$2:$F$3000,6,FALSE),"-")</f>
        <v>НЕТ</v>
      </c>
      <c r="V365" s="12" t="str">
        <f>IFERROR(VLOOKUP(CONCATENATE($A365,V$1),'Исх-фото'!$A$2:$F$3000,6,FALSE),"-")</f>
        <v>ДА</v>
      </c>
      <c r="W365" s="12" t="str">
        <f>IFERROR(VLOOKUP(CONCATENATE($A365,W$1),'Исх-фото'!$A$2:$F$3000,6,FALSE),"-")</f>
        <v>-</v>
      </c>
      <c r="X365" s="12" t="str">
        <f>IFERROR(VLOOKUP(CONCATENATE($A365,X$1),'Исх-фото'!$A$2:$F$3000,6,FALSE),"-")</f>
        <v>-</v>
      </c>
      <c r="Y365" s="12" t="str">
        <f>IFERROR(VLOOKUP(CONCATENATE($A365,Y$1),'Исх-фото'!$A$2:$F$3000,6,FALSE),"-")</f>
        <v>-</v>
      </c>
      <c r="Z365" s="12" t="str">
        <f>IFERROR(VLOOKUP(CONCATENATE($A365,Z$1),'Исх-фото'!$A$2:$F$3000,6,FALSE),"-")</f>
        <v>-</v>
      </c>
      <c r="AA365" s="12" t="str">
        <f>IFERROR(VLOOKUP(CONCATENATE($A365,AA$1),'Исх-фото'!$A$2:$F$3000,6,FALSE),"-")</f>
        <v>-</v>
      </c>
      <c r="AB365" s="12" t="str">
        <f>IFERROR(VLOOKUP(CONCATENATE($A365,AB$1),'Исх-фото'!$A$2:$F$3000,6,FALSE),"-")</f>
        <v>-</v>
      </c>
      <c r="AC365" s="12" t="str">
        <f>IFERROR(VLOOKUP(CONCATENATE($A365,AC$1),'Исх-фото'!$A$2:$F$3000,6,FALSE),"-")</f>
        <v>НЕТ</v>
      </c>
      <c r="AD365" s="12" t="str">
        <f>IFERROR(VLOOKUP(CONCATENATE($A365,AD$1),'Исх-фото'!$A$2:$F$3000,6,FALSE),"-")</f>
        <v>НЕТ</v>
      </c>
      <c r="AE365" s="12" t="str">
        <f>IFERROR(VLOOKUP(CONCATENATE($A365,AE$1),'Исх-фото'!$A$2:$F$3000,6,FALSE),"-")</f>
        <v>-</v>
      </c>
      <c r="AF365" s="12" t="str">
        <f>IFERROR(VLOOKUP(CONCATENATE($A365,AF$1),'Исх-фото'!$A$2:$F$3000,6,FALSE),"-")</f>
        <v>НЕТ</v>
      </c>
      <c r="AG365" s="12" t="str">
        <f>IFERROR(VLOOKUP(CONCATENATE($A365,AG$1),'Исх-фото'!$A$2:$F$3000,6,FALSE),"-")</f>
        <v>НЕТ</v>
      </c>
      <c r="AH365" s="12" t="str">
        <f>IFERROR(VLOOKUP(CONCATENATE($A365,AH$1),'Исх-фото'!$A$2:$F$3000,6,FALSE),"-")</f>
        <v>-</v>
      </c>
      <c r="AI365" s="12" t="str">
        <f>IFERROR(VLOOKUP(CONCATENATE($A365,AI$1),'Исх-фото'!$A$2:$F$3000,6,FALSE),"-")</f>
        <v>-</v>
      </c>
      <c r="AJ365" s="12" t="str">
        <f>IFERROR(VLOOKUP(CONCATENATE($A365,AJ$1),'Исх-фото'!$A$2:$F$3000,6,FALSE),"-")</f>
        <v>-</v>
      </c>
      <c r="AK365" s="12" t="str">
        <f>IFERROR(VLOOKUP(CONCATENATE($A365,AK$1),'Исх-фото'!$A$2:$F$3000,6,FALSE),"-")</f>
        <v>-</v>
      </c>
      <c r="AL365" s="12" t="str">
        <f>IFERROR(VLOOKUP(CONCATENATE($A365,AL$1),'Исх-фото'!$A$2:$F$3000,6,FALSE),"-")</f>
        <v>-</v>
      </c>
      <c r="AM365" s="12" t="str">
        <f>IFERROR(VLOOKUP(CONCATENATE($A365,AM$1),'Исх-фото'!$A$2:$F$3000,6,FALSE),"-")</f>
        <v>-</v>
      </c>
      <c r="AN365" s="12" t="str">
        <f>IFERROR(VLOOKUP(CONCATENATE($A365,AN$1),'Исх-фото'!$A$2:$F$3000,6,FALSE),"-")</f>
        <v>-</v>
      </c>
      <c r="AO365" s="12">
        <f>IFERROR(VLOOKUP(CONCATENATE($A365,AO$1),'Исх-фото'!$A$2:$F$3000,6,FALSE),"-")</f>
        <v>0</v>
      </c>
      <c r="AP365" s="12" t="str">
        <f>IFERROR(VLOOKUP(CONCATENATE($A365,AP$1),'Исх-фото'!$A$2:$F$3000,6,FALSE),"-")</f>
        <v>-</v>
      </c>
      <c r="AQ365" s="12" t="str">
        <f>IFERROR(VLOOKUP(CONCATENATE($A365,AQ$1),'Исх-фото'!$A$2:$F$3000,6,FALSE),"-")</f>
        <v>-</v>
      </c>
      <c r="AR365" s="13"/>
    </row>
    <row r="366" spans="1:44">
      <c r="A366" s="22">
        <f t="shared" si="152"/>
        <v>167</v>
      </c>
      <c r="B366" s="128">
        <f t="shared" ref="B366:C366" si="189">B169</f>
        <v>68</v>
      </c>
      <c r="C366" s="128">
        <f t="shared" si="189"/>
        <v>3</v>
      </c>
      <c r="D366" s="12" t="str">
        <f>IFERROR(VLOOKUP(CONCATENATE($A366,D$1),'Исх-фото'!$A$2:$F$3000,6,FALSE),"-")</f>
        <v>-</v>
      </c>
      <c r="E366" s="12" t="str">
        <f>IFERROR(VLOOKUP(CONCATENATE($A366,E$1),'Исх-фото'!$A$2:$F$3000,6,FALSE),"-")</f>
        <v>-</v>
      </c>
      <c r="F366" s="12" t="str">
        <f>IFERROR(VLOOKUP(CONCATENATE($A366,F$1),'Исх-фото'!$A$2:$F$3000,6,FALSE),"-")</f>
        <v>-</v>
      </c>
      <c r="G366" s="12" t="str">
        <f>IFERROR(VLOOKUP(CONCATENATE($A366,G$1),'Исх-фото'!$A$2:$F$3000,6,FALSE),"-")</f>
        <v>-</v>
      </c>
      <c r="H366" s="12" t="str">
        <f>IFERROR(VLOOKUP(CONCATENATE($A366,H$1),'Исх-фото'!$A$2:$F$3000,6,FALSE),"-")</f>
        <v>ДА</v>
      </c>
      <c r="I366" s="12" t="str">
        <f>IFERROR(VLOOKUP(CONCATENATE($A366,I$1),'Исх-фото'!$A$2:$F$3000,6,FALSE),"-")</f>
        <v>-</v>
      </c>
      <c r="J366" s="12" t="str">
        <f>IFERROR(VLOOKUP(CONCATENATE($A366,J$1),'Исх-фото'!$A$2:$F$3000,6,FALSE),"-")</f>
        <v>НЕТ</v>
      </c>
      <c r="K366" s="12" t="str">
        <f>IFERROR(VLOOKUP(CONCATENATE($A366,K$1),'Исх-фото'!$A$2:$F$3000,6,FALSE),"-")</f>
        <v>-</v>
      </c>
      <c r="L366" s="12" t="str">
        <f>IFERROR(VLOOKUP(CONCATENATE($A366,L$1),'Исх-фото'!$A$2:$F$3000,6,FALSE),"-")</f>
        <v>-</v>
      </c>
      <c r="M366" s="12" t="str">
        <f>IFERROR(VLOOKUP(CONCATENATE($A366,M$1),'Исх-фото'!$A$2:$F$3000,6,FALSE),"-")</f>
        <v>-</v>
      </c>
      <c r="N366" s="12" t="str">
        <f>IFERROR(VLOOKUP(CONCATENATE($A366,N$1),'Исх-фото'!$A$2:$F$3000,6,FALSE),"-")</f>
        <v>НЕТ</v>
      </c>
      <c r="O366" s="12" t="str">
        <f>IFERROR(VLOOKUP(CONCATENATE($A366,O$1),'Исх-фото'!$A$2:$F$3000,6,FALSE),"-")</f>
        <v>-</v>
      </c>
      <c r="P366" s="12" t="str">
        <f>IFERROR(VLOOKUP(CONCATENATE($A366,P$1),'Исх-фото'!$A$2:$F$3000,6,FALSE),"-")</f>
        <v>-</v>
      </c>
      <c r="Q366" s="12" t="str">
        <f>IFERROR(VLOOKUP(CONCATENATE($A366,Q$1),'Исх-фото'!$A$2:$F$3000,6,FALSE),"-")</f>
        <v>-</v>
      </c>
      <c r="R366" s="12" t="str">
        <f>IFERROR(VLOOKUP(CONCATENATE($A366,R$1),'Исх-фото'!$A$2:$F$3000,6,FALSE),"-")</f>
        <v>-</v>
      </c>
      <c r="S366" s="12" t="str">
        <f>IFERROR(VLOOKUP(CONCATENATE($A366,S$1),'Исх-фото'!$A$2:$F$3000,6,FALSE),"-")</f>
        <v>НЕТ</v>
      </c>
      <c r="T366" s="12" t="str">
        <f>IFERROR(VLOOKUP(CONCATENATE($A366,T$1),'Исх-фото'!$A$2:$F$3000,6,FALSE),"-")</f>
        <v>-</v>
      </c>
      <c r="U366" s="12" t="str">
        <f>IFERROR(VLOOKUP(CONCATENATE($A366,U$1),'Исх-фото'!$A$2:$F$3000,6,FALSE),"-")</f>
        <v>-</v>
      </c>
      <c r="V366" s="12" t="str">
        <f>IFERROR(VLOOKUP(CONCATENATE($A366,V$1),'Исх-фото'!$A$2:$F$3000,6,FALSE),"-")</f>
        <v>ДА</v>
      </c>
      <c r="W366" s="12" t="str">
        <f>IFERROR(VLOOKUP(CONCATENATE($A366,W$1),'Исх-фото'!$A$2:$F$3000,6,FALSE),"-")</f>
        <v>-</v>
      </c>
      <c r="X366" s="12" t="str">
        <f>IFERROR(VLOOKUP(CONCATENATE($A366,X$1),'Исх-фото'!$A$2:$F$3000,6,FALSE),"-")</f>
        <v>-</v>
      </c>
      <c r="Y366" s="12" t="str">
        <f>IFERROR(VLOOKUP(CONCATENATE($A366,Y$1),'Исх-фото'!$A$2:$F$3000,6,FALSE),"-")</f>
        <v>-</v>
      </c>
      <c r="Z366" s="12" t="str">
        <f>IFERROR(VLOOKUP(CONCATENATE($A366,Z$1),'Исх-фото'!$A$2:$F$3000,6,FALSE),"-")</f>
        <v>-</v>
      </c>
      <c r="AA366" s="12" t="str">
        <f>IFERROR(VLOOKUP(CONCATENATE($A366,AA$1),'Исх-фото'!$A$2:$F$3000,6,FALSE),"-")</f>
        <v>-</v>
      </c>
      <c r="AB366" s="12" t="str">
        <f>IFERROR(VLOOKUP(CONCATENATE($A366,AB$1),'Исх-фото'!$A$2:$F$3000,6,FALSE),"-")</f>
        <v>-</v>
      </c>
      <c r="AC366" s="12" t="str">
        <f>IFERROR(VLOOKUP(CONCATENATE($A366,AC$1),'Исх-фото'!$A$2:$F$3000,6,FALSE),"-")</f>
        <v>НЕТ</v>
      </c>
      <c r="AD366" s="12" t="str">
        <f>IFERROR(VLOOKUP(CONCATENATE($A366,AD$1),'Исх-фото'!$A$2:$F$3000,6,FALSE),"-")</f>
        <v>НЕТ</v>
      </c>
      <c r="AE366" s="12" t="str">
        <f>IFERROR(VLOOKUP(CONCATENATE($A366,AE$1),'Исх-фото'!$A$2:$F$3000,6,FALSE),"-")</f>
        <v>-</v>
      </c>
      <c r="AF366" s="12" t="str">
        <f>IFERROR(VLOOKUP(CONCATENATE($A366,AF$1),'Исх-фото'!$A$2:$F$3000,6,FALSE),"-")</f>
        <v>НЕТ</v>
      </c>
      <c r="AG366" s="12" t="str">
        <f>IFERROR(VLOOKUP(CONCATENATE($A366,AG$1),'Исх-фото'!$A$2:$F$3000,6,FALSE),"-")</f>
        <v>НЕТ</v>
      </c>
      <c r="AH366" s="12" t="str">
        <f>IFERROR(VLOOKUP(CONCATENATE($A366,AH$1),'Исх-фото'!$A$2:$F$3000,6,FALSE),"-")</f>
        <v>-</v>
      </c>
      <c r="AI366" s="12" t="str">
        <f>IFERROR(VLOOKUP(CONCATENATE($A366,AI$1),'Исх-фото'!$A$2:$F$3000,6,FALSE),"-")</f>
        <v>-</v>
      </c>
      <c r="AJ366" s="12" t="str">
        <f>IFERROR(VLOOKUP(CONCATENATE($A366,AJ$1),'Исх-фото'!$A$2:$F$3000,6,FALSE),"-")</f>
        <v>-</v>
      </c>
      <c r="AK366" s="12" t="str">
        <f>IFERROR(VLOOKUP(CONCATENATE($A366,AK$1),'Исх-фото'!$A$2:$F$3000,6,FALSE),"-")</f>
        <v>-</v>
      </c>
      <c r="AL366" s="12" t="str">
        <f>IFERROR(VLOOKUP(CONCATENATE($A366,AL$1),'Исх-фото'!$A$2:$F$3000,6,FALSE),"-")</f>
        <v>-</v>
      </c>
      <c r="AM366" s="12" t="str">
        <f>IFERROR(VLOOKUP(CONCATENATE($A366,AM$1),'Исх-фото'!$A$2:$F$3000,6,FALSE),"-")</f>
        <v>-</v>
      </c>
      <c r="AN366" s="12" t="str">
        <f>IFERROR(VLOOKUP(CONCATENATE($A366,AN$1),'Исх-фото'!$A$2:$F$3000,6,FALSE),"-")</f>
        <v>-</v>
      </c>
      <c r="AO366" s="12">
        <f>IFERROR(VLOOKUP(CONCATENATE($A366,AO$1),'Исх-фото'!$A$2:$F$3000,6,FALSE),"-")</f>
        <v>0</v>
      </c>
      <c r="AP366" s="12" t="str">
        <f>IFERROR(VLOOKUP(CONCATENATE($A366,AP$1),'Исх-фото'!$A$2:$F$3000,6,FALSE),"-")</f>
        <v>-</v>
      </c>
      <c r="AQ366" s="12" t="str">
        <f>IFERROR(VLOOKUP(CONCATENATE($A366,AQ$1),'Исх-фото'!$A$2:$F$3000,6,FALSE),"-")</f>
        <v>-</v>
      </c>
      <c r="AR366" s="13"/>
    </row>
    <row r="367" spans="1:44">
      <c r="A367" s="22">
        <f t="shared" si="152"/>
        <v>168</v>
      </c>
      <c r="B367" s="128">
        <f t="shared" ref="B367:C367" si="190">B170</f>
        <v>69</v>
      </c>
      <c r="C367" s="128">
        <f t="shared" si="190"/>
        <v>1</v>
      </c>
      <c r="D367" s="12" t="str">
        <f>IFERROR(VLOOKUP(CONCATENATE($A367,D$1),'Исх-фото'!$A$2:$F$3000,6,FALSE),"-")</f>
        <v>-</v>
      </c>
      <c r="E367" s="12" t="str">
        <f>IFERROR(VLOOKUP(CONCATENATE($A367,E$1),'Исх-фото'!$A$2:$F$3000,6,FALSE),"-")</f>
        <v>-</v>
      </c>
      <c r="F367" s="12" t="str">
        <f>IFERROR(VLOOKUP(CONCATENATE($A367,F$1),'Исх-фото'!$A$2:$F$3000,6,FALSE),"-")</f>
        <v>-</v>
      </c>
      <c r="G367" s="12" t="str">
        <f>IFERROR(VLOOKUP(CONCATENATE($A367,G$1),'Исх-фото'!$A$2:$F$3000,6,FALSE),"-")</f>
        <v>-</v>
      </c>
      <c r="H367" s="12" t="str">
        <f>IFERROR(VLOOKUP(CONCATENATE($A367,H$1),'Исх-фото'!$A$2:$F$3000,6,FALSE),"-")</f>
        <v>ДА</v>
      </c>
      <c r="I367" s="12" t="str">
        <f>IFERROR(VLOOKUP(CONCATENATE($A367,I$1),'Исх-фото'!$A$2:$F$3000,6,FALSE),"-")</f>
        <v>-</v>
      </c>
      <c r="J367" s="12" t="str">
        <f>IFERROR(VLOOKUP(CONCATENATE($A367,J$1),'Исх-фото'!$A$2:$F$3000,6,FALSE),"-")</f>
        <v>-</v>
      </c>
      <c r="K367" s="12" t="str">
        <f>IFERROR(VLOOKUP(CONCATENATE($A367,K$1),'Исх-фото'!$A$2:$F$3000,6,FALSE),"-")</f>
        <v>-</v>
      </c>
      <c r="L367" s="12" t="str">
        <f>IFERROR(VLOOKUP(CONCATENATE($A367,L$1),'Исх-фото'!$A$2:$F$3000,6,FALSE),"-")</f>
        <v>-</v>
      </c>
      <c r="M367" s="12" t="str">
        <f>IFERROR(VLOOKUP(CONCATENATE($A367,M$1),'Исх-фото'!$A$2:$F$3000,6,FALSE),"-")</f>
        <v>-</v>
      </c>
      <c r="N367" s="12" t="str">
        <f>IFERROR(VLOOKUP(CONCATENATE($A367,N$1),'Исх-фото'!$A$2:$F$3000,6,FALSE),"-")</f>
        <v>НЕТ</v>
      </c>
      <c r="O367" s="12" t="str">
        <f>IFERROR(VLOOKUP(CONCATENATE($A367,O$1),'Исх-фото'!$A$2:$F$3000,6,FALSE),"-")</f>
        <v>НЕТ</v>
      </c>
      <c r="P367" s="12" t="str">
        <f>IFERROR(VLOOKUP(CONCATENATE($A367,P$1),'Исх-фото'!$A$2:$F$3000,6,FALSE),"-")</f>
        <v>-</v>
      </c>
      <c r="Q367" s="12" t="str">
        <f>IFERROR(VLOOKUP(CONCATENATE($A367,Q$1),'Исх-фото'!$A$2:$F$3000,6,FALSE),"-")</f>
        <v>-</v>
      </c>
      <c r="R367" s="12" t="str">
        <f>IFERROR(VLOOKUP(CONCATENATE($A367,R$1),'Исх-фото'!$A$2:$F$3000,6,FALSE),"-")</f>
        <v>-</v>
      </c>
      <c r="S367" s="12" t="str">
        <f>IFERROR(VLOOKUP(CONCATENATE($A367,S$1),'Исх-фото'!$A$2:$F$3000,6,FALSE),"-")</f>
        <v>НЕТ</v>
      </c>
      <c r="T367" s="12" t="str">
        <f>IFERROR(VLOOKUP(CONCATENATE($A367,T$1),'Исх-фото'!$A$2:$F$3000,6,FALSE),"-")</f>
        <v>-</v>
      </c>
      <c r="U367" s="12" t="str">
        <f>IFERROR(VLOOKUP(CONCATENATE($A367,U$1),'Исх-фото'!$A$2:$F$3000,6,FALSE),"-")</f>
        <v>-</v>
      </c>
      <c r="V367" s="12" t="str">
        <f>IFERROR(VLOOKUP(CONCATENATE($A367,V$1),'Исх-фото'!$A$2:$F$3000,6,FALSE),"-")</f>
        <v>ДА</v>
      </c>
      <c r="W367" s="12" t="str">
        <f>IFERROR(VLOOKUP(CONCATENATE($A367,W$1),'Исх-фото'!$A$2:$F$3000,6,FALSE),"-")</f>
        <v>-</v>
      </c>
      <c r="X367" s="12" t="str">
        <f>IFERROR(VLOOKUP(CONCATENATE($A367,X$1),'Исх-фото'!$A$2:$F$3000,6,FALSE),"-")</f>
        <v>НЕТ</v>
      </c>
      <c r="Y367" s="12" t="str">
        <f>IFERROR(VLOOKUP(CONCATENATE($A367,Y$1),'Исх-фото'!$A$2:$F$3000,6,FALSE),"-")</f>
        <v>-</v>
      </c>
      <c r="Z367" s="12" t="str">
        <f>IFERROR(VLOOKUP(CONCATENATE($A367,Z$1),'Исх-фото'!$A$2:$F$3000,6,FALSE),"-")</f>
        <v>-</v>
      </c>
      <c r="AA367" s="12" t="str">
        <f>IFERROR(VLOOKUP(CONCATENATE($A367,AA$1),'Исх-фото'!$A$2:$F$3000,6,FALSE),"-")</f>
        <v>-</v>
      </c>
      <c r="AB367" s="12" t="str">
        <f>IFERROR(VLOOKUP(CONCATENATE($A367,AB$1),'Исх-фото'!$A$2:$F$3000,6,FALSE),"-")</f>
        <v>-</v>
      </c>
      <c r="AC367" s="12" t="str">
        <f>IFERROR(VLOOKUP(CONCATENATE($A367,AC$1),'Исх-фото'!$A$2:$F$3000,6,FALSE),"-")</f>
        <v>НЕТ</v>
      </c>
      <c r="AD367" s="12" t="str">
        <f>IFERROR(VLOOKUP(CONCATENATE($A367,AD$1),'Исх-фото'!$A$2:$F$3000,6,FALSE),"-")</f>
        <v>НЕТ</v>
      </c>
      <c r="AE367" s="12" t="str">
        <f>IFERROR(VLOOKUP(CONCATENATE($A367,AE$1),'Исх-фото'!$A$2:$F$3000,6,FALSE),"-")</f>
        <v>-</v>
      </c>
      <c r="AF367" s="12" t="str">
        <f>IFERROR(VLOOKUP(CONCATENATE($A367,AF$1),'Исх-фото'!$A$2:$F$3000,6,FALSE),"-")</f>
        <v>НЕТ</v>
      </c>
      <c r="AG367" s="12" t="str">
        <f>IFERROR(VLOOKUP(CONCATENATE($A367,AG$1),'Исх-фото'!$A$2:$F$3000,6,FALSE),"-")</f>
        <v>НЕТ</v>
      </c>
      <c r="AH367" s="12" t="str">
        <f>IFERROR(VLOOKUP(CONCATENATE($A367,AH$1),'Исх-фото'!$A$2:$F$3000,6,FALSE),"-")</f>
        <v>-</v>
      </c>
      <c r="AI367" s="12" t="str">
        <f>IFERROR(VLOOKUP(CONCATENATE($A367,AI$1),'Исх-фото'!$A$2:$F$3000,6,FALSE),"-")</f>
        <v>-</v>
      </c>
      <c r="AJ367" s="12" t="str">
        <f>IFERROR(VLOOKUP(CONCATENATE($A367,AJ$1),'Исх-фото'!$A$2:$F$3000,6,FALSE),"-")</f>
        <v>-</v>
      </c>
      <c r="AK367" s="12" t="str">
        <f>IFERROR(VLOOKUP(CONCATENATE($A367,AK$1),'Исх-фото'!$A$2:$F$3000,6,FALSE),"-")</f>
        <v>-</v>
      </c>
      <c r="AL367" s="12" t="str">
        <f>IFERROR(VLOOKUP(CONCATENATE($A367,AL$1),'Исх-фото'!$A$2:$F$3000,6,FALSE),"-")</f>
        <v>-</v>
      </c>
      <c r="AM367" s="12" t="str">
        <f>IFERROR(VLOOKUP(CONCATENATE($A367,AM$1),'Исх-фото'!$A$2:$F$3000,6,FALSE),"-")</f>
        <v>-</v>
      </c>
      <c r="AN367" s="12" t="str">
        <f>IFERROR(VLOOKUP(CONCATENATE($A367,AN$1),'Исх-фото'!$A$2:$F$3000,6,FALSE),"-")</f>
        <v>-</v>
      </c>
      <c r="AO367" s="12">
        <f>IFERROR(VLOOKUP(CONCATENATE($A367,AO$1),'Исх-фото'!$A$2:$F$3000,6,FALSE),"-")</f>
        <v>0</v>
      </c>
      <c r="AP367" s="12" t="str">
        <f>IFERROR(VLOOKUP(CONCATENATE($A367,AP$1),'Исх-фото'!$A$2:$F$3000,6,FALSE),"-")</f>
        <v>-</v>
      </c>
      <c r="AQ367" s="12" t="str">
        <f>IFERROR(VLOOKUP(CONCATENATE($A367,AQ$1),'Исх-фото'!$A$2:$F$3000,6,FALSE),"-")</f>
        <v>-</v>
      </c>
      <c r="AR367" s="13"/>
    </row>
    <row r="368" spans="1:44">
      <c r="A368" s="22">
        <f t="shared" si="152"/>
        <v>169</v>
      </c>
      <c r="B368" s="128">
        <f t="shared" ref="B368:C368" si="191">B171</f>
        <v>69</v>
      </c>
      <c r="C368" s="128">
        <f t="shared" si="191"/>
        <v>2</v>
      </c>
      <c r="D368" s="12" t="str">
        <f>IFERROR(VLOOKUP(CONCATENATE($A368,D$1),'Исх-фото'!$A$2:$F$3000,6,FALSE),"-")</f>
        <v>-</v>
      </c>
      <c r="E368" s="12" t="str">
        <f>IFERROR(VLOOKUP(CONCATENATE($A368,E$1),'Исх-фото'!$A$2:$F$3000,6,FALSE),"-")</f>
        <v>-</v>
      </c>
      <c r="F368" s="12" t="str">
        <f>IFERROR(VLOOKUP(CONCATENATE($A368,F$1),'Исх-фото'!$A$2:$F$3000,6,FALSE),"-")</f>
        <v>-</v>
      </c>
      <c r="G368" s="12" t="str">
        <f>IFERROR(VLOOKUP(CONCATENATE($A368,G$1),'Исх-фото'!$A$2:$F$3000,6,FALSE),"-")</f>
        <v>-</v>
      </c>
      <c r="H368" s="12" t="str">
        <f>IFERROR(VLOOKUP(CONCATENATE($A368,H$1),'Исх-фото'!$A$2:$F$3000,6,FALSE),"-")</f>
        <v>ДА</v>
      </c>
      <c r="I368" s="12" t="str">
        <f>IFERROR(VLOOKUP(CONCATENATE($A368,I$1),'Исх-фото'!$A$2:$F$3000,6,FALSE),"-")</f>
        <v>-</v>
      </c>
      <c r="J368" s="12" t="str">
        <f>IFERROR(VLOOKUP(CONCATENATE($A368,J$1),'Исх-фото'!$A$2:$F$3000,6,FALSE),"-")</f>
        <v>НЕТ</v>
      </c>
      <c r="K368" s="12" t="str">
        <f>IFERROR(VLOOKUP(CONCATENATE($A368,K$1),'Исх-фото'!$A$2:$F$3000,6,FALSE),"-")</f>
        <v>-</v>
      </c>
      <c r="L368" s="12" t="str">
        <f>IFERROR(VLOOKUP(CONCATENATE($A368,L$1),'Исх-фото'!$A$2:$F$3000,6,FALSE),"-")</f>
        <v>-</v>
      </c>
      <c r="M368" s="12" t="str">
        <f>IFERROR(VLOOKUP(CONCATENATE($A368,M$1),'Исх-фото'!$A$2:$F$3000,6,FALSE),"-")</f>
        <v>-</v>
      </c>
      <c r="N368" s="12" t="str">
        <f>IFERROR(VLOOKUP(CONCATENATE($A368,N$1),'Исх-фото'!$A$2:$F$3000,6,FALSE),"-")</f>
        <v>НЕТ</v>
      </c>
      <c r="O368" s="12" t="str">
        <f>IFERROR(VLOOKUP(CONCATENATE($A368,O$1),'Исх-фото'!$A$2:$F$3000,6,FALSE),"-")</f>
        <v>-</v>
      </c>
      <c r="P368" s="12" t="str">
        <f>IFERROR(VLOOKUP(CONCATENATE($A368,P$1),'Исх-фото'!$A$2:$F$3000,6,FALSE),"-")</f>
        <v>-</v>
      </c>
      <c r="Q368" s="12" t="str">
        <f>IFERROR(VLOOKUP(CONCATENATE($A368,Q$1),'Исх-фото'!$A$2:$F$3000,6,FALSE),"-")</f>
        <v>-</v>
      </c>
      <c r="R368" s="12" t="str">
        <f>IFERROR(VLOOKUP(CONCATENATE($A368,R$1),'Исх-фото'!$A$2:$F$3000,6,FALSE),"-")</f>
        <v>-</v>
      </c>
      <c r="S368" s="12" t="str">
        <f>IFERROR(VLOOKUP(CONCATENATE($A368,S$1),'Исх-фото'!$A$2:$F$3000,6,FALSE),"-")</f>
        <v>НЕТ</v>
      </c>
      <c r="T368" s="12" t="str">
        <f>IFERROR(VLOOKUP(CONCATENATE($A368,T$1),'Исх-фото'!$A$2:$F$3000,6,FALSE),"-")</f>
        <v>-</v>
      </c>
      <c r="U368" s="12" t="str">
        <f>IFERROR(VLOOKUP(CONCATENATE($A368,U$1),'Исх-фото'!$A$2:$F$3000,6,FALSE),"-")</f>
        <v>-</v>
      </c>
      <c r="V368" s="12" t="str">
        <f>IFERROR(VLOOKUP(CONCATENATE($A368,V$1),'Исх-фото'!$A$2:$F$3000,6,FALSE),"-")</f>
        <v>ДА</v>
      </c>
      <c r="W368" s="12" t="str">
        <f>IFERROR(VLOOKUP(CONCATENATE($A368,W$1),'Исх-фото'!$A$2:$F$3000,6,FALSE),"-")</f>
        <v>-</v>
      </c>
      <c r="X368" s="12" t="str">
        <f>IFERROR(VLOOKUP(CONCATENATE($A368,X$1),'Исх-фото'!$A$2:$F$3000,6,FALSE),"-")</f>
        <v>НЕТ</v>
      </c>
      <c r="Y368" s="12" t="str">
        <f>IFERROR(VLOOKUP(CONCATENATE($A368,Y$1),'Исх-фото'!$A$2:$F$3000,6,FALSE),"-")</f>
        <v>-</v>
      </c>
      <c r="Z368" s="12" t="str">
        <f>IFERROR(VLOOKUP(CONCATENATE($A368,Z$1),'Исх-фото'!$A$2:$F$3000,6,FALSE),"-")</f>
        <v>-</v>
      </c>
      <c r="AA368" s="12" t="str">
        <f>IFERROR(VLOOKUP(CONCATENATE($A368,AA$1),'Исх-фото'!$A$2:$F$3000,6,FALSE),"-")</f>
        <v>-</v>
      </c>
      <c r="AB368" s="12" t="str">
        <f>IFERROR(VLOOKUP(CONCATENATE($A368,AB$1),'Исх-фото'!$A$2:$F$3000,6,FALSE),"-")</f>
        <v>-</v>
      </c>
      <c r="AC368" s="12" t="str">
        <f>IFERROR(VLOOKUP(CONCATENATE($A368,AC$1),'Исх-фото'!$A$2:$F$3000,6,FALSE),"-")</f>
        <v>НЕТ</v>
      </c>
      <c r="AD368" s="12" t="str">
        <f>IFERROR(VLOOKUP(CONCATENATE($A368,AD$1),'Исх-фото'!$A$2:$F$3000,6,FALSE),"-")</f>
        <v>НЕТ</v>
      </c>
      <c r="AE368" s="12" t="str">
        <f>IFERROR(VLOOKUP(CONCATENATE($A368,AE$1),'Исх-фото'!$A$2:$F$3000,6,FALSE),"-")</f>
        <v>-</v>
      </c>
      <c r="AF368" s="12" t="str">
        <f>IFERROR(VLOOKUP(CONCATENATE($A368,AF$1),'Исх-фото'!$A$2:$F$3000,6,FALSE),"-")</f>
        <v>ДА</v>
      </c>
      <c r="AG368" s="12" t="str">
        <f>IFERROR(VLOOKUP(CONCATENATE($A368,AG$1),'Исх-фото'!$A$2:$F$3000,6,FALSE),"-")</f>
        <v>НЕТ</v>
      </c>
      <c r="AH368" s="12" t="str">
        <f>IFERROR(VLOOKUP(CONCATENATE($A368,AH$1),'Исх-фото'!$A$2:$F$3000,6,FALSE),"-")</f>
        <v>-</v>
      </c>
      <c r="AI368" s="12" t="str">
        <f>IFERROR(VLOOKUP(CONCATENATE($A368,AI$1),'Исх-фото'!$A$2:$F$3000,6,FALSE),"-")</f>
        <v>-</v>
      </c>
      <c r="AJ368" s="12" t="str">
        <f>IFERROR(VLOOKUP(CONCATENATE($A368,AJ$1),'Исх-фото'!$A$2:$F$3000,6,FALSE),"-")</f>
        <v>-</v>
      </c>
      <c r="AK368" s="12" t="str">
        <f>IFERROR(VLOOKUP(CONCATENATE($A368,AK$1),'Исх-фото'!$A$2:$F$3000,6,FALSE),"-")</f>
        <v>-</v>
      </c>
      <c r="AL368" s="12" t="str">
        <f>IFERROR(VLOOKUP(CONCATENATE($A368,AL$1),'Исх-фото'!$A$2:$F$3000,6,FALSE),"-")</f>
        <v>-</v>
      </c>
      <c r="AM368" s="12" t="str">
        <f>IFERROR(VLOOKUP(CONCATENATE($A368,AM$1),'Исх-фото'!$A$2:$F$3000,6,FALSE),"-")</f>
        <v>-</v>
      </c>
      <c r="AN368" s="12" t="str">
        <f>IFERROR(VLOOKUP(CONCATENATE($A368,AN$1),'Исх-фото'!$A$2:$F$3000,6,FALSE),"-")</f>
        <v>-</v>
      </c>
      <c r="AO368" s="12">
        <f>IFERROR(VLOOKUP(CONCATENATE($A368,AO$1),'Исх-фото'!$A$2:$F$3000,6,FALSE),"-")</f>
        <v>0</v>
      </c>
      <c r="AP368" s="12" t="str">
        <f>IFERROR(VLOOKUP(CONCATENATE($A368,AP$1),'Исх-фото'!$A$2:$F$3000,6,FALSE),"-")</f>
        <v>-</v>
      </c>
      <c r="AQ368" s="12" t="str">
        <f>IFERROR(VLOOKUP(CONCATENATE($A368,AQ$1),'Исх-фото'!$A$2:$F$3000,6,FALSE),"-")</f>
        <v>-</v>
      </c>
      <c r="AR368" s="13"/>
    </row>
    <row r="369" spans="1:44">
      <c r="A369" s="22">
        <f t="shared" si="152"/>
        <v>170</v>
      </c>
      <c r="B369" s="128">
        <f t="shared" ref="B369:C369" si="192">B172</f>
        <v>70</v>
      </c>
      <c r="C369" s="128">
        <f t="shared" si="192"/>
        <v>1</v>
      </c>
      <c r="D369" s="12" t="str">
        <f>IFERROR(VLOOKUP(CONCATENATE($A369,D$1),'Исх-фото'!$A$2:$F$3000,6,FALSE),"-")</f>
        <v>-</v>
      </c>
      <c r="E369" s="12" t="str">
        <f>IFERROR(VLOOKUP(CONCATENATE($A369,E$1),'Исх-фото'!$A$2:$F$3000,6,FALSE),"-")</f>
        <v>-</v>
      </c>
      <c r="F369" s="12" t="str">
        <f>IFERROR(VLOOKUP(CONCATENATE($A369,F$1),'Исх-фото'!$A$2:$F$3000,6,FALSE),"-")</f>
        <v>-</v>
      </c>
      <c r="G369" s="12" t="str">
        <f>IFERROR(VLOOKUP(CONCATENATE($A369,G$1),'Исх-фото'!$A$2:$F$3000,6,FALSE),"-")</f>
        <v>-</v>
      </c>
      <c r="H369" s="12" t="str">
        <f>IFERROR(VLOOKUP(CONCATENATE($A369,H$1),'Исх-фото'!$A$2:$F$3000,6,FALSE),"-")</f>
        <v>ДА</v>
      </c>
      <c r="I369" s="12" t="str">
        <f>IFERROR(VLOOKUP(CONCATENATE($A369,I$1),'Исх-фото'!$A$2:$F$3000,6,FALSE),"-")</f>
        <v>-</v>
      </c>
      <c r="J369" s="12" t="str">
        <f>IFERROR(VLOOKUP(CONCATENATE($A369,J$1),'Исх-фото'!$A$2:$F$3000,6,FALSE),"-")</f>
        <v>НЕТ</v>
      </c>
      <c r="K369" s="12" t="str">
        <f>IFERROR(VLOOKUP(CONCATENATE($A369,K$1),'Исх-фото'!$A$2:$F$3000,6,FALSE),"-")</f>
        <v>-</v>
      </c>
      <c r="L369" s="12" t="str">
        <f>IFERROR(VLOOKUP(CONCATENATE($A369,L$1),'Исх-фото'!$A$2:$F$3000,6,FALSE),"-")</f>
        <v>-</v>
      </c>
      <c r="M369" s="12" t="str">
        <f>IFERROR(VLOOKUP(CONCATENATE($A369,M$1),'Исх-фото'!$A$2:$F$3000,6,FALSE),"-")</f>
        <v>-</v>
      </c>
      <c r="N369" s="12" t="str">
        <f>IFERROR(VLOOKUP(CONCATENATE($A369,N$1),'Исх-фото'!$A$2:$F$3000,6,FALSE),"-")</f>
        <v>ДА</v>
      </c>
      <c r="O369" s="12" t="str">
        <f>IFERROR(VLOOKUP(CONCATENATE($A369,O$1),'Исх-фото'!$A$2:$F$3000,6,FALSE),"-")</f>
        <v>НЕТ</v>
      </c>
      <c r="P369" s="12" t="str">
        <f>IFERROR(VLOOKUP(CONCATENATE($A369,P$1),'Исх-фото'!$A$2:$F$3000,6,FALSE),"-")</f>
        <v>-</v>
      </c>
      <c r="Q369" s="12" t="str">
        <f>IFERROR(VLOOKUP(CONCATENATE($A369,Q$1),'Исх-фото'!$A$2:$F$3000,6,FALSE),"-")</f>
        <v>-</v>
      </c>
      <c r="R369" s="12" t="str">
        <f>IFERROR(VLOOKUP(CONCATENATE($A369,R$1),'Исх-фото'!$A$2:$F$3000,6,FALSE),"-")</f>
        <v>-</v>
      </c>
      <c r="S369" s="12" t="str">
        <f>IFERROR(VLOOKUP(CONCATENATE($A369,S$1),'Исх-фото'!$A$2:$F$3000,6,FALSE),"-")</f>
        <v>НЕТ</v>
      </c>
      <c r="T369" s="12" t="str">
        <f>IFERROR(VLOOKUP(CONCATENATE($A369,T$1),'Исх-фото'!$A$2:$F$3000,6,FALSE),"-")</f>
        <v>-</v>
      </c>
      <c r="U369" s="12" t="str">
        <f>IFERROR(VLOOKUP(CONCATENATE($A369,U$1),'Исх-фото'!$A$2:$F$3000,6,FALSE),"-")</f>
        <v>-</v>
      </c>
      <c r="V369" s="12" t="str">
        <f>IFERROR(VLOOKUP(CONCATENATE($A369,V$1),'Исх-фото'!$A$2:$F$3000,6,FALSE),"-")</f>
        <v>ДА</v>
      </c>
      <c r="W369" s="12" t="str">
        <f>IFERROR(VLOOKUP(CONCATENATE($A369,W$1),'Исх-фото'!$A$2:$F$3000,6,FALSE),"-")</f>
        <v>-</v>
      </c>
      <c r="X369" s="12" t="str">
        <f>IFERROR(VLOOKUP(CONCATENATE($A369,X$1),'Исх-фото'!$A$2:$F$3000,6,FALSE),"-")</f>
        <v>НЕТ</v>
      </c>
      <c r="Y369" s="12" t="str">
        <f>IFERROR(VLOOKUP(CONCATENATE($A369,Y$1),'Исх-фото'!$A$2:$F$3000,6,FALSE),"-")</f>
        <v>-</v>
      </c>
      <c r="Z369" s="12" t="str">
        <f>IFERROR(VLOOKUP(CONCATENATE($A369,Z$1),'Исх-фото'!$A$2:$F$3000,6,FALSE),"-")</f>
        <v>НЕТ</v>
      </c>
      <c r="AA369" s="12" t="str">
        <f>IFERROR(VLOOKUP(CONCATENATE($A369,AA$1),'Исх-фото'!$A$2:$F$3000,6,FALSE),"-")</f>
        <v>-</v>
      </c>
      <c r="AB369" s="12" t="str">
        <f>IFERROR(VLOOKUP(CONCATENATE($A369,AB$1),'Исх-фото'!$A$2:$F$3000,6,FALSE),"-")</f>
        <v>-</v>
      </c>
      <c r="AC369" s="12" t="str">
        <f>IFERROR(VLOOKUP(CONCATENATE($A369,AC$1),'Исх-фото'!$A$2:$F$3000,6,FALSE),"-")</f>
        <v>ДА</v>
      </c>
      <c r="AD369" s="12" t="str">
        <f>IFERROR(VLOOKUP(CONCATENATE($A369,AD$1),'Исх-фото'!$A$2:$F$3000,6,FALSE),"-")</f>
        <v>НЕТ</v>
      </c>
      <c r="AE369" s="12" t="str">
        <f>IFERROR(VLOOKUP(CONCATENATE($A369,AE$1),'Исх-фото'!$A$2:$F$3000,6,FALSE),"-")</f>
        <v>-</v>
      </c>
      <c r="AF369" s="12" t="str">
        <f>IFERROR(VLOOKUP(CONCATENATE($A369,AF$1),'Исх-фото'!$A$2:$F$3000,6,FALSE),"-")</f>
        <v>ДА</v>
      </c>
      <c r="AG369" s="12" t="str">
        <f>IFERROR(VLOOKUP(CONCATENATE($A369,AG$1),'Исх-фото'!$A$2:$F$3000,6,FALSE),"-")</f>
        <v>ДА</v>
      </c>
      <c r="AH369" s="12" t="str">
        <f>IFERROR(VLOOKUP(CONCATENATE($A369,AH$1),'Исх-фото'!$A$2:$F$3000,6,FALSE),"-")</f>
        <v>-</v>
      </c>
      <c r="AI369" s="12" t="str">
        <f>IFERROR(VLOOKUP(CONCATENATE($A369,AI$1),'Исх-фото'!$A$2:$F$3000,6,FALSE),"-")</f>
        <v>-</v>
      </c>
      <c r="AJ369" s="12" t="str">
        <f>IFERROR(VLOOKUP(CONCATENATE($A369,AJ$1),'Исх-фото'!$A$2:$F$3000,6,FALSE),"-")</f>
        <v>-</v>
      </c>
      <c r="AK369" s="12" t="str">
        <f>IFERROR(VLOOKUP(CONCATENATE($A369,AK$1),'Исх-фото'!$A$2:$F$3000,6,FALSE),"-")</f>
        <v>-</v>
      </c>
      <c r="AL369" s="12" t="str">
        <f>IFERROR(VLOOKUP(CONCATENATE($A369,AL$1),'Исх-фото'!$A$2:$F$3000,6,FALSE),"-")</f>
        <v>-</v>
      </c>
      <c r="AM369" s="12" t="str">
        <f>IFERROR(VLOOKUP(CONCATENATE($A369,AM$1),'Исх-фото'!$A$2:$F$3000,6,FALSE),"-")</f>
        <v>-</v>
      </c>
      <c r="AN369" s="12" t="str">
        <f>IFERROR(VLOOKUP(CONCATENATE($A369,AN$1),'Исх-фото'!$A$2:$F$3000,6,FALSE),"-")</f>
        <v>НЕТ</v>
      </c>
      <c r="AO369" s="12">
        <f>IFERROR(VLOOKUP(CONCATENATE($A369,AO$1),'Исх-фото'!$A$2:$F$3000,6,FALSE),"-")</f>
        <v>0</v>
      </c>
      <c r="AP369" s="12" t="str">
        <f>IFERROR(VLOOKUP(CONCATENATE($A369,AP$1),'Исх-фото'!$A$2:$F$3000,6,FALSE),"-")</f>
        <v>-</v>
      </c>
      <c r="AQ369" s="12">
        <f>IFERROR(VLOOKUP(CONCATENATE($A369,AQ$1),'Исх-фото'!$A$2:$F$3000,6,FALSE),"-")</f>
        <v>0</v>
      </c>
      <c r="AR369" s="13"/>
    </row>
    <row r="370" spans="1:44">
      <c r="A370" s="22">
        <f t="shared" si="152"/>
        <v>171</v>
      </c>
      <c r="B370" s="128">
        <f t="shared" ref="B370:C370" si="193">B173</f>
        <v>70</v>
      </c>
      <c r="C370" s="128">
        <f t="shared" si="193"/>
        <v>2</v>
      </c>
      <c r="D370" s="12" t="str">
        <f>IFERROR(VLOOKUP(CONCATENATE($A370,D$1),'Исх-фото'!$A$2:$F$3000,6,FALSE),"-")</f>
        <v>-</v>
      </c>
      <c r="E370" s="12" t="str">
        <f>IFERROR(VLOOKUP(CONCATENATE($A370,E$1),'Исх-фото'!$A$2:$F$3000,6,FALSE),"-")</f>
        <v>-</v>
      </c>
      <c r="F370" s="12" t="str">
        <f>IFERROR(VLOOKUP(CONCATENATE($A370,F$1),'Исх-фото'!$A$2:$F$3000,6,FALSE),"-")</f>
        <v>-</v>
      </c>
      <c r="G370" s="12" t="str">
        <f>IFERROR(VLOOKUP(CONCATENATE($A370,G$1),'Исх-фото'!$A$2:$F$3000,6,FALSE),"-")</f>
        <v>-</v>
      </c>
      <c r="H370" s="12" t="str">
        <f>IFERROR(VLOOKUP(CONCATENATE($A370,H$1),'Исх-фото'!$A$2:$F$3000,6,FALSE),"-")</f>
        <v>ДА</v>
      </c>
      <c r="I370" s="12" t="str">
        <f>IFERROR(VLOOKUP(CONCATENATE($A370,I$1),'Исх-фото'!$A$2:$F$3000,6,FALSE),"-")</f>
        <v>-</v>
      </c>
      <c r="J370" s="12" t="str">
        <f>IFERROR(VLOOKUP(CONCATENATE($A370,J$1),'Исх-фото'!$A$2:$F$3000,6,FALSE),"-")</f>
        <v>НЕТ</v>
      </c>
      <c r="K370" s="12" t="str">
        <f>IFERROR(VLOOKUP(CONCATENATE($A370,K$1),'Исх-фото'!$A$2:$F$3000,6,FALSE),"-")</f>
        <v>-</v>
      </c>
      <c r="L370" s="12" t="str">
        <f>IFERROR(VLOOKUP(CONCATENATE($A370,L$1),'Исх-фото'!$A$2:$F$3000,6,FALSE),"-")</f>
        <v>-</v>
      </c>
      <c r="M370" s="12" t="str">
        <f>IFERROR(VLOOKUP(CONCATENATE($A370,M$1),'Исх-фото'!$A$2:$F$3000,6,FALSE),"-")</f>
        <v>-</v>
      </c>
      <c r="N370" s="12" t="str">
        <f>IFERROR(VLOOKUP(CONCATENATE($A370,N$1),'Исх-фото'!$A$2:$F$3000,6,FALSE),"-")</f>
        <v>ДА</v>
      </c>
      <c r="O370" s="12" t="str">
        <f>IFERROR(VLOOKUP(CONCATENATE($A370,O$1),'Исх-фото'!$A$2:$F$3000,6,FALSE),"-")</f>
        <v>-</v>
      </c>
      <c r="P370" s="12" t="str">
        <f>IFERROR(VLOOKUP(CONCATENATE($A370,P$1),'Исх-фото'!$A$2:$F$3000,6,FALSE),"-")</f>
        <v>-</v>
      </c>
      <c r="Q370" s="12" t="str">
        <f>IFERROR(VLOOKUP(CONCATENATE($A370,Q$1),'Исх-фото'!$A$2:$F$3000,6,FALSE),"-")</f>
        <v>-</v>
      </c>
      <c r="R370" s="12" t="str">
        <f>IFERROR(VLOOKUP(CONCATENATE($A370,R$1),'Исх-фото'!$A$2:$F$3000,6,FALSE),"-")</f>
        <v>НЕТ</v>
      </c>
      <c r="S370" s="12" t="str">
        <f>IFERROR(VLOOKUP(CONCATENATE($A370,S$1),'Исх-фото'!$A$2:$F$3000,6,FALSE),"-")</f>
        <v>НЕТ</v>
      </c>
      <c r="T370" s="12" t="str">
        <f>IFERROR(VLOOKUP(CONCATENATE($A370,T$1),'Исх-фото'!$A$2:$F$3000,6,FALSE),"-")</f>
        <v>-</v>
      </c>
      <c r="U370" s="12" t="str">
        <f>IFERROR(VLOOKUP(CONCATENATE($A370,U$1),'Исх-фото'!$A$2:$F$3000,6,FALSE),"-")</f>
        <v>-</v>
      </c>
      <c r="V370" s="12" t="str">
        <f>IFERROR(VLOOKUP(CONCATENATE($A370,V$1),'Исх-фото'!$A$2:$F$3000,6,FALSE),"-")</f>
        <v>ДА</v>
      </c>
      <c r="W370" s="12" t="str">
        <f>IFERROR(VLOOKUP(CONCATENATE($A370,W$1),'Исх-фото'!$A$2:$F$3000,6,FALSE),"-")</f>
        <v>-</v>
      </c>
      <c r="X370" s="12" t="str">
        <f>IFERROR(VLOOKUP(CONCATENATE($A370,X$1),'Исх-фото'!$A$2:$F$3000,6,FALSE),"-")</f>
        <v>НЕТ</v>
      </c>
      <c r="Y370" s="12" t="str">
        <f>IFERROR(VLOOKUP(CONCATENATE($A370,Y$1),'Исх-фото'!$A$2:$F$3000,6,FALSE),"-")</f>
        <v>-</v>
      </c>
      <c r="Z370" s="12" t="str">
        <f>IFERROR(VLOOKUP(CONCATENATE($A370,Z$1),'Исх-фото'!$A$2:$F$3000,6,FALSE),"-")</f>
        <v>НЕТ</v>
      </c>
      <c r="AA370" s="12" t="str">
        <f>IFERROR(VLOOKUP(CONCATENATE($A370,AA$1),'Исх-фото'!$A$2:$F$3000,6,FALSE),"-")</f>
        <v>-</v>
      </c>
      <c r="AB370" s="12" t="str">
        <f>IFERROR(VLOOKUP(CONCATENATE($A370,AB$1),'Исх-фото'!$A$2:$F$3000,6,FALSE),"-")</f>
        <v>-</v>
      </c>
      <c r="AC370" s="12" t="str">
        <f>IFERROR(VLOOKUP(CONCATENATE($A370,AC$1),'Исх-фото'!$A$2:$F$3000,6,FALSE),"-")</f>
        <v>НЕТ</v>
      </c>
      <c r="AD370" s="12" t="str">
        <f>IFERROR(VLOOKUP(CONCATENATE($A370,AD$1),'Исх-фото'!$A$2:$F$3000,6,FALSE),"-")</f>
        <v>НЕТ</v>
      </c>
      <c r="AE370" s="12" t="str">
        <f>IFERROR(VLOOKUP(CONCATENATE($A370,AE$1),'Исх-фото'!$A$2:$F$3000,6,FALSE),"-")</f>
        <v>-</v>
      </c>
      <c r="AF370" s="12" t="str">
        <f>IFERROR(VLOOKUP(CONCATENATE($A370,AF$1),'Исх-фото'!$A$2:$F$3000,6,FALSE),"-")</f>
        <v>ДА</v>
      </c>
      <c r="AG370" s="12" t="str">
        <f>IFERROR(VLOOKUP(CONCATENATE($A370,AG$1),'Исх-фото'!$A$2:$F$3000,6,FALSE),"-")</f>
        <v>ДА</v>
      </c>
      <c r="AH370" s="12" t="str">
        <f>IFERROR(VLOOKUP(CONCATENATE($A370,AH$1),'Исх-фото'!$A$2:$F$3000,6,FALSE),"-")</f>
        <v>-</v>
      </c>
      <c r="AI370" s="12" t="str">
        <f>IFERROR(VLOOKUP(CONCATENATE($A370,AI$1),'Исх-фото'!$A$2:$F$3000,6,FALSE),"-")</f>
        <v>-</v>
      </c>
      <c r="AJ370" s="12" t="str">
        <f>IFERROR(VLOOKUP(CONCATENATE($A370,AJ$1),'Исх-фото'!$A$2:$F$3000,6,FALSE),"-")</f>
        <v>НЕТ</v>
      </c>
      <c r="AK370" s="12" t="str">
        <f>IFERROR(VLOOKUP(CONCATENATE($A370,AK$1),'Исх-фото'!$A$2:$F$3000,6,FALSE),"-")</f>
        <v>-</v>
      </c>
      <c r="AL370" s="12" t="str">
        <f>IFERROR(VLOOKUP(CONCATENATE($A370,AL$1),'Исх-фото'!$A$2:$F$3000,6,FALSE),"-")</f>
        <v>-</v>
      </c>
      <c r="AM370" s="12" t="str">
        <f>IFERROR(VLOOKUP(CONCATENATE($A370,AM$1),'Исх-фото'!$A$2:$F$3000,6,FALSE),"-")</f>
        <v>-</v>
      </c>
      <c r="AN370" s="12" t="str">
        <f>IFERROR(VLOOKUP(CONCATENATE($A370,AN$1),'Исх-фото'!$A$2:$F$3000,6,FALSE),"-")</f>
        <v>НЕТ</v>
      </c>
      <c r="AO370" s="12">
        <f>IFERROR(VLOOKUP(CONCATENATE($A370,AO$1),'Исх-фото'!$A$2:$F$3000,6,FALSE),"-")</f>
        <v>0</v>
      </c>
      <c r="AP370" s="12" t="str">
        <f>IFERROR(VLOOKUP(CONCATENATE($A370,AP$1),'Исх-фото'!$A$2:$F$3000,6,FALSE),"-")</f>
        <v>-</v>
      </c>
      <c r="AQ370" s="12" t="str">
        <f>IFERROR(VLOOKUP(CONCATENATE($A370,AQ$1),'Исх-фото'!$A$2:$F$3000,6,FALSE),"-")</f>
        <v>-</v>
      </c>
      <c r="AR370" s="13"/>
    </row>
    <row r="371" spans="1:44">
      <c r="A371" s="22">
        <f t="shared" si="152"/>
        <v>172</v>
      </c>
      <c r="B371" s="128">
        <f t="shared" ref="B371:C371" si="194">B174</f>
        <v>71</v>
      </c>
      <c r="C371" s="128">
        <f t="shared" si="194"/>
        <v>1</v>
      </c>
      <c r="D371" s="12" t="str">
        <f>IFERROR(VLOOKUP(CONCATENATE($A371,D$1),'Исх-фото'!$A$2:$F$3000,6,FALSE),"-")</f>
        <v>-</v>
      </c>
      <c r="E371" s="12" t="str">
        <f>IFERROR(VLOOKUP(CONCATENATE($A371,E$1),'Исх-фото'!$A$2:$F$3000,6,FALSE),"-")</f>
        <v>-</v>
      </c>
      <c r="F371" s="12" t="str">
        <f>IFERROR(VLOOKUP(CONCATENATE($A371,F$1),'Исх-фото'!$A$2:$F$3000,6,FALSE),"-")</f>
        <v>-</v>
      </c>
      <c r="G371" s="12" t="str">
        <f>IFERROR(VLOOKUP(CONCATENATE($A371,G$1),'Исх-фото'!$A$2:$F$3000,6,FALSE),"-")</f>
        <v>-</v>
      </c>
      <c r="H371" s="12" t="str">
        <f>IFERROR(VLOOKUP(CONCATENATE($A371,H$1),'Исх-фото'!$A$2:$F$3000,6,FALSE),"-")</f>
        <v>ДА</v>
      </c>
      <c r="I371" s="12" t="str">
        <f>IFERROR(VLOOKUP(CONCATENATE($A371,I$1),'Исх-фото'!$A$2:$F$3000,6,FALSE),"-")</f>
        <v>-</v>
      </c>
      <c r="J371" s="12" t="str">
        <f>IFERROR(VLOOKUP(CONCATENATE($A371,J$1),'Исх-фото'!$A$2:$F$3000,6,FALSE),"-")</f>
        <v>НЕТ</v>
      </c>
      <c r="K371" s="12" t="str">
        <f>IFERROR(VLOOKUP(CONCATENATE($A371,K$1),'Исх-фото'!$A$2:$F$3000,6,FALSE),"-")</f>
        <v>-</v>
      </c>
      <c r="L371" s="12" t="str">
        <f>IFERROR(VLOOKUP(CONCATENATE($A371,L$1),'Исх-фото'!$A$2:$F$3000,6,FALSE),"-")</f>
        <v>-</v>
      </c>
      <c r="M371" s="12" t="str">
        <f>IFERROR(VLOOKUP(CONCATENATE($A371,M$1),'Исх-фото'!$A$2:$F$3000,6,FALSE),"-")</f>
        <v>-</v>
      </c>
      <c r="N371" s="12" t="str">
        <f>IFERROR(VLOOKUP(CONCATENATE($A371,N$1),'Исх-фото'!$A$2:$F$3000,6,FALSE),"-")</f>
        <v>ДА</v>
      </c>
      <c r="O371" s="12" t="str">
        <f>IFERROR(VLOOKUP(CONCATENATE($A371,O$1),'Исх-фото'!$A$2:$F$3000,6,FALSE),"-")</f>
        <v>-</v>
      </c>
      <c r="P371" s="12" t="str">
        <f>IFERROR(VLOOKUP(CONCATENATE($A371,P$1),'Исх-фото'!$A$2:$F$3000,6,FALSE),"-")</f>
        <v>-</v>
      </c>
      <c r="Q371" s="12" t="str">
        <f>IFERROR(VLOOKUP(CONCATENATE($A371,Q$1),'Исх-фото'!$A$2:$F$3000,6,FALSE),"-")</f>
        <v>-</v>
      </c>
      <c r="R371" s="12" t="str">
        <f>IFERROR(VLOOKUP(CONCATENATE($A371,R$1),'Исх-фото'!$A$2:$F$3000,6,FALSE),"-")</f>
        <v>-</v>
      </c>
      <c r="S371" s="12" t="str">
        <f>IFERROR(VLOOKUP(CONCATENATE($A371,S$1),'Исх-фото'!$A$2:$F$3000,6,FALSE),"-")</f>
        <v>ДА</v>
      </c>
      <c r="T371" s="12" t="str">
        <f>IFERROR(VLOOKUP(CONCATENATE($A371,T$1),'Исх-фото'!$A$2:$F$3000,6,FALSE),"-")</f>
        <v>-</v>
      </c>
      <c r="U371" s="12" t="str">
        <f>IFERROR(VLOOKUP(CONCATENATE($A371,U$1),'Исх-фото'!$A$2:$F$3000,6,FALSE),"-")</f>
        <v>-</v>
      </c>
      <c r="V371" s="12" t="str">
        <f>IFERROR(VLOOKUP(CONCATENATE($A371,V$1),'Исх-фото'!$A$2:$F$3000,6,FALSE),"-")</f>
        <v>ДА</v>
      </c>
      <c r="W371" s="12" t="str">
        <f>IFERROR(VLOOKUP(CONCATENATE($A371,W$1),'Исх-фото'!$A$2:$F$3000,6,FALSE),"-")</f>
        <v>-</v>
      </c>
      <c r="X371" s="12" t="str">
        <f>IFERROR(VLOOKUP(CONCATENATE($A371,X$1),'Исх-фото'!$A$2:$F$3000,6,FALSE),"-")</f>
        <v>ДА</v>
      </c>
      <c r="Y371" s="12" t="str">
        <f>IFERROR(VLOOKUP(CONCATENATE($A371,Y$1),'Исх-фото'!$A$2:$F$3000,6,FALSE),"-")</f>
        <v>-</v>
      </c>
      <c r="Z371" s="12" t="str">
        <f>IFERROR(VLOOKUP(CONCATENATE($A371,Z$1),'Исх-фото'!$A$2:$F$3000,6,FALSE),"-")</f>
        <v>НЕТ</v>
      </c>
      <c r="AA371" s="12" t="str">
        <f>IFERROR(VLOOKUP(CONCATENATE($A371,AA$1),'Исх-фото'!$A$2:$F$3000,6,FALSE),"-")</f>
        <v>-</v>
      </c>
      <c r="AB371" s="12" t="str">
        <f>IFERROR(VLOOKUP(CONCATENATE($A371,AB$1),'Исх-фото'!$A$2:$F$3000,6,FALSE),"-")</f>
        <v>-</v>
      </c>
      <c r="AC371" s="12" t="str">
        <f>IFERROR(VLOOKUP(CONCATENATE($A371,AC$1),'Исх-фото'!$A$2:$F$3000,6,FALSE),"-")</f>
        <v>НЕТ</v>
      </c>
      <c r="AD371" s="12" t="str">
        <f>IFERROR(VLOOKUP(CONCATENATE($A371,AD$1),'Исх-фото'!$A$2:$F$3000,6,FALSE),"-")</f>
        <v>НЕТ</v>
      </c>
      <c r="AE371" s="12" t="str">
        <f>IFERROR(VLOOKUP(CONCATENATE($A371,AE$1),'Исх-фото'!$A$2:$F$3000,6,FALSE),"-")</f>
        <v>-</v>
      </c>
      <c r="AF371" s="12" t="str">
        <f>IFERROR(VLOOKUP(CONCATENATE($A371,AF$1),'Исх-фото'!$A$2:$F$3000,6,FALSE),"-")</f>
        <v>НЕТ</v>
      </c>
      <c r="AG371" s="12" t="str">
        <f>IFERROR(VLOOKUP(CONCATENATE($A371,AG$1),'Исх-фото'!$A$2:$F$3000,6,FALSE),"-")</f>
        <v>ДА</v>
      </c>
      <c r="AH371" s="12" t="str">
        <f>IFERROR(VLOOKUP(CONCATENATE($A371,AH$1),'Исх-фото'!$A$2:$F$3000,6,FALSE),"-")</f>
        <v>-</v>
      </c>
      <c r="AI371" s="12" t="str">
        <f>IFERROR(VLOOKUP(CONCATENATE($A371,AI$1),'Исх-фото'!$A$2:$F$3000,6,FALSE),"-")</f>
        <v>-</v>
      </c>
      <c r="AJ371" s="12" t="str">
        <f>IFERROR(VLOOKUP(CONCATENATE($A371,AJ$1),'Исх-фото'!$A$2:$F$3000,6,FALSE),"-")</f>
        <v>-</v>
      </c>
      <c r="AK371" s="12" t="str">
        <f>IFERROR(VLOOKUP(CONCATENATE($A371,AK$1),'Исх-фото'!$A$2:$F$3000,6,FALSE),"-")</f>
        <v>-</v>
      </c>
      <c r="AL371" s="12" t="str">
        <f>IFERROR(VLOOKUP(CONCATENATE($A371,AL$1),'Исх-фото'!$A$2:$F$3000,6,FALSE),"-")</f>
        <v>-</v>
      </c>
      <c r="AM371" s="12" t="str">
        <f>IFERROR(VLOOKUP(CONCATENATE($A371,AM$1),'Исх-фото'!$A$2:$F$3000,6,FALSE),"-")</f>
        <v>-</v>
      </c>
      <c r="AN371" s="12" t="str">
        <f>IFERROR(VLOOKUP(CONCATENATE($A371,AN$1),'Исх-фото'!$A$2:$F$3000,6,FALSE),"-")</f>
        <v>-</v>
      </c>
      <c r="AO371" s="12">
        <f>IFERROR(VLOOKUP(CONCATENATE($A371,AO$1),'Исх-фото'!$A$2:$F$3000,6,FALSE),"-")</f>
        <v>0</v>
      </c>
      <c r="AP371" s="12" t="str">
        <f>IFERROR(VLOOKUP(CONCATENATE($A371,AP$1),'Исх-фото'!$A$2:$F$3000,6,FALSE),"-")</f>
        <v>-</v>
      </c>
      <c r="AQ371" s="12" t="str">
        <f>IFERROR(VLOOKUP(CONCATENATE($A371,AQ$1),'Исх-фото'!$A$2:$F$3000,6,FALSE),"-")</f>
        <v>-</v>
      </c>
      <c r="AR371" s="13"/>
    </row>
    <row r="372" spans="1:44">
      <c r="A372" s="22">
        <f t="shared" si="152"/>
        <v>173</v>
      </c>
      <c r="B372" s="128">
        <f t="shared" ref="B372:C372" si="195">B175</f>
        <v>71</v>
      </c>
      <c r="C372" s="128">
        <f t="shared" si="195"/>
        <v>2</v>
      </c>
      <c r="D372" s="12" t="str">
        <f>IFERROR(VLOOKUP(CONCATENATE($A372,D$1),'Исх-фото'!$A$2:$F$3000,6,FALSE),"-")</f>
        <v>-</v>
      </c>
      <c r="E372" s="12" t="str">
        <f>IFERROR(VLOOKUP(CONCATENATE($A372,E$1),'Исх-фото'!$A$2:$F$3000,6,FALSE),"-")</f>
        <v>-</v>
      </c>
      <c r="F372" s="12" t="str">
        <f>IFERROR(VLOOKUP(CONCATENATE($A372,F$1),'Исх-фото'!$A$2:$F$3000,6,FALSE),"-")</f>
        <v>-</v>
      </c>
      <c r="G372" s="12" t="str">
        <f>IFERROR(VLOOKUP(CONCATENATE($A372,G$1),'Исх-фото'!$A$2:$F$3000,6,FALSE),"-")</f>
        <v>-</v>
      </c>
      <c r="H372" s="12" t="str">
        <f>IFERROR(VLOOKUP(CONCATENATE($A372,H$1),'Исх-фото'!$A$2:$F$3000,6,FALSE),"-")</f>
        <v>ДА</v>
      </c>
      <c r="I372" s="12" t="str">
        <f>IFERROR(VLOOKUP(CONCATENATE($A372,I$1),'Исх-фото'!$A$2:$F$3000,6,FALSE),"-")</f>
        <v>-</v>
      </c>
      <c r="J372" s="12" t="str">
        <f>IFERROR(VLOOKUP(CONCATENATE($A372,J$1),'Исх-фото'!$A$2:$F$3000,6,FALSE),"-")</f>
        <v>НЕТ</v>
      </c>
      <c r="K372" s="12" t="str">
        <f>IFERROR(VLOOKUP(CONCATENATE($A372,K$1),'Исх-фото'!$A$2:$F$3000,6,FALSE),"-")</f>
        <v>-</v>
      </c>
      <c r="L372" s="12" t="str">
        <f>IFERROR(VLOOKUP(CONCATENATE($A372,L$1),'Исх-фото'!$A$2:$F$3000,6,FALSE),"-")</f>
        <v>-</v>
      </c>
      <c r="M372" s="12" t="str">
        <f>IFERROR(VLOOKUP(CONCATENATE($A372,M$1),'Исх-фото'!$A$2:$F$3000,6,FALSE),"-")</f>
        <v>-</v>
      </c>
      <c r="N372" s="12" t="str">
        <f>IFERROR(VLOOKUP(CONCATENATE($A372,N$1),'Исх-фото'!$A$2:$F$3000,6,FALSE),"-")</f>
        <v>ДА</v>
      </c>
      <c r="O372" s="12" t="str">
        <f>IFERROR(VLOOKUP(CONCATENATE($A372,O$1),'Исх-фото'!$A$2:$F$3000,6,FALSE),"-")</f>
        <v>-</v>
      </c>
      <c r="P372" s="12" t="str">
        <f>IFERROR(VLOOKUP(CONCATENATE($A372,P$1),'Исх-фото'!$A$2:$F$3000,6,FALSE),"-")</f>
        <v>-</v>
      </c>
      <c r="Q372" s="12" t="str">
        <f>IFERROR(VLOOKUP(CONCATENATE($A372,Q$1),'Исх-фото'!$A$2:$F$3000,6,FALSE),"-")</f>
        <v>-</v>
      </c>
      <c r="R372" s="12" t="str">
        <f>IFERROR(VLOOKUP(CONCATENATE($A372,R$1),'Исх-фото'!$A$2:$F$3000,6,FALSE),"-")</f>
        <v>-</v>
      </c>
      <c r="S372" s="12" t="str">
        <f>IFERROR(VLOOKUP(CONCATENATE($A372,S$1),'Исх-фото'!$A$2:$F$3000,6,FALSE),"-")</f>
        <v>-</v>
      </c>
      <c r="T372" s="12" t="str">
        <f>IFERROR(VLOOKUP(CONCATENATE($A372,T$1),'Исх-фото'!$A$2:$F$3000,6,FALSE),"-")</f>
        <v>-</v>
      </c>
      <c r="U372" s="12" t="str">
        <f>IFERROR(VLOOKUP(CONCATENATE($A372,U$1),'Исх-фото'!$A$2:$F$3000,6,FALSE),"-")</f>
        <v>-</v>
      </c>
      <c r="V372" s="12" t="str">
        <f>IFERROR(VLOOKUP(CONCATENATE($A372,V$1),'Исх-фото'!$A$2:$F$3000,6,FALSE),"-")</f>
        <v>ДА</v>
      </c>
      <c r="W372" s="12" t="str">
        <f>IFERROR(VLOOKUP(CONCATENATE($A372,W$1),'Исх-фото'!$A$2:$F$3000,6,FALSE),"-")</f>
        <v>-</v>
      </c>
      <c r="X372" s="12" t="str">
        <f>IFERROR(VLOOKUP(CONCATENATE($A372,X$1),'Исх-фото'!$A$2:$F$3000,6,FALSE),"-")</f>
        <v>ДА</v>
      </c>
      <c r="Y372" s="12" t="str">
        <f>IFERROR(VLOOKUP(CONCATENATE($A372,Y$1),'Исх-фото'!$A$2:$F$3000,6,FALSE),"-")</f>
        <v>-</v>
      </c>
      <c r="Z372" s="12" t="str">
        <f>IFERROR(VLOOKUP(CONCATENATE($A372,Z$1),'Исх-фото'!$A$2:$F$3000,6,FALSE),"-")</f>
        <v>-</v>
      </c>
      <c r="AA372" s="12" t="str">
        <f>IFERROR(VLOOKUP(CONCATENATE($A372,AA$1),'Исх-фото'!$A$2:$F$3000,6,FALSE),"-")</f>
        <v>-</v>
      </c>
      <c r="AB372" s="12" t="str">
        <f>IFERROR(VLOOKUP(CONCATENATE($A372,AB$1),'Исх-фото'!$A$2:$F$3000,6,FALSE),"-")</f>
        <v>-</v>
      </c>
      <c r="AC372" s="12" t="str">
        <f>IFERROR(VLOOKUP(CONCATENATE($A372,AC$1),'Исх-фото'!$A$2:$F$3000,6,FALSE),"-")</f>
        <v>НЕТ</v>
      </c>
      <c r="AD372" s="12" t="str">
        <f>IFERROR(VLOOKUP(CONCATENATE($A372,AD$1),'Исх-фото'!$A$2:$F$3000,6,FALSE),"-")</f>
        <v>НЕТ</v>
      </c>
      <c r="AE372" s="12" t="str">
        <f>IFERROR(VLOOKUP(CONCATENATE($A372,AE$1),'Исх-фото'!$A$2:$F$3000,6,FALSE),"-")</f>
        <v>-</v>
      </c>
      <c r="AF372" s="12" t="str">
        <f>IFERROR(VLOOKUP(CONCATENATE($A372,AF$1),'Исх-фото'!$A$2:$F$3000,6,FALSE),"-")</f>
        <v>НЕТ</v>
      </c>
      <c r="AG372" s="12" t="str">
        <f>IFERROR(VLOOKUP(CONCATENATE($A372,AG$1),'Исх-фото'!$A$2:$F$3000,6,FALSE),"-")</f>
        <v>ДА</v>
      </c>
      <c r="AH372" s="12" t="str">
        <f>IFERROR(VLOOKUP(CONCATENATE($A372,AH$1),'Исх-фото'!$A$2:$F$3000,6,FALSE),"-")</f>
        <v>-</v>
      </c>
      <c r="AI372" s="12" t="str">
        <f>IFERROR(VLOOKUP(CONCATENATE($A372,AI$1),'Исх-фото'!$A$2:$F$3000,6,FALSE),"-")</f>
        <v>НЕТ</v>
      </c>
      <c r="AJ372" s="12" t="str">
        <f>IFERROR(VLOOKUP(CONCATENATE($A372,AJ$1),'Исх-фото'!$A$2:$F$3000,6,FALSE),"-")</f>
        <v>-</v>
      </c>
      <c r="AK372" s="12" t="str">
        <f>IFERROR(VLOOKUP(CONCATENATE($A372,AK$1),'Исх-фото'!$A$2:$F$3000,6,FALSE),"-")</f>
        <v>-</v>
      </c>
      <c r="AL372" s="12" t="str">
        <f>IFERROR(VLOOKUP(CONCATENATE($A372,AL$1),'Исх-фото'!$A$2:$F$3000,6,FALSE),"-")</f>
        <v>-</v>
      </c>
      <c r="AM372" s="12" t="str">
        <f>IFERROR(VLOOKUP(CONCATENATE($A372,AM$1),'Исх-фото'!$A$2:$F$3000,6,FALSE),"-")</f>
        <v>-</v>
      </c>
      <c r="AN372" s="12" t="str">
        <f>IFERROR(VLOOKUP(CONCATENATE($A372,AN$1),'Исх-фото'!$A$2:$F$3000,6,FALSE),"-")</f>
        <v>-</v>
      </c>
      <c r="AO372" s="12">
        <f>IFERROR(VLOOKUP(CONCATENATE($A372,AO$1),'Исх-фото'!$A$2:$F$3000,6,FALSE),"-")</f>
        <v>0</v>
      </c>
      <c r="AP372" s="12" t="str">
        <f>IFERROR(VLOOKUP(CONCATENATE($A372,AP$1),'Исх-фото'!$A$2:$F$3000,6,FALSE),"-")</f>
        <v>-</v>
      </c>
      <c r="AQ372" s="12" t="str">
        <f>IFERROR(VLOOKUP(CONCATENATE($A372,AQ$1),'Исх-фото'!$A$2:$F$3000,6,FALSE),"-")</f>
        <v>-</v>
      </c>
      <c r="AR372" s="13"/>
    </row>
    <row r="373" spans="1:44">
      <c r="A373" s="22">
        <f t="shared" si="152"/>
        <v>174</v>
      </c>
      <c r="B373" s="128">
        <f t="shared" ref="B373:C373" si="196">B176</f>
        <v>71</v>
      </c>
      <c r="C373" s="128">
        <f t="shared" si="196"/>
        <v>3</v>
      </c>
      <c r="D373" s="12" t="str">
        <f>IFERROR(VLOOKUP(CONCATENATE($A373,D$1),'Исх-фото'!$A$2:$F$3000,6,FALSE),"-")</f>
        <v>-</v>
      </c>
      <c r="E373" s="12" t="str">
        <f>IFERROR(VLOOKUP(CONCATENATE($A373,E$1),'Исх-фото'!$A$2:$F$3000,6,FALSE),"-")</f>
        <v>-</v>
      </c>
      <c r="F373" s="12" t="str">
        <f>IFERROR(VLOOKUP(CONCATENATE($A373,F$1),'Исх-фото'!$A$2:$F$3000,6,FALSE),"-")</f>
        <v>-</v>
      </c>
      <c r="G373" s="12" t="str">
        <f>IFERROR(VLOOKUP(CONCATENATE($A373,G$1),'Исх-фото'!$A$2:$F$3000,6,FALSE),"-")</f>
        <v>-</v>
      </c>
      <c r="H373" s="12" t="str">
        <f>IFERROR(VLOOKUP(CONCATENATE($A373,H$1),'Исх-фото'!$A$2:$F$3000,6,FALSE),"-")</f>
        <v>ДА</v>
      </c>
      <c r="I373" s="12" t="str">
        <f>IFERROR(VLOOKUP(CONCATENATE($A373,I$1),'Исх-фото'!$A$2:$F$3000,6,FALSE),"-")</f>
        <v>-</v>
      </c>
      <c r="J373" s="12" t="str">
        <f>IFERROR(VLOOKUP(CONCATENATE($A373,J$1),'Исх-фото'!$A$2:$F$3000,6,FALSE),"-")</f>
        <v>НЕТ</v>
      </c>
      <c r="K373" s="12" t="str">
        <f>IFERROR(VLOOKUP(CONCATENATE($A373,K$1),'Исх-фото'!$A$2:$F$3000,6,FALSE),"-")</f>
        <v>-</v>
      </c>
      <c r="L373" s="12" t="str">
        <f>IFERROR(VLOOKUP(CONCATENATE($A373,L$1),'Исх-фото'!$A$2:$F$3000,6,FALSE),"-")</f>
        <v>-</v>
      </c>
      <c r="M373" s="12" t="str">
        <f>IFERROR(VLOOKUP(CONCATENATE($A373,M$1),'Исх-фото'!$A$2:$F$3000,6,FALSE),"-")</f>
        <v>-</v>
      </c>
      <c r="N373" s="12" t="str">
        <f>IFERROR(VLOOKUP(CONCATENATE($A373,N$1),'Исх-фото'!$A$2:$F$3000,6,FALSE),"-")</f>
        <v>НЕТ</v>
      </c>
      <c r="O373" s="12" t="str">
        <f>IFERROR(VLOOKUP(CONCATENATE($A373,O$1),'Исх-фото'!$A$2:$F$3000,6,FALSE),"-")</f>
        <v>-</v>
      </c>
      <c r="P373" s="12" t="str">
        <f>IFERROR(VLOOKUP(CONCATENATE($A373,P$1),'Исх-фото'!$A$2:$F$3000,6,FALSE),"-")</f>
        <v>-</v>
      </c>
      <c r="Q373" s="12" t="str">
        <f>IFERROR(VLOOKUP(CONCATENATE($A373,Q$1),'Исх-фото'!$A$2:$F$3000,6,FALSE),"-")</f>
        <v>-</v>
      </c>
      <c r="R373" s="12" t="str">
        <f>IFERROR(VLOOKUP(CONCATENATE($A373,R$1),'Исх-фото'!$A$2:$F$3000,6,FALSE),"-")</f>
        <v>-</v>
      </c>
      <c r="S373" s="12" t="str">
        <f>IFERROR(VLOOKUP(CONCATENATE($A373,S$1),'Исх-фото'!$A$2:$F$3000,6,FALSE),"-")</f>
        <v>НЕТ</v>
      </c>
      <c r="T373" s="12" t="str">
        <f>IFERROR(VLOOKUP(CONCATENATE($A373,T$1),'Исх-фото'!$A$2:$F$3000,6,FALSE),"-")</f>
        <v>-</v>
      </c>
      <c r="U373" s="12" t="str">
        <f>IFERROR(VLOOKUP(CONCATENATE($A373,U$1),'Исх-фото'!$A$2:$F$3000,6,FALSE),"-")</f>
        <v>-</v>
      </c>
      <c r="V373" s="12" t="str">
        <f>IFERROR(VLOOKUP(CONCATENATE($A373,V$1),'Исх-фото'!$A$2:$F$3000,6,FALSE),"-")</f>
        <v>ДА</v>
      </c>
      <c r="W373" s="12" t="str">
        <f>IFERROR(VLOOKUP(CONCATENATE($A373,W$1),'Исх-фото'!$A$2:$F$3000,6,FALSE),"-")</f>
        <v>-</v>
      </c>
      <c r="X373" s="12" t="str">
        <f>IFERROR(VLOOKUP(CONCATENATE($A373,X$1),'Исх-фото'!$A$2:$F$3000,6,FALSE),"-")</f>
        <v>НЕТ</v>
      </c>
      <c r="Y373" s="12" t="str">
        <f>IFERROR(VLOOKUP(CONCATENATE($A373,Y$1),'Исх-фото'!$A$2:$F$3000,6,FALSE),"-")</f>
        <v>-</v>
      </c>
      <c r="Z373" s="12" t="str">
        <f>IFERROR(VLOOKUP(CONCATENATE($A373,Z$1),'Исх-фото'!$A$2:$F$3000,6,FALSE),"-")</f>
        <v>-</v>
      </c>
      <c r="AA373" s="12" t="str">
        <f>IFERROR(VLOOKUP(CONCATENATE($A373,AA$1),'Исх-фото'!$A$2:$F$3000,6,FALSE),"-")</f>
        <v>-</v>
      </c>
      <c r="AB373" s="12" t="str">
        <f>IFERROR(VLOOKUP(CONCATENATE($A373,AB$1),'Исх-фото'!$A$2:$F$3000,6,FALSE),"-")</f>
        <v>-</v>
      </c>
      <c r="AC373" s="12" t="str">
        <f>IFERROR(VLOOKUP(CONCATENATE($A373,AC$1),'Исх-фото'!$A$2:$F$3000,6,FALSE),"-")</f>
        <v>НЕТ</v>
      </c>
      <c r="AD373" s="12" t="str">
        <f>IFERROR(VLOOKUP(CONCATENATE($A373,AD$1),'Исх-фото'!$A$2:$F$3000,6,FALSE),"-")</f>
        <v>НЕТ</v>
      </c>
      <c r="AE373" s="12" t="str">
        <f>IFERROR(VLOOKUP(CONCATENATE($A373,AE$1),'Исх-фото'!$A$2:$F$3000,6,FALSE),"-")</f>
        <v>-</v>
      </c>
      <c r="AF373" s="12" t="str">
        <f>IFERROR(VLOOKUP(CONCATENATE($A373,AF$1),'Исх-фото'!$A$2:$F$3000,6,FALSE),"-")</f>
        <v>НЕТ</v>
      </c>
      <c r="AG373" s="12" t="str">
        <f>IFERROR(VLOOKUP(CONCATENATE($A373,AG$1),'Исх-фото'!$A$2:$F$3000,6,FALSE),"-")</f>
        <v>ДА</v>
      </c>
      <c r="AH373" s="12" t="str">
        <f>IFERROR(VLOOKUP(CONCATENATE($A373,AH$1),'Исх-фото'!$A$2:$F$3000,6,FALSE),"-")</f>
        <v>-</v>
      </c>
      <c r="AI373" s="12" t="str">
        <f>IFERROR(VLOOKUP(CONCATENATE($A373,AI$1),'Исх-фото'!$A$2:$F$3000,6,FALSE),"-")</f>
        <v>-</v>
      </c>
      <c r="AJ373" s="12" t="str">
        <f>IFERROR(VLOOKUP(CONCATENATE($A373,AJ$1),'Исх-фото'!$A$2:$F$3000,6,FALSE),"-")</f>
        <v>-</v>
      </c>
      <c r="AK373" s="12" t="str">
        <f>IFERROR(VLOOKUP(CONCATENATE($A373,AK$1),'Исх-фото'!$A$2:$F$3000,6,FALSE),"-")</f>
        <v>-</v>
      </c>
      <c r="AL373" s="12" t="str">
        <f>IFERROR(VLOOKUP(CONCATENATE($A373,AL$1),'Исх-фото'!$A$2:$F$3000,6,FALSE),"-")</f>
        <v>-</v>
      </c>
      <c r="AM373" s="12" t="str">
        <f>IFERROR(VLOOKUP(CONCATENATE($A373,AM$1),'Исх-фото'!$A$2:$F$3000,6,FALSE),"-")</f>
        <v>-</v>
      </c>
      <c r="AN373" s="12" t="str">
        <f>IFERROR(VLOOKUP(CONCATENATE($A373,AN$1),'Исх-фото'!$A$2:$F$3000,6,FALSE),"-")</f>
        <v>-</v>
      </c>
      <c r="AO373" s="12">
        <f>IFERROR(VLOOKUP(CONCATENATE($A373,AO$1),'Исх-фото'!$A$2:$F$3000,6,FALSE),"-")</f>
        <v>0</v>
      </c>
      <c r="AP373" s="12" t="str">
        <f>IFERROR(VLOOKUP(CONCATENATE($A373,AP$1),'Исх-фото'!$A$2:$F$3000,6,FALSE),"-")</f>
        <v>-</v>
      </c>
      <c r="AQ373" s="12" t="str">
        <f>IFERROR(VLOOKUP(CONCATENATE($A373,AQ$1),'Исх-фото'!$A$2:$F$3000,6,FALSE),"-")</f>
        <v>-</v>
      </c>
      <c r="AR373" s="13"/>
    </row>
    <row r="374" spans="1:44">
      <c r="A374" s="22">
        <f t="shared" si="152"/>
        <v>175</v>
      </c>
      <c r="B374" s="128">
        <f t="shared" ref="B374:C374" si="197">B177</f>
        <v>72</v>
      </c>
      <c r="C374" s="128">
        <f t="shared" si="197"/>
        <v>1</v>
      </c>
      <c r="D374" s="12" t="str">
        <f>IFERROR(VLOOKUP(CONCATENATE($A374,D$1),'Исх-фото'!$A$2:$F$3000,6,FALSE),"-")</f>
        <v>-</v>
      </c>
      <c r="E374" s="12" t="str">
        <f>IFERROR(VLOOKUP(CONCATENATE($A374,E$1),'Исх-фото'!$A$2:$F$3000,6,FALSE),"-")</f>
        <v>-</v>
      </c>
      <c r="F374" s="12" t="str">
        <f>IFERROR(VLOOKUP(CONCATENATE($A374,F$1),'Исх-фото'!$A$2:$F$3000,6,FALSE),"-")</f>
        <v>-</v>
      </c>
      <c r="G374" s="12" t="str">
        <f>IFERROR(VLOOKUP(CONCATENATE($A374,G$1),'Исх-фото'!$A$2:$F$3000,6,FALSE),"-")</f>
        <v>-</v>
      </c>
      <c r="H374" s="12" t="str">
        <f>IFERROR(VLOOKUP(CONCATENATE($A374,H$1),'Исх-фото'!$A$2:$F$3000,6,FALSE),"-")</f>
        <v>ДА</v>
      </c>
      <c r="I374" s="12" t="str">
        <f>IFERROR(VLOOKUP(CONCATENATE($A374,I$1),'Исх-фото'!$A$2:$F$3000,6,FALSE),"-")</f>
        <v>-</v>
      </c>
      <c r="J374" s="12" t="str">
        <f>IFERROR(VLOOKUP(CONCATENATE($A374,J$1),'Исх-фото'!$A$2:$F$3000,6,FALSE),"-")</f>
        <v>НЕТ</v>
      </c>
      <c r="K374" s="12" t="str">
        <f>IFERROR(VLOOKUP(CONCATENATE($A374,K$1),'Исх-фото'!$A$2:$F$3000,6,FALSE),"-")</f>
        <v>-</v>
      </c>
      <c r="L374" s="12" t="str">
        <f>IFERROR(VLOOKUP(CONCATENATE($A374,L$1),'Исх-фото'!$A$2:$F$3000,6,FALSE),"-")</f>
        <v>-</v>
      </c>
      <c r="M374" s="12" t="str">
        <f>IFERROR(VLOOKUP(CONCATENATE($A374,M$1),'Исх-фото'!$A$2:$F$3000,6,FALSE),"-")</f>
        <v>-</v>
      </c>
      <c r="N374" s="12" t="str">
        <f>IFERROR(VLOOKUP(CONCATENATE($A374,N$1),'Исх-фото'!$A$2:$F$3000,6,FALSE),"-")</f>
        <v>ДА</v>
      </c>
      <c r="O374" s="12" t="str">
        <f>IFERROR(VLOOKUP(CONCATENATE($A374,O$1),'Исх-фото'!$A$2:$F$3000,6,FALSE),"-")</f>
        <v>НЕТ</v>
      </c>
      <c r="P374" s="12" t="str">
        <f>IFERROR(VLOOKUP(CONCATENATE($A374,P$1),'Исх-фото'!$A$2:$F$3000,6,FALSE),"-")</f>
        <v>-</v>
      </c>
      <c r="Q374" s="12" t="str">
        <f>IFERROR(VLOOKUP(CONCATENATE($A374,Q$1),'Исх-фото'!$A$2:$F$3000,6,FALSE),"-")</f>
        <v>-</v>
      </c>
      <c r="R374" s="12" t="str">
        <f>IFERROR(VLOOKUP(CONCATENATE($A374,R$1),'Исх-фото'!$A$2:$F$3000,6,FALSE),"-")</f>
        <v>-</v>
      </c>
      <c r="S374" s="12" t="str">
        <f>IFERROR(VLOOKUP(CONCATENATE($A374,S$1),'Исх-фото'!$A$2:$F$3000,6,FALSE),"-")</f>
        <v>ДА</v>
      </c>
      <c r="T374" s="12" t="str">
        <f>IFERROR(VLOOKUP(CONCATENATE($A374,T$1),'Исх-фото'!$A$2:$F$3000,6,FALSE),"-")</f>
        <v>-</v>
      </c>
      <c r="U374" s="12" t="str">
        <f>IFERROR(VLOOKUP(CONCATENATE($A374,U$1),'Исх-фото'!$A$2:$F$3000,6,FALSE),"-")</f>
        <v>-</v>
      </c>
      <c r="V374" s="12" t="str">
        <f>IFERROR(VLOOKUP(CONCATENATE($A374,V$1),'Исх-фото'!$A$2:$F$3000,6,FALSE),"-")</f>
        <v>ДА</v>
      </c>
      <c r="W374" s="12" t="str">
        <f>IFERROR(VLOOKUP(CONCATENATE($A374,W$1),'Исх-фото'!$A$2:$F$3000,6,FALSE),"-")</f>
        <v>-</v>
      </c>
      <c r="X374" s="12" t="str">
        <f>IFERROR(VLOOKUP(CONCATENATE($A374,X$1),'Исх-фото'!$A$2:$F$3000,6,FALSE),"-")</f>
        <v>НЕТ</v>
      </c>
      <c r="Y374" s="12" t="str">
        <f>IFERROR(VLOOKUP(CONCATENATE($A374,Y$1),'Исх-фото'!$A$2:$F$3000,6,FALSE),"-")</f>
        <v>-</v>
      </c>
      <c r="Z374" s="12" t="str">
        <f>IFERROR(VLOOKUP(CONCATENATE($A374,Z$1),'Исх-фото'!$A$2:$F$3000,6,FALSE),"-")</f>
        <v>НЕТ</v>
      </c>
      <c r="AA374" s="12" t="str">
        <f>IFERROR(VLOOKUP(CONCATENATE($A374,AA$1),'Исх-фото'!$A$2:$F$3000,6,FALSE),"-")</f>
        <v>-</v>
      </c>
      <c r="AB374" s="12" t="str">
        <f>IFERROR(VLOOKUP(CONCATENATE($A374,AB$1),'Исх-фото'!$A$2:$F$3000,6,FALSE),"-")</f>
        <v>-</v>
      </c>
      <c r="AC374" s="12" t="str">
        <f>IFERROR(VLOOKUP(CONCATENATE($A374,AC$1),'Исх-фото'!$A$2:$F$3000,6,FALSE),"-")</f>
        <v>ДА</v>
      </c>
      <c r="AD374" s="12" t="str">
        <f>IFERROR(VLOOKUP(CONCATENATE($A374,AD$1),'Исх-фото'!$A$2:$F$3000,6,FALSE),"-")</f>
        <v>НЕТ</v>
      </c>
      <c r="AE374" s="12" t="str">
        <f>IFERROR(VLOOKUP(CONCATENATE($A374,AE$1),'Исх-фото'!$A$2:$F$3000,6,FALSE),"-")</f>
        <v>-</v>
      </c>
      <c r="AF374" s="12" t="str">
        <f>IFERROR(VLOOKUP(CONCATENATE($A374,AF$1),'Исх-фото'!$A$2:$F$3000,6,FALSE),"-")</f>
        <v>-</v>
      </c>
      <c r="AG374" s="12" t="str">
        <f>IFERROR(VLOOKUP(CONCATENATE($A374,AG$1),'Исх-фото'!$A$2:$F$3000,6,FALSE),"-")</f>
        <v>ДА</v>
      </c>
      <c r="AH374" s="12" t="str">
        <f>IFERROR(VLOOKUP(CONCATENATE($A374,AH$1),'Исх-фото'!$A$2:$F$3000,6,FALSE),"-")</f>
        <v>-</v>
      </c>
      <c r="AI374" s="12" t="str">
        <f>IFERROR(VLOOKUP(CONCATENATE($A374,AI$1),'Исх-фото'!$A$2:$F$3000,6,FALSE),"-")</f>
        <v>НЕТ</v>
      </c>
      <c r="AJ374" s="12" t="str">
        <f>IFERROR(VLOOKUP(CONCATENATE($A374,AJ$1),'Исх-фото'!$A$2:$F$3000,6,FALSE),"-")</f>
        <v>-</v>
      </c>
      <c r="AK374" s="12" t="str">
        <f>IFERROR(VLOOKUP(CONCATENATE($A374,AK$1),'Исх-фото'!$A$2:$F$3000,6,FALSE),"-")</f>
        <v>-</v>
      </c>
      <c r="AL374" s="12" t="str">
        <f>IFERROR(VLOOKUP(CONCATENATE($A374,AL$1),'Исх-фото'!$A$2:$F$3000,6,FALSE),"-")</f>
        <v>-</v>
      </c>
      <c r="AM374" s="12" t="str">
        <f>IFERROR(VLOOKUP(CONCATENATE($A374,AM$1),'Исх-фото'!$A$2:$F$3000,6,FALSE),"-")</f>
        <v>-</v>
      </c>
      <c r="AN374" s="12" t="str">
        <f>IFERROR(VLOOKUP(CONCATENATE($A374,AN$1),'Исх-фото'!$A$2:$F$3000,6,FALSE),"-")</f>
        <v>НЕТ</v>
      </c>
      <c r="AO374" s="12">
        <f>IFERROR(VLOOKUP(CONCATENATE($A374,AO$1),'Исх-фото'!$A$2:$F$3000,6,FALSE),"-")</f>
        <v>0</v>
      </c>
      <c r="AP374" s="12" t="str">
        <f>IFERROR(VLOOKUP(CONCATENATE($A374,AP$1),'Исх-фото'!$A$2:$F$3000,6,FALSE),"-")</f>
        <v>-</v>
      </c>
      <c r="AQ374" s="12" t="str">
        <f>IFERROR(VLOOKUP(CONCATENATE($A374,AQ$1),'Исх-фото'!$A$2:$F$3000,6,FALSE),"-")</f>
        <v>-</v>
      </c>
      <c r="AR374" s="13"/>
    </row>
    <row r="375" spans="1:44">
      <c r="A375" s="22">
        <f t="shared" si="152"/>
        <v>176</v>
      </c>
      <c r="B375" s="128">
        <f t="shared" ref="B375:C375" si="198">B178</f>
        <v>72</v>
      </c>
      <c r="C375" s="128">
        <f t="shared" si="198"/>
        <v>2</v>
      </c>
      <c r="D375" s="12" t="str">
        <f>IFERROR(VLOOKUP(CONCATENATE($A375,D$1),'Исх-фото'!$A$2:$F$3000,6,FALSE),"-")</f>
        <v>-</v>
      </c>
      <c r="E375" s="12" t="str">
        <f>IFERROR(VLOOKUP(CONCATENATE($A375,E$1),'Исх-фото'!$A$2:$F$3000,6,FALSE),"-")</f>
        <v>-</v>
      </c>
      <c r="F375" s="12" t="str">
        <f>IFERROR(VLOOKUP(CONCATENATE($A375,F$1),'Исх-фото'!$A$2:$F$3000,6,FALSE),"-")</f>
        <v>-</v>
      </c>
      <c r="G375" s="12" t="str">
        <f>IFERROR(VLOOKUP(CONCATENATE($A375,G$1),'Исх-фото'!$A$2:$F$3000,6,FALSE),"-")</f>
        <v>-</v>
      </c>
      <c r="H375" s="12" t="str">
        <f>IFERROR(VLOOKUP(CONCATENATE($A375,H$1),'Исх-фото'!$A$2:$F$3000,6,FALSE),"-")</f>
        <v>ДА</v>
      </c>
      <c r="I375" s="12" t="str">
        <f>IFERROR(VLOOKUP(CONCATENATE($A375,I$1),'Исх-фото'!$A$2:$F$3000,6,FALSE),"-")</f>
        <v>-</v>
      </c>
      <c r="J375" s="12" t="str">
        <f>IFERROR(VLOOKUP(CONCATENATE($A375,J$1),'Исх-фото'!$A$2:$F$3000,6,FALSE),"-")</f>
        <v>НЕТ</v>
      </c>
      <c r="K375" s="12" t="str">
        <f>IFERROR(VLOOKUP(CONCATENATE($A375,K$1),'Исх-фото'!$A$2:$F$3000,6,FALSE),"-")</f>
        <v>-</v>
      </c>
      <c r="L375" s="12" t="str">
        <f>IFERROR(VLOOKUP(CONCATENATE($A375,L$1),'Исх-фото'!$A$2:$F$3000,6,FALSE),"-")</f>
        <v>-</v>
      </c>
      <c r="M375" s="12" t="str">
        <f>IFERROR(VLOOKUP(CONCATENATE($A375,M$1),'Исх-фото'!$A$2:$F$3000,6,FALSE),"-")</f>
        <v>-</v>
      </c>
      <c r="N375" s="12" t="str">
        <f>IFERROR(VLOOKUP(CONCATENATE($A375,N$1),'Исх-фото'!$A$2:$F$3000,6,FALSE),"-")</f>
        <v>НЕТ</v>
      </c>
      <c r="O375" s="12" t="str">
        <f>IFERROR(VLOOKUP(CONCATENATE($A375,O$1),'Исх-фото'!$A$2:$F$3000,6,FALSE),"-")</f>
        <v>НЕТ</v>
      </c>
      <c r="P375" s="12" t="str">
        <f>IFERROR(VLOOKUP(CONCATENATE($A375,P$1),'Исх-фото'!$A$2:$F$3000,6,FALSE),"-")</f>
        <v>-</v>
      </c>
      <c r="Q375" s="12" t="str">
        <f>IFERROR(VLOOKUP(CONCATENATE($A375,Q$1),'Исх-фото'!$A$2:$F$3000,6,FALSE),"-")</f>
        <v>-</v>
      </c>
      <c r="R375" s="12" t="str">
        <f>IFERROR(VLOOKUP(CONCATENATE($A375,R$1),'Исх-фото'!$A$2:$F$3000,6,FALSE),"-")</f>
        <v>-</v>
      </c>
      <c r="S375" s="12" t="str">
        <f>IFERROR(VLOOKUP(CONCATENATE($A375,S$1),'Исх-фото'!$A$2:$F$3000,6,FALSE),"-")</f>
        <v>НЕТ</v>
      </c>
      <c r="T375" s="12" t="str">
        <f>IFERROR(VLOOKUP(CONCATENATE($A375,T$1),'Исх-фото'!$A$2:$F$3000,6,FALSE),"-")</f>
        <v>-</v>
      </c>
      <c r="U375" s="12" t="str">
        <f>IFERROR(VLOOKUP(CONCATENATE($A375,U$1),'Исх-фото'!$A$2:$F$3000,6,FALSE),"-")</f>
        <v>-</v>
      </c>
      <c r="V375" s="12" t="str">
        <f>IFERROR(VLOOKUP(CONCATENATE($A375,V$1),'Исх-фото'!$A$2:$F$3000,6,FALSE),"-")</f>
        <v>ДА</v>
      </c>
      <c r="W375" s="12" t="str">
        <f>IFERROR(VLOOKUP(CONCATENATE($A375,W$1),'Исх-фото'!$A$2:$F$3000,6,FALSE),"-")</f>
        <v>-</v>
      </c>
      <c r="X375" s="12" t="str">
        <f>IFERROR(VLOOKUP(CONCATENATE($A375,X$1),'Исх-фото'!$A$2:$F$3000,6,FALSE),"-")</f>
        <v>-</v>
      </c>
      <c r="Y375" s="12" t="str">
        <f>IFERROR(VLOOKUP(CONCATENATE($A375,Y$1),'Исх-фото'!$A$2:$F$3000,6,FALSE),"-")</f>
        <v>-</v>
      </c>
      <c r="Z375" s="12" t="str">
        <f>IFERROR(VLOOKUP(CONCATENATE($A375,Z$1),'Исх-фото'!$A$2:$F$3000,6,FALSE),"-")</f>
        <v>-</v>
      </c>
      <c r="AA375" s="12" t="str">
        <f>IFERROR(VLOOKUP(CONCATENATE($A375,AA$1),'Исх-фото'!$A$2:$F$3000,6,FALSE),"-")</f>
        <v>-</v>
      </c>
      <c r="AB375" s="12" t="str">
        <f>IFERROR(VLOOKUP(CONCATENATE($A375,AB$1),'Исх-фото'!$A$2:$F$3000,6,FALSE),"-")</f>
        <v>-</v>
      </c>
      <c r="AC375" s="12" t="str">
        <f>IFERROR(VLOOKUP(CONCATENATE($A375,AC$1),'Исх-фото'!$A$2:$F$3000,6,FALSE),"-")</f>
        <v>НЕТ</v>
      </c>
      <c r="AD375" s="12" t="str">
        <f>IFERROR(VLOOKUP(CONCATENATE($A375,AD$1),'Исх-фото'!$A$2:$F$3000,6,FALSE),"-")</f>
        <v>НЕТ</v>
      </c>
      <c r="AE375" s="12" t="str">
        <f>IFERROR(VLOOKUP(CONCATENATE($A375,AE$1),'Исх-фото'!$A$2:$F$3000,6,FALSE),"-")</f>
        <v>-</v>
      </c>
      <c r="AF375" s="12" t="str">
        <f>IFERROR(VLOOKUP(CONCATENATE($A375,AF$1),'Исх-фото'!$A$2:$F$3000,6,FALSE),"-")</f>
        <v>-</v>
      </c>
      <c r="AG375" s="12" t="str">
        <f>IFERROR(VLOOKUP(CONCATENATE($A375,AG$1),'Исх-фото'!$A$2:$F$3000,6,FALSE),"-")</f>
        <v>НЕТ</v>
      </c>
      <c r="AH375" s="12" t="str">
        <f>IFERROR(VLOOKUP(CONCATENATE($A375,AH$1),'Исх-фото'!$A$2:$F$3000,6,FALSE),"-")</f>
        <v>-</v>
      </c>
      <c r="AI375" s="12" t="str">
        <f>IFERROR(VLOOKUP(CONCATENATE($A375,AI$1),'Исх-фото'!$A$2:$F$3000,6,FALSE),"-")</f>
        <v>НЕТ</v>
      </c>
      <c r="AJ375" s="12" t="str">
        <f>IFERROR(VLOOKUP(CONCATENATE($A375,AJ$1),'Исх-фото'!$A$2:$F$3000,6,FALSE),"-")</f>
        <v>-</v>
      </c>
      <c r="AK375" s="12" t="str">
        <f>IFERROR(VLOOKUP(CONCATENATE($A375,AK$1),'Исх-фото'!$A$2:$F$3000,6,FALSE),"-")</f>
        <v>-</v>
      </c>
      <c r="AL375" s="12" t="str">
        <f>IFERROR(VLOOKUP(CONCATENATE($A375,AL$1),'Исх-фото'!$A$2:$F$3000,6,FALSE),"-")</f>
        <v>-</v>
      </c>
      <c r="AM375" s="12" t="str">
        <f>IFERROR(VLOOKUP(CONCATENATE($A375,AM$1),'Исх-фото'!$A$2:$F$3000,6,FALSE),"-")</f>
        <v>-</v>
      </c>
      <c r="AN375" s="12" t="str">
        <f>IFERROR(VLOOKUP(CONCATENATE($A375,AN$1),'Исх-фото'!$A$2:$F$3000,6,FALSE),"-")</f>
        <v>-</v>
      </c>
      <c r="AO375" s="12">
        <f>IFERROR(VLOOKUP(CONCATENATE($A375,AO$1),'Исх-фото'!$A$2:$F$3000,6,FALSE),"-")</f>
        <v>0</v>
      </c>
      <c r="AP375" s="12" t="str">
        <f>IFERROR(VLOOKUP(CONCATENATE($A375,AP$1),'Исх-фото'!$A$2:$F$3000,6,FALSE),"-")</f>
        <v>-</v>
      </c>
      <c r="AQ375" s="12" t="str">
        <f>IFERROR(VLOOKUP(CONCATENATE($A375,AQ$1),'Исх-фото'!$A$2:$F$3000,6,FALSE),"-")</f>
        <v>-</v>
      </c>
      <c r="AR375" s="13"/>
    </row>
    <row r="376" spans="1:44">
      <c r="A376" s="22">
        <f t="shared" si="152"/>
        <v>177</v>
      </c>
      <c r="B376" s="128">
        <f t="shared" ref="B376:C376" si="199">B179</f>
        <v>72</v>
      </c>
      <c r="C376" s="128">
        <f t="shared" si="199"/>
        <v>3</v>
      </c>
      <c r="D376" s="12" t="str">
        <f>IFERROR(VLOOKUP(CONCATENATE($A376,D$1),'Исх-фото'!$A$2:$F$3000,6,FALSE),"-")</f>
        <v>-</v>
      </c>
      <c r="E376" s="12" t="str">
        <f>IFERROR(VLOOKUP(CONCATENATE($A376,E$1),'Исх-фото'!$A$2:$F$3000,6,FALSE),"-")</f>
        <v>-</v>
      </c>
      <c r="F376" s="12" t="str">
        <f>IFERROR(VLOOKUP(CONCATENATE($A376,F$1),'Исх-фото'!$A$2:$F$3000,6,FALSE),"-")</f>
        <v>-</v>
      </c>
      <c r="G376" s="12" t="str">
        <f>IFERROR(VLOOKUP(CONCATENATE($A376,G$1),'Исх-фото'!$A$2:$F$3000,6,FALSE),"-")</f>
        <v>-</v>
      </c>
      <c r="H376" s="12" t="str">
        <f>IFERROR(VLOOKUP(CONCATENATE($A376,H$1),'Исх-фото'!$A$2:$F$3000,6,FALSE),"-")</f>
        <v>ДА</v>
      </c>
      <c r="I376" s="12" t="str">
        <f>IFERROR(VLOOKUP(CONCATENATE($A376,I$1),'Исх-фото'!$A$2:$F$3000,6,FALSE),"-")</f>
        <v>-</v>
      </c>
      <c r="J376" s="12" t="str">
        <f>IFERROR(VLOOKUP(CONCATENATE($A376,J$1),'Исх-фото'!$A$2:$F$3000,6,FALSE),"-")</f>
        <v>НЕТ</v>
      </c>
      <c r="K376" s="12" t="str">
        <f>IFERROR(VLOOKUP(CONCATENATE($A376,K$1),'Исх-фото'!$A$2:$F$3000,6,FALSE),"-")</f>
        <v>-</v>
      </c>
      <c r="L376" s="12" t="str">
        <f>IFERROR(VLOOKUP(CONCATENATE($A376,L$1),'Исх-фото'!$A$2:$F$3000,6,FALSE),"-")</f>
        <v>-</v>
      </c>
      <c r="M376" s="12" t="str">
        <f>IFERROR(VLOOKUP(CONCATENATE($A376,M$1),'Исх-фото'!$A$2:$F$3000,6,FALSE),"-")</f>
        <v>-</v>
      </c>
      <c r="N376" s="12" t="str">
        <f>IFERROR(VLOOKUP(CONCATENATE($A376,N$1),'Исх-фото'!$A$2:$F$3000,6,FALSE),"-")</f>
        <v>НЕТ</v>
      </c>
      <c r="O376" s="12" t="str">
        <f>IFERROR(VLOOKUP(CONCATENATE($A376,O$1),'Исх-фото'!$A$2:$F$3000,6,FALSE),"-")</f>
        <v>-</v>
      </c>
      <c r="P376" s="12" t="str">
        <f>IFERROR(VLOOKUP(CONCATENATE($A376,P$1),'Исх-фото'!$A$2:$F$3000,6,FALSE),"-")</f>
        <v>-</v>
      </c>
      <c r="Q376" s="12" t="str">
        <f>IFERROR(VLOOKUP(CONCATENATE($A376,Q$1),'Исх-фото'!$A$2:$F$3000,6,FALSE),"-")</f>
        <v>-</v>
      </c>
      <c r="R376" s="12" t="str">
        <f>IFERROR(VLOOKUP(CONCATENATE($A376,R$1),'Исх-фото'!$A$2:$F$3000,6,FALSE),"-")</f>
        <v>-</v>
      </c>
      <c r="S376" s="12" t="str">
        <f>IFERROR(VLOOKUP(CONCATENATE($A376,S$1),'Исх-фото'!$A$2:$F$3000,6,FALSE),"-")</f>
        <v>НЕТ</v>
      </c>
      <c r="T376" s="12" t="str">
        <f>IFERROR(VLOOKUP(CONCATENATE($A376,T$1),'Исх-фото'!$A$2:$F$3000,6,FALSE),"-")</f>
        <v>-</v>
      </c>
      <c r="U376" s="12" t="str">
        <f>IFERROR(VLOOKUP(CONCATENATE($A376,U$1),'Исх-фото'!$A$2:$F$3000,6,FALSE),"-")</f>
        <v>НЕТ</v>
      </c>
      <c r="V376" s="12" t="str">
        <f>IFERROR(VLOOKUP(CONCATENATE($A376,V$1),'Исх-фото'!$A$2:$F$3000,6,FALSE),"-")</f>
        <v>ДА</v>
      </c>
      <c r="W376" s="12" t="str">
        <f>IFERROR(VLOOKUP(CONCATENATE($A376,W$1),'Исх-фото'!$A$2:$F$3000,6,FALSE),"-")</f>
        <v>-</v>
      </c>
      <c r="X376" s="12" t="str">
        <f>IFERROR(VLOOKUP(CONCATENATE($A376,X$1),'Исх-фото'!$A$2:$F$3000,6,FALSE),"-")</f>
        <v>НЕТ</v>
      </c>
      <c r="Y376" s="12" t="str">
        <f>IFERROR(VLOOKUP(CONCATENATE($A376,Y$1),'Исх-фото'!$A$2:$F$3000,6,FALSE),"-")</f>
        <v>-</v>
      </c>
      <c r="Z376" s="12" t="str">
        <f>IFERROR(VLOOKUP(CONCATENATE($A376,Z$1),'Исх-фото'!$A$2:$F$3000,6,FALSE),"-")</f>
        <v>НЕТ</v>
      </c>
      <c r="AA376" s="12" t="str">
        <f>IFERROR(VLOOKUP(CONCATENATE($A376,AA$1),'Исх-фото'!$A$2:$F$3000,6,FALSE),"-")</f>
        <v>-</v>
      </c>
      <c r="AB376" s="12" t="str">
        <f>IFERROR(VLOOKUP(CONCATENATE($A376,AB$1),'Исх-фото'!$A$2:$F$3000,6,FALSE),"-")</f>
        <v>-</v>
      </c>
      <c r="AC376" s="12" t="str">
        <f>IFERROR(VLOOKUP(CONCATENATE($A376,AC$1),'Исх-фото'!$A$2:$F$3000,6,FALSE),"-")</f>
        <v>НЕТ</v>
      </c>
      <c r="AD376" s="12" t="str">
        <f>IFERROR(VLOOKUP(CONCATENATE($A376,AD$1),'Исх-фото'!$A$2:$F$3000,6,FALSE),"-")</f>
        <v>НЕТ</v>
      </c>
      <c r="AE376" s="12" t="str">
        <f>IFERROR(VLOOKUP(CONCATENATE($A376,AE$1),'Исх-фото'!$A$2:$F$3000,6,FALSE),"-")</f>
        <v>-</v>
      </c>
      <c r="AF376" s="12" t="str">
        <f>IFERROR(VLOOKUP(CONCATENATE($A376,AF$1),'Исх-фото'!$A$2:$F$3000,6,FALSE),"-")</f>
        <v>-</v>
      </c>
      <c r="AG376" s="12" t="str">
        <f>IFERROR(VLOOKUP(CONCATENATE($A376,AG$1),'Исх-фото'!$A$2:$F$3000,6,FALSE),"-")</f>
        <v>ДА</v>
      </c>
      <c r="AH376" s="12" t="str">
        <f>IFERROR(VLOOKUP(CONCATENATE($A376,AH$1),'Исх-фото'!$A$2:$F$3000,6,FALSE),"-")</f>
        <v>-</v>
      </c>
      <c r="AI376" s="12" t="str">
        <f>IFERROR(VLOOKUP(CONCATENATE($A376,AI$1),'Исх-фото'!$A$2:$F$3000,6,FALSE),"-")</f>
        <v>-</v>
      </c>
      <c r="AJ376" s="12" t="str">
        <f>IFERROR(VLOOKUP(CONCATENATE($A376,AJ$1),'Исх-фото'!$A$2:$F$3000,6,FALSE),"-")</f>
        <v>-</v>
      </c>
      <c r="AK376" s="12" t="str">
        <f>IFERROR(VLOOKUP(CONCATENATE($A376,AK$1),'Исх-фото'!$A$2:$F$3000,6,FALSE),"-")</f>
        <v>-</v>
      </c>
      <c r="AL376" s="12" t="str">
        <f>IFERROR(VLOOKUP(CONCATENATE($A376,AL$1),'Исх-фото'!$A$2:$F$3000,6,FALSE),"-")</f>
        <v>-</v>
      </c>
      <c r="AM376" s="12" t="str">
        <f>IFERROR(VLOOKUP(CONCATENATE($A376,AM$1),'Исх-фото'!$A$2:$F$3000,6,FALSE),"-")</f>
        <v>-</v>
      </c>
      <c r="AN376" s="12" t="str">
        <f>IFERROR(VLOOKUP(CONCATENATE($A376,AN$1),'Исх-фото'!$A$2:$F$3000,6,FALSE),"-")</f>
        <v>-</v>
      </c>
      <c r="AO376" s="12" t="str">
        <f>IFERROR(VLOOKUP(CONCATENATE($A376,AO$1),'Исх-фото'!$A$2:$F$3000,6,FALSE),"-")</f>
        <v>НЕТ</v>
      </c>
      <c r="AP376" s="12" t="str">
        <f>IFERROR(VLOOKUP(CONCATENATE($A376,AP$1),'Исх-фото'!$A$2:$F$3000,6,FALSE),"-")</f>
        <v>-</v>
      </c>
      <c r="AQ376" s="12">
        <f>IFERROR(VLOOKUP(CONCATENATE($A376,AQ$1),'Исх-фото'!$A$2:$F$3000,6,FALSE),"-")</f>
        <v>0</v>
      </c>
      <c r="AR376" s="13"/>
    </row>
    <row r="377" spans="1:44">
      <c r="A377" s="22">
        <f t="shared" si="152"/>
        <v>178</v>
      </c>
      <c r="B377" s="128">
        <f t="shared" ref="B377:C377" si="200">B180</f>
        <v>73</v>
      </c>
      <c r="C377" s="128">
        <f t="shared" si="200"/>
        <v>1</v>
      </c>
      <c r="D377" s="12" t="str">
        <f>IFERROR(VLOOKUP(CONCATENATE($A377,D$1),'Исх-фото'!$A$2:$F$3000,6,FALSE),"-")</f>
        <v>-</v>
      </c>
      <c r="E377" s="12" t="str">
        <f>IFERROR(VLOOKUP(CONCATENATE($A377,E$1),'Исх-фото'!$A$2:$F$3000,6,FALSE),"-")</f>
        <v>-</v>
      </c>
      <c r="F377" s="12" t="str">
        <f>IFERROR(VLOOKUP(CONCATENATE($A377,F$1),'Исх-фото'!$A$2:$F$3000,6,FALSE),"-")</f>
        <v>-</v>
      </c>
      <c r="G377" s="12" t="str">
        <f>IFERROR(VLOOKUP(CONCATENATE($A377,G$1),'Исх-фото'!$A$2:$F$3000,6,FALSE),"-")</f>
        <v>-</v>
      </c>
      <c r="H377" s="12" t="str">
        <f>IFERROR(VLOOKUP(CONCATENATE($A377,H$1),'Исх-фото'!$A$2:$F$3000,6,FALSE),"-")</f>
        <v>ДА</v>
      </c>
      <c r="I377" s="12" t="str">
        <f>IFERROR(VLOOKUP(CONCATENATE($A377,I$1),'Исх-фото'!$A$2:$F$3000,6,FALSE),"-")</f>
        <v>-</v>
      </c>
      <c r="J377" s="12" t="str">
        <f>IFERROR(VLOOKUP(CONCATENATE($A377,J$1),'Исх-фото'!$A$2:$F$3000,6,FALSE),"-")</f>
        <v>НЕТ</v>
      </c>
      <c r="K377" s="12" t="str">
        <f>IFERROR(VLOOKUP(CONCATENATE($A377,K$1),'Исх-фото'!$A$2:$F$3000,6,FALSE),"-")</f>
        <v>-</v>
      </c>
      <c r="L377" s="12" t="str">
        <f>IFERROR(VLOOKUP(CONCATENATE($A377,L$1),'Исх-фото'!$A$2:$F$3000,6,FALSE),"-")</f>
        <v>-</v>
      </c>
      <c r="M377" s="12" t="str">
        <f>IFERROR(VLOOKUP(CONCATENATE($A377,M$1),'Исх-фото'!$A$2:$F$3000,6,FALSE),"-")</f>
        <v>-</v>
      </c>
      <c r="N377" s="12" t="str">
        <f>IFERROR(VLOOKUP(CONCATENATE($A377,N$1),'Исх-фото'!$A$2:$F$3000,6,FALSE),"-")</f>
        <v>ДА</v>
      </c>
      <c r="O377" s="12" t="str">
        <f>IFERROR(VLOOKUP(CONCATENATE($A377,O$1),'Исх-фото'!$A$2:$F$3000,6,FALSE),"-")</f>
        <v>-</v>
      </c>
      <c r="P377" s="12" t="str">
        <f>IFERROR(VLOOKUP(CONCATENATE($A377,P$1),'Исх-фото'!$A$2:$F$3000,6,FALSE),"-")</f>
        <v>-</v>
      </c>
      <c r="Q377" s="12" t="str">
        <f>IFERROR(VLOOKUP(CONCATENATE($A377,Q$1),'Исх-фото'!$A$2:$F$3000,6,FALSE),"-")</f>
        <v>-</v>
      </c>
      <c r="R377" s="12" t="str">
        <f>IFERROR(VLOOKUP(CONCATENATE($A377,R$1),'Исх-фото'!$A$2:$F$3000,6,FALSE),"-")</f>
        <v>-</v>
      </c>
      <c r="S377" s="12" t="str">
        <f>IFERROR(VLOOKUP(CONCATENATE($A377,S$1),'Исх-фото'!$A$2:$F$3000,6,FALSE),"-")</f>
        <v>НЕТ</v>
      </c>
      <c r="T377" s="12" t="str">
        <f>IFERROR(VLOOKUP(CONCATENATE($A377,T$1),'Исх-фото'!$A$2:$F$3000,6,FALSE),"-")</f>
        <v>-</v>
      </c>
      <c r="U377" s="12" t="str">
        <f>IFERROR(VLOOKUP(CONCATENATE($A377,U$1),'Исх-фото'!$A$2:$F$3000,6,FALSE),"-")</f>
        <v>НЕТ</v>
      </c>
      <c r="V377" s="12" t="str">
        <f>IFERROR(VLOOKUP(CONCATENATE($A377,V$1),'Исх-фото'!$A$2:$F$3000,6,FALSE),"-")</f>
        <v>ДА</v>
      </c>
      <c r="W377" s="12" t="str">
        <f>IFERROR(VLOOKUP(CONCATENATE($A377,W$1),'Исх-фото'!$A$2:$F$3000,6,FALSE),"-")</f>
        <v>-</v>
      </c>
      <c r="X377" s="12" t="str">
        <f>IFERROR(VLOOKUP(CONCATENATE($A377,X$1),'Исх-фото'!$A$2:$F$3000,6,FALSE),"-")</f>
        <v>НЕТ</v>
      </c>
      <c r="Y377" s="12" t="str">
        <f>IFERROR(VLOOKUP(CONCATENATE($A377,Y$1),'Исх-фото'!$A$2:$F$3000,6,FALSE),"-")</f>
        <v>-</v>
      </c>
      <c r="Z377" s="12" t="str">
        <f>IFERROR(VLOOKUP(CONCATENATE($A377,Z$1),'Исх-фото'!$A$2:$F$3000,6,FALSE),"-")</f>
        <v>-</v>
      </c>
      <c r="AA377" s="12" t="str">
        <f>IFERROR(VLOOKUP(CONCATENATE($A377,AA$1),'Исх-фото'!$A$2:$F$3000,6,FALSE),"-")</f>
        <v>-</v>
      </c>
      <c r="AB377" s="12" t="str">
        <f>IFERROR(VLOOKUP(CONCATENATE($A377,AB$1),'Исх-фото'!$A$2:$F$3000,6,FALSE),"-")</f>
        <v>-</v>
      </c>
      <c r="AC377" s="12" t="str">
        <f>IFERROR(VLOOKUP(CONCATENATE($A377,AC$1),'Исх-фото'!$A$2:$F$3000,6,FALSE),"-")</f>
        <v>ДА</v>
      </c>
      <c r="AD377" s="12" t="str">
        <f>IFERROR(VLOOKUP(CONCATENATE($A377,AD$1),'Исх-фото'!$A$2:$F$3000,6,FALSE),"-")</f>
        <v>НЕТ</v>
      </c>
      <c r="AE377" s="12" t="str">
        <f>IFERROR(VLOOKUP(CONCATENATE($A377,AE$1),'Исх-фото'!$A$2:$F$3000,6,FALSE),"-")</f>
        <v>ДА</v>
      </c>
      <c r="AF377" s="12" t="str">
        <f>IFERROR(VLOOKUP(CONCATENATE($A377,AF$1),'Исх-фото'!$A$2:$F$3000,6,FALSE),"-")</f>
        <v>ДА</v>
      </c>
      <c r="AG377" s="12" t="str">
        <f>IFERROR(VLOOKUP(CONCATENATE($A377,AG$1),'Исх-фото'!$A$2:$F$3000,6,FALSE),"-")</f>
        <v>ДА</v>
      </c>
      <c r="AH377" s="12" t="str">
        <f>IFERROR(VLOOKUP(CONCATENATE($A377,AH$1),'Исх-фото'!$A$2:$F$3000,6,FALSE),"-")</f>
        <v>НЕТ</v>
      </c>
      <c r="AI377" s="12" t="str">
        <f>IFERROR(VLOOKUP(CONCATENATE($A377,AI$1),'Исх-фото'!$A$2:$F$3000,6,FALSE),"-")</f>
        <v>-</v>
      </c>
      <c r="AJ377" s="12" t="str">
        <f>IFERROR(VLOOKUP(CONCATENATE($A377,AJ$1),'Исх-фото'!$A$2:$F$3000,6,FALSE),"-")</f>
        <v>НЕТ</v>
      </c>
      <c r="AK377" s="12" t="str">
        <f>IFERROR(VLOOKUP(CONCATENATE($A377,AK$1),'Исх-фото'!$A$2:$F$3000,6,FALSE),"-")</f>
        <v>-</v>
      </c>
      <c r="AL377" s="12" t="str">
        <f>IFERROR(VLOOKUP(CONCATENATE($A377,AL$1),'Исх-фото'!$A$2:$F$3000,6,FALSE),"-")</f>
        <v>-</v>
      </c>
      <c r="AM377" s="12" t="str">
        <f>IFERROR(VLOOKUP(CONCATENATE($A377,AM$1),'Исх-фото'!$A$2:$F$3000,6,FALSE),"-")</f>
        <v>-</v>
      </c>
      <c r="AN377" s="12" t="str">
        <f>IFERROR(VLOOKUP(CONCATENATE($A377,AN$1),'Исх-фото'!$A$2:$F$3000,6,FALSE),"-")</f>
        <v>НЕТ</v>
      </c>
      <c r="AO377" s="12">
        <f>IFERROR(VLOOKUP(CONCATENATE($A377,AO$1),'Исх-фото'!$A$2:$F$3000,6,FALSE),"-")</f>
        <v>0</v>
      </c>
      <c r="AP377" s="12" t="str">
        <f>IFERROR(VLOOKUP(CONCATENATE($A377,AP$1),'Исх-фото'!$A$2:$F$3000,6,FALSE),"-")</f>
        <v>-</v>
      </c>
      <c r="AQ377" s="12" t="str">
        <f>IFERROR(VLOOKUP(CONCATENATE($A377,AQ$1),'Исх-фото'!$A$2:$F$3000,6,FALSE),"-")</f>
        <v>-</v>
      </c>
      <c r="AR377" s="13"/>
    </row>
    <row r="378" spans="1:44">
      <c r="A378" s="22">
        <f t="shared" si="152"/>
        <v>179</v>
      </c>
      <c r="B378" s="128">
        <f t="shared" ref="B378:C378" si="201">B181</f>
        <v>73</v>
      </c>
      <c r="C378" s="128">
        <f t="shared" si="201"/>
        <v>2</v>
      </c>
      <c r="D378" s="12" t="str">
        <f>IFERROR(VLOOKUP(CONCATENATE($A378,D$1),'Исх-фото'!$A$2:$F$3000,6,FALSE),"-")</f>
        <v>-</v>
      </c>
      <c r="E378" s="12" t="str">
        <f>IFERROR(VLOOKUP(CONCATENATE($A378,E$1),'Исх-фото'!$A$2:$F$3000,6,FALSE),"-")</f>
        <v>-</v>
      </c>
      <c r="F378" s="12" t="str">
        <f>IFERROR(VLOOKUP(CONCATENATE($A378,F$1),'Исх-фото'!$A$2:$F$3000,6,FALSE),"-")</f>
        <v>-</v>
      </c>
      <c r="G378" s="12" t="str">
        <f>IFERROR(VLOOKUP(CONCATENATE($A378,G$1),'Исх-фото'!$A$2:$F$3000,6,FALSE),"-")</f>
        <v>-</v>
      </c>
      <c r="H378" s="12" t="str">
        <f>IFERROR(VLOOKUP(CONCATENATE($A378,H$1),'Исх-фото'!$A$2:$F$3000,6,FALSE),"-")</f>
        <v>ДА</v>
      </c>
      <c r="I378" s="12" t="str">
        <f>IFERROR(VLOOKUP(CONCATENATE($A378,I$1),'Исх-фото'!$A$2:$F$3000,6,FALSE),"-")</f>
        <v>-</v>
      </c>
      <c r="J378" s="12" t="str">
        <f>IFERROR(VLOOKUP(CONCATENATE($A378,J$1),'Исх-фото'!$A$2:$F$3000,6,FALSE),"-")</f>
        <v>НЕТ</v>
      </c>
      <c r="K378" s="12" t="str">
        <f>IFERROR(VLOOKUP(CONCATENATE($A378,K$1),'Исх-фото'!$A$2:$F$3000,6,FALSE),"-")</f>
        <v>-</v>
      </c>
      <c r="L378" s="12" t="str">
        <f>IFERROR(VLOOKUP(CONCATENATE($A378,L$1),'Исх-фото'!$A$2:$F$3000,6,FALSE),"-")</f>
        <v>-</v>
      </c>
      <c r="M378" s="12" t="str">
        <f>IFERROR(VLOOKUP(CONCATENATE($A378,M$1),'Исх-фото'!$A$2:$F$3000,6,FALSE),"-")</f>
        <v>-</v>
      </c>
      <c r="N378" s="12" t="str">
        <f>IFERROR(VLOOKUP(CONCATENATE($A378,N$1),'Исх-фото'!$A$2:$F$3000,6,FALSE),"-")</f>
        <v>ДА</v>
      </c>
      <c r="O378" s="12" t="str">
        <f>IFERROR(VLOOKUP(CONCATENATE($A378,O$1),'Исх-фото'!$A$2:$F$3000,6,FALSE),"-")</f>
        <v>-</v>
      </c>
      <c r="P378" s="12" t="str">
        <f>IFERROR(VLOOKUP(CONCATENATE($A378,P$1),'Исх-фото'!$A$2:$F$3000,6,FALSE),"-")</f>
        <v>-</v>
      </c>
      <c r="Q378" s="12" t="str">
        <f>IFERROR(VLOOKUP(CONCATENATE($A378,Q$1),'Исх-фото'!$A$2:$F$3000,6,FALSE),"-")</f>
        <v>-</v>
      </c>
      <c r="R378" s="12" t="str">
        <f>IFERROR(VLOOKUP(CONCATENATE($A378,R$1),'Исх-фото'!$A$2:$F$3000,6,FALSE),"-")</f>
        <v>НЕТ</v>
      </c>
      <c r="S378" s="12" t="str">
        <f>IFERROR(VLOOKUP(CONCATENATE($A378,S$1),'Исх-фото'!$A$2:$F$3000,6,FALSE),"-")</f>
        <v>-</v>
      </c>
      <c r="T378" s="12" t="str">
        <f>IFERROR(VLOOKUP(CONCATENATE($A378,T$1),'Исх-фото'!$A$2:$F$3000,6,FALSE),"-")</f>
        <v>-</v>
      </c>
      <c r="U378" s="12" t="str">
        <f>IFERROR(VLOOKUP(CONCATENATE($A378,U$1),'Исх-фото'!$A$2:$F$3000,6,FALSE),"-")</f>
        <v>НЕТ</v>
      </c>
      <c r="V378" s="12" t="str">
        <f>IFERROR(VLOOKUP(CONCATENATE($A378,V$1),'Исх-фото'!$A$2:$F$3000,6,FALSE),"-")</f>
        <v>ДА</v>
      </c>
      <c r="W378" s="12" t="str">
        <f>IFERROR(VLOOKUP(CONCATENATE($A378,W$1),'Исх-фото'!$A$2:$F$3000,6,FALSE),"-")</f>
        <v>-</v>
      </c>
      <c r="X378" s="12" t="str">
        <f>IFERROR(VLOOKUP(CONCATENATE($A378,X$1),'Исх-фото'!$A$2:$F$3000,6,FALSE),"-")</f>
        <v>НЕТ</v>
      </c>
      <c r="Y378" s="12" t="str">
        <f>IFERROR(VLOOKUP(CONCATENATE($A378,Y$1),'Исх-фото'!$A$2:$F$3000,6,FALSE),"-")</f>
        <v>-</v>
      </c>
      <c r="Z378" s="12" t="str">
        <f>IFERROR(VLOOKUP(CONCATENATE($A378,Z$1),'Исх-фото'!$A$2:$F$3000,6,FALSE),"-")</f>
        <v>-</v>
      </c>
      <c r="AA378" s="12" t="str">
        <f>IFERROR(VLOOKUP(CONCATENATE($A378,AA$1),'Исх-фото'!$A$2:$F$3000,6,FALSE),"-")</f>
        <v>-</v>
      </c>
      <c r="AB378" s="12" t="str">
        <f>IFERROR(VLOOKUP(CONCATENATE($A378,AB$1),'Исх-фото'!$A$2:$F$3000,6,FALSE),"-")</f>
        <v>-</v>
      </c>
      <c r="AC378" s="12" t="str">
        <f>IFERROR(VLOOKUP(CONCATENATE($A378,AC$1),'Исх-фото'!$A$2:$F$3000,6,FALSE),"-")</f>
        <v>ДА</v>
      </c>
      <c r="AD378" s="12" t="str">
        <f>IFERROR(VLOOKUP(CONCATENATE($A378,AD$1),'Исх-фото'!$A$2:$F$3000,6,FALSE),"-")</f>
        <v>НЕТ</v>
      </c>
      <c r="AE378" s="12" t="str">
        <f>IFERROR(VLOOKUP(CONCATENATE($A378,AE$1),'Исх-фото'!$A$2:$F$3000,6,FALSE),"-")</f>
        <v>-</v>
      </c>
      <c r="AF378" s="12" t="str">
        <f>IFERROR(VLOOKUP(CONCATENATE($A378,AF$1),'Исх-фото'!$A$2:$F$3000,6,FALSE),"-")</f>
        <v>ДА</v>
      </c>
      <c r="AG378" s="12" t="str">
        <f>IFERROR(VLOOKUP(CONCATENATE($A378,AG$1),'Исх-фото'!$A$2:$F$3000,6,FALSE),"-")</f>
        <v>ДА</v>
      </c>
      <c r="AH378" s="12" t="str">
        <f>IFERROR(VLOOKUP(CONCATENATE($A378,AH$1),'Исх-фото'!$A$2:$F$3000,6,FALSE),"-")</f>
        <v>-</v>
      </c>
      <c r="AI378" s="12" t="str">
        <f>IFERROR(VLOOKUP(CONCATENATE($A378,AI$1),'Исх-фото'!$A$2:$F$3000,6,FALSE),"-")</f>
        <v>НЕТ</v>
      </c>
      <c r="AJ378" s="12" t="str">
        <f>IFERROR(VLOOKUP(CONCATENATE($A378,AJ$1),'Исх-фото'!$A$2:$F$3000,6,FALSE),"-")</f>
        <v>НЕТ</v>
      </c>
      <c r="AK378" s="12" t="str">
        <f>IFERROR(VLOOKUP(CONCATENATE($A378,AK$1),'Исх-фото'!$A$2:$F$3000,6,FALSE),"-")</f>
        <v>-</v>
      </c>
      <c r="AL378" s="12" t="str">
        <f>IFERROR(VLOOKUP(CONCATENATE($A378,AL$1),'Исх-фото'!$A$2:$F$3000,6,FALSE),"-")</f>
        <v>-</v>
      </c>
      <c r="AM378" s="12" t="str">
        <f>IFERROR(VLOOKUP(CONCATENATE($A378,AM$1),'Исх-фото'!$A$2:$F$3000,6,FALSE),"-")</f>
        <v>-</v>
      </c>
      <c r="AN378" s="12" t="str">
        <f>IFERROR(VLOOKUP(CONCATENATE($A378,AN$1),'Исх-фото'!$A$2:$F$3000,6,FALSE),"-")</f>
        <v>НЕТ</v>
      </c>
      <c r="AO378" s="12">
        <f>IFERROR(VLOOKUP(CONCATENATE($A378,AO$1),'Исх-фото'!$A$2:$F$3000,6,FALSE),"-")</f>
        <v>0</v>
      </c>
      <c r="AP378" s="12" t="str">
        <f>IFERROR(VLOOKUP(CONCATENATE($A378,AP$1),'Исх-фото'!$A$2:$F$3000,6,FALSE),"-")</f>
        <v>-</v>
      </c>
      <c r="AQ378" s="12" t="str">
        <f>IFERROR(VLOOKUP(CONCATENATE($A378,AQ$1),'Исх-фото'!$A$2:$F$3000,6,FALSE),"-")</f>
        <v>-</v>
      </c>
      <c r="AR378" s="13"/>
    </row>
    <row r="379" spans="1:44">
      <c r="A379" s="22">
        <f t="shared" si="152"/>
        <v>180</v>
      </c>
      <c r="B379" s="128">
        <f t="shared" ref="B379:C379" si="202">B182</f>
        <v>73</v>
      </c>
      <c r="C379" s="128">
        <f t="shared" si="202"/>
        <v>3</v>
      </c>
      <c r="D379" s="12" t="str">
        <f>IFERROR(VLOOKUP(CONCATENATE($A379,D$1),'Исх-фото'!$A$2:$F$3000,6,FALSE),"-")</f>
        <v>-</v>
      </c>
      <c r="E379" s="12" t="str">
        <f>IFERROR(VLOOKUP(CONCATENATE($A379,E$1),'Исх-фото'!$A$2:$F$3000,6,FALSE),"-")</f>
        <v>-</v>
      </c>
      <c r="F379" s="12" t="str">
        <f>IFERROR(VLOOKUP(CONCATENATE($A379,F$1),'Исх-фото'!$A$2:$F$3000,6,FALSE),"-")</f>
        <v>-</v>
      </c>
      <c r="G379" s="12" t="str">
        <f>IFERROR(VLOOKUP(CONCATENATE($A379,G$1),'Исх-фото'!$A$2:$F$3000,6,FALSE),"-")</f>
        <v>-</v>
      </c>
      <c r="H379" s="12" t="str">
        <f>IFERROR(VLOOKUP(CONCATENATE($A379,H$1),'Исх-фото'!$A$2:$F$3000,6,FALSE),"-")</f>
        <v>ДА</v>
      </c>
      <c r="I379" s="12" t="str">
        <f>IFERROR(VLOOKUP(CONCATENATE($A379,I$1),'Исх-фото'!$A$2:$F$3000,6,FALSE),"-")</f>
        <v>-</v>
      </c>
      <c r="J379" s="12" t="str">
        <f>IFERROR(VLOOKUP(CONCATENATE($A379,J$1),'Исх-фото'!$A$2:$F$3000,6,FALSE),"-")</f>
        <v>НЕТ</v>
      </c>
      <c r="K379" s="12" t="str">
        <f>IFERROR(VLOOKUP(CONCATENATE($A379,K$1),'Исх-фото'!$A$2:$F$3000,6,FALSE),"-")</f>
        <v>-</v>
      </c>
      <c r="L379" s="12" t="str">
        <f>IFERROR(VLOOKUP(CONCATENATE($A379,L$1),'Исх-фото'!$A$2:$F$3000,6,FALSE),"-")</f>
        <v>-</v>
      </c>
      <c r="M379" s="12" t="str">
        <f>IFERROR(VLOOKUP(CONCATENATE($A379,M$1),'Исх-фото'!$A$2:$F$3000,6,FALSE),"-")</f>
        <v>-</v>
      </c>
      <c r="N379" s="12" t="str">
        <f>IFERROR(VLOOKUP(CONCATENATE($A379,N$1),'Исх-фото'!$A$2:$F$3000,6,FALSE),"-")</f>
        <v>ДА</v>
      </c>
      <c r="O379" s="12" t="str">
        <f>IFERROR(VLOOKUP(CONCATENATE($A379,O$1),'Исх-фото'!$A$2:$F$3000,6,FALSE),"-")</f>
        <v>НЕТ</v>
      </c>
      <c r="P379" s="12" t="str">
        <f>IFERROR(VLOOKUP(CONCATENATE($A379,P$1),'Исх-фото'!$A$2:$F$3000,6,FALSE),"-")</f>
        <v>-</v>
      </c>
      <c r="Q379" s="12" t="str">
        <f>IFERROR(VLOOKUP(CONCATENATE($A379,Q$1),'Исх-фото'!$A$2:$F$3000,6,FALSE),"-")</f>
        <v>-</v>
      </c>
      <c r="R379" s="12" t="str">
        <f>IFERROR(VLOOKUP(CONCATENATE($A379,R$1),'Исх-фото'!$A$2:$F$3000,6,FALSE),"-")</f>
        <v>-</v>
      </c>
      <c r="S379" s="12" t="str">
        <f>IFERROR(VLOOKUP(CONCATENATE($A379,S$1),'Исх-фото'!$A$2:$F$3000,6,FALSE),"-")</f>
        <v>НЕТ</v>
      </c>
      <c r="T379" s="12" t="str">
        <f>IFERROR(VLOOKUP(CONCATENATE($A379,T$1),'Исх-фото'!$A$2:$F$3000,6,FALSE),"-")</f>
        <v>-</v>
      </c>
      <c r="U379" s="12" t="str">
        <f>IFERROR(VLOOKUP(CONCATENATE($A379,U$1),'Исх-фото'!$A$2:$F$3000,6,FALSE),"-")</f>
        <v>-</v>
      </c>
      <c r="V379" s="12" t="str">
        <f>IFERROR(VLOOKUP(CONCATENATE($A379,V$1),'Исх-фото'!$A$2:$F$3000,6,FALSE),"-")</f>
        <v>ДА</v>
      </c>
      <c r="W379" s="12" t="str">
        <f>IFERROR(VLOOKUP(CONCATENATE($A379,W$1),'Исх-фото'!$A$2:$F$3000,6,FALSE),"-")</f>
        <v>-</v>
      </c>
      <c r="X379" s="12" t="str">
        <f>IFERROR(VLOOKUP(CONCATENATE($A379,X$1),'Исх-фото'!$A$2:$F$3000,6,FALSE),"-")</f>
        <v>НЕТ</v>
      </c>
      <c r="Y379" s="12" t="str">
        <f>IFERROR(VLOOKUP(CONCATENATE($A379,Y$1),'Исх-фото'!$A$2:$F$3000,6,FALSE),"-")</f>
        <v>НЕТ</v>
      </c>
      <c r="Z379" s="12" t="str">
        <f>IFERROR(VLOOKUP(CONCATENATE($A379,Z$1),'Исх-фото'!$A$2:$F$3000,6,FALSE),"-")</f>
        <v>НЕТ</v>
      </c>
      <c r="AA379" s="12" t="str">
        <f>IFERROR(VLOOKUP(CONCATENATE($A379,AA$1),'Исх-фото'!$A$2:$F$3000,6,FALSE),"-")</f>
        <v>-</v>
      </c>
      <c r="AB379" s="12" t="str">
        <f>IFERROR(VLOOKUP(CONCATENATE($A379,AB$1),'Исх-фото'!$A$2:$F$3000,6,FALSE),"-")</f>
        <v>-</v>
      </c>
      <c r="AC379" s="12" t="str">
        <f>IFERROR(VLOOKUP(CONCATENATE($A379,AC$1),'Исх-фото'!$A$2:$F$3000,6,FALSE),"-")</f>
        <v>ДА</v>
      </c>
      <c r="AD379" s="12" t="str">
        <f>IFERROR(VLOOKUP(CONCATENATE($A379,AD$1),'Исх-фото'!$A$2:$F$3000,6,FALSE),"-")</f>
        <v>НЕТ</v>
      </c>
      <c r="AE379" s="12" t="str">
        <f>IFERROR(VLOOKUP(CONCATENATE($A379,AE$1),'Исх-фото'!$A$2:$F$3000,6,FALSE),"-")</f>
        <v>-</v>
      </c>
      <c r="AF379" s="12" t="str">
        <f>IFERROR(VLOOKUP(CONCATENATE($A379,AF$1),'Исх-фото'!$A$2:$F$3000,6,FALSE),"-")</f>
        <v>ДА</v>
      </c>
      <c r="AG379" s="12" t="str">
        <f>IFERROR(VLOOKUP(CONCATENATE($A379,AG$1),'Исх-фото'!$A$2:$F$3000,6,FALSE),"-")</f>
        <v>НЕТ</v>
      </c>
      <c r="AH379" s="12" t="str">
        <f>IFERROR(VLOOKUP(CONCATENATE($A379,AH$1),'Исх-фото'!$A$2:$F$3000,6,FALSE),"-")</f>
        <v>-</v>
      </c>
      <c r="AI379" s="12" t="str">
        <f>IFERROR(VLOOKUP(CONCATENATE($A379,AI$1),'Исх-фото'!$A$2:$F$3000,6,FALSE),"-")</f>
        <v>-</v>
      </c>
      <c r="AJ379" s="12" t="str">
        <f>IFERROR(VLOOKUP(CONCATENATE($A379,AJ$1),'Исх-фото'!$A$2:$F$3000,6,FALSE),"-")</f>
        <v>НЕТ</v>
      </c>
      <c r="AK379" s="12" t="str">
        <f>IFERROR(VLOOKUP(CONCATENATE($A379,AK$1),'Исх-фото'!$A$2:$F$3000,6,FALSE),"-")</f>
        <v>-</v>
      </c>
      <c r="AL379" s="12" t="str">
        <f>IFERROR(VLOOKUP(CONCATENATE($A379,AL$1),'Исх-фото'!$A$2:$F$3000,6,FALSE),"-")</f>
        <v>-</v>
      </c>
      <c r="AM379" s="12" t="str">
        <f>IFERROR(VLOOKUP(CONCATENATE($A379,AM$1),'Исх-фото'!$A$2:$F$3000,6,FALSE),"-")</f>
        <v>-</v>
      </c>
      <c r="AN379" s="12" t="str">
        <f>IFERROR(VLOOKUP(CONCATENATE($A379,AN$1),'Исх-фото'!$A$2:$F$3000,6,FALSE),"-")</f>
        <v>-</v>
      </c>
      <c r="AO379" s="12">
        <f>IFERROR(VLOOKUP(CONCATENATE($A379,AO$1),'Исх-фото'!$A$2:$F$3000,6,FALSE),"-")</f>
        <v>0</v>
      </c>
      <c r="AP379" s="12" t="str">
        <f>IFERROR(VLOOKUP(CONCATENATE($A379,AP$1),'Исх-фото'!$A$2:$F$3000,6,FALSE),"-")</f>
        <v>-</v>
      </c>
      <c r="AQ379" s="12" t="str">
        <f>IFERROR(VLOOKUP(CONCATENATE($A379,AQ$1),'Исх-фото'!$A$2:$F$3000,6,FALSE),"-")</f>
        <v>-</v>
      </c>
      <c r="AR379" s="13"/>
    </row>
    <row r="380" spans="1:44">
      <c r="A380" s="22">
        <f t="shared" si="152"/>
        <v>181</v>
      </c>
      <c r="B380" s="128">
        <f t="shared" ref="B380:C380" si="203">B183</f>
        <v>74</v>
      </c>
      <c r="C380" s="128">
        <f t="shared" si="203"/>
        <v>1</v>
      </c>
      <c r="D380" s="12" t="str">
        <f>IFERROR(VLOOKUP(CONCATENATE($A380,D$1),'Исх-фото'!$A$2:$F$3000,6,FALSE),"-")</f>
        <v>-</v>
      </c>
      <c r="E380" s="12" t="str">
        <f>IFERROR(VLOOKUP(CONCATENATE($A380,E$1),'Исх-фото'!$A$2:$F$3000,6,FALSE),"-")</f>
        <v>-</v>
      </c>
      <c r="F380" s="12" t="str">
        <f>IFERROR(VLOOKUP(CONCATENATE($A380,F$1),'Исх-фото'!$A$2:$F$3000,6,FALSE),"-")</f>
        <v>-</v>
      </c>
      <c r="G380" s="12" t="str">
        <f>IFERROR(VLOOKUP(CONCATENATE($A380,G$1),'Исх-фото'!$A$2:$F$3000,6,FALSE),"-")</f>
        <v>-</v>
      </c>
      <c r="H380" s="12" t="str">
        <f>IFERROR(VLOOKUP(CONCATENATE($A380,H$1),'Исх-фото'!$A$2:$F$3000,6,FALSE),"-")</f>
        <v>ДА</v>
      </c>
      <c r="I380" s="12" t="str">
        <f>IFERROR(VLOOKUP(CONCATENATE($A380,I$1),'Исх-фото'!$A$2:$F$3000,6,FALSE),"-")</f>
        <v>-</v>
      </c>
      <c r="J380" s="12" t="str">
        <f>IFERROR(VLOOKUP(CONCATENATE($A380,J$1),'Исх-фото'!$A$2:$F$3000,6,FALSE),"-")</f>
        <v>НЕТ</v>
      </c>
      <c r="K380" s="12" t="str">
        <f>IFERROR(VLOOKUP(CONCATENATE($A380,K$1),'Исх-фото'!$A$2:$F$3000,6,FALSE),"-")</f>
        <v>-</v>
      </c>
      <c r="L380" s="12" t="str">
        <f>IFERROR(VLOOKUP(CONCATENATE($A380,L$1),'Исх-фото'!$A$2:$F$3000,6,FALSE),"-")</f>
        <v>-</v>
      </c>
      <c r="M380" s="12" t="str">
        <f>IFERROR(VLOOKUP(CONCATENATE($A380,M$1),'Исх-фото'!$A$2:$F$3000,6,FALSE),"-")</f>
        <v>-</v>
      </c>
      <c r="N380" s="12" t="str">
        <f>IFERROR(VLOOKUP(CONCATENATE($A380,N$1),'Исх-фото'!$A$2:$F$3000,6,FALSE),"-")</f>
        <v>ДА</v>
      </c>
      <c r="O380" s="12" t="str">
        <f>IFERROR(VLOOKUP(CONCATENATE($A380,O$1),'Исх-фото'!$A$2:$F$3000,6,FALSE),"-")</f>
        <v>ДА</v>
      </c>
      <c r="P380" s="12" t="str">
        <f>IFERROR(VLOOKUP(CONCATENATE($A380,P$1),'Исх-фото'!$A$2:$F$3000,6,FALSE),"-")</f>
        <v>-</v>
      </c>
      <c r="Q380" s="12" t="str">
        <f>IFERROR(VLOOKUP(CONCATENATE($A380,Q$1),'Исх-фото'!$A$2:$F$3000,6,FALSE),"-")</f>
        <v>-</v>
      </c>
      <c r="R380" s="12" t="str">
        <f>IFERROR(VLOOKUP(CONCATENATE($A380,R$1),'Исх-фото'!$A$2:$F$3000,6,FALSE),"-")</f>
        <v>-</v>
      </c>
      <c r="S380" s="12" t="str">
        <f>IFERROR(VLOOKUP(CONCATENATE($A380,S$1),'Исх-фото'!$A$2:$F$3000,6,FALSE),"-")</f>
        <v>-</v>
      </c>
      <c r="T380" s="12" t="str">
        <f>IFERROR(VLOOKUP(CONCATENATE($A380,T$1),'Исх-фото'!$A$2:$F$3000,6,FALSE),"-")</f>
        <v>-</v>
      </c>
      <c r="U380" s="12" t="str">
        <f>IFERROR(VLOOKUP(CONCATENATE($A380,U$1),'Исх-фото'!$A$2:$F$3000,6,FALSE),"-")</f>
        <v>-</v>
      </c>
      <c r="V380" s="12" t="str">
        <f>IFERROR(VLOOKUP(CONCATENATE($A380,V$1),'Исх-фото'!$A$2:$F$3000,6,FALSE),"-")</f>
        <v>ДА</v>
      </c>
      <c r="W380" s="12" t="str">
        <f>IFERROR(VLOOKUP(CONCATENATE($A380,W$1),'Исх-фото'!$A$2:$F$3000,6,FALSE),"-")</f>
        <v>-</v>
      </c>
      <c r="X380" s="12" t="str">
        <f>IFERROR(VLOOKUP(CONCATENATE($A380,X$1),'Исх-фото'!$A$2:$F$3000,6,FALSE),"-")</f>
        <v>ДА</v>
      </c>
      <c r="Y380" s="12" t="str">
        <f>IFERROR(VLOOKUP(CONCATENATE($A380,Y$1),'Исх-фото'!$A$2:$F$3000,6,FALSE),"-")</f>
        <v>НЕТ</v>
      </c>
      <c r="Z380" s="12" t="str">
        <f>IFERROR(VLOOKUP(CONCATENATE($A380,Z$1),'Исх-фото'!$A$2:$F$3000,6,FALSE),"-")</f>
        <v>НЕТ</v>
      </c>
      <c r="AA380" s="12" t="str">
        <f>IFERROR(VLOOKUP(CONCATENATE($A380,AA$1),'Исх-фото'!$A$2:$F$3000,6,FALSE),"-")</f>
        <v>-</v>
      </c>
      <c r="AB380" s="12" t="str">
        <f>IFERROR(VLOOKUP(CONCATENATE($A380,AB$1),'Исх-фото'!$A$2:$F$3000,6,FALSE),"-")</f>
        <v>-</v>
      </c>
      <c r="AC380" s="12" t="str">
        <f>IFERROR(VLOOKUP(CONCATENATE($A380,AC$1),'Исх-фото'!$A$2:$F$3000,6,FALSE),"-")</f>
        <v>ДА</v>
      </c>
      <c r="AD380" s="12" t="str">
        <f>IFERROR(VLOOKUP(CONCATENATE($A380,AD$1),'Исх-фото'!$A$2:$F$3000,6,FALSE),"-")</f>
        <v>НЕТ</v>
      </c>
      <c r="AE380" s="12" t="str">
        <f>IFERROR(VLOOKUP(CONCATENATE($A380,AE$1),'Исх-фото'!$A$2:$F$3000,6,FALSE),"-")</f>
        <v>-</v>
      </c>
      <c r="AF380" s="12" t="str">
        <f>IFERROR(VLOOKUP(CONCATENATE($A380,AF$1),'Исх-фото'!$A$2:$F$3000,6,FALSE),"-")</f>
        <v>ДА</v>
      </c>
      <c r="AG380" s="12" t="str">
        <f>IFERROR(VLOOKUP(CONCATENATE($A380,AG$1),'Исх-фото'!$A$2:$F$3000,6,FALSE),"-")</f>
        <v>ДА</v>
      </c>
      <c r="AH380" s="12" t="str">
        <f>IFERROR(VLOOKUP(CONCATENATE($A380,AH$1),'Исх-фото'!$A$2:$F$3000,6,FALSE),"-")</f>
        <v>-</v>
      </c>
      <c r="AI380" s="12" t="str">
        <f>IFERROR(VLOOKUP(CONCATENATE($A380,AI$1),'Исх-фото'!$A$2:$F$3000,6,FALSE),"-")</f>
        <v>-</v>
      </c>
      <c r="AJ380" s="12" t="str">
        <f>IFERROR(VLOOKUP(CONCATENATE($A380,AJ$1),'Исх-фото'!$A$2:$F$3000,6,FALSE),"-")</f>
        <v>-</v>
      </c>
      <c r="AK380" s="12" t="str">
        <f>IFERROR(VLOOKUP(CONCATENATE($A380,AK$1),'Исх-фото'!$A$2:$F$3000,6,FALSE),"-")</f>
        <v>-</v>
      </c>
      <c r="AL380" s="12" t="str">
        <f>IFERROR(VLOOKUP(CONCATENATE($A380,AL$1),'Исх-фото'!$A$2:$F$3000,6,FALSE),"-")</f>
        <v>-</v>
      </c>
      <c r="AM380" s="12" t="str">
        <f>IFERROR(VLOOKUP(CONCATENATE($A380,AM$1),'Исх-фото'!$A$2:$F$3000,6,FALSE),"-")</f>
        <v>-</v>
      </c>
      <c r="AN380" s="12" t="str">
        <f>IFERROR(VLOOKUP(CONCATENATE($A380,AN$1),'Исх-фото'!$A$2:$F$3000,6,FALSE),"-")</f>
        <v>-</v>
      </c>
      <c r="AO380" s="12">
        <f>IFERROR(VLOOKUP(CONCATENATE($A380,AO$1),'Исх-фото'!$A$2:$F$3000,6,FALSE),"-")</f>
        <v>0</v>
      </c>
      <c r="AP380" s="12" t="str">
        <f>IFERROR(VLOOKUP(CONCATENATE($A380,AP$1),'Исх-фото'!$A$2:$F$3000,6,FALSE),"-")</f>
        <v>-</v>
      </c>
      <c r="AQ380" s="12" t="str">
        <f>IFERROR(VLOOKUP(CONCATENATE($A380,AQ$1),'Исх-фото'!$A$2:$F$3000,6,FALSE),"-")</f>
        <v>-</v>
      </c>
      <c r="AR380" s="13"/>
    </row>
    <row r="381" spans="1:44">
      <c r="A381" s="22">
        <f t="shared" si="152"/>
        <v>182</v>
      </c>
      <c r="B381" s="128">
        <f t="shared" ref="B381:C381" si="204">B184</f>
        <v>74</v>
      </c>
      <c r="C381" s="128">
        <f t="shared" si="204"/>
        <v>2</v>
      </c>
      <c r="D381" s="12" t="str">
        <f>IFERROR(VLOOKUP(CONCATENATE($A381,D$1),'Исх-фото'!$A$2:$F$3000,6,FALSE),"-")</f>
        <v>-</v>
      </c>
      <c r="E381" s="12" t="str">
        <f>IFERROR(VLOOKUP(CONCATENATE($A381,E$1),'Исх-фото'!$A$2:$F$3000,6,FALSE),"-")</f>
        <v>-</v>
      </c>
      <c r="F381" s="12" t="str">
        <f>IFERROR(VLOOKUP(CONCATENATE($A381,F$1),'Исх-фото'!$A$2:$F$3000,6,FALSE),"-")</f>
        <v>-</v>
      </c>
      <c r="G381" s="12" t="str">
        <f>IFERROR(VLOOKUP(CONCATENATE($A381,G$1),'Исх-фото'!$A$2:$F$3000,6,FALSE),"-")</f>
        <v>-</v>
      </c>
      <c r="H381" s="12" t="str">
        <f>IFERROR(VLOOKUP(CONCATENATE($A381,H$1),'Исх-фото'!$A$2:$F$3000,6,FALSE),"-")</f>
        <v>ДА</v>
      </c>
      <c r="I381" s="12" t="str">
        <f>IFERROR(VLOOKUP(CONCATENATE($A381,I$1),'Исх-фото'!$A$2:$F$3000,6,FALSE),"-")</f>
        <v>-</v>
      </c>
      <c r="J381" s="12" t="str">
        <f>IFERROR(VLOOKUP(CONCATENATE($A381,J$1),'Исх-фото'!$A$2:$F$3000,6,FALSE),"-")</f>
        <v>НЕТ</v>
      </c>
      <c r="K381" s="12" t="str">
        <f>IFERROR(VLOOKUP(CONCATENATE($A381,K$1),'Исх-фото'!$A$2:$F$3000,6,FALSE),"-")</f>
        <v>-</v>
      </c>
      <c r="L381" s="12" t="str">
        <f>IFERROR(VLOOKUP(CONCATENATE($A381,L$1),'Исх-фото'!$A$2:$F$3000,6,FALSE),"-")</f>
        <v>-</v>
      </c>
      <c r="M381" s="12" t="str">
        <f>IFERROR(VLOOKUP(CONCATENATE($A381,M$1),'Исх-фото'!$A$2:$F$3000,6,FALSE),"-")</f>
        <v>-</v>
      </c>
      <c r="N381" s="12" t="str">
        <f>IFERROR(VLOOKUP(CONCATENATE($A381,N$1),'Исх-фото'!$A$2:$F$3000,6,FALSE),"-")</f>
        <v>ДА</v>
      </c>
      <c r="O381" s="12" t="str">
        <f>IFERROR(VLOOKUP(CONCATENATE($A381,O$1),'Исх-фото'!$A$2:$F$3000,6,FALSE),"-")</f>
        <v>-</v>
      </c>
      <c r="P381" s="12" t="str">
        <f>IFERROR(VLOOKUP(CONCATENATE($A381,P$1),'Исх-фото'!$A$2:$F$3000,6,FALSE),"-")</f>
        <v>-</v>
      </c>
      <c r="Q381" s="12" t="str">
        <f>IFERROR(VLOOKUP(CONCATENATE($A381,Q$1),'Исх-фото'!$A$2:$F$3000,6,FALSE),"-")</f>
        <v>-</v>
      </c>
      <c r="R381" s="12" t="str">
        <f>IFERROR(VLOOKUP(CONCATENATE($A381,R$1),'Исх-фото'!$A$2:$F$3000,6,FALSE),"-")</f>
        <v>-</v>
      </c>
      <c r="S381" s="12" t="str">
        <f>IFERROR(VLOOKUP(CONCATENATE($A381,S$1),'Исх-фото'!$A$2:$F$3000,6,FALSE),"-")</f>
        <v>НЕТ</v>
      </c>
      <c r="T381" s="12" t="str">
        <f>IFERROR(VLOOKUP(CONCATENATE($A381,T$1),'Исх-фото'!$A$2:$F$3000,6,FALSE),"-")</f>
        <v>-</v>
      </c>
      <c r="U381" s="12" t="str">
        <f>IFERROR(VLOOKUP(CONCATENATE($A381,U$1),'Исх-фото'!$A$2:$F$3000,6,FALSE),"-")</f>
        <v>-</v>
      </c>
      <c r="V381" s="12" t="str">
        <f>IFERROR(VLOOKUP(CONCATENATE($A381,V$1),'Исх-фото'!$A$2:$F$3000,6,FALSE),"-")</f>
        <v>ДА</v>
      </c>
      <c r="W381" s="12" t="str">
        <f>IFERROR(VLOOKUP(CONCATENATE($A381,W$1),'Исх-фото'!$A$2:$F$3000,6,FALSE),"-")</f>
        <v>-</v>
      </c>
      <c r="X381" s="12" t="str">
        <f>IFERROR(VLOOKUP(CONCATENATE($A381,X$1),'Исх-фото'!$A$2:$F$3000,6,FALSE),"-")</f>
        <v>ДА</v>
      </c>
      <c r="Y381" s="12" t="str">
        <f>IFERROR(VLOOKUP(CONCATENATE($A381,Y$1),'Исх-фото'!$A$2:$F$3000,6,FALSE),"-")</f>
        <v>-</v>
      </c>
      <c r="Z381" s="12" t="str">
        <f>IFERROR(VLOOKUP(CONCATENATE($A381,Z$1),'Исх-фото'!$A$2:$F$3000,6,FALSE),"-")</f>
        <v>НЕТ</v>
      </c>
      <c r="AA381" s="12" t="str">
        <f>IFERROR(VLOOKUP(CONCATENATE($A381,AA$1),'Исх-фото'!$A$2:$F$3000,6,FALSE),"-")</f>
        <v>-</v>
      </c>
      <c r="AB381" s="12" t="str">
        <f>IFERROR(VLOOKUP(CONCATENATE($A381,AB$1),'Исх-фото'!$A$2:$F$3000,6,FALSE),"-")</f>
        <v>-</v>
      </c>
      <c r="AC381" s="12" t="str">
        <f>IFERROR(VLOOKUP(CONCATENATE($A381,AC$1),'Исх-фото'!$A$2:$F$3000,6,FALSE),"-")</f>
        <v>НЕТ</v>
      </c>
      <c r="AD381" s="12" t="str">
        <f>IFERROR(VLOOKUP(CONCATENATE($A381,AD$1),'Исх-фото'!$A$2:$F$3000,6,FALSE),"-")</f>
        <v>НЕТ</v>
      </c>
      <c r="AE381" s="12" t="str">
        <f>IFERROR(VLOOKUP(CONCATENATE($A381,AE$1),'Исх-фото'!$A$2:$F$3000,6,FALSE),"-")</f>
        <v>-</v>
      </c>
      <c r="AF381" s="12" t="str">
        <f>IFERROR(VLOOKUP(CONCATENATE($A381,AF$1),'Исх-фото'!$A$2:$F$3000,6,FALSE),"-")</f>
        <v>ДА</v>
      </c>
      <c r="AG381" s="12" t="str">
        <f>IFERROR(VLOOKUP(CONCATENATE($A381,AG$1),'Исх-фото'!$A$2:$F$3000,6,FALSE),"-")</f>
        <v>ДА</v>
      </c>
      <c r="AH381" s="12" t="str">
        <f>IFERROR(VLOOKUP(CONCATENATE($A381,AH$1),'Исх-фото'!$A$2:$F$3000,6,FALSE),"-")</f>
        <v>-</v>
      </c>
      <c r="AI381" s="12" t="str">
        <f>IFERROR(VLOOKUP(CONCATENATE($A381,AI$1),'Исх-фото'!$A$2:$F$3000,6,FALSE),"-")</f>
        <v>-</v>
      </c>
      <c r="AJ381" s="12" t="str">
        <f>IFERROR(VLOOKUP(CONCATENATE($A381,AJ$1),'Исх-фото'!$A$2:$F$3000,6,FALSE),"-")</f>
        <v>НЕТ</v>
      </c>
      <c r="AK381" s="12" t="str">
        <f>IFERROR(VLOOKUP(CONCATENATE($A381,AK$1),'Исх-фото'!$A$2:$F$3000,6,FALSE),"-")</f>
        <v>-</v>
      </c>
      <c r="AL381" s="12" t="str">
        <f>IFERROR(VLOOKUP(CONCATENATE($A381,AL$1),'Исх-фото'!$A$2:$F$3000,6,FALSE),"-")</f>
        <v>-</v>
      </c>
      <c r="AM381" s="12" t="str">
        <f>IFERROR(VLOOKUP(CONCATENATE($A381,AM$1),'Исх-фото'!$A$2:$F$3000,6,FALSE),"-")</f>
        <v>-</v>
      </c>
      <c r="AN381" s="12" t="str">
        <f>IFERROR(VLOOKUP(CONCATENATE($A381,AN$1),'Исх-фото'!$A$2:$F$3000,6,FALSE),"-")</f>
        <v>-</v>
      </c>
      <c r="AO381" s="12">
        <f>IFERROR(VLOOKUP(CONCATENATE($A381,AO$1),'Исх-фото'!$A$2:$F$3000,6,FALSE),"-")</f>
        <v>0</v>
      </c>
      <c r="AP381" s="12" t="str">
        <f>IFERROR(VLOOKUP(CONCATENATE($A381,AP$1),'Исх-фото'!$A$2:$F$3000,6,FALSE),"-")</f>
        <v>-</v>
      </c>
      <c r="AQ381" s="12" t="str">
        <f>IFERROR(VLOOKUP(CONCATENATE($A381,AQ$1),'Исх-фото'!$A$2:$F$3000,6,FALSE),"-")</f>
        <v>-</v>
      </c>
      <c r="AR381" s="13"/>
    </row>
    <row r="382" spans="1:44">
      <c r="A382" s="22">
        <f t="shared" si="152"/>
        <v>183</v>
      </c>
      <c r="B382" s="128">
        <f t="shared" ref="B382:C382" si="205">B185</f>
        <v>74</v>
      </c>
      <c r="C382" s="128">
        <f t="shared" si="205"/>
        <v>3</v>
      </c>
      <c r="D382" s="12" t="str">
        <f>IFERROR(VLOOKUP(CONCATENATE($A382,D$1),'Исх-фото'!$A$2:$F$3000,6,FALSE),"-")</f>
        <v>-</v>
      </c>
      <c r="E382" s="12" t="str">
        <f>IFERROR(VLOOKUP(CONCATENATE($A382,E$1),'Исх-фото'!$A$2:$F$3000,6,FALSE),"-")</f>
        <v>-</v>
      </c>
      <c r="F382" s="12" t="str">
        <f>IFERROR(VLOOKUP(CONCATENATE($A382,F$1),'Исх-фото'!$A$2:$F$3000,6,FALSE),"-")</f>
        <v>-</v>
      </c>
      <c r="G382" s="12" t="str">
        <f>IFERROR(VLOOKUP(CONCATENATE($A382,G$1),'Исх-фото'!$A$2:$F$3000,6,FALSE),"-")</f>
        <v>-</v>
      </c>
      <c r="H382" s="12" t="str">
        <f>IFERROR(VLOOKUP(CONCATENATE($A382,H$1),'Исх-фото'!$A$2:$F$3000,6,FALSE),"-")</f>
        <v>ДА</v>
      </c>
      <c r="I382" s="12" t="str">
        <f>IFERROR(VLOOKUP(CONCATENATE($A382,I$1),'Исх-фото'!$A$2:$F$3000,6,FALSE),"-")</f>
        <v>-</v>
      </c>
      <c r="J382" s="12" t="str">
        <f>IFERROR(VLOOKUP(CONCATENATE($A382,J$1),'Исх-фото'!$A$2:$F$3000,6,FALSE),"-")</f>
        <v>НЕТ</v>
      </c>
      <c r="K382" s="12" t="str">
        <f>IFERROR(VLOOKUP(CONCATENATE($A382,K$1),'Исх-фото'!$A$2:$F$3000,6,FALSE),"-")</f>
        <v>-</v>
      </c>
      <c r="L382" s="12" t="str">
        <f>IFERROR(VLOOKUP(CONCATENATE($A382,L$1),'Исх-фото'!$A$2:$F$3000,6,FALSE),"-")</f>
        <v>-</v>
      </c>
      <c r="M382" s="12" t="str">
        <f>IFERROR(VLOOKUP(CONCATENATE($A382,M$1),'Исх-фото'!$A$2:$F$3000,6,FALSE),"-")</f>
        <v>-</v>
      </c>
      <c r="N382" s="12" t="str">
        <f>IFERROR(VLOOKUP(CONCATENATE($A382,N$1),'Исх-фото'!$A$2:$F$3000,6,FALSE),"-")</f>
        <v>ДА</v>
      </c>
      <c r="O382" s="12" t="str">
        <f>IFERROR(VLOOKUP(CONCATENATE($A382,O$1),'Исх-фото'!$A$2:$F$3000,6,FALSE),"-")</f>
        <v>-</v>
      </c>
      <c r="P382" s="12" t="str">
        <f>IFERROR(VLOOKUP(CONCATENATE($A382,P$1),'Исх-фото'!$A$2:$F$3000,6,FALSE),"-")</f>
        <v>-</v>
      </c>
      <c r="Q382" s="12" t="str">
        <f>IFERROR(VLOOKUP(CONCATENATE($A382,Q$1),'Исх-фото'!$A$2:$F$3000,6,FALSE),"-")</f>
        <v>-</v>
      </c>
      <c r="R382" s="12" t="str">
        <f>IFERROR(VLOOKUP(CONCATENATE($A382,R$1),'Исх-фото'!$A$2:$F$3000,6,FALSE),"-")</f>
        <v>-</v>
      </c>
      <c r="S382" s="12" t="str">
        <f>IFERROR(VLOOKUP(CONCATENATE($A382,S$1),'Исх-фото'!$A$2:$F$3000,6,FALSE),"-")</f>
        <v>НЕТ</v>
      </c>
      <c r="T382" s="12" t="str">
        <f>IFERROR(VLOOKUP(CONCATENATE($A382,T$1),'Исх-фото'!$A$2:$F$3000,6,FALSE),"-")</f>
        <v>-</v>
      </c>
      <c r="U382" s="12" t="str">
        <f>IFERROR(VLOOKUP(CONCATENATE($A382,U$1),'Исх-фото'!$A$2:$F$3000,6,FALSE),"-")</f>
        <v>-</v>
      </c>
      <c r="V382" s="12" t="str">
        <f>IFERROR(VLOOKUP(CONCATENATE($A382,V$1),'Исх-фото'!$A$2:$F$3000,6,FALSE),"-")</f>
        <v>ДА</v>
      </c>
      <c r="W382" s="12" t="str">
        <f>IFERROR(VLOOKUP(CONCATENATE($A382,W$1),'Исх-фото'!$A$2:$F$3000,6,FALSE),"-")</f>
        <v>-</v>
      </c>
      <c r="X382" s="12" t="str">
        <f>IFERROR(VLOOKUP(CONCATENATE($A382,X$1),'Исх-фото'!$A$2:$F$3000,6,FALSE),"-")</f>
        <v>НЕТ</v>
      </c>
      <c r="Y382" s="12" t="str">
        <f>IFERROR(VLOOKUP(CONCATENATE($A382,Y$1),'Исх-фото'!$A$2:$F$3000,6,FALSE),"-")</f>
        <v>-</v>
      </c>
      <c r="Z382" s="12" t="str">
        <f>IFERROR(VLOOKUP(CONCATENATE($A382,Z$1),'Исх-фото'!$A$2:$F$3000,6,FALSE),"-")</f>
        <v>НЕТ</v>
      </c>
      <c r="AA382" s="12" t="str">
        <f>IFERROR(VLOOKUP(CONCATENATE($A382,AA$1),'Исх-фото'!$A$2:$F$3000,6,FALSE),"-")</f>
        <v>-</v>
      </c>
      <c r="AB382" s="12" t="str">
        <f>IFERROR(VLOOKUP(CONCATENATE($A382,AB$1),'Исх-фото'!$A$2:$F$3000,6,FALSE),"-")</f>
        <v>-</v>
      </c>
      <c r="AC382" s="12" t="str">
        <f>IFERROR(VLOOKUP(CONCATENATE($A382,AC$1),'Исх-фото'!$A$2:$F$3000,6,FALSE),"-")</f>
        <v>НЕТ</v>
      </c>
      <c r="AD382" s="12" t="str">
        <f>IFERROR(VLOOKUP(CONCATENATE($A382,AD$1),'Исх-фото'!$A$2:$F$3000,6,FALSE),"-")</f>
        <v>НЕТ</v>
      </c>
      <c r="AE382" s="12" t="str">
        <f>IFERROR(VLOOKUP(CONCATENATE($A382,AE$1),'Исх-фото'!$A$2:$F$3000,6,FALSE),"-")</f>
        <v>-</v>
      </c>
      <c r="AF382" s="12" t="str">
        <f>IFERROR(VLOOKUP(CONCATENATE($A382,AF$1),'Исх-фото'!$A$2:$F$3000,6,FALSE),"-")</f>
        <v>ДА</v>
      </c>
      <c r="AG382" s="12" t="str">
        <f>IFERROR(VLOOKUP(CONCATENATE($A382,AG$1),'Исх-фото'!$A$2:$F$3000,6,FALSE),"-")</f>
        <v>ДА</v>
      </c>
      <c r="AH382" s="12" t="str">
        <f>IFERROR(VLOOKUP(CONCATENATE($A382,AH$1),'Исх-фото'!$A$2:$F$3000,6,FALSE),"-")</f>
        <v>-</v>
      </c>
      <c r="AI382" s="12" t="str">
        <f>IFERROR(VLOOKUP(CONCATENATE($A382,AI$1),'Исх-фото'!$A$2:$F$3000,6,FALSE),"-")</f>
        <v>НЕТ</v>
      </c>
      <c r="AJ382" s="12" t="str">
        <f>IFERROR(VLOOKUP(CONCATENATE($A382,AJ$1),'Исх-фото'!$A$2:$F$3000,6,FALSE),"-")</f>
        <v>-</v>
      </c>
      <c r="AK382" s="12" t="str">
        <f>IFERROR(VLOOKUP(CONCATENATE($A382,AK$1),'Исх-фото'!$A$2:$F$3000,6,FALSE),"-")</f>
        <v>-</v>
      </c>
      <c r="AL382" s="12" t="str">
        <f>IFERROR(VLOOKUP(CONCATENATE($A382,AL$1),'Исх-фото'!$A$2:$F$3000,6,FALSE),"-")</f>
        <v>-</v>
      </c>
      <c r="AM382" s="12" t="str">
        <f>IFERROR(VLOOKUP(CONCATENATE($A382,AM$1),'Исх-фото'!$A$2:$F$3000,6,FALSE),"-")</f>
        <v>-</v>
      </c>
      <c r="AN382" s="12" t="str">
        <f>IFERROR(VLOOKUP(CONCATENATE($A382,AN$1),'Исх-фото'!$A$2:$F$3000,6,FALSE),"-")</f>
        <v>НЕТ</v>
      </c>
      <c r="AO382" s="12">
        <f>IFERROR(VLOOKUP(CONCATENATE($A382,AO$1),'Исх-фото'!$A$2:$F$3000,6,FALSE),"-")</f>
        <v>0</v>
      </c>
      <c r="AP382" s="12" t="str">
        <f>IFERROR(VLOOKUP(CONCATENATE($A382,AP$1),'Исх-фото'!$A$2:$F$3000,6,FALSE),"-")</f>
        <v>-</v>
      </c>
      <c r="AQ382" s="12" t="str">
        <f>IFERROR(VLOOKUP(CONCATENATE($A382,AQ$1),'Исх-фото'!$A$2:$F$3000,6,FALSE),"-")</f>
        <v>-</v>
      </c>
      <c r="AR382" s="13"/>
    </row>
    <row r="383" spans="1:44">
      <c r="A383" s="22">
        <f t="shared" si="152"/>
        <v>184</v>
      </c>
      <c r="B383" s="128">
        <f t="shared" ref="B383:C383" si="206">B186</f>
        <v>75</v>
      </c>
      <c r="C383" s="128">
        <f t="shared" si="206"/>
        <v>1</v>
      </c>
      <c r="D383" s="12" t="str">
        <f>IFERROR(VLOOKUP(CONCATENATE($A383,D$1),'Исх-фото'!$A$2:$F$3000,6,FALSE),"-")</f>
        <v>-</v>
      </c>
      <c r="E383" s="12" t="str">
        <f>IFERROR(VLOOKUP(CONCATENATE($A383,E$1),'Исх-фото'!$A$2:$F$3000,6,FALSE),"-")</f>
        <v>-</v>
      </c>
      <c r="F383" s="12" t="str">
        <f>IFERROR(VLOOKUP(CONCATENATE($A383,F$1),'Исх-фото'!$A$2:$F$3000,6,FALSE),"-")</f>
        <v>-</v>
      </c>
      <c r="G383" s="12" t="str">
        <f>IFERROR(VLOOKUP(CONCATENATE($A383,G$1),'Исх-фото'!$A$2:$F$3000,6,FALSE),"-")</f>
        <v>-</v>
      </c>
      <c r="H383" s="12" t="str">
        <f>IFERROR(VLOOKUP(CONCATENATE($A383,H$1),'Исх-фото'!$A$2:$F$3000,6,FALSE),"-")</f>
        <v>ДА</v>
      </c>
      <c r="I383" s="12" t="str">
        <f>IFERROR(VLOOKUP(CONCATENATE($A383,I$1),'Исх-фото'!$A$2:$F$3000,6,FALSE),"-")</f>
        <v>-</v>
      </c>
      <c r="J383" s="12" t="str">
        <f>IFERROR(VLOOKUP(CONCATENATE($A383,J$1),'Исх-фото'!$A$2:$F$3000,6,FALSE),"-")</f>
        <v>НЕТ</v>
      </c>
      <c r="K383" s="12" t="str">
        <f>IFERROR(VLOOKUP(CONCATENATE($A383,K$1),'Исх-фото'!$A$2:$F$3000,6,FALSE),"-")</f>
        <v>-</v>
      </c>
      <c r="L383" s="12" t="str">
        <f>IFERROR(VLOOKUP(CONCATENATE($A383,L$1),'Исх-фото'!$A$2:$F$3000,6,FALSE),"-")</f>
        <v>-</v>
      </c>
      <c r="M383" s="12" t="str">
        <f>IFERROR(VLOOKUP(CONCATENATE($A383,M$1),'Исх-фото'!$A$2:$F$3000,6,FALSE),"-")</f>
        <v>-</v>
      </c>
      <c r="N383" s="12" t="str">
        <f>IFERROR(VLOOKUP(CONCATENATE($A383,N$1),'Исх-фото'!$A$2:$F$3000,6,FALSE),"-")</f>
        <v>НЕТ</v>
      </c>
      <c r="O383" s="12" t="str">
        <f>IFERROR(VLOOKUP(CONCATENATE($A383,O$1),'Исх-фото'!$A$2:$F$3000,6,FALSE),"-")</f>
        <v>-</v>
      </c>
      <c r="P383" s="12" t="str">
        <f>IFERROR(VLOOKUP(CONCATENATE($A383,P$1),'Исх-фото'!$A$2:$F$3000,6,FALSE),"-")</f>
        <v>-</v>
      </c>
      <c r="Q383" s="12" t="str">
        <f>IFERROR(VLOOKUP(CONCATENATE($A383,Q$1),'Исх-фото'!$A$2:$F$3000,6,FALSE),"-")</f>
        <v>-</v>
      </c>
      <c r="R383" s="12" t="str">
        <f>IFERROR(VLOOKUP(CONCATENATE($A383,R$1),'Исх-фото'!$A$2:$F$3000,6,FALSE),"-")</f>
        <v>-</v>
      </c>
      <c r="S383" s="12" t="str">
        <f>IFERROR(VLOOKUP(CONCATENATE($A383,S$1),'Исх-фото'!$A$2:$F$3000,6,FALSE),"-")</f>
        <v>НЕТ</v>
      </c>
      <c r="T383" s="12" t="str">
        <f>IFERROR(VLOOKUP(CONCATENATE($A383,T$1),'Исх-фото'!$A$2:$F$3000,6,FALSE),"-")</f>
        <v>-</v>
      </c>
      <c r="U383" s="12" t="str">
        <f>IFERROR(VLOOKUP(CONCATENATE($A383,U$1),'Исх-фото'!$A$2:$F$3000,6,FALSE),"-")</f>
        <v>-</v>
      </c>
      <c r="V383" s="12" t="str">
        <f>IFERROR(VLOOKUP(CONCATENATE($A383,V$1),'Исх-фото'!$A$2:$F$3000,6,FALSE),"-")</f>
        <v>ДА</v>
      </c>
      <c r="W383" s="12" t="str">
        <f>IFERROR(VLOOKUP(CONCATENATE($A383,W$1),'Исх-фото'!$A$2:$F$3000,6,FALSE),"-")</f>
        <v>-</v>
      </c>
      <c r="X383" s="12" t="str">
        <f>IFERROR(VLOOKUP(CONCATENATE($A383,X$1),'Исх-фото'!$A$2:$F$3000,6,FALSE),"-")</f>
        <v>-</v>
      </c>
      <c r="Y383" s="12" t="str">
        <f>IFERROR(VLOOKUP(CONCATENATE($A383,Y$1),'Исх-фото'!$A$2:$F$3000,6,FALSE),"-")</f>
        <v>-</v>
      </c>
      <c r="Z383" s="12" t="str">
        <f>IFERROR(VLOOKUP(CONCATENATE($A383,Z$1),'Исх-фото'!$A$2:$F$3000,6,FALSE),"-")</f>
        <v>-</v>
      </c>
      <c r="AA383" s="12" t="str">
        <f>IFERROR(VLOOKUP(CONCATENATE($A383,AA$1),'Исх-фото'!$A$2:$F$3000,6,FALSE),"-")</f>
        <v>-</v>
      </c>
      <c r="AB383" s="12" t="str">
        <f>IFERROR(VLOOKUP(CONCATENATE($A383,AB$1),'Исх-фото'!$A$2:$F$3000,6,FALSE),"-")</f>
        <v>-</v>
      </c>
      <c r="AC383" s="12" t="str">
        <f>IFERROR(VLOOKUP(CONCATENATE($A383,AC$1),'Исх-фото'!$A$2:$F$3000,6,FALSE),"-")</f>
        <v>НЕТ</v>
      </c>
      <c r="AD383" s="12" t="str">
        <f>IFERROR(VLOOKUP(CONCATENATE($A383,AD$1),'Исх-фото'!$A$2:$F$3000,6,FALSE),"-")</f>
        <v>НЕТ</v>
      </c>
      <c r="AE383" s="12" t="str">
        <f>IFERROR(VLOOKUP(CONCATENATE($A383,AE$1),'Исх-фото'!$A$2:$F$3000,6,FALSE),"-")</f>
        <v>-</v>
      </c>
      <c r="AF383" s="12" t="str">
        <f>IFERROR(VLOOKUP(CONCATENATE($A383,AF$1),'Исх-фото'!$A$2:$F$3000,6,FALSE),"-")</f>
        <v>НЕТ</v>
      </c>
      <c r="AG383" s="12" t="str">
        <f>IFERROR(VLOOKUP(CONCATENATE($A383,AG$1),'Исх-фото'!$A$2:$F$3000,6,FALSE),"-")</f>
        <v>ДА</v>
      </c>
      <c r="AH383" s="12" t="str">
        <f>IFERROR(VLOOKUP(CONCATENATE($A383,AH$1),'Исх-фото'!$A$2:$F$3000,6,FALSE),"-")</f>
        <v>-</v>
      </c>
      <c r="AI383" s="12" t="str">
        <f>IFERROR(VLOOKUP(CONCATENATE($A383,AI$1),'Исх-фото'!$A$2:$F$3000,6,FALSE),"-")</f>
        <v>-</v>
      </c>
      <c r="AJ383" s="12" t="str">
        <f>IFERROR(VLOOKUP(CONCATENATE($A383,AJ$1),'Исх-фото'!$A$2:$F$3000,6,FALSE),"-")</f>
        <v>-</v>
      </c>
      <c r="AK383" s="12" t="str">
        <f>IFERROR(VLOOKUP(CONCATENATE($A383,AK$1),'Исх-фото'!$A$2:$F$3000,6,FALSE),"-")</f>
        <v>-</v>
      </c>
      <c r="AL383" s="12" t="str">
        <f>IFERROR(VLOOKUP(CONCATENATE($A383,AL$1),'Исх-фото'!$A$2:$F$3000,6,FALSE),"-")</f>
        <v>-</v>
      </c>
      <c r="AM383" s="12" t="str">
        <f>IFERROR(VLOOKUP(CONCATENATE($A383,AM$1),'Исх-фото'!$A$2:$F$3000,6,FALSE),"-")</f>
        <v>-</v>
      </c>
      <c r="AN383" s="12" t="str">
        <f>IFERROR(VLOOKUP(CONCATENATE($A383,AN$1),'Исх-фото'!$A$2:$F$3000,6,FALSE),"-")</f>
        <v>-</v>
      </c>
      <c r="AO383" s="12">
        <f>IFERROR(VLOOKUP(CONCATENATE($A383,AO$1),'Исх-фото'!$A$2:$F$3000,6,FALSE),"-")</f>
        <v>0</v>
      </c>
      <c r="AP383" s="12" t="str">
        <f>IFERROR(VLOOKUP(CONCATENATE($A383,AP$1),'Исх-фото'!$A$2:$F$3000,6,FALSE),"-")</f>
        <v>-</v>
      </c>
      <c r="AQ383" s="12" t="str">
        <f>IFERROR(VLOOKUP(CONCATENATE($A383,AQ$1),'Исх-фото'!$A$2:$F$3000,6,FALSE),"-")</f>
        <v>-</v>
      </c>
      <c r="AR383" s="13"/>
    </row>
    <row r="384" spans="1:44">
      <c r="A384" s="22">
        <f t="shared" si="152"/>
        <v>185</v>
      </c>
      <c r="B384" s="128">
        <f t="shared" ref="B384:C384" si="207">B187</f>
        <v>75</v>
      </c>
      <c r="C384" s="128">
        <f t="shared" si="207"/>
        <v>2</v>
      </c>
      <c r="D384" s="12" t="str">
        <f>IFERROR(VLOOKUP(CONCATENATE($A384,D$1),'Исх-фото'!$A$2:$F$3000,6,FALSE),"-")</f>
        <v>-</v>
      </c>
      <c r="E384" s="12" t="str">
        <f>IFERROR(VLOOKUP(CONCATENATE($A384,E$1),'Исх-фото'!$A$2:$F$3000,6,FALSE),"-")</f>
        <v>-</v>
      </c>
      <c r="F384" s="12" t="str">
        <f>IFERROR(VLOOKUP(CONCATENATE($A384,F$1),'Исх-фото'!$A$2:$F$3000,6,FALSE),"-")</f>
        <v>-</v>
      </c>
      <c r="G384" s="12" t="str">
        <f>IFERROR(VLOOKUP(CONCATENATE($A384,G$1),'Исх-фото'!$A$2:$F$3000,6,FALSE),"-")</f>
        <v>-</v>
      </c>
      <c r="H384" s="12" t="str">
        <f>IFERROR(VLOOKUP(CONCATENATE($A384,H$1),'Исх-фото'!$A$2:$F$3000,6,FALSE),"-")</f>
        <v>ДА</v>
      </c>
      <c r="I384" s="12" t="str">
        <f>IFERROR(VLOOKUP(CONCATENATE($A384,I$1),'Исх-фото'!$A$2:$F$3000,6,FALSE),"-")</f>
        <v>-</v>
      </c>
      <c r="J384" s="12" t="str">
        <f>IFERROR(VLOOKUP(CONCATENATE($A384,J$1),'Исх-фото'!$A$2:$F$3000,6,FALSE),"-")</f>
        <v>НЕТ</v>
      </c>
      <c r="K384" s="12" t="str">
        <f>IFERROR(VLOOKUP(CONCATENATE($A384,K$1),'Исх-фото'!$A$2:$F$3000,6,FALSE),"-")</f>
        <v>-</v>
      </c>
      <c r="L384" s="12" t="str">
        <f>IFERROR(VLOOKUP(CONCATENATE($A384,L$1),'Исх-фото'!$A$2:$F$3000,6,FALSE),"-")</f>
        <v>-</v>
      </c>
      <c r="M384" s="12" t="str">
        <f>IFERROR(VLOOKUP(CONCATENATE($A384,M$1),'Исх-фото'!$A$2:$F$3000,6,FALSE),"-")</f>
        <v>-</v>
      </c>
      <c r="N384" s="12" t="str">
        <f>IFERROR(VLOOKUP(CONCATENATE($A384,N$1),'Исх-фото'!$A$2:$F$3000,6,FALSE),"-")</f>
        <v>НЕТ</v>
      </c>
      <c r="O384" s="12" t="str">
        <f>IFERROR(VLOOKUP(CONCATENATE($A384,O$1),'Исх-фото'!$A$2:$F$3000,6,FALSE),"-")</f>
        <v>-</v>
      </c>
      <c r="P384" s="12" t="str">
        <f>IFERROR(VLOOKUP(CONCATENATE($A384,P$1),'Исх-фото'!$A$2:$F$3000,6,FALSE),"-")</f>
        <v>-</v>
      </c>
      <c r="Q384" s="12" t="str">
        <f>IFERROR(VLOOKUP(CONCATENATE($A384,Q$1),'Исх-фото'!$A$2:$F$3000,6,FALSE),"-")</f>
        <v>-</v>
      </c>
      <c r="R384" s="12" t="str">
        <f>IFERROR(VLOOKUP(CONCATENATE($A384,R$1),'Исх-фото'!$A$2:$F$3000,6,FALSE),"-")</f>
        <v>-</v>
      </c>
      <c r="S384" s="12" t="str">
        <f>IFERROR(VLOOKUP(CONCATENATE($A384,S$1),'Исх-фото'!$A$2:$F$3000,6,FALSE),"-")</f>
        <v>НЕТ</v>
      </c>
      <c r="T384" s="12" t="str">
        <f>IFERROR(VLOOKUP(CONCATENATE($A384,T$1),'Исх-фото'!$A$2:$F$3000,6,FALSE),"-")</f>
        <v>-</v>
      </c>
      <c r="U384" s="12" t="str">
        <f>IFERROR(VLOOKUP(CONCATENATE($A384,U$1),'Исх-фото'!$A$2:$F$3000,6,FALSE),"-")</f>
        <v>-</v>
      </c>
      <c r="V384" s="12" t="str">
        <f>IFERROR(VLOOKUP(CONCATENATE($A384,V$1),'Исх-фото'!$A$2:$F$3000,6,FALSE),"-")</f>
        <v>ДА</v>
      </c>
      <c r="W384" s="12" t="str">
        <f>IFERROR(VLOOKUP(CONCATENATE($A384,W$1),'Исх-фото'!$A$2:$F$3000,6,FALSE),"-")</f>
        <v>-</v>
      </c>
      <c r="X384" s="12" t="str">
        <f>IFERROR(VLOOKUP(CONCATENATE($A384,X$1),'Исх-фото'!$A$2:$F$3000,6,FALSE),"-")</f>
        <v>-</v>
      </c>
      <c r="Y384" s="12" t="str">
        <f>IFERROR(VLOOKUP(CONCATENATE($A384,Y$1),'Исх-фото'!$A$2:$F$3000,6,FALSE),"-")</f>
        <v>-</v>
      </c>
      <c r="Z384" s="12" t="str">
        <f>IFERROR(VLOOKUP(CONCATENATE($A384,Z$1),'Исх-фото'!$A$2:$F$3000,6,FALSE),"-")</f>
        <v>-</v>
      </c>
      <c r="AA384" s="12" t="str">
        <f>IFERROR(VLOOKUP(CONCATENATE($A384,AA$1),'Исх-фото'!$A$2:$F$3000,6,FALSE),"-")</f>
        <v>-</v>
      </c>
      <c r="AB384" s="12" t="str">
        <f>IFERROR(VLOOKUP(CONCATENATE($A384,AB$1),'Исх-фото'!$A$2:$F$3000,6,FALSE),"-")</f>
        <v>-</v>
      </c>
      <c r="AC384" s="12" t="str">
        <f>IFERROR(VLOOKUP(CONCATENATE($A384,AC$1),'Исх-фото'!$A$2:$F$3000,6,FALSE),"-")</f>
        <v>НЕТ</v>
      </c>
      <c r="AD384" s="12" t="str">
        <f>IFERROR(VLOOKUP(CONCATENATE($A384,AD$1),'Исх-фото'!$A$2:$F$3000,6,FALSE),"-")</f>
        <v>НЕТ</v>
      </c>
      <c r="AE384" s="12" t="str">
        <f>IFERROR(VLOOKUP(CONCATENATE($A384,AE$1),'Исх-фото'!$A$2:$F$3000,6,FALSE),"-")</f>
        <v>-</v>
      </c>
      <c r="AF384" s="12" t="str">
        <f>IFERROR(VLOOKUP(CONCATENATE($A384,AF$1),'Исх-фото'!$A$2:$F$3000,6,FALSE),"-")</f>
        <v>ДА</v>
      </c>
      <c r="AG384" s="12" t="str">
        <f>IFERROR(VLOOKUP(CONCATENATE($A384,AG$1),'Исх-фото'!$A$2:$F$3000,6,FALSE),"-")</f>
        <v>ДА</v>
      </c>
      <c r="AH384" s="12" t="str">
        <f>IFERROR(VLOOKUP(CONCATENATE($A384,AH$1),'Исх-фото'!$A$2:$F$3000,6,FALSE),"-")</f>
        <v>-</v>
      </c>
      <c r="AI384" s="12" t="str">
        <f>IFERROR(VLOOKUP(CONCATENATE($A384,AI$1),'Исх-фото'!$A$2:$F$3000,6,FALSE),"-")</f>
        <v>-</v>
      </c>
      <c r="AJ384" s="12" t="str">
        <f>IFERROR(VLOOKUP(CONCATENATE($A384,AJ$1),'Исх-фото'!$A$2:$F$3000,6,FALSE),"-")</f>
        <v>-</v>
      </c>
      <c r="AK384" s="12" t="str">
        <f>IFERROR(VLOOKUP(CONCATENATE($A384,AK$1),'Исх-фото'!$A$2:$F$3000,6,FALSE),"-")</f>
        <v>-</v>
      </c>
      <c r="AL384" s="12" t="str">
        <f>IFERROR(VLOOKUP(CONCATENATE($A384,AL$1),'Исх-фото'!$A$2:$F$3000,6,FALSE),"-")</f>
        <v>-</v>
      </c>
      <c r="AM384" s="12" t="str">
        <f>IFERROR(VLOOKUP(CONCATENATE($A384,AM$1),'Исх-фото'!$A$2:$F$3000,6,FALSE),"-")</f>
        <v>-</v>
      </c>
      <c r="AN384" s="12" t="str">
        <f>IFERROR(VLOOKUP(CONCATENATE($A384,AN$1),'Исх-фото'!$A$2:$F$3000,6,FALSE),"-")</f>
        <v>-</v>
      </c>
      <c r="AO384" s="12">
        <f>IFERROR(VLOOKUP(CONCATENATE($A384,AO$1),'Исх-фото'!$A$2:$F$3000,6,FALSE),"-")</f>
        <v>0</v>
      </c>
      <c r="AP384" s="12" t="str">
        <f>IFERROR(VLOOKUP(CONCATENATE($A384,AP$1),'Исх-фото'!$A$2:$F$3000,6,FALSE),"-")</f>
        <v>-</v>
      </c>
      <c r="AQ384" s="12" t="str">
        <f>IFERROR(VLOOKUP(CONCATENATE($A384,AQ$1),'Исх-фото'!$A$2:$F$3000,6,FALSE),"-")</f>
        <v>-</v>
      </c>
      <c r="AR384" s="13"/>
    </row>
    <row r="385" spans="1:45">
      <c r="A385" s="22">
        <f t="shared" si="152"/>
        <v>186</v>
      </c>
      <c r="B385" s="128">
        <f t="shared" ref="B385:C385" si="208">B188</f>
        <v>75</v>
      </c>
      <c r="C385" s="128">
        <f t="shared" si="208"/>
        <v>3</v>
      </c>
      <c r="D385" s="12" t="str">
        <f>IFERROR(VLOOKUP(CONCATENATE($A385,D$1),'Исх-фото'!$A$2:$F$3000,6,FALSE),"-")</f>
        <v>-</v>
      </c>
      <c r="E385" s="12" t="str">
        <f>IFERROR(VLOOKUP(CONCATENATE($A385,E$1),'Исх-фото'!$A$2:$F$3000,6,FALSE),"-")</f>
        <v>-</v>
      </c>
      <c r="F385" s="12" t="str">
        <f>IFERROR(VLOOKUP(CONCATENATE($A385,F$1),'Исх-фото'!$A$2:$F$3000,6,FALSE),"-")</f>
        <v>-</v>
      </c>
      <c r="G385" s="12" t="str">
        <f>IFERROR(VLOOKUP(CONCATENATE($A385,G$1),'Исх-фото'!$A$2:$F$3000,6,FALSE),"-")</f>
        <v>-</v>
      </c>
      <c r="H385" s="12" t="str">
        <f>IFERROR(VLOOKUP(CONCATENATE($A385,H$1),'Исх-фото'!$A$2:$F$3000,6,FALSE),"-")</f>
        <v>ДА</v>
      </c>
      <c r="I385" s="12" t="str">
        <f>IFERROR(VLOOKUP(CONCATENATE($A385,I$1),'Исх-фото'!$A$2:$F$3000,6,FALSE),"-")</f>
        <v>-</v>
      </c>
      <c r="J385" s="12" t="str">
        <f>IFERROR(VLOOKUP(CONCATENATE($A385,J$1),'Исх-фото'!$A$2:$F$3000,6,FALSE),"-")</f>
        <v>НЕТ</v>
      </c>
      <c r="K385" s="12" t="str">
        <f>IFERROR(VLOOKUP(CONCATENATE($A385,K$1),'Исх-фото'!$A$2:$F$3000,6,FALSE),"-")</f>
        <v>-</v>
      </c>
      <c r="L385" s="12" t="str">
        <f>IFERROR(VLOOKUP(CONCATENATE($A385,L$1),'Исх-фото'!$A$2:$F$3000,6,FALSE),"-")</f>
        <v>-</v>
      </c>
      <c r="M385" s="12" t="str">
        <f>IFERROR(VLOOKUP(CONCATENATE($A385,M$1),'Исх-фото'!$A$2:$F$3000,6,FALSE),"-")</f>
        <v>-</v>
      </c>
      <c r="N385" s="12" t="str">
        <f>IFERROR(VLOOKUP(CONCATENATE($A385,N$1),'Исх-фото'!$A$2:$F$3000,6,FALSE),"-")</f>
        <v>НЕТ</v>
      </c>
      <c r="O385" s="12" t="str">
        <f>IFERROR(VLOOKUP(CONCATENATE($A385,O$1),'Исх-фото'!$A$2:$F$3000,6,FALSE),"-")</f>
        <v>-</v>
      </c>
      <c r="P385" s="12" t="str">
        <f>IFERROR(VLOOKUP(CONCATENATE($A385,P$1),'Исх-фото'!$A$2:$F$3000,6,FALSE),"-")</f>
        <v>-</v>
      </c>
      <c r="Q385" s="12" t="str">
        <f>IFERROR(VLOOKUP(CONCATENATE($A385,Q$1),'Исх-фото'!$A$2:$F$3000,6,FALSE),"-")</f>
        <v>-</v>
      </c>
      <c r="R385" s="12" t="str">
        <f>IFERROR(VLOOKUP(CONCATENATE($A385,R$1),'Исх-фото'!$A$2:$F$3000,6,FALSE),"-")</f>
        <v>-</v>
      </c>
      <c r="S385" s="12" t="str">
        <f>IFERROR(VLOOKUP(CONCATENATE($A385,S$1),'Исх-фото'!$A$2:$F$3000,6,FALSE),"-")</f>
        <v>НЕТ</v>
      </c>
      <c r="T385" s="12" t="str">
        <f>IFERROR(VLOOKUP(CONCATENATE($A385,T$1),'Исх-фото'!$A$2:$F$3000,6,FALSE),"-")</f>
        <v>-</v>
      </c>
      <c r="U385" s="12" t="str">
        <f>IFERROR(VLOOKUP(CONCATENATE($A385,U$1),'Исх-фото'!$A$2:$F$3000,6,FALSE),"-")</f>
        <v>-</v>
      </c>
      <c r="V385" s="12" t="str">
        <f>IFERROR(VLOOKUP(CONCATENATE($A385,V$1),'Исх-фото'!$A$2:$F$3000,6,FALSE),"-")</f>
        <v>ДА</v>
      </c>
      <c r="W385" s="12" t="str">
        <f>IFERROR(VLOOKUP(CONCATENATE($A385,W$1),'Исх-фото'!$A$2:$F$3000,6,FALSE),"-")</f>
        <v>-</v>
      </c>
      <c r="X385" s="12" t="str">
        <f>IFERROR(VLOOKUP(CONCATENATE($A385,X$1),'Исх-фото'!$A$2:$F$3000,6,FALSE),"-")</f>
        <v>-</v>
      </c>
      <c r="Y385" s="12" t="str">
        <f>IFERROR(VLOOKUP(CONCATENATE($A385,Y$1),'Исх-фото'!$A$2:$F$3000,6,FALSE),"-")</f>
        <v>-</v>
      </c>
      <c r="Z385" s="12" t="str">
        <f>IFERROR(VLOOKUP(CONCATENATE($A385,Z$1),'Исх-фото'!$A$2:$F$3000,6,FALSE),"-")</f>
        <v>-</v>
      </c>
      <c r="AA385" s="12" t="str">
        <f>IFERROR(VLOOKUP(CONCATENATE($A385,AA$1),'Исх-фото'!$A$2:$F$3000,6,FALSE),"-")</f>
        <v>-</v>
      </c>
      <c r="AB385" s="12" t="str">
        <f>IFERROR(VLOOKUP(CONCATENATE($A385,AB$1),'Исх-фото'!$A$2:$F$3000,6,FALSE),"-")</f>
        <v>-</v>
      </c>
      <c r="AC385" s="12" t="str">
        <f>IFERROR(VLOOKUP(CONCATENATE($A385,AC$1),'Исх-фото'!$A$2:$F$3000,6,FALSE),"-")</f>
        <v>НЕТ</v>
      </c>
      <c r="AD385" s="12" t="str">
        <f>IFERROR(VLOOKUP(CONCATENATE($A385,AD$1),'Исх-фото'!$A$2:$F$3000,6,FALSE),"-")</f>
        <v>НЕТ</v>
      </c>
      <c r="AE385" s="12" t="str">
        <f>IFERROR(VLOOKUP(CONCATENATE($A385,AE$1),'Исх-фото'!$A$2:$F$3000,6,FALSE),"-")</f>
        <v>ДА</v>
      </c>
      <c r="AF385" s="12" t="str">
        <f>IFERROR(VLOOKUP(CONCATENATE($A385,AF$1),'Исх-фото'!$A$2:$F$3000,6,FALSE),"-")</f>
        <v>НЕТ</v>
      </c>
      <c r="AG385" s="12" t="str">
        <f>IFERROR(VLOOKUP(CONCATENATE($A385,AG$1),'Исх-фото'!$A$2:$F$3000,6,FALSE),"-")</f>
        <v>НЕТ</v>
      </c>
      <c r="AH385" s="12" t="str">
        <f>IFERROR(VLOOKUP(CONCATENATE($A385,AH$1),'Исх-фото'!$A$2:$F$3000,6,FALSE),"-")</f>
        <v>-</v>
      </c>
      <c r="AI385" s="12" t="str">
        <f>IFERROR(VLOOKUP(CONCATENATE($A385,AI$1),'Исх-фото'!$A$2:$F$3000,6,FALSE),"-")</f>
        <v>-</v>
      </c>
      <c r="AJ385" s="12" t="str">
        <f>IFERROR(VLOOKUP(CONCATENATE($A385,AJ$1),'Исх-фото'!$A$2:$F$3000,6,FALSE),"-")</f>
        <v>-</v>
      </c>
      <c r="AK385" s="12" t="str">
        <f>IFERROR(VLOOKUP(CONCATENATE($A385,AK$1),'Исх-фото'!$A$2:$F$3000,6,FALSE),"-")</f>
        <v>-</v>
      </c>
      <c r="AL385" s="12" t="str">
        <f>IFERROR(VLOOKUP(CONCATENATE($A385,AL$1),'Исх-фото'!$A$2:$F$3000,6,FALSE),"-")</f>
        <v>-</v>
      </c>
      <c r="AM385" s="12" t="str">
        <f>IFERROR(VLOOKUP(CONCATENATE($A385,AM$1),'Исх-фото'!$A$2:$F$3000,6,FALSE),"-")</f>
        <v>-</v>
      </c>
      <c r="AN385" s="12" t="str">
        <f>IFERROR(VLOOKUP(CONCATENATE($A385,AN$1),'Исх-фото'!$A$2:$F$3000,6,FALSE),"-")</f>
        <v>-</v>
      </c>
      <c r="AO385" s="12">
        <f>IFERROR(VLOOKUP(CONCATENATE($A385,AO$1),'Исх-фото'!$A$2:$F$3000,6,FALSE),"-")</f>
        <v>0</v>
      </c>
      <c r="AP385" s="12" t="str">
        <f>IFERROR(VLOOKUP(CONCATENATE($A385,AP$1),'Исх-фото'!$A$2:$F$3000,6,FALSE),"-")</f>
        <v>-</v>
      </c>
      <c r="AQ385" s="12" t="str">
        <f>IFERROR(VLOOKUP(CONCATENATE($A385,AQ$1),'Исх-фото'!$A$2:$F$3000,6,FALSE),"-")</f>
        <v>-</v>
      </c>
      <c r="AR385" s="13"/>
    </row>
    <row r="386" spans="1:45">
      <c r="A386" s="22">
        <f t="shared" si="152"/>
        <v>187</v>
      </c>
      <c r="B386" s="128">
        <f t="shared" ref="B386:C386" si="209">B189</f>
        <v>77</v>
      </c>
      <c r="C386" s="128">
        <f t="shared" si="209"/>
        <v>1</v>
      </c>
      <c r="D386" s="12" t="str">
        <f>IFERROR(VLOOKUP(CONCATENATE($A386,D$1),'Исх-фото'!$A$2:$F$3000,6,FALSE),"-")</f>
        <v>-</v>
      </c>
      <c r="E386" s="12" t="str">
        <f>IFERROR(VLOOKUP(CONCATENATE($A386,E$1),'Исх-фото'!$A$2:$F$3000,6,FALSE),"-")</f>
        <v>-</v>
      </c>
      <c r="F386" s="12" t="str">
        <f>IFERROR(VLOOKUP(CONCATENATE($A386,F$1),'Исх-фото'!$A$2:$F$3000,6,FALSE),"-")</f>
        <v>-</v>
      </c>
      <c r="G386" s="12" t="str">
        <f>IFERROR(VLOOKUP(CONCATENATE($A386,G$1),'Исх-фото'!$A$2:$F$3000,6,FALSE),"-")</f>
        <v>-</v>
      </c>
      <c r="H386" s="12" t="str">
        <f>IFERROR(VLOOKUP(CONCATENATE($A386,H$1),'Исх-фото'!$A$2:$F$3000,6,FALSE),"-")</f>
        <v>ДА</v>
      </c>
      <c r="I386" s="12" t="str">
        <f>IFERROR(VLOOKUP(CONCATENATE($A386,I$1),'Исх-фото'!$A$2:$F$3000,6,FALSE),"-")</f>
        <v>-</v>
      </c>
      <c r="J386" s="12" t="str">
        <f>IFERROR(VLOOKUP(CONCATENATE($A386,J$1),'Исх-фото'!$A$2:$F$3000,6,FALSE),"-")</f>
        <v>НЕТ</v>
      </c>
      <c r="K386" s="12" t="str">
        <f>IFERROR(VLOOKUP(CONCATENATE($A386,K$1),'Исх-фото'!$A$2:$F$3000,6,FALSE),"-")</f>
        <v>-</v>
      </c>
      <c r="L386" s="12" t="str">
        <f>IFERROR(VLOOKUP(CONCATENATE($A386,L$1),'Исх-фото'!$A$2:$F$3000,6,FALSE),"-")</f>
        <v>-</v>
      </c>
      <c r="M386" s="12" t="str">
        <f>IFERROR(VLOOKUP(CONCATENATE($A386,M$1),'Исх-фото'!$A$2:$F$3000,6,FALSE),"-")</f>
        <v>-</v>
      </c>
      <c r="N386" s="12" t="str">
        <f>IFERROR(VLOOKUP(CONCATENATE($A386,N$1),'Исх-фото'!$A$2:$F$3000,6,FALSE),"-")</f>
        <v>ДА</v>
      </c>
      <c r="O386" s="12" t="str">
        <f>IFERROR(VLOOKUP(CONCATENATE($A386,O$1),'Исх-фото'!$A$2:$F$3000,6,FALSE),"-")</f>
        <v>-</v>
      </c>
      <c r="P386" s="12" t="str">
        <f>IFERROR(VLOOKUP(CONCATENATE($A386,P$1),'Исх-фото'!$A$2:$F$3000,6,FALSE),"-")</f>
        <v>-</v>
      </c>
      <c r="Q386" s="12" t="str">
        <f>IFERROR(VLOOKUP(CONCATENATE($A386,Q$1),'Исх-фото'!$A$2:$F$3000,6,FALSE),"-")</f>
        <v>-</v>
      </c>
      <c r="R386" s="12" t="str">
        <f>IFERROR(VLOOKUP(CONCATENATE($A386,R$1),'Исх-фото'!$A$2:$F$3000,6,FALSE),"-")</f>
        <v>НЕТ</v>
      </c>
      <c r="S386" s="12" t="str">
        <f>IFERROR(VLOOKUP(CONCATENATE($A386,S$1),'Исх-фото'!$A$2:$F$3000,6,FALSE),"-")</f>
        <v>ДА</v>
      </c>
      <c r="T386" s="12" t="str">
        <f>IFERROR(VLOOKUP(CONCATENATE($A386,T$1),'Исх-фото'!$A$2:$F$3000,6,FALSE),"-")</f>
        <v>-</v>
      </c>
      <c r="U386" s="12" t="str">
        <f>IFERROR(VLOOKUP(CONCATENATE($A386,U$1),'Исх-фото'!$A$2:$F$3000,6,FALSE),"-")</f>
        <v>-</v>
      </c>
      <c r="V386" s="12" t="str">
        <f>IFERROR(VLOOKUP(CONCATENATE($A386,V$1),'Исх-фото'!$A$2:$F$3000,6,FALSE),"-")</f>
        <v>-</v>
      </c>
      <c r="W386" s="12" t="str">
        <f>IFERROR(VLOOKUP(CONCATENATE($A386,W$1),'Исх-фото'!$A$2:$F$3000,6,FALSE),"-")</f>
        <v>-</v>
      </c>
      <c r="X386" s="12" t="str">
        <f>IFERROR(VLOOKUP(CONCATENATE($A386,X$1),'Исх-фото'!$A$2:$F$3000,6,FALSE),"-")</f>
        <v>-</v>
      </c>
      <c r="Y386" s="12" t="str">
        <f>IFERROR(VLOOKUP(CONCATENATE($A386,Y$1),'Исх-фото'!$A$2:$F$3000,6,FALSE),"-")</f>
        <v>НЕТ</v>
      </c>
      <c r="Z386" s="12" t="str">
        <f>IFERROR(VLOOKUP(CONCATENATE($A386,Z$1),'Исх-фото'!$A$2:$F$3000,6,FALSE),"-")</f>
        <v>-</v>
      </c>
      <c r="AA386" s="12" t="str">
        <f>IFERROR(VLOOKUP(CONCATENATE($A386,AA$1),'Исх-фото'!$A$2:$F$3000,6,FALSE),"-")</f>
        <v>-</v>
      </c>
      <c r="AB386" s="12" t="str">
        <f>IFERROR(VLOOKUP(CONCATENATE($A386,AB$1),'Исх-фото'!$A$2:$F$3000,6,FALSE),"-")</f>
        <v>-</v>
      </c>
      <c r="AC386" s="12" t="str">
        <f>IFERROR(VLOOKUP(CONCATENATE($A386,AC$1),'Исх-фото'!$A$2:$F$3000,6,FALSE),"-")</f>
        <v>НЕТ</v>
      </c>
      <c r="AD386" s="12" t="str">
        <f>IFERROR(VLOOKUP(CONCATENATE($A386,AD$1),'Исх-фото'!$A$2:$F$3000,6,FALSE),"-")</f>
        <v>НЕТ</v>
      </c>
      <c r="AE386" s="12" t="str">
        <f>IFERROR(VLOOKUP(CONCATENATE($A386,AE$1),'Исх-фото'!$A$2:$F$3000,6,FALSE),"-")</f>
        <v>-</v>
      </c>
      <c r="AF386" s="12" t="str">
        <f>IFERROR(VLOOKUP(CONCATENATE($A386,AF$1),'Исх-фото'!$A$2:$F$3000,6,FALSE),"-")</f>
        <v>НЕТ</v>
      </c>
      <c r="AG386" s="12" t="str">
        <f>IFERROR(VLOOKUP(CONCATENATE($A386,AG$1),'Исх-фото'!$A$2:$F$3000,6,FALSE),"-")</f>
        <v>ДА</v>
      </c>
      <c r="AH386" s="12" t="str">
        <f>IFERROR(VLOOKUP(CONCATENATE($A386,AH$1),'Исх-фото'!$A$2:$F$3000,6,FALSE),"-")</f>
        <v>-</v>
      </c>
      <c r="AI386" s="12" t="str">
        <f>IFERROR(VLOOKUP(CONCATENATE($A386,AI$1),'Исх-фото'!$A$2:$F$3000,6,FALSE),"-")</f>
        <v>-</v>
      </c>
      <c r="AJ386" s="12" t="str">
        <f>IFERROR(VLOOKUP(CONCATENATE($A386,AJ$1),'Исх-фото'!$A$2:$F$3000,6,FALSE),"-")</f>
        <v>-</v>
      </c>
      <c r="AK386" s="12" t="str">
        <f>IFERROR(VLOOKUP(CONCATENATE($A386,AK$1),'Исх-фото'!$A$2:$F$3000,6,FALSE),"-")</f>
        <v>-</v>
      </c>
      <c r="AL386" s="12" t="str">
        <f>IFERROR(VLOOKUP(CONCATENATE($A386,AL$1),'Исх-фото'!$A$2:$F$3000,6,FALSE),"-")</f>
        <v>-</v>
      </c>
      <c r="AM386" s="12" t="str">
        <f>IFERROR(VLOOKUP(CONCATENATE($A386,AM$1),'Исх-фото'!$A$2:$F$3000,6,FALSE),"-")</f>
        <v>-</v>
      </c>
      <c r="AN386" s="12" t="str">
        <f>IFERROR(VLOOKUP(CONCATENATE($A386,AN$1),'Исх-фото'!$A$2:$F$3000,6,FALSE),"-")</f>
        <v>-</v>
      </c>
      <c r="AO386" s="12" t="str">
        <f>IFERROR(VLOOKUP(CONCATENATE($A386,AO$1),'Исх-фото'!$A$2:$F$3000,6,FALSE),"-")</f>
        <v>НЕТ</v>
      </c>
      <c r="AP386" s="12" t="str">
        <f>IFERROR(VLOOKUP(CONCATENATE($A386,AP$1),'Исх-фото'!$A$2:$F$3000,6,FALSE),"-")</f>
        <v>-</v>
      </c>
      <c r="AQ386" s="12">
        <f>IFERROR(VLOOKUP(CONCATENATE($A386,AQ$1),'Исх-фото'!$A$2:$F$3000,6,FALSE),"-")</f>
        <v>0</v>
      </c>
      <c r="AR386" s="13"/>
    </row>
    <row r="387" spans="1:45">
      <c r="A387" s="22">
        <f t="shared" si="152"/>
        <v>188</v>
      </c>
      <c r="B387" s="128">
        <f t="shared" ref="B387:C387" si="210">B190</f>
        <v>77</v>
      </c>
      <c r="C387" s="128">
        <f t="shared" si="210"/>
        <v>2</v>
      </c>
      <c r="D387" s="12" t="str">
        <f>IFERROR(VLOOKUP(CONCATENATE($A387,D$1),'Исх-фото'!$A$2:$F$3000,6,FALSE),"-")</f>
        <v>-</v>
      </c>
      <c r="E387" s="12" t="str">
        <f>IFERROR(VLOOKUP(CONCATENATE($A387,E$1),'Исх-фото'!$A$2:$F$3000,6,FALSE),"-")</f>
        <v>-</v>
      </c>
      <c r="F387" s="12" t="str">
        <f>IFERROR(VLOOKUP(CONCATENATE($A387,F$1),'Исх-фото'!$A$2:$F$3000,6,FALSE),"-")</f>
        <v>-</v>
      </c>
      <c r="G387" s="12" t="str">
        <f>IFERROR(VLOOKUP(CONCATENATE($A387,G$1),'Исх-фото'!$A$2:$F$3000,6,FALSE),"-")</f>
        <v>-</v>
      </c>
      <c r="H387" s="12" t="str">
        <f>IFERROR(VLOOKUP(CONCATENATE($A387,H$1),'Исх-фото'!$A$2:$F$3000,6,FALSE),"-")</f>
        <v>ДА</v>
      </c>
      <c r="I387" s="12" t="str">
        <f>IFERROR(VLOOKUP(CONCATENATE($A387,I$1),'Исх-фото'!$A$2:$F$3000,6,FALSE),"-")</f>
        <v>-</v>
      </c>
      <c r="J387" s="12" t="str">
        <f>IFERROR(VLOOKUP(CONCATENATE($A387,J$1),'Исх-фото'!$A$2:$F$3000,6,FALSE),"-")</f>
        <v>НЕТ</v>
      </c>
      <c r="K387" s="12" t="str">
        <f>IFERROR(VLOOKUP(CONCATENATE($A387,K$1),'Исх-фото'!$A$2:$F$3000,6,FALSE),"-")</f>
        <v>-</v>
      </c>
      <c r="L387" s="12" t="str">
        <f>IFERROR(VLOOKUP(CONCATENATE($A387,L$1),'Исх-фото'!$A$2:$F$3000,6,FALSE),"-")</f>
        <v>-</v>
      </c>
      <c r="M387" s="12" t="str">
        <f>IFERROR(VLOOKUP(CONCATENATE($A387,M$1),'Исх-фото'!$A$2:$F$3000,6,FALSE),"-")</f>
        <v>-</v>
      </c>
      <c r="N387" s="12" t="str">
        <f>IFERROR(VLOOKUP(CONCATENATE($A387,N$1),'Исх-фото'!$A$2:$F$3000,6,FALSE),"-")</f>
        <v>НЕТ</v>
      </c>
      <c r="O387" s="12" t="str">
        <f>IFERROR(VLOOKUP(CONCATENATE($A387,O$1),'Исх-фото'!$A$2:$F$3000,6,FALSE),"-")</f>
        <v>-</v>
      </c>
      <c r="P387" s="12" t="str">
        <f>IFERROR(VLOOKUP(CONCATENATE($A387,P$1),'Исх-фото'!$A$2:$F$3000,6,FALSE),"-")</f>
        <v>-</v>
      </c>
      <c r="Q387" s="12" t="str">
        <f>IFERROR(VLOOKUP(CONCATENATE($A387,Q$1),'Исх-фото'!$A$2:$F$3000,6,FALSE),"-")</f>
        <v>-</v>
      </c>
      <c r="R387" s="12" t="str">
        <f>IFERROR(VLOOKUP(CONCATENATE($A387,R$1),'Исх-фото'!$A$2:$F$3000,6,FALSE),"-")</f>
        <v>-</v>
      </c>
      <c r="S387" s="12" t="str">
        <f>IFERROR(VLOOKUP(CONCATENATE($A387,S$1),'Исх-фото'!$A$2:$F$3000,6,FALSE),"-")</f>
        <v>НЕТ</v>
      </c>
      <c r="T387" s="12" t="str">
        <f>IFERROR(VLOOKUP(CONCATENATE($A387,T$1),'Исх-фото'!$A$2:$F$3000,6,FALSE),"-")</f>
        <v>-</v>
      </c>
      <c r="U387" s="12" t="str">
        <f>IFERROR(VLOOKUP(CONCATENATE($A387,U$1),'Исх-фото'!$A$2:$F$3000,6,FALSE),"-")</f>
        <v>-</v>
      </c>
      <c r="V387" s="12" t="str">
        <f>IFERROR(VLOOKUP(CONCATENATE($A387,V$1),'Исх-фото'!$A$2:$F$3000,6,FALSE),"-")</f>
        <v>-</v>
      </c>
      <c r="W387" s="12" t="str">
        <f>IFERROR(VLOOKUP(CONCATENATE($A387,W$1),'Исх-фото'!$A$2:$F$3000,6,FALSE),"-")</f>
        <v>-</v>
      </c>
      <c r="X387" s="12" t="str">
        <f>IFERROR(VLOOKUP(CONCATENATE($A387,X$1),'Исх-фото'!$A$2:$F$3000,6,FALSE),"-")</f>
        <v>-</v>
      </c>
      <c r="Y387" s="12" t="str">
        <f>IFERROR(VLOOKUP(CONCATENATE($A387,Y$1),'Исх-фото'!$A$2:$F$3000,6,FALSE),"-")</f>
        <v>-</v>
      </c>
      <c r="Z387" s="12" t="str">
        <f>IFERROR(VLOOKUP(CONCATENATE($A387,Z$1),'Исх-фото'!$A$2:$F$3000,6,FALSE),"-")</f>
        <v>-</v>
      </c>
      <c r="AA387" s="12" t="str">
        <f>IFERROR(VLOOKUP(CONCATENATE($A387,AA$1),'Исх-фото'!$A$2:$F$3000,6,FALSE),"-")</f>
        <v>-</v>
      </c>
      <c r="AB387" s="12" t="str">
        <f>IFERROR(VLOOKUP(CONCATENATE($A387,AB$1),'Исх-фото'!$A$2:$F$3000,6,FALSE),"-")</f>
        <v>-</v>
      </c>
      <c r="AC387" s="12" t="str">
        <f>IFERROR(VLOOKUP(CONCATENATE($A387,AC$1),'Исх-фото'!$A$2:$F$3000,6,FALSE),"-")</f>
        <v>ДА</v>
      </c>
      <c r="AD387" s="12" t="str">
        <f>IFERROR(VLOOKUP(CONCATENATE($A387,AD$1),'Исх-фото'!$A$2:$F$3000,6,FALSE),"-")</f>
        <v>НЕТ</v>
      </c>
      <c r="AE387" s="12" t="str">
        <f>IFERROR(VLOOKUP(CONCATENATE($A387,AE$1),'Исх-фото'!$A$2:$F$3000,6,FALSE),"-")</f>
        <v>ДА</v>
      </c>
      <c r="AF387" s="12" t="str">
        <f>IFERROR(VLOOKUP(CONCATENATE($A387,AF$1),'Исх-фото'!$A$2:$F$3000,6,FALSE),"-")</f>
        <v>НЕТ</v>
      </c>
      <c r="AG387" s="12" t="str">
        <f>IFERROR(VLOOKUP(CONCATENATE($A387,AG$1),'Исх-фото'!$A$2:$F$3000,6,FALSE),"-")</f>
        <v>ДА</v>
      </c>
      <c r="AH387" s="12" t="str">
        <f>IFERROR(VLOOKUP(CONCATENATE($A387,AH$1),'Исх-фото'!$A$2:$F$3000,6,FALSE),"-")</f>
        <v>-</v>
      </c>
      <c r="AI387" s="12" t="str">
        <f>IFERROR(VLOOKUP(CONCATENATE($A387,AI$1),'Исх-фото'!$A$2:$F$3000,6,FALSE),"-")</f>
        <v>-</v>
      </c>
      <c r="AJ387" s="12" t="str">
        <f>IFERROR(VLOOKUP(CONCATENATE($A387,AJ$1),'Исх-фото'!$A$2:$F$3000,6,FALSE),"-")</f>
        <v>-</v>
      </c>
      <c r="AK387" s="12" t="str">
        <f>IFERROR(VLOOKUP(CONCATENATE($A387,AK$1),'Исх-фото'!$A$2:$F$3000,6,FALSE),"-")</f>
        <v>-</v>
      </c>
      <c r="AL387" s="12" t="str">
        <f>IFERROR(VLOOKUP(CONCATENATE($A387,AL$1),'Исх-фото'!$A$2:$F$3000,6,FALSE),"-")</f>
        <v>-</v>
      </c>
      <c r="AM387" s="12" t="str">
        <f>IFERROR(VLOOKUP(CONCATENATE($A387,AM$1),'Исх-фото'!$A$2:$F$3000,6,FALSE),"-")</f>
        <v>-</v>
      </c>
      <c r="AN387" s="12" t="str">
        <f>IFERROR(VLOOKUP(CONCATENATE($A387,AN$1),'Исх-фото'!$A$2:$F$3000,6,FALSE),"-")</f>
        <v>-</v>
      </c>
      <c r="AO387" s="12">
        <f>IFERROR(VLOOKUP(CONCATENATE($A387,AO$1),'Исх-фото'!$A$2:$F$3000,6,FALSE),"-")</f>
        <v>0</v>
      </c>
      <c r="AP387" s="12" t="str">
        <f>IFERROR(VLOOKUP(CONCATENATE($A387,AP$1),'Исх-фото'!$A$2:$F$3000,6,FALSE),"-")</f>
        <v>-</v>
      </c>
      <c r="AQ387" s="12" t="str">
        <f>IFERROR(VLOOKUP(CONCATENATE($A387,AQ$1),'Исх-фото'!$A$2:$F$3000,6,FALSE),"-")</f>
        <v>-</v>
      </c>
      <c r="AR387" s="13"/>
    </row>
    <row r="388" spans="1:45">
      <c r="A388" s="22">
        <f t="shared" si="152"/>
        <v>189</v>
      </c>
      <c r="B388" s="128">
        <f t="shared" ref="B388:C388" si="211">B191</f>
        <v>77</v>
      </c>
      <c r="C388" s="128">
        <f t="shared" si="211"/>
        <v>3</v>
      </c>
      <c r="D388" s="12" t="str">
        <f>IFERROR(VLOOKUP(CONCATENATE($A388,D$1),'Исх-фото'!$A$2:$F$3000,6,FALSE),"-")</f>
        <v>-</v>
      </c>
      <c r="E388" s="12" t="str">
        <f>IFERROR(VLOOKUP(CONCATENATE($A388,E$1),'Исх-фото'!$A$2:$F$3000,6,FALSE),"-")</f>
        <v>-</v>
      </c>
      <c r="F388" s="12" t="str">
        <f>IFERROR(VLOOKUP(CONCATENATE($A388,F$1),'Исх-фото'!$A$2:$F$3000,6,FALSE),"-")</f>
        <v>-</v>
      </c>
      <c r="G388" s="12" t="str">
        <f>IFERROR(VLOOKUP(CONCATENATE($A388,G$1),'Исх-фото'!$A$2:$F$3000,6,FALSE),"-")</f>
        <v>-</v>
      </c>
      <c r="H388" s="12" t="str">
        <f>IFERROR(VLOOKUP(CONCATENATE($A388,H$1),'Исх-фото'!$A$2:$F$3000,6,FALSE),"-")</f>
        <v>ДА</v>
      </c>
      <c r="I388" s="12" t="str">
        <f>IFERROR(VLOOKUP(CONCATENATE($A388,I$1),'Исх-фото'!$A$2:$F$3000,6,FALSE),"-")</f>
        <v>-</v>
      </c>
      <c r="J388" s="12" t="str">
        <f>IFERROR(VLOOKUP(CONCATENATE($A388,J$1),'Исх-фото'!$A$2:$F$3000,6,FALSE),"-")</f>
        <v>НЕТ</v>
      </c>
      <c r="K388" s="12" t="str">
        <f>IFERROR(VLOOKUP(CONCATENATE($A388,K$1),'Исх-фото'!$A$2:$F$3000,6,FALSE),"-")</f>
        <v>-</v>
      </c>
      <c r="L388" s="12" t="str">
        <f>IFERROR(VLOOKUP(CONCATENATE($A388,L$1),'Исх-фото'!$A$2:$F$3000,6,FALSE),"-")</f>
        <v>-</v>
      </c>
      <c r="M388" s="12" t="str">
        <f>IFERROR(VLOOKUP(CONCATENATE($A388,M$1),'Исх-фото'!$A$2:$F$3000,6,FALSE),"-")</f>
        <v>-</v>
      </c>
      <c r="N388" s="12" t="str">
        <f>IFERROR(VLOOKUP(CONCATENATE($A388,N$1),'Исх-фото'!$A$2:$F$3000,6,FALSE),"-")</f>
        <v>НЕТ</v>
      </c>
      <c r="O388" s="12" t="str">
        <f>IFERROR(VLOOKUP(CONCATENATE($A388,O$1),'Исх-фото'!$A$2:$F$3000,6,FALSE),"-")</f>
        <v>НЕТ</v>
      </c>
      <c r="P388" s="12" t="str">
        <f>IFERROR(VLOOKUP(CONCATENATE($A388,P$1),'Исх-фото'!$A$2:$F$3000,6,FALSE),"-")</f>
        <v>-</v>
      </c>
      <c r="Q388" s="12" t="str">
        <f>IFERROR(VLOOKUP(CONCATENATE($A388,Q$1),'Исх-фото'!$A$2:$F$3000,6,FALSE),"-")</f>
        <v>-</v>
      </c>
      <c r="R388" s="12" t="str">
        <f>IFERROR(VLOOKUP(CONCATENATE($A388,R$1),'Исх-фото'!$A$2:$F$3000,6,FALSE),"-")</f>
        <v>-</v>
      </c>
      <c r="S388" s="12" t="str">
        <f>IFERROR(VLOOKUP(CONCATENATE($A388,S$1),'Исх-фото'!$A$2:$F$3000,6,FALSE),"-")</f>
        <v>ДА</v>
      </c>
      <c r="T388" s="12" t="str">
        <f>IFERROR(VLOOKUP(CONCATENATE($A388,T$1),'Исх-фото'!$A$2:$F$3000,6,FALSE),"-")</f>
        <v>-</v>
      </c>
      <c r="U388" s="12" t="str">
        <f>IFERROR(VLOOKUP(CONCATENATE($A388,U$1),'Исх-фото'!$A$2:$F$3000,6,FALSE),"-")</f>
        <v>НЕТ</v>
      </c>
      <c r="V388" s="12" t="str">
        <f>IFERROR(VLOOKUP(CONCATENATE($A388,V$1),'Исх-фото'!$A$2:$F$3000,6,FALSE),"-")</f>
        <v>-</v>
      </c>
      <c r="W388" s="12" t="str">
        <f>IFERROR(VLOOKUP(CONCATENATE($A388,W$1),'Исх-фото'!$A$2:$F$3000,6,FALSE),"-")</f>
        <v>-</v>
      </c>
      <c r="X388" s="12" t="str">
        <f>IFERROR(VLOOKUP(CONCATENATE($A388,X$1),'Исх-фото'!$A$2:$F$3000,6,FALSE),"-")</f>
        <v>ДА</v>
      </c>
      <c r="Y388" s="12" t="str">
        <f>IFERROR(VLOOKUP(CONCATENATE($A388,Y$1),'Исх-фото'!$A$2:$F$3000,6,FALSE),"-")</f>
        <v>НЕТ</v>
      </c>
      <c r="Z388" s="12" t="str">
        <f>IFERROR(VLOOKUP(CONCATENATE($A388,Z$1),'Исх-фото'!$A$2:$F$3000,6,FALSE),"-")</f>
        <v>-</v>
      </c>
      <c r="AA388" s="12" t="str">
        <f>IFERROR(VLOOKUP(CONCATENATE($A388,AA$1),'Исх-фото'!$A$2:$F$3000,6,FALSE),"-")</f>
        <v>-</v>
      </c>
      <c r="AB388" s="12" t="str">
        <f>IFERROR(VLOOKUP(CONCATENATE($A388,AB$1),'Исх-фото'!$A$2:$F$3000,6,FALSE),"-")</f>
        <v>-</v>
      </c>
      <c r="AC388" s="12" t="str">
        <f>IFERROR(VLOOKUP(CONCATENATE($A388,AC$1),'Исх-фото'!$A$2:$F$3000,6,FALSE),"-")</f>
        <v>НЕТ</v>
      </c>
      <c r="AD388" s="12" t="str">
        <f>IFERROR(VLOOKUP(CONCATENATE($A388,AD$1),'Исх-фото'!$A$2:$F$3000,6,FALSE),"-")</f>
        <v>НЕТ</v>
      </c>
      <c r="AE388" s="12" t="str">
        <f>IFERROR(VLOOKUP(CONCATENATE($A388,AE$1),'Исх-фото'!$A$2:$F$3000,6,FALSE),"-")</f>
        <v>-</v>
      </c>
      <c r="AF388" s="12" t="str">
        <f>IFERROR(VLOOKUP(CONCATENATE($A388,AF$1),'Исх-фото'!$A$2:$F$3000,6,FALSE),"-")</f>
        <v>НЕТ</v>
      </c>
      <c r="AG388" s="12" t="str">
        <f>IFERROR(VLOOKUP(CONCATENATE($A388,AG$1),'Исх-фото'!$A$2:$F$3000,6,FALSE),"-")</f>
        <v>ДА</v>
      </c>
      <c r="AH388" s="12" t="str">
        <f>IFERROR(VLOOKUP(CONCATENATE($A388,AH$1),'Исх-фото'!$A$2:$F$3000,6,FALSE),"-")</f>
        <v>-</v>
      </c>
      <c r="AI388" s="12" t="str">
        <f>IFERROR(VLOOKUP(CONCATENATE($A388,AI$1),'Исх-фото'!$A$2:$F$3000,6,FALSE),"-")</f>
        <v>НЕТ</v>
      </c>
      <c r="AJ388" s="12" t="str">
        <f>IFERROR(VLOOKUP(CONCATENATE($A388,AJ$1),'Исх-фото'!$A$2:$F$3000,6,FALSE),"-")</f>
        <v>-</v>
      </c>
      <c r="AK388" s="12" t="str">
        <f>IFERROR(VLOOKUP(CONCATENATE($A388,AK$1),'Исх-фото'!$A$2:$F$3000,6,FALSE),"-")</f>
        <v>-</v>
      </c>
      <c r="AL388" s="12" t="str">
        <f>IFERROR(VLOOKUP(CONCATENATE($A388,AL$1),'Исх-фото'!$A$2:$F$3000,6,FALSE),"-")</f>
        <v>-</v>
      </c>
      <c r="AM388" s="12" t="str">
        <f>IFERROR(VLOOKUP(CONCATENATE($A388,AM$1),'Исх-фото'!$A$2:$F$3000,6,FALSE),"-")</f>
        <v>-</v>
      </c>
      <c r="AN388" s="12" t="str">
        <f>IFERROR(VLOOKUP(CONCATENATE($A388,AN$1),'Исх-фото'!$A$2:$F$3000,6,FALSE),"-")</f>
        <v>-</v>
      </c>
      <c r="AO388" s="12">
        <f>IFERROR(VLOOKUP(CONCATENATE($A388,AO$1),'Исх-фото'!$A$2:$F$3000,6,FALSE),"-")</f>
        <v>0</v>
      </c>
      <c r="AP388" s="12" t="str">
        <f>IFERROR(VLOOKUP(CONCATENATE($A388,AP$1),'Исх-фото'!$A$2:$F$3000,6,FALSE),"-")</f>
        <v>-</v>
      </c>
      <c r="AQ388" s="12" t="str">
        <f>IFERROR(VLOOKUP(CONCATENATE($A388,AQ$1),'Исх-фото'!$A$2:$F$3000,6,FALSE),"-")</f>
        <v>-</v>
      </c>
      <c r="AR388" s="13"/>
    </row>
    <row r="389" spans="1:45">
      <c r="A389" s="22">
        <f t="shared" si="152"/>
        <v>190</v>
      </c>
      <c r="B389" s="128">
        <f t="shared" ref="B389:C389" si="212">B192</f>
        <v>78</v>
      </c>
      <c r="C389" s="128">
        <f t="shared" si="212"/>
        <v>1</v>
      </c>
      <c r="D389" s="12" t="str">
        <f>IFERROR(VLOOKUP(CONCATENATE($A389,D$1),'Исх-фото'!$A$2:$F$3000,6,FALSE),"-")</f>
        <v>-</v>
      </c>
      <c r="E389" s="12" t="str">
        <f>IFERROR(VLOOKUP(CONCATENATE($A389,E$1),'Исх-фото'!$A$2:$F$3000,6,FALSE),"-")</f>
        <v>-</v>
      </c>
      <c r="F389" s="12" t="str">
        <f>IFERROR(VLOOKUP(CONCATENATE($A389,F$1),'Исх-фото'!$A$2:$F$3000,6,FALSE),"-")</f>
        <v>-</v>
      </c>
      <c r="G389" s="12" t="str">
        <f>IFERROR(VLOOKUP(CONCATENATE($A389,G$1),'Исх-фото'!$A$2:$F$3000,6,FALSE),"-")</f>
        <v>-</v>
      </c>
      <c r="H389" s="12" t="str">
        <f>IFERROR(VLOOKUP(CONCATENATE($A389,H$1),'Исх-фото'!$A$2:$F$3000,6,FALSE),"-")</f>
        <v>ДА</v>
      </c>
      <c r="I389" s="12" t="str">
        <f>IFERROR(VLOOKUP(CONCATENATE($A389,I$1),'Исх-фото'!$A$2:$F$3000,6,FALSE),"-")</f>
        <v>-</v>
      </c>
      <c r="J389" s="12" t="str">
        <f>IFERROR(VLOOKUP(CONCATENATE($A389,J$1),'Исх-фото'!$A$2:$F$3000,6,FALSE),"-")</f>
        <v>НЕТ</v>
      </c>
      <c r="K389" s="12" t="str">
        <f>IFERROR(VLOOKUP(CONCATENATE($A389,K$1),'Исх-фото'!$A$2:$F$3000,6,FALSE),"-")</f>
        <v>-</v>
      </c>
      <c r="L389" s="12" t="str">
        <f>IFERROR(VLOOKUP(CONCATENATE($A389,L$1),'Исх-фото'!$A$2:$F$3000,6,FALSE),"-")</f>
        <v>-</v>
      </c>
      <c r="M389" s="12" t="str">
        <f>IFERROR(VLOOKUP(CONCATENATE($A389,M$1),'Исх-фото'!$A$2:$F$3000,6,FALSE),"-")</f>
        <v>-</v>
      </c>
      <c r="N389" s="12" t="str">
        <f>IFERROR(VLOOKUP(CONCATENATE($A389,N$1),'Исх-фото'!$A$2:$F$3000,6,FALSE),"-")</f>
        <v>ДА</v>
      </c>
      <c r="O389" s="12" t="str">
        <f>IFERROR(VLOOKUP(CONCATENATE($A389,O$1),'Исх-фото'!$A$2:$F$3000,6,FALSE),"-")</f>
        <v>НЕТ</v>
      </c>
      <c r="P389" s="12" t="str">
        <f>IFERROR(VLOOKUP(CONCATENATE($A389,P$1),'Исх-фото'!$A$2:$F$3000,6,FALSE),"-")</f>
        <v>-</v>
      </c>
      <c r="Q389" s="12" t="str">
        <f>IFERROR(VLOOKUP(CONCATENATE($A389,Q$1),'Исх-фото'!$A$2:$F$3000,6,FALSE),"-")</f>
        <v>-</v>
      </c>
      <c r="R389" s="12" t="str">
        <f>IFERROR(VLOOKUP(CONCATENATE($A389,R$1),'Исх-фото'!$A$2:$F$3000,6,FALSE),"-")</f>
        <v>-</v>
      </c>
      <c r="S389" s="12" t="str">
        <f>IFERROR(VLOOKUP(CONCATENATE($A389,S$1),'Исх-фото'!$A$2:$F$3000,6,FALSE),"-")</f>
        <v>-</v>
      </c>
      <c r="T389" s="12" t="str">
        <f>IFERROR(VLOOKUP(CONCATENATE($A389,T$1),'Исх-фото'!$A$2:$F$3000,6,FALSE),"-")</f>
        <v>-</v>
      </c>
      <c r="U389" s="12" t="str">
        <f>IFERROR(VLOOKUP(CONCATENATE($A389,U$1),'Исх-фото'!$A$2:$F$3000,6,FALSE),"-")</f>
        <v>-</v>
      </c>
      <c r="V389" s="12" t="str">
        <f>IFERROR(VLOOKUP(CONCATENATE($A389,V$1),'Исх-фото'!$A$2:$F$3000,6,FALSE),"-")</f>
        <v>ДА</v>
      </c>
      <c r="W389" s="12" t="str">
        <f>IFERROR(VLOOKUP(CONCATENATE($A389,W$1),'Исх-фото'!$A$2:$F$3000,6,FALSE),"-")</f>
        <v>-</v>
      </c>
      <c r="X389" s="12" t="str">
        <f>IFERROR(VLOOKUP(CONCATENATE($A389,X$1),'Исх-фото'!$A$2:$F$3000,6,FALSE),"-")</f>
        <v>-</v>
      </c>
      <c r="Y389" s="12" t="str">
        <f>IFERROR(VLOOKUP(CONCATENATE($A389,Y$1),'Исх-фото'!$A$2:$F$3000,6,FALSE),"-")</f>
        <v>-</v>
      </c>
      <c r="Z389" s="12" t="str">
        <f>IFERROR(VLOOKUP(CONCATENATE($A389,Z$1),'Исх-фото'!$A$2:$F$3000,6,FALSE),"-")</f>
        <v>НЕТ</v>
      </c>
      <c r="AA389" s="12" t="str">
        <f>IFERROR(VLOOKUP(CONCATENATE($A389,AA$1),'Исх-фото'!$A$2:$F$3000,6,FALSE),"-")</f>
        <v>-</v>
      </c>
      <c r="AB389" s="12" t="str">
        <f>IFERROR(VLOOKUP(CONCATENATE($A389,AB$1),'Исх-фото'!$A$2:$F$3000,6,FALSE),"-")</f>
        <v>-</v>
      </c>
      <c r="AC389" s="12" t="str">
        <f>IFERROR(VLOOKUP(CONCATENATE($A389,AC$1),'Исх-фото'!$A$2:$F$3000,6,FALSE),"-")</f>
        <v>НЕТ</v>
      </c>
      <c r="AD389" s="12" t="str">
        <f>IFERROR(VLOOKUP(CONCATENATE($A389,AD$1),'Исх-фото'!$A$2:$F$3000,6,FALSE),"-")</f>
        <v>НЕТ</v>
      </c>
      <c r="AE389" s="12" t="str">
        <f>IFERROR(VLOOKUP(CONCATENATE($A389,AE$1),'Исх-фото'!$A$2:$F$3000,6,FALSE),"-")</f>
        <v>-</v>
      </c>
      <c r="AF389" s="12" t="str">
        <f>IFERROR(VLOOKUP(CONCATENATE($A389,AF$1),'Исх-фото'!$A$2:$F$3000,6,FALSE),"-")</f>
        <v>НЕТ</v>
      </c>
      <c r="AG389" s="12" t="str">
        <f>IFERROR(VLOOKUP(CONCATENATE($A389,AG$1),'Исх-фото'!$A$2:$F$3000,6,FALSE),"-")</f>
        <v>ДА</v>
      </c>
      <c r="AH389" s="12" t="str">
        <f>IFERROR(VLOOKUP(CONCATENATE($A389,AH$1),'Исх-фото'!$A$2:$F$3000,6,FALSE),"-")</f>
        <v>-</v>
      </c>
      <c r="AI389" s="12" t="str">
        <f>IFERROR(VLOOKUP(CONCATENATE($A389,AI$1),'Исх-фото'!$A$2:$F$3000,6,FALSE),"-")</f>
        <v>-</v>
      </c>
      <c r="AJ389" s="12" t="str">
        <f>IFERROR(VLOOKUP(CONCATENATE($A389,AJ$1),'Исх-фото'!$A$2:$F$3000,6,FALSE),"-")</f>
        <v>-</v>
      </c>
      <c r="AK389" s="12" t="str">
        <f>IFERROR(VLOOKUP(CONCATENATE($A389,AK$1),'Исх-фото'!$A$2:$F$3000,6,FALSE),"-")</f>
        <v>-</v>
      </c>
      <c r="AL389" s="12" t="str">
        <f>IFERROR(VLOOKUP(CONCATENATE($A389,AL$1),'Исх-фото'!$A$2:$F$3000,6,FALSE),"-")</f>
        <v>-</v>
      </c>
      <c r="AM389" s="12" t="str">
        <f>IFERROR(VLOOKUP(CONCATENATE($A389,AM$1),'Исх-фото'!$A$2:$F$3000,6,FALSE),"-")</f>
        <v>-</v>
      </c>
      <c r="AN389" s="12" t="str">
        <f>IFERROR(VLOOKUP(CONCATENATE($A389,AN$1),'Исх-фото'!$A$2:$F$3000,6,FALSE),"-")</f>
        <v>-</v>
      </c>
      <c r="AO389" s="12">
        <f>IFERROR(VLOOKUP(CONCATENATE($A389,AO$1),'Исх-фото'!$A$2:$F$3000,6,FALSE),"-")</f>
        <v>0</v>
      </c>
      <c r="AP389" s="12" t="str">
        <f>IFERROR(VLOOKUP(CONCATENATE($A389,AP$1),'Исх-фото'!$A$2:$F$3000,6,FALSE),"-")</f>
        <v>-</v>
      </c>
      <c r="AQ389" s="12" t="str">
        <f>IFERROR(VLOOKUP(CONCATENATE($A389,AQ$1),'Исх-фото'!$A$2:$F$3000,6,FALSE),"-")</f>
        <v>-</v>
      </c>
      <c r="AR389" s="13"/>
    </row>
    <row r="390" spans="1:45">
      <c r="A390" s="22">
        <f t="shared" si="152"/>
        <v>191</v>
      </c>
      <c r="B390" s="128">
        <f t="shared" ref="B390:C390" si="213">B193</f>
        <v>78</v>
      </c>
      <c r="C390" s="128">
        <f t="shared" si="213"/>
        <v>2</v>
      </c>
      <c r="D390" s="12" t="str">
        <f>IFERROR(VLOOKUP(CONCATENATE($A390,D$1),'Исх-фото'!$A$2:$F$3000,6,FALSE),"-")</f>
        <v>-</v>
      </c>
      <c r="E390" s="12" t="str">
        <f>IFERROR(VLOOKUP(CONCATENATE($A390,E$1),'Исх-фото'!$A$2:$F$3000,6,FALSE),"-")</f>
        <v>-</v>
      </c>
      <c r="F390" s="12" t="str">
        <f>IFERROR(VLOOKUP(CONCATENATE($A390,F$1),'Исх-фото'!$A$2:$F$3000,6,FALSE),"-")</f>
        <v>-</v>
      </c>
      <c r="G390" s="12" t="str">
        <f>IFERROR(VLOOKUP(CONCATENATE($A390,G$1),'Исх-фото'!$A$2:$F$3000,6,FALSE),"-")</f>
        <v>-</v>
      </c>
      <c r="H390" s="12" t="str">
        <f>IFERROR(VLOOKUP(CONCATENATE($A390,H$1),'Исх-фото'!$A$2:$F$3000,6,FALSE),"-")</f>
        <v>ДА</v>
      </c>
      <c r="I390" s="12" t="str">
        <f>IFERROR(VLOOKUP(CONCATENATE($A390,I$1),'Исх-фото'!$A$2:$F$3000,6,FALSE),"-")</f>
        <v>-</v>
      </c>
      <c r="J390" s="12" t="str">
        <f>IFERROR(VLOOKUP(CONCATENATE($A390,J$1),'Исх-фото'!$A$2:$F$3000,6,FALSE),"-")</f>
        <v>НЕТ</v>
      </c>
      <c r="K390" s="12" t="str">
        <f>IFERROR(VLOOKUP(CONCATENATE($A390,K$1),'Исх-фото'!$A$2:$F$3000,6,FALSE),"-")</f>
        <v>-</v>
      </c>
      <c r="L390" s="12" t="str">
        <f>IFERROR(VLOOKUP(CONCATENATE($A390,L$1),'Исх-фото'!$A$2:$F$3000,6,FALSE),"-")</f>
        <v>-</v>
      </c>
      <c r="M390" s="12" t="str">
        <f>IFERROR(VLOOKUP(CONCATENATE($A390,M$1),'Исх-фото'!$A$2:$F$3000,6,FALSE),"-")</f>
        <v>-</v>
      </c>
      <c r="N390" s="12" t="str">
        <f>IFERROR(VLOOKUP(CONCATENATE($A390,N$1),'Исх-фото'!$A$2:$F$3000,6,FALSE),"-")</f>
        <v>НЕТ</v>
      </c>
      <c r="O390" s="12" t="str">
        <f>IFERROR(VLOOKUP(CONCATENATE($A390,O$1),'Исх-фото'!$A$2:$F$3000,6,FALSE),"-")</f>
        <v>ДА</v>
      </c>
      <c r="P390" s="12" t="str">
        <f>IFERROR(VLOOKUP(CONCATENATE($A390,P$1),'Исх-фото'!$A$2:$F$3000,6,FALSE),"-")</f>
        <v>-</v>
      </c>
      <c r="Q390" s="12" t="str">
        <f>IFERROR(VLOOKUP(CONCATENATE($A390,Q$1),'Исх-фото'!$A$2:$F$3000,6,FALSE),"-")</f>
        <v>-</v>
      </c>
      <c r="R390" s="12" t="str">
        <f>IFERROR(VLOOKUP(CONCATENATE($A390,R$1),'Исх-фото'!$A$2:$F$3000,6,FALSE),"-")</f>
        <v>-</v>
      </c>
      <c r="S390" s="12" t="str">
        <f>IFERROR(VLOOKUP(CONCATENATE($A390,S$1),'Исх-фото'!$A$2:$F$3000,6,FALSE),"-")</f>
        <v>-</v>
      </c>
      <c r="T390" s="12" t="str">
        <f>IFERROR(VLOOKUP(CONCATENATE($A390,T$1),'Исх-фото'!$A$2:$F$3000,6,FALSE),"-")</f>
        <v>-</v>
      </c>
      <c r="U390" s="12" t="str">
        <f>IFERROR(VLOOKUP(CONCATENATE($A390,U$1),'Исх-фото'!$A$2:$F$3000,6,FALSE),"-")</f>
        <v>-</v>
      </c>
      <c r="V390" s="12" t="str">
        <f>IFERROR(VLOOKUP(CONCATENATE($A390,V$1),'Исх-фото'!$A$2:$F$3000,6,FALSE),"-")</f>
        <v>ДА</v>
      </c>
      <c r="W390" s="12" t="str">
        <f>IFERROR(VLOOKUP(CONCATENATE($A390,W$1),'Исх-фото'!$A$2:$F$3000,6,FALSE),"-")</f>
        <v>-</v>
      </c>
      <c r="X390" s="12" t="str">
        <f>IFERROR(VLOOKUP(CONCATENATE($A390,X$1),'Исх-фото'!$A$2:$F$3000,6,FALSE),"-")</f>
        <v>-</v>
      </c>
      <c r="Y390" s="12" t="str">
        <f>IFERROR(VLOOKUP(CONCATENATE($A390,Y$1),'Исх-фото'!$A$2:$F$3000,6,FALSE),"-")</f>
        <v>-</v>
      </c>
      <c r="Z390" s="12" t="str">
        <f>IFERROR(VLOOKUP(CONCATENATE($A390,Z$1),'Исх-фото'!$A$2:$F$3000,6,FALSE),"-")</f>
        <v>-</v>
      </c>
      <c r="AA390" s="12" t="str">
        <f>IFERROR(VLOOKUP(CONCATENATE($A390,AA$1),'Исх-фото'!$A$2:$F$3000,6,FALSE),"-")</f>
        <v>-</v>
      </c>
      <c r="AB390" s="12" t="str">
        <f>IFERROR(VLOOKUP(CONCATENATE($A390,AB$1),'Исх-фото'!$A$2:$F$3000,6,FALSE),"-")</f>
        <v>-</v>
      </c>
      <c r="AC390" s="12" t="str">
        <f>IFERROR(VLOOKUP(CONCATENATE($A390,AC$1),'Исх-фото'!$A$2:$F$3000,6,FALSE),"-")</f>
        <v>ДА</v>
      </c>
      <c r="AD390" s="12" t="str">
        <f>IFERROR(VLOOKUP(CONCATENATE($A390,AD$1),'Исх-фото'!$A$2:$F$3000,6,FALSE),"-")</f>
        <v>-</v>
      </c>
      <c r="AE390" s="12" t="str">
        <f>IFERROR(VLOOKUP(CONCATENATE($A390,AE$1),'Исх-фото'!$A$2:$F$3000,6,FALSE),"-")</f>
        <v>-</v>
      </c>
      <c r="AF390" s="12" t="str">
        <f>IFERROR(VLOOKUP(CONCATENATE($A390,AF$1),'Исх-фото'!$A$2:$F$3000,6,FALSE),"-")</f>
        <v>НЕТ</v>
      </c>
      <c r="AG390" s="12" t="str">
        <f>IFERROR(VLOOKUP(CONCATENATE($A390,AG$1),'Исх-фото'!$A$2:$F$3000,6,FALSE),"-")</f>
        <v>ДА</v>
      </c>
      <c r="AH390" s="12" t="str">
        <f>IFERROR(VLOOKUP(CONCATENATE($A390,AH$1),'Исх-фото'!$A$2:$F$3000,6,FALSE),"-")</f>
        <v>-</v>
      </c>
      <c r="AI390" s="12" t="str">
        <f>IFERROR(VLOOKUP(CONCATENATE($A390,AI$1),'Исх-фото'!$A$2:$F$3000,6,FALSE),"-")</f>
        <v>-</v>
      </c>
      <c r="AJ390" s="12" t="str">
        <f>IFERROR(VLOOKUP(CONCATENATE($A390,AJ$1),'Исх-фото'!$A$2:$F$3000,6,FALSE),"-")</f>
        <v>-</v>
      </c>
      <c r="AK390" s="12" t="str">
        <f>IFERROR(VLOOKUP(CONCATENATE($A390,AK$1),'Исх-фото'!$A$2:$F$3000,6,FALSE),"-")</f>
        <v>-</v>
      </c>
      <c r="AL390" s="12" t="str">
        <f>IFERROR(VLOOKUP(CONCATENATE($A390,AL$1),'Исх-фото'!$A$2:$F$3000,6,FALSE),"-")</f>
        <v>-</v>
      </c>
      <c r="AM390" s="12" t="str">
        <f>IFERROR(VLOOKUP(CONCATENATE($A390,AM$1),'Исх-фото'!$A$2:$F$3000,6,FALSE),"-")</f>
        <v>-</v>
      </c>
      <c r="AN390" s="12" t="str">
        <f>IFERROR(VLOOKUP(CONCATENATE($A390,AN$1),'Исх-фото'!$A$2:$F$3000,6,FALSE),"-")</f>
        <v>-</v>
      </c>
      <c r="AO390" s="12">
        <f>IFERROR(VLOOKUP(CONCATENATE($A390,AO$1),'Исх-фото'!$A$2:$F$3000,6,FALSE),"-")</f>
        <v>0</v>
      </c>
      <c r="AP390" s="12" t="str">
        <f>IFERROR(VLOOKUP(CONCATENATE($A390,AP$1),'Исх-фото'!$A$2:$F$3000,6,FALSE),"-")</f>
        <v>-</v>
      </c>
      <c r="AQ390" s="12" t="str">
        <f>IFERROR(VLOOKUP(CONCATENATE($A390,AQ$1),'Исх-фото'!$A$2:$F$3000,6,FALSE),"-")</f>
        <v>-</v>
      </c>
      <c r="AR390" s="13"/>
    </row>
    <row r="391" spans="1:45">
      <c r="A391" s="22">
        <f t="shared" si="152"/>
        <v>192</v>
      </c>
      <c r="B391" s="128">
        <f t="shared" ref="B391:C391" si="214">B194</f>
        <v>78</v>
      </c>
      <c r="C391" s="128">
        <f t="shared" si="214"/>
        <v>3</v>
      </c>
      <c r="D391" s="12" t="str">
        <f>IFERROR(VLOOKUP(CONCATENATE($A391,D$1),'Исх-фото'!$A$2:$F$3000,6,FALSE),"-")</f>
        <v>-</v>
      </c>
      <c r="E391" s="12" t="str">
        <f>IFERROR(VLOOKUP(CONCATENATE($A391,E$1),'Исх-фото'!$A$2:$F$3000,6,FALSE),"-")</f>
        <v>-</v>
      </c>
      <c r="F391" s="12" t="str">
        <f>IFERROR(VLOOKUP(CONCATENATE($A391,F$1),'Исх-фото'!$A$2:$F$3000,6,FALSE),"-")</f>
        <v>-</v>
      </c>
      <c r="G391" s="12" t="str">
        <f>IFERROR(VLOOKUP(CONCATENATE($A391,G$1),'Исх-фото'!$A$2:$F$3000,6,FALSE),"-")</f>
        <v>-</v>
      </c>
      <c r="H391" s="12" t="str">
        <f>IFERROR(VLOOKUP(CONCATENATE($A391,H$1),'Исх-фото'!$A$2:$F$3000,6,FALSE),"-")</f>
        <v>ДА</v>
      </c>
      <c r="I391" s="12" t="str">
        <f>IFERROR(VLOOKUP(CONCATENATE($A391,I$1),'Исх-фото'!$A$2:$F$3000,6,FALSE),"-")</f>
        <v>-</v>
      </c>
      <c r="J391" s="12" t="str">
        <f>IFERROR(VLOOKUP(CONCATENATE($A391,J$1),'Исх-фото'!$A$2:$F$3000,6,FALSE),"-")</f>
        <v>НЕТ</v>
      </c>
      <c r="K391" s="12" t="str">
        <f>IFERROR(VLOOKUP(CONCATENATE($A391,K$1),'Исх-фото'!$A$2:$F$3000,6,FALSE),"-")</f>
        <v>-</v>
      </c>
      <c r="L391" s="12" t="str">
        <f>IFERROR(VLOOKUP(CONCATENATE($A391,L$1),'Исх-фото'!$A$2:$F$3000,6,FALSE),"-")</f>
        <v>-</v>
      </c>
      <c r="M391" s="12" t="str">
        <f>IFERROR(VLOOKUP(CONCATENATE($A391,M$1),'Исх-фото'!$A$2:$F$3000,6,FALSE),"-")</f>
        <v>-</v>
      </c>
      <c r="N391" s="12" t="str">
        <f>IFERROR(VLOOKUP(CONCATENATE($A391,N$1),'Исх-фото'!$A$2:$F$3000,6,FALSE),"-")</f>
        <v>ДА</v>
      </c>
      <c r="O391" s="12" t="str">
        <f>IFERROR(VLOOKUP(CONCATENATE($A391,O$1),'Исх-фото'!$A$2:$F$3000,6,FALSE),"-")</f>
        <v>-</v>
      </c>
      <c r="P391" s="12" t="str">
        <f>IFERROR(VLOOKUP(CONCATENATE($A391,P$1),'Исх-фото'!$A$2:$F$3000,6,FALSE),"-")</f>
        <v>-</v>
      </c>
      <c r="Q391" s="12" t="str">
        <f>IFERROR(VLOOKUP(CONCATENATE($A391,Q$1),'Исх-фото'!$A$2:$F$3000,6,FALSE),"-")</f>
        <v>-</v>
      </c>
      <c r="R391" s="12" t="str">
        <f>IFERROR(VLOOKUP(CONCATENATE($A391,R$1),'Исх-фото'!$A$2:$F$3000,6,FALSE),"-")</f>
        <v>НЕТ</v>
      </c>
      <c r="S391" s="12" t="str">
        <f>IFERROR(VLOOKUP(CONCATENATE($A391,S$1),'Исх-фото'!$A$2:$F$3000,6,FALSE),"-")</f>
        <v>-</v>
      </c>
      <c r="T391" s="12" t="str">
        <f>IFERROR(VLOOKUP(CONCATENATE($A391,T$1),'Исх-фото'!$A$2:$F$3000,6,FALSE),"-")</f>
        <v>-</v>
      </c>
      <c r="U391" s="12" t="str">
        <f>IFERROR(VLOOKUP(CONCATENATE($A391,U$1),'Исх-фото'!$A$2:$F$3000,6,FALSE),"-")</f>
        <v>НЕТ</v>
      </c>
      <c r="V391" s="12" t="str">
        <f>IFERROR(VLOOKUP(CONCATENATE($A391,V$1),'Исх-фото'!$A$2:$F$3000,6,FALSE),"-")</f>
        <v>ДА</v>
      </c>
      <c r="W391" s="12" t="str">
        <f>IFERROR(VLOOKUP(CONCATENATE($A391,W$1),'Исх-фото'!$A$2:$F$3000,6,FALSE),"-")</f>
        <v>-</v>
      </c>
      <c r="X391" s="12" t="str">
        <f>IFERROR(VLOOKUP(CONCATENATE($A391,X$1),'Исх-фото'!$A$2:$F$3000,6,FALSE),"-")</f>
        <v>ДА</v>
      </c>
      <c r="Y391" s="12" t="str">
        <f>IFERROR(VLOOKUP(CONCATENATE($A391,Y$1),'Исх-фото'!$A$2:$F$3000,6,FALSE),"-")</f>
        <v>НЕТ</v>
      </c>
      <c r="Z391" s="12" t="str">
        <f>IFERROR(VLOOKUP(CONCATENATE($A391,Z$1),'Исх-фото'!$A$2:$F$3000,6,FALSE),"-")</f>
        <v>-</v>
      </c>
      <c r="AA391" s="12" t="str">
        <f>IFERROR(VLOOKUP(CONCATENATE($A391,AA$1),'Исх-фото'!$A$2:$F$3000,6,FALSE),"-")</f>
        <v>-</v>
      </c>
      <c r="AB391" s="12" t="str">
        <f>IFERROR(VLOOKUP(CONCATENATE($A391,AB$1),'Исх-фото'!$A$2:$F$3000,6,FALSE),"-")</f>
        <v>-</v>
      </c>
      <c r="AC391" s="12" t="str">
        <f>IFERROR(VLOOKUP(CONCATENATE($A391,AC$1),'Исх-фото'!$A$2:$F$3000,6,FALSE),"-")</f>
        <v>НЕТ</v>
      </c>
      <c r="AD391" s="12" t="str">
        <f>IFERROR(VLOOKUP(CONCATENATE($A391,AD$1),'Исх-фото'!$A$2:$F$3000,6,FALSE),"-")</f>
        <v>НЕТ</v>
      </c>
      <c r="AE391" s="12" t="str">
        <f>IFERROR(VLOOKUP(CONCATENATE($A391,AE$1),'Исх-фото'!$A$2:$F$3000,6,FALSE),"-")</f>
        <v>-</v>
      </c>
      <c r="AF391" s="12" t="str">
        <f>IFERROR(VLOOKUP(CONCATENATE($A391,AF$1),'Исх-фото'!$A$2:$F$3000,6,FALSE),"-")</f>
        <v>ДА</v>
      </c>
      <c r="AG391" s="12" t="str">
        <f>IFERROR(VLOOKUP(CONCATENATE($A391,AG$1),'Исх-фото'!$A$2:$F$3000,6,FALSE),"-")</f>
        <v>ДА</v>
      </c>
      <c r="AH391" s="12" t="str">
        <f>IFERROR(VLOOKUP(CONCATENATE($A391,AH$1),'Исх-фото'!$A$2:$F$3000,6,FALSE),"-")</f>
        <v>-</v>
      </c>
      <c r="AI391" s="12" t="str">
        <f>IFERROR(VLOOKUP(CONCATENATE($A391,AI$1),'Исх-фото'!$A$2:$F$3000,6,FALSE),"-")</f>
        <v>НЕТ</v>
      </c>
      <c r="AJ391" s="12" t="str">
        <f>IFERROR(VLOOKUP(CONCATENATE($A391,AJ$1),'Исх-фото'!$A$2:$F$3000,6,FALSE),"-")</f>
        <v>-</v>
      </c>
      <c r="AK391" s="12" t="str">
        <f>IFERROR(VLOOKUP(CONCATENATE($A391,AK$1),'Исх-фото'!$A$2:$F$3000,6,FALSE),"-")</f>
        <v>-</v>
      </c>
      <c r="AL391" s="12" t="str">
        <f>IFERROR(VLOOKUP(CONCATENATE($A391,AL$1),'Исх-фото'!$A$2:$F$3000,6,FALSE),"-")</f>
        <v>-</v>
      </c>
      <c r="AM391" s="12" t="str">
        <f>IFERROR(VLOOKUP(CONCATENATE($A391,AM$1),'Исх-фото'!$A$2:$F$3000,6,FALSE),"-")</f>
        <v>-</v>
      </c>
      <c r="AN391" s="12" t="str">
        <f>IFERROR(VLOOKUP(CONCATENATE($A391,AN$1),'Исх-фото'!$A$2:$F$3000,6,FALSE),"-")</f>
        <v>-</v>
      </c>
      <c r="AO391" s="12">
        <f>IFERROR(VLOOKUP(CONCATENATE($A391,AO$1),'Исх-фото'!$A$2:$F$3000,6,FALSE),"-")</f>
        <v>0</v>
      </c>
      <c r="AP391" s="12" t="str">
        <f>IFERROR(VLOOKUP(CONCATENATE($A391,AP$1),'Исх-фото'!$A$2:$F$3000,6,FALSE),"-")</f>
        <v>-</v>
      </c>
      <c r="AQ391" s="12" t="str">
        <f>IFERROR(VLOOKUP(CONCATENATE($A391,AQ$1),'Исх-фото'!$A$2:$F$3000,6,FALSE),"-")</f>
        <v>-</v>
      </c>
      <c r="AR391" s="13"/>
    </row>
    <row r="392" spans="1:45">
      <c r="A392" s="22"/>
      <c r="B392" s="128"/>
      <c r="C392" s="128"/>
      <c r="D392" s="12">
        <f t="shared" ref="D392:AQ392" si="215">COUNTIF(D200:D391,"ДА")</f>
        <v>1</v>
      </c>
      <c r="E392" s="12">
        <f t="shared" si="215"/>
        <v>0</v>
      </c>
      <c r="F392" s="12">
        <f t="shared" si="215"/>
        <v>0</v>
      </c>
      <c r="G392" s="12">
        <f t="shared" si="215"/>
        <v>0</v>
      </c>
      <c r="H392" s="12">
        <f t="shared" si="215"/>
        <v>185</v>
      </c>
      <c r="I392" s="12">
        <f t="shared" si="215"/>
        <v>0</v>
      </c>
      <c r="J392" s="12">
        <f t="shared" si="215"/>
        <v>0</v>
      </c>
      <c r="K392" s="12">
        <f t="shared" si="215"/>
        <v>0</v>
      </c>
      <c r="L392" s="12">
        <f t="shared" si="215"/>
        <v>0</v>
      </c>
      <c r="M392" s="12">
        <f t="shared" si="215"/>
        <v>0</v>
      </c>
      <c r="N392" s="12">
        <f t="shared" si="215"/>
        <v>79</v>
      </c>
      <c r="O392" s="12">
        <f t="shared" si="215"/>
        <v>12</v>
      </c>
      <c r="P392" s="12">
        <f t="shared" si="215"/>
        <v>0</v>
      </c>
      <c r="Q392" s="12">
        <f t="shared" si="215"/>
        <v>0</v>
      </c>
      <c r="R392" s="12">
        <f t="shared" si="215"/>
        <v>2</v>
      </c>
      <c r="S392" s="12">
        <f t="shared" si="215"/>
        <v>18</v>
      </c>
      <c r="T392" s="12">
        <f t="shared" si="215"/>
        <v>0</v>
      </c>
      <c r="U392" s="12">
        <f t="shared" si="215"/>
        <v>0</v>
      </c>
      <c r="V392" s="12">
        <f t="shared" si="215"/>
        <v>180</v>
      </c>
      <c r="W392" s="12">
        <f t="shared" si="215"/>
        <v>0</v>
      </c>
      <c r="X392" s="12">
        <f t="shared" si="215"/>
        <v>18</v>
      </c>
      <c r="Y392" s="12">
        <f t="shared" si="215"/>
        <v>0</v>
      </c>
      <c r="Z392" s="12">
        <f t="shared" si="215"/>
        <v>2</v>
      </c>
      <c r="AA392" s="12">
        <f t="shared" si="215"/>
        <v>0</v>
      </c>
      <c r="AB392" s="12">
        <f t="shared" si="215"/>
        <v>0</v>
      </c>
      <c r="AC392" s="12">
        <f t="shared" si="215"/>
        <v>36</v>
      </c>
      <c r="AD392" s="12">
        <f t="shared" si="215"/>
        <v>0</v>
      </c>
      <c r="AE392" s="12">
        <f t="shared" si="215"/>
        <v>43</v>
      </c>
      <c r="AF392" s="12">
        <f t="shared" si="215"/>
        <v>52</v>
      </c>
      <c r="AG392" s="12">
        <f t="shared" si="215"/>
        <v>152</v>
      </c>
      <c r="AH392" s="12">
        <f t="shared" si="215"/>
        <v>0</v>
      </c>
      <c r="AI392" s="12">
        <f t="shared" si="215"/>
        <v>0</v>
      </c>
      <c r="AJ392" s="12">
        <f t="shared" si="215"/>
        <v>1</v>
      </c>
      <c r="AK392" s="12">
        <f t="shared" si="215"/>
        <v>0</v>
      </c>
      <c r="AL392" s="12">
        <f t="shared" si="215"/>
        <v>0</v>
      </c>
      <c r="AM392" s="12">
        <f t="shared" si="215"/>
        <v>0</v>
      </c>
      <c r="AN392" s="12">
        <f t="shared" si="215"/>
        <v>0</v>
      </c>
      <c r="AO392" s="12">
        <f t="shared" si="215"/>
        <v>0</v>
      </c>
      <c r="AP392" s="12">
        <f t="shared" si="215"/>
        <v>0</v>
      </c>
      <c r="AQ392" s="12">
        <f t="shared" si="215"/>
        <v>0</v>
      </c>
      <c r="AR392" s="13">
        <f>SUM(D392:AQ392)</f>
        <v>781</v>
      </c>
    </row>
    <row r="394" spans="1:45">
      <c r="A394" s="23" t="s">
        <v>24</v>
      </c>
      <c r="B394" s="129"/>
      <c r="C394" s="129"/>
    </row>
    <row r="395" spans="1:45">
      <c r="A395" s="22">
        <v>1</v>
      </c>
      <c r="B395" s="128">
        <f>B3</f>
        <v>1</v>
      </c>
      <c r="C395" s="128">
        <f t="shared" ref="C395:C458" si="216">C3</f>
        <v>1</v>
      </c>
      <c r="D395" s="12" t="str">
        <f t="shared" ref="D395:P395" si="217">IF(AND(OR(D3&gt;=10,D3&lt;=3),D200="НЕТ"),"!!!","-")</f>
        <v>-</v>
      </c>
      <c r="E395" s="12" t="str">
        <f t="shared" si="217"/>
        <v>-</v>
      </c>
      <c r="F395" s="12" t="str">
        <f t="shared" si="217"/>
        <v>-</v>
      </c>
      <c r="G395" s="12" t="str">
        <f t="shared" si="217"/>
        <v>-</v>
      </c>
      <c r="H395" s="12" t="str">
        <f t="shared" si="217"/>
        <v>-</v>
      </c>
      <c r="I395" s="12" t="str">
        <f t="shared" si="217"/>
        <v>-</v>
      </c>
      <c r="J395" s="12" t="str">
        <f t="shared" si="217"/>
        <v>!!!</v>
      </c>
      <c r="K395" s="12" t="str">
        <f t="shared" si="217"/>
        <v>-</v>
      </c>
      <c r="L395" s="12" t="str">
        <f t="shared" si="217"/>
        <v>-</v>
      </c>
      <c r="M395" s="12" t="str">
        <f t="shared" si="217"/>
        <v>-</v>
      </c>
      <c r="N395" s="12" t="str">
        <f t="shared" si="217"/>
        <v>-</v>
      </c>
      <c r="O395" s="12" t="str">
        <f t="shared" si="217"/>
        <v>-</v>
      </c>
      <c r="P395" s="12" t="str">
        <f t="shared" si="217"/>
        <v>-</v>
      </c>
      <c r="Q395" s="12" t="str">
        <f t="shared" ref="Q395:R395" si="218">IF(AND(OR(Q3&gt;=10,Q3&lt;=3),Q200="НЕТ"),"!!!","-")</f>
        <v>-</v>
      </c>
      <c r="R395" s="12" t="str">
        <f t="shared" si="218"/>
        <v>-</v>
      </c>
      <c r="S395" s="12" t="str">
        <f t="shared" ref="S395:AQ395" si="219">IF(AND(OR(S3&gt;=10,S3&lt;=3),S200="НЕТ"),"!!!","-")</f>
        <v>-</v>
      </c>
      <c r="T395" s="12" t="str">
        <f t="shared" si="219"/>
        <v>-</v>
      </c>
      <c r="U395" s="12" t="str">
        <f t="shared" si="219"/>
        <v>-</v>
      </c>
      <c r="V395" s="12" t="str">
        <f t="shared" si="219"/>
        <v>-</v>
      </c>
      <c r="W395" s="12" t="str">
        <f t="shared" si="219"/>
        <v>-</v>
      </c>
      <c r="X395" s="12" t="str">
        <f t="shared" si="219"/>
        <v>-</v>
      </c>
      <c r="Y395" s="12" t="str">
        <f t="shared" si="219"/>
        <v>-</v>
      </c>
      <c r="Z395" s="12" t="str">
        <f t="shared" si="219"/>
        <v>-</v>
      </c>
      <c r="AA395" s="12" t="str">
        <f t="shared" si="219"/>
        <v>-</v>
      </c>
      <c r="AB395" s="12" t="str">
        <f t="shared" si="219"/>
        <v>-</v>
      </c>
      <c r="AC395" s="12" t="str">
        <f t="shared" si="219"/>
        <v>-</v>
      </c>
      <c r="AD395" s="12" t="str">
        <f t="shared" si="219"/>
        <v>-</v>
      </c>
      <c r="AE395" s="12" t="str">
        <f t="shared" si="219"/>
        <v>-</v>
      </c>
      <c r="AF395" s="12" t="str">
        <f t="shared" si="219"/>
        <v>-</v>
      </c>
      <c r="AG395" s="12" t="str">
        <f t="shared" si="219"/>
        <v>-</v>
      </c>
      <c r="AH395" s="12" t="str">
        <f t="shared" si="219"/>
        <v>-</v>
      </c>
      <c r="AI395" s="12" t="str">
        <f t="shared" si="219"/>
        <v>!!!</v>
      </c>
      <c r="AJ395" s="12" t="str">
        <f t="shared" si="219"/>
        <v>!!!</v>
      </c>
      <c r="AK395" s="12" t="str">
        <f t="shared" si="219"/>
        <v>-</v>
      </c>
      <c r="AL395" s="12" t="str">
        <f t="shared" si="219"/>
        <v>-</v>
      </c>
      <c r="AM395" s="12" t="str">
        <f t="shared" si="219"/>
        <v>-</v>
      </c>
      <c r="AN395" s="12" t="str">
        <f t="shared" si="219"/>
        <v>-</v>
      </c>
      <c r="AO395" s="12" t="str">
        <f t="shared" si="219"/>
        <v>-</v>
      </c>
      <c r="AP395" s="12" t="str">
        <f t="shared" si="219"/>
        <v>-</v>
      </c>
      <c r="AQ395" s="12" t="str">
        <f t="shared" si="219"/>
        <v>-</v>
      </c>
      <c r="AR395" s="13"/>
      <c r="AS395" s="17"/>
    </row>
    <row r="396" spans="1:45">
      <c r="A396" s="22">
        <f>A395+1</f>
        <v>2</v>
      </c>
      <c r="B396" s="128">
        <f t="shared" ref="B396" si="220">B4</f>
        <v>1</v>
      </c>
      <c r="C396" s="128">
        <f t="shared" si="216"/>
        <v>2</v>
      </c>
      <c r="D396" s="12" t="str">
        <f t="shared" ref="D396:P396" si="221">IF(AND(OR(D4&gt;=10,D4&lt;=3),D201="НЕТ"),"!!!","-")</f>
        <v>-</v>
      </c>
      <c r="E396" s="12" t="str">
        <f t="shared" si="221"/>
        <v>-</v>
      </c>
      <c r="F396" s="12" t="str">
        <f t="shared" si="221"/>
        <v>-</v>
      </c>
      <c r="G396" s="12" t="str">
        <f t="shared" si="221"/>
        <v>-</v>
      </c>
      <c r="H396" s="12" t="str">
        <f t="shared" si="221"/>
        <v>-</v>
      </c>
      <c r="I396" s="12" t="str">
        <f t="shared" si="221"/>
        <v>-</v>
      </c>
      <c r="J396" s="12" t="str">
        <f t="shared" si="221"/>
        <v>-</v>
      </c>
      <c r="K396" s="12" t="str">
        <f t="shared" si="221"/>
        <v>-</v>
      </c>
      <c r="L396" s="12" t="str">
        <f t="shared" si="221"/>
        <v>-</v>
      </c>
      <c r="M396" s="12" t="str">
        <f t="shared" si="221"/>
        <v>-</v>
      </c>
      <c r="N396" s="12" t="str">
        <f t="shared" si="221"/>
        <v>-</v>
      </c>
      <c r="O396" s="12" t="str">
        <f t="shared" si="221"/>
        <v>-</v>
      </c>
      <c r="P396" s="12" t="str">
        <f t="shared" si="221"/>
        <v>-</v>
      </c>
      <c r="Q396" s="12" t="str">
        <f t="shared" ref="Q396:R415" si="222">IF(AND(OR(Q4&gt;=10,Q4&lt;=3),Q201="НЕТ"),"!!!","-")</f>
        <v>-</v>
      </c>
      <c r="R396" s="12" t="str">
        <f t="shared" si="222"/>
        <v>-</v>
      </c>
      <c r="S396" s="12" t="str">
        <f t="shared" ref="S396:AQ396" si="223">IF(AND(OR(S4&gt;=10,S4&lt;=3),S201="НЕТ"),"!!!","-")</f>
        <v>-</v>
      </c>
      <c r="T396" s="12" t="str">
        <f t="shared" si="223"/>
        <v>-</v>
      </c>
      <c r="U396" s="12" t="str">
        <f t="shared" si="223"/>
        <v>-</v>
      </c>
      <c r="V396" s="12" t="str">
        <f t="shared" si="223"/>
        <v>-</v>
      </c>
      <c r="W396" s="12" t="str">
        <f t="shared" si="223"/>
        <v>-</v>
      </c>
      <c r="X396" s="12" t="str">
        <f t="shared" si="223"/>
        <v>-</v>
      </c>
      <c r="Y396" s="12" t="str">
        <f t="shared" si="223"/>
        <v>-</v>
      </c>
      <c r="Z396" s="12" t="str">
        <f t="shared" si="223"/>
        <v>-</v>
      </c>
      <c r="AA396" s="12" t="str">
        <f t="shared" si="223"/>
        <v>-</v>
      </c>
      <c r="AB396" s="12" t="str">
        <f t="shared" si="223"/>
        <v>-</v>
      </c>
      <c r="AC396" s="12" t="str">
        <f t="shared" si="223"/>
        <v>-</v>
      </c>
      <c r="AD396" s="12" t="str">
        <f t="shared" si="223"/>
        <v>-</v>
      </c>
      <c r="AE396" s="12" t="str">
        <f t="shared" si="223"/>
        <v>-</v>
      </c>
      <c r="AF396" s="12" t="str">
        <f t="shared" si="223"/>
        <v>-</v>
      </c>
      <c r="AG396" s="12" t="str">
        <f t="shared" si="223"/>
        <v>-</v>
      </c>
      <c r="AH396" s="12" t="str">
        <f t="shared" si="223"/>
        <v>-</v>
      </c>
      <c r="AI396" s="12" t="str">
        <f t="shared" si="223"/>
        <v>!!!</v>
      </c>
      <c r="AJ396" s="12" t="str">
        <f t="shared" si="223"/>
        <v>-</v>
      </c>
      <c r="AK396" s="12" t="str">
        <f t="shared" si="223"/>
        <v>-</v>
      </c>
      <c r="AL396" s="12" t="str">
        <f t="shared" si="223"/>
        <v>-</v>
      </c>
      <c r="AM396" s="12" t="str">
        <f t="shared" si="223"/>
        <v>-</v>
      </c>
      <c r="AN396" s="12" t="str">
        <f t="shared" si="223"/>
        <v>-</v>
      </c>
      <c r="AO396" s="12" t="str">
        <f t="shared" si="223"/>
        <v>-</v>
      </c>
      <c r="AP396" s="12" t="str">
        <f t="shared" si="223"/>
        <v>-</v>
      </c>
      <c r="AQ396" s="12" t="str">
        <f t="shared" si="223"/>
        <v>-</v>
      </c>
      <c r="AR396" s="13"/>
      <c r="AS396" s="17"/>
    </row>
    <row r="397" spans="1:45">
      <c r="A397" s="22">
        <f t="shared" ref="A397:A460" si="224">A396+1</f>
        <v>3</v>
      </c>
      <c r="B397" s="128">
        <f t="shared" ref="B397" si="225">B5</f>
        <v>1</v>
      </c>
      <c r="C397" s="128">
        <f t="shared" si="216"/>
        <v>3</v>
      </c>
      <c r="D397" s="12" t="str">
        <f t="shared" ref="D397:P397" si="226">IF(AND(OR(D5&gt;=10,D5&lt;=3),D202="НЕТ"),"!!!","-")</f>
        <v>-</v>
      </c>
      <c r="E397" s="12" t="str">
        <f t="shared" si="226"/>
        <v>-</v>
      </c>
      <c r="F397" s="12" t="str">
        <f t="shared" si="226"/>
        <v>-</v>
      </c>
      <c r="G397" s="12" t="str">
        <f t="shared" si="226"/>
        <v>-</v>
      </c>
      <c r="H397" s="12" t="str">
        <f t="shared" si="226"/>
        <v>-</v>
      </c>
      <c r="I397" s="12" t="str">
        <f t="shared" si="226"/>
        <v>-</v>
      </c>
      <c r="J397" s="12" t="str">
        <f t="shared" si="226"/>
        <v>-</v>
      </c>
      <c r="K397" s="12" t="str">
        <f t="shared" si="226"/>
        <v>-</v>
      </c>
      <c r="L397" s="12" t="str">
        <f t="shared" si="226"/>
        <v>-</v>
      </c>
      <c r="M397" s="12" t="str">
        <f t="shared" si="226"/>
        <v>-</v>
      </c>
      <c r="N397" s="12" t="str">
        <f t="shared" si="226"/>
        <v>-</v>
      </c>
      <c r="O397" s="12" t="str">
        <f t="shared" si="226"/>
        <v>-</v>
      </c>
      <c r="P397" s="12" t="str">
        <f t="shared" si="226"/>
        <v>-</v>
      </c>
      <c r="Q397" s="12" t="str">
        <f t="shared" si="222"/>
        <v>-</v>
      </c>
      <c r="R397" s="12" t="str">
        <f t="shared" si="222"/>
        <v>-</v>
      </c>
      <c r="S397" s="12" t="str">
        <f t="shared" ref="S397:AQ397" si="227">IF(AND(OR(S5&gt;=10,S5&lt;=3),S202="НЕТ"),"!!!","-")</f>
        <v>-</v>
      </c>
      <c r="T397" s="12" t="str">
        <f t="shared" si="227"/>
        <v>-</v>
      </c>
      <c r="U397" s="12" t="str">
        <f t="shared" si="227"/>
        <v>-</v>
      </c>
      <c r="V397" s="12" t="str">
        <f t="shared" si="227"/>
        <v>-</v>
      </c>
      <c r="W397" s="12" t="str">
        <f t="shared" si="227"/>
        <v>-</v>
      </c>
      <c r="X397" s="12" t="str">
        <f t="shared" si="227"/>
        <v>-</v>
      </c>
      <c r="Y397" s="12" t="str">
        <f t="shared" si="227"/>
        <v>-</v>
      </c>
      <c r="Z397" s="12" t="str">
        <f t="shared" si="227"/>
        <v>-</v>
      </c>
      <c r="AA397" s="12" t="str">
        <f t="shared" si="227"/>
        <v>-</v>
      </c>
      <c r="AB397" s="12" t="str">
        <f t="shared" si="227"/>
        <v>-</v>
      </c>
      <c r="AC397" s="12" t="str">
        <f t="shared" si="227"/>
        <v>-</v>
      </c>
      <c r="AD397" s="12" t="str">
        <f t="shared" si="227"/>
        <v>-</v>
      </c>
      <c r="AE397" s="12" t="str">
        <f t="shared" si="227"/>
        <v>-</v>
      </c>
      <c r="AF397" s="12" t="str">
        <f t="shared" si="227"/>
        <v>-</v>
      </c>
      <c r="AG397" s="12" t="str">
        <f t="shared" si="227"/>
        <v>-</v>
      </c>
      <c r="AH397" s="12" t="str">
        <f t="shared" si="227"/>
        <v>-</v>
      </c>
      <c r="AI397" s="12" t="str">
        <f t="shared" si="227"/>
        <v>!!!</v>
      </c>
      <c r="AJ397" s="12" t="str">
        <f t="shared" si="227"/>
        <v>-</v>
      </c>
      <c r="AK397" s="12" t="str">
        <f t="shared" si="227"/>
        <v>-</v>
      </c>
      <c r="AL397" s="12" t="str">
        <f t="shared" si="227"/>
        <v>-</v>
      </c>
      <c r="AM397" s="12" t="str">
        <f t="shared" si="227"/>
        <v>-</v>
      </c>
      <c r="AN397" s="12" t="str">
        <f t="shared" si="227"/>
        <v>-</v>
      </c>
      <c r="AO397" s="12" t="str">
        <f t="shared" si="227"/>
        <v>-</v>
      </c>
      <c r="AP397" s="12" t="str">
        <f t="shared" si="227"/>
        <v>-</v>
      </c>
      <c r="AQ397" s="12" t="str">
        <f t="shared" si="227"/>
        <v>-</v>
      </c>
      <c r="AR397" s="13"/>
      <c r="AS397" s="17"/>
    </row>
    <row r="398" spans="1:45">
      <c r="A398" s="22">
        <f t="shared" si="224"/>
        <v>4</v>
      </c>
      <c r="B398" s="128">
        <f t="shared" ref="B398" si="228">B6</f>
        <v>2</v>
      </c>
      <c r="C398" s="128">
        <f t="shared" si="216"/>
        <v>1</v>
      </c>
      <c r="D398" s="12" t="str">
        <f t="shared" ref="D398:P398" si="229">IF(AND(OR(D6&gt;=10,D6&lt;=3),D203="НЕТ"),"!!!","-")</f>
        <v>-</v>
      </c>
      <c r="E398" s="12" t="str">
        <f t="shared" si="229"/>
        <v>-</v>
      </c>
      <c r="F398" s="12" t="str">
        <f t="shared" si="229"/>
        <v>-</v>
      </c>
      <c r="G398" s="12" t="str">
        <f t="shared" si="229"/>
        <v>-</v>
      </c>
      <c r="H398" s="12" t="str">
        <f t="shared" si="229"/>
        <v>-</v>
      </c>
      <c r="I398" s="12" t="str">
        <f t="shared" si="229"/>
        <v>-</v>
      </c>
      <c r="J398" s="12" t="str">
        <f t="shared" si="229"/>
        <v>-</v>
      </c>
      <c r="K398" s="12" t="str">
        <f t="shared" si="229"/>
        <v>-</v>
      </c>
      <c r="L398" s="12" t="str">
        <f t="shared" si="229"/>
        <v>-</v>
      </c>
      <c r="M398" s="12" t="str">
        <f t="shared" si="229"/>
        <v>-</v>
      </c>
      <c r="N398" s="12" t="str">
        <f t="shared" si="229"/>
        <v>-</v>
      </c>
      <c r="O398" s="12" t="str">
        <f t="shared" si="229"/>
        <v>-</v>
      </c>
      <c r="P398" s="12" t="str">
        <f t="shared" si="229"/>
        <v>-</v>
      </c>
      <c r="Q398" s="12" t="str">
        <f t="shared" si="222"/>
        <v>-</v>
      </c>
      <c r="R398" s="12" t="str">
        <f t="shared" si="222"/>
        <v>-</v>
      </c>
      <c r="S398" s="12" t="str">
        <f t="shared" ref="S398:AQ398" si="230">IF(AND(OR(S6&gt;=10,S6&lt;=3),S203="НЕТ"),"!!!","-")</f>
        <v>-</v>
      </c>
      <c r="T398" s="12" t="str">
        <f t="shared" si="230"/>
        <v>-</v>
      </c>
      <c r="U398" s="12" t="str">
        <f t="shared" si="230"/>
        <v>-</v>
      </c>
      <c r="V398" s="12" t="str">
        <f t="shared" si="230"/>
        <v>-</v>
      </c>
      <c r="W398" s="12" t="str">
        <f t="shared" si="230"/>
        <v>-</v>
      </c>
      <c r="X398" s="12" t="str">
        <f t="shared" si="230"/>
        <v>-</v>
      </c>
      <c r="Y398" s="12" t="str">
        <f t="shared" si="230"/>
        <v>-</v>
      </c>
      <c r="Z398" s="12" t="str">
        <f t="shared" si="230"/>
        <v>-</v>
      </c>
      <c r="AA398" s="12" t="str">
        <f t="shared" si="230"/>
        <v>-</v>
      </c>
      <c r="AB398" s="12" t="str">
        <f t="shared" si="230"/>
        <v>-</v>
      </c>
      <c r="AC398" s="12" t="str">
        <f t="shared" si="230"/>
        <v>-</v>
      </c>
      <c r="AD398" s="12" t="str">
        <f t="shared" si="230"/>
        <v>-</v>
      </c>
      <c r="AE398" s="12" t="str">
        <f t="shared" si="230"/>
        <v>-</v>
      </c>
      <c r="AF398" s="12" t="str">
        <f t="shared" si="230"/>
        <v>-</v>
      </c>
      <c r="AG398" s="12" t="str">
        <f t="shared" si="230"/>
        <v>-</v>
      </c>
      <c r="AH398" s="12" t="str">
        <f t="shared" si="230"/>
        <v>-</v>
      </c>
      <c r="AI398" s="12" t="str">
        <f t="shared" si="230"/>
        <v>-</v>
      </c>
      <c r="AJ398" s="12" t="str">
        <f t="shared" si="230"/>
        <v>-</v>
      </c>
      <c r="AK398" s="12" t="str">
        <f t="shared" si="230"/>
        <v>-</v>
      </c>
      <c r="AL398" s="12" t="str">
        <f t="shared" si="230"/>
        <v>-</v>
      </c>
      <c r="AM398" s="12" t="str">
        <f t="shared" si="230"/>
        <v>-</v>
      </c>
      <c r="AN398" s="12" t="str">
        <f t="shared" si="230"/>
        <v>-</v>
      </c>
      <c r="AO398" s="12" t="str">
        <f t="shared" si="230"/>
        <v>-</v>
      </c>
      <c r="AP398" s="12" t="str">
        <f t="shared" si="230"/>
        <v>-</v>
      </c>
      <c r="AQ398" s="12" t="str">
        <f t="shared" si="230"/>
        <v>-</v>
      </c>
      <c r="AR398" s="13"/>
      <c r="AS398" s="17"/>
    </row>
    <row r="399" spans="1:45">
      <c r="A399" s="22">
        <f t="shared" si="224"/>
        <v>5</v>
      </c>
      <c r="B399" s="128">
        <f t="shared" ref="B399" si="231">B7</f>
        <v>2</v>
      </c>
      <c r="C399" s="128">
        <f t="shared" si="216"/>
        <v>2</v>
      </c>
      <c r="D399" s="12" t="str">
        <f t="shared" ref="D399:P399" si="232">IF(AND(OR(D7&gt;=10,D7&lt;=3),D204="НЕТ"),"!!!","-")</f>
        <v>-</v>
      </c>
      <c r="E399" s="12" t="str">
        <f t="shared" si="232"/>
        <v>-</v>
      </c>
      <c r="F399" s="12" t="str">
        <f t="shared" si="232"/>
        <v>-</v>
      </c>
      <c r="G399" s="12" t="str">
        <f t="shared" si="232"/>
        <v>-</v>
      </c>
      <c r="H399" s="12" t="str">
        <f t="shared" si="232"/>
        <v>-</v>
      </c>
      <c r="I399" s="12" t="str">
        <f t="shared" si="232"/>
        <v>-</v>
      </c>
      <c r="J399" s="12" t="str">
        <f t="shared" si="232"/>
        <v>-</v>
      </c>
      <c r="K399" s="12" t="str">
        <f t="shared" si="232"/>
        <v>-</v>
      </c>
      <c r="L399" s="12" t="str">
        <f t="shared" si="232"/>
        <v>-</v>
      </c>
      <c r="M399" s="12" t="str">
        <f t="shared" si="232"/>
        <v>-</v>
      </c>
      <c r="N399" s="12" t="str">
        <f t="shared" si="232"/>
        <v>-</v>
      </c>
      <c r="O399" s="12" t="str">
        <f t="shared" si="232"/>
        <v>-</v>
      </c>
      <c r="P399" s="12" t="str">
        <f t="shared" si="232"/>
        <v>-</v>
      </c>
      <c r="Q399" s="12" t="str">
        <f t="shared" si="222"/>
        <v>-</v>
      </c>
      <c r="R399" s="12" t="str">
        <f t="shared" si="222"/>
        <v>-</v>
      </c>
      <c r="S399" s="12" t="str">
        <f t="shared" ref="S399:AQ399" si="233">IF(AND(OR(S7&gt;=10,S7&lt;=3),S204="НЕТ"),"!!!","-")</f>
        <v>-</v>
      </c>
      <c r="T399" s="12" t="str">
        <f t="shared" si="233"/>
        <v>-</v>
      </c>
      <c r="U399" s="12" t="str">
        <f t="shared" si="233"/>
        <v>-</v>
      </c>
      <c r="V399" s="12" t="str">
        <f t="shared" si="233"/>
        <v>-</v>
      </c>
      <c r="W399" s="12" t="str">
        <f t="shared" si="233"/>
        <v>-</v>
      </c>
      <c r="X399" s="12" t="str">
        <f t="shared" si="233"/>
        <v>-</v>
      </c>
      <c r="Y399" s="12" t="str">
        <f t="shared" si="233"/>
        <v>-</v>
      </c>
      <c r="Z399" s="12" t="str">
        <f t="shared" si="233"/>
        <v>-</v>
      </c>
      <c r="AA399" s="12" t="str">
        <f t="shared" si="233"/>
        <v>-</v>
      </c>
      <c r="AB399" s="12" t="str">
        <f t="shared" si="233"/>
        <v>-</v>
      </c>
      <c r="AC399" s="12" t="str">
        <f t="shared" si="233"/>
        <v>-</v>
      </c>
      <c r="AD399" s="12" t="str">
        <f t="shared" si="233"/>
        <v>-</v>
      </c>
      <c r="AE399" s="12" t="str">
        <f t="shared" si="233"/>
        <v>-</v>
      </c>
      <c r="AF399" s="12" t="str">
        <f t="shared" si="233"/>
        <v>-</v>
      </c>
      <c r="AG399" s="12" t="str">
        <f t="shared" si="233"/>
        <v>-</v>
      </c>
      <c r="AH399" s="12" t="str">
        <f t="shared" si="233"/>
        <v>-</v>
      </c>
      <c r="AI399" s="12" t="str">
        <f t="shared" si="233"/>
        <v>!!!</v>
      </c>
      <c r="AJ399" s="12" t="str">
        <f t="shared" si="233"/>
        <v>-</v>
      </c>
      <c r="AK399" s="12" t="str">
        <f t="shared" si="233"/>
        <v>-</v>
      </c>
      <c r="AL399" s="12" t="str">
        <f t="shared" si="233"/>
        <v>-</v>
      </c>
      <c r="AM399" s="12" t="str">
        <f t="shared" si="233"/>
        <v>-</v>
      </c>
      <c r="AN399" s="12" t="str">
        <f t="shared" si="233"/>
        <v>!!!</v>
      </c>
      <c r="AO399" s="12" t="str">
        <f t="shared" si="233"/>
        <v>-</v>
      </c>
      <c r="AP399" s="12" t="str">
        <f t="shared" si="233"/>
        <v>-</v>
      </c>
      <c r="AQ399" s="12" t="str">
        <f t="shared" si="233"/>
        <v>-</v>
      </c>
      <c r="AR399" s="13"/>
      <c r="AS399" s="17"/>
    </row>
    <row r="400" spans="1:45">
      <c r="A400" s="22">
        <f t="shared" si="224"/>
        <v>6</v>
      </c>
      <c r="B400" s="128">
        <f t="shared" ref="B400" si="234">B8</f>
        <v>2</v>
      </c>
      <c r="C400" s="128">
        <f t="shared" si="216"/>
        <v>3</v>
      </c>
      <c r="D400" s="12" t="str">
        <f t="shared" ref="D400:P400" si="235">IF(AND(OR(D8&gt;=10,D8&lt;=3),D205="НЕТ"),"!!!","-")</f>
        <v>-</v>
      </c>
      <c r="E400" s="12" t="str">
        <f t="shared" si="235"/>
        <v>-</v>
      </c>
      <c r="F400" s="12" t="str">
        <f t="shared" si="235"/>
        <v>-</v>
      </c>
      <c r="G400" s="12" t="str">
        <f t="shared" si="235"/>
        <v>-</v>
      </c>
      <c r="H400" s="12" t="str">
        <f t="shared" si="235"/>
        <v>-</v>
      </c>
      <c r="I400" s="12" t="str">
        <f t="shared" si="235"/>
        <v>-</v>
      </c>
      <c r="J400" s="12" t="str">
        <f t="shared" si="235"/>
        <v>!!!</v>
      </c>
      <c r="K400" s="12" t="str">
        <f t="shared" si="235"/>
        <v>-</v>
      </c>
      <c r="L400" s="12" t="str">
        <f t="shared" si="235"/>
        <v>-</v>
      </c>
      <c r="M400" s="12" t="str">
        <f t="shared" si="235"/>
        <v>-</v>
      </c>
      <c r="N400" s="12" t="str">
        <f t="shared" si="235"/>
        <v>-</v>
      </c>
      <c r="O400" s="12" t="str">
        <f t="shared" si="235"/>
        <v>-</v>
      </c>
      <c r="P400" s="12" t="str">
        <f t="shared" si="235"/>
        <v>-</v>
      </c>
      <c r="Q400" s="12" t="str">
        <f t="shared" si="222"/>
        <v>-</v>
      </c>
      <c r="R400" s="12" t="str">
        <f t="shared" si="222"/>
        <v>-</v>
      </c>
      <c r="S400" s="12" t="str">
        <f t="shared" ref="S400:AQ400" si="236">IF(AND(OR(S8&gt;=10,S8&lt;=3),S205="НЕТ"),"!!!","-")</f>
        <v>-</v>
      </c>
      <c r="T400" s="12" t="str">
        <f t="shared" si="236"/>
        <v>-</v>
      </c>
      <c r="U400" s="12" t="str">
        <f t="shared" si="236"/>
        <v>-</v>
      </c>
      <c r="V400" s="12" t="str">
        <f t="shared" si="236"/>
        <v>-</v>
      </c>
      <c r="W400" s="12" t="str">
        <f t="shared" si="236"/>
        <v>-</v>
      </c>
      <c r="X400" s="12" t="str">
        <f t="shared" si="236"/>
        <v>-</v>
      </c>
      <c r="Y400" s="12" t="str">
        <f t="shared" si="236"/>
        <v>-</v>
      </c>
      <c r="Z400" s="12" t="str">
        <f t="shared" si="236"/>
        <v>-</v>
      </c>
      <c r="AA400" s="12" t="str">
        <f t="shared" si="236"/>
        <v>-</v>
      </c>
      <c r="AB400" s="12" t="str">
        <f t="shared" si="236"/>
        <v>-</v>
      </c>
      <c r="AC400" s="12" t="str">
        <f t="shared" si="236"/>
        <v>-</v>
      </c>
      <c r="AD400" s="12" t="str">
        <f t="shared" si="236"/>
        <v>-</v>
      </c>
      <c r="AE400" s="12" t="str">
        <f t="shared" si="236"/>
        <v>-</v>
      </c>
      <c r="AF400" s="12" t="str">
        <f t="shared" si="236"/>
        <v>-</v>
      </c>
      <c r="AG400" s="12" t="str">
        <f t="shared" si="236"/>
        <v>-</v>
      </c>
      <c r="AH400" s="12" t="str">
        <f t="shared" si="236"/>
        <v>-</v>
      </c>
      <c r="AI400" s="12" t="str">
        <f t="shared" si="236"/>
        <v>!!!</v>
      </c>
      <c r="AJ400" s="12" t="str">
        <f t="shared" si="236"/>
        <v>-</v>
      </c>
      <c r="AK400" s="12" t="str">
        <f t="shared" si="236"/>
        <v>-</v>
      </c>
      <c r="AL400" s="12" t="str">
        <f t="shared" si="236"/>
        <v>-</v>
      </c>
      <c r="AM400" s="12" t="str">
        <f t="shared" si="236"/>
        <v>-</v>
      </c>
      <c r="AN400" s="12" t="str">
        <f t="shared" si="236"/>
        <v>-</v>
      </c>
      <c r="AO400" s="12" t="str">
        <f t="shared" si="236"/>
        <v>-</v>
      </c>
      <c r="AP400" s="12" t="str">
        <f t="shared" si="236"/>
        <v>-</v>
      </c>
      <c r="AQ400" s="12" t="str">
        <f t="shared" si="236"/>
        <v>-</v>
      </c>
      <c r="AR400" s="13"/>
      <c r="AS400" s="17"/>
    </row>
    <row r="401" spans="1:45">
      <c r="A401" s="22">
        <f t="shared" si="224"/>
        <v>7</v>
      </c>
      <c r="B401" s="128">
        <f t="shared" ref="B401" si="237">B9</f>
        <v>5</v>
      </c>
      <c r="C401" s="128">
        <f t="shared" si="216"/>
        <v>1</v>
      </c>
      <c r="D401" s="12" t="str">
        <f t="shared" ref="D401:P401" si="238">IF(AND(OR(D9&gt;=10,D9&lt;=3),D206="НЕТ"),"!!!","-")</f>
        <v>-</v>
      </c>
      <c r="E401" s="12" t="str">
        <f t="shared" si="238"/>
        <v>-</v>
      </c>
      <c r="F401" s="12" t="str">
        <f t="shared" si="238"/>
        <v>-</v>
      </c>
      <c r="G401" s="12" t="str">
        <f t="shared" si="238"/>
        <v>-</v>
      </c>
      <c r="H401" s="12" t="str">
        <f t="shared" si="238"/>
        <v>-</v>
      </c>
      <c r="I401" s="12" t="str">
        <f t="shared" si="238"/>
        <v>-</v>
      </c>
      <c r="J401" s="12" t="str">
        <f t="shared" si="238"/>
        <v>-</v>
      </c>
      <c r="K401" s="12" t="str">
        <f t="shared" si="238"/>
        <v>-</v>
      </c>
      <c r="L401" s="12" t="str">
        <f t="shared" si="238"/>
        <v>-</v>
      </c>
      <c r="M401" s="12" t="str">
        <f t="shared" si="238"/>
        <v>-</v>
      </c>
      <c r="N401" s="12" t="str">
        <f t="shared" si="238"/>
        <v>-</v>
      </c>
      <c r="O401" s="12" t="str">
        <f t="shared" si="238"/>
        <v>-</v>
      </c>
      <c r="P401" s="12" t="str">
        <f t="shared" si="238"/>
        <v>-</v>
      </c>
      <c r="Q401" s="12" t="str">
        <f t="shared" si="222"/>
        <v>-</v>
      </c>
      <c r="R401" s="12" t="str">
        <f t="shared" si="222"/>
        <v>-</v>
      </c>
      <c r="S401" s="12" t="str">
        <f t="shared" ref="S401:AQ401" si="239">IF(AND(OR(S9&gt;=10,S9&lt;=3),S206="НЕТ"),"!!!","-")</f>
        <v>-</v>
      </c>
      <c r="T401" s="12" t="str">
        <f t="shared" si="239"/>
        <v>-</v>
      </c>
      <c r="U401" s="12" t="str">
        <f t="shared" si="239"/>
        <v>-</v>
      </c>
      <c r="V401" s="12" t="str">
        <f t="shared" si="239"/>
        <v>-</v>
      </c>
      <c r="W401" s="12" t="str">
        <f t="shared" si="239"/>
        <v>-</v>
      </c>
      <c r="X401" s="12" t="str">
        <f t="shared" si="239"/>
        <v>-</v>
      </c>
      <c r="Y401" s="12" t="str">
        <f t="shared" si="239"/>
        <v>-</v>
      </c>
      <c r="Z401" s="12" t="str">
        <f t="shared" si="239"/>
        <v>-</v>
      </c>
      <c r="AA401" s="12" t="str">
        <f t="shared" si="239"/>
        <v>-</v>
      </c>
      <c r="AB401" s="12" t="str">
        <f t="shared" si="239"/>
        <v>-</v>
      </c>
      <c r="AC401" s="12" t="str">
        <f t="shared" si="239"/>
        <v>-</v>
      </c>
      <c r="AD401" s="12" t="str">
        <f t="shared" si="239"/>
        <v>-</v>
      </c>
      <c r="AE401" s="12" t="str">
        <f t="shared" si="239"/>
        <v>-</v>
      </c>
      <c r="AF401" s="12" t="str">
        <f t="shared" si="239"/>
        <v>-</v>
      </c>
      <c r="AG401" s="12" t="str">
        <f t="shared" si="239"/>
        <v>-</v>
      </c>
      <c r="AH401" s="12" t="str">
        <f t="shared" si="239"/>
        <v>-</v>
      </c>
      <c r="AI401" s="12" t="str">
        <f t="shared" si="239"/>
        <v>-</v>
      </c>
      <c r="AJ401" s="12" t="str">
        <f t="shared" si="239"/>
        <v>-</v>
      </c>
      <c r="AK401" s="12" t="str">
        <f t="shared" si="239"/>
        <v>-</v>
      </c>
      <c r="AL401" s="12" t="str">
        <f t="shared" si="239"/>
        <v>-</v>
      </c>
      <c r="AM401" s="12" t="str">
        <f t="shared" si="239"/>
        <v>-</v>
      </c>
      <c r="AN401" s="12" t="str">
        <f t="shared" si="239"/>
        <v>-</v>
      </c>
      <c r="AO401" s="12" t="str">
        <f t="shared" si="239"/>
        <v>-</v>
      </c>
      <c r="AP401" s="12" t="str">
        <f t="shared" si="239"/>
        <v>-</v>
      </c>
      <c r="AQ401" s="12" t="str">
        <f t="shared" si="239"/>
        <v>-</v>
      </c>
      <c r="AR401" s="13"/>
      <c r="AS401" s="17"/>
    </row>
    <row r="402" spans="1:45">
      <c r="A402" s="22">
        <f t="shared" si="224"/>
        <v>8</v>
      </c>
      <c r="B402" s="128">
        <f t="shared" ref="B402" si="240">B10</f>
        <v>5</v>
      </c>
      <c r="C402" s="128">
        <f t="shared" si="216"/>
        <v>2</v>
      </c>
      <c r="D402" s="12" t="str">
        <f t="shared" ref="D402:P402" si="241">IF(AND(OR(D10&gt;=10,D10&lt;=3),D207="НЕТ"),"!!!","-")</f>
        <v>-</v>
      </c>
      <c r="E402" s="12" t="str">
        <f t="shared" si="241"/>
        <v>-</v>
      </c>
      <c r="F402" s="12" t="str">
        <f t="shared" si="241"/>
        <v>-</v>
      </c>
      <c r="G402" s="12" t="str">
        <f t="shared" si="241"/>
        <v>-</v>
      </c>
      <c r="H402" s="12" t="str">
        <f t="shared" si="241"/>
        <v>-</v>
      </c>
      <c r="I402" s="12" t="str">
        <f t="shared" si="241"/>
        <v>-</v>
      </c>
      <c r="J402" s="12" t="str">
        <f t="shared" si="241"/>
        <v>-</v>
      </c>
      <c r="K402" s="12" t="str">
        <f t="shared" si="241"/>
        <v>-</v>
      </c>
      <c r="L402" s="12" t="str">
        <f t="shared" si="241"/>
        <v>-</v>
      </c>
      <c r="M402" s="12" t="str">
        <f t="shared" si="241"/>
        <v>-</v>
      </c>
      <c r="N402" s="12" t="str">
        <f t="shared" si="241"/>
        <v>-</v>
      </c>
      <c r="O402" s="12" t="str">
        <f t="shared" si="241"/>
        <v>-</v>
      </c>
      <c r="P402" s="12" t="str">
        <f t="shared" si="241"/>
        <v>-</v>
      </c>
      <c r="Q402" s="12" t="str">
        <f t="shared" si="222"/>
        <v>-</v>
      </c>
      <c r="R402" s="12" t="str">
        <f t="shared" si="222"/>
        <v>-</v>
      </c>
      <c r="S402" s="12" t="str">
        <f t="shared" ref="S402:AQ402" si="242">IF(AND(OR(S10&gt;=10,S10&lt;=3),S207="НЕТ"),"!!!","-")</f>
        <v>-</v>
      </c>
      <c r="T402" s="12" t="str">
        <f t="shared" si="242"/>
        <v>-</v>
      </c>
      <c r="U402" s="12" t="str">
        <f t="shared" si="242"/>
        <v>-</v>
      </c>
      <c r="V402" s="12" t="str">
        <f t="shared" si="242"/>
        <v>-</v>
      </c>
      <c r="W402" s="12" t="str">
        <f t="shared" si="242"/>
        <v>-</v>
      </c>
      <c r="X402" s="12" t="str">
        <f t="shared" si="242"/>
        <v>-</v>
      </c>
      <c r="Y402" s="12" t="str">
        <f t="shared" si="242"/>
        <v>-</v>
      </c>
      <c r="Z402" s="12" t="str">
        <f t="shared" si="242"/>
        <v>-</v>
      </c>
      <c r="AA402" s="12" t="str">
        <f t="shared" si="242"/>
        <v>-</v>
      </c>
      <c r="AB402" s="12" t="str">
        <f t="shared" si="242"/>
        <v>-</v>
      </c>
      <c r="AC402" s="12" t="str">
        <f t="shared" si="242"/>
        <v>-</v>
      </c>
      <c r="AD402" s="12" t="str">
        <f t="shared" si="242"/>
        <v>-</v>
      </c>
      <c r="AE402" s="12" t="str">
        <f t="shared" si="242"/>
        <v>-</v>
      </c>
      <c r="AF402" s="12" t="str">
        <f t="shared" si="242"/>
        <v>-</v>
      </c>
      <c r="AG402" s="12" t="str">
        <f t="shared" si="242"/>
        <v>-</v>
      </c>
      <c r="AH402" s="12" t="str">
        <f t="shared" si="242"/>
        <v>-</v>
      </c>
      <c r="AI402" s="12" t="str">
        <f t="shared" si="242"/>
        <v>-</v>
      </c>
      <c r="AJ402" s="12" t="str">
        <f t="shared" si="242"/>
        <v>-</v>
      </c>
      <c r="AK402" s="12" t="str">
        <f t="shared" si="242"/>
        <v>-</v>
      </c>
      <c r="AL402" s="12" t="str">
        <f t="shared" si="242"/>
        <v>-</v>
      </c>
      <c r="AM402" s="12" t="str">
        <f t="shared" si="242"/>
        <v>-</v>
      </c>
      <c r="AN402" s="12" t="str">
        <f t="shared" si="242"/>
        <v>-</v>
      </c>
      <c r="AO402" s="12" t="str">
        <f t="shared" si="242"/>
        <v>-</v>
      </c>
      <c r="AP402" s="12" t="str">
        <f t="shared" si="242"/>
        <v>-</v>
      </c>
      <c r="AQ402" s="12" t="str">
        <f t="shared" si="242"/>
        <v>-</v>
      </c>
      <c r="AR402" s="13"/>
      <c r="AS402" s="17"/>
    </row>
    <row r="403" spans="1:45">
      <c r="A403" s="22">
        <f t="shared" si="224"/>
        <v>9</v>
      </c>
      <c r="B403" s="128">
        <f t="shared" ref="B403" si="243">B11</f>
        <v>5</v>
      </c>
      <c r="C403" s="128">
        <f t="shared" si="216"/>
        <v>3</v>
      </c>
      <c r="D403" s="12" t="str">
        <f t="shared" ref="D403:P403" si="244">IF(AND(OR(D11&gt;=10,D11&lt;=3),D208="НЕТ"),"!!!","-")</f>
        <v>-</v>
      </c>
      <c r="E403" s="12" t="str">
        <f t="shared" si="244"/>
        <v>-</v>
      </c>
      <c r="F403" s="12" t="str">
        <f t="shared" si="244"/>
        <v>-</v>
      </c>
      <c r="G403" s="12" t="str">
        <f t="shared" si="244"/>
        <v>-</v>
      </c>
      <c r="H403" s="12" t="str">
        <f t="shared" si="244"/>
        <v>-</v>
      </c>
      <c r="I403" s="12" t="str">
        <f t="shared" si="244"/>
        <v>-</v>
      </c>
      <c r="J403" s="12" t="str">
        <f t="shared" si="244"/>
        <v>-</v>
      </c>
      <c r="K403" s="12" t="str">
        <f t="shared" si="244"/>
        <v>-</v>
      </c>
      <c r="L403" s="12" t="str">
        <f t="shared" si="244"/>
        <v>-</v>
      </c>
      <c r="M403" s="12" t="str">
        <f t="shared" si="244"/>
        <v>-</v>
      </c>
      <c r="N403" s="12" t="str">
        <f t="shared" si="244"/>
        <v>-</v>
      </c>
      <c r="O403" s="12" t="str">
        <f t="shared" si="244"/>
        <v>-</v>
      </c>
      <c r="P403" s="12" t="str">
        <f t="shared" si="244"/>
        <v>-</v>
      </c>
      <c r="Q403" s="12" t="str">
        <f t="shared" si="222"/>
        <v>-</v>
      </c>
      <c r="R403" s="12" t="str">
        <f t="shared" si="222"/>
        <v>-</v>
      </c>
      <c r="S403" s="12" t="str">
        <f t="shared" ref="S403:AQ403" si="245">IF(AND(OR(S11&gt;=10,S11&lt;=3),S208="НЕТ"),"!!!","-")</f>
        <v>-</v>
      </c>
      <c r="T403" s="12" t="str">
        <f t="shared" si="245"/>
        <v>-</v>
      </c>
      <c r="U403" s="12" t="str">
        <f t="shared" si="245"/>
        <v>-</v>
      </c>
      <c r="V403" s="12" t="str">
        <f t="shared" si="245"/>
        <v>-</v>
      </c>
      <c r="W403" s="12" t="str">
        <f t="shared" si="245"/>
        <v>-</v>
      </c>
      <c r="X403" s="12" t="str">
        <f t="shared" si="245"/>
        <v>-</v>
      </c>
      <c r="Y403" s="12" t="str">
        <f t="shared" si="245"/>
        <v>-</v>
      </c>
      <c r="Z403" s="12" t="str">
        <f t="shared" si="245"/>
        <v>-</v>
      </c>
      <c r="AA403" s="12" t="str">
        <f t="shared" si="245"/>
        <v>-</v>
      </c>
      <c r="AB403" s="12" t="str">
        <f t="shared" si="245"/>
        <v>-</v>
      </c>
      <c r="AC403" s="12" t="str">
        <f t="shared" si="245"/>
        <v>-</v>
      </c>
      <c r="AD403" s="12" t="str">
        <f t="shared" si="245"/>
        <v>-</v>
      </c>
      <c r="AE403" s="12" t="str">
        <f t="shared" si="245"/>
        <v>-</v>
      </c>
      <c r="AF403" s="12" t="str">
        <f t="shared" si="245"/>
        <v>-</v>
      </c>
      <c r="AG403" s="12" t="str">
        <f t="shared" si="245"/>
        <v>-</v>
      </c>
      <c r="AH403" s="12" t="str">
        <f t="shared" si="245"/>
        <v>-</v>
      </c>
      <c r="AI403" s="12" t="str">
        <f t="shared" si="245"/>
        <v>-</v>
      </c>
      <c r="AJ403" s="12" t="str">
        <f t="shared" si="245"/>
        <v>-</v>
      </c>
      <c r="AK403" s="12" t="str">
        <f t="shared" si="245"/>
        <v>-</v>
      </c>
      <c r="AL403" s="12" t="str">
        <f t="shared" si="245"/>
        <v>-</v>
      </c>
      <c r="AM403" s="12" t="str">
        <f t="shared" si="245"/>
        <v>-</v>
      </c>
      <c r="AN403" s="12" t="str">
        <f t="shared" si="245"/>
        <v>-</v>
      </c>
      <c r="AO403" s="12" t="str">
        <f t="shared" si="245"/>
        <v>-</v>
      </c>
      <c r="AP403" s="12" t="str">
        <f t="shared" si="245"/>
        <v>-</v>
      </c>
      <c r="AQ403" s="12" t="str">
        <f t="shared" si="245"/>
        <v>-</v>
      </c>
      <c r="AR403" s="13"/>
      <c r="AS403" s="17"/>
    </row>
    <row r="404" spans="1:45">
      <c r="A404" s="22">
        <f t="shared" si="224"/>
        <v>10</v>
      </c>
      <c r="B404" s="128">
        <f t="shared" ref="B404" si="246">B12</f>
        <v>7</v>
      </c>
      <c r="C404" s="128">
        <f t="shared" si="216"/>
        <v>1</v>
      </c>
      <c r="D404" s="12" t="str">
        <f t="shared" ref="D404:P404" si="247">IF(AND(OR(D12&gt;=10,D12&lt;=3),D209="НЕТ"),"!!!","-")</f>
        <v>-</v>
      </c>
      <c r="E404" s="12" t="str">
        <f t="shared" si="247"/>
        <v>-</v>
      </c>
      <c r="F404" s="12" t="str">
        <f t="shared" si="247"/>
        <v>-</v>
      </c>
      <c r="G404" s="12" t="str">
        <f t="shared" si="247"/>
        <v>-</v>
      </c>
      <c r="H404" s="12" t="str">
        <f t="shared" si="247"/>
        <v>-</v>
      </c>
      <c r="I404" s="12" t="str">
        <f t="shared" si="247"/>
        <v>-</v>
      </c>
      <c r="J404" s="12" t="str">
        <f t="shared" si="247"/>
        <v>-</v>
      </c>
      <c r="K404" s="12" t="str">
        <f t="shared" si="247"/>
        <v>-</v>
      </c>
      <c r="L404" s="12" t="str">
        <f t="shared" si="247"/>
        <v>-</v>
      </c>
      <c r="M404" s="12" t="str">
        <f t="shared" si="247"/>
        <v>-</v>
      </c>
      <c r="N404" s="12" t="str">
        <f t="shared" si="247"/>
        <v>-</v>
      </c>
      <c r="O404" s="12" t="str">
        <f t="shared" si="247"/>
        <v>-</v>
      </c>
      <c r="P404" s="12" t="str">
        <f t="shared" si="247"/>
        <v>-</v>
      </c>
      <c r="Q404" s="12" t="str">
        <f t="shared" si="222"/>
        <v>-</v>
      </c>
      <c r="R404" s="12" t="str">
        <f t="shared" si="222"/>
        <v>-</v>
      </c>
      <c r="S404" s="12" t="str">
        <f t="shared" ref="S404:AQ404" si="248">IF(AND(OR(S12&gt;=10,S12&lt;=3),S209="НЕТ"),"!!!","-")</f>
        <v>-</v>
      </c>
      <c r="T404" s="12" t="str">
        <f t="shared" si="248"/>
        <v>-</v>
      </c>
      <c r="U404" s="12" t="str">
        <f t="shared" si="248"/>
        <v>-</v>
      </c>
      <c r="V404" s="12" t="str">
        <f t="shared" si="248"/>
        <v>-</v>
      </c>
      <c r="W404" s="12" t="str">
        <f t="shared" si="248"/>
        <v>-</v>
      </c>
      <c r="X404" s="12" t="str">
        <f t="shared" si="248"/>
        <v>-</v>
      </c>
      <c r="Y404" s="12" t="str">
        <f t="shared" si="248"/>
        <v>-</v>
      </c>
      <c r="Z404" s="12" t="str">
        <f t="shared" si="248"/>
        <v>-</v>
      </c>
      <c r="AA404" s="12" t="str">
        <f t="shared" si="248"/>
        <v>-</v>
      </c>
      <c r="AB404" s="12" t="str">
        <f t="shared" si="248"/>
        <v>-</v>
      </c>
      <c r="AC404" s="12" t="str">
        <f t="shared" si="248"/>
        <v>-</v>
      </c>
      <c r="AD404" s="12" t="str">
        <f t="shared" si="248"/>
        <v>-</v>
      </c>
      <c r="AE404" s="12" t="str">
        <f t="shared" si="248"/>
        <v>-</v>
      </c>
      <c r="AF404" s="12" t="str">
        <f t="shared" si="248"/>
        <v>-</v>
      </c>
      <c r="AG404" s="12" t="str">
        <f t="shared" si="248"/>
        <v>-</v>
      </c>
      <c r="AH404" s="12" t="str">
        <f t="shared" si="248"/>
        <v>-</v>
      </c>
      <c r="AI404" s="12" t="str">
        <f t="shared" si="248"/>
        <v>-</v>
      </c>
      <c r="AJ404" s="12" t="str">
        <f t="shared" si="248"/>
        <v>-</v>
      </c>
      <c r="AK404" s="12" t="str">
        <f t="shared" si="248"/>
        <v>-</v>
      </c>
      <c r="AL404" s="12" t="str">
        <f t="shared" si="248"/>
        <v>-</v>
      </c>
      <c r="AM404" s="12" t="str">
        <f t="shared" si="248"/>
        <v>-</v>
      </c>
      <c r="AN404" s="12" t="str">
        <f t="shared" si="248"/>
        <v>-</v>
      </c>
      <c r="AO404" s="12" t="str">
        <f t="shared" si="248"/>
        <v>-</v>
      </c>
      <c r="AP404" s="12" t="str">
        <f t="shared" si="248"/>
        <v>-</v>
      </c>
      <c r="AQ404" s="12" t="str">
        <f t="shared" si="248"/>
        <v>-</v>
      </c>
      <c r="AR404" s="13"/>
      <c r="AS404" s="17"/>
    </row>
    <row r="405" spans="1:45">
      <c r="A405" s="22">
        <f t="shared" si="224"/>
        <v>11</v>
      </c>
      <c r="B405" s="128">
        <f t="shared" ref="B405" si="249">B13</f>
        <v>7</v>
      </c>
      <c r="C405" s="128">
        <f t="shared" si="216"/>
        <v>2</v>
      </c>
      <c r="D405" s="12" t="str">
        <f t="shared" ref="D405:P405" si="250">IF(AND(OR(D13&gt;=10,D13&lt;=3),D210="НЕТ"),"!!!","-")</f>
        <v>-</v>
      </c>
      <c r="E405" s="12" t="str">
        <f t="shared" si="250"/>
        <v>-</v>
      </c>
      <c r="F405" s="12" t="str">
        <f t="shared" si="250"/>
        <v>-</v>
      </c>
      <c r="G405" s="12" t="str">
        <f t="shared" si="250"/>
        <v>-</v>
      </c>
      <c r="H405" s="12" t="str">
        <f t="shared" si="250"/>
        <v>-</v>
      </c>
      <c r="I405" s="12" t="str">
        <f t="shared" si="250"/>
        <v>-</v>
      </c>
      <c r="J405" s="12" t="str">
        <f t="shared" si="250"/>
        <v>-</v>
      </c>
      <c r="K405" s="12" t="str">
        <f t="shared" si="250"/>
        <v>-</v>
      </c>
      <c r="L405" s="12" t="str">
        <f t="shared" si="250"/>
        <v>-</v>
      </c>
      <c r="M405" s="12" t="str">
        <f t="shared" si="250"/>
        <v>-</v>
      </c>
      <c r="N405" s="12" t="str">
        <f t="shared" si="250"/>
        <v>-</v>
      </c>
      <c r="O405" s="12" t="str">
        <f t="shared" si="250"/>
        <v>-</v>
      </c>
      <c r="P405" s="12" t="str">
        <f t="shared" si="250"/>
        <v>-</v>
      </c>
      <c r="Q405" s="12" t="str">
        <f t="shared" si="222"/>
        <v>-</v>
      </c>
      <c r="R405" s="12" t="str">
        <f t="shared" si="222"/>
        <v>-</v>
      </c>
      <c r="S405" s="12" t="str">
        <f t="shared" ref="S405:AQ405" si="251">IF(AND(OR(S13&gt;=10,S13&lt;=3),S210="НЕТ"),"!!!","-")</f>
        <v>-</v>
      </c>
      <c r="T405" s="12" t="str">
        <f t="shared" si="251"/>
        <v>-</v>
      </c>
      <c r="U405" s="12" t="str">
        <f t="shared" si="251"/>
        <v>-</v>
      </c>
      <c r="V405" s="12" t="str">
        <f t="shared" si="251"/>
        <v>-</v>
      </c>
      <c r="W405" s="12" t="str">
        <f t="shared" si="251"/>
        <v>-</v>
      </c>
      <c r="X405" s="12" t="str">
        <f t="shared" si="251"/>
        <v>-</v>
      </c>
      <c r="Y405" s="12" t="str">
        <f t="shared" si="251"/>
        <v>-</v>
      </c>
      <c r="Z405" s="12" t="str">
        <f t="shared" si="251"/>
        <v>-</v>
      </c>
      <c r="AA405" s="12" t="str">
        <f t="shared" si="251"/>
        <v>-</v>
      </c>
      <c r="AB405" s="12" t="str">
        <f t="shared" si="251"/>
        <v>-</v>
      </c>
      <c r="AC405" s="12" t="str">
        <f t="shared" si="251"/>
        <v>-</v>
      </c>
      <c r="AD405" s="12" t="str">
        <f t="shared" si="251"/>
        <v>-</v>
      </c>
      <c r="AE405" s="12" t="str">
        <f t="shared" si="251"/>
        <v>-</v>
      </c>
      <c r="AF405" s="12" t="str">
        <f t="shared" si="251"/>
        <v>-</v>
      </c>
      <c r="AG405" s="12" t="str">
        <f t="shared" si="251"/>
        <v>-</v>
      </c>
      <c r="AH405" s="12" t="str">
        <f t="shared" si="251"/>
        <v>-</v>
      </c>
      <c r="AI405" s="12" t="str">
        <f t="shared" si="251"/>
        <v>-</v>
      </c>
      <c r="AJ405" s="12" t="str">
        <f t="shared" si="251"/>
        <v>-</v>
      </c>
      <c r="AK405" s="12" t="str">
        <f t="shared" si="251"/>
        <v>-</v>
      </c>
      <c r="AL405" s="12" t="str">
        <f t="shared" si="251"/>
        <v>-</v>
      </c>
      <c r="AM405" s="12" t="str">
        <f t="shared" si="251"/>
        <v>-</v>
      </c>
      <c r="AN405" s="12" t="str">
        <f t="shared" si="251"/>
        <v>-</v>
      </c>
      <c r="AO405" s="12" t="str">
        <f t="shared" si="251"/>
        <v>-</v>
      </c>
      <c r="AP405" s="12" t="str">
        <f t="shared" si="251"/>
        <v>-</v>
      </c>
      <c r="AQ405" s="12" t="str">
        <f t="shared" si="251"/>
        <v>-</v>
      </c>
      <c r="AR405" s="13"/>
      <c r="AS405" s="17"/>
    </row>
    <row r="406" spans="1:45">
      <c r="A406" s="22">
        <f t="shared" si="224"/>
        <v>12</v>
      </c>
      <c r="B406" s="128">
        <f t="shared" ref="B406" si="252">B14</f>
        <v>7</v>
      </c>
      <c r="C406" s="128">
        <f t="shared" si="216"/>
        <v>3</v>
      </c>
      <c r="D406" s="12" t="str">
        <f t="shared" ref="D406:P406" si="253">IF(AND(OR(D14&gt;=10,D14&lt;=3),D211="НЕТ"),"!!!","-")</f>
        <v>-</v>
      </c>
      <c r="E406" s="12" t="str">
        <f t="shared" si="253"/>
        <v>-</v>
      </c>
      <c r="F406" s="12" t="str">
        <f t="shared" si="253"/>
        <v>-</v>
      </c>
      <c r="G406" s="12" t="str">
        <f t="shared" si="253"/>
        <v>-</v>
      </c>
      <c r="H406" s="12" t="str">
        <f t="shared" si="253"/>
        <v>-</v>
      </c>
      <c r="I406" s="12" t="str">
        <f t="shared" si="253"/>
        <v>-</v>
      </c>
      <c r="J406" s="12" t="str">
        <f t="shared" si="253"/>
        <v>-</v>
      </c>
      <c r="K406" s="12" t="str">
        <f t="shared" si="253"/>
        <v>-</v>
      </c>
      <c r="L406" s="12" t="str">
        <f t="shared" si="253"/>
        <v>-</v>
      </c>
      <c r="M406" s="12" t="str">
        <f t="shared" si="253"/>
        <v>-</v>
      </c>
      <c r="N406" s="12" t="str">
        <f t="shared" si="253"/>
        <v>-</v>
      </c>
      <c r="O406" s="12" t="str">
        <f t="shared" si="253"/>
        <v>-</v>
      </c>
      <c r="P406" s="12" t="str">
        <f t="shared" si="253"/>
        <v>-</v>
      </c>
      <c r="Q406" s="12" t="str">
        <f t="shared" si="222"/>
        <v>-</v>
      </c>
      <c r="R406" s="12" t="str">
        <f t="shared" si="222"/>
        <v>-</v>
      </c>
      <c r="S406" s="12" t="str">
        <f t="shared" ref="S406:AQ406" si="254">IF(AND(OR(S14&gt;=10,S14&lt;=3),S211="НЕТ"),"!!!","-")</f>
        <v>-</v>
      </c>
      <c r="T406" s="12" t="str">
        <f t="shared" si="254"/>
        <v>-</v>
      </c>
      <c r="U406" s="12" t="str">
        <f t="shared" si="254"/>
        <v>-</v>
      </c>
      <c r="V406" s="12" t="str">
        <f t="shared" si="254"/>
        <v>-</v>
      </c>
      <c r="W406" s="12" t="str">
        <f t="shared" si="254"/>
        <v>-</v>
      </c>
      <c r="X406" s="12" t="str">
        <f t="shared" si="254"/>
        <v>-</v>
      </c>
      <c r="Y406" s="12" t="str">
        <f t="shared" si="254"/>
        <v>-</v>
      </c>
      <c r="Z406" s="12" t="str">
        <f t="shared" si="254"/>
        <v>-</v>
      </c>
      <c r="AA406" s="12" t="str">
        <f t="shared" si="254"/>
        <v>-</v>
      </c>
      <c r="AB406" s="12" t="str">
        <f t="shared" si="254"/>
        <v>-</v>
      </c>
      <c r="AC406" s="12" t="str">
        <f t="shared" si="254"/>
        <v>-</v>
      </c>
      <c r="AD406" s="12" t="str">
        <f t="shared" si="254"/>
        <v>-</v>
      </c>
      <c r="AE406" s="12" t="str">
        <f t="shared" si="254"/>
        <v>-</v>
      </c>
      <c r="AF406" s="12" t="str">
        <f t="shared" si="254"/>
        <v>-</v>
      </c>
      <c r="AG406" s="12" t="str">
        <f t="shared" si="254"/>
        <v>-</v>
      </c>
      <c r="AH406" s="12" t="str">
        <f t="shared" si="254"/>
        <v>-</v>
      </c>
      <c r="AI406" s="12" t="str">
        <f t="shared" si="254"/>
        <v>-</v>
      </c>
      <c r="AJ406" s="12" t="str">
        <f t="shared" si="254"/>
        <v>-</v>
      </c>
      <c r="AK406" s="12" t="str">
        <f t="shared" si="254"/>
        <v>-</v>
      </c>
      <c r="AL406" s="12" t="str">
        <f t="shared" si="254"/>
        <v>-</v>
      </c>
      <c r="AM406" s="12" t="str">
        <f t="shared" si="254"/>
        <v>-</v>
      </c>
      <c r="AN406" s="12" t="str">
        <f t="shared" si="254"/>
        <v>-</v>
      </c>
      <c r="AO406" s="12" t="str">
        <f t="shared" si="254"/>
        <v>-</v>
      </c>
      <c r="AP406" s="12" t="str">
        <f t="shared" si="254"/>
        <v>-</v>
      </c>
      <c r="AQ406" s="12" t="str">
        <f t="shared" si="254"/>
        <v>-</v>
      </c>
      <c r="AR406" s="13"/>
      <c r="AS406" s="17"/>
    </row>
    <row r="407" spans="1:45">
      <c r="A407" s="22">
        <f t="shared" si="224"/>
        <v>13</v>
      </c>
      <c r="B407" s="128">
        <f t="shared" ref="B407" si="255">B15</f>
        <v>8</v>
      </c>
      <c r="C407" s="128">
        <f t="shared" si="216"/>
        <v>1</v>
      </c>
      <c r="D407" s="12" t="str">
        <f t="shared" ref="D407:P407" si="256">IF(AND(OR(D15&gt;=10,D15&lt;=3),D212="НЕТ"),"!!!","-")</f>
        <v>-</v>
      </c>
      <c r="E407" s="12" t="str">
        <f t="shared" si="256"/>
        <v>-</v>
      </c>
      <c r="F407" s="12" t="str">
        <f t="shared" si="256"/>
        <v>-</v>
      </c>
      <c r="G407" s="12" t="str">
        <f t="shared" si="256"/>
        <v>-</v>
      </c>
      <c r="H407" s="12" t="str">
        <f t="shared" si="256"/>
        <v>-</v>
      </c>
      <c r="I407" s="12" t="str">
        <f t="shared" si="256"/>
        <v>-</v>
      </c>
      <c r="J407" s="12" t="str">
        <f t="shared" si="256"/>
        <v>-</v>
      </c>
      <c r="K407" s="12" t="str">
        <f t="shared" si="256"/>
        <v>-</v>
      </c>
      <c r="L407" s="12" t="str">
        <f t="shared" si="256"/>
        <v>-</v>
      </c>
      <c r="M407" s="12" t="str">
        <f t="shared" si="256"/>
        <v>-</v>
      </c>
      <c r="N407" s="12" t="str">
        <f t="shared" si="256"/>
        <v>-</v>
      </c>
      <c r="O407" s="12" t="str">
        <f t="shared" si="256"/>
        <v>-</v>
      </c>
      <c r="P407" s="12" t="str">
        <f t="shared" si="256"/>
        <v>-</v>
      </c>
      <c r="Q407" s="12" t="str">
        <f t="shared" si="222"/>
        <v>-</v>
      </c>
      <c r="R407" s="12" t="str">
        <f t="shared" si="222"/>
        <v>-</v>
      </c>
      <c r="S407" s="12" t="str">
        <f t="shared" ref="S407:AQ407" si="257">IF(AND(OR(S15&gt;=10,S15&lt;=3),S212="НЕТ"),"!!!","-")</f>
        <v>-</v>
      </c>
      <c r="T407" s="12" t="str">
        <f t="shared" si="257"/>
        <v>-</v>
      </c>
      <c r="U407" s="12" t="str">
        <f t="shared" si="257"/>
        <v>-</v>
      </c>
      <c r="V407" s="12" t="str">
        <f t="shared" si="257"/>
        <v>-</v>
      </c>
      <c r="W407" s="12" t="str">
        <f t="shared" si="257"/>
        <v>-</v>
      </c>
      <c r="X407" s="12" t="str">
        <f t="shared" si="257"/>
        <v>-</v>
      </c>
      <c r="Y407" s="12" t="str">
        <f t="shared" si="257"/>
        <v>-</v>
      </c>
      <c r="Z407" s="12" t="str">
        <f t="shared" si="257"/>
        <v>-</v>
      </c>
      <c r="AA407" s="12" t="str">
        <f t="shared" si="257"/>
        <v>-</v>
      </c>
      <c r="AB407" s="12" t="str">
        <f t="shared" si="257"/>
        <v>-</v>
      </c>
      <c r="AC407" s="12" t="str">
        <f t="shared" si="257"/>
        <v>-</v>
      </c>
      <c r="AD407" s="12" t="str">
        <f t="shared" si="257"/>
        <v>-</v>
      </c>
      <c r="AE407" s="12" t="str">
        <f t="shared" si="257"/>
        <v>-</v>
      </c>
      <c r="AF407" s="12" t="str">
        <f t="shared" si="257"/>
        <v>-</v>
      </c>
      <c r="AG407" s="12" t="str">
        <f t="shared" si="257"/>
        <v>-</v>
      </c>
      <c r="AH407" s="12" t="str">
        <f t="shared" si="257"/>
        <v>-</v>
      </c>
      <c r="AI407" s="12" t="str">
        <f t="shared" si="257"/>
        <v>-</v>
      </c>
      <c r="AJ407" s="12" t="str">
        <f t="shared" si="257"/>
        <v>-</v>
      </c>
      <c r="AK407" s="12" t="str">
        <f t="shared" si="257"/>
        <v>-</v>
      </c>
      <c r="AL407" s="12" t="str">
        <f t="shared" si="257"/>
        <v>-</v>
      </c>
      <c r="AM407" s="12" t="str">
        <f t="shared" si="257"/>
        <v>-</v>
      </c>
      <c r="AN407" s="12" t="str">
        <f t="shared" si="257"/>
        <v>-</v>
      </c>
      <c r="AO407" s="12" t="str">
        <f t="shared" si="257"/>
        <v>-</v>
      </c>
      <c r="AP407" s="12" t="str">
        <f t="shared" si="257"/>
        <v>-</v>
      </c>
      <c r="AQ407" s="12" t="str">
        <f t="shared" si="257"/>
        <v>-</v>
      </c>
      <c r="AR407" s="13"/>
      <c r="AS407" s="17"/>
    </row>
    <row r="408" spans="1:45">
      <c r="A408" s="22">
        <f t="shared" si="224"/>
        <v>14</v>
      </c>
      <c r="B408" s="128">
        <f t="shared" ref="B408" si="258">B16</f>
        <v>8</v>
      </c>
      <c r="C408" s="128">
        <f t="shared" si="216"/>
        <v>2</v>
      </c>
      <c r="D408" s="12" t="str">
        <f t="shared" ref="D408:P408" si="259">IF(AND(OR(D16&gt;=10,D16&lt;=3),D213="НЕТ"),"!!!","-")</f>
        <v>-</v>
      </c>
      <c r="E408" s="12" t="str">
        <f t="shared" si="259"/>
        <v>-</v>
      </c>
      <c r="F408" s="12" t="str">
        <f t="shared" si="259"/>
        <v>-</v>
      </c>
      <c r="G408" s="12" t="str">
        <f t="shared" si="259"/>
        <v>-</v>
      </c>
      <c r="H408" s="12" t="str">
        <f t="shared" si="259"/>
        <v>-</v>
      </c>
      <c r="I408" s="12" t="str">
        <f t="shared" si="259"/>
        <v>-</v>
      </c>
      <c r="J408" s="12" t="str">
        <f t="shared" si="259"/>
        <v>-</v>
      </c>
      <c r="K408" s="12" t="str">
        <f t="shared" si="259"/>
        <v>-</v>
      </c>
      <c r="L408" s="12" t="str">
        <f t="shared" si="259"/>
        <v>-</v>
      </c>
      <c r="M408" s="12" t="str">
        <f t="shared" si="259"/>
        <v>-</v>
      </c>
      <c r="N408" s="12" t="str">
        <f t="shared" si="259"/>
        <v>-</v>
      </c>
      <c r="O408" s="12" t="str">
        <f t="shared" si="259"/>
        <v>-</v>
      </c>
      <c r="P408" s="12" t="str">
        <f t="shared" si="259"/>
        <v>-</v>
      </c>
      <c r="Q408" s="12" t="str">
        <f t="shared" si="222"/>
        <v>-</v>
      </c>
      <c r="R408" s="12" t="str">
        <f t="shared" si="222"/>
        <v>-</v>
      </c>
      <c r="S408" s="12" t="str">
        <f t="shared" ref="S408:AQ408" si="260">IF(AND(OR(S16&gt;=10,S16&lt;=3),S213="НЕТ"),"!!!","-")</f>
        <v>-</v>
      </c>
      <c r="T408" s="12" t="str">
        <f t="shared" si="260"/>
        <v>-</v>
      </c>
      <c r="U408" s="12" t="str">
        <f t="shared" si="260"/>
        <v>-</v>
      </c>
      <c r="V408" s="12" t="str">
        <f t="shared" si="260"/>
        <v>-</v>
      </c>
      <c r="W408" s="12" t="str">
        <f t="shared" si="260"/>
        <v>-</v>
      </c>
      <c r="X408" s="12" t="str">
        <f t="shared" si="260"/>
        <v>-</v>
      </c>
      <c r="Y408" s="12" t="str">
        <f t="shared" si="260"/>
        <v>-</v>
      </c>
      <c r="Z408" s="12" t="str">
        <f t="shared" si="260"/>
        <v>-</v>
      </c>
      <c r="AA408" s="12" t="str">
        <f t="shared" si="260"/>
        <v>-</v>
      </c>
      <c r="AB408" s="12" t="str">
        <f t="shared" si="260"/>
        <v>-</v>
      </c>
      <c r="AC408" s="12" t="str">
        <f t="shared" si="260"/>
        <v>-</v>
      </c>
      <c r="AD408" s="12" t="str">
        <f t="shared" si="260"/>
        <v>-</v>
      </c>
      <c r="AE408" s="12" t="str">
        <f t="shared" si="260"/>
        <v>-</v>
      </c>
      <c r="AF408" s="12" t="str">
        <f t="shared" si="260"/>
        <v>-</v>
      </c>
      <c r="AG408" s="12" t="str">
        <f t="shared" si="260"/>
        <v>-</v>
      </c>
      <c r="AH408" s="12" t="str">
        <f t="shared" si="260"/>
        <v>-</v>
      </c>
      <c r="AI408" s="12" t="str">
        <f t="shared" si="260"/>
        <v>-</v>
      </c>
      <c r="AJ408" s="12" t="str">
        <f t="shared" si="260"/>
        <v>-</v>
      </c>
      <c r="AK408" s="12" t="str">
        <f t="shared" si="260"/>
        <v>-</v>
      </c>
      <c r="AL408" s="12" t="str">
        <f t="shared" si="260"/>
        <v>-</v>
      </c>
      <c r="AM408" s="12" t="str">
        <f t="shared" si="260"/>
        <v>-</v>
      </c>
      <c r="AN408" s="12" t="str">
        <f t="shared" si="260"/>
        <v>-</v>
      </c>
      <c r="AO408" s="12" t="str">
        <f t="shared" si="260"/>
        <v>-</v>
      </c>
      <c r="AP408" s="12" t="str">
        <f t="shared" si="260"/>
        <v>-</v>
      </c>
      <c r="AQ408" s="12" t="str">
        <f t="shared" si="260"/>
        <v>-</v>
      </c>
      <c r="AR408" s="13"/>
      <c r="AS408" s="17"/>
    </row>
    <row r="409" spans="1:45">
      <c r="A409" s="22">
        <f t="shared" si="224"/>
        <v>15</v>
      </c>
      <c r="B409" s="128">
        <f t="shared" ref="B409" si="261">B17</f>
        <v>8</v>
      </c>
      <c r="C409" s="128">
        <f t="shared" si="216"/>
        <v>3</v>
      </c>
      <c r="D409" s="12" t="str">
        <f t="shared" ref="D409:P409" si="262">IF(AND(OR(D17&gt;=10,D17&lt;=3),D214="НЕТ"),"!!!","-")</f>
        <v>-</v>
      </c>
      <c r="E409" s="12" t="str">
        <f t="shared" si="262"/>
        <v>-</v>
      </c>
      <c r="F409" s="12" t="str">
        <f t="shared" si="262"/>
        <v>-</v>
      </c>
      <c r="G409" s="12" t="str">
        <f t="shared" si="262"/>
        <v>-</v>
      </c>
      <c r="H409" s="12" t="str">
        <f t="shared" si="262"/>
        <v>-</v>
      </c>
      <c r="I409" s="12" t="str">
        <f t="shared" si="262"/>
        <v>-</v>
      </c>
      <c r="J409" s="12" t="str">
        <f t="shared" si="262"/>
        <v>-</v>
      </c>
      <c r="K409" s="12" t="str">
        <f t="shared" si="262"/>
        <v>-</v>
      </c>
      <c r="L409" s="12" t="str">
        <f t="shared" si="262"/>
        <v>-</v>
      </c>
      <c r="M409" s="12" t="str">
        <f t="shared" si="262"/>
        <v>-</v>
      </c>
      <c r="N409" s="12" t="str">
        <f t="shared" si="262"/>
        <v>-</v>
      </c>
      <c r="O409" s="12" t="str">
        <f t="shared" si="262"/>
        <v>-</v>
      </c>
      <c r="P409" s="12" t="str">
        <f t="shared" si="262"/>
        <v>-</v>
      </c>
      <c r="Q409" s="12" t="str">
        <f t="shared" si="222"/>
        <v>-</v>
      </c>
      <c r="R409" s="12" t="str">
        <f t="shared" si="222"/>
        <v>-</v>
      </c>
      <c r="S409" s="12" t="str">
        <f t="shared" ref="S409:AQ409" si="263">IF(AND(OR(S17&gt;=10,S17&lt;=3),S214="НЕТ"),"!!!","-")</f>
        <v>-</v>
      </c>
      <c r="T409" s="12" t="str">
        <f t="shared" si="263"/>
        <v>-</v>
      </c>
      <c r="U409" s="12" t="str">
        <f t="shared" si="263"/>
        <v>-</v>
      </c>
      <c r="V409" s="12" t="str">
        <f t="shared" si="263"/>
        <v>-</v>
      </c>
      <c r="W409" s="12" t="str">
        <f t="shared" si="263"/>
        <v>-</v>
      </c>
      <c r="X409" s="12" t="str">
        <f t="shared" si="263"/>
        <v>-</v>
      </c>
      <c r="Y409" s="12" t="str">
        <f t="shared" si="263"/>
        <v>-</v>
      </c>
      <c r="Z409" s="12" t="str">
        <f t="shared" si="263"/>
        <v>-</v>
      </c>
      <c r="AA409" s="12" t="str">
        <f t="shared" si="263"/>
        <v>-</v>
      </c>
      <c r="AB409" s="12" t="str">
        <f t="shared" si="263"/>
        <v>-</v>
      </c>
      <c r="AC409" s="12" t="str">
        <f t="shared" si="263"/>
        <v>-</v>
      </c>
      <c r="AD409" s="12" t="str">
        <f t="shared" si="263"/>
        <v>-</v>
      </c>
      <c r="AE409" s="12" t="str">
        <f t="shared" si="263"/>
        <v>-</v>
      </c>
      <c r="AF409" s="12" t="str">
        <f t="shared" si="263"/>
        <v>-</v>
      </c>
      <c r="AG409" s="12" t="str">
        <f t="shared" si="263"/>
        <v>-</v>
      </c>
      <c r="AH409" s="12" t="str">
        <f t="shared" si="263"/>
        <v>-</v>
      </c>
      <c r="AI409" s="12" t="str">
        <f t="shared" si="263"/>
        <v>-</v>
      </c>
      <c r="AJ409" s="12" t="str">
        <f t="shared" si="263"/>
        <v>-</v>
      </c>
      <c r="AK409" s="12" t="str">
        <f t="shared" si="263"/>
        <v>-</v>
      </c>
      <c r="AL409" s="12" t="str">
        <f t="shared" si="263"/>
        <v>-</v>
      </c>
      <c r="AM409" s="12" t="str">
        <f t="shared" si="263"/>
        <v>-</v>
      </c>
      <c r="AN409" s="12" t="str">
        <f t="shared" si="263"/>
        <v>-</v>
      </c>
      <c r="AO409" s="12" t="str">
        <f t="shared" si="263"/>
        <v>-</v>
      </c>
      <c r="AP409" s="12" t="str">
        <f t="shared" si="263"/>
        <v>-</v>
      </c>
      <c r="AQ409" s="12" t="str">
        <f t="shared" si="263"/>
        <v>-</v>
      </c>
      <c r="AR409" s="13"/>
      <c r="AS409" s="17"/>
    </row>
    <row r="410" spans="1:45">
      <c r="A410" s="22">
        <f t="shared" si="224"/>
        <v>16</v>
      </c>
      <c r="B410" s="128">
        <f t="shared" ref="B410" si="264">B18</f>
        <v>9</v>
      </c>
      <c r="C410" s="128">
        <f t="shared" si="216"/>
        <v>1</v>
      </c>
      <c r="D410" s="12" t="str">
        <f t="shared" ref="D410:P410" si="265">IF(AND(OR(D18&gt;=10,D18&lt;=3),D215="НЕТ"),"!!!","-")</f>
        <v>-</v>
      </c>
      <c r="E410" s="12" t="str">
        <f t="shared" si="265"/>
        <v>-</v>
      </c>
      <c r="F410" s="12" t="str">
        <f t="shared" si="265"/>
        <v>-</v>
      </c>
      <c r="G410" s="12" t="str">
        <f t="shared" si="265"/>
        <v>-</v>
      </c>
      <c r="H410" s="12" t="str">
        <f t="shared" si="265"/>
        <v>-</v>
      </c>
      <c r="I410" s="12" t="str">
        <f t="shared" si="265"/>
        <v>-</v>
      </c>
      <c r="J410" s="12" t="str">
        <f t="shared" si="265"/>
        <v>-</v>
      </c>
      <c r="K410" s="12" t="str">
        <f t="shared" si="265"/>
        <v>-</v>
      </c>
      <c r="L410" s="12" t="str">
        <f t="shared" si="265"/>
        <v>-</v>
      </c>
      <c r="M410" s="12" t="str">
        <f t="shared" si="265"/>
        <v>-</v>
      </c>
      <c r="N410" s="12" t="str">
        <f t="shared" si="265"/>
        <v>-</v>
      </c>
      <c r="O410" s="12" t="str">
        <f t="shared" si="265"/>
        <v>-</v>
      </c>
      <c r="P410" s="12" t="str">
        <f t="shared" si="265"/>
        <v>-</v>
      </c>
      <c r="Q410" s="12" t="str">
        <f t="shared" si="222"/>
        <v>-</v>
      </c>
      <c r="R410" s="12" t="str">
        <f t="shared" si="222"/>
        <v>-</v>
      </c>
      <c r="S410" s="12" t="str">
        <f t="shared" ref="S410:AQ410" si="266">IF(AND(OR(S18&gt;=10,S18&lt;=3),S215="НЕТ"),"!!!","-")</f>
        <v>-</v>
      </c>
      <c r="T410" s="12" t="str">
        <f t="shared" si="266"/>
        <v>-</v>
      </c>
      <c r="U410" s="12" t="str">
        <f t="shared" si="266"/>
        <v>-</v>
      </c>
      <c r="V410" s="12" t="str">
        <f t="shared" si="266"/>
        <v>-</v>
      </c>
      <c r="W410" s="12" t="str">
        <f t="shared" si="266"/>
        <v>-</v>
      </c>
      <c r="X410" s="12" t="str">
        <f t="shared" si="266"/>
        <v>-</v>
      </c>
      <c r="Y410" s="12" t="str">
        <f t="shared" si="266"/>
        <v>-</v>
      </c>
      <c r="Z410" s="12" t="str">
        <f t="shared" si="266"/>
        <v>-</v>
      </c>
      <c r="AA410" s="12" t="str">
        <f t="shared" si="266"/>
        <v>-</v>
      </c>
      <c r="AB410" s="12" t="str">
        <f t="shared" si="266"/>
        <v>-</v>
      </c>
      <c r="AC410" s="12" t="str">
        <f t="shared" si="266"/>
        <v>-</v>
      </c>
      <c r="AD410" s="12" t="str">
        <f t="shared" si="266"/>
        <v>-</v>
      </c>
      <c r="AE410" s="12" t="str">
        <f t="shared" si="266"/>
        <v>-</v>
      </c>
      <c r="AF410" s="12" t="str">
        <f t="shared" si="266"/>
        <v>-</v>
      </c>
      <c r="AG410" s="12" t="str">
        <f t="shared" si="266"/>
        <v>-</v>
      </c>
      <c r="AH410" s="12" t="str">
        <f t="shared" si="266"/>
        <v>-</v>
      </c>
      <c r="AI410" s="12" t="str">
        <f t="shared" si="266"/>
        <v>-</v>
      </c>
      <c r="AJ410" s="12" t="str">
        <f t="shared" si="266"/>
        <v>-</v>
      </c>
      <c r="AK410" s="12" t="str">
        <f t="shared" si="266"/>
        <v>-</v>
      </c>
      <c r="AL410" s="12" t="str">
        <f t="shared" si="266"/>
        <v>-</v>
      </c>
      <c r="AM410" s="12" t="str">
        <f t="shared" si="266"/>
        <v>-</v>
      </c>
      <c r="AN410" s="12" t="str">
        <f t="shared" si="266"/>
        <v>-</v>
      </c>
      <c r="AO410" s="12" t="str">
        <f t="shared" si="266"/>
        <v>-</v>
      </c>
      <c r="AP410" s="12" t="str">
        <f t="shared" si="266"/>
        <v>-</v>
      </c>
      <c r="AQ410" s="12" t="str">
        <f t="shared" si="266"/>
        <v>-</v>
      </c>
      <c r="AR410" s="13"/>
      <c r="AS410" s="17"/>
    </row>
    <row r="411" spans="1:45">
      <c r="A411" s="22">
        <f t="shared" si="224"/>
        <v>17</v>
      </c>
      <c r="B411" s="128">
        <f t="shared" ref="B411" si="267">B19</f>
        <v>9</v>
      </c>
      <c r="C411" s="128">
        <f t="shared" si="216"/>
        <v>2</v>
      </c>
      <c r="D411" s="12" t="str">
        <f t="shared" ref="D411:P411" si="268">IF(AND(OR(D19&gt;=10,D19&lt;=3),D216="НЕТ"),"!!!","-")</f>
        <v>-</v>
      </c>
      <c r="E411" s="12" t="str">
        <f t="shared" si="268"/>
        <v>-</v>
      </c>
      <c r="F411" s="12" t="str">
        <f t="shared" si="268"/>
        <v>-</v>
      </c>
      <c r="G411" s="12" t="str">
        <f t="shared" si="268"/>
        <v>-</v>
      </c>
      <c r="H411" s="12" t="str">
        <f t="shared" si="268"/>
        <v>-</v>
      </c>
      <c r="I411" s="12" t="str">
        <f t="shared" si="268"/>
        <v>-</v>
      </c>
      <c r="J411" s="12" t="str">
        <f t="shared" si="268"/>
        <v>-</v>
      </c>
      <c r="K411" s="12" t="str">
        <f t="shared" si="268"/>
        <v>-</v>
      </c>
      <c r="L411" s="12" t="str">
        <f t="shared" si="268"/>
        <v>-</v>
      </c>
      <c r="M411" s="12" t="str">
        <f t="shared" si="268"/>
        <v>-</v>
      </c>
      <c r="N411" s="12" t="str">
        <f t="shared" si="268"/>
        <v>-</v>
      </c>
      <c r="O411" s="12" t="str">
        <f t="shared" si="268"/>
        <v>-</v>
      </c>
      <c r="P411" s="12" t="str">
        <f t="shared" si="268"/>
        <v>-</v>
      </c>
      <c r="Q411" s="12" t="str">
        <f t="shared" si="222"/>
        <v>-</v>
      </c>
      <c r="R411" s="12" t="str">
        <f t="shared" si="222"/>
        <v>-</v>
      </c>
      <c r="S411" s="12" t="str">
        <f t="shared" ref="S411:AQ411" si="269">IF(AND(OR(S19&gt;=10,S19&lt;=3),S216="НЕТ"),"!!!","-")</f>
        <v>-</v>
      </c>
      <c r="T411" s="12" t="str">
        <f t="shared" si="269"/>
        <v>-</v>
      </c>
      <c r="U411" s="12" t="str">
        <f t="shared" si="269"/>
        <v>-</v>
      </c>
      <c r="V411" s="12" t="str">
        <f t="shared" si="269"/>
        <v>-</v>
      </c>
      <c r="W411" s="12" t="str">
        <f t="shared" si="269"/>
        <v>-</v>
      </c>
      <c r="X411" s="12" t="str">
        <f t="shared" si="269"/>
        <v>-</v>
      </c>
      <c r="Y411" s="12" t="str">
        <f t="shared" si="269"/>
        <v>-</v>
      </c>
      <c r="Z411" s="12" t="str">
        <f t="shared" si="269"/>
        <v>-</v>
      </c>
      <c r="AA411" s="12" t="str">
        <f t="shared" si="269"/>
        <v>-</v>
      </c>
      <c r="AB411" s="12" t="str">
        <f t="shared" si="269"/>
        <v>-</v>
      </c>
      <c r="AC411" s="12" t="str">
        <f t="shared" si="269"/>
        <v>-</v>
      </c>
      <c r="AD411" s="12" t="str">
        <f t="shared" si="269"/>
        <v>-</v>
      </c>
      <c r="AE411" s="12" t="str">
        <f t="shared" si="269"/>
        <v>-</v>
      </c>
      <c r="AF411" s="12" t="str">
        <f t="shared" si="269"/>
        <v>-</v>
      </c>
      <c r="AG411" s="12" t="str">
        <f t="shared" si="269"/>
        <v>-</v>
      </c>
      <c r="AH411" s="12" t="str">
        <f t="shared" si="269"/>
        <v>-</v>
      </c>
      <c r="AI411" s="12" t="str">
        <f t="shared" si="269"/>
        <v>-</v>
      </c>
      <c r="AJ411" s="12" t="str">
        <f t="shared" si="269"/>
        <v>-</v>
      </c>
      <c r="AK411" s="12" t="str">
        <f t="shared" si="269"/>
        <v>-</v>
      </c>
      <c r="AL411" s="12" t="str">
        <f t="shared" si="269"/>
        <v>-</v>
      </c>
      <c r="AM411" s="12" t="str">
        <f t="shared" si="269"/>
        <v>-</v>
      </c>
      <c r="AN411" s="12" t="str">
        <f t="shared" si="269"/>
        <v>-</v>
      </c>
      <c r="AO411" s="12" t="str">
        <f t="shared" si="269"/>
        <v>-</v>
      </c>
      <c r="AP411" s="12" t="str">
        <f t="shared" si="269"/>
        <v>-</v>
      </c>
      <c r="AQ411" s="12" t="str">
        <f t="shared" si="269"/>
        <v>-</v>
      </c>
      <c r="AR411" s="13"/>
      <c r="AS411" s="17"/>
    </row>
    <row r="412" spans="1:45">
      <c r="A412" s="22">
        <f t="shared" si="224"/>
        <v>18</v>
      </c>
      <c r="B412" s="128">
        <f t="shared" ref="B412" si="270">B20</f>
        <v>9</v>
      </c>
      <c r="C412" s="128">
        <f t="shared" si="216"/>
        <v>3</v>
      </c>
      <c r="D412" s="12" t="str">
        <f t="shared" ref="D412:P412" si="271">IF(AND(OR(D20&gt;=10,D20&lt;=3),D217="НЕТ"),"!!!","-")</f>
        <v>-</v>
      </c>
      <c r="E412" s="12" t="str">
        <f t="shared" si="271"/>
        <v>-</v>
      </c>
      <c r="F412" s="12" t="str">
        <f t="shared" si="271"/>
        <v>-</v>
      </c>
      <c r="G412" s="12" t="str">
        <f t="shared" si="271"/>
        <v>-</v>
      </c>
      <c r="H412" s="12" t="str">
        <f t="shared" si="271"/>
        <v>-</v>
      </c>
      <c r="I412" s="12" t="str">
        <f t="shared" si="271"/>
        <v>-</v>
      </c>
      <c r="J412" s="12" t="str">
        <f t="shared" si="271"/>
        <v>-</v>
      </c>
      <c r="K412" s="12" t="str">
        <f t="shared" si="271"/>
        <v>-</v>
      </c>
      <c r="L412" s="12" t="str">
        <f t="shared" si="271"/>
        <v>-</v>
      </c>
      <c r="M412" s="12" t="str">
        <f t="shared" si="271"/>
        <v>-</v>
      </c>
      <c r="N412" s="12" t="str">
        <f t="shared" si="271"/>
        <v>-</v>
      </c>
      <c r="O412" s="12" t="str">
        <f t="shared" si="271"/>
        <v>-</v>
      </c>
      <c r="P412" s="12" t="str">
        <f t="shared" si="271"/>
        <v>-</v>
      </c>
      <c r="Q412" s="12" t="str">
        <f t="shared" si="222"/>
        <v>-</v>
      </c>
      <c r="R412" s="12" t="str">
        <f t="shared" si="222"/>
        <v>-</v>
      </c>
      <c r="S412" s="12" t="str">
        <f t="shared" ref="S412:AQ412" si="272">IF(AND(OR(S20&gt;=10,S20&lt;=3),S217="НЕТ"),"!!!","-")</f>
        <v>-</v>
      </c>
      <c r="T412" s="12" t="str">
        <f t="shared" si="272"/>
        <v>-</v>
      </c>
      <c r="U412" s="12" t="str">
        <f t="shared" si="272"/>
        <v>-</v>
      </c>
      <c r="V412" s="12" t="str">
        <f t="shared" si="272"/>
        <v>-</v>
      </c>
      <c r="W412" s="12" t="str">
        <f t="shared" si="272"/>
        <v>-</v>
      </c>
      <c r="X412" s="12" t="str">
        <f t="shared" si="272"/>
        <v>-</v>
      </c>
      <c r="Y412" s="12" t="str">
        <f t="shared" si="272"/>
        <v>-</v>
      </c>
      <c r="Z412" s="12" t="str">
        <f t="shared" si="272"/>
        <v>-</v>
      </c>
      <c r="AA412" s="12" t="str">
        <f t="shared" si="272"/>
        <v>-</v>
      </c>
      <c r="AB412" s="12" t="str">
        <f t="shared" si="272"/>
        <v>-</v>
      </c>
      <c r="AC412" s="12" t="str">
        <f t="shared" si="272"/>
        <v>-</v>
      </c>
      <c r="AD412" s="12" t="str">
        <f t="shared" si="272"/>
        <v>-</v>
      </c>
      <c r="AE412" s="12" t="str">
        <f t="shared" si="272"/>
        <v>-</v>
      </c>
      <c r="AF412" s="12" t="str">
        <f t="shared" si="272"/>
        <v>-</v>
      </c>
      <c r="AG412" s="12" t="str">
        <f t="shared" si="272"/>
        <v>-</v>
      </c>
      <c r="AH412" s="12" t="str">
        <f t="shared" si="272"/>
        <v>-</v>
      </c>
      <c r="AI412" s="12" t="str">
        <f t="shared" si="272"/>
        <v>-</v>
      </c>
      <c r="AJ412" s="12" t="str">
        <f t="shared" si="272"/>
        <v>-</v>
      </c>
      <c r="AK412" s="12" t="str">
        <f t="shared" si="272"/>
        <v>-</v>
      </c>
      <c r="AL412" s="12" t="str">
        <f t="shared" si="272"/>
        <v>-</v>
      </c>
      <c r="AM412" s="12" t="str">
        <f t="shared" si="272"/>
        <v>-</v>
      </c>
      <c r="AN412" s="12" t="str">
        <f t="shared" si="272"/>
        <v>-</v>
      </c>
      <c r="AO412" s="12" t="str">
        <f t="shared" si="272"/>
        <v>-</v>
      </c>
      <c r="AP412" s="12" t="str">
        <f t="shared" si="272"/>
        <v>-</v>
      </c>
      <c r="AQ412" s="12" t="str">
        <f t="shared" si="272"/>
        <v>-</v>
      </c>
      <c r="AR412" s="13"/>
      <c r="AS412" s="17"/>
    </row>
    <row r="413" spans="1:45">
      <c r="A413" s="22">
        <f t="shared" si="224"/>
        <v>19</v>
      </c>
      <c r="B413" s="128">
        <f t="shared" ref="B413" si="273">B21</f>
        <v>10</v>
      </c>
      <c r="C413" s="128">
        <f t="shared" si="216"/>
        <v>1</v>
      </c>
      <c r="D413" s="12" t="str">
        <f t="shared" ref="D413:P413" si="274">IF(AND(OR(D21&gt;=10,D21&lt;=3),D218="НЕТ"),"!!!","-")</f>
        <v>-</v>
      </c>
      <c r="E413" s="12" t="str">
        <f t="shared" si="274"/>
        <v>-</v>
      </c>
      <c r="F413" s="12" t="str">
        <f t="shared" si="274"/>
        <v>-</v>
      </c>
      <c r="G413" s="12" t="str">
        <f t="shared" si="274"/>
        <v>-</v>
      </c>
      <c r="H413" s="12" t="str">
        <f t="shared" si="274"/>
        <v>-</v>
      </c>
      <c r="I413" s="12" t="str">
        <f t="shared" si="274"/>
        <v>-</v>
      </c>
      <c r="J413" s="12" t="str">
        <f t="shared" si="274"/>
        <v>-</v>
      </c>
      <c r="K413" s="12" t="str">
        <f t="shared" si="274"/>
        <v>-</v>
      </c>
      <c r="L413" s="12" t="str">
        <f t="shared" si="274"/>
        <v>-</v>
      </c>
      <c r="M413" s="12" t="str">
        <f t="shared" si="274"/>
        <v>-</v>
      </c>
      <c r="N413" s="12" t="str">
        <f t="shared" si="274"/>
        <v>-</v>
      </c>
      <c r="O413" s="12" t="str">
        <f t="shared" si="274"/>
        <v>-</v>
      </c>
      <c r="P413" s="12" t="str">
        <f t="shared" si="274"/>
        <v>-</v>
      </c>
      <c r="Q413" s="12" t="str">
        <f t="shared" si="222"/>
        <v>-</v>
      </c>
      <c r="R413" s="12" t="str">
        <f t="shared" si="222"/>
        <v>-</v>
      </c>
      <c r="S413" s="12" t="str">
        <f t="shared" ref="S413:AQ413" si="275">IF(AND(OR(S21&gt;=10,S21&lt;=3),S218="НЕТ"),"!!!","-")</f>
        <v>-</v>
      </c>
      <c r="T413" s="12" t="str">
        <f t="shared" si="275"/>
        <v>-</v>
      </c>
      <c r="U413" s="12" t="str">
        <f t="shared" si="275"/>
        <v>-</v>
      </c>
      <c r="V413" s="12" t="str">
        <f t="shared" si="275"/>
        <v>-</v>
      </c>
      <c r="W413" s="12" t="str">
        <f t="shared" si="275"/>
        <v>-</v>
      </c>
      <c r="X413" s="12" t="str">
        <f t="shared" si="275"/>
        <v>-</v>
      </c>
      <c r="Y413" s="12" t="str">
        <f t="shared" si="275"/>
        <v>-</v>
      </c>
      <c r="Z413" s="12" t="str">
        <f t="shared" si="275"/>
        <v>-</v>
      </c>
      <c r="AA413" s="12" t="str">
        <f t="shared" si="275"/>
        <v>-</v>
      </c>
      <c r="AB413" s="12" t="str">
        <f t="shared" si="275"/>
        <v>-</v>
      </c>
      <c r="AC413" s="12" t="str">
        <f t="shared" si="275"/>
        <v>-</v>
      </c>
      <c r="AD413" s="12" t="str">
        <f t="shared" si="275"/>
        <v>-</v>
      </c>
      <c r="AE413" s="12" t="str">
        <f t="shared" si="275"/>
        <v>-</v>
      </c>
      <c r="AF413" s="12" t="str">
        <f t="shared" si="275"/>
        <v>-</v>
      </c>
      <c r="AG413" s="12" t="str">
        <f t="shared" si="275"/>
        <v>-</v>
      </c>
      <c r="AH413" s="12" t="str">
        <f t="shared" si="275"/>
        <v>-</v>
      </c>
      <c r="AI413" s="12" t="str">
        <f t="shared" si="275"/>
        <v>-</v>
      </c>
      <c r="AJ413" s="12" t="str">
        <f t="shared" si="275"/>
        <v>-</v>
      </c>
      <c r="AK413" s="12" t="str">
        <f t="shared" si="275"/>
        <v>-</v>
      </c>
      <c r="AL413" s="12" t="str">
        <f t="shared" si="275"/>
        <v>-</v>
      </c>
      <c r="AM413" s="12" t="str">
        <f t="shared" si="275"/>
        <v>-</v>
      </c>
      <c r="AN413" s="12" t="str">
        <f t="shared" si="275"/>
        <v>-</v>
      </c>
      <c r="AO413" s="12" t="str">
        <f t="shared" si="275"/>
        <v>-</v>
      </c>
      <c r="AP413" s="12" t="str">
        <f t="shared" si="275"/>
        <v>-</v>
      </c>
      <c r="AQ413" s="12" t="str">
        <f t="shared" si="275"/>
        <v>-</v>
      </c>
      <c r="AR413" s="13"/>
      <c r="AS413" s="17"/>
    </row>
    <row r="414" spans="1:45">
      <c r="A414" s="22">
        <f t="shared" si="224"/>
        <v>20</v>
      </c>
      <c r="B414" s="128">
        <f t="shared" ref="B414" si="276">B22</f>
        <v>10</v>
      </c>
      <c r="C414" s="128">
        <f t="shared" si="216"/>
        <v>2</v>
      </c>
      <c r="D414" s="12" t="str">
        <f t="shared" ref="D414:P414" si="277">IF(AND(OR(D22&gt;=10,D22&lt;=3),D219="НЕТ"),"!!!","-")</f>
        <v>-</v>
      </c>
      <c r="E414" s="12" t="str">
        <f t="shared" si="277"/>
        <v>-</v>
      </c>
      <c r="F414" s="12" t="str">
        <f t="shared" si="277"/>
        <v>-</v>
      </c>
      <c r="G414" s="12" t="str">
        <f t="shared" si="277"/>
        <v>-</v>
      </c>
      <c r="H414" s="12" t="str">
        <f t="shared" si="277"/>
        <v>-</v>
      </c>
      <c r="I414" s="12" t="str">
        <f t="shared" si="277"/>
        <v>-</v>
      </c>
      <c r="J414" s="12" t="str">
        <f t="shared" si="277"/>
        <v>!!!</v>
      </c>
      <c r="K414" s="12" t="str">
        <f t="shared" si="277"/>
        <v>-</v>
      </c>
      <c r="L414" s="12" t="str">
        <f t="shared" si="277"/>
        <v>-</v>
      </c>
      <c r="M414" s="12" t="str">
        <f t="shared" si="277"/>
        <v>-</v>
      </c>
      <c r="N414" s="12" t="str">
        <f t="shared" si="277"/>
        <v>-</v>
      </c>
      <c r="O414" s="12" t="str">
        <f t="shared" si="277"/>
        <v>-</v>
      </c>
      <c r="P414" s="12" t="str">
        <f t="shared" si="277"/>
        <v>-</v>
      </c>
      <c r="Q414" s="12" t="str">
        <f t="shared" si="222"/>
        <v>-</v>
      </c>
      <c r="R414" s="12" t="str">
        <f t="shared" si="222"/>
        <v>-</v>
      </c>
      <c r="S414" s="12" t="str">
        <f t="shared" ref="S414:AQ414" si="278">IF(AND(OR(S22&gt;=10,S22&lt;=3),S219="НЕТ"),"!!!","-")</f>
        <v>-</v>
      </c>
      <c r="T414" s="12" t="str">
        <f t="shared" si="278"/>
        <v>-</v>
      </c>
      <c r="U414" s="12" t="str">
        <f t="shared" si="278"/>
        <v>-</v>
      </c>
      <c r="V414" s="12" t="str">
        <f t="shared" si="278"/>
        <v>-</v>
      </c>
      <c r="W414" s="12" t="str">
        <f t="shared" si="278"/>
        <v>-</v>
      </c>
      <c r="X414" s="12" t="str">
        <f t="shared" si="278"/>
        <v>-</v>
      </c>
      <c r="Y414" s="12" t="str">
        <f t="shared" si="278"/>
        <v>-</v>
      </c>
      <c r="Z414" s="12" t="str">
        <f t="shared" si="278"/>
        <v>-</v>
      </c>
      <c r="AA414" s="12" t="str">
        <f t="shared" si="278"/>
        <v>-</v>
      </c>
      <c r="AB414" s="12" t="str">
        <f t="shared" si="278"/>
        <v>-</v>
      </c>
      <c r="AC414" s="12" t="str">
        <f t="shared" si="278"/>
        <v>-</v>
      </c>
      <c r="AD414" s="12" t="str">
        <f t="shared" si="278"/>
        <v>-</v>
      </c>
      <c r="AE414" s="12" t="str">
        <f t="shared" si="278"/>
        <v>-</v>
      </c>
      <c r="AF414" s="12" t="str">
        <f t="shared" si="278"/>
        <v>-</v>
      </c>
      <c r="AG414" s="12" t="str">
        <f t="shared" si="278"/>
        <v>-</v>
      </c>
      <c r="AH414" s="12" t="str">
        <f t="shared" si="278"/>
        <v>-</v>
      </c>
      <c r="AI414" s="12" t="str">
        <f t="shared" si="278"/>
        <v>!!!</v>
      </c>
      <c r="AJ414" s="12" t="str">
        <f t="shared" si="278"/>
        <v>-</v>
      </c>
      <c r="AK414" s="12" t="str">
        <f t="shared" si="278"/>
        <v>-</v>
      </c>
      <c r="AL414" s="12" t="str">
        <f t="shared" si="278"/>
        <v>-</v>
      </c>
      <c r="AM414" s="12" t="str">
        <f t="shared" si="278"/>
        <v>-</v>
      </c>
      <c r="AN414" s="12" t="str">
        <f t="shared" si="278"/>
        <v>-</v>
      </c>
      <c r="AO414" s="12" t="str">
        <f t="shared" si="278"/>
        <v>-</v>
      </c>
      <c r="AP414" s="12" t="str">
        <f t="shared" si="278"/>
        <v>-</v>
      </c>
      <c r="AQ414" s="12" t="str">
        <f t="shared" si="278"/>
        <v>-</v>
      </c>
      <c r="AR414" s="13"/>
      <c r="AS414" s="17"/>
    </row>
    <row r="415" spans="1:45">
      <c r="A415" s="22">
        <f t="shared" si="224"/>
        <v>21</v>
      </c>
      <c r="B415" s="128">
        <f t="shared" ref="B415" si="279">B23</f>
        <v>10</v>
      </c>
      <c r="C415" s="128">
        <f t="shared" si="216"/>
        <v>3</v>
      </c>
      <c r="D415" s="12" t="str">
        <f t="shared" ref="D415:P415" si="280">IF(AND(OR(D23&gt;=10,D23&lt;=3),D220="НЕТ"),"!!!","-")</f>
        <v>-</v>
      </c>
      <c r="E415" s="12" t="str">
        <f t="shared" si="280"/>
        <v>-</v>
      </c>
      <c r="F415" s="12" t="str">
        <f t="shared" si="280"/>
        <v>-</v>
      </c>
      <c r="G415" s="12" t="str">
        <f t="shared" si="280"/>
        <v>-</v>
      </c>
      <c r="H415" s="12" t="str">
        <f t="shared" si="280"/>
        <v>-</v>
      </c>
      <c r="I415" s="12" t="str">
        <f t="shared" si="280"/>
        <v>-</v>
      </c>
      <c r="J415" s="12" t="str">
        <f t="shared" si="280"/>
        <v>!!!</v>
      </c>
      <c r="K415" s="12" t="str">
        <f t="shared" si="280"/>
        <v>-</v>
      </c>
      <c r="L415" s="12" t="str">
        <f t="shared" si="280"/>
        <v>-</v>
      </c>
      <c r="M415" s="12" t="str">
        <f t="shared" si="280"/>
        <v>-</v>
      </c>
      <c r="N415" s="12" t="str">
        <f t="shared" si="280"/>
        <v>-</v>
      </c>
      <c r="O415" s="12" t="str">
        <f t="shared" si="280"/>
        <v>-</v>
      </c>
      <c r="P415" s="12" t="str">
        <f t="shared" si="280"/>
        <v>-</v>
      </c>
      <c r="Q415" s="12" t="str">
        <f t="shared" si="222"/>
        <v>-</v>
      </c>
      <c r="R415" s="12" t="str">
        <f t="shared" si="222"/>
        <v>-</v>
      </c>
      <c r="S415" s="12" t="str">
        <f t="shared" ref="S415:AQ415" si="281">IF(AND(OR(S23&gt;=10,S23&lt;=3),S220="НЕТ"),"!!!","-")</f>
        <v>-</v>
      </c>
      <c r="T415" s="12" t="str">
        <f t="shared" si="281"/>
        <v>-</v>
      </c>
      <c r="U415" s="12" t="str">
        <f t="shared" si="281"/>
        <v>-</v>
      </c>
      <c r="V415" s="12" t="str">
        <f t="shared" si="281"/>
        <v>-</v>
      </c>
      <c r="W415" s="12" t="str">
        <f t="shared" si="281"/>
        <v>-</v>
      </c>
      <c r="X415" s="12" t="str">
        <f t="shared" si="281"/>
        <v>-</v>
      </c>
      <c r="Y415" s="12" t="str">
        <f t="shared" si="281"/>
        <v>-</v>
      </c>
      <c r="Z415" s="12" t="str">
        <f t="shared" si="281"/>
        <v>-</v>
      </c>
      <c r="AA415" s="12" t="str">
        <f t="shared" si="281"/>
        <v>-</v>
      </c>
      <c r="AB415" s="12" t="str">
        <f t="shared" si="281"/>
        <v>-</v>
      </c>
      <c r="AC415" s="12" t="str">
        <f t="shared" si="281"/>
        <v>-</v>
      </c>
      <c r="AD415" s="12" t="str">
        <f t="shared" si="281"/>
        <v>-</v>
      </c>
      <c r="AE415" s="12" t="str">
        <f t="shared" si="281"/>
        <v>-</v>
      </c>
      <c r="AF415" s="12" t="str">
        <f t="shared" si="281"/>
        <v>-</v>
      </c>
      <c r="AG415" s="12" t="str">
        <f t="shared" si="281"/>
        <v>-</v>
      </c>
      <c r="AH415" s="12" t="str">
        <f t="shared" si="281"/>
        <v>-</v>
      </c>
      <c r="AI415" s="12" t="str">
        <f t="shared" si="281"/>
        <v>-</v>
      </c>
      <c r="AJ415" s="12" t="str">
        <f t="shared" si="281"/>
        <v>-</v>
      </c>
      <c r="AK415" s="12" t="str">
        <f t="shared" si="281"/>
        <v>-</v>
      </c>
      <c r="AL415" s="12" t="str">
        <f t="shared" si="281"/>
        <v>-</v>
      </c>
      <c r="AM415" s="12" t="str">
        <f t="shared" si="281"/>
        <v>-</v>
      </c>
      <c r="AN415" s="12" t="str">
        <f t="shared" si="281"/>
        <v>-</v>
      </c>
      <c r="AO415" s="12" t="str">
        <f t="shared" si="281"/>
        <v>-</v>
      </c>
      <c r="AP415" s="12" t="str">
        <f t="shared" si="281"/>
        <v>-</v>
      </c>
      <c r="AQ415" s="12" t="str">
        <f t="shared" si="281"/>
        <v>-</v>
      </c>
      <c r="AR415" s="13"/>
      <c r="AS415" s="17"/>
    </row>
    <row r="416" spans="1:45">
      <c r="A416" s="22">
        <f t="shared" si="224"/>
        <v>22</v>
      </c>
      <c r="B416" s="128">
        <f t="shared" ref="B416" si="282">B24</f>
        <v>11</v>
      </c>
      <c r="C416" s="128">
        <f t="shared" si="216"/>
        <v>1</v>
      </c>
      <c r="D416" s="12" t="str">
        <f t="shared" ref="D416:P416" si="283">IF(AND(OR(D24&gt;=10,D24&lt;=3),D221="НЕТ"),"!!!","-")</f>
        <v>-</v>
      </c>
      <c r="E416" s="12" t="str">
        <f t="shared" si="283"/>
        <v>-</v>
      </c>
      <c r="F416" s="12" t="str">
        <f t="shared" si="283"/>
        <v>-</v>
      </c>
      <c r="G416" s="12" t="str">
        <f t="shared" si="283"/>
        <v>-</v>
      </c>
      <c r="H416" s="12" t="str">
        <f t="shared" si="283"/>
        <v>-</v>
      </c>
      <c r="I416" s="12" t="str">
        <f t="shared" si="283"/>
        <v>-</v>
      </c>
      <c r="J416" s="12" t="str">
        <f t="shared" si="283"/>
        <v>-</v>
      </c>
      <c r="K416" s="12" t="str">
        <f t="shared" si="283"/>
        <v>-</v>
      </c>
      <c r="L416" s="12" t="str">
        <f t="shared" si="283"/>
        <v>-</v>
      </c>
      <c r="M416" s="12" t="str">
        <f t="shared" si="283"/>
        <v>-</v>
      </c>
      <c r="N416" s="12" t="str">
        <f t="shared" si="283"/>
        <v>-</v>
      </c>
      <c r="O416" s="12" t="str">
        <f t="shared" si="283"/>
        <v>-</v>
      </c>
      <c r="P416" s="12" t="str">
        <f t="shared" si="283"/>
        <v>-</v>
      </c>
      <c r="Q416" s="12" t="str">
        <f t="shared" ref="Q416:R435" si="284">IF(AND(OR(Q24&gt;=10,Q24&lt;=3),Q221="НЕТ"),"!!!","-")</f>
        <v>-</v>
      </c>
      <c r="R416" s="12" t="str">
        <f t="shared" si="284"/>
        <v>-</v>
      </c>
      <c r="S416" s="12" t="str">
        <f t="shared" ref="S416:AQ416" si="285">IF(AND(OR(S24&gt;=10,S24&lt;=3),S221="НЕТ"),"!!!","-")</f>
        <v>-</v>
      </c>
      <c r="T416" s="12" t="str">
        <f t="shared" si="285"/>
        <v>-</v>
      </c>
      <c r="U416" s="12" t="str">
        <f t="shared" si="285"/>
        <v>-</v>
      </c>
      <c r="V416" s="12" t="str">
        <f t="shared" si="285"/>
        <v>-</v>
      </c>
      <c r="W416" s="12" t="str">
        <f t="shared" si="285"/>
        <v>-</v>
      </c>
      <c r="X416" s="12" t="str">
        <f t="shared" si="285"/>
        <v>-</v>
      </c>
      <c r="Y416" s="12" t="str">
        <f t="shared" si="285"/>
        <v>-</v>
      </c>
      <c r="Z416" s="12" t="str">
        <f t="shared" si="285"/>
        <v>-</v>
      </c>
      <c r="AA416" s="12" t="str">
        <f t="shared" si="285"/>
        <v>-</v>
      </c>
      <c r="AB416" s="12" t="str">
        <f t="shared" si="285"/>
        <v>-</v>
      </c>
      <c r="AC416" s="12" t="str">
        <f t="shared" si="285"/>
        <v>-</v>
      </c>
      <c r="AD416" s="12" t="str">
        <f t="shared" si="285"/>
        <v>-</v>
      </c>
      <c r="AE416" s="12" t="str">
        <f t="shared" si="285"/>
        <v>-</v>
      </c>
      <c r="AF416" s="12" t="str">
        <f t="shared" si="285"/>
        <v>-</v>
      </c>
      <c r="AG416" s="12" t="str">
        <f t="shared" si="285"/>
        <v>-</v>
      </c>
      <c r="AH416" s="12" t="str">
        <f t="shared" si="285"/>
        <v>-</v>
      </c>
      <c r="AI416" s="12" t="str">
        <f t="shared" si="285"/>
        <v>-</v>
      </c>
      <c r="AJ416" s="12" t="str">
        <f t="shared" si="285"/>
        <v>-</v>
      </c>
      <c r="AK416" s="12" t="str">
        <f t="shared" si="285"/>
        <v>-</v>
      </c>
      <c r="AL416" s="12" t="str">
        <f t="shared" si="285"/>
        <v>-</v>
      </c>
      <c r="AM416" s="12" t="str">
        <f t="shared" si="285"/>
        <v>-</v>
      </c>
      <c r="AN416" s="12" t="str">
        <f t="shared" si="285"/>
        <v>-</v>
      </c>
      <c r="AO416" s="12" t="str">
        <f t="shared" si="285"/>
        <v>-</v>
      </c>
      <c r="AP416" s="12" t="str">
        <f t="shared" si="285"/>
        <v>-</v>
      </c>
      <c r="AQ416" s="12" t="str">
        <f t="shared" si="285"/>
        <v>-</v>
      </c>
      <c r="AR416" s="13"/>
      <c r="AS416" s="17"/>
    </row>
    <row r="417" spans="1:45">
      <c r="A417" s="22">
        <f t="shared" si="224"/>
        <v>23</v>
      </c>
      <c r="B417" s="128">
        <f t="shared" ref="B417" si="286">B25</f>
        <v>11</v>
      </c>
      <c r="C417" s="128">
        <f t="shared" si="216"/>
        <v>2</v>
      </c>
      <c r="D417" s="12" t="str">
        <f t="shared" ref="D417:P417" si="287">IF(AND(OR(D25&gt;=10,D25&lt;=3),D222="НЕТ"),"!!!","-")</f>
        <v>-</v>
      </c>
      <c r="E417" s="12" t="str">
        <f t="shared" si="287"/>
        <v>-</v>
      </c>
      <c r="F417" s="12" t="str">
        <f t="shared" si="287"/>
        <v>-</v>
      </c>
      <c r="G417" s="12" t="str">
        <f t="shared" si="287"/>
        <v>-</v>
      </c>
      <c r="H417" s="12" t="str">
        <f t="shared" si="287"/>
        <v>-</v>
      </c>
      <c r="I417" s="12" t="str">
        <f t="shared" si="287"/>
        <v>-</v>
      </c>
      <c r="J417" s="12" t="str">
        <f t="shared" si="287"/>
        <v>-</v>
      </c>
      <c r="K417" s="12" t="str">
        <f t="shared" si="287"/>
        <v>-</v>
      </c>
      <c r="L417" s="12" t="str">
        <f t="shared" si="287"/>
        <v>-</v>
      </c>
      <c r="M417" s="12" t="str">
        <f t="shared" si="287"/>
        <v>-</v>
      </c>
      <c r="N417" s="12" t="str">
        <f t="shared" si="287"/>
        <v>-</v>
      </c>
      <c r="O417" s="12" t="str">
        <f t="shared" si="287"/>
        <v>-</v>
      </c>
      <c r="P417" s="12" t="str">
        <f t="shared" si="287"/>
        <v>-</v>
      </c>
      <c r="Q417" s="12" t="str">
        <f t="shared" si="284"/>
        <v>-</v>
      </c>
      <c r="R417" s="12" t="str">
        <f t="shared" si="284"/>
        <v>-</v>
      </c>
      <c r="S417" s="12" t="str">
        <f t="shared" ref="S417:AQ417" si="288">IF(AND(OR(S25&gt;=10,S25&lt;=3),S222="НЕТ"),"!!!","-")</f>
        <v>-</v>
      </c>
      <c r="T417" s="12" t="str">
        <f t="shared" si="288"/>
        <v>-</v>
      </c>
      <c r="U417" s="12" t="str">
        <f t="shared" si="288"/>
        <v>-</v>
      </c>
      <c r="V417" s="12" t="str">
        <f t="shared" si="288"/>
        <v>-</v>
      </c>
      <c r="W417" s="12" t="str">
        <f t="shared" si="288"/>
        <v>-</v>
      </c>
      <c r="X417" s="12" t="str">
        <f t="shared" si="288"/>
        <v>-</v>
      </c>
      <c r="Y417" s="12" t="str">
        <f t="shared" si="288"/>
        <v>-</v>
      </c>
      <c r="Z417" s="12" t="str">
        <f t="shared" si="288"/>
        <v>-</v>
      </c>
      <c r="AA417" s="12" t="str">
        <f t="shared" si="288"/>
        <v>-</v>
      </c>
      <c r="AB417" s="12" t="str">
        <f t="shared" si="288"/>
        <v>-</v>
      </c>
      <c r="AC417" s="12" t="str">
        <f t="shared" si="288"/>
        <v>-</v>
      </c>
      <c r="AD417" s="12" t="str">
        <f t="shared" si="288"/>
        <v>-</v>
      </c>
      <c r="AE417" s="12" t="str">
        <f t="shared" si="288"/>
        <v>-</v>
      </c>
      <c r="AF417" s="12" t="str">
        <f t="shared" si="288"/>
        <v>-</v>
      </c>
      <c r="AG417" s="12" t="str">
        <f t="shared" si="288"/>
        <v>!!!</v>
      </c>
      <c r="AH417" s="12" t="str">
        <f t="shared" si="288"/>
        <v>-</v>
      </c>
      <c r="AI417" s="12" t="str">
        <f t="shared" si="288"/>
        <v>-</v>
      </c>
      <c r="AJ417" s="12" t="str">
        <f t="shared" si="288"/>
        <v>-</v>
      </c>
      <c r="AK417" s="12" t="str">
        <f t="shared" si="288"/>
        <v>-</v>
      </c>
      <c r="AL417" s="12" t="str">
        <f t="shared" si="288"/>
        <v>-</v>
      </c>
      <c r="AM417" s="12" t="str">
        <f t="shared" si="288"/>
        <v>-</v>
      </c>
      <c r="AN417" s="12" t="str">
        <f t="shared" si="288"/>
        <v>-</v>
      </c>
      <c r="AO417" s="12" t="str">
        <f t="shared" si="288"/>
        <v>-</v>
      </c>
      <c r="AP417" s="12" t="str">
        <f t="shared" si="288"/>
        <v>-</v>
      </c>
      <c r="AQ417" s="12" t="str">
        <f t="shared" si="288"/>
        <v>-</v>
      </c>
      <c r="AR417" s="13"/>
      <c r="AS417" s="17"/>
    </row>
    <row r="418" spans="1:45">
      <c r="A418" s="22">
        <f t="shared" si="224"/>
        <v>24</v>
      </c>
      <c r="B418" s="128">
        <f t="shared" ref="B418" si="289">B26</f>
        <v>11</v>
      </c>
      <c r="C418" s="128">
        <f t="shared" si="216"/>
        <v>3</v>
      </c>
      <c r="D418" s="12" t="str">
        <f t="shared" ref="D418:P418" si="290">IF(AND(OR(D26&gt;=10,D26&lt;=3),D223="НЕТ"),"!!!","-")</f>
        <v>-</v>
      </c>
      <c r="E418" s="12" t="str">
        <f t="shared" si="290"/>
        <v>-</v>
      </c>
      <c r="F418" s="12" t="str">
        <f t="shared" si="290"/>
        <v>-</v>
      </c>
      <c r="G418" s="12" t="str">
        <f t="shared" si="290"/>
        <v>-</v>
      </c>
      <c r="H418" s="12" t="str">
        <f t="shared" si="290"/>
        <v>-</v>
      </c>
      <c r="I418" s="12" t="str">
        <f t="shared" si="290"/>
        <v>-</v>
      </c>
      <c r="J418" s="12" t="str">
        <f t="shared" si="290"/>
        <v>-</v>
      </c>
      <c r="K418" s="12" t="str">
        <f t="shared" si="290"/>
        <v>-</v>
      </c>
      <c r="L418" s="12" t="str">
        <f t="shared" si="290"/>
        <v>-</v>
      </c>
      <c r="M418" s="12" t="str">
        <f t="shared" si="290"/>
        <v>-</v>
      </c>
      <c r="N418" s="12" t="str">
        <f t="shared" si="290"/>
        <v>-</v>
      </c>
      <c r="O418" s="12" t="str">
        <f t="shared" si="290"/>
        <v>-</v>
      </c>
      <c r="P418" s="12" t="str">
        <f t="shared" si="290"/>
        <v>-</v>
      </c>
      <c r="Q418" s="12" t="str">
        <f t="shared" si="284"/>
        <v>-</v>
      </c>
      <c r="R418" s="12" t="str">
        <f t="shared" si="284"/>
        <v>-</v>
      </c>
      <c r="S418" s="12" t="str">
        <f t="shared" ref="S418:AQ418" si="291">IF(AND(OR(S26&gt;=10,S26&lt;=3),S223="НЕТ"),"!!!","-")</f>
        <v>-</v>
      </c>
      <c r="T418" s="12" t="str">
        <f t="shared" si="291"/>
        <v>-</v>
      </c>
      <c r="U418" s="12" t="str">
        <f t="shared" si="291"/>
        <v>-</v>
      </c>
      <c r="V418" s="12" t="str">
        <f t="shared" si="291"/>
        <v>-</v>
      </c>
      <c r="W418" s="12" t="str">
        <f t="shared" si="291"/>
        <v>-</v>
      </c>
      <c r="X418" s="12" t="str">
        <f t="shared" si="291"/>
        <v>-</v>
      </c>
      <c r="Y418" s="12" t="str">
        <f t="shared" si="291"/>
        <v>-</v>
      </c>
      <c r="Z418" s="12" t="str">
        <f t="shared" si="291"/>
        <v>-</v>
      </c>
      <c r="AA418" s="12" t="str">
        <f t="shared" si="291"/>
        <v>-</v>
      </c>
      <c r="AB418" s="12" t="str">
        <f t="shared" si="291"/>
        <v>-</v>
      </c>
      <c r="AC418" s="12" t="str">
        <f t="shared" si="291"/>
        <v>-</v>
      </c>
      <c r="AD418" s="12" t="str">
        <f t="shared" si="291"/>
        <v>-</v>
      </c>
      <c r="AE418" s="12" t="str">
        <f t="shared" si="291"/>
        <v>-</v>
      </c>
      <c r="AF418" s="12" t="str">
        <f t="shared" si="291"/>
        <v>-</v>
      </c>
      <c r="AG418" s="12" t="str">
        <f t="shared" si="291"/>
        <v>-</v>
      </c>
      <c r="AH418" s="12" t="str">
        <f t="shared" si="291"/>
        <v>-</v>
      </c>
      <c r="AI418" s="12" t="str">
        <f t="shared" si="291"/>
        <v>-</v>
      </c>
      <c r="AJ418" s="12" t="str">
        <f t="shared" si="291"/>
        <v>-</v>
      </c>
      <c r="AK418" s="12" t="str">
        <f t="shared" si="291"/>
        <v>-</v>
      </c>
      <c r="AL418" s="12" t="str">
        <f t="shared" si="291"/>
        <v>-</v>
      </c>
      <c r="AM418" s="12" t="str">
        <f t="shared" si="291"/>
        <v>-</v>
      </c>
      <c r="AN418" s="12" t="str">
        <f t="shared" si="291"/>
        <v>-</v>
      </c>
      <c r="AO418" s="12" t="str">
        <f t="shared" si="291"/>
        <v>-</v>
      </c>
      <c r="AP418" s="12" t="str">
        <f t="shared" si="291"/>
        <v>-</v>
      </c>
      <c r="AQ418" s="12" t="str">
        <f t="shared" si="291"/>
        <v>-</v>
      </c>
      <c r="AR418" s="13"/>
      <c r="AS418" s="17"/>
    </row>
    <row r="419" spans="1:45">
      <c r="A419" s="22">
        <f t="shared" si="224"/>
        <v>25</v>
      </c>
      <c r="B419" s="128">
        <f t="shared" ref="B419" si="292">B27</f>
        <v>12</v>
      </c>
      <c r="C419" s="128">
        <f t="shared" si="216"/>
        <v>1</v>
      </c>
      <c r="D419" s="12" t="str">
        <f t="shared" ref="D419:P419" si="293">IF(AND(OR(D27&gt;=10,D27&lt;=3),D224="НЕТ"),"!!!","-")</f>
        <v>-</v>
      </c>
      <c r="E419" s="12" t="str">
        <f t="shared" si="293"/>
        <v>-</v>
      </c>
      <c r="F419" s="12" t="str">
        <f t="shared" si="293"/>
        <v>-</v>
      </c>
      <c r="G419" s="12" t="str">
        <f t="shared" si="293"/>
        <v>-</v>
      </c>
      <c r="H419" s="12" t="str">
        <f t="shared" si="293"/>
        <v>-</v>
      </c>
      <c r="I419" s="12" t="str">
        <f t="shared" si="293"/>
        <v>-</v>
      </c>
      <c r="J419" s="12" t="str">
        <f t="shared" si="293"/>
        <v>-</v>
      </c>
      <c r="K419" s="12" t="str">
        <f t="shared" si="293"/>
        <v>-</v>
      </c>
      <c r="L419" s="12" t="str">
        <f t="shared" si="293"/>
        <v>-</v>
      </c>
      <c r="M419" s="12" t="str">
        <f t="shared" si="293"/>
        <v>-</v>
      </c>
      <c r="N419" s="12" t="str">
        <f t="shared" si="293"/>
        <v>-</v>
      </c>
      <c r="O419" s="12" t="str">
        <f t="shared" si="293"/>
        <v>-</v>
      </c>
      <c r="P419" s="12" t="str">
        <f t="shared" si="293"/>
        <v>-</v>
      </c>
      <c r="Q419" s="12" t="str">
        <f t="shared" si="284"/>
        <v>-</v>
      </c>
      <c r="R419" s="12" t="str">
        <f t="shared" si="284"/>
        <v>-</v>
      </c>
      <c r="S419" s="12" t="str">
        <f t="shared" ref="S419:AQ419" si="294">IF(AND(OR(S27&gt;=10,S27&lt;=3),S224="НЕТ"),"!!!","-")</f>
        <v>-</v>
      </c>
      <c r="T419" s="12" t="str">
        <f t="shared" si="294"/>
        <v>-</v>
      </c>
      <c r="U419" s="12" t="str">
        <f t="shared" si="294"/>
        <v>-</v>
      </c>
      <c r="V419" s="12" t="str">
        <f t="shared" si="294"/>
        <v>-</v>
      </c>
      <c r="W419" s="12" t="str">
        <f t="shared" si="294"/>
        <v>-</v>
      </c>
      <c r="X419" s="12" t="str">
        <f t="shared" si="294"/>
        <v>-</v>
      </c>
      <c r="Y419" s="12" t="str">
        <f t="shared" si="294"/>
        <v>-</v>
      </c>
      <c r="Z419" s="12" t="str">
        <f t="shared" si="294"/>
        <v>-</v>
      </c>
      <c r="AA419" s="12" t="str">
        <f t="shared" si="294"/>
        <v>-</v>
      </c>
      <c r="AB419" s="12" t="str">
        <f t="shared" si="294"/>
        <v>-</v>
      </c>
      <c r="AC419" s="12" t="str">
        <f t="shared" si="294"/>
        <v>-</v>
      </c>
      <c r="AD419" s="12" t="str">
        <f t="shared" si="294"/>
        <v>-</v>
      </c>
      <c r="AE419" s="12" t="str">
        <f t="shared" si="294"/>
        <v>-</v>
      </c>
      <c r="AF419" s="12" t="str">
        <f t="shared" si="294"/>
        <v>-</v>
      </c>
      <c r="AG419" s="12" t="str">
        <f t="shared" si="294"/>
        <v>-</v>
      </c>
      <c r="AH419" s="12" t="str">
        <f t="shared" si="294"/>
        <v>-</v>
      </c>
      <c r="AI419" s="12" t="str">
        <f t="shared" si="294"/>
        <v>-</v>
      </c>
      <c r="AJ419" s="12" t="str">
        <f t="shared" si="294"/>
        <v>-</v>
      </c>
      <c r="AK419" s="12" t="str">
        <f t="shared" si="294"/>
        <v>-</v>
      </c>
      <c r="AL419" s="12" t="str">
        <f t="shared" si="294"/>
        <v>-</v>
      </c>
      <c r="AM419" s="12" t="str">
        <f t="shared" si="294"/>
        <v>-</v>
      </c>
      <c r="AN419" s="12" t="str">
        <f t="shared" si="294"/>
        <v>-</v>
      </c>
      <c r="AO419" s="12" t="str">
        <f t="shared" si="294"/>
        <v>-</v>
      </c>
      <c r="AP419" s="12" t="str">
        <f t="shared" si="294"/>
        <v>-</v>
      </c>
      <c r="AQ419" s="12" t="str">
        <f t="shared" si="294"/>
        <v>-</v>
      </c>
      <c r="AR419" s="13"/>
      <c r="AS419" s="17"/>
    </row>
    <row r="420" spans="1:45">
      <c r="A420" s="22">
        <f t="shared" si="224"/>
        <v>26</v>
      </c>
      <c r="B420" s="128">
        <f t="shared" ref="B420" si="295">B28</f>
        <v>12</v>
      </c>
      <c r="C420" s="128">
        <f t="shared" si="216"/>
        <v>2</v>
      </c>
      <c r="D420" s="12" t="str">
        <f t="shared" ref="D420:P420" si="296">IF(AND(OR(D28&gt;=10,D28&lt;=3),D225="НЕТ"),"!!!","-")</f>
        <v>-</v>
      </c>
      <c r="E420" s="12" t="str">
        <f t="shared" si="296"/>
        <v>-</v>
      </c>
      <c r="F420" s="12" t="str">
        <f t="shared" si="296"/>
        <v>-</v>
      </c>
      <c r="G420" s="12" t="str">
        <f t="shared" si="296"/>
        <v>-</v>
      </c>
      <c r="H420" s="12" t="str">
        <f t="shared" si="296"/>
        <v>-</v>
      </c>
      <c r="I420" s="12" t="str">
        <f t="shared" si="296"/>
        <v>-</v>
      </c>
      <c r="J420" s="12" t="str">
        <f t="shared" si="296"/>
        <v>-</v>
      </c>
      <c r="K420" s="12" t="str">
        <f t="shared" si="296"/>
        <v>-</v>
      </c>
      <c r="L420" s="12" t="str">
        <f t="shared" si="296"/>
        <v>-</v>
      </c>
      <c r="M420" s="12" t="str">
        <f t="shared" si="296"/>
        <v>-</v>
      </c>
      <c r="N420" s="12" t="str">
        <f t="shared" si="296"/>
        <v>-</v>
      </c>
      <c r="O420" s="12" t="str">
        <f t="shared" si="296"/>
        <v>-</v>
      </c>
      <c r="P420" s="12" t="str">
        <f t="shared" si="296"/>
        <v>-</v>
      </c>
      <c r="Q420" s="12" t="str">
        <f t="shared" si="284"/>
        <v>-</v>
      </c>
      <c r="R420" s="12" t="str">
        <f t="shared" si="284"/>
        <v>-</v>
      </c>
      <c r="S420" s="12" t="str">
        <f t="shared" ref="S420:AQ420" si="297">IF(AND(OR(S28&gt;=10,S28&lt;=3),S225="НЕТ"),"!!!","-")</f>
        <v>-</v>
      </c>
      <c r="T420" s="12" t="str">
        <f t="shared" si="297"/>
        <v>-</v>
      </c>
      <c r="U420" s="12" t="str">
        <f t="shared" si="297"/>
        <v>-</v>
      </c>
      <c r="V420" s="12" t="str">
        <f t="shared" si="297"/>
        <v>-</v>
      </c>
      <c r="W420" s="12" t="str">
        <f t="shared" si="297"/>
        <v>-</v>
      </c>
      <c r="X420" s="12" t="str">
        <f t="shared" si="297"/>
        <v>-</v>
      </c>
      <c r="Y420" s="12" t="str">
        <f t="shared" si="297"/>
        <v>-</v>
      </c>
      <c r="Z420" s="12" t="str">
        <f t="shared" si="297"/>
        <v>-</v>
      </c>
      <c r="AA420" s="12" t="str">
        <f t="shared" si="297"/>
        <v>-</v>
      </c>
      <c r="AB420" s="12" t="str">
        <f t="shared" si="297"/>
        <v>-</v>
      </c>
      <c r="AC420" s="12" t="str">
        <f t="shared" si="297"/>
        <v>-</v>
      </c>
      <c r="AD420" s="12" t="str">
        <f t="shared" si="297"/>
        <v>-</v>
      </c>
      <c r="AE420" s="12" t="str">
        <f t="shared" si="297"/>
        <v>-</v>
      </c>
      <c r="AF420" s="12" t="str">
        <f t="shared" si="297"/>
        <v>-</v>
      </c>
      <c r="AG420" s="12" t="str">
        <f t="shared" si="297"/>
        <v>-</v>
      </c>
      <c r="AH420" s="12" t="str">
        <f t="shared" si="297"/>
        <v>-</v>
      </c>
      <c r="AI420" s="12" t="str">
        <f t="shared" si="297"/>
        <v>-</v>
      </c>
      <c r="AJ420" s="12" t="str">
        <f t="shared" si="297"/>
        <v>-</v>
      </c>
      <c r="AK420" s="12" t="str">
        <f t="shared" si="297"/>
        <v>-</v>
      </c>
      <c r="AL420" s="12" t="str">
        <f t="shared" si="297"/>
        <v>-</v>
      </c>
      <c r="AM420" s="12" t="str">
        <f t="shared" si="297"/>
        <v>-</v>
      </c>
      <c r="AN420" s="12" t="str">
        <f t="shared" si="297"/>
        <v>-</v>
      </c>
      <c r="AO420" s="12" t="str">
        <f t="shared" si="297"/>
        <v>-</v>
      </c>
      <c r="AP420" s="12" t="str">
        <f t="shared" si="297"/>
        <v>-</v>
      </c>
      <c r="AQ420" s="12" t="str">
        <f t="shared" si="297"/>
        <v>-</v>
      </c>
      <c r="AR420" s="13"/>
      <c r="AS420" s="17"/>
    </row>
    <row r="421" spans="1:45">
      <c r="A421" s="22">
        <f t="shared" si="224"/>
        <v>27</v>
      </c>
      <c r="B421" s="128">
        <f t="shared" ref="B421" si="298">B29</f>
        <v>12</v>
      </c>
      <c r="C421" s="128">
        <f t="shared" si="216"/>
        <v>3</v>
      </c>
      <c r="D421" s="12" t="str">
        <f t="shared" ref="D421:P421" si="299">IF(AND(OR(D29&gt;=10,D29&lt;=3),D226="НЕТ"),"!!!","-")</f>
        <v>-</v>
      </c>
      <c r="E421" s="12" t="str">
        <f t="shared" si="299"/>
        <v>-</v>
      </c>
      <c r="F421" s="12" t="str">
        <f t="shared" si="299"/>
        <v>-</v>
      </c>
      <c r="G421" s="12" t="str">
        <f t="shared" si="299"/>
        <v>-</v>
      </c>
      <c r="H421" s="12" t="str">
        <f t="shared" si="299"/>
        <v>-</v>
      </c>
      <c r="I421" s="12" t="str">
        <f t="shared" si="299"/>
        <v>-</v>
      </c>
      <c r="J421" s="12" t="str">
        <f t="shared" si="299"/>
        <v>-</v>
      </c>
      <c r="K421" s="12" t="str">
        <f t="shared" si="299"/>
        <v>-</v>
      </c>
      <c r="L421" s="12" t="str">
        <f t="shared" si="299"/>
        <v>-</v>
      </c>
      <c r="M421" s="12" t="str">
        <f t="shared" si="299"/>
        <v>-</v>
      </c>
      <c r="N421" s="12" t="str">
        <f t="shared" si="299"/>
        <v>-</v>
      </c>
      <c r="O421" s="12" t="str">
        <f t="shared" si="299"/>
        <v>-</v>
      </c>
      <c r="P421" s="12" t="str">
        <f t="shared" si="299"/>
        <v>-</v>
      </c>
      <c r="Q421" s="12" t="str">
        <f t="shared" si="284"/>
        <v>-</v>
      </c>
      <c r="R421" s="12" t="str">
        <f t="shared" si="284"/>
        <v>-</v>
      </c>
      <c r="S421" s="12" t="str">
        <f t="shared" ref="S421:AQ421" si="300">IF(AND(OR(S29&gt;=10,S29&lt;=3),S226="НЕТ"),"!!!","-")</f>
        <v>-</v>
      </c>
      <c r="T421" s="12" t="str">
        <f t="shared" si="300"/>
        <v>-</v>
      </c>
      <c r="U421" s="12" t="str">
        <f t="shared" si="300"/>
        <v>-</v>
      </c>
      <c r="V421" s="12" t="str">
        <f t="shared" si="300"/>
        <v>-</v>
      </c>
      <c r="W421" s="12" t="str">
        <f t="shared" si="300"/>
        <v>-</v>
      </c>
      <c r="X421" s="12" t="str">
        <f t="shared" si="300"/>
        <v>-</v>
      </c>
      <c r="Y421" s="12" t="str">
        <f t="shared" si="300"/>
        <v>-</v>
      </c>
      <c r="Z421" s="12" t="str">
        <f t="shared" si="300"/>
        <v>-</v>
      </c>
      <c r="AA421" s="12" t="str">
        <f t="shared" si="300"/>
        <v>-</v>
      </c>
      <c r="AB421" s="12" t="str">
        <f t="shared" si="300"/>
        <v>-</v>
      </c>
      <c r="AC421" s="12" t="str">
        <f t="shared" si="300"/>
        <v>-</v>
      </c>
      <c r="AD421" s="12" t="str">
        <f t="shared" si="300"/>
        <v>-</v>
      </c>
      <c r="AE421" s="12" t="str">
        <f t="shared" si="300"/>
        <v>-</v>
      </c>
      <c r="AF421" s="12" t="str">
        <f t="shared" si="300"/>
        <v>-</v>
      </c>
      <c r="AG421" s="12" t="str">
        <f t="shared" si="300"/>
        <v>-</v>
      </c>
      <c r="AH421" s="12" t="str">
        <f t="shared" si="300"/>
        <v>-</v>
      </c>
      <c r="AI421" s="12" t="str">
        <f t="shared" si="300"/>
        <v>-</v>
      </c>
      <c r="AJ421" s="12" t="str">
        <f t="shared" si="300"/>
        <v>-</v>
      </c>
      <c r="AK421" s="12" t="str">
        <f t="shared" si="300"/>
        <v>-</v>
      </c>
      <c r="AL421" s="12" t="str">
        <f t="shared" si="300"/>
        <v>-</v>
      </c>
      <c r="AM421" s="12" t="str">
        <f t="shared" si="300"/>
        <v>-</v>
      </c>
      <c r="AN421" s="12" t="str">
        <f t="shared" si="300"/>
        <v>-</v>
      </c>
      <c r="AO421" s="12" t="str">
        <f t="shared" si="300"/>
        <v>-</v>
      </c>
      <c r="AP421" s="12" t="str">
        <f t="shared" si="300"/>
        <v>-</v>
      </c>
      <c r="AQ421" s="12" t="str">
        <f t="shared" si="300"/>
        <v>-</v>
      </c>
      <c r="AR421" s="13"/>
      <c r="AS421" s="17"/>
    </row>
    <row r="422" spans="1:45">
      <c r="A422" s="22">
        <f t="shared" si="224"/>
        <v>28</v>
      </c>
      <c r="B422" s="128">
        <f t="shared" ref="B422" si="301">B30</f>
        <v>13</v>
      </c>
      <c r="C422" s="128">
        <f t="shared" si="216"/>
        <v>1</v>
      </c>
      <c r="D422" s="12" t="str">
        <f t="shared" ref="D422:P422" si="302">IF(AND(OR(D30&gt;=10,D30&lt;=3),D227="НЕТ"),"!!!","-")</f>
        <v>-</v>
      </c>
      <c r="E422" s="12" t="str">
        <f t="shared" si="302"/>
        <v>-</v>
      </c>
      <c r="F422" s="12" t="str">
        <f t="shared" si="302"/>
        <v>-</v>
      </c>
      <c r="G422" s="12" t="str">
        <f t="shared" si="302"/>
        <v>-</v>
      </c>
      <c r="H422" s="12" t="str">
        <f t="shared" si="302"/>
        <v>-</v>
      </c>
      <c r="I422" s="12" t="str">
        <f t="shared" si="302"/>
        <v>-</v>
      </c>
      <c r="J422" s="12" t="str">
        <f t="shared" si="302"/>
        <v>-</v>
      </c>
      <c r="K422" s="12" t="str">
        <f t="shared" si="302"/>
        <v>-</v>
      </c>
      <c r="L422" s="12" t="str">
        <f t="shared" si="302"/>
        <v>-</v>
      </c>
      <c r="M422" s="12" t="str">
        <f t="shared" si="302"/>
        <v>-</v>
      </c>
      <c r="N422" s="12" t="str">
        <f t="shared" si="302"/>
        <v>-</v>
      </c>
      <c r="O422" s="12" t="str">
        <f t="shared" si="302"/>
        <v>-</v>
      </c>
      <c r="P422" s="12" t="str">
        <f t="shared" si="302"/>
        <v>-</v>
      </c>
      <c r="Q422" s="12" t="str">
        <f t="shared" si="284"/>
        <v>-</v>
      </c>
      <c r="R422" s="12" t="str">
        <f t="shared" si="284"/>
        <v>-</v>
      </c>
      <c r="S422" s="12" t="str">
        <f t="shared" ref="S422:AQ422" si="303">IF(AND(OR(S30&gt;=10,S30&lt;=3),S227="НЕТ"),"!!!","-")</f>
        <v>-</v>
      </c>
      <c r="T422" s="12" t="str">
        <f t="shared" si="303"/>
        <v>-</v>
      </c>
      <c r="U422" s="12" t="str">
        <f t="shared" si="303"/>
        <v>-</v>
      </c>
      <c r="V422" s="12" t="str">
        <f t="shared" si="303"/>
        <v>-</v>
      </c>
      <c r="W422" s="12" t="str">
        <f t="shared" si="303"/>
        <v>-</v>
      </c>
      <c r="X422" s="12" t="str">
        <f t="shared" si="303"/>
        <v>-</v>
      </c>
      <c r="Y422" s="12" t="str">
        <f t="shared" si="303"/>
        <v>-</v>
      </c>
      <c r="Z422" s="12" t="str">
        <f t="shared" si="303"/>
        <v>-</v>
      </c>
      <c r="AA422" s="12" t="str">
        <f t="shared" si="303"/>
        <v>-</v>
      </c>
      <c r="AB422" s="12" t="str">
        <f t="shared" si="303"/>
        <v>-</v>
      </c>
      <c r="AC422" s="12" t="str">
        <f t="shared" si="303"/>
        <v>-</v>
      </c>
      <c r="AD422" s="12" t="str">
        <f t="shared" si="303"/>
        <v>-</v>
      </c>
      <c r="AE422" s="12" t="str">
        <f t="shared" si="303"/>
        <v>-</v>
      </c>
      <c r="AF422" s="12" t="str">
        <f t="shared" si="303"/>
        <v>-</v>
      </c>
      <c r="AG422" s="12" t="str">
        <f t="shared" si="303"/>
        <v>-</v>
      </c>
      <c r="AH422" s="12" t="str">
        <f t="shared" si="303"/>
        <v>-</v>
      </c>
      <c r="AI422" s="12" t="str">
        <f t="shared" si="303"/>
        <v>-</v>
      </c>
      <c r="AJ422" s="12" t="str">
        <f t="shared" si="303"/>
        <v>-</v>
      </c>
      <c r="AK422" s="12" t="str">
        <f t="shared" si="303"/>
        <v>-</v>
      </c>
      <c r="AL422" s="12" t="str">
        <f t="shared" si="303"/>
        <v>-</v>
      </c>
      <c r="AM422" s="12" t="str">
        <f t="shared" si="303"/>
        <v>-</v>
      </c>
      <c r="AN422" s="12" t="str">
        <f t="shared" si="303"/>
        <v>-</v>
      </c>
      <c r="AO422" s="12" t="str">
        <f t="shared" si="303"/>
        <v>-</v>
      </c>
      <c r="AP422" s="12" t="str">
        <f t="shared" si="303"/>
        <v>-</v>
      </c>
      <c r="AQ422" s="12" t="str">
        <f t="shared" si="303"/>
        <v>-</v>
      </c>
      <c r="AR422" s="13"/>
      <c r="AS422" s="17"/>
    </row>
    <row r="423" spans="1:45">
      <c r="A423" s="22">
        <f t="shared" si="224"/>
        <v>29</v>
      </c>
      <c r="B423" s="128">
        <f t="shared" ref="B423" si="304">B31</f>
        <v>13</v>
      </c>
      <c r="C423" s="128">
        <f t="shared" si="216"/>
        <v>2</v>
      </c>
      <c r="D423" s="12" t="str">
        <f t="shared" ref="D423:P423" si="305">IF(AND(OR(D31&gt;=10,D31&lt;=3),D228="НЕТ"),"!!!","-")</f>
        <v>-</v>
      </c>
      <c r="E423" s="12" t="str">
        <f t="shared" si="305"/>
        <v>-</v>
      </c>
      <c r="F423" s="12" t="str">
        <f t="shared" si="305"/>
        <v>-</v>
      </c>
      <c r="G423" s="12" t="str">
        <f t="shared" si="305"/>
        <v>-</v>
      </c>
      <c r="H423" s="12" t="str">
        <f t="shared" si="305"/>
        <v>-</v>
      </c>
      <c r="I423" s="12" t="str">
        <f t="shared" si="305"/>
        <v>-</v>
      </c>
      <c r="J423" s="12" t="str">
        <f t="shared" si="305"/>
        <v>-</v>
      </c>
      <c r="K423" s="12" t="str">
        <f t="shared" si="305"/>
        <v>-</v>
      </c>
      <c r="L423" s="12" t="str">
        <f t="shared" si="305"/>
        <v>-</v>
      </c>
      <c r="M423" s="12" t="str">
        <f t="shared" si="305"/>
        <v>-</v>
      </c>
      <c r="N423" s="12" t="str">
        <f t="shared" si="305"/>
        <v>-</v>
      </c>
      <c r="O423" s="12" t="str">
        <f t="shared" si="305"/>
        <v>-</v>
      </c>
      <c r="P423" s="12" t="str">
        <f t="shared" si="305"/>
        <v>-</v>
      </c>
      <c r="Q423" s="12" t="str">
        <f t="shared" si="284"/>
        <v>-</v>
      </c>
      <c r="R423" s="12" t="str">
        <f t="shared" si="284"/>
        <v>-</v>
      </c>
      <c r="S423" s="12" t="str">
        <f t="shared" ref="S423:AQ423" si="306">IF(AND(OR(S31&gt;=10,S31&lt;=3),S228="НЕТ"),"!!!","-")</f>
        <v>-</v>
      </c>
      <c r="T423" s="12" t="str">
        <f t="shared" si="306"/>
        <v>-</v>
      </c>
      <c r="U423" s="12" t="str">
        <f t="shared" si="306"/>
        <v>-</v>
      </c>
      <c r="V423" s="12" t="str">
        <f t="shared" si="306"/>
        <v>-</v>
      </c>
      <c r="W423" s="12" t="str">
        <f t="shared" si="306"/>
        <v>-</v>
      </c>
      <c r="X423" s="12" t="str">
        <f t="shared" si="306"/>
        <v>-</v>
      </c>
      <c r="Y423" s="12" t="str">
        <f t="shared" si="306"/>
        <v>-</v>
      </c>
      <c r="Z423" s="12" t="str">
        <f t="shared" si="306"/>
        <v>-</v>
      </c>
      <c r="AA423" s="12" t="str">
        <f t="shared" si="306"/>
        <v>-</v>
      </c>
      <c r="AB423" s="12" t="str">
        <f t="shared" si="306"/>
        <v>-</v>
      </c>
      <c r="AC423" s="12" t="str">
        <f t="shared" si="306"/>
        <v>-</v>
      </c>
      <c r="AD423" s="12" t="str">
        <f t="shared" si="306"/>
        <v>-</v>
      </c>
      <c r="AE423" s="12" t="str">
        <f t="shared" si="306"/>
        <v>-</v>
      </c>
      <c r="AF423" s="12" t="str">
        <f t="shared" si="306"/>
        <v>-</v>
      </c>
      <c r="AG423" s="12" t="str">
        <f t="shared" si="306"/>
        <v>-</v>
      </c>
      <c r="AH423" s="12" t="str">
        <f t="shared" si="306"/>
        <v>-</v>
      </c>
      <c r="AI423" s="12" t="str">
        <f t="shared" si="306"/>
        <v>-</v>
      </c>
      <c r="AJ423" s="12" t="str">
        <f t="shared" si="306"/>
        <v>-</v>
      </c>
      <c r="AK423" s="12" t="str">
        <f t="shared" si="306"/>
        <v>-</v>
      </c>
      <c r="AL423" s="12" t="str">
        <f t="shared" si="306"/>
        <v>-</v>
      </c>
      <c r="AM423" s="12" t="str">
        <f t="shared" si="306"/>
        <v>-</v>
      </c>
      <c r="AN423" s="12" t="str">
        <f t="shared" si="306"/>
        <v>-</v>
      </c>
      <c r="AO423" s="12" t="str">
        <f t="shared" si="306"/>
        <v>-</v>
      </c>
      <c r="AP423" s="12" t="str">
        <f t="shared" si="306"/>
        <v>-</v>
      </c>
      <c r="AQ423" s="12" t="str">
        <f t="shared" si="306"/>
        <v>-</v>
      </c>
      <c r="AR423" s="13"/>
      <c r="AS423" s="17"/>
    </row>
    <row r="424" spans="1:45">
      <c r="A424" s="22">
        <f t="shared" si="224"/>
        <v>30</v>
      </c>
      <c r="B424" s="128">
        <f t="shared" ref="B424" si="307">B32</f>
        <v>13</v>
      </c>
      <c r="C424" s="128">
        <f t="shared" si="216"/>
        <v>3</v>
      </c>
      <c r="D424" s="12" t="str">
        <f t="shared" ref="D424:P424" si="308">IF(AND(OR(D32&gt;=10,D32&lt;=3),D229="НЕТ"),"!!!","-")</f>
        <v>-</v>
      </c>
      <c r="E424" s="12" t="str">
        <f t="shared" si="308"/>
        <v>-</v>
      </c>
      <c r="F424" s="12" t="str">
        <f t="shared" si="308"/>
        <v>-</v>
      </c>
      <c r="G424" s="12" t="str">
        <f t="shared" si="308"/>
        <v>-</v>
      </c>
      <c r="H424" s="12" t="str">
        <f t="shared" si="308"/>
        <v>-</v>
      </c>
      <c r="I424" s="12" t="str">
        <f t="shared" si="308"/>
        <v>-</v>
      </c>
      <c r="J424" s="12" t="str">
        <f t="shared" si="308"/>
        <v>-</v>
      </c>
      <c r="K424" s="12" t="str">
        <f t="shared" si="308"/>
        <v>-</v>
      </c>
      <c r="L424" s="12" t="str">
        <f t="shared" si="308"/>
        <v>-</v>
      </c>
      <c r="M424" s="12" t="str">
        <f t="shared" si="308"/>
        <v>-</v>
      </c>
      <c r="N424" s="12" t="str">
        <f t="shared" si="308"/>
        <v>-</v>
      </c>
      <c r="O424" s="12" t="str">
        <f t="shared" si="308"/>
        <v>-</v>
      </c>
      <c r="P424" s="12" t="str">
        <f t="shared" si="308"/>
        <v>-</v>
      </c>
      <c r="Q424" s="12" t="str">
        <f t="shared" si="284"/>
        <v>-</v>
      </c>
      <c r="R424" s="12" t="str">
        <f t="shared" si="284"/>
        <v>-</v>
      </c>
      <c r="S424" s="12" t="str">
        <f t="shared" ref="S424:AQ424" si="309">IF(AND(OR(S32&gt;=10,S32&lt;=3),S229="НЕТ"),"!!!","-")</f>
        <v>-</v>
      </c>
      <c r="T424" s="12" t="str">
        <f t="shared" si="309"/>
        <v>-</v>
      </c>
      <c r="U424" s="12" t="str">
        <f t="shared" si="309"/>
        <v>-</v>
      </c>
      <c r="V424" s="12" t="str">
        <f t="shared" si="309"/>
        <v>-</v>
      </c>
      <c r="W424" s="12" t="str">
        <f t="shared" si="309"/>
        <v>-</v>
      </c>
      <c r="X424" s="12" t="str">
        <f t="shared" si="309"/>
        <v>-</v>
      </c>
      <c r="Y424" s="12" t="str">
        <f t="shared" si="309"/>
        <v>-</v>
      </c>
      <c r="Z424" s="12" t="str">
        <f t="shared" si="309"/>
        <v>-</v>
      </c>
      <c r="AA424" s="12" t="str">
        <f t="shared" si="309"/>
        <v>-</v>
      </c>
      <c r="AB424" s="12" t="str">
        <f t="shared" si="309"/>
        <v>-</v>
      </c>
      <c r="AC424" s="12" t="str">
        <f t="shared" si="309"/>
        <v>-</v>
      </c>
      <c r="AD424" s="12" t="str">
        <f t="shared" si="309"/>
        <v>-</v>
      </c>
      <c r="AE424" s="12" t="str">
        <f t="shared" si="309"/>
        <v>-</v>
      </c>
      <c r="AF424" s="12" t="str">
        <f t="shared" si="309"/>
        <v>-</v>
      </c>
      <c r="AG424" s="12" t="str">
        <f t="shared" si="309"/>
        <v>-</v>
      </c>
      <c r="AH424" s="12" t="str">
        <f t="shared" si="309"/>
        <v>-</v>
      </c>
      <c r="AI424" s="12" t="str">
        <f t="shared" si="309"/>
        <v>!!!</v>
      </c>
      <c r="AJ424" s="12" t="str">
        <f t="shared" si="309"/>
        <v>-</v>
      </c>
      <c r="AK424" s="12" t="str">
        <f t="shared" si="309"/>
        <v>-</v>
      </c>
      <c r="AL424" s="12" t="str">
        <f t="shared" si="309"/>
        <v>-</v>
      </c>
      <c r="AM424" s="12" t="str">
        <f t="shared" si="309"/>
        <v>-</v>
      </c>
      <c r="AN424" s="12" t="str">
        <f t="shared" si="309"/>
        <v>-</v>
      </c>
      <c r="AO424" s="12" t="str">
        <f t="shared" si="309"/>
        <v>-</v>
      </c>
      <c r="AP424" s="12" t="str">
        <f t="shared" si="309"/>
        <v>-</v>
      </c>
      <c r="AQ424" s="12" t="str">
        <f t="shared" si="309"/>
        <v>-</v>
      </c>
      <c r="AR424" s="13"/>
      <c r="AS424" s="17"/>
    </row>
    <row r="425" spans="1:45">
      <c r="A425" s="22">
        <f t="shared" si="224"/>
        <v>31</v>
      </c>
      <c r="B425" s="128">
        <f t="shared" ref="B425" si="310">B33</f>
        <v>14</v>
      </c>
      <c r="C425" s="128">
        <f t="shared" si="216"/>
        <v>1</v>
      </c>
      <c r="D425" s="12" t="str">
        <f t="shared" ref="D425:P425" si="311">IF(AND(OR(D33&gt;=10,D33&lt;=3),D230="НЕТ"),"!!!","-")</f>
        <v>-</v>
      </c>
      <c r="E425" s="12" t="str">
        <f t="shared" si="311"/>
        <v>-</v>
      </c>
      <c r="F425" s="12" t="str">
        <f t="shared" si="311"/>
        <v>-</v>
      </c>
      <c r="G425" s="12" t="str">
        <f t="shared" si="311"/>
        <v>-</v>
      </c>
      <c r="H425" s="12" t="str">
        <f t="shared" si="311"/>
        <v>-</v>
      </c>
      <c r="I425" s="12" t="str">
        <f t="shared" si="311"/>
        <v>-</v>
      </c>
      <c r="J425" s="12" t="str">
        <f t="shared" si="311"/>
        <v>-</v>
      </c>
      <c r="K425" s="12" t="str">
        <f t="shared" si="311"/>
        <v>-</v>
      </c>
      <c r="L425" s="12" t="str">
        <f t="shared" si="311"/>
        <v>-</v>
      </c>
      <c r="M425" s="12" t="str">
        <f t="shared" si="311"/>
        <v>-</v>
      </c>
      <c r="N425" s="12" t="str">
        <f t="shared" si="311"/>
        <v>-</v>
      </c>
      <c r="O425" s="12" t="str">
        <f t="shared" si="311"/>
        <v>-</v>
      </c>
      <c r="P425" s="12" t="str">
        <f t="shared" si="311"/>
        <v>-</v>
      </c>
      <c r="Q425" s="12" t="str">
        <f t="shared" si="284"/>
        <v>-</v>
      </c>
      <c r="R425" s="12" t="str">
        <f t="shared" si="284"/>
        <v>-</v>
      </c>
      <c r="S425" s="12" t="str">
        <f t="shared" ref="S425:AQ425" si="312">IF(AND(OR(S33&gt;=10,S33&lt;=3),S230="НЕТ"),"!!!","-")</f>
        <v>-</v>
      </c>
      <c r="T425" s="12" t="str">
        <f t="shared" si="312"/>
        <v>-</v>
      </c>
      <c r="U425" s="12" t="str">
        <f t="shared" si="312"/>
        <v>-</v>
      </c>
      <c r="V425" s="12" t="str">
        <f t="shared" si="312"/>
        <v>-</v>
      </c>
      <c r="W425" s="12" t="str">
        <f t="shared" si="312"/>
        <v>-</v>
      </c>
      <c r="X425" s="12" t="str">
        <f t="shared" si="312"/>
        <v>-</v>
      </c>
      <c r="Y425" s="12" t="str">
        <f t="shared" si="312"/>
        <v>-</v>
      </c>
      <c r="Z425" s="12" t="str">
        <f t="shared" si="312"/>
        <v>-</v>
      </c>
      <c r="AA425" s="12" t="str">
        <f t="shared" si="312"/>
        <v>-</v>
      </c>
      <c r="AB425" s="12" t="str">
        <f t="shared" si="312"/>
        <v>-</v>
      </c>
      <c r="AC425" s="12" t="str">
        <f t="shared" si="312"/>
        <v>-</v>
      </c>
      <c r="AD425" s="12" t="str">
        <f t="shared" si="312"/>
        <v>-</v>
      </c>
      <c r="AE425" s="12" t="str">
        <f t="shared" si="312"/>
        <v>-</v>
      </c>
      <c r="AF425" s="12" t="str">
        <f t="shared" si="312"/>
        <v>-</v>
      </c>
      <c r="AG425" s="12" t="str">
        <f t="shared" si="312"/>
        <v>-</v>
      </c>
      <c r="AH425" s="12" t="str">
        <f t="shared" si="312"/>
        <v>-</v>
      </c>
      <c r="AI425" s="12" t="str">
        <f t="shared" si="312"/>
        <v>-</v>
      </c>
      <c r="AJ425" s="12" t="str">
        <f t="shared" si="312"/>
        <v>-</v>
      </c>
      <c r="AK425" s="12" t="str">
        <f t="shared" si="312"/>
        <v>-</v>
      </c>
      <c r="AL425" s="12" t="str">
        <f t="shared" si="312"/>
        <v>-</v>
      </c>
      <c r="AM425" s="12" t="str">
        <f t="shared" si="312"/>
        <v>-</v>
      </c>
      <c r="AN425" s="12" t="str">
        <f t="shared" si="312"/>
        <v>-</v>
      </c>
      <c r="AO425" s="12" t="str">
        <f t="shared" si="312"/>
        <v>-</v>
      </c>
      <c r="AP425" s="12" t="str">
        <f t="shared" si="312"/>
        <v>-</v>
      </c>
      <c r="AQ425" s="12" t="str">
        <f t="shared" si="312"/>
        <v>-</v>
      </c>
      <c r="AR425" s="13"/>
      <c r="AS425" s="17"/>
    </row>
    <row r="426" spans="1:45">
      <c r="A426" s="22">
        <f t="shared" si="224"/>
        <v>32</v>
      </c>
      <c r="B426" s="128">
        <f t="shared" ref="B426" si="313">B34</f>
        <v>14</v>
      </c>
      <c r="C426" s="128">
        <f t="shared" si="216"/>
        <v>2</v>
      </c>
      <c r="D426" s="12" t="str">
        <f t="shared" ref="D426:P426" si="314">IF(AND(OR(D34&gt;=10,D34&lt;=3),D231="НЕТ"),"!!!","-")</f>
        <v>-</v>
      </c>
      <c r="E426" s="12" t="str">
        <f t="shared" si="314"/>
        <v>-</v>
      </c>
      <c r="F426" s="12" t="str">
        <f t="shared" si="314"/>
        <v>-</v>
      </c>
      <c r="G426" s="12" t="str">
        <f t="shared" si="314"/>
        <v>-</v>
      </c>
      <c r="H426" s="12" t="str">
        <f t="shared" si="314"/>
        <v>-</v>
      </c>
      <c r="I426" s="12" t="str">
        <f t="shared" si="314"/>
        <v>-</v>
      </c>
      <c r="J426" s="12" t="str">
        <f t="shared" si="314"/>
        <v>-</v>
      </c>
      <c r="K426" s="12" t="str">
        <f t="shared" si="314"/>
        <v>-</v>
      </c>
      <c r="L426" s="12" t="str">
        <f t="shared" si="314"/>
        <v>-</v>
      </c>
      <c r="M426" s="12" t="str">
        <f t="shared" si="314"/>
        <v>-</v>
      </c>
      <c r="N426" s="12" t="str">
        <f t="shared" si="314"/>
        <v>-</v>
      </c>
      <c r="O426" s="12" t="str">
        <f t="shared" si="314"/>
        <v>-</v>
      </c>
      <c r="P426" s="12" t="str">
        <f t="shared" si="314"/>
        <v>-</v>
      </c>
      <c r="Q426" s="12" t="str">
        <f t="shared" si="284"/>
        <v>-</v>
      </c>
      <c r="R426" s="12" t="str">
        <f t="shared" si="284"/>
        <v>-</v>
      </c>
      <c r="S426" s="12" t="str">
        <f t="shared" ref="S426:AQ426" si="315">IF(AND(OR(S34&gt;=10,S34&lt;=3),S231="НЕТ"),"!!!","-")</f>
        <v>-</v>
      </c>
      <c r="T426" s="12" t="str">
        <f t="shared" si="315"/>
        <v>-</v>
      </c>
      <c r="U426" s="12" t="str">
        <f t="shared" si="315"/>
        <v>-</v>
      </c>
      <c r="V426" s="12" t="str">
        <f t="shared" si="315"/>
        <v>-</v>
      </c>
      <c r="W426" s="12" t="str">
        <f t="shared" si="315"/>
        <v>-</v>
      </c>
      <c r="X426" s="12" t="str">
        <f t="shared" si="315"/>
        <v>-</v>
      </c>
      <c r="Y426" s="12" t="str">
        <f t="shared" si="315"/>
        <v>-</v>
      </c>
      <c r="Z426" s="12" t="str">
        <f t="shared" si="315"/>
        <v>-</v>
      </c>
      <c r="AA426" s="12" t="str">
        <f t="shared" si="315"/>
        <v>-</v>
      </c>
      <c r="AB426" s="12" t="str">
        <f t="shared" si="315"/>
        <v>-</v>
      </c>
      <c r="AC426" s="12" t="str">
        <f t="shared" si="315"/>
        <v>-</v>
      </c>
      <c r="AD426" s="12" t="str">
        <f t="shared" si="315"/>
        <v>-</v>
      </c>
      <c r="AE426" s="12" t="str">
        <f t="shared" si="315"/>
        <v>-</v>
      </c>
      <c r="AF426" s="12" t="str">
        <f t="shared" si="315"/>
        <v>-</v>
      </c>
      <c r="AG426" s="12" t="str">
        <f t="shared" si="315"/>
        <v>-</v>
      </c>
      <c r="AH426" s="12" t="str">
        <f t="shared" si="315"/>
        <v>-</v>
      </c>
      <c r="AI426" s="12" t="str">
        <f t="shared" si="315"/>
        <v>-</v>
      </c>
      <c r="AJ426" s="12" t="str">
        <f t="shared" si="315"/>
        <v>-</v>
      </c>
      <c r="AK426" s="12" t="str">
        <f t="shared" si="315"/>
        <v>-</v>
      </c>
      <c r="AL426" s="12" t="str">
        <f t="shared" si="315"/>
        <v>-</v>
      </c>
      <c r="AM426" s="12" t="str">
        <f t="shared" si="315"/>
        <v>-</v>
      </c>
      <c r="AN426" s="12" t="str">
        <f t="shared" si="315"/>
        <v>!!!</v>
      </c>
      <c r="AO426" s="12" t="str">
        <f t="shared" si="315"/>
        <v>-</v>
      </c>
      <c r="AP426" s="12" t="str">
        <f t="shared" si="315"/>
        <v>-</v>
      </c>
      <c r="AQ426" s="12" t="str">
        <f t="shared" si="315"/>
        <v>-</v>
      </c>
      <c r="AR426" s="13"/>
      <c r="AS426" s="17"/>
    </row>
    <row r="427" spans="1:45">
      <c r="A427" s="22">
        <f t="shared" si="224"/>
        <v>33</v>
      </c>
      <c r="B427" s="128">
        <f t="shared" ref="B427" si="316">B35</f>
        <v>14</v>
      </c>
      <c r="C427" s="128">
        <f t="shared" si="216"/>
        <v>3</v>
      </c>
      <c r="D427" s="12" t="str">
        <f t="shared" ref="D427:P427" si="317">IF(AND(OR(D35&gt;=10,D35&lt;=3),D232="НЕТ"),"!!!","-")</f>
        <v>-</v>
      </c>
      <c r="E427" s="12" t="str">
        <f t="shared" si="317"/>
        <v>-</v>
      </c>
      <c r="F427" s="12" t="str">
        <f t="shared" si="317"/>
        <v>-</v>
      </c>
      <c r="G427" s="12" t="str">
        <f t="shared" si="317"/>
        <v>-</v>
      </c>
      <c r="H427" s="12" t="str">
        <f t="shared" si="317"/>
        <v>-</v>
      </c>
      <c r="I427" s="12" t="str">
        <f t="shared" si="317"/>
        <v>-</v>
      </c>
      <c r="J427" s="12" t="str">
        <f t="shared" si="317"/>
        <v>-</v>
      </c>
      <c r="K427" s="12" t="str">
        <f t="shared" si="317"/>
        <v>-</v>
      </c>
      <c r="L427" s="12" t="str">
        <f t="shared" si="317"/>
        <v>-</v>
      </c>
      <c r="M427" s="12" t="str">
        <f t="shared" si="317"/>
        <v>-</v>
      </c>
      <c r="N427" s="12" t="str">
        <f t="shared" si="317"/>
        <v>-</v>
      </c>
      <c r="O427" s="12" t="str">
        <f t="shared" si="317"/>
        <v>-</v>
      </c>
      <c r="P427" s="12" t="str">
        <f t="shared" si="317"/>
        <v>-</v>
      </c>
      <c r="Q427" s="12" t="str">
        <f t="shared" si="284"/>
        <v>-</v>
      </c>
      <c r="R427" s="12" t="str">
        <f t="shared" si="284"/>
        <v>-</v>
      </c>
      <c r="S427" s="12" t="str">
        <f t="shared" ref="S427:AQ427" si="318">IF(AND(OR(S35&gt;=10,S35&lt;=3),S232="НЕТ"),"!!!","-")</f>
        <v>-</v>
      </c>
      <c r="T427" s="12" t="str">
        <f t="shared" si="318"/>
        <v>-</v>
      </c>
      <c r="U427" s="12" t="str">
        <f t="shared" si="318"/>
        <v>!!!</v>
      </c>
      <c r="V427" s="12" t="str">
        <f t="shared" si="318"/>
        <v>-</v>
      </c>
      <c r="W427" s="12" t="str">
        <f t="shared" si="318"/>
        <v>-</v>
      </c>
      <c r="X427" s="12" t="str">
        <f t="shared" si="318"/>
        <v>-</v>
      </c>
      <c r="Y427" s="12" t="str">
        <f t="shared" si="318"/>
        <v>-</v>
      </c>
      <c r="Z427" s="12" t="str">
        <f t="shared" si="318"/>
        <v>-</v>
      </c>
      <c r="AA427" s="12" t="str">
        <f t="shared" si="318"/>
        <v>-</v>
      </c>
      <c r="AB427" s="12" t="str">
        <f t="shared" si="318"/>
        <v>-</v>
      </c>
      <c r="AC427" s="12" t="str">
        <f t="shared" si="318"/>
        <v>-</v>
      </c>
      <c r="AD427" s="12" t="str">
        <f t="shared" si="318"/>
        <v>-</v>
      </c>
      <c r="AE427" s="12" t="str">
        <f t="shared" si="318"/>
        <v>-</v>
      </c>
      <c r="AF427" s="12" t="str">
        <f t="shared" si="318"/>
        <v>-</v>
      </c>
      <c r="AG427" s="12" t="str">
        <f t="shared" si="318"/>
        <v>-</v>
      </c>
      <c r="AH427" s="12" t="str">
        <f t="shared" si="318"/>
        <v>-</v>
      </c>
      <c r="AI427" s="12" t="str">
        <f t="shared" si="318"/>
        <v>-</v>
      </c>
      <c r="AJ427" s="12" t="str">
        <f t="shared" si="318"/>
        <v>-</v>
      </c>
      <c r="AK427" s="12" t="str">
        <f t="shared" si="318"/>
        <v>-</v>
      </c>
      <c r="AL427" s="12" t="str">
        <f t="shared" si="318"/>
        <v>-</v>
      </c>
      <c r="AM427" s="12" t="str">
        <f t="shared" si="318"/>
        <v>-</v>
      </c>
      <c r="AN427" s="12" t="str">
        <f t="shared" si="318"/>
        <v>-</v>
      </c>
      <c r="AO427" s="12" t="str">
        <f t="shared" si="318"/>
        <v>-</v>
      </c>
      <c r="AP427" s="12" t="str">
        <f t="shared" si="318"/>
        <v>-</v>
      </c>
      <c r="AQ427" s="12" t="str">
        <f t="shared" si="318"/>
        <v>-</v>
      </c>
      <c r="AR427" s="13"/>
      <c r="AS427" s="17"/>
    </row>
    <row r="428" spans="1:45">
      <c r="A428" s="22">
        <f t="shared" si="224"/>
        <v>34</v>
      </c>
      <c r="B428" s="128">
        <f t="shared" ref="B428" si="319">B36</f>
        <v>15</v>
      </c>
      <c r="C428" s="128">
        <f t="shared" si="216"/>
        <v>1</v>
      </c>
      <c r="D428" s="12" t="str">
        <f t="shared" ref="D428:P428" si="320">IF(AND(OR(D36&gt;=10,D36&lt;=3),D233="НЕТ"),"!!!","-")</f>
        <v>-</v>
      </c>
      <c r="E428" s="12" t="str">
        <f t="shared" si="320"/>
        <v>-</v>
      </c>
      <c r="F428" s="12" t="str">
        <f t="shared" si="320"/>
        <v>-</v>
      </c>
      <c r="G428" s="12" t="str">
        <f t="shared" si="320"/>
        <v>-</v>
      </c>
      <c r="H428" s="12" t="str">
        <f t="shared" si="320"/>
        <v>-</v>
      </c>
      <c r="I428" s="12" t="str">
        <f t="shared" si="320"/>
        <v>-</v>
      </c>
      <c r="J428" s="12" t="str">
        <f t="shared" si="320"/>
        <v>!!!</v>
      </c>
      <c r="K428" s="12" t="str">
        <f t="shared" si="320"/>
        <v>-</v>
      </c>
      <c r="L428" s="12" t="str">
        <f t="shared" si="320"/>
        <v>-</v>
      </c>
      <c r="M428" s="12" t="str">
        <f t="shared" si="320"/>
        <v>-</v>
      </c>
      <c r="N428" s="12" t="str">
        <f t="shared" si="320"/>
        <v>-</v>
      </c>
      <c r="O428" s="12" t="str">
        <f t="shared" si="320"/>
        <v>-</v>
      </c>
      <c r="P428" s="12" t="str">
        <f t="shared" si="320"/>
        <v>-</v>
      </c>
      <c r="Q428" s="12" t="str">
        <f t="shared" si="284"/>
        <v>-</v>
      </c>
      <c r="R428" s="12" t="str">
        <f t="shared" si="284"/>
        <v>-</v>
      </c>
      <c r="S428" s="12" t="str">
        <f t="shared" ref="S428:AQ428" si="321">IF(AND(OR(S36&gt;=10,S36&lt;=3),S233="НЕТ"),"!!!","-")</f>
        <v>-</v>
      </c>
      <c r="T428" s="12" t="str">
        <f t="shared" si="321"/>
        <v>-</v>
      </c>
      <c r="U428" s="12" t="str">
        <f t="shared" si="321"/>
        <v>-</v>
      </c>
      <c r="V428" s="12" t="str">
        <f t="shared" si="321"/>
        <v>-</v>
      </c>
      <c r="W428" s="12" t="str">
        <f t="shared" si="321"/>
        <v>-</v>
      </c>
      <c r="X428" s="12" t="str">
        <f t="shared" si="321"/>
        <v>-</v>
      </c>
      <c r="Y428" s="12" t="str">
        <f t="shared" si="321"/>
        <v>-</v>
      </c>
      <c r="Z428" s="12" t="str">
        <f t="shared" si="321"/>
        <v>-</v>
      </c>
      <c r="AA428" s="12" t="str">
        <f t="shared" si="321"/>
        <v>-</v>
      </c>
      <c r="AB428" s="12" t="str">
        <f t="shared" si="321"/>
        <v>-</v>
      </c>
      <c r="AC428" s="12" t="str">
        <f t="shared" si="321"/>
        <v>-</v>
      </c>
      <c r="AD428" s="12" t="str">
        <f t="shared" si="321"/>
        <v>-</v>
      </c>
      <c r="AE428" s="12" t="str">
        <f t="shared" si="321"/>
        <v>-</v>
      </c>
      <c r="AF428" s="12" t="str">
        <f t="shared" si="321"/>
        <v>-</v>
      </c>
      <c r="AG428" s="12" t="str">
        <f t="shared" si="321"/>
        <v>-</v>
      </c>
      <c r="AH428" s="12" t="str">
        <f t="shared" si="321"/>
        <v>-</v>
      </c>
      <c r="AI428" s="12" t="str">
        <f t="shared" si="321"/>
        <v>-</v>
      </c>
      <c r="AJ428" s="12" t="str">
        <f t="shared" si="321"/>
        <v>-</v>
      </c>
      <c r="AK428" s="12" t="str">
        <f t="shared" si="321"/>
        <v>-</v>
      </c>
      <c r="AL428" s="12" t="str">
        <f t="shared" si="321"/>
        <v>-</v>
      </c>
      <c r="AM428" s="12" t="str">
        <f t="shared" si="321"/>
        <v>-</v>
      </c>
      <c r="AN428" s="12" t="str">
        <f t="shared" si="321"/>
        <v>-</v>
      </c>
      <c r="AO428" s="12" t="str">
        <f t="shared" si="321"/>
        <v>-</v>
      </c>
      <c r="AP428" s="12" t="str">
        <f t="shared" si="321"/>
        <v>-</v>
      </c>
      <c r="AQ428" s="12" t="str">
        <f t="shared" si="321"/>
        <v>-</v>
      </c>
      <c r="AR428" s="13"/>
      <c r="AS428" s="17"/>
    </row>
    <row r="429" spans="1:45">
      <c r="A429" s="22">
        <f t="shared" si="224"/>
        <v>35</v>
      </c>
      <c r="B429" s="128">
        <f t="shared" ref="B429" si="322">B37</f>
        <v>15</v>
      </c>
      <c r="C429" s="128">
        <f t="shared" si="216"/>
        <v>2</v>
      </c>
      <c r="D429" s="12" t="str">
        <f t="shared" ref="D429:P429" si="323">IF(AND(OR(D37&gt;=10,D37&lt;=3),D234="НЕТ"),"!!!","-")</f>
        <v>-</v>
      </c>
      <c r="E429" s="12" t="str">
        <f t="shared" si="323"/>
        <v>-</v>
      </c>
      <c r="F429" s="12" t="str">
        <f t="shared" si="323"/>
        <v>-</v>
      </c>
      <c r="G429" s="12" t="str">
        <f t="shared" si="323"/>
        <v>-</v>
      </c>
      <c r="H429" s="12" t="str">
        <f t="shared" si="323"/>
        <v>-</v>
      </c>
      <c r="I429" s="12" t="str">
        <f t="shared" si="323"/>
        <v>-</v>
      </c>
      <c r="J429" s="12" t="str">
        <f t="shared" si="323"/>
        <v>-</v>
      </c>
      <c r="K429" s="12" t="str">
        <f t="shared" si="323"/>
        <v>-</v>
      </c>
      <c r="L429" s="12" t="str">
        <f t="shared" si="323"/>
        <v>-</v>
      </c>
      <c r="M429" s="12" t="str">
        <f t="shared" si="323"/>
        <v>-</v>
      </c>
      <c r="N429" s="12" t="str">
        <f t="shared" si="323"/>
        <v>-</v>
      </c>
      <c r="O429" s="12" t="str">
        <f t="shared" si="323"/>
        <v>-</v>
      </c>
      <c r="P429" s="12" t="str">
        <f t="shared" si="323"/>
        <v>-</v>
      </c>
      <c r="Q429" s="12" t="str">
        <f t="shared" si="284"/>
        <v>-</v>
      </c>
      <c r="R429" s="12" t="str">
        <f t="shared" si="284"/>
        <v>-</v>
      </c>
      <c r="S429" s="12" t="str">
        <f t="shared" ref="S429:AQ429" si="324">IF(AND(OR(S37&gt;=10,S37&lt;=3),S234="НЕТ"),"!!!","-")</f>
        <v>-</v>
      </c>
      <c r="T429" s="12" t="str">
        <f t="shared" si="324"/>
        <v>-</v>
      </c>
      <c r="U429" s="12" t="str">
        <f t="shared" si="324"/>
        <v>-</v>
      </c>
      <c r="V429" s="12" t="str">
        <f t="shared" si="324"/>
        <v>-</v>
      </c>
      <c r="W429" s="12" t="str">
        <f t="shared" si="324"/>
        <v>-</v>
      </c>
      <c r="X429" s="12" t="str">
        <f t="shared" si="324"/>
        <v>-</v>
      </c>
      <c r="Y429" s="12" t="str">
        <f t="shared" si="324"/>
        <v>-</v>
      </c>
      <c r="Z429" s="12" t="str">
        <f t="shared" si="324"/>
        <v>-</v>
      </c>
      <c r="AA429" s="12" t="str">
        <f t="shared" si="324"/>
        <v>-</v>
      </c>
      <c r="AB429" s="12" t="str">
        <f t="shared" si="324"/>
        <v>-</v>
      </c>
      <c r="AC429" s="12" t="str">
        <f t="shared" si="324"/>
        <v>-</v>
      </c>
      <c r="AD429" s="12" t="str">
        <f t="shared" si="324"/>
        <v>-</v>
      </c>
      <c r="AE429" s="12" t="str">
        <f t="shared" si="324"/>
        <v>-</v>
      </c>
      <c r="AF429" s="12" t="str">
        <f t="shared" si="324"/>
        <v>-</v>
      </c>
      <c r="AG429" s="12" t="str">
        <f t="shared" si="324"/>
        <v>-</v>
      </c>
      <c r="AH429" s="12" t="str">
        <f t="shared" si="324"/>
        <v>-</v>
      </c>
      <c r="AI429" s="12" t="str">
        <f t="shared" si="324"/>
        <v>-</v>
      </c>
      <c r="AJ429" s="12" t="str">
        <f t="shared" si="324"/>
        <v>-</v>
      </c>
      <c r="AK429" s="12" t="str">
        <f t="shared" si="324"/>
        <v>-</v>
      </c>
      <c r="AL429" s="12" t="str">
        <f t="shared" si="324"/>
        <v>-</v>
      </c>
      <c r="AM429" s="12" t="str">
        <f t="shared" si="324"/>
        <v>-</v>
      </c>
      <c r="AN429" s="12" t="str">
        <f t="shared" si="324"/>
        <v>-</v>
      </c>
      <c r="AO429" s="12" t="str">
        <f t="shared" si="324"/>
        <v>-</v>
      </c>
      <c r="AP429" s="12" t="str">
        <f t="shared" si="324"/>
        <v>-</v>
      </c>
      <c r="AQ429" s="12" t="str">
        <f t="shared" si="324"/>
        <v>-</v>
      </c>
      <c r="AR429" s="13"/>
      <c r="AS429" s="17"/>
    </row>
    <row r="430" spans="1:45">
      <c r="A430" s="22">
        <f t="shared" si="224"/>
        <v>36</v>
      </c>
      <c r="B430" s="128">
        <f t="shared" ref="B430" si="325">B38</f>
        <v>15</v>
      </c>
      <c r="C430" s="128">
        <f t="shared" si="216"/>
        <v>3</v>
      </c>
      <c r="D430" s="12" t="str">
        <f t="shared" ref="D430:P430" si="326">IF(AND(OR(D38&gt;=10,D38&lt;=3),D235="НЕТ"),"!!!","-")</f>
        <v>-</v>
      </c>
      <c r="E430" s="12" t="str">
        <f t="shared" si="326"/>
        <v>-</v>
      </c>
      <c r="F430" s="12" t="str">
        <f t="shared" si="326"/>
        <v>-</v>
      </c>
      <c r="G430" s="12" t="str">
        <f t="shared" si="326"/>
        <v>-</v>
      </c>
      <c r="H430" s="12" t="str">
        <f t="shared" si="326"/>
        <v>-</v>
      </c>
      <c r="I430" s="12" t="str">
        <f t="shared" si="326"/>
        <v>-</v>
      </c>
      <c r="J430" s="12" t="str">
        <f t="shared" si="326"/>
        <v>!!!</v>
      </c>
      <c r="K430" s="12" t="str">
        <f t="shared" si="326"/>
        <v>-</v>
      </c>
      <c r="L430" s="12" t="str">
        <f t="shared" si="326"/>
        <v>-</v>
      </c>
      <c r="M430" s="12" t="str">
        <f t="shared" si="326"/>
        <v>-</v>
      </c>
      <c r="N430" s="12" t="str">
        <f t="shared" si="326"/>
        <v>-</v>
      </c>
      <c r="O430" s="12" t="str">
        <f t="shared" si="326"/>
        <v>-</v>
      </c>
      <c r="P430" s="12" t="str">
        <f t="shared" si="326"/>
        <v>-</v>
      </c>
      <c r="Q430" s="12" t="str">
        <f t="shared" si="284"/>
        <v>-</v>
      </c>
      <c r="R430" s="12" t="str">
        <f t="shared" si="284"/>
        <v>-</v>
      </c>
      <c r="S430" s="12" t="str">
        <f t="shared" ref="S430:AQ430" si="327">IF(AND(OR(S38&gt;=10,S38&lt;=3),S235="НЕТ"),"!!!","-")</f>
        <v>-</v>
      </c>
      <c r="T430" s="12" t="str">
        <f t="shared" si="327"/>
        <v>-</v>
      </c>
      <c r="U430" s="12" t="str">
        <f t="shared" si="327"/>
        <v>!!!</v>
      </c>
      <c r="V430" s="12" t="str">
        <f t="shared" si="327"/>
        <v>-</v>
      </c>
      <c r="W430" s="12" t="str">
        <f t="shared" si="327"/>
        <v>-</v>
      </c>
      <c r="X430" s="12" t="str">
        <f t="shared" si="327"/>
        <v>-</v>
      </c>
      <c r="Y430" s="12" t="str">
        <f t="shared" si="327"/>
        <v>-</v>
      </c>
      <c r="Z430" s="12" t="str">
        <f t="shared" si="327"/>
        <v>-</v>
      </c>
      <c r="AA430" s="12" t="str">
        <f t="shared" si="327"/>
        <v>-</v>
      </c>
      <c r="AB430" s="12" t="str">
        <f t="shared" si="327"/>
        <v>-</v>
      </c>
      <c r="AC430" s="12" t="str">
        <f t="shared" si="327"/>
        <v>-</v>
      </c>
      <c r="AD430" s="12" t="str">
        <f t="shared" si="327"/>
        <v>-</v>
      </c>
      <c r="AE430" s="12" t="str">
        <f t="shared" si="327"/>
        <v>-</v>
      </c>
      <c r="AF430" s="12" t="str">
        <f t="shared" si="327"/>
        <v>-</v>
      </c>
      <c r="AG430" s="12" t="str">
        <f t="shared" si="327"/>
        <v>-</v>
      </c>
      <c r="AH430" s="12" t="str">
        <f t="shared" si="327"/>
        <v>-</v>
      </c>
      <c r="AI430" s="12" t="str">
        <f t="shared" si="327"/>
        <v>-</v>
      </c>
      <c r="AJ430" s="12" t="str">
        <f t="shared" si="327"/>
        <v>-</v>
      </c>
      <c r="AK430" s="12" t="str">
        <f t="shared" si="327"/>
        <v>-</v>
      </c>
      <c r="AL430" s="12" t="str">
        <f t="shared" si="327"/>
        <v>-</v>
      </c>
      <c r="AM430" s="12" t="str">
        <f t="shared" si="327"/>
        <v>-</v>
      </c>
      <c r="AN430" s="12" t="str">
        <f t="shared" si="327"/>
        <v>-</v>
      </c>
      <c r="AO430" s="12" t="str">
        <f t="shared" si="327"/>
        <v>-</v>
      </c>
      <c r="AP430" s="12" t="str">
        <f t="shared" si="327"/>
        <v>-</v>
      </c>
      <c r="AQ430" s="12" t="str">
        <f t="shared" si="327"/>
        <v>-</v>
      </c>
      <c r="AR430" s="13"/>
      <c r="AS430" s="17"/>
    </row>
    <row r="431" spans="1:45">
      <c r="A431" s="22">
        <f t="shared" si="224"/>
        <v>37</v>
      </c>
      <c r="B431" s="128">
        <f t="shared" ref="B431" si="328">B39</f>
        <v>16</v>
      </c>
      <c r="C431" s="128">
        <f t="shared" si="216"/>
        <v>1</v>
      </c>
      <c r="D431" s="12" t="str">
        <f t="shared" ref="D431:P431" si="329">IF(AND(OR(D39&gt;=10,D39&lt;=3),D236="НЕТ"),"!!!","-")</f>
        <v>-</v>
      </c>
      <c r="E431" s="12" t="str">
        <f t="shared" si="329"/>
        <v>-</v>
      </c>
      <c r="F431" s="12" t="str">
        <f t="shared" si="329"/>
        <v>-</v>
      </c>
      <c r="G431" s="12" t="str">
        <f t="shared" si="329"/>
        <v>-</v>
      </c>
      <c r="H431" s="12" t="str">
        <f t="shared" si="329"/>
        <v>-</v>
      </c>
      <c r="I431" s="12" t="str">
        <f t="shared" si="329"/>
        <v>-</v>
      </c>
      <c r="J431" s="12" t="str">
        <f t="shared" si="329"/>
        <v>-</v>
      </c>
      <c r="K431" s="12" t="str">
        <f t="shared" si="329"/>
        <v>-</v>
      </c>
      <c r="L431" s="12" t="str">
        <f t="shared" si="329"/>
        <v>-</v>
      </c>
      <c r="M431" s="12" t="str">
        <f t="shared" si="329"/>
        <v>-</v>
      </c>
      <c r="N431" s="12" t="str">
        <f t="shared" si="329"/>
        <v>-</v>
      </c>
      <c r="O431" s="12" t="str">
        <f t="shared" si="329"/>
        <v>-</v>
      </c>
      <c r="P431" s="12" t="str">
        <f t="shared" si="329"/>
        <v>-</v>
      </c>
      <c r="Q431" s="12" t="str">
        <f t="shared" si="284"/>
        <v>-</v>
      </c>
      <c r="R431" s="12" t="str">
        <f t="shared" si="284"/>
        <v>-</v>
      </c>
      <c r="S431" s="12" t="str">
        <f t="shared" ref="S431:AQ431" si="330">IF(AND(OR(S39&gt;=10,S39&lt;=3),S236="НЕТ"),"!!!","-")</f>
        <v>-</v>
      </c>
      <c r="T431" s="12" t="str">
        <f t="shared" si="330"/>
        <v>-</v>
      </c>
      <c r="U431" s="12" t="str">
        <f t="shared" si="330"/>
        <v>-</v>
      </c>
      <c r="V431" s="12" t="str">
        <f t="shared" si="330"/>
        <v>-</v>
      </c>
      <c r="W431" s="12" t="str">
        <f t="shared" si="330"/>
        <v>-</v>
      </c>
      <c r="X431" s="12" t="str">
        <f t="shared" si="330"/>
        <v>-</v>
      </c>
      <c r="Y431" s="12" t="str">
        <f t="shared" si="330"/>
        <v>-</v>
      </c>
      <c r="Z431" s="12" t="str">
        <f t="shared" si="330"/>
        <v>-</v>
      </c>
      <c r="AA431" s="12" t="str">
        <f t="shared" si="330"/>
        <v>-</v>
      </c>
      <c r="AB431" s="12" t="str">
        <f t="shared" si="330"/>
        <v>-</v>
      </c>
      <c r="AC431" s="12" t="str">
        <f t="shared" si="330"/>
        <v>-</v>
      </c>
      <c r="AD431" s="12" t="str">
        <f t="shared" si="330"/>
        <v>-</v>
      </c>
      <c r="AE431" s="12" t="str">
        <f t="shared" si="330"/>
        <v>-</v>
      </c>
      <c r="AF431" s="12" t="str">
        <f t="shared" si="330"/>
        <v>-</v>
      </c>
      <c r="AG431" s="12" t="str">
        <f t="shared" si="330"/>
        <v>-</v>
      </c>
      <c r="AH431" s="12" t="str">
        <f t="shared" si="330"/>
        <v>-</v>
      </c>
      <c r="AI431" s="12" t="str">
        <f t="shared" si="330"/>
        <v>-</v>
      </c>
      <c r="AJ431" s="12" t="str">
        <f t="shared" si="330"/>
        <v>-</v>
      </c>
      <c r="AK431" s="12" t="str">
        <f t="shared" si="330"/>
        <v>-</v>
      </c>
      <c r="AL431" s="12" t="str">
        <f t="shared" si="330"/>
        <v>-</v>
      </c>
      <c r="AM431" s="12" t="str">
        <f t="shared" si="330"/>
        <v>-</v>
      </c>
      <c r="AN431" s="12" t="str">
        <f t="shared" si="330"/>
        <v>-</v>
      </c>
      <c r="AO431" s="12" t="str">
        <f t="shared" si="330"/>
        <v>-</v>
      </c>
      <c r="AP431" s="12" t="str">
        <f t="shared" si="330"/>
        <v>-</v>
      </c>
      <c r="AQ431" s="12" t="str">
        <f t="shared" si="330"/>
        <v>-</v>
      </c>
      <c r="AR431" s="13"/>
      <c r="AS431" s="17"/>
    </row>
    <row r="432" spans="1:45">
      <c r="A432" s="22">
        <f t="shared" si="224"/>
        <v>38</v>
      </c>
      <c r="B432" s="128">
        <f t="shared" ref="B432" si="331">B40</f>
        <v>16</v>
      </c>
      <c r="C432" s="128">
        <f t="shared" si="216"/>
        <v>2</v>
      </c>
      <c r="D432" s="12" t="str">
        <f t="shared" ref="D432:P432" si="332">IF(AND(OR(D40&gt;=10,D40&lt;=3),D237="НЕТ"),"!!!","-")</f>
        <v>-</v>
      </c>
      <c r="E432" s="12" t="str">
        <f t="shared" si="332"/>
        <v>-</v>
      </c>
      <c r="F432" s="12" t="str">
        <f t="shared" si="332"/>
        <v>-</v>
      </c>
      <c r="G432" s="12" t="str">
        <f t="shared" si="332"/>
        <v>-</v>
      </c>
      <c r="H432" s="12" t="str">
        <f t="shared" si="332"/>
        <v>-</v>
      </c>
      <c r="I432" s="12" t="str">
        <f t="shared" si="332"/>
        <v>-</v>
      </c>
      <c r="J432" s="12" t="str">
        <f t="shared" si="332"/>
        <v>!!!</v>
      </c>
      <c r="K432" s="12" t="str">
        <f t="shared" si="332"/>
        <v>-</v>
      </c>
      <c r="L432" s="12" t="str">
        <f t="shared" si="332"/>
        <v>-</v>
      </c>
      <c r="M432" s="12" t="str">
        <f t="shared" si="332"/>
        <v>-</v>
      </c>
      <c r="N432" s="12" t="str">
        <f t="shared" si="332"/>
        <v>-</v>
      </c>
      <c r="O432" s="12" t="str">
        <f t="shared" si="332"/>
        <v>-</v>
      </c>
      <c r="P432" s="12" t="str">
        <f t="shared" si="332"/>
        <v>-</v>
      </c>
      <c r="Q432" s="12" t="str">
        <f t="shared" si="284"/>
        <v>-</v>
      </c>
      <c r="R432" s="12" t="str">
        <f t="shared" si="284"/>
        <v>-</v>
      </c>
      <c r="S432" s="12" t="str">
        <f t="shared" ref="S432:AQ432" si="333">IF(AND(OR(S40&gt;=10,S40&lt;=3),S237="НЕТ"),"!!!","-")</f>
        <v>-</v>
      </c>
      <c r="T432" s="12" t="str">
        <f t="shared" si="333"/>
        <v>-</v>
      </c>
      <c r="U432" s="12" t="str">
        <f t="shared" si="333"/>
        <v>-</v>
      </c>
      <c r="V432" s="12" t="str">
        <f t="shared" si="333"/>
        <v>-</v>
      </c>
      <c r="W432" s="12" t="str">
        <f t="shared" si="333"/>
        <v>-</v>
      </c>
      <c r="X432" s="12" t="str">
        <f t="shared" si="333"/>
        <v>-</v>
      </c>
      <c r="Y432" s="12" t="str">
        <f t="shared" si="333"/>
        <v>-</v>
      </c>
      <c r="Z432" s="12" t="str">
        <f t="shared" si="333"/>
        <v>-</v>
      </c>
      <c r="AA432" s="12" t="str">
        <f t="shared" si="333"/>
        <v>-</v>
      </c>
      <c r="AB432" s="12" t="str">
        <f t="shared" si="333"/>
        <v>-</v>
      </c>
      <c r="AC432" s="12" t="str">
        <f t="shared" si="333"/>
        <v>-</v>
      </c>
      <c r="AD432" s="12" t="str">
        <f t="shared" si="333"/>
        <v>-</v>
      </c>
      <c r="AE432" s="12" t="str">
        <f t="shared" si="333"/>
        <v>-</v>
      </c>
      <c r="AF432" s="12" t="str">
        <f t="shared" si="333"/>
        <v>-</v>
      </c>
      <c r="AG432" s="12" t="str">
        <f t="shared" si="333"/>
        <v>-</v>
      </c>
      <c r="AH432" s="12" t="str">
        <f t="shared" si="333"/>
        <v>-</v>
      </c>
      <c r="AI432" s="12" t="str">
        <f t="shared" si="333"/>
        <v>-</v>
      </c>
      <c r="AJ432" s="12" t="str">
        <f t="shared" si="333"/>
        <v>-</v>
      </c>
      <c r="AK432" s="12" t="str">
        <f t="shared" si="333"/>
        <v>-</v>
      </c>
      <c r="AL432" s="12" t="str">
        <f t="shared" si="333"/>
        <v>-</v>
      </c>
      <c r="AM432" s="12" t="str">
        <f t="shared" si="333"/>
        <v>-</v>
      </c>
      <c r="AN432" s="12" t="str">
        <f t="shared" si="333"/>
        <v>-</v>
      </c>
      <c r="AO432" s="12" t="str">
        <f t="shared" si="333"/>
        <v>-</v>
      </c>
      <c r="AP432" s="12" t="str">
        <f t="shared" si="333"/>
        <v>-</v>
      </c>
      <c r="AQ432" s="12" t="str">
        <f t="shared" si="333"/>
        <v>-</v>
      </c>
      <c r="AR432" s="13"/>
      <c r="AS432" s="17"/>
    </row>
    <row r="433" spans="1:45">
      <c r="A433" s="22">
        <f t="shared" si="224"/>
        <v>39</v>
      </c>
      <c r="B433" s="128">
        <f t="shared" ref="B433" si="334">B41</f>
        <v>16</v>
      </c>
      <c r="C433" s="128">
        <f t="shared" si="216"/>
        <v>3</v>
      </c>
      <c r="D433" s="12" t="str">
        <f t="shared" ref="D433:P433" si="335">IF(AND(OR(D41&gt;=10,D41&lt;=3),D238="НЕТ"),"!!!","-")</f>
        <v>-</v>
      </c>
      <c r="E433" s="12" t="str">
        <f t="shared" si="335"/>
        <v>-</v>
      </c>
      <c r="F433" s="12" t="str">
        <f t="shared" si="335"/>
        <v>-</v>
      </c>
      <c r="G433" s="12" t="str">
        <f t="shared" si="335"/>
        <v>-</v>
      </c>
      <c r="H433" s="12" t="str">
        <f t="shared" si="335"/>
        <v>-</v>
      </c>
      <c r="I433" s="12" t="str">
        <f t="shared" si="335"/>
        <v>-</v>
      </c>
      <c r="J433" s="12" t="str">
        <f t="shared" si="335"/>
        <v>!!!</v>
      </c>
      <c r="K433" s="12" t="str">
        <f t="shared" si="335"/>
        <v>-</v>
      </c>
      <c r="L433" s="12" t="str">
        <f t="shared" si="335"/>
        <v>-</v>
      </c>
      <c r="M433" s="12" t="str">
        <f t="shared" si="335"/>
        <v>-</v>
      </c>
      <c r="N433" s="12" t="str">
        <f t="shared" si="335"/>
        <v>-</v>
      </c>
      <c r="O433" s="12" t="str">
        <f t="shared" si="335"/>
        <v>-</v>
      </c>
      <c r="P433" s="12" t="str">
        <f t="shared" si="335"/>
        <v>-</v>
      </c>
      <c r="Q433" s="12" t="str">
        <f t="shared" si="284"/>
        <v>-</v>
      </c>
      <c r="R433" s="12" t="str">
        <f t="shared" si="284"/>
        <v>-</v>
      </c>
      <c r="S433" s="12" t="str">
        <f t="shared" ref="S433:AQ433" si="336">IF(AND(OR(S41&gt;=10,S41&lt;=3),S238="НЕТ"),"!!!","-")</f>
        <v>-</v>
      </c>
      <c r="T433" s="12" t="str">
        <f t="shared" si="336"/>
        <v>-</v>
      </c>
      <c r="U433" s="12" t="str">
        <f t="shared" si="336"/>
        <v>-</v>
      </c>
      <c r="V433" s="12" t="str">
        <f t="shared" si="336"/>
        <v>-</v>
      </c>
      <c r="W433" s="12" t="str">
        <f t="shared" si="336"/>
        <v>-</v>
      </c>
      <c r="X433" s="12" t="str">
        <f t="shared" si="336"/>
        <v>-</v>
      </c>
      <c r="Y433" s="12" t="str">
        <f t="shared" si="336"/>
        <v>-</v>
      </c>
      <c r="Z433" s="12" t="str">
        <f t="shared" si="336"/>
        <v>-</v>
      </c>
      <c r="AA433" s="12" t="str">
        <f t="shared" si="336"/>
        <v>-</v>
      </c>
      <c r="AB433" s="12" t="str">
        <f t="shared" si="336"/>
        <v>-</v>
      </c>
      <c r="AC433" s="12" t="str">
        <f t="shared" si="336"/>
        <v>-</v>
      </c>
      <c r="AD433" s="12" t="str">
        <f t="shared" si="336"/>
        <v>-</v>
      </c>
      <c r="AE433" s="12" t="str">
        <f t="shared" si="336"/>
        <v>-</v>
      </c>
      <c r="AF433" s="12" t="str">
        <f t="shared" si="336"/>
        <v>-</v>
      </c>
      <c r="AG433" s="12" t="str">
        <f t="shared" si="336"/>
        <v>-</v>
      </c>
      <c r="AH433" s="12" t="str">
        <f t="shared" si="336"/>
        <v>-</v>
      </c>
      <c r="AI433" s="12" t="str">
        <f t="shared" si="336"/>
        <v>-</v>
      </c>
      <c r="AJ433" s="12" t="str">
        <f t="shared" si="336"/>
        <v>-</v>
      </c>
      <c r="AK433" s="12" t="str">
        <f t="shared" si="336"/>
        <v>-</v>
      </c>
      <c r="AL433" s="12" t="str">
        <f t="shared" si="336"/>
        <v>-</v>
      </c>
      <c r="AM433" s="12" t="str">
        <f t="shared" si="336"/>
        <v>-</v>
      </c>
      <c r="AN433" s="12" t="str">
        <f t="shared" si="336"/>
        <v>-</v>
      </c>
      <c r="AO433" s="12" t="str">
        <f t="shared" si="336"/>
        <v>-</v>
      </c>
      <c r="AP433" s="12" t="str">
        <f t="shared" si="336"/>
        <v>-</v>
      </c>
      <c r="AQ433" s="12" t="str">
        <f t="shared" si="336"/>
        <v>-</v>
      </c>
      <c r="AR433" s="13"/>
      <c r="AS433" s="17"/>
    </row>
    <row r="434" spans="1:45">
      <c r="A434" s="22">
        <f t="shared" si="224"/>
        <v>40</v>
      </c>
      <c r="B434" s="128">
        <f t="shared" ref="B434" si="337">B42</f>
        <v>17</v>
      </c>
      <c r="C434" s="128">
        <f t="shared" si="216"/>
        <v>1</v>
      </c>
      <c r="D434" s="12" t="str">
        <f t="shared" ref="D434:P434" si="338">IF(AND(OR(D42&gt;=10,D42&lt;=3),D239="НЕТ"),"!!!","-")</f>
        <v>-</v>
      </c>
      <c r="E434" s="12" t="str">
        <f t="shared" si="338"/>
        <v>-</v>
      </c>
      <c r="F434" s="12" t="str">
        <f t="shared" si="338"/>
        <v>-</v>
      </c>
      <c r="G434" s="12" t="str">
        <f t="shared" si="338"/>
        <v>-</v>
      </c>
      <c r="H434" s="12" t="str">
        <f t="shared" si="338"/>
        <v>-</v>
      </c>
      <c r="I434" s="12" t="str">
        <f t="shared" si="338"/>
        <v>-</v>
      </c>
      <c r="J434" s="12" t="str">
        <f t="shared" si="338"/>
        <v>-</v>
      </c>
      <c r="K434" s="12" t="str">
        <f t="shared" si="338"/>
        <v>-</v>
      </c>
      <c r="L434" s="12" t="str">
        <f t="shared" si="338"/>
        <v>-</v>
      </c>
      <c r="M434" s="12" t="str">
        <f t="shared" si="338"/>
        <v>-</v>
      </c>
      <c r="N434" s="12" t="str">
        <f t="shared" si="338"/>
        <v>-</v>
      </c>
      <c r="O434" s="12" t="str">
        <f t="shared" si="338"/>
        <v>-</v>
      </c>
      <c r="P434" s="12" t="str">
        <f t="shared" si="338"/>
        <v>-</v>
      </c>
      <c r="Q434" s="12" t="str">
        <f t="shared" si="284"/>
        <v>-</v>
      </c>
      <c r="R434" s="12" t="str">
        <f t="shared" si="284"/>
        <v>-</v>
      </c>
      <c r="S434" s="12" t="str">
        <f t="shared" ref="S434:AQ434" si="339">IF(AND(OR(S42&gt;=10,S42&lt;=3),S239="НЕТ"),"!!!","-")</f>
        <v>-</v>
      </c>
      <c r="T434" s="12" t="str">
        <f t="shared" si="339"/>
        <v>-</v>
      </c>
      <c r="U434" s="12" t="str">
        <f t="shared" si="339"/>
        <v>-</v>
      </c>
      <c r="V434" s="12" t="str">
        <f t="shared" si="339"/>
        <v>-</v>
      </c>
      <c r="W434" s="12" t="str">
        <f t="shared" si="339"/>
        <v>-</v>
      </c>
      <c r="X434" s="12" t="str">
        <f t="shared" si="339"/>
        <v>-</v>
      </c>
      <c r="Y434" s="12" t="str">
        <f t="shared" si="339"/>
        <v>-</v>
      </c>
      <c r="Z434" s="12" t="str">
        <f t="shared" si="339"/>
        <v>-</v>
      </c>
      <c r="AA434" s="12" t="str">
        <f t="shared" si="339"/>
        <v>-</v>
      </c>
      <c r="AB434" s="12" t="str">
        <f t="shared" si="339"/>
        <v>-</v>
      </c>
      <c r="AC434" s="12" t="str">
        <f t="shared" si="339"/>
        <v>-</v>
      </c>
      <c r="AD434" s="12" t="str">
        <f t="shared" si="339"/>
        <v>-</v>
      </c>
      <c r="AE434" s="12" t="str">
        <f t="shared" si="339"/>
        <v>-</v>
      </c>
      <c r="AF434" s="12" t="str">
        <f t="shared" si="339"/>
        <v>-</v>
      </c>
      <c r="AG434" s="12" t="str">
        <f t="shared" si="339"/>
        <v>!!!</v>
      </c>
      <c r="AH434" s="12" t="str">
        <f t="shared" si="339"/>
        <v>-</v>
      </c>
      <c r="AI434" s="12" t="str">
        <f t="shared" si="339"/>
        <v>-</v>
      </c>
      <c r="AJ434" s="12" t="str">
        <f t="shared" si="339"/>
        <v>-</v>
      </c>
      <c r="AK434" s="12" t="str">
        <f t="shared" si="339"/>
        <v>-</v>
      </c>
      <c r="AL434" s="12" t="str">
        <f t="shared" si="339"/>
        <v>-</v>
      </c>
      <c r="AM434" s="12" t="str">
        <f t="shared" si="339"/>
        <v>-</v>
      </c>
      <c r="AN434" s="12" t="str">
        <f t="shared" si="339"/>
        <v>-</v>
      </c>
      <c r="AO434" s="12" t="str">
        <f t="shared" si="339"/>
        <v>-</v>
      </c>
      <c r="AP434" s="12" t="str">
        <f t="shared" si="339"/>
        <v>-</v>
      </c>
      <c r="AQ434" s="12" t="str">
        <f t="shared" si="339"/>
        <v>-</v>
      </c>
      <c r="AR434" s="13"/>
      <c r="AS434" s="17"/>
    </row>
    <row r="435" spans="1:45">
      <c r="A435" s="22">
        <f t="shared" si="224"/>
        <v>41</v>
      </c>
      <c r="B435" s="128">
        <f t="shared" ref="B435" si="340">B43</f>
        <v>17</v>
      </c>
      <c r="C435" s="128">
        <f t="shared" si="216"/>
        <v>2</v>
      </c>
      <c r="D435" s="12" t="str">
        <f t="shared" ref="D435:P435" si="341">IF(AND(OR(D43&gt;=10,D43&lt;=3),D240="НЕТ"),"!!!","-")</f>
        <v>-</v>
      </c>
      <c r="E435" s="12" t="str">
        <f t="shared" si="341"/>
        <v>-</v>
      </c>
      <c r="F435" s="12" t="str">
        <f t="shared" si="341"/>
        <v>-</v>
      </c>
      <c r="G435" s="12" t="str">
        <f t="shared" si="341"/>
        <v>-</v>
      </c>
      <c r="H435" s="12" t="str">
        <f t="shared" si="341"/>
        <v>-</v>
      </c>
      <c r="I435" s="12" t="str">
        <f t="shared" si="341"/>
        <v>-</v>
      </c>
      <c r="J435" s="12" t="str">
        <f t="shared" si="341"/>
        <v>-</v>
      </c>
      <c r="K435" s="12" t="str">
        <f t="shared" si="341"/>
        <v>-</v>
      </c>
      <c r="L435" s="12" t="str">
        <f t="shared" si="341"/>
        <v>-</v>
      </c>
      <c r="M435" s="12" t="str">
        <f t="shared" si="341"/>
        <v>-</v>
      </c>
      <c r="N435" s="12" t="str">
        <f t="shared" si="341"/>
        <v>-</v>
      </c>
      <c r="O435" s="12" t="str">
        <f t="shared" si="341"/>
        <v>-</v>
      </c>
      <c r="P435" s="12" t="str">
        <f t="shared" si="341"/>
        <v>-</v>
      </c>
      <c r="Q435" s="12" t="str">
        <f t="shared" si="284"/>
        <v>-</v>
      </c>
      <c r="R435" s="12" t="str">
        <f t="shared" si="284"/>
        <v>-</v>
      </c>
      <c r="S435" s="12" t="str">
        <f t="shared" ref="S435:AQ435" si="342">IF(AND(OR(S43&gt;=10,S43&lt;=3),S240="НЕТ"),"!!!","-")</f>
        <v>-</v>
      </c>
      <c r="T435" s="12" t="str">
        <f t="shared" si="342"/>
        <v>-</v>
      </c>
      <c r="U435" s="12" t="str">
        <f t="shared" si="342"/>
        <v>-</v>
      </c>
      <c r="V435" s="12" t="str">
        <f t="shared" si="342"/>
        <v>-</v>
      </c>
      <c r="W435" s="12" t="str">
        <f t="shared" si="342"/>
        <v>-</v>
      </c>
      <c r="X435" s="12" t="str">
        <f t="shared" si="342"/>
        <v>-</v>
      </c>
      <c r="Y435" s="12" t="str">
        <f t="shared" si="342"/>
        <v>-</v>
      </c>
      <c r="Z435" s="12" t="str">
        <f t="shared" si="342"/>
        <v>-</v>
      </c>
      <c r="AA435" s="12" t="str">
        <f t="shared" si="342"/>
        <v>-</v>
      </c>
      <c r="AB435" s="12" t="str">
        <f t="shared" si="342"/>
        <v>-</v>
      </c>
      <c r="AC435" s="12" t="str">
        <f t="shared" si="342"/>
        <v>-</v>
      </c>
      <c r="AD435" s="12" t="str">
        <f t="shared" si="342"/>
        <v>-</v>
      </c>
      <c r="AE435" s="12" t="str">
        <f t="shared" si="342"/>
        <v>-</v>
      </c>
      <c r="AF435" s="12" t="str">
        <f t="shared" si="342"/>
        <v>-</v>
      </c>
      <c r="AG435" s="12" t="str">
        <f t="shared" si="342"/>
        <v>-</v>
      </c>
      <c r="AH435" s="12" t="str">
        <f t="shared" si="342"/>
        <v>-</v>
      </c>
      <c r="AI435" s="12" t="str">
        <f t="shared" si="342"/>
        <v>-</v>
      </c>
      <c r="AJ435" s="12" t="str">
        <f t="shared" si="342"/>
        <v>-</v>
      </c>
      <c r="AK435" s="12" t="str">
        <f t="shared" si="342"/>
        <v>-</v>
      </c>
      <c r="AL435" s="12" t="str">
        <f t="shared" si="342"/>
        <v>-</v>
      </c>
      <c r="AM435" s="12" t="str">
        <f t="shared" si="342"/>
        <v>-</v>
      </c>
      <c r="AN435" s="12" t="str">
        <f t="shared" si="342"/>
        <v>-</v>
      </c>
      <c r="AO435" s="12" t="str">
        <f t="shared" si="342"/>
        <v>-</v>
      </c>
      <c r="AP435" s="12" t="str">
        <f t="shared" si="342"/>
        <v>-</v>
      </c>
      <c r="AQ435" s="12" t="str">
        <f t="shared" si="342"/>
        <v>-</v>
      </c>
      <c r="AR435" s="13"/>
      <c r="AS435" s="17"/>
    </row>
    <row r="436" spans="1:45">
      <c r="A436" s="22">
        <f t="shared" si="224"/>
        <v>42</v>
      </c>
      <c r="B436" s="128">
        <f t="shared" ref="B436" si="343">B44</f>
        <v>17</v>
      </c>
      <c r="C436" s="128">
        <f t="shared" si="216"/>
        <v>3</v>
      </c>
      <c r="D436" s="12" t="str">
        <f t="shared" ref="D436:P436" si="344">IF(AND(OR(D44&gt;=10,D44&lt;=3),D241="НЕТ"),"!!!","-")</f>
        <v>-</v>
      </c>
      <c r="E436" s="12" t="str">
        <f t="shared" si="344"/>
        <v>-</v>
      </c>
      <c r="F436" s="12" t="str">
        <f t="shared" si="344"/>
        <v>-</v>
      </c>
      <c r="G436" s="12" t="str">
        <f t="shared" si="344"/>
        <v>-</v>
      </c>
      <c r="H436" s="12" t="str">
        <f t="shared" si="344"/>
        <v>-</v>
      </c>
      <c r="I436" s="12" t="str">
        <f t="shared" si="344"/>
        <v>-</v>
      </c>
      <c r="J436" s="12" t="str">
        <f t="shared" si="344"/>
        <v>-</v>
      </c>
      <c r="K436" s="12" t="str">
        <f t="shared" si="344"/>
        <v>-</v>
      </c>
      <c r="L436" s="12" t="str">
        <f t="shared" si="344"/>
        <v>-</v>
      </c>
      <c r="M436" s="12" t="str">
        <f t="shared" si="344"/>
        <v>-</v>
      </c>
      <c r="N436" s="12" t="str">
        <f t="shared" si="344"/>
        <v>-</v>
      </c>
      <c r="O436" s="12" t="str">
        <f t="shared" si="344"/>
        <v>-</v>
      </c>
      <c r="P436" s="12" t="str">
        <f t="shared" si="344"/>
        <v>-</v>
      </c>
      <c r="Q436" s="12" t="str">
        <f t="shared" ref="Q436:R455" si="345">IF(AND(OR(Q44&gt;=10,Q44&lt;=3),Q241="НЕТ"),"!!!","-")</f>
        <v>-</v>
      </c>
      <c r="R436" s="12" t="str">
        <f t="shared" si="345"/>
        <v>-</v>
      </c>
      <c r="S436" s="12" t="str">
        <f t="shared" ref="S436:AQ436" si="346">IF(AND(OR(S44&gt;=10,S44&lt;=3),S241="НЕТ"),"!!!","-")</f>
        <v>-</v>
      </c>
      <c r="T436" s="12" t="str">
        <f t="shared" si="346"/>
        <v>-</v>
      </c>
      <c r="U436" s="12" t="str">
        <f t="shared" si="346"/>
        <v>-</v>
      </c>
      <c r="V436" s="12" t="str">
        <f t="shared" si="346"/>
        <v>-</v>
      </c>
      <c r="W436" s="12" t="str">
        <f t="shared" si="346"/>
        <v>-</v>
      </c>
      <c r="X436" s="12" t="str">
        <f t="shared" si="346"/>
        <v>-</v>
      </c>
      <c r="Y436" s="12" t="str">
        <f t="shared" si="346"/>
        <v>-</v>
      </c>
      <c r="Z436" s="12" t="str">
        <f t="shared" si="346"/>
        <v>-</v>
      </c>
      <c r="AA436" s="12" t="str">
        <f t="shared" si="346"/>
        <v>-</v>
      </c>
      <c r="AB436" s="12" t="str">
        <f t="shared" si="346"/>
        <v>-</v>
      </c>
      <c r="AC436" s="12" t="str">
        <f t="shared" si="346"/>
        <v>-</v>
      </c>
      <c r="AD436" s="12" t="str">
        <f t="shared" si="346"/>
        <v>-</v>
      </c>
      <c r="AE436" s="12" t="str">
        <f t="shared" si="346"/>
        <v>-</v>
      </c>
      <c r="AF436" s="12" t="str">
        <f t="shared" si="346"/>
        <v>-</v>
      </c>
      <c r="AG436" s="12" t="str">
        <f t="shared" si="346"/>
        <v>-</v>
      </c>
      <c r="AH436" s="12" t="str">
        <f t="shared" si="346"/>
        <v>-</v>
      </c>
      <c r="AI436" s="12" t="str">
        <f t="shared" si="346"/>
        <v>!!!</v>
      </c>
      <c r="AJ436" s="12" t="str">
        <f t="shared" si="346"/>
        <v>!!!</v>
      </c>
      <c r="AK436" s="12" t="str">
        <f t="shared" si="346"/>
        <v>-</v>
      </c>
      <c r="AL436" s="12" t="str">
        <f t="shared" si="346"/>
        <v>-</v>
      </c>
      <c r="AM436" s="12" t="str">
        <f t="shared" si="346"/>
        <v>-</v>
      </c>
      <c r="AN436" s="12" t="str">
        <f t="shared" si="346"/>
        <v>-</v>
      </c>
      <c r="AO436" s="12" t="str">
        <f t="shared" si="346"/>
        <v>-</v>
      </c>
      <c r="AP436" s="12" t="str">
        <f t="shared" si="346"/>
        <v>-</v>
      </c>
      <c r="AQ436" s="12" t="str">
        <f t="shared" si="346"/>
        <v>-</v>
      </c>
      <c r="AR436" s="13"/>
      <c r="AS436" s="17"/>
    </row>
    <row r="437" spans="1:45">
      <c r="A437" s="22">
        <f t="shared" si="224"/>
        <v>43</v>
      </c>
      <c r="B437" s="128">
        <f t="shared" ref="B437" si="347">B45</f>
        <v>18</v>
      </c>
      <c r="C437" s="128">
        <f t="shared" si="216"/>
        <v>1</v>
      </c>
      <c r="D437" s="12" t="str">
        <f t="shared" ref="D437:P437" si="348">IF(AND(OR(D45&gt;=10,D45&lt;=3),D242="НЕТ"),"!!!","-")</f>
        <v>-</v>
      </c>
      <c r="E437" s="12" t="str">
        <f t="shared" si="348"/>
        <v>-</v>
      </c>
      <c r="F437" s="12" t="str">
        <f t="shared" si="348"/>
        <v>-</v>
      </c>
      <c r="G437" s="12" t="str">
        <f t="shared" si="348"/>
        <v>-</v>
      </c>
      <c r="H437" s="12" t="str">
        <f t="shared" si="348"/>
        <v>-</v>
      </c>
      <c r="I437" s="12" t="str">
        <f t="shared" si="348"/>
        <v>-</v>
      </c>
      <c r="J437" s="12" t="str">
        <f t="shared" si="348"/>
        <v>-</v>
      </c>
      <c r="K437" s="12" t="str">
        <f t="shared" si="348"/>
        <v>-</v>
      </c>
      <c r="L437" s="12" t="str">
        <f t="shared" si="348"/>
        <v>-</v>
      </c>
      <c r="M437" s="12" t="str">
        <f t="shared" si="348"/>
        <v>-</v>
      </c>
      <c r="N437" s="12" t="str">
        <f t="shared" si="348"/>
        <v>-</v>
      </c>
      <c r="O437" s="12" t="str">
        <f t="shared" si="348"/>
        <v>-</v>
      </c>
      <c r="P437" s="12" t="str">
        <f t="shared" si="348"/>
        <v>-</v>
      </c>
      <c r="Q437" s="12" t="str">
        <f t="shared" si="345"/>
        <v>-</v>
      </c>
      <c r="R437" s="12" t="str">
        <f t="shared" si="345"/>
        <v>-</v>
      </c>
      <c r="S437" s="12" t="str">
        <f t="shared" ref="S437:AQ437" si="349">IF(AND(OR(S45&gt;=10,S45&lt;=3),S242="НЕТ"),"!!!","-")</f>
        <v>-</v>
      </c>
      <c r="T437" s="12" t="str">
        <f t="shared" si="349"/>
        <v>-</v>
      </c>
      <c r="U437" s="12" t="str">
        <f t="shared" si="349"/>
        <v>-</v>
      </c>
      <c r="V437" s="12" t="str">
        <f t="shared" si="349"/>
        <v>-</v>
      </c>
      <c r="W437" s="12" t="str">
        <f t="shared" si="349"/>
        <v>-</v>
      </c>
      <c r="X437" s="12" t="str">
        <f t="shared" si="349"/>
        <v>-</v>
      </c>
      <c r="Y437" s="12" t="str">
        <f t="shared" si="349"/>
        <v>-</v>
      </c>
      <c r="Z437" s="12" t="str">
        <f t="shared" si="349"/>
        <v>-</v>
      </c>
      <c r="AA437" s="12" t="str">
        <f t="shared" si="349"/>
        <v>-</v>
      </c>
      <c r="AB437" s="12" t="str">
        <f t="shared" si="349"/>
        <v>-</v>
      </c>
      <c r="AC437" s="12" t="str">
        <f t="shared" si="349"/>
        <v>-</v>
      </c>
      <c r="AD437" s="12" t="str">
        <f t="shared" si="349"/>
        <v>-</v>
      </c>
      <c r="AE437" s="12" t="str">
        <f t="shared" si="349"/>
        <v>-</v>
      </c>
      <c r="AF437" s="12" t="str">
        <f t="shared" si="349"/>
        <v>-</v>
      </c>
      <c r="AG437" s="12" t="str">
        <f t="shared" si="349"/>
        <v>-</v>
      </c>
      <c r="AH437" s="12" t="str">
        <f t="shared" si="349"/>
        <v>-</v>
      </c>
      <c r="AI437" s="12" t="str">
        <f t="shared" si="349"/>
        <v>-</v>
      </c>
      <c r="AJ437" s="12" t="str">
        <f t="shared" si="349"/>
        <v>-</v>
      </c>
      <c r="AK437" s="12" t="str">
        <f t="shared" si="349"/>
        <v>-</v>
      </c>
      <c r="AL437" s="12" t="str">
        <f t="shared" si="349"/>
        <v>-</v>
      </c>
      <c r="AM437" s="12" t="str">
        <f t="shared" si="349"/>
        <v>-</v>
      </c>
      <c r="AN437" s="12" t="str">
        <f t="shared" si="349"/>
        <v>-</v>
      </c>
      <c r="AO437" s="12" t="str">
        <f t="shared" si="349"/>
        <v>-</v>
      </c>
      <c r="AP437" s="12" t="str">
        <f t="shared" si="349"/>
        <v>-</v>
      </c>
      <c r="AQ437" s="12" t="str">
        <f t="shared" si="349"/>
        <v>-</v>
      </c>
      <c r="AR437" s="13"/>
      <c r="AS437" s="17"/>
    </row>
    <row r="438" spans="1:45">
      <c r="A438" s="22">
        <f t="shared" si="224"/>
        <v>44</v>
      </c>
      <c r="B438" s="128">
        <f t="shared" ref="B438" si="350">B46</f>
        <v>18</v>
      </c>
      <c r="C438" s="128">
        <f t="shared" si="216"/>
        <v>2</v>
      </c>
      <c r="D438" s="12" t="str">
        <f t="shared" ref="D438:P438" si="351">IF(AND(OR(D46&gt;=10,D46&lt;=3),D243="НЕТ"),"!!!","-")</f>
        <v>-</v>
      </c>
      <c r="E438" s="12" t="str">
        <f t="shared" si="351"/>
        <v>-</v>
      </c>
      <c r="F438" s="12" t="str">
        <f t="shared" si="351"/>
        <v>-</v>
      </c>
      <c r="G438" s="12" t="str">
        <f t="shared" si="351"/>
        <v>-</v>
      </c>
      <c r="H438" s="12" t="str">
        <f t="shared" si="351"/>
        <v>-</v>
      </c>
      <c r="I438" s="12" t="str">
        <f t="shared" si="351"/>
        <v>-</v>
      </c>
      <c r="J438" s="12" t="str">
        <f t="shared" si="351"/>
        <v>-</v>
      </c>
      <c r="K438" s="12" t="str">
        <f t="shared" si="351"/>
        <v>-</v>
      </c>
      <c r="L438" s="12" t="str">
        <f t="shared" si="351"/>
        <v>-</v>
      </c>
      <c r="M438" s="12" t="str">
        <f t="shared" si="351"/>
        <v>-</v>
      </c>
      <c r="N438" s="12" t="str">
        <f t="shared" si="351"/>
        <v>-</v>
      </c>
      <c r="O438" s="12" t="str">
        <f t="shared" si="351"/>
        <v>-</v>
      </c>
      <c r="P438" s="12" t="str">
        <f t="shared" si="351"/>
        <v>-</v>
      </c>
      <c r="Q438" s="12" t="str">
        <f t="shared" si="345"/>
        <v>-</v>
      </c>
      <c r="R438" s="12" t="str">
        <f t="shared" si="345"/>
        <v>-</v>
      </c>
      <c r="S438" s="12" t="str">
        <f t="shared" ref="S438:AQ438" si="352">IF(AND(OR(S46&gt;=10,S46&lt;=3),S243="НЕТ"),"!!!","-")</f>
        <v>-</v>
      </c>
      <c r="T438" s="12" t="str">
        <f t="shared" si="352"/>
        <v>-</v>
      </c>
      <c r="U438" s="12" t="str">
        <f t="shared" si="352"/>
        <v>-</v>
      </c>
      <c r="V438" s="12" t="str">
        <f t="shared" si="352"/>
        <v>-</v>
      </c>
      <c r="W438" s="12" t="str">
        <f t="shared" si="352"/>
        <v>-</v>
      </c>
      <c r="X438" s="12" t="str">
        <f t="shared" si="352"/>
        <v>-</v>
      </c>
      <c r="Y438" s="12" t="str">
        <f t="shared" si="352"/>
        <v>-</v>
      </c>
      <c r="Z438" s="12" t="str">
        <f t="shared" si="352"/>
        <v>-</v>
      </c>
      <c r="AA438" s="12" t="str">
        <f t="shared" si="352"/>
        <v>-</v>
      </c>
      <c r="AB438" s="12" t="str">
        <f t="shared" si="352"/>
        <v>-</v>
      </c>
      <c r="AC438" s="12" t="str">
        <f t="shared" si="352"/>
        <v>-</v>
      </c>
      <c r="AD438" s="12" t="str">
        <f t="shared" si="352"/>
        <v>-</v>
      </c>
      <c r="AE438" s="12" t="str">
        <f t="shared" si="352"/>
        <v>-</v>
      </c>
      <c r="AF438" s="12" t="str">
        <f t="shared" si="352"/>
        <v>-</v>
      </c>
      <c r="AG438" s="12" t="str">
        <f t="shared" si="352"/>
        <v>-</v>
      </c>
      <c r="AH438" s="12" t="str">
        <f t="shared" si="352"/>
        <v>-</v>
      </c>
      <c r="AI438" s="12" t="str">
        <f t="shared" si="352"/>
        <v>-</v>
      </c>
      <c r="AJ438" s="12" t="str">
        <f t="shared" si="352"/>
        <v>-</v>
      </c>
      <c r="AK438" s="12" t="str">
        <f t="shared" si="352"/>
        <v>-</v>
      </c>
      <c r="AL438" s="12" t="str">
        <f t="shared" si="352"/>
        <v>-</v>
      </c>
      <c r="AM438" s="12" t="str">
        <f t="shared" si="352"/>
        <v>-</v>
      </c>
      <c r="AN438" s="12" t="str">
        <f t="shared" si="352"/>
        <v>-</v>
      </c>
      <c r="AO438" s="12" t="str">
        <f t="shared" si="352"/>
        <v>-</v>
      </c>
      <c r="AP438" s="12" t="str">
        <f t="shared" si="352"/>
        <v>-</v>
      </c>
      <c r="AQ438" s="12" t="str">
        <f t="shared" si="352"/>
        <v>-</v>
      </c>
      <c r="AR438" s="13"/>
      <c r="AS438" s="17"/>
    </row>
    <row r="439" spans="1:45">
      <c r="A439" s="22">
        <f t="shared" si="224"/>
        <v>45</v>
      </c>
      <c r="B439" s="128">
        <f t="shared" ref="B439" si="353">B47</f>
        <v>18</v>
      </c>
      <c r="C439" s="128">
        <f t="shared" si="216"/>
        <v>3</v>
      </c>
      <c r="D439" s="12" t="str">
        <f t="shared" ref="D439:P439" si="354">IF(AND(OR(D47&gt;=10,D47&lt;=3),D244="НЕТ"),"!!!","-")</f>
        <v>-</v>
      </c>
      <c r="E439" s="12" t="str">
        <f t="shared" si="354"/>
        <v>-</v>
      </c>
      <c r="F439" s="12" t="str">
        <f t="shared" si="354"/>
        <v>-</v>
      </c>
      <c r="G439" s="12" t="str">
        <f t="shared" si="354"/>
        <v>-</v>
      </c>
      <c r="H439" s="12" t="str">
        <f t="shared" si="354"/>
        <v>-</v>
      </c>
      <c r="I439" s="12" t="str">
        <f t="shared" si="354"/>
        <v>-</v>
      </c>
      <c r="J439" s="12" t="str">
        <f t="shared" si="354"/>
        <v>-</v>
      </c>
      <c r="K439" s="12" t="str">
        <f t="shared" si="354"/>
        <v>-</v>
      </c>
      <c r="L439" s="12" t="str">
        <f t="shared" si="354"/>
        <v>-</v>
      </c>
      <c r="M439" s="12" t="str">
        <f t="shared" si="354"/>
        <v>-</v>
      </c>
      <c r="N439" s="12" t="str">
        <f t="shared" si="354"/>
        <v>-</v>
      </c>
      <c r="O439" s="12" t="str">
        <f t="shared" si="354"/>
        <v>-</v>
      </c>
      <c r="P439" s="12" t="str">
        <f t="shared" si="354"/>
        <v>-</v>
      </c>
      <c r="Q439" s="12" t="str">
        <f t="shared" si="345"/>
        <v>-</v>
      </c>
      <c r="R439" s="12" t="str">
        <f t="shared" si="345"/>
        <v>-</v>
      </c>
      <c r="S439" s="12" t="str">
        <f t="shared" ref="S439:AQ439" si="355">IF(AND(OR(S47&gt;=10,S47&lt;=3),S244="НЕТ"),"!!!","-")</f>
        <v>-</v>
      </c>
      <c r="T439" s="12" t="str">
        <f t="shared" si="355"/>
        <v>-</v>
      </c>
      <c r="U439" s="12" t="str">
        <f t="shared" si="355"/>
        <v>-</v>
      </c>
      <c r="V439" s="12" t="str">
        <f t="shared" si="355"/>
        <v>-</v>
      </c>
      <c r="W439" s="12" t="str">
        <f t="shared" si="355"/>
        <v>-</v>
      </c>
      <c r="X439" s="12" t="str">
        <f t="shared" si="355"/>
        <v>-</v>
      </c>
      <c r="Y439" s="12" t="str">
        <f t="shared" si="355"/>
        <v>-</v>
      </c>
      <c r="Z439" s="12" t="str">
        <f t="shared" si="355"/>
        <v>-</v>
      </c>
      <c r="AA439" s="12" t="str">
        <f t="shared" si="355"/>
        <v>-</v>
      </c>
      <c r="AB439" s="12" t="str">
        <f t="shared" si="355"/>
        <v>-</v>
      </c>
      <c r="AC439" s="12" t="str">
        <f t="shared" si="355"/>
        <v>-</v>
      </c>
      <c r="AD439" s="12" t="str">
        <f t="shared" si="355"/>
        <v>-</v>
      </c>
      <c r="AE439" s="12" t="str">
        <f t="shared" si="355"/>
        <v>-</v>
      </c>
      <c r="AF439" s="12" t="str">
        <f t="shared" si="355"/>
        <v>-</v>
      </c>
      <c r="AG439" s="12" t="str">
        <f t="shared" si="355"/>
        <v>-</v>
      </c>
      <c r="AH439" s="12" t="str">
        <f t="shared" si="355"/>
        <v>-</v>
      </c>
      <c r="AI439" s="12" t="str">
        <f t="shared" si="355"/>
        <v>-</v>
      </c>
      <c r="AJ439" s="12" t="str">
        <f t="shared" si="355"/>
        <v>-</v>
      </c>
      <c r="AK439" s="12" t="str">
        <f t="shared" si="355"/>
        <v>-</v>
      </c>
      <c r="AL439" s="12" t="str">
        <f t="shared" si="355"/>
        <v>-</v>
      </c>
      <c r="AM439" s="12" t="str">
        <f t="shared" si="355"/>
        <v>-</v>
      </c>
      <c r="AN439" s="12" t="str">
        <f t="shared" si="355"/>
        <v>-</v>
      </c>
      <c r="AO439" s="12" t="str">
        <f t="shared" si="355"/>
        <v>-</v>
      </c>
      <c r="AP439" s="12" t="str">
        <f t="shared" si="355"/>
        <v>-</v>
      </c>
      <c r="AQ439" s="12" t="str">
        <f t="shared" si="355"/>
        <v>-</v>
      </c>
      <c r="AR439" s="13"/>
      <c r="AS439" s="17"/>
    </row>
    <row r="440" spans="1:45">
      <c r="A440" s="22">
        <f t="shared" si="224"/>
        <v>46</v>
      </c>
      <c r="B440" s="128">
        <f t="shared" ref="B440" si="356">B48</f>
        <v>19</v>
      </c>
      <c r="C440" s="128">
        <f t="shared" si="216"/>
        <v>1</v>
      </c>
      <c r="D440" s="12" t="str">
        <f t="shared" ref="D440:P440" si="357">IF(AND(OR(D48&gt;=10,D48&lt;=3),D245="НЕТ"),"!!!","-")</f>
        <v>-</v>
      </c>
      <c r="E440" s="12" t="str">
        <f t="shared" si="357"/>
        <v>-</v>
      </c>
      <c r="F440" s="12" t="str">
        <f t="shared" si="357"/>
        <v>-</v>
      </c>
      <c r="G440" s="12" t="str">
        <f t="shared" si="357"/>
        <v>-</v>
      </c>
      <c r="H440" s="12" t="str">
        <f t="shared" si="357"/>
        <v>-</v>
      </c>
      <c r="I440" s="12" t="str">
        <f t="shared" si="357"/>
        <v>-</v>
      </c>
      <c r="J440" s="12" t="str">
        <f t="shared" si="357"/>
        <v>-</v>
      </c>
      <c r="K440" s="12" t="str">
        <f t="shared" si="357"/>
        <v>-</v>
      </c>
      <c r="L440" s="12" t="str">
        <f t="shared" si="357"/>
        <v>-</v>
      </c>
      <c r="M440" s="12" t="str">
        <f t="shared" si="357"/>
        <v>-</v>
      </c>
      <c r="N440" s="12" t="str">
        <f t="shared" si="357"/>
        <v>-</v>
      </c>
      <c r="O440" s="12" t="str">
        <f t="shared" si="357"/>
        <v>-</v>
      </c>
      <c r="P440" s="12" t="str">
        <f t="shared" si="357"/>
        <v>-</v>
      </c>
      <c r="Q440" s="12" t="str">
        <f t="shared" si="345"/>
        <v>-</v>
      </c>
      <c r="R440" s="12" t="str">
        <f t="shared" si="345"/>
        <v>-</v>
      </c>
      <c r="S440" s="12" t="str">
        <f t="shared" ref="S440:AQ440" si="358">IF(AND(OR(S48&gt;=10,S48&lt;=3),S245="НЕТ"),"!!!","-")</f>
        <v>-</v>
      </c>
      <c r="T440" s="12" t="str">
        <f t="shared" si="358"/>
        <v>-</v>
      </c>
      <c r="U440" s="12" t="str">
        <f t="shared" si="358"/>
        <v>-</v>
      </c>
      <c r="V440" s="12" t="str">
        <f t="shared" si="358"/>
        <v>-</v>
      </c>
      <c r="W440" s="12" t="str">
        <f t="shared" si="358"/>
        <v>-</v>
      </c>
      <c r="X440" s="12" t="str">
        <f t="shared" si="358"/>
        <v>-</v>
      </c>
      <c r="Y440" s="12" t="str">
        <f t="shared" si="358"/>
        <v>-</v>
      </c>
      <c r="Z440" s="12" t="str">
        <f t="shared" si="358"/>
        <v>-</v>
      </c>
      <c r="AA440" s="12" t="str">
        <f t="shared" si="358"/>
        <v>-</v>
      </c>
      <c r="AB440" s="12" t="str">
        <f t="shared" si="358"/>
        <v>-</v>
      </c>
      <c r="AC440" s="12" t="str">
        <f t="shared" si="358"/>
        <v>-</v>
      </c>
      <c r="AD440" s="12" t="str">
        <f t="shared" si="358"/>
        <v>-</v>
      </c>
      <c r="AE440" s="12" t="str">
        <f t="shared" si="358"/>
        <v>-</v>
      </c>
      <c r="AF440" s="12" t="str">
        <f t="shared" si="358"/>
        <v>-</v>
      </c>
      <c r="AG440" s="12" t="str">
        <f t="shared" si="358"/>
        <v>-</v>
      </c>
      <c r="AH440" s="12" t="str">
        <f t="shared" si="358"/>
        <v>-</v>
      </c>
      <c r="AI440" s="12" t="str">
        <f t="shared" si="358"/>
        <v>-</v>
      </c>
      <c r="AJ440" s="12" t="str">
        <f t="shared" si="358"/>
        <v>-</v>
      </c>
      <c r="AK440" s="12" t="str">
        <f t="shared" si="358"/>
        <v>-</v>
      </c>
      <c r="AL440" s="12" t="str">
        <f t="shared" si="358"/>
        <v>-</v>
      </c>
      <c r="AM440" s="12" t="str">
        <f t="shared" si="358"/>
        <v>-</v>
      </c>
      <c r="AN440" s="12" t="str">
        <f t="shared" si="358"/>
        <v>-</v>
      </c>
      <c r="AO440" s="12" t="str">
        <f t="shared" si="358"/>
        <v>-</v>
      </c>
      <c r="AP440" s="12" t="str">
        <f t="shared" si="358"/>
        <v>-</v>
      </c>
      <c r="AQ440" s="12" t="str">
        <f t="shared" si="358"/>
        <v>-</v>
      </c>
      <c r="AR440" s="13"/>
      <c r="AS440" s="17"/>
    </row>
    <row r="441" spans="1:45">
      <c r="A441" s="22">
        <f t="shared" si="224"/>
        <v>47</v>
      </c>
      <c r="B441" s="128">
        <f t="shared" ref="B441" si="359">B49</f>
        <v>19</v>
      </c>
      <c r="C441" s="128">
        <f t="shared" si="216"/>
        <v>2</v>
      </c>
      <c r="D441" s="12" t="str">
        <f t="shared" ref="D441:P441" si="360">IF(AND(OR(D49&gt;=10,D49&lt;=3),D246="НЕТ"),"!!!","-")</f>
        <v>-</v>
      </c>
      <c r="E441" s="12" t="str">
        <f t="shared" si="360"/>
        <v>-</v>
      </c>
      <c r="F441" s="12" t="str">
        <f t="shared" si="360"/>
        <v>-</v>
      </c>
      <c r="G441" s="12" t="str">
        <f t="shared" si="360"/>
        <v>-</v>
      </c>
      <c r="H441" s="12" t="str">
        <f t="shared" si="360"/>
        <v>-</v>
      </c>
      <c r="I441" s="12" t="str">
        <f t="shared" si="360"/>
        <v>-</v>
      </c>
      <c r="J441" s="12" t="str">
        <f t="shared" si="360"/>
        <v>-</v>
      </c>
      <c r="K441" s="12" t="str">
        <f t="shared" si="360"/>
        <v>-</v>
      </c>
      <c r="L441" s="12" t="str">
        <f t="shared" si="360"/>
        <v>-</v>
      </c>
      <c r="M441" s="12" t="str">
        <f t="shared" si="360"/>
        <v>-</v>
      </c>
      <c r="N441" s="12" t="str">
        <f t="shared" si="360"/>
        <v>-</v>
      </c>
      <c r="O441" s="12" t="str">
        <f t="shared" si="360"/>
        <v>-</v>
      </c>
      <c r="P441" s="12" t="str">
        <f t="shared" si="360"/>
        <v>-</v>
      </c>
      <c r="Q441" s="12" t="str">
        <f t="shared" si="345"/>
        <v>-</v>
      </c>
      <c r="R441" s="12" t="str">
        <f t="shared" si="345"/>
        <v>-</v>
      </c>
      <c r="S441" s="12" t="str">
        <f t="shared" ref="S441:AQ441" si="361">IF(AND(OR(S49&gt;=10,S49&lt;=3),S246="НЕТ"),"!!!","-")</f>
        <v>-</v>
      </c>
      <c r="T441" s="12" t="str">
        <f t="shared" si="361"/>
        <v>-</v>
      </c>
      <c r="U441" s="12" t="str">
        <f t="shared" si="361"/>
        <v>-</v>
      </c>
      <c r="V441" s="12" t="str">
        <f t="shared" si="361"/>
        <v>-</v>
      </c>
      <c r="W441" s="12" t="str">
        <f t="shared" si="361"/>
        <v>-</v>
      </c>
      <c r="X441" s="12" t="str">
        <f t="shared" si="361"/>
        <v>-</v>
      </c>
      <c r="Y441" s="12" t="str">
        <f t="shared" si="361"/>
        <v>-</v>
      </c>
      <c r="Z441" s="12" t="str">
        <f t="shared" si="361"/>
        <v>-</v>
      </c>
      <c r="AA441" s="12" t="str">
        <f t="shared" si="361"/>
        <v>-</v>
      </c>
      <c r="AB441" s="12" t="str">
        <f t="shared" si="361"/>
        <v>-</v>
      </c>
      <c r="AC441" s="12" t="str">
        <f t="shared" si="361"/>
        <v>-</v>
      </c>
      <c r="AD441" s="12" t="str">
        <f t="shared" si="361"/>
        <v>-</v>
      </c>
      <c r="AE441" s="12" t="str">
        <f t="shared" si="361"/>
        <v>-</v>
      </c>
      <c r="AF441" s="12" t="str">
        <f t="shared" si="361"/>
        <v>-</v>
      </c>
      <c r="AG441" s="12" t="str">
        <f t="shared" si="361"/>
        <v>-</v>
      </c>
      <c r="AH441" s="12" t="str">
        <f t="shared" si="361"/>
        <v>-</v>
      </c>
      <c r="AI441" s="12" t="str">
        <f t="shared" si="361"/>
        <v>!!!</v>
      </c>
      <c r="AJ441" s="12" t="str">
        <f t="shared" si="361"/>
        <v>-</v>
      </c>
      <c r="AK441" s="12" t="str">
        <f t="shared" si="361"/>
        <v>-</v>
      </c>
      <c r="AL441" s="12" t="str">
        <f t="shared" si="361"/>
        <v>-</v>
      </c>
      <c r="AM441" s="12" t="str">
        <f t="shared" si="361"/>
        <v>-</v>
      </c>
      <c r="AN441" s="12" t="str">
        <f t="shared" si="361"/>
        <v>-</v>
      </c>
      <c r="AO441" s="12" t="str">
        <f t="shared" si="361"/>
        <v>-</v>
      </c>
      <c r="AP441" s="12" t="str">
        <f t="shared" si="361"/>
        <v>-</v>
      </c>
      <c r="AQ441" s="12" t="str">
        <f t="shared" si="361"/>
        <v>-</v>
      </c>
      <c r="AR441" s="13"/>
      <c r="AS441" s="17"/>
    </row>
    <row r="442" spans="1:45">
      <c r="A442" s="22">
        <f t="shared" si="224"/>
        <v>48</v>
      </c>
      <c r="B442" s="128">
        <f t="shared" ref="B442" si="362">B50</f>
        <v>19</v>
      </c>
      <c r="C442" s="128">
        <f t="shared" si="216"/>
        <v>3</v>
      </c>
      <c r="D442" s="12" t="str">
        <f t="shared" ref="D442:P442" si="363">IF(AND(OR(D50&gt;=10,D50&lt;=3),D247="НЕТ"),"!!!","-")</f>
        <v>-</v>
      </c>
      <c r="E442" s="12" t="str">
        <f t="shared" si="363"/>
        <v>-</v>
      </c>
      <c r="F442" s="12" t="str">
        <f t="shared" si="363"/>
        <v>-</v>
      </c>
      <c r="G442" s="12" t="str">
        <f t="shared" si="363"/>
        <v>-</v>
      </c>
      <c r="H442" s="12" t="str">
        <f t="shared" si="363"/>
        <v>-</v>
      </c>
      <c r="I442" s="12" t="str">
        <f t="shared" si="363"/>
        <v>-</v>
      </c>
      <c r="J442" s="12" t="str">
        <f t="shared" si="363"/>
        <v>-</v>
      </c>
      <c r="K442" s="12" t="str">
        <f t="shared" si="363"/>
        <v>-</v>
      </c>
      <c r="L442" s="12" t="str">
        <f t="shared" si="363"/>
        <v>-</v>
      </c>
      <c r="M442" s="12" t="str">
        <f t="shared" si="363"/>
        <v>-</v>
      </c>
      <c r="N442" s="12" t="str">
        <f t="shared" si="363"/>
        <v>-</v>
      </c>
      <c r="O442" s="12" t="str">
        <f t="shared" si="363"/>
        <v>-</v>
      </c>
      <c r="P442" s="12" t="str">
        <f t="shared" si="363"/>
        <v>-</v>
      </c>
      <c r="Q442" s="12" t="str">
        <f t="shared" si="345"/>
        <v>-</v>
      </c>
      <c r="R442" s="12" t="str">
        <f t="shared" si="345"/>
        <v>-</v>
      </c>
      <c r="S442" s="12" t="str">
        <f t="shared" ref="S442:AQ442" si="364">IF(AND(OR(S50&gt;=10,S50&lt;=3),S247="НЕТ"),"!!!","-")</f>
        <v>-</v>
      </c>
      <c r="T442" s="12" t="str">
        <f t="shared" si="364"/>
        <v>-</v>
      </c>
      <c r="U442" s="12" t="str">
        <f t="shared" si="364"/>
        <v>-</v>
      </c>
      <c r="V442" s="12" t="str">
        <f t="shared" si="364"/>
        <v>-</v>
      </c>
      <c r="W442" s="12" t="str">
        <f t="shared" si="364"/>
        <v>-</v>
      </c>
      <c r="X442" s="12" t="str">
        <f t="shared" si="364"/>
        <v>-</v>
      </c>
      <c r="Y442" s="12" t="str">
        <f t="shared" si="364"/>
        <v>-</v>
      </c>
      <c r="Z442" s="12" t="str">
        <f t="shared" si="364"/>
        <v>-</v>
      </c>
      <c r="AA442" s="12" t="str">
        <f t="shared" si="364"/>
        <v>-</v>
      </c>
      <c r="AB442" s="12" t="str">
        <f t="shared" si="364"/>
        <v>-</v>
      </c>
      <c r="AC442" s="12" t="str">
        <f t="shared" si="364"/>
        <v>-</v>
      </c>
      <c r="AD442" s="12" t="str">
        <f t="shared" si="364"/>
        <v>-</v>
      </c>
      <c r="AE442" s="12" t="str">
        <f t="shared" si="364"/>
        <v>-</v>
      </c>
      <c r="AF442" s="12" t="str">
        <f t="shared" si="364"/>
        <v>-</v>
      </c>
      <c r="AG442" s="12" t="str">
        <f t="shared" si="364"/>
        <v>-</v>
      </c>
      <c r="AH442" s="12" t="str">
        <f t="shared" si="364"/>
        <v>-</v>
      </c>
      <c r="AI442" s="12" t="str">
        <f t="shared" si="364"/>
        <v>-</v>
      </c>
      <c r="AJ442" s="12" t="str">
        <f t="shared" si="364"/>
        <v>-</v>
      </c>
      <c r="AK442" s="12" t="str">
        <f t="shared" si="364"/>
        <v>-</v>
      </c>
      <c r="AL442" s="12" t="str">
        <f t="shared" si="364"/>
        <v>-</v>
      </c>
      <c r="AM442" s="12" t="str">
        <f t="shared" si="364"/>
        <v>-</v>
      </c>
      <c r="AN442" s="12" t="str">
        <f t="shared" si="364"/>
        <v>-</v>
      </c>
      <c r="AO442" s="12" t="str">
        <f t="shared" si="364"/>
        <v>-</v>
      </c>
      <c r="AP442" s="12" t="str">
        <f t="shared" si="364"/>
        <v>-</v>
      </c>
      <c r="AQ442" s="12" t="str">
        <f t="shared" si="364"/>
        <v>-</v>
      </c>
      <c r="AR442" s="13"/>
      <c r="AS442" s="17"/>
    </row>
    <row r="443" spans="1:45">
      <c r="A443" s="22">
        <f t="shared" si="224"/>
        <v>49</v>
      </c>
      <c r="B443" s="128">
        <f t="shared" ref="B443" si="365">B51</f>
        <v>20</v>
      </c>
      <c r="C443" s="128">
        <f t="shared" si="216"/>
        <v>1</v>
      </c>
      <c r="D443" s="12" t="str">
        <f t="shared" ref="D443:P443" si="366">IF(AND(OR(D51&gt;=10,D51&lt;=3),D248="НЕТ"),"!!!","-")</f>
        <v>-</v>
      </c>
      <c r="E443" s="12" t="str">
        <f t="shared" si="366"/>
        <v>-</v>
      </c>
      <c r="F443" s="12" t="str">
        <f t="shared" si="366"/>
        <v>-</v>
      </c>
      <c r="G443" s="12" t="str">
        <f t="shared" si="366"/>
        <v>-</v>
      </c>
      <c r="H443" s="12" t="str">
        <f t="shared" si="366"/>
        <v>-</v>
      </c>
      <c r="I443" s="12" t="str">
        <f t="shared" si="366"/>
        <v>-</v>
      </c>
      <c r="J443" s="12" t="str">
        <f t="shared" si="366"/>
        <v>-</v>
      </c>
      <c r="K443" s="12" t="str">
        <f t="shared" si="366"/>
        <v>-</v>
      </c>
      <c r="L443" s="12" t="str">
        <f t="shared" si="366"/>
        <v>-</v>
      </c>
      <c r="M443" s="12" t="str">
        <f t="shared" si="366"/>
        <v>-</v>
      </c>
      <c r="N443" s="12" t="str">
        <f t="shared" si="366"/>
        <v>-</v>
      </c>
      <c r="O443" s="12" t="str">
        <f t="shared" si="366"/>
        <v>-</v>
      </c>
      <c r="P443" s="12" t="str">
        <f t="shared" si="366"/>
        <v>-</v>
      </c>
      <c r="Q443" s="12" t="str">
        <f t="shared" si="345"/>
        <v>-</v>
      </c>
      <c r="R443" s="12" t="str">
        <f t="shared" si="345"/>
        <v>-</v>
      </c>
      <c r="S443" s="12" t="str">
        <f t="shared" ref="S443:AQ443" si="367">IF(AND(OR(S51&gt;=10,S51&lt;=3),S248="НЕТ"),"!!!","-")</f>
        <v>-</v>
      </c>
      <c r="T443" s="12" t="str">
        <f t="shared" si="367"/>
        <v>-</v>
      </c>
      <c r="U443" s="12" t="str">
        <f t="shared" si="367"/>
        <v>-</v>
      </c>
      <c r="V443" s="12" t="str">
        <f t="shared" si="367"/>
        <v>-</v>
      </c>
      <c r="W443" s="12" t="str">
        <f t="shared" si="367"/>
        <v>-</v>
      </c>
      <c r="X443" s="12" t="str">
        <f t="shared" si="367"/>
        <v>-</v>
      </c>
      <c r="Y443" s="12" t="str">
        <f t="shared" si="367"/>
        <v>-</v>
      </c>
      <c r="Z443" s="12" t="str">
        <f t="shared" si="367"/>
        <v>-</v>
      </c>
      <c r="AA443" s="12" t="str">
        <f t="shared" si="367"/>
        <v>-</v>
      </c>
      <c r="AB443" s="12" t="str">
        <f t="shared" si="367"/>
        <v>-</v>
      </c>
      <c r="AC443" s="12" t="str">
        <f t="shared" si="367"/>
        <v>-</v>
      </c>
      <c r="AD443" s="12" t="str">
        <f t="shared" si="367"/>
        <v>-</v>
      </c>
      <c r="AE443" s="12" t="str">
        <f t="shared" si="367"/>
        <v>-</v>
      </c>
      <c r="AF443" s="12" t="str">
        <f t="shared" si="367"/>
        <v>-</v>
      </c>
      <c r="AG443" s="12" t="str">
        <f t="shared" si="367"/>
        <v>-</v>
      </c>
      <c r="AH443" s="12" t="str">
        <f t="shared" si="367"/>
        <v>-</v>
      </c>
      <c r="AI443" s="12" t="str">
        <f t="shared" si="367"/>
        <v>-</v>
      </c>
      <c r="AJ443" s="12" t="str">
        <f t="shared" si="367"/>
        <v>-</v>
      </c>
      <c r="AK443" s="12" t="str">
        <f t="shared" si="367"/>
        <v>-</v>
      </c>
      <c r="AL443" s="12" t="str">
        <f t="shared" si="367"/>
        <v>-</v>
      </c>
      <c r="AM443" s="12" t="str">
        <f t="shared" si="367"/>
        <v>-</v>
      </c>
      <c r="AN443" s="12" t="str">
        <f t="shared" si="367"/>
        <v>-</v>
      </c>
      <c r="AO443" s="12" t="str">
        <f t="shared" si="367"/>
        <v>-</v>
      </c>
      <c r="AP443" s="12" t="str">
        <f t="shared" si="367"/>
        <v>-</v>
      </c>
      <c r="AQ443" s="12" t="str">
        <f t="shared" si="367"/>
        <v>-</v>
      </c>
      <c r="AR443" s="13"/>
      <c r="AS443" s="17"/>
    </row>
    <row r="444" spans="1:45">
      <c r="A444" s="22">
        <f t="shared" si="224"/>
        <v>50</v>
      </c>
      <c r="B444" s="128">
        <f t="shared" ref="B444" si="368">B52</f>
        <v>20</v>
      </c>
      <c r="C444" s="128">
        <f t="shared" si="216"/>
        <v>2</v>
      </c>
      <c r="D444" s="12" t="str">
        <f t="shared" ref="D444:P444" si="369">IF(AND(OR(D52&gt;=10,D52&lt;=3),D249="НЕТ"),"!!!","-")</f>
        <v>-</v>
      </c>
      <c r="E444" s="12" t="str">
        <f t="shared" si="369"/>
        <v>-</v>
      </c>
      <c r="F444" s="12" t="str">
        <f t="shared" si="369"/>
        <v>-</v>
      </c>
      <c r="G444" s="12" t="str">
        <f t="shared" si="369"/>
        <v>-</v>
      </c>
      <c r="H444" s="12" t="str">
        <f t="shared" si="369"/>
        <v>-</v>
      </c>
      <c r="I444" s="12" t="str">
        <f t="shared" si="369"/>
        <v>-</v>
      </c>
      <c r="J444" s="12" t="str">
        <f t="shared" si="369"/>
        <v>-</v>
      </c>
      <c r="K444" s="12" t="str">
        <f t="shared" si="369"/>
        <v>-</v>
      </c>
      <c r="L444" s="12" t="str">
        <f t="shared" si="369"/>
        <v>-</v>
      </c>
      <c r="M444" s="12" t="str">
        <f t="shared" si="369"/>
        <v>-</v>
      </c>
      <c r="N444" s="12" t="str">
        <f t="shared" si="369"/>
        <v>-</v>
      </c>
      <c r="O444" s="12" t="str">
        <f t="shared" si="369"/>
        <v>-</v>
      </c>
      <c r="P444" s="12" t="str">
        <f t="shared" si="369"/>
        <v>-</v>
      </c>
      <c r="Q444" s="12" t="str">
        <f t="shared" si="345"/>
        <v>-</v>
      </c>
      <c r="R444" s="12" t="str">
        <f t="shared" si="345"/>
        <v>-</v>
      </c>
      <c r="S444" s="12" t="str">
        <f t="shared" ref="S444:AQ444" si="370">IF(AND(OR(S52&gt;=10,S52&lt;=3),S249="НЕТ"),"!!!","-")</f>
        <v>-</v>
      </c>
      <c r="T444" s="12" t="str">
        <f t="shared" si="370"/>
        <v>-</v>
      </c>
      <c r="U444" s="12" t="str">
        <f t="shared" si="370"/>
        <v>-</v>
      </c>
      <c r="V444" s="12" t="str">
        <f t="shared" si="370"/>
        <v>-</v>
      </c>
      <c r="W444" s="12" t="str">
        <f t="shared" si="370"/>
        <v>-</v>
      </c>
      <c r="X444" s="12" t="str">
        <f t="shared" si="370"/>
        <v>-</v>
      </c>
      <c r="Y444" s="12" t="str">
        <f t="shared" si="370"/>
        <v>-</v>
      </c>
      <c r="Z444" s="12" t="str">
        <f t="shared" si="370"/>
        <v>-</v>
      </c>
      <c r="AA444" s="12" t="str">
        <f t="shared" si="370"/>
        <v>-</v>
      </c>
      <c r="AB444" s="12" t="str">
        <f t="shared" si="370"/>
        <v>-</v>
      </c>
      <c r="AC444" s="12" t="str">
        <f t="shared" si="370"/>
        <v>-</v>
      </c>
      <c r="AD444" s="12" t="str">
        <f t="shared" si="370"/>
        <v>-</v>
      </c>
      <c r="AE444" s="12" t="str">
        <f t="shared" si="370"/>
        <v>-</v>
      </c>
      <c r="AF444" s="12" t="str">
        <f t="shared" si="370"/>
        <v>-</v>
      </c>
      <c r="AG444" s="12" t="str">
        <f t="shared" si="370"/>
        <v>-</v>
      </c>
      <c r="AH444" s="12" t="str">
        <f t="shared" si="370"/>
        <v>-</v>
      </c>
      <c r="AI444" s="12" t="str">
        <f t="shared" si="370"/>
        <v>-</v>
      </c>
      <c r="AJ444" s="12" t="str">
        <f t="shared" si="370"/>
        <v>-</v>
      </c>
      <c r="AK444" s="12" t="str">
        <f t="shared" si="370"/>
        <v>-</v>
      </c>
      <c r="AL444" s="12" t="str">
        <f t="shared" si="370"/>
        <v>-</v>
      </c>
      <c r="AM444" s="12" t="str">
        <f t="shared" si="370"/>
        <v>-</v>
      </c>
      <c r="AN444" s="12" t="str">
        <f t="shared" si="370"/>
        <v>-</v>
      </c>
      <c r="AO444" s="12" t="str">
        <f t="shared" si="370"/>
        <v>-</v>
      </c>
      <c r="AP444" s="12" t="str">
        <f t="shared" si="370"/>
        <v>-</v>
      </c>
      <c r="AQ444" s="12" t="str">
        <f t="shared" si="370"/>
        <v>-</v>
      </c>
      <c r="AR444" s="13"/>
      <c r="AS444" s="17"/>
    </row>
    <row r="445" spans="1:45">
      <c r="A445" s="22">
        <f t="shared" si="224"/>
        <v>51</v>
      </c>
      <c r="B445" s="128">
        <f t="shared" ref="B445" si="371">B53</f>
        <v>20</v>
      </c>
      <c r="C445" s="128">
        <f t="shared" si="216"/>
        <v>3</v>
      </c>
      <c r="D445" s="12" t="str">
        <f t="shared" ref="D445:P445" si="372">IF(AND(OR(D53&gt;=10,D53&lt;=3),D250="НЕТ"),"!!!","-")</f>
        <v>-</v>
      </c>
      <c r="E445" s="12" t="str">
        <f t="shared" si="372"/>
        <v>-</v>
      </c>
      <c r="F445" s="12" t="str">
        <f t="shared" si="372"/>
        <v>-</v>
      </c>
      <c r="G445" s="12" t="str">
        <f t="shared" si="372"/>
        <v>-</v>
      </c>
      <c r="H445" s="12" t="str">
        <f t="shared" si="372"/>
        <v>-</v>
      </c>
      <c r="I445" s="12" t="str">
        <f t="shared" si="372"/>
        <v>-</v>
      </c>
      <c r="J445" s="12" t="str">
        <f t="shared" si="372"/>
        <v>-</v>
      </c>
      <c r="K445" s="12" t="str">
        <f t="shared" si="372"/>
        <v>-</v>
      </c>
      <c r="L445" s="12" t="str">
        <f t="shared" si="372"/>
        <v>-</v>
      </c>
      <c r="M445" s="12" t="str">
        <f t="shared" si="372"/>
        <v>-</v>
      </c>
      <c r="N445" s="12" t="str">
        <f t="shared" si="372"/>
        <v>-</v>
      </c>
      <c r="O445" s="12" t="str">
        <f t="shared" si="372"/>
        <v>-</v>
      </c>
      <c r="P445" s="12" t="str">
        <f t="shared" si="372"/>
        <v>-</v>
      </c>
      <c r="Q445" s="12" t="str">
        <f t="shared" si="345"/>
        <v>-</v>
      </c>
      <c r="R445" s="12" t="str">
        <f t="shared" si="345"/>
        <v>-</v>
      </c>
      <c r="S445" s="12" t="str">
        <f t="shared" ref="S445:AQ445" si="373">IF(AND(OR(S53&gt;=10,S53&lt;=3),S250="НЕТ"),"!!!","-")</f>
        <v>-</v>
      </c>
      <c r="T445" s="12" t="str">
        <f t="shared" si="373"/>
        <v>-</v>
      </c>
      <c r="U445" s="12" t="str">
        <f t="shared" si="373"/>
        <v>-</v>
      </c>
      <c r="V445" s="12" t="str">
        <f t="shared" si="373"/>
        <v>-</v>
      </c>
      <c r="W445" s="12" t="str">
        <f t="shared" si="373"/>
        <v>-</v>
      </c>
      <c r="X445" s="12" t="str">
        <f t="shared" si="373"/>
        <v>-</v>
      </c>
      <c r="Y445" s="12" t="str">
        <f t="shared" si="373"/>
        <v>-</v>
      </c>
      <c r="Z445" s="12" t="str">
        <f t="shared" si="373"/>
        <v>-</v>
      </c>
      <c r="AA445" s="12" t="str">
        <f t="shared" si="373"/>
        <v>-</v>
      </c>
      <c r="AB445" s="12" t="str">
        <f t="shared" si="373"/>
        <v>-</v>
      </c>
      <c r="AC445" s="12" t="str">
        <f t="shared" si="373"/>
        <v>-</v>
      </c>
      <c r="AD445" s="12" t="str">
        <f t="shared" si="373"/>
        <v>-</v>
      </c>
      <c r="AE445" s="12" t="str">
        <f t="shared" si="373"/>
        <v>-</v>
      </c>
      <c r="AF445" s="12" t="str">
        <f t="shared" si="373"/>
        <v>-</v>
      </c>
      <c r="AG445" s="12" t="str">
        <f t="shared" si="373"/>
        <v>-</v>
      </c>
      <c r="AH445" s="12" t="str">
        <f t="shared" si="373"/>
        <v>-</v>
      </c>
      <c r="AI445" s="12" t="str">
        <f t="shared" si="373"/>
        <v>-</v>
      </c>
      <c r="AJ445" s="12" t="str">
        <f t="shared" si="373"/>
        <v>-</v>
      </c>
      <c r="AK445" s="12" t="str">
        <f t="shared" si="373"/>
        <v>-</v>
      </c>
      <c r="AL445" s="12" t="str">
        <f t="shared" si="373"/>
        <v>-</v>
      </c>
      <c r="AM445" s="12" t="str">
        <f t="shared" si="373"/>
        <v>-</v>
      </c>
      <c r="AN445" s="12" t="str">
        <f t="shared" si="373"/>
        <v>-</v>
      </c>
      <c r="AO445" s="12" t="str">
        <f t="shared" si="373"/>
        <v>-</v>
      </c>
      <c r="AP445" s="12" t="str">
        <f t="shared" si="373"/>
        <v>-</v>
      </c>
      <c r="AQ445" s="12" t="str">
        <f t="shared" si="373"/>
        <v>-</v>
      </c>
      <c r="AR445" s="13"/>
      <c r="AS445" s="17"/>
    </row>
    <row r="446" spans="1:45">
      <c r="A446" s="22">
        <f t="shared" si="224"/>
        <v>52</v>
      </c>
      <c r="B446" s="128">
        <f t="shared" ref="B446" si="374">B54</f>
        <v>21</v>
      </c>
      <c r="C446" s="128">
        <f t="shared" si="216"/>
        <v>1</v>
      </c>
      <c r="D446" s="12" t="str">
        <f t="shared" ref="D446:P446" si="375">IF(AND(OR(D54&gt;=10,D54&lt;=3),D251="НЕТ"),"!!!","-")</f>
        <v>-</v>
      </c>
      <c r="E446" s="12" t="str">
        <f t="shared" si="375"/>
        <v>-</v>
      </c>
      <c r="F446" s="12" t="str">
        <f t="shared" si="375"/>
        <v>-</v>
      </c>
      <c r="G446" s="12" t="str">
        <f t="shared" si="375"/>
        <v>-</v>
      </c>
      <c r="H446" s="12" t="str">
        <f t="shared" si="375"/>
        <v>-</v>
      </c>
      <c r="I446" s="12" t="str">
        <f t="shared" si="375"/>
        <v>-</v>
      </c>
      <c r="J446" s="12" t="str">
        <f t="shared" si="375"/>
        <v>-</v>
      </c>
      <c r="K446" s="12" t="str">
        <f t="shared" si="375"/>
        <v>-</v>
      </c>
      <c r="L446" s="12" t="str">
        <f t="shared" si="375"/>
        <v>-</v>
      </c>
      <c r="M446" s="12" t="str">
        <f t="shared" si="375"/>
        <v>-</v>
      </c>
      <c r="N446" s="12" t="str">
        <f t="shared" si="375"/>
        <v>-</v>
      </c>
      <c r="O446" s="12" t="str">
        <f t="shared" si="375"/>
        <v>-</v>
      </c>
      <c r="P446" s="12" t="str">
        <f t="shared" si="375"/>
        <v>-</v>
      </c>
      <c r="Q446" s="12" t="str">
        <f t="shared" si="345"/>
        <v>-</v>
      </c>
      <c r="R446" s="12" t="str">
        <f t="shared" si="345"/>
        <v>-</v>
      </c>
      <c r="S446" s="12" t="str">
        <f t="shared" ref="S446:AQ446" si="376">IF(AND(OR(S54&gt;=10,S54&lt;=3),S251="НЕТ"),"!!!","-")</f>
        <v>-</v>
      </c>
      <c r="T446" s="12" t="str">
        <f t="shared" si="376"/>
        <v>-</v>
      </c>
      <c r="U446" s="12" t="str">
        <f t="shared" si="376"/>
        <v>-</v>
      </c>
      <c r="V446" s="12" t="str">
        <f t="shared" si="376"/>
        <v>-</v>
      </c>
      <c r="W446" s="12" t="str">
        <f t="shared" si="376"/>
        <v>-</v>
      </c>
      <c r="X446" s="12" t="str">
        <f t="shared" si="376"/>
        <v>-</v>
      </c>
      <c r="Y446" s="12" t="str">
        <f t="shared" si="376"/>
        <v>-</v>
      </c>
      <c r="Z446" s="12" t="str">
        <f t="shared" si="376"/>
        <v>-</v>
      </c>
      <c r="AA446" s="12" t="str">
        <f t="shared" si="376"/>
        <v>-</v>
      </c>
      <c r="AB446" s="12" t="str">
        <f t="shared" si="376"/>
        <v>-</v>
      </c>
      <c r="AC446" s="12" t="str">
        <f t="shared" si="376"/>
        <v>-</v>
      </c>
      <c r="AD446" s="12" t="str">
        <f t="shared" si="376"/>
        <v>-</v>
      </c>
      <c r="AE446" s="12" t="str">
        <f t="shared" si="376"/>
        <v>-</v>
      </c>
      <c r="AF446" s="12" t="str">
        <f t="shared" si="376"/>
        <v>-</v>
      </c>
      <c r="AG446" s="12" t="str">
        <f t="shared" si="376"/>
        <v>-</v>
      </c>
      <c r="AH446" s="12" t="str">
        <f t="shared" si="376"/>
        <v>-</v>
      </c>
      <c r="AI446" s="12" t="str">
        <f t="shared" si="376"/>
        <v>-</v>
      </c>
      <c r="AJ446" s="12" t="str">
        <f t="shared" si="376"/>
        <v>-</v>
      </c>
      <c r="AK446" s="12" t="str">
        <f t="shared" si="376"/>
        <v>-</v>
      </c>
      <c r="AL446" s="12" t="str">
        <f t="shared" si="376"/>
        <v>-</v>
      </c>
      <c r="AM446" s="12" t="str">
        <f t="shared" si="376"/>
        <v>-</v>
      </c>
      <c r="AN446" s="12" t="str">
        <f t="shared" si="376"/>
        <v>-</v>
      </c>
      <c r="AO446" s="12" t="str">
        <f t="shared" si="376"/>
        <v>-</v>
      </c>
      <c r="AP446" s="12" t="str">
        <f t="shared" si="376"/>
        <v>-</v>
      </c>
      <c r="AQ446" s="12" t="str">
        <f t="shared" si="376"/>
        <v>-</v>
      </c>
      <c r="AR446" s="13"/>
      <c r="AS446" s="17"/>
    </row>
    <row r="447" spans="1:45">
      <c r="A447" s="22">
        <f t="shared" si="224"/>
        <v>53</v>
      </c>
      <c r="B447" s="128">
        <f t="shared" ref="B447" si="377">B55</f>
        <v>21</v>
      </c>
      <c r="C447" s="128">
        <f t="shared" si="216"/>
        <v>2</v>
      </c>
      <c r="D447" s="12" t="str">
        <f t="shared" ref="D447:P447" si="378">IF(AND(OR(D55&gt;=10,D55&lt;=3),D252="НЕТ"),"!!!","-")</f>
        <v>-</v>
      </c>
      <c r="E447" s="12" t="str">
        <f t="shared" si="378"/>
        <v>-</v>
      </c>
      <c r="F447" s="12" t="str">
        <f t="shared" si="378"/>
        <v>-</v>
      </c>
      <c r="G447" s="12" t="str">
        <f t="shared" si="378"/>
        <v>-</v>
      </c>
      <c r="H447" s="12" t="str">
        <f t="shared" si="378"/>
        <v>-</v>
      </c>
      <c r="I447" s="12" t="str">
        <f t="shared" si="378"/>
        <v>-</v>
      </c>
      <c r="J447" s="12" t="str">
        <f t="shared" si="378"/>
        <v>-</v>
      </c>
      <c r="K447" s="12" t="str">
        <f t="shared" si="378"/>
        <v>-</v>
      </c>
      <c r="L447" s="12" t="str">
        <f t="shared" si="378"/>
        <v>-</v>
      </c>
      <c r="M447" s="12" t="str">
        <f t="shared" si="378"/>
        <v>-</v>
      </c>
      <c r="N447" s="12" t="str">
        <f t="shared" si="378"/>
        <v>-</v>
      </c>
      <c r="O447" s="12" t="str">
        <f t="shared" si="378"/>
        <v>-</v>
      </c>
      <c r="P447" s="12" t="str">
        <f t="shared" si="378"/>
        <v>-</v>
      </c>
      <c r="Q447" s="12" t="str">
        <f t="shared" si="345"/>
        <v>-</v>
      </c>
      <c r="R447" s="12" t="str">
        <f t="shared" si="345"/>
        <v>-</v>
      </c>
      <c r="S447" s="12" t="str">
        <f t="shared" ref="S447:AQ447" si="379">IF(AND(OR(S55&gt;=10,S55&lt;=3),S252="НЕТ"),"!!!","-")</f>
        <v>-</v>
      </c>
      <c r="T447" s="12" t="str">
        <f t="shared" si="379"/>
        <v>-</v>
      </c>
      <c r="U447" s="12" t="str">
        <f t="shared" si="379"/>
        <v>-</v>
      </c>
      <c r="V447" s="12" t="str">
        <f t="shared" si="379"/>
        <v>-</v>
      </c>
      <c r="W447" s="12" t="str">
        <f t="shared" si="379"/>
        <v>-</v>
      </c>
      <c r="X447" s="12" t="str">
        <f t="shared" si="379"/>
        <v>-</v>
      </c>
      <c r="Y447" s="12" t="str">
        <f t="shared" si="379"/>
        <v>-</v>
      </c>
      <c r="Z447" s="12" t="str">
        <f t="shared" si="379"/>
        <v>-</v>
      </c>
      <c r="AA447" s="12" t="str">
        <f t="shared" si="379"/>
        <v>-</v>
      </c>
      <c r="AB447" s="12" t="str">
        <f t="shared" si="379"/>
        <v>-</v>
      </c>
      <c r="AC447" s="12" t="str">
        <f t="shared" si="379"/>
        <v>-</v>
      </c>
      <c r="AD447" s="12" t="str">
        <f t="shared" si="379"/>
        <v>-</v>
      </c>
      <c r="AE447" s="12" t="str">
        <f t="shared" si="379"/>
        <v>-</v>
      </c>
      <c r="AF447" s="12" t="str">
        <f t="shared" si="379"/>
        <v>-</v>
      </c>
      <c r="AG447" s="12" t="str">
        <f t="shared" si="379"/>
        <v>-</v>
      </c>
      <c r="AH447" s="12" t="str">
        <f t="shared" si="379"/>
        <v>-</v>
      </c>
      <c r="AI447" s="12" t="str">
        <f t="shared" si="379"/>
        <v>-</v>
      </c>
      <c r="AJ447" s="12" t="str">
        <f t="shared" si="379"/>
        <v>-</v>
      </c>
      <c r="AK447" s="12" t="str">
        <f t="shared" si="379"/>
        <v>-</v>
      </c>
      <c r="AL447" s="12" t="str">
        <f t="shared" si="379"/>
        <v>-</v>
      </c>
      <c r="AM447" s="12" t="str">
        <f t="shared" si="379"/>
        <v>-</v>
      </c>
      <c r="AN447" s="12" t="str">
        <f t="shared" si="379"/>
        <v>-</v>
      </c>
      <c r="AO447" s="12" t="str">
        <f t="shared" si="379"/>
        <v>-</v>
      </c>
      <c r="AP447" s="12" t="str">
        <f t="shared" si="379"/>
        <v>-</v>
      </c>
      <c r="AQ447" s="12" t="str">
        <f t="shared" si="379"/>
        <v>-</v>
      </c>
      <c r="AR447" s="13"/>
      <c r="AS447" s="17"/>
    </row>
    <row r="448" spans="1:45">
      <c r="A448" s="22">
        <f t="shared" si="224"/>
        <v>54</v>
      </c>
      <c r="B448" s="128">
        <f t="shared" ref="B448" si="380">B56</f>
        <v>21</v>
      </c>
      <c r="C448" s="128">
        <f t="shared" si="216"/>
        <v>3</v>
      </c>
      <c r="D448" s="12" t="str">
        <f t="shared" ref="D448:P448" si="381">IF(AND(OR(D56&gt;=10,D56&lt;=3),D253="НЕТ"),"!!!","-")</f>
        <v>-</v>
      </c>
      <c r="E448" s="12" t="str">
        <f t="shared" si="381"/>
        <v>-</v>
      </c>
      <c r="F448" s="12" t="str">
        <f t="shared" si="381"/>
        <v>-</v>
      </c>
      <c r="G448" s="12" t="str">
        <f t="shared" si="381"/>
        <v>-</v>
      </c>
      <c r="H448" s="12" t="str">
        <f t="shared" si="381"/>
        <v>-</v>
      </c>
      <c r="I448" s="12" t="str">
        <f t="shared" si="381"/>
        <v>-</v>
      </c>
      <c r="J448" s="12" t="str">
        <f t="shared" si="381"/>
        <v>-</v>
      </c>
      <c r="K448" s="12" t="str">
        <f t="shared" si="381"/>
        <v>-</v>
      </c>
      <c r="L448" s="12" t="str">
        <f t="shared" si="381"/>
        <v>-</v>
      </c>
      <c r="M448" s="12" t="str">
        <f t="shared" si="381"/>
        <v>-</v>
      </c>
      <c r="N448" s="12" t="str">
        <f t="shared" si="381"/>
        <v>-</v>
      </c>
      <c r="O448" s="12" t="str">
        <f t="shared" si="381"/>
        <v>-</v>
      </c>
      <c r="P448" s="12" t="str">
        <f t="shared" si="381"/>
        <v>-</v>
      </c>
      <c r="Q448" s="12" t="str">
        <f t="shared" si="345"/>
        <v>-</v>
      </c>
      <c r="R448" s="12" t="str">
        <f t="shared" si="345"/>
        <v>-</v>
      </c>
      <c r="S448" s="12" t="str">
        <f t="shared" ref="S448:AQ448" si="382">IF(AND(OR(S56&gt;=10,S56&lt;=3),S253="НЕТ"),"!!!","-")</f>
        <v>-</v>
      </c>
      <c r="T448" s="12" t="str">
        <f t="shared" si="382"/>
        <v>-</v>
      </c>
      <c r="U448" s="12" t="str">
        <f t="shared" si="382"/>
        <v>-</v>
      </c>
      <c r="V448" s="12" t="str">
        <f t="shared" si="382"/>
        <v>-</v>
      </c>
      <c r="W448" s="12" t="str">
        <f t="shared" si="382"/>
        <v>-</v>
      </c>
      <c r="X448" s="12" t="str">
        <f t="shared" si="382"/>
        <v>-</v>
      </c>
      <c r="Y448" s="12" t="str">
        <f t="shared" si="382"/>
        <v>-</v>
      </c>
      <c r="Z448" s="12" t="str">
        <f t="shared" si="382"/>
        <v>-</v>
      </c>
      <c r="AA448" s="12" t="str">
        <f t="shared" si="382"/>
        <v>-</v>
      </c>
      <c r="AB448" s="12" t="str">
        <f t="shared" si="382"/>
        <v>-</v>
      </c>
      <c r="AC448" s="12" t="str">
        <f t="shared" si="382"/>
        <v>-</v>
      </c>
      <c r="AD448" s="12" t="str">
        <f t="shared" si="382"/>
        <v>-</v>
      </c>
      <c r="AE448" s="12" t="str">
        <f t="shared" si="382"/>
        <v>-</v>
      </c>
      <c r="AF448" s="12" t="str">
        <f t="shared" si="382"/>
        <v>-</v>
      </c>
      <c r="AG448" s="12" t="str">
        <f t="shared" si="382"/>
        <v>-</v>
      </c>
      <c r="AH448" s="12" t="str">
        <f t="shared" si="382"/>
        <v>-</v>
      </c>
      <c r="AI448" s="12" t="str">
        <f t="shared" si="382"/>
        <v>-</v>
      </c>
      <c r="AJ448" s="12" t="str">
        <f t="shared" si="382"/>
        <v>-</v>
      </c>
      <c r="AK448" s="12" t="str">
        <f t="shared" si="382"/>
        <v>-</v>
      </c>
      <c r="AL448" s="12" t="str">
        <f t="shared" si="382"/>
        <v>-</v>
      </c>
      <c r="AM448" s="12" t="str">
        <f t="shared" si="382"/>
        <v>-</v>
      </c>
      <c r="AN448" s="12" t="str">
        <f t="shared" si="382"/>
        <v>-</v>
      </c>
      <c r="AO448" s="12" t="str">
        <f t="shared" si="382"/>
        <v>-</v>
      </c>
      <c r="AP448" s="12" t="str">
        <f t="shared" si="382"/>
        <v>-</v>
      </c>
      <c r="AQ448" s="12" t="str">
        <f t="shared" si="382"/>
        <v>-</v>
      </c>
      <c r="AR448" s="13"/>
      <c r="AS448" s="17"/>
    </row>
    <row r="449" spans="1:45">
      <c r="A449" s="22">
        <f t="shared" si="224"/>
        <v>55</v>
      </c>
      <c r="B449" s="128">
        <f t="shared" ref="B449" si="383">B57</f>
        <v>22</v>
      </c>
      <c r="C449" s="128">
        <f t="shared" si="216"/>
        <v>1</v>
      </c>
      <c r="D449" s="12" t="str">
        <f t="shared" ref="D449:P449" si="384">IF(AND(OR(D57&gt;=10,D57&lt;=3),D254="НЕТ"),"!!!","-")</f>
        <v>-</v>
      </c>
      <c r="E449" s="12" t="str">
        <f t="shared" si="384"/>
        <v>-</v>
      </c>
      <c r="F449" s="12" t="str">
        <f t="shared" si="384"/>
        <v>-</v>
      </c>
      <c r="G449" s="12" t="str">
        <f t="shared" si="384"/>
        <v>-</v>
      </c>
      <c r="H449" s="12" t="str">
        <f t="shared" si="384"/>
        <v>-</v>
      </c>
      <c r="I449" s="12" t="str">
        <f t="shared" si="384"/>
        <v>-</v>
      </c>
      <c r="J449" s="12" t="str">
        <f t="shared" si="384"/>
        <v>-</v>
      </c>
      <c r="K449" s="12" t="str">
        <f t="shared" si="384"/>
        <v>-</v>
      </c>
      <c r="L449" s="12" t="str">
        <f t="shared" si="384"/>
        <v>-</v>
      </c>
      <c r="M449" s="12" t="str">
        <f t="shared" si="384"/>
        <v>-</v>
      </c>
      <c r="N449" s="12" t="str">
        <f t="shared" si="384"/>
        <v>-</v>
      </c>
      <c r="O449" s="12" t="str">
        <f t="shared" si="384"/>
        <v>-</v>
      </c>
      <c r="P449" s="12" t="str">
        <f t="shared" si="384"/>
        <v>-</v>
      </c>
      <c r="Q449" s="12" t="str">
        <f t="shared" si="345"/>
        <v>-</v>
      </c>
      <c r="R449" s="12" t="str">
        <f t="shared" si="345"/>
        <v>-</v>
      </c>
      <c r="S449" s="12" t="str">
        <f t="shared" ref="S449:AQ449" si="385">IF(AND(OR(S57&gt;=10,S57&lt;=3),S254="НЕТ"),"!!!","-")</f>
        <v>-</v>
      </c>
      <c r="T449" s="12" t="str">
        <f t="shared" si="385"/>
        <v>-</v>
      </c>
      <c r="U449" s="12" t="str">
        <f t="shared" si="385"/>
        <v>-</v>
      </c>
      <c r="V449" s="12" t="str">
        <f t="shared" si="385"/>
        <v>-</v>
      </c>
      <c r="W449" s="12" t="str">
        <f t="shared" si="385"/>
        <v>-</v>
      </c>
      <c r="X449" s="12" t="str">
        <f t="shared" si="385"/>
        <v>-</v>
      </c>
      <c r="Y449" s="12" t="str">
        <f t="shared" si="385"/>
        <v>-</v>
      </c>
      <c r="Z449" s="12" t="str">
        <f t="shared" si="385"/>
        <v>-</v>
      </c>
      <c r="AA449" s="12" t="str">
        <f t="shared" si="385"/>
        <v>-</v>
      </c>
      <c r="AB449" s="12" t="str">
        <f t="shared" si="385"/>
        <v>-</v>
      </c>
      <c r="AC449" s="12" t="str">
        <f t="shared" si="385"/>
        <v>-</v>
      </c>
      <c r="AD449" s="12" t="str">
        <f t="shared" si="385"/>
        <v>-</v>
      </c>
      <c r="AE449" s="12" t="str">
        <f t="shared" si="385"/>
        <v>-</v>
      </c>
      <c r="AF449" s="12" t="str">
        <f t="shared" si="385"/>
        <v>-</v>
      </c>
      <c r="AG449" s="12" t="str">
        <f t="shared" si="385"/>
        <v>-</v>
      </c>
      <c r="AH449" s="12" t="str">
        <f t="shared" si="385"/>
        <v>-</v>
      </c>
      <c r="AI449" s="12" t="str">
        <f t="shared" si="385"/>
        <v>-</v>
      </c>
      <c r="AJ449" s="12" t="str">
        <f t="shared" si="385"/>
        <v>-</v>
      </c>
      <c r="AK449" s="12" t="str">
        <f t="shared" si="385"/>
        <v>-</v>
      </c>
      <c r="AL449" s="12" t="str">
        <f t="shared" si="385"/>
        <v>-</v>
      </c>
      <c r="AM449" s="12" t="str">
        <f t="shared" si="385"/>
        <v>-</v>
      </c>
      <c r="AN449" s="12" t="str">
        <f t="shared" si="385"/>
        <v>-</v>
      </c>
      <c r="AO449" s="12" t="str">
        <f t="shared" si="385"/>
        <v>-</v>
      </c>
      <c r="AP449" s="12" t="str">
        <f t="shared" si="385"/>
        <v>-</v>
      </c>
      <c r="AQ449" s="12" t="str">
        <f t="shared" si="385"/>
        <v>-</v>
      </c>
      <c r="AR449" s="13"/>
      <c r="AS449" s="17"/>
    </row>
    <row r="450" spans="1:45">
      <c r="A450" s="22">
        <f t="shared" si="224"/>
        <v>56</v>
      </c>
      <c r="B450" s="128">
        <f t="shared" ref="B450" si="386">B58</f>
        <v>22</v>
      </c>
      <c r="C450" s="128">
        <f t="shared" si="216"/>
        <v>2</v>
      </c>
      <c r="D450" s="12" t="str">
        <f t="shared" ref="D450:P450" si="387">IF(AND(OR(D58&gt;=10,D58&lt;=3),D255="НЕТ"),"!!!","-")</f>
        <v>-</v>
      </c>
      <c r="E450" s="12" t="str">
        <f t="shared" si="387"/>
        <v>-</v>
      </c>
      <c r="F450" s="12" t="str">
        <f t="shared" si="387"/>
        <v>-</v>
      </c>
      <c r="G450" s="12" t="str">
        <f t="shared" si="387"/>
        <v>-</v>
      </c>
      <c r="H450" s="12" t="str">
        <f t="shared" si="387"/>
        <v>-</v>
      </c>
      <c r="I450" s="12" t="str">
        <f t="shared" si="387"/>
        <v>-</v>
      </c>
      <c r="J450" s="12" t="str">
        <f t="shared" si="387"/>
        <v>-</v>
      </c>
      <c r="K450" s="12" t="str">
        <f t="shared" si="387"/>
        <v>-</v>
      </c>
      <c r="L450" s="12" t="str">
        <f t="shared" si="387"/>
        <v>-</v>
      </c>
      <c r="M450" s="12" t="str">
        <f t="shared" si="387"/>
        <v>-</v>
      </c>
      <c r="N450" s="12" t="str">
        <f t="shared" si="387"/>
        <v>-</v>
      </c>
      <c r="O450" s="12" t="str">
        <f t="shared" si="387"/>
        <v>-</v>
      </c>
      <c r="P450" s="12" t="str">
        <f t="shared" si="387"/>
        <v>-</v>
      </c>
      <c r="Q450" s="12" t="str">
        <f t="shared" si="345"/>
        <v>-</v>
      </c>
      <c r="R450" s="12" t="str">
        <f t="shared" si="345"/>
        <v>-</v>
      </c>
      <c r="S450" s="12" t="str">
        <f t="shared" ref="S450:AQ450" si="388">IF(AND(OR(S58&gt;=10,S58&lt;=3),S255="НЕТ"),"!!!","-")</f>
        <v>-</v>
      </c>
      <c r="T450" s="12" t="str">
        <f t="shared" si="388"/>
        <v>-</v>
      </c>
      <c r="U450" s="12" t="str">
        <f t="shared" si="388"/>
        <v>!!!</v>
      </c>
      <c r="V450" s="12" t="str">
        <f t="shared" si="388"/>
        <v>-</v>
      </c>
      <c r="W450" s="12" t="str">
        <f t="shared" si="388"/>
        <v>-</v>
      </c>
      <c r="X450" s="12" t="str">
        <f t="shared" si="388"/>
        <v>-</v>
      </c>
      <c r="Y450" s="12" t="str">
        <f t="shared" si="388"/>
        <v>-</v>
      </c>
      <c r="Z450" s="12" t="str">
        <f t="shared" si="388"/>
        <v>-</v>
      </c>
      <c r="AA450" s="12" t="str">
        <f t="shared" si="388"/>
        <v>-</v>
      </c>
      <c r="AB450" s="12" t="str">
        <f t="shared" si="388"/>
        <v>-</v>
      </c>
      <c r="AC450" s="12" t="str">
        <f t="shared" si="388"/>
        <v>-</v>
      </c>
      <c r="AD450" s="12" t="str">
        <f t="shared" si="388"/>
        <v>-</v>
      </c>
      <c r="AE450" s="12" t="str">
        <f t="shared" si="388"/>
        <v>-</v>
      </c>
      <c r="AF450" s="12" t="str">
        <f t="shared" si="388"/>
        <v>-</v>
      </c>
      <c r="AG450" s="12" t="str">
        <f t="shared" si="388"/>
        <v>-</v>
      </c>
      <c r="AH450" s="12" t="str">
        <f t="shared" si="388"/>
        <v>-</v>
      </c>
      <c r="AI450" s="12" t="str">
        <f t="shared" si="388"/>
        <v>-</v>
      </c>
      <c r="AJ450" s="12" t="str">
        <f t="shared" si="388"/>
        <v>-</v>
      </c>
      <c r="AK450" s="12" t="str">
        <f t="shared" si="388"/>
        <v>-</v>
      </c>
      <c r="AL450" s="12" t="str">
        <f t="shared" si="388"/>
        <v>-</v>
      </c>
      <c r="AM450" s="12" t="str">
        <f t="shared" si="388"/>
        <v>-</v>
      </c>
      <c r="AN450" s="12" t="str">
        <f t="shared" si="388"/>
        <v>-</v>
      </c>
      <c r="AO450" s="12" t="str">
        <f t="shared" si="388"/>
        <v>-</v>
      </c>
      <c r="AP450" s="12" t="str">
        <f t="shared" si="388"/>
        <v>-</v>
      </c>
      <c r="AQ450" s="12" t="str">
        <f t="shared" si="388"/>
        <v>-</v>
      </c>
      <c r="AR450" s="13"/>
      <c r="AS450" s="17"/>
    </row>
    <row r="451" spans="1:45">
      <c r="A451" s="22">
        <f t="shared" si="224"/>
        <v>57</v>
      </c>
      <c r="B451" s="128">
        <f t="shared" ref="B451" si="389">B59</f>
        <v>22</v>
      </c>
      <c r="C451" s="128">
        <f t="shared" si="216"/>
        <v>3</v>
      </c>
      <c r="D451" s="12" t="str">
        <f t="shared" ref="D451:P451" si="390">IF(AND(OR(D59&gt;=10,D59&lt;=3),D256="НЕТ"),"!!!","-")</f>
        <v>-</v>
      </c>
      <c r="E451" s="12" t="str">
        <f t="shared" si="390"/>
        <v>-</v>
      </c>
      <c r="F451" s="12" t="str">
        <f t="shared" si="390"/>
        <v>-</v>
      </c>
      <c r="G451" s="12" t="str">
        <f t="shared" si="390"/>
        <v>-</v>
      </c>
      <c r="H451" s="12" t="str">
        <f t="shared" si="390"/>
        <v>-</v>
      </c>
      <c r="I451" s="12" t="str">
        <f t="shared" si="390"/>
        <v>-</v>
      </c>
      <c r="J451" s="12" t="str">
        <f t="shared" si="390"/>
        <v>-</v>
      </c>
      <c r="K451" s="12" t="str">
        <f t="shared" si="390"/>
        <v>-</v>
      </c>
      <c r="L451" s="12" t="str">
        <f t="shared" si="390"/>
        <v>-</v>
      </c>
      <c r="M451" s="12" t="str">
        <f t="shared" si="390"/>
        <v>-</v>
      </c>
      <c r="N451" s="12" t="str">
        <f t="shared" si="390"/>
        <v>-</v>
      </c>
      <c r="O451" s="12" t="str">
        <f t="shared" si="390"/>
        <v>-</v>
      </c>
      <c r="P451" s="12" t="str">
        <f t="shared" si="390"/>
        <v>-</v>
      </c>
      <c r="Q451" s="12" t="str">
        <f t="shared" si="345"/>
        <v>-</v>
      </c>
      <c r="R451" s="12" t="str">
        <f t="shared" si="345"/>
        <v>-</v>
      </c>
      <c r="S451" s="12" t="str">
        <f t="shared" ref="S451:AQ451" si="391">IF(AND(OR(S59&gt;=10,S59&lt;=3),S256="НЕТ"),"!!!","-")</f>
        <v>-</v>
      </c>
      <c r="T451" s="12" t="str">
        <f t="shared" si="391"/>
        <v>-</v>
      </c>
      <c r="U451" s="12" t="str">
        <f t="shared" si="391"/>
        <v>-</v>
      </c>
      <c r="V451" s="12" t="str">
        <f t="shared" si="391"/>
        <v>-</v>
      </c>
      <c r="W451" s="12" t="str">
        <f t="shared" si="391"/>
        <v>-</v>
      </c>
      <c r="X451" s="12" t="str">
        <f t="shared" si="391"/>
        <v>-</v>
      </c>
      <c r="Y451" s="12" t="str">
        <f t="shared" si="391"/>
        <v>-</v>
      </c>
      <c r="Z451" s="12" t="str">
        <f t="shared" si="391"/>
        <v>-</v>
      </c>
      <c r="AA451" s="12" t="str">
        <f t="shared" si="391"/>
        <v>-</v>
      </c>
      <c r="AB451" s="12" t="str">
        <f t="shared" si="391"/>
        <v>-</v>
      </c>
      <c r="AC451" s="12" t="str">
        <f t="shared" si="391"/>
        <v>-</v>
      </c>
      <c r="AD451" s="12" t="str">
        <f t="shared" si="391"/>
        <v>-</v>
      </c>
      <c r="AE451" s="12" t="str">
        <f t="shared" si="391"/>
        <v>-</v>
      </c>
      <c r="AF451" s="12" t="str">
        <f t="shared" si="391"/>
        <v>-</v>
      </c>
      <c r="AG451" s="12" t="str">
        <f t="shared" si="391"/>
        <v>-</v>
      </c>
      <c r="AH451" s="12" t="str">
        <f t="shared" si="391"/>
        <v>-</v>
      </c>
      <c r="AI451" s="12" t="str">
        <f t="shared" si="391"/>
        <v>-</v>
      </c>
      <c r="AJ451" s="12" t="str">
        <f t="shared" si="391"/>
        <v>-</v>
      </c>
      <c r="AK451" s="12" t="str">
        <f t="shared" si="391"/>
        <v>-</v>
      </c>
      <c r="AL451" s="12" t="str">
        <f t="shared" si="391"/>
        <v>-</v>
      </c>
      <c r="AM451" s="12" t="str">
        <f t="shared" si="391"/>
        <v>-</v>
      </c>
      <c r="AN451" s="12" t="str">
        <f t="shared" si="391"/>
        <v>-</v>
      </c>
      <c r="AO451" s="12" t="str">
        <f t="shared" si="391"/>
        <v>-</v>
      </c>
      <c r="AP451" s="12" t="str">
        <f t="shared" si="391"/>
        <v>-</v>
      </c>
      <c r="AQ451" s="12" t="str">
        <f t="shared" si="391"/>
        <v>-</v>
      </c>
      <c r="AR451" s="13"/>
      <c r="AS451" s="17"/>
    </row>
    <row r="452" spans="1:45">
      <c r="A452" s="22">
        <f t="shared" si="224"/>
        <v>58</v>
      </c>
      <c r="B452" s="128">
        <f t="shared" ref="B452" si="392">B60</f>
        <v>23</v>
      </c>
      <c r="C452" s="128">
        <f t="shared" si="216"/>
        <v>1</v>
      </c>
      <c r="D452" s="12" t="str">
        <f t="shared" ref="D452:P452" si="393">IF(AND(OR(D60&gt;=10,D60&lt;=3),D257="НЕТ"),"!!!","-")</f>
        <v>-</v>
      </c>
      <c r="E452" s="12" t="str">
        <f t="shared" si="393"/>
        <v>-</v>
      </c>
      <c r="F452" s="12" t="str">
        <f t="shared" si="393"/>
        <v>-</v>
      </c>
      <c r="G452" s="12" t="str">
        <f t="shared" si="393"/>
        <v>-</v>
      </c>
      <c r="H452" s="12" t="str">
        <f t="shared" si="393"/>
        <v>-</v>
      </c>
      <c r="I452" s="12" t="str">
        <f t="shared" si="393"/>
        <v>-</v>
      </c>
      <c r="J452" s="12" t="str">
        <f t="shared" si="393"/>
        <v>-</v>
      </c>
      <c r="K452" s="12" t="str">
        <f t="shared" si="393"/>
        <v>-</v>
      </c>
      <c r="L452" s="12" t="str">
        <f t="shared" si="393"/>
        <v>-</v>
      </c>
      <c r="M452" s="12" t="str">
        <f t="shared" si="393"/>
        <v>-</v>
      </c>
      <c r="N452" s="12" t="str">
        <f t="shared" si="393"/>
        <v>-</v>
      </c>
      <c r="O452" s="12" t="str">
        <f t="shared" si="393"/>
        <v>-</v>
      </c>
      <c r="P452" s="12" t="str">
        <f t="shared" si="393"/>
        <v>-</v>
      </c>
      <c r="Q452" s="12" t="str">
        <f t="shared" si="345"/>
        <v>-</v>
      </c>
      <c r="R452" s="12" t="str">
        <f t="shared" si="345"/>
        <v>-</v>
      </c>
      <c r="S452" s="12" t="str">
        <f t="shared" ref="S452:AQ452" si="394">IF(AND(OR(S60&gt;=10,S60&lt;=3),S257="НЕТ"),"!!!","-")</f>
        <v>-</v>
      </c>
      <c r="T452" s="12" t="str">
        <f t="shared" si="394"/>
        <v>-</v>
      </c>
      <c r="U452" s="12" t="str">
        <f t="shared" si="394"/>
        <v>-</v>
      </c>
      <c r="V452" s="12" t="str">
        <f t="shared" si="394"/>
        <v>-</v>
      </c>
      <c r="W452" s="12" t="str">
        <f t="shared" si="394"/>
        <v>-</v>
      </c>
      <c r="X452" s="12" t="str">
        <f t="shared" si="394"/>
        <v>-</v>
      </c>
      <c r="Y452" s="12" t="str">
        <f t="shared" si="394"/>
        <v>-</v>
      </c>
      <c r="Z452" s="12" t="str">
        <f t="shared" si="394"/>
        <v>-</v>
      </c>
      <c r="AA452" s="12" t="str">
        <f t="shared" si="394"/>
        <v>-</v>
      </c>
      <c r="AB452" s="12" t="str">
        <f t="shared" si="394"/>
        <v>-</v>
      </c>
      <c r="AC452" s="12" t="str">
        <f t="shared" si="394"/>
        <v>-</v>
      </c>
      <c r="AD452" s="12" t="str">
        <f t="shared" si="394"/>
        <v>-</v>
      </c>
      <c r="AE452" s="12" t="str">
        <f t="shared" si="394"/>
        <v>-</v>
      </c>
      <c r="AF452" s="12" t="str">
        <f t="shared" si="394"/>
        <v>-</v>
      </c>
      <c r="AG452" s="12" t="str">
        <f t="shared" si="394"/>
        <v>-</v>
      </c>
      <c r="AH452" s="12" t="str">
        <f t="shared" si="394"/>
        <v>-</v>
      </c>
      <c r="AI452" s="12" t="str">
        <f t="shared" si="394"/>
        <v>-</v>
      </c>
      <c r="AJ452" s="12" t="str">
        <f t="shared" si="394"/>
        <v>-</v>
      </c>
      <c r="AK452" s="12" t="str">
        <f t="shared" si="394"/>
        <v>-</v>
      </c>
      <c r="AL452" s="12" t="str">
        <f t="shared" si="394"/>
        <v>-</v>
      </c>
      <c r="AM452" s="12" t="str">
        <f t="shared" si="394"/>
        <v>-</v>
      </c>
      <c r="AN452" s="12" t="str">
        <f t="shared" si="394"/>
        <v>-</v>
      </c>
      <c r="AO452" s="12" t="str">
        <f t="shared" si="394"/>
        <v>-</v>
      </c>
      <c r="AP452" s="12" t="str">
        <f t="shared" si="394"/>
        <v>-</v>
      </c>
      <c r="AQ452" s="12" t="str">
        <f t="shared" si="394"/>
        <v>-</v>
      </c>
      <c r="AR452" s="13"/>
      <c r="AS452" s="17"/>
    </row>
    <row r="453" spans="1:45">
      <c r="A453" s="22">
        <f t="shared" si="224"/>
        <v>59</v>
      </c>
      <c r="B453" s="128">
        <f t="shared" ref="B453" si="395">B61</f>
        <v>23</v>
      </c>
      <c r="C453" s="128">
        <f t="shared" si="216"/>
        <v>2</v>
      </c>
      <c r="D453" s="12" t="str">
        <f t="shared" ref="D453:P453" si="396">IF(AND(OR(D61&gt;=10,D61&lt;=3),D258="НЕТ"),"!!!","-")</f>
        <v>-</v>
      </c>
      <c r="E453" s="12" t="str">
        <f t="shared" si="396"/>
        <v>-</v>
      </c>
      <c r="F453" s="12" t="str">
        <f t="shared" si="396"/>
        <v>-</v>
      </c>
      <c r="G453" s="12" t="str">
        <f t="shared" si="396"/>
        <v>-</v>
      </c>
      <c r="H453" s="12" t="str">
        <f t="shared" si="396"/>
        <v>-</v>
      </c>
      <c r="I453" s="12" t="str">
        <f t="shared" si="396"/>
        <v>-</v>
      </c>
      <c r="J453" s="12" t="str">
        <f t="shared" si="396"/>
        <v>!!!</v>
      </c>
      <c r="K453" s="12" t="str">
        <f t="shared" si="396"/>
        <v>-</v>
      </c>
      <c r="L453" s="12" t="str">
        <f t="shared" si="396"/>
        <v>-</v>
      </c>
      <c r="M453" s="12" t="str">
        <f t="shared" si="396"/>
        <v>-</v>
      </c>
      <c r="N453" s="12" t="str">
        <f t="shared" si="396"/>
        <v>-</v>
      </c>
      <c r="O453" s="12" t="str">
        <f t="shared" si="396"/>
        <v>-</v>
      </c>
      <c r="P453" s="12" t="str">
        <f t="shared" si="396"/>
        <v>-</v>
      </c>
      <c r="Q453" s="12" t="str">
        <f t="shared" si="345"/>
        <v>-</v>
      </c>
      <c r="R453" s="12" t="str">
        <f t="shared" si="345"/>
        <v>-</v>
      </c>
      <c r="S453" s="12" t="str">
        <f t="shared" ref="S453:AQ453" si="397">IF(AND(OR(S61&gt;=10,S61&lt;=3),S258="НЕТ"),"!!!","-")</f>
        <v>-</v>
      </c>
      <c r="T453" s="12" t="str">
        <f t="shared" si="397"/>
        <v>-</v>
      </c>
      <c r="U453" s="12" t="str">
        <f t="shared" si="397"/>
        <v>-</v>
      </c>
      <c r="V453" s="12" t="str">
        <f t="shared" si="397"/>
        <v>-</v>
      </c>
      <c r="W453" s="12" t="str">
        <f t="shared" si="397"/>
        <v>-</v>
      </c>
      <c r="X453" s="12" t="str">
        <f t="shared" si="397"/>
        <v>-</v>
      </c>
      <c r="Y453" s="12" t="str">
        <f t="shared" si="397"/>
        <v>-</v>
      </c>
      <c r="Z453" s="12" t="str">
        <f t="shared" si="397"/>
        <v>-</v>
      </c>
      <c r="AA453" s="12" t="str">
        <f t="shared" si="397"/>
        <v>-</v>
      </c>
      <c r="AB453" s="12" t="str">
        <f t="shared" si="397"/>
        <v>-</v>
      </c>
      <c r="AC453" s="12" t="str">
        <f t="shared" si="397"/>
        <v>-</v>
      </c>
      <c r="AD453" s="12" t="str">
        <f t="shared" si="397"/>
        <v>-</v>
      </c>
      <c r="AE453" s="12" t="str">
        <f t="shared" si="397"/>
        <v>-</v>
      </c>
      <c r="AF453" s="12" t="str">
        <f t="shared" si="397"/>
        <v>-</v>
      </c>
      <c r="AG453" s="12" t="str">
        <f t="shared" si="397"/>
        <v>-</v>
      </c>
      <c r="AH453" s="12" t="str">
        <f t="shared" si="397"/>
        <v>-</v>
      </c>
      <c r="AI453" s="12" t="str">
        <f t="shared" si="397"/>
        <v>-</v>
      </c>
      <c r="AJ453" s="12" t="str">
        <f t="shared" si="397"/>
        <v>-</v>
      </c>
      <c r="AK453" s="12" t="str">
        <f t="shared" si="397"/>
        <v>-</v>
      </c>
      <c r="AL453" s="12" t="str">
        <f t="shared" si="397"/>
        <v>-</v>
      </c>
      <c r="AM453" s="12" t="str">
        <f t="shared" si="397"/>
        <v>-</v>
      </c>
      <c r="AN453" s="12" t="str">
        <f t="shared" si="397"/>
        <v>-</v>
      </c>
      <c r="AO453" s="12" t="str">
        <f t="shared" si="397"/>
        <v>-</v>
      </c>
      <c r="AP453" s="12" t="str">
        <f t="shared" si="397"/>
        <v>-</v>
      </c>
      <c r="AQ453" s="12" t="str">
        <f t="shared" si="397"/>
        <v>-</v>
      </c>
      <c r="AR453" s="13"/>
      <c r="AS453" s="17"/>
    </row>
    <row r="454" spans="1:45">
      <c r="A454" s="22">
        <f t="shared" si="224"/>
        <v>60</v>
      </c>
      <c r="B454" s="128">
        <f t="shared" ref="B454" si="398">B62</f>
        <v>23</v>
      </c>
      <c r="C454" s="128">
        <f t="shared" si="216"/>
        <v>3</v>
      </c>
      <c r="D454" s="12" t="str">
        <f t="shared" ref="D454:P454" si="399">IF(AND(OR(D62&gt;=10,D62&lt;=3),D259="НЕТ"),"!!!","-")</f>
        <v>-</v>
      </c>
      <c r="E454" s="12" t="str">
        <f t="shared" si="399"/>
        <v>-</v>
      </c>
      <c r="F454" s="12" t="str">
        <f t="shared" si="399"/>
        <v>-</v>
      </c>
      <c r="G454" s="12" t="str">
        <f t="shared" si="399"/>
        <v>-</v>
      </c>
      <c r="H454" s="12" t="str">
        <f t="shared" si="399"/>
        <v>-</v>
      </c>
      <c r="I454" s="12" t="str">
        <f t="shared" si="399"/>
        <v>-</v>
      </c>
      <c r="J454" s="12" t="str">
        <f t="shared" si="399"/>
        <v>-</v>
      </c>
      <c r="K454" s="12" t="str">
        <f t="shared" si="399"/>
        <v>-</v>
      </c>
      <c r="L454" s="12" t="str">
        <f t="shared" si="399"/>
        <v>-</v>
      </c>
      <c r="M454" s="12" t="str">
        <f t="shared" si="399"/>
        <v>-</v>
      </c>
      <c r="N454" s="12" t="str">
        <f t="shared" si="399"/>
        <v>-</v>
      </c>
      <c r="O454" s="12" t="str">
        <f t="shared" si="399"/>
        <v>-</v>
      </c>
      <c r="P454" s="12" t="str">
        <f t="shared" si="399"/>
        <v>-</v>
      </c>
      <c r="Q454" s="12" t="str">
        <f t="shared" si="345"/>
        <v>-</v>
      </c>
      <c r="R454" s="12" t="str">
        <f t="shared" si="345"/>
        <v>-</v>
      </c>
      <c r="S454" s="12" t="str">
        <f t="shared" ref="S454:AQ454" si="400">IF(AND(OR(S62&gt;=10,S62&lt;=3),S259="НЕТ"),"!!!","-")</f>
        <v>-</v>
      </c>
      <c r="T454" s="12" t="str">
        <f t="shared" si="400"/>
        <v>-</v>
      </c>
      <c r="U454" s="12" t="str">
        <f t="shared" si="400"/>
        <v>-</v>
      </c>
      <c r="V454" s="12" t="str">
        <f t="shared" si="400"/>
        <v>-</v>
      </c>
      <c r="W454" s="12" t="str">
        <f t="shared" si="400"/>
        <v>-</v>
      </c>
      <c r="X454" s="12" t="str">
        <f t="shared" si="400"/>
        <v>-</v>
      </c>
      <c r="Y454" s="12" t="str">
        <f t="shared" si="400"/>
        <v>-</v>
      </c>
      <c r="Z454" s="12" t="str">
        <f t="shared" si="400"/>
        <v>-</v>
      </c>
      <c r="AA454" s="12" t="str">
        <f t="shared" si="400"/>
        <v>-</v>
      </c>
      <c r="AB454" s="12" t="str">
        <f t="shared" si="400"/>
        <v>-</v>
      </c>
      <c r="AC454" s="12" t="str">
        <f t="shared" si="400"/>
        <v>-</v>
      </c>
      <c r="AD454" s="12" t="str">
        <f t="shared" si="400"/>
        <v>-</v>
      </c>
      <c r="AE454" s="12" t="str">
        <f t="shared" si="400"/>
        <v>-</v>
      </c>
      <c r="AF454" s="12" t="str">
        <f t="shared" si="400"/>
        <v>-</v>
      </c>
      <c r="AG454" s="12" t="str">
        <f t="shared" si="400"/>
        <v>-</v>
      </c>
      <c r="AH454" s="12" t="str">
        <f t="shared" si="400"/>
        <v>-</v>
      </c>
      <c r="AI454" s="12" t="str">
        <f t="shared" si="400"/>
        <v>-</v>
      </c>
      <c r="AJ454" s="12" t="str">
        <f t="shared" si="400"/>
        <v>-</v>
      </c>
      <c r="AK454" s="12" t="str">
        <f t="shared" si="400"/>
        <v>-</v>
      </c>
      <c r="AL454" s="12" t="str">
        <f t="shared" si="400"/>
        <v>-</v>
      </c>
      <c r="AM454" s="12" t="str">
        <f t="shared" si="400"/>
        <v>-</v>
      </c>
      <c r="AN454" s="12" t="str">
        <f t="shared" si="400"/>
        <v>-</v>
      </c>
      <c r="AO454" s="12" t="str">
        <f t="shared" si="400"/>
        <v>-</v>
      </c>
      <c r="AP454" s="12" t="str">
        <f t="shared" si="400"/>
        <v>-</v>
      </c>
      <c r="AQ454" s="12" t="str">
        <f t="shared" si="400"/>
        <v>-</v>
      </c>
      <c r="AR454" s="13"/>
      <c r="AS454" s="17"/>
    </row>
    <row r="455" spans="1:45">
      <c r="A455" s="22">
        <f t="shared" si="224"/>
        <v>61</v>
      </c>
      <c r="B455" s="128">
        <f t="shared" ref="B455" si="401">B63</f>
        <v>24</v>
      </c>
      <c r="C455" s="128">
        <f t="shared" si="216"/>
        <v>1</v>
      </c>
      <c r="D455" s="12" t="str">
        <f t="shared" ref="D455:P455" si="402">IF(AND(OR(D63&gt;=10,D63&lt;=3),D260="НЕТ"),"!!!","-")</f>
        <v>-</v>
      </c>
      <c r="E455" s="12" t="str">
        <f t="shared" si="402"/>
        <v>-</v>
      </c>
      <c r="F455" s="12" t="str">
        <f t="shared" si="402"/>
        <v>-</v>
      </c>
      <c r="G455" s="12" t="str">
        <f t="shared" si="402"/>
        <v>-</v>
      </c>
      <c r="H455" s="12" t="str">
        <f t="shared" si="402"/>
        <v>-</v>
      </c>
      <c r="I455" s="12" t="str">
        <f t="shared" si="402"/>
        <v>-</v>
      </c>
      <c r="J455" s="12" t="str">
        <f t="shared" si="402"/>
        <v>-</v>
      </c>
      <c r="K455" s="12" t="str">
        <f t="shared" si="402"/>
        <v>-</v>
      </c>
      <c r="L455" s="12" t="str">
        <f t="shared" si="402"/>
        <v>-</v>
      </c>
      <c r="M455" s="12" t="str">
        <f t="shared" si="402"/>
        <v>-</v>
      </c>
      <c r="N455" s="12" t="str">
        <f t="shared" si="402"/>
        <v>-</v>
      </c>
      <c r="O455" s="12" t="str">
        <f t="shared" si="402"/>
        <v>-</v>
      </c>
      <c r="P455" s="12" t="str">
        <f t="shared" si="402"/>
        <v>-</v>
      </c>
      <c r="Q455" s="12" t="str">
        <f t="shared" si="345"/>
        <v>-</v>
      </c>
      <c r="R455" s="12" t="str">
        <f t="shared" si="345"/>
        <v>-</v>
      </c>
      <c r="S455" s="12" t="str">
        <f t="shared" ref="S455:AQ455" si="403">IF(AND(OR(S63&gt;=10,S63&lt;=3),S260="НЕТ"),"!!!","-")</f>
        <v>-</v>
      </c>
      <c r="T455" s="12" t="str">
        <f t="shared" si="403"/>
        <v>-</v>
      </c>
      <c r="U455" s="12" t="str">
        <f t="shared" si="403"/>
        <v>-</v>
      </c>
      <c r="V455" s="12" t="str">
        <f t="shared" si="403"/>
        <v>-</v>
      </c>
      <c r="W455" s="12" t="str">
        <f t="shared" si="403"/>
        <v>-</v>
      </c>
      <c r="X455" s="12" t="str">
        <f t="shared" si="403"/>
        <v>-</v>
      </c>
      <c r="Y455" s="12" t="str">
        <f t="shared" si="403"/>
        <v>-</v>
      </c>
      <c r="Z455" s="12" t="str">
        <f t="shared" si="403"/>
        <v>-</v>
      </c>
      <c r="AA455" s="12" t="str">
        <f t="shared" si="403"/>
        <v>-</v>
      </c>
      <c r="AB455" s="12" t="str">
        <f t="shared" si="403"/>
        <v>-</v>
      </c>
      <c r="AC455" s="12" t="str">
        <f t="shared" si="403"/>
        <v>-</v>
      </c>
      <c r="AD455" s="12" t="str">
        <f t="shared" si="403"/>
        <v>-</v>
      </c>
      <c r="AE455" s="12" t="str">
        <f t="shared" si="403"/>
        <v>-</v>
      </c>
      <c r="AF455" s="12" t="str">
        <f t="shared" si="403"/>
        <v>-</v>
      </c>
      <c r="AG455" s="12" t="str">
        <f t="shared" si="403"/>
        <v>-</v>
      </c>
      <c r="AH455" s="12" t="str">
        <f t="shared" si="403"/>
        <v>-</v>
      </c>
      <c r="AI455" s="12" t="str">
        <f t="shared" si="403"/>
        <v>-</v>
      </c>
      <c r="AJ455" s="12" t="str">
        <f t="shared" si="403"/>
        <v>-</v>
      </c>
      <c r="AK455" s="12" t="str">
        <f t="shared" si="403"/>
        <v>-</v>
      </c>
      <c r="AL455" s="12" t="str">
        <f t="shared" si="403"/>
        <v>-</v>
      </c>
      <c r="AM455" s="12" t="str">
        <f t="shared" si="403"/>
        <v>-</v>
      </c>
      <c r="AN455" s="12" t="str">
        <f t="shared" si="403"/>
        <v>-</v>
      </c>
      <c r="AO455" s="12" t="str">
        <f t="shared" si="403"/>
        <v>-</v>
      </c>
      <c r="AP455" s="12" t="str">
        <f t="shared" si="403"/>
        <v>-</v>
      </c>
      <c r="AQ455" s="12" t="str">
        <f t="shared" si="403"/>
        <v>-</v>
      </c>
      <c r="AR455" s="13"/>
      <c r="AS455" s="17"/>
    </row>
    <row r="456" spans="1:45">
      <c r="A456" s="22">
        <f t="shared" si="224"/>
        <v>62</v>
      </c>
      <c r="B456" s="128">
        <f t="shared" ref="B456" si="404">B64</f>
        <v>24</v>
      </c>
      <c r="C456" s="128">
        <f t="shared" si="216"/>
        <v>2</v>
      </c>
      <c r="D456" s="12" t="str">
        <f t="shared" ref="D456:P456" si="405">IF(AND(OR(D64&gt;=10,D64&lt;=3),D261="НЕТ"),"!!!","-")</f>
        <v>-</v>
      </c>
      <c r="E456" s="12" t="str">
        <f t="shared" si="405"/>
        <v>-</v>
      </c>
      <c r="F456" s="12" t="str">
        <f t="shared" si="405"/>
        <v>-</v>
      </c>
      <c r="G456" s="12" t="str">
        <f t="shared" si="405"/>
        <v>-</v>
      </c>
      <c r="H456" s="12" t="str">
        <f t="shared" si="405"/>
        <v>-</v>
      </c>
      <c r="I456" s="12" t="str">
        <f t="shared" si="405"/>
        <v>-</v>
      </c>
      <c r="J456" s="12" t="str">
        <f t="shared" si="405"/>
        <v>-</v>
      </c>
      <c r="K456" s="12" t="str">
        <f t="shared" si="405"/>
        <v>-</v>
      </c>
      <c r="L456" s="12" t="str">
        <f t="shared" si="405"/>
        <v>-</v>
      </c>
      <c r="M456" s="12" t="str">
        <f t="shared" si="405"/>
        <v>-</v>
      </c>
      <c r="N456" s="12" t="str">
        <f t="shared" si="405"/>
        <v>-</v>
      </c>
      <c r="O456" s="12" t="str">
        <f t="shared" si="405"/>
        <v>-</v>
      </c>
      <c r="P456" s="12" t="str">
        <f t="shared" si="405"/>
        <v>-</v>
      </c>
      <c r="Q456" s="12" t="str">
        <f t="shared" ref="Q456:R475" si="406">IF(AND(OR(Q64&gt;=10,Q64&lt;=3),Q261="НЕТ"),"!!!","-")</f>
        <v>-</v>
      </c>
      <c r="R456" s="12" t="str">
        <f t="shared" si="406"/>
        <v>-</v>
      </c>
      <c r="S456" s="12" t="str">
        <f t="shared" ref="S456:AQ456" si="407">IF(AND(OR(S64&gt;=10,S64&lt;=3),S261="НЕТ"),"!!!","-")</f>
        <v>-</v>
      </c>
      <c r="T456" s="12" t="str">
        <f t="shared" si="407"/>
        <v>-</v>
      </c>
      <c r="U456" s="12" t="str">
        <f t="shared" si="407"/>
        <v>-</v>
      </c>
      <c r="V456" s="12" t="str">
        <f t="shared" si="407"/>
        <v>-</v>
      </c>
      <c r="W456" s="12" t="str">
        <f t="shared" si="407"/>
        <v>-</v>
      </c>
      <c r="X456" s="12" t="str">
        <f t="shared" si="407"/>
        <v>-</v>
      </c>
      <c r="Y456" s="12" t="str">
        <f t="shared" si="407"/>
        <v>-</v>
      </c>
      <c r="Z456" s="12" t="str">
        <f t="shared" si="407"/>
        <v>-</v>
      </c>
      <c r="AA456" s="12" t="str">
        <f t="shared" si="407"/>
        <v>-</v>
      </c>
      <c r="AB456" s="12" t="str">
        <f t="shared" si="407"/>
        <v>-</v>
      </c>
      <c r="AC456" s="12" t="str">
        <f t="shared" si="407"/>
        <v>-</v>
      </c>
      <c r="AD456" s="12" t="str">
        <f t="shared" si="407"/>
        <v>-</v>
      </c>
      <c r="AE456" s="12" t="str">
        <f t="shared" si="407"/>
        <v>-</v>
      </c>
      <c r="AF456" s="12" t="str">
        <f t="shared" si="407"/>
        <v>-</v>
      </c>
      <c r="AG456" s="12" t="str">
        <f t="shared" si="407"/>
        <v>-</v>
      </c>
      <c r="AH456" s="12" t="str">
        <f t="shared" si="407"/>
        <v>-</v>
      </c>
      <c r="AI456" s="12" t="str">
        <f t="shared" si="407"/>
        <v>-</v>
      </c>
      <c r="AJ456" s="12" t="str">
        <f t="shared" si="407"/>
        <v>-</v>
      </c>
      <c r="AK456" s="12" t="str">
        <f t="shared" si="407"/>
        <v>-</v>
      </c>
      <c r="AL456" s="12" t="str">
        <f t="shared" si="407"/>
        <v>-</v>
      </c>
      <c r="AM456" s="12" t="str">
        <f t="shared" si="407"/>
        <v>-</v>
      </c>
      <c r="AN456" s="12" t="str">
        <f t="shared" si="407"/>
        <v>-</v>
      </c>
      <c r="AO456" s="12" t="str">
        <f t="shared" si="407"/>
        <v>-</v>
      </c>
      <c r="AP456" s="12" t="str">
        <f t="shared" si="407"/>
        <v>-</v>
      </c>
      <c r="AQ456" s="12" t="str">
        <f t="shared" si="407"/>
        <v>-</v>
      </c>
      <c r="AR456" s="13"/>
      <c r="AS456" s="17"/>
    </row>
    <row r="457" spans="1:45">
      <c r="A457" s="22">
        <f t="shared" si="224"/>
        <v>63</v>
      </c>
      <c r="B457" s="128">
        <f t="shared" ref="B457" si="408">B65</f>
        <v>24</v>
      </c>
      <c r="C457" s="128">
        <f t="shared" si="216"/>
        <v>3</v>
      </c>
      <c r="D457" s="12" t="str">
        <f t="shared" ref="D457:P457" si="409">IF(AND(OR(D65&gt;=10,D65&lt;=3),D262="НЕТ"),"!!!","-")</f>
        <v>-</v>
      </c>
      <c r="E457" s="12" t="str">
        <f t="shared" si="409"/>
        <v>-</v>
      </c>
      <c r="F457" s="12" t="str">
        <f t="shared" si="409"/>
        <v>-</v>
      </c>
      <c r="G457" s="12" t="str">
        <f t="shared" si="409"/>
        <v>-</v>
      </c>
      <c r="H457" s="12" t="str">
        <f t="shared" si="409"/>
        <v>-</v>
      </c>
      <c r="I457" s="12" t="str">
        <f t="shared" si="409"/>
        <v>-</v>
      </c>
      <c r="J457" s="12" t="str">
        <f t="shared" si="409"/>
        <v>-</v>
      </c>
      <c r="K457" s="12" t="str">
        <f t="shared" si="409"/>
        <v>-</v>
      </c>
      <c r="L457" s="12" t="str">
        <f t="shared" si="409"/>
        <v>-</v>
      </c>
      <c r="M457" s="12" t="str">
        <f t="shared" si="409"/>
        <v>-</v>
      </c>
      <c r="N457" s="12" t="str">
        <f t="shared" si="409"/>
        <v>-</v>
      </c>
      <c r="O457" s="12" t="str">
        <f t="shared" si="409"/>
        <v>-</v>
      </c>
      <c r="P457" s="12" t="str">
        <f t="shared" si="409"/>
        <v>-</v>
      </c>
      <c r="Q457" s="12" t="str">
        <f t="shared" si="406"/>
        <v>-</v>
      </c>
      <c r="R457" s="12" t="str">
        <f t="shared" si="406"/>
        <v>-</v>
      </c>
      <c r="S457" s="12" t="str">
        <f t="shared" ref="S457:AQ457" si="410">IF(AND(OR(S65&gt;=10,S65&lt;=3),S262="НЕТ"),"!!!","-")</f>
        <v>-</v>
      </c>
      <c r="T457" s="12" t="str">
        <f t="shared" si="410"/>
        <v>-</v>
      </c>
      <c r="U457" s="12" t="str">
        <f t="shared" si="410"/>
        <v>-</v>
      </c>
      <c r="V457" s="12" t="str">
        <f t="shared" si="410"/>
        <v>-</v>
      </c>
      <c r="W457" s="12" t="str">
        <f t="shared" si="410"/>
        <v>-</v>
      </c>
      <c r="X457" s="12" t="str">
        <f t="shared" si="410"/>
        <v>-</v>
      </c>
      <c r="Y457" s="12" t="str">
        <f t="shared" si="410"/>
        <v>-</v>
      </c>
      <c r="Z457" s="12" t="str">
        <f t="shared" si="410"/>
        <v>-</v>
      </c>
      <c r="AA457" s="12" t="str">
        <f t="shared" si="410"/>
        <v>-</v>
      </c>
      <c r="AB457" s="12" t="str">
        <f t="shared" si="410"/>
        <v>-</v>
      </c>
      <c r="AC457" s="12" t="str">
        <f t="shared" si="410"/>
        <v>-</v>
      </c>
      <c r="AD457" s="12" t="str">
        <f t="shared" si="410"/>
        <v>-</v>
      </c>
      <c r="AE457" s="12" t="str">
        <f t="shared" si="410"/>
        <v>-</v>
      </c>
      <c r="AF457" s="12" t="str">
        <f t="shared" si="410"/>
        <v>-</v>
      </c>
      <c r="AG457" s="12" t="str">
        <f t="shared" si="410"/>
        <v>-</v>
      </c>
      <c r="AH457" s="12" t="str">
        <f t="shared" si="410"/>
        <v>-</v>
      </c>
      <c r="AI457" s="12" t="str">
        <f t="shared" si="410"/>
        <v>-</v>
      </c>
      <c r="AJ457" s="12" t="str">
        <f t="shared" si="410"/>
        <v>-</v>
      </c>
      <c r="AK457" s="12" t="str">
        <f t="shared" si="410"/>
        <v>-</v>
      </c>
      <c r="AL457" s="12" t="str">
        <f t="shared" si="410"/>
        <v>-</v>
      </c>
      <c r="AM457" s="12" t="str">
        <f t="shared" si="410"/>
        <v>-</v>
      </c>
      <c r="AN457" s="12" t="str">
        <f t="shared" si="410"/>
        <v>-</v>
      </c>
      <c r="AO457" s="12" t="str">
        <f t="shared" si="410"/>
        <v>-</v>
      </c>
      <c r="AP457" s="12" t="str">
        <f t="shared" si="410"/>
        <v>-</v>
      </c>
      <c r="AQ457" s="12" t="str">
        <f t="shared" si="410"/>
        <v>-</v>
      </c>
      <c r="AR457" s="13"/>
      <c r="AS457" s="17"/>
    </row>
    <row r="458" spans="1:45">
      <c r="A458" s="22">
        <f t="shared" si="224"/>
        <v>64</v>
      </c>
      <c r="B458" s="128">
        <f t="shared" ref="B458" si="411">B66</f>
        <v>25</v>
      </c>
      <c r="C458" s="128">
        <f t="shared" si="216"/>
        <v>1</v>
      </c>
      <c r="D458" s="12" t="str">
        <f t="shared" ref="D458:P458" si="412">IF(AND(OR(D66&gt;=10,D66&lt;=3),D263="НЕТ"),"!!!","-")</f>
        <v>-</v>
      </c>
      <c r="E458" s="12" t="str">
        <f t="shared" si="412"/>
        <v>-</v>
      </c>
      <c r="F458" s="12" t="str">
        <f t="shared" si="412"/>
        <v>-</v>
      </c>
      <c r="G458" s="12" t="str">
        <f t="shared" si="412"/>
        <v>-</v>
      </c>
      <c r="H458" s="12" t="str">
        <f t="shared" si="412"/>
        <v>-</v>
      </c>
      <c r="I458" s="12" t="str">
        <f t="shared" si="412"/>
        <v>-</v>
      </c>
      <c r="J458" s="12" t="str">
        <f t="shared" si="412"/>
        <v>-</v>
      </c>
      <c r="K458" s="12" t="str">
        <f t="shared" si="412"/>
        <v>-</v>
      </c>
      <c r="L458" s="12" t="str">
        <f t="shared" si="412"/>
        <v>-</v>
      </c>
      <c r="M458" s="12" t="str">
        <f t="shared" si="412"/>
        <v>-</v>
      </c>
      <c r="N458" s="12" t="str">
        <f t="shared" si="412"/>
        <v>-</v>
      </c>
      <c r="O458" s="12" t="str">
        <f t="shared" si="412"/>
        <v>-</v>
      </c>
      <c r="P458" s="12" t="str">
        <f t="shared" si="412"/>
        <v>-</v>
      </c>
      <c r="Q458" s="12" t="str">
        <f t="shared" si="406"/>
        <v>-</v>
      </c>
      <c r="R458" s="12" t="str">
        <f t="shared" si="406"/>
        <v>-</v>
      </c>
      <c r="S458" s="12" t="str">
        <f t="shared" ref="S458:AQ458" si="413">IF(AND(OR(S66&gt;=10,S66&lt;=3),S263="НЕТ"),"!!!","-")</f>
        <v>-</v>
      </c>
      <c r="T458" s="12" t="str">
        <f t="shared" si="413"/>
        <v>-</v>
      </c>
      <c r="U458" s="12" t="str">
        <f t="shared" si="413"/>
        <v>!!!</v>
      </c>
      <c r="V458" s="12" t="str">
        <f t="shared" si="413"/>
        <v>-</v>
      </c>
      <c r="W458" s="12" t="str">
        <f t="shared" si="413"/>
        <v>-</v>
      </c>
      <c r="X458" s="12" t="str">
        <f t="shared" si="413"/>
        <v>-</v>
      </c>
      <c r="Y458" s="12" t="str">
        <f t="shared" si="413"/>
        <v>-</v>
      </c>
      <c r="Z458" s="12" t="str">
        <f t="shared" si="413"/>
        <v>-</v>
      </c>
      <c r="AA458" s="12" t="str">
        <f t="shared" si="413"/>
        <v>-</v>
      </c>
      <c r="AB458" s="12" t="str">
        <f t="shared" si="413"/>
        <v>-</v>
      </c>
      <c r="AC458" s="12" t="str">
        <f t="shared" si="413"/>
        <v>-</v>
      </c>
      <c r="AD458" s="12" t="str">
        <f t="shared" si="413"/>
        <v>-</v>
      </c>
      <c r="AE458" s="12" t="str">
        <f t="shared" si="413"/>
        <v>-</v>
      </c>
      <c r="AF458" s="12" t="str">
        <f t="shared" si="413"/>
        <v>-</v>
      </c>
      <c r="AG458" s="12" t="str">
        <f t="shared" si="413"/>
        <v>-</v>
      </c>
      <c r="AH458" s="12" t="str">
        <f t="shared" si="413"/>
        <v>-</v>
      </c>
      <c r="AI458" s="12" t="str">
        <f t="shared" si="413"/>
        <v>-</v>
      </c>
      <c r="AJ458" s="12" t="str">
        <f t="shared" si="413"/>
        <v>-</v>
      </c>
      <c r="AK458" s="12" t="str">
        <f t="shared" si="413"/>
        <v>-</v>
      </c>
      <c r="AL458" s="12" t="str">
        <f t="shared" si="413"/>
        <v>-</v>
      </c>
      <c r="AM458" s="12" t="str">
        <f t="shared" si="413"/>
        <v>-</v>
      </c>
      <c r="AN458" s="12" t="str">
        <f t="shared" si="413"/>
        <v>-</v>
      </c>
      <c r="AO458" s="12" t="str">
        <f t="shared" si="413"/>
        <v>-</v>
      </c>
      <c r="AP458" s="12" t="str">
        <f t="shared" si="413"/>
        <v>-</v>
      </c>
      <c r="AQ458" s="12" t="str">
        <f t="shared" si="413"/>
        <v>-</v>
      </c>
      <c r="AR458" s="13"/>
      <c r="AS458" s="17"/>
    </row>
    <row r="459" spans="1:45">
      <c r="A459" s="22">
        <f t="shared" si="224"/>
        <v>65</v>
      </c>
      <c r="B459" s="128">
        <f t="shared" ref="B459:C459" si="414">B67</f>
        <v>25</v>
      </c>
      <c r="C459" s="128">
        <f t="shared" si="414"/>
        <v>2</v>
      </c>
      <c r="D459" s="12" t="str">
        <f t="shared" ref="D459:P459" si="415">IF(AND(OR(D67&gt;=10,D67&lt;=3),D264="НЕТ"),"!!!","-")</f>
        <v>-</v>
      </c>
      <c r="E459" s="12" t="str">
        <f t="shared" si="415"/>
        <v>-</v>
      </c>
      <c r="F459" s="12" t="str">
        <f t="shared" si="415"/>
        <v>-</v>
      </c>
      <c r="G459" s="12" t="str">
        <f t="shared" si="415"/>
        <v>-</v>
      </c>
      <c r="H459" s="12" t="str">
        <f t="shared" si="415"/>
        <v>-</v>
      </c>
      <c r="I459" s="12" t="str">
        <f t="shared" si="415"/>
        <v>-</v>
      </c>
      <c r="J459" s="12" t="str">
        <f t="shared" si="415"/>
        <v>-</v>
      </c>
      <c r="K459" s="12" t="str">
        <f t="shared" si="415"/>
        <v>-</v>
      </c>
      <c r="L459" s="12" t="str">
        <f t="shared" si="415"/>
        <v>-</v>
      </c>
      <c r="M459" s="12" t="str">
        <f t="shared" si="415"/>
        <v>-</v>
      </c>
      <c r="N459" s="12" t="str">
        <f t="shared" si="415"/>
        <v>-</v>
      </c>
      <c r="O459" s="12" t="str">
        <f t="shared" si="415"/>
        <v>-</v>
      </c>
      <c r="P459" s="12" t="str">
        <f t="shared" si="415"/>
        <v>-</v>
      </c>
      <c r="Q459" s="12" t="str">
        <f t="shared" si="406"/>
        <v>-</v>
      </c>
      <c r="R459" s="12" t="str">
        <f t="shared" si="406"/>
        <v>-</v>
      </c>
      <c r="S459" s="12" t="str">
        <f t="shared" ref="S459:AQ459" si="416">IF(AND(OR(S67&gt;=10,S67&lt;=3),S264="НЕТ"),"!!!","-")</f>
        <v>-</v>
      </c>
      <c r="T459" s="12" t="str">
        <f t="shared" si="416"/>
        <v>-</v>
      </c>
      <c r="U459" s="12" t="str">
        <f t="shared" si="416"/>
        <v>-</v>
      </c>
      <c r="V459" s="12" t="str">
        <f t="shared" si="416"/>
        <v>-</v>
      </c>
      <c r="W459" s="12" t="str">
        <f t="shared" si="416"/>
        <v>-</v>
      </c>
      <c r="X459" s="12" t="str">
        <f t="shared" si="416"/>
        <v>-</v>
      </c>
      <c r="Y459" s="12" t="str">
        <f t="shared" si="416"/>
        <v>-</v>
      </c>
      <c r="Z459" s="12" t="str">
        <f t="shared" si="416"/>
        <v>-</v>
      </c>
      <c r="AA459" s="12" t="str">
        <f t="shared" si="416"/>
        <v>-</v>
      </c>
      <c r="AB459" s="12" t="str">
        <f t="shared" si="416"/>
        <v>-</v>
      </c>
      <c r="AC459" s="12" t="str">
        <f t="shared" si="416"/>
        <v>-</v>
      </c>
      <c r="AD459" s="12" t="str">
        <f t="shared" si="416"/>
        <v>-</v>
      </c>
      <c r="AE459" s="12" t="str">
        <f t="shared" si="416"/>
        <v>-</v>
      </c>
      <c r="AF459" s="12" t="str">
        <f t="shared" si="416"/>
        <v>-</v>
      </c>
      <c r="AG459" s="12" t="str">
        <f t="shared" si="416"/>
        <v>-</v>
      </c>
      <c r="AH459" s="12" t="str">
        <f t="shared" si="416"/>
        <v>-</v>
      </c>
      <c r="AI459" s="12" t="str">
        <f t="shared" si="416"/>
        <v>-</v>
      </c>
      <c r="AJ459" s="12" t="str">
        <f t="shared" si="416"/>
        <v>-</v>
      </c>
      <c r="AK459" s="12" t="str">
        <f t="shared" si="416"/>
        <v>-</v>
      </c>
      <c r="AL459" s="12" t="str">
        <f t="shared" si="416"/>
        <v>-</v>
      </c>
      <c r="AM459" s="12" t="str">
        <f t="shared" si="416"/>
        <v>-</v>
      </c>
      <c r="AN459" s="12" t="str">
        <f t="shared" si="416"/>
        <v>-</v>
      </c>
      <c r="AO459" s="12" t="str">
        <f t="shared" si="416"/>
        <v>-</v>
      </c>
      <c r="AP459" s="12" t="str">
        <f t="shared" si="416"/>
        <v>-</v>
      </c>
      <c r="AQ459" s="12" t="str">
        <f t="shared" si="416"/>
        <v>-</v>
      </c>
      <c r="AR459" s="13"/>
      <c r="AS459" s="17"/>
    </row>
    <row r="460" spans="1:45">
      <c r="A460" s="22">
        <f t="shared" si="224"/>
        <v>66</v>
      </c>
      <c r="B460" s="128">
        <f t="shared" ref="B460:C460" si="417">B68</f>
        <v>25</v>
      </c>
      <c r="C460" s="128">
        <f t="shared" si="417"/>
        <v>3</v>
      </c>
      <c r="D460" s="12" t="str">
        <f t="shared" ref="D460:P460" si="418">IF(AND(OR(D68&gt;=10,D68&lt;=3),D265="НЕТ"),"!!!","-")</f>
        <v>-</v>
      </c>
      <c r="E460" s="12" t="str">
        <f t="shared" si="418"/>
        <v>-</v>
      </c>
      <c r="F460" s="12" t="str">
        <f t="shared" si="418"/>
        <v>-</v>
      </c>
      <c r="G460" s="12" t="str">
        <f t="shared" si="418"/>
        <v>-</v>
      </c>
      <c r="H460" s="12" t="str">
        <f t="shared" si="418"/>
        <v>-</v>
      </c>
      <c r="I460" s="12" t="str">
        <f t="shared" si="418"/>
        <v>-</v>
      </c>
      <c r="J460" s="12" t="str">
        <f t="shared" si="418"/>
        <v>-</v>
      </c>
      <c r="K460" s="12" t="str">
        <f t="shared" si="418"/>
        <v>-</v>
      </c>
      <c r="L460" s="12" t="str">
        <f t="shared" si="418"/>
        <v>-</v>
      </c>
      <c r="M460" s="12" t="str">
        <f t="shared" si="418"/>
        <v>-</v>
      </c>
      <c r="N460" s="12" t="str">
        <f t="shared" si="418"/>
        <v>-</v>
      </c>
      <c r="O460" s="12" t="str">
        <f t="shared" si="418"/>
        <v>-</v>
      </c>
      <c r="P460" s="12" t="str">
        <f t="shared" si="418"/>
        <v>-</v>
      </c>
      <c r="Q460" s="12" t="str">
        <f t="shared" si="406"/>
        <v>-</v>
      </c>
      <c r="R460" s="12" t="str">
        <f t="shared" si="406"/>
        <v>-</v>
      </c>
      <c r="S460" s="12" t="str">
        <f t="shared" ref="S460:AQ460" si="419">IF(AND(OR(S68&gt;=10,S68&lt;=3),S265="НЕТ"),"!!!","-")</f>
        <v>-</v>
      </c>
      <c r="T460" s="12" t="str">
        <f t="shared" si="419"/>
        <v>-</v>
      </c>
      <c r="U460" s="12" t="str">
        <f t="shared" si="419"/>
        <v>-</v>
      </c>
      <c r="V460" s="12" t="str">
        <f t="shared" si="419"/>
        <v>-</v>
      </c>
      <c r="W460" s="12" t="str">
        <f t="shared" si="419"/>
        <v>-</v>
      </c>
      <c r="X460" s="12" t="str">
        <f t="shared" si="419"/>
        <v>-</v>
      </c>
      <c r="Y460" s="12" t="str">
        <f t="shared" si="419"/>
        <v>-</v>
      </c>
      <c r="Z460" s="12" t="str">
        <f t="shared" si="419"/>
        <v>-</v>
      </c>
      <c r="AA460" s="12" t="str">
        <f t="shared" si="419"/>
        <v>-</v>
      </c>
      <c r="AB460" s="12" t="str">
        <f t="shared" si="419"/>
        <v>-</v>
      </c>
      <c r="AC460" s="12" t="str">
        <f t="shared" si="419"/>
        <v>-</v>
      </c>
      <c r="AD460" s="12" t="str">
        <f t="shared" si="419"/>
        <v>-</v>
      </c>
      <c r="AE460" s="12" t="str">
        <f t="shared" si="419"/>
        <v>-</v>
      </c>
      <c r="AF460" s="12" t="str">
        <f t="shared" si="419"/>
        <v>-</v>
      </c>
      <c r="AG460" s="12" t="str">
        <f t="shared" si="419"/>
        <v>-</v>
      </c>
      <c r="AH460" s="12" t="str">
        <f t="shared" si="419"/>
        <v>-</v>
      </c>
      <c r="AI460" s="12" t="str">
        <f t="shared" si="419"/>
        <v>-</v>
      </c>
      <c r="AJ460" s="12" t="str">
        <f t="shared" si="419"/>
        <v>-</v>
      </c>
      <c r="AK460" s="12" t="str">
        <f t="shared" si="419"/>
        <v>-</v>
      </c>
      <c r="AL460" s="12" t="str">
        <f t="shared" si="419"/>
        <v>-</v>
      </c>
      <c r="AM460" s="12" t="str">
        <f t="shared" si="419"/>
        <v>-</v>
      </c>
      <c r="AN460" s="12" t="str">
        <f t="shared" si="419"/>
        <v>-</v>
      </c>
      <c r="AO460" s="12" t="str">
        <f t="shared" si="419"/>
        <v>-</v>
      </c>
      <c r="AP460" s="12" t="str">
        <f t="shared" si="419"/>
        <v>-</v>
      </c>
      <c r="AQ460" s="12" t="str">
        <f t="shared" si="419"/>
        <v>-</v>
      </c>
      <c r="AR460" s="13"/>
      <c r="AS460" s="17"/>
    </row>
    <row r="461" spans="1:45">
      <c r="A461" s="22">
        <f t="shared" ref="A461:A524" si="420">A460+1</f>
        <v>67</v>
      </c>
      <c r="B461" s="128">
        <f t="shared" ref="B461:C461" si="421">B69</f>
        <v>26</v>
      </c>
      <c r="C461" s="128">
        <f t="shared" si="421"/>
        <v>1</v>
      </c>
      <c r="D461" s="12" t="str">
        <f t="shared" ref="D461:P461" si="422">IF(AND(OR(D69&gt;=10,D69&lt;=3),D266="НЕТ"),"!!!","-")</f>
        <v>-</v>
      </c>
      <c r="E461" s="12" t="str">
        <f t="shared" si="422"/>
        <v>-</v>
      </c>
      <c r="F461" s="12" t="str">
        <f t="shared" si="422"/>
        <v>-</v>
      </c>
      <c r="G461" s="12" t="str">
        <f t="shared" si="422"/>
        <v>-</v>
      </c>
      <c r="H461" s="12" t="str">
        <f t="shared" si="422"/>
        <v>-</v>
      </c>
      <c r="I461" s="12" t="str">
        <f t="shared" si="422"/>
        <v>-</v>
      </c>
      <c r="J461" s="12" t="str">
        <f t="shared" si="422"/>
        <v>-</v>
      </c>
      <c r="K461" s="12" t="str">
        <f t="shared" si="422"/>
        <v>-</v>
      </c>
      <c r="L461" s="12" t="str">
        <f t="shared" si="422"/>
        <v>-</v>
      </c>
      <c r="M461" s="12" t="str">
        <f t="shared" si="422"/>
        <v>-</v>
      </c>
      <c r="N461" s="12" t="str">
        <f t="shared" si="422"/>
        <v>-</v>
      </c>
      <c r="O461" s="12" t="str">
        <f t="shared" si="422"/>
        <v>-</v>
      </c>
      <c r="P461" s="12" t="str">
        <f t="shared" si="422"/>
        <v>-</v>
      </c>
      <c r="Q461" s="12" t="str">
        <f t="shared" si="406"/>
        <v>-</v>
      </c>
      <c r="R461" s="12" t="str">
        <f t="shared" si="406"/>
        <v>-</v>
      </c>
      <c r="S461" s="12" t="str">
        <f t="shared" ref="S461:AQ461" si="423">IF(AND(OR(S69&gt;=10,S69&lt;=3),S266="НЕТ"),"!!!","-")</f>
        <v>-</v>
      </c>
      <c r="T461" s="12" t="str">
        <f t="shared" si="423"/>
        <v>-</v>
      </c>
      <c r="U461" s="12" t="str">
        <f t="shared" si="423"/>
        <v>-</v>
      </c>
      <c r="V461" s="12" t="str">
        <f t="shared" si="423"/>
        <v>-</v>
      </c>
      <c r="W461" s="12" t="str">
        <f t="shared" si="423"/>
        <v>-</v>
      </c>
      <c r="X461" s="12" t="str">
        <f t="shared" si="423"/>
        <v>-</v>
      </c>
      <c r="Y461" s="12" t="str">
        <f t="shared" si="423"/>
        <v>-</v>
      </c>
      <c r="Z461" s="12" t="str">
        <f t="shared" si="423"/>
        <v>-</v>
      </c>
      <c r="AA461" s="12" t="str">
        <f t="shared" si="423"/>
        <v>-</v>
      </c>
      <c r="AB461" s="12" t="str">
        <f t="shared" si="423"/>
        <v>-</v>
      </c>
      <c r="AC461" s="12" t="str">
        <f t="shared" si="423"/>
        <v>-</v>
      </c>
      <c r="AD461" s="12" t="str">
        <f t="shared" si="423"/>
        <v>-</v>
      </c>
      <c r="AE461" s="12" t="str">
        <f t="shared" si="423"/>
        <v>-</v>
      </c>
      <c r="AF461" s="12" t="str">
        <f t="shared" si="423"/>
        <v>-</v>
      </c>
      <c r="AG461" s="12" t="str">
        <f t="shared" si="423"/>
        <v>-</v>
      </c>
      <c r="AH461" s="12" t="str">
        <f t="shared" si="423"/>
        <v>-</v>
      </c>
      <c r="AI461" s="12" t="str">
        <f t="shared" si="423"/>
        <v>-</v>
      </c>
      <c r="AJ461" s="12" t="str">
        <f t="shared" si="423"/>
        <v>-</v>
      </c>
      <c r="AK461" s="12" t="str">
        <f t="shared" si="423"/>
        <v>-</v>
      </c>
      <c r="AL461" s="12" t="str">
        <f t="shared" si="423"/>
        <v>-</v>
      </c>
      <c r="AM461" s="12" t="str">
        <f t="shared" si="423"/>
        <v>-</v>
      </c>
      <c r="AN461" s="12" t="str">
        <f t="shared" si="423"/>
        <v>-</v>
      </c>
      <c r="AO461" s="12" t="str">
        <f t="shared" si="423"/>
        <v>-</v>
      </c>
      <c r="AP461" s="12" t="str">
        <f t="shared" si="423"/>
        <v>-</v>
      </c>
      <c r="AQ461" s="12" t="str">
        <f t="shared" si="423"/>
        <v>-</v>
      </c>
      <c r="AR461" s="13"/>
      <c r="AS461" s="17"/>
    </row>
    <row r="462" spans="1:45">
      <c r="A462" s="22">
        <f t="shared" si="420"/>
        <v>68</v>
      </c>
      <c r="B462" s="128">
        <f t="shared" ref="B462:C462" si="424">B70</f>
        <v>26</v>
      </c>
      <c r="C462" s="128">
        <f t="shared" si="424"/>
        <v>2</v>
      </c>
      <c r="D462" s="12" t="str">
        <f t="shared" ref="D462:P462" si="425">IF(AND(OR(D70&gt;=10,D70&lt;=3),D267="НЕТ"),"!!!","-")</f>
        <v>-</v>
      </c>
      <c r="E462" s="12" t="str">
        <f t="shared" si="425"/>
        <v>-</v>
      </c>
      <c r="F462" s="12" t="str">
        <f t="shared" si="425"/>
        <v>-</v>
      </c>
      <c r="G462" s="12" t="str">
        <f t="shared" si="425"/>
        <v>-</v>
      </c>
      <c r="H462" s="12" t="str">
        <f t="shared" si="425"/>
        <v>-</v>
      </c>
      <c r="I462" s="12" t="str">
        <f t="shared" si="425"/>
        <v>-</v>
      </c>
      <c r="J462" s="12" t="str">
        <f t="shared" si="425"/>
        <v>-</v>
      </c>
      <c r="K462" s="12" t="str">
        <f t="shared" si="425"/>
        <v>-</v>
      </c>
      <c r="L462" s="12" t="str">
        <f t="shared" si="425"/>
        <v>-</v>
      </c>
      <c r="M462" s="12" t="str">
        <f t="shared" si="425"/>
        <v>-</v>
      </c>
      <c r="N462" s="12" t="str">
        <f t="shared" si="425"/>
        <v>-</v>
      </c>
      <c r="O462" s="12" t="str">
        <f t="shared" si="425"/>
        <v>-</v>
      </c>
      <c r="P462" s="12" t="str">
        <f t="shared" si="425"/>
        <v>-</v>
      </c>
      <c r="Q462" s="12" t="str">
        <f t="shared" si="406"/>
        <v>-</v>
      </c>
      <c r="R462" s="12" t="str">
        <f t="shared" si="406"/>
        <v>-</v>
      </c>
      <c r="S462" s="12" t="str">
        <f t="shared" ref="S462:AQ462" si="426">IF(AND(OR(S70&gt;=10,S70&lt;=3),S267="НЕТ"),"!!!","-")</f>
        <v>-</v>
      </c>
      <c r="T462" s="12" t="str">
        <f t="shared" si="426"/>
        <v>-</v>
      </c>
      <c r="U462" s="12" t="str">
        <f t="shared" si="426"/>
        <v>-</v>
      </c>
      <c r="V462" s="12" t="str">
        <f t="shared" si="426"/>
        <v>-</v>
      </c>
      <c r="W462" s="12" t="str">
        <f t="shared" si="426"/>
        <v>-</v>
      </c>
      <c r="X462" s="12" t="str">
        <f t="shared" si="426"/>
        <v>-</v>
      </c>
      <c r="Y462" s="12" t="str">
        <f t="shared" si="426"/>
        <v>-</v>
      </c>
      <c r="Z462" s="12" t="str">
        <f t="shared" si="426"/>
        <v>-</v>
      </c>
      <c r="AA462" s="12" t="str">
        <f t="shared" si="426"/>
        <v>-</v>
      </c>
      <c r="AB462" s="12" t="str">
        <f t="shared" si="426"/>
        <v>-</v>
      </c>
      <c r="AC462" s="12" t="str">
        <f t="shared" si="426"/>
        <v>-</v>
      </c>
      <c r="AD462" s="12" t="str">
        <f t="shared" si="426"/>
        <v>-</v>
      </c>
      <c r="AE462" s="12" t="str">
        <f t="shared" si="426"/>
        <v>-</v>
      </c>
      <c r="AF462" s="12" t="str">
        <f t="shared" si="426"/>
        <v>-</v>
      </c>
      <c r="AG462" s="12" t="str">
        <f t="shared" si="426"/>
        <v>-</v>
      </c>
      <c r="AH462" s="12" t="str">
        <f t="shared" si="426"/>
        <v>-</v>
      </c>
      <c r="AI462" s="12" t="str">
        <f t="shared" si="426"/>
        <v>-</v>
      </c>
      <c r="AJ462" s="12" t="str">
        <f t="shared" si="426"/>
        <v>-</v>
      </c>
      <c r="AK462" s="12" t="str">
        <f t="shared" si="426"/>
        <v>-</v>
      </c>
      <c r="AL462" s="12" t="str">
        <f t="shared" si="426"/>
        <v>-</v>
      </c>
      <c r="AM462" s="12" t="str">
        <f t="shared" si="426"/>
        <v>-</v>
      </c>
      <c r="AN462" s="12" t="str">
        <f t="shared" si="426"/>
        <v>-</v>
      </c>
      <c r="AO462" s="12" t="str">
        <f t="shared" si="426"/>
        <v>-</v>
      </c>
      <c r="AP462" s="12" t="str">
        <f t="shared" si="426"/>
        <v>-</v>
      </c>
      <c r="AQ462" s="12" t="str">
        <f t="shared" si="426"/>
        <v>-</v>
      </c>
      <c r="AR462" s="13"/>
      <c r="AS462" s="17"/>
    </row>
    <row r="463" spans="1:45">
      <c r="A463" s="22">
        <f t="shared" si="420"/>
        <v>69</v>
      </c>
      <c r="B463" s="128">
        <f t="shared" ref="B463:C463" si="427">B71</f>
        <v>27</v>
      </c>
      <c r="C463" s="128">
        <f t="shared" si="427"/>
        <v>1</v>
      </c>
      <c r="D463" s="12" t="str">
        <f t="shared" ref="D463:P463" si="428">IF(AND(OR(D71&gt;=10,D71&lt;=3),D268="НЕТ"),"!!!","-")</f>
        <v>-</v>
      </c>
      <c r="E463" s="12" t="str">
        <f t="shared" si="428"/>
        <v>-</v>
      </c>
      <c r="F463" s="12" t="str">
        <f t="shared" si="428"/>
        <v>-</v>
      </c>
      <c r="G463" s="12" t="str">
        <f t="shared" si="428"/>
        <v>-</v>
      </c>
      <c r="H463" s="12" t="str">
        <f t="shared" si="428"/>
        <v>-</v>
      </c>
      <c r="I463" s="12" t="str">
        <f t="shared" si="428"/>
        <v>-</v>
      </c>
      <c r="J463" s="12" t="str">
        <f t="shared" si="428"/>
        <v>-</v>
      </c>
      <c r="K463" s="12" t="str">
        <f t="shared" si="428"/>
        <v>-</v>
      </c>
      <c r="L463" s="12" t="str">
        <f t="shared" si="428"/>
        <v>-</v>
      </c>
      <c r="M463" s="12" t="str">
        <f t="shared" si="428"/>
        <v>-</v>
      </c>
      <c r="N463" s="12" t="str">
        <f t="shared" si="428"/>
        <v>-</v>
      </c>
      <c r="O463" s="12" t="str">
        <f t="shared" si="428"/>
        <v>-</v>
      </c>
      <c r="P463" s="12" t="str">
        <f t="shared" si="428"/>
        <v>-</v>
      </c>
      <c r="Q463" s="12" t="str">
        <f t="shared" si="406"/>
        <v>-</v>
      </c>
      <c r="R463" s="12" t="str">
        <f t="shared" si="406"/>
        <v>-</v>
      </c>
      <c r="S463" s="12" t="str">
        <f t="shared" ref="S463:AQ463" si="429">IF(AND(OR(S71&gt;=10,S71&lt;=3),S268="НЕТ"),"!!!","-")</f>
        <v>-</v>
      </c>
      <c r="T463" s="12" t="str">
        <f t="shared" si="429"/>
        <v>-</v>
      </c>
      <c r="U463" s="12" t="str">
        <f t="shared" si="429"/>
        <v>-</v>
      </c>
      <c r="V463" s="12" t="str">
        <f t="shared" si="429"/>
        <v>-</v>
      </c>
      <c r="W463" s="12" t="str">
        <f t="shared" si="429"/>
        <v>-</v>
      </c>
      <c r="X463" s="12" t="str">
        <f t="shared" si="429"/>
        <v>-</v>
      </c>
      <c r="Y463" s="12" t="str">
        <f t="shared" si="429"/>
        <v>-</v>
      </c>
      <c r="Z463" s="12" t="str">
        <f t="shared" si="429"/>
        <v>-</v>
      </c>
      <c r="AA463" s="12" t="str">
        <f t="shared" si="429"/>
        <v>-</v>
      </c>
      <c r="AB463" s="12" t="str">
        <f t="shared" si="429"/>
        <v>-</v>
      </c>
      <c r="AC463" s="12" t="str">
        <f t="shared" si="429"/>
        <v>-</v>
      </c>
      <c r="AD463" s="12" t="str">
        <f t="shared" si="429"/>
        <v>-</v>
      </c>
      <c r="AE463" s="12" t="str">
        <f t="shared" si="429"/>
        <v>-</v>
      </c>
      <c r="AF463" s="12" t="str">
        <f t="shared" si="429"/>
        <v>-</v>
      </c>
      <c r="AG463" s="12" t="str">
        <f t="shared" si="429"/>
        <v>-</v>
      </c>
      <c r="AH463" s="12" t="str">
        <f t="shared" si="429"/>
        <v>-</v>
      </c>
      <c r="AI463" s="12" t="str">
        <f t="shared" si="429"/>
        <v>-</v>
      </c>
      <c r="AJ463" s="12" t="str">
        <f t="shared" si="429"/>
        <v>-</v>
      </c>
      <c r="AK463" s="12" t="str">
        <f t="shared" si="429"/>
        <v>-</v>
      </c>
      <c r="AL463" s="12" t="str">
        <f t="shared" si="429"/>
        <v>-</v>
      </c>
      <c r="AM463" s="12" t="str">
        <f t="shared" si="429"/>
        <v>-</v>
      </c>
      <c r="AN463" s="12" t="str">
        <f t="shared" si="429"/>
        <v>-</v>
      </c>
      <c r="AO463" s="12" t="str">
        <f t="shared" si="429"/>
        <v>-</v>
      </c>
      <c r="AP463" s="12" t="str">
        <f t="shared" si="429"/>
        <v>-</v>
      </c>
      <c r="AQ463" s="12" t="str">
        <f t="shared" si="429"/>
        <v>-</v>
      </c>
      <c r="AR463" s="13"/>
      <c r="AS463" s="17"/>
    </row>
    <row r="464" spans="1:45">
      <c r="A464" s="22">
        <f t="shared" si="420"/>
        <v>70</v>
      </c>
      <c r="B464" s="128">
        <f t="shared" ref="B464:C464" si="430">B72</f>
        <v>27</v>
      </c>
      <c r="C464" s="128">
        <f t="shared" si="430"/>
        <v>2</v>
      </c>
      <c r="D464" s="12" t="str">
        <f t="shared" ref="D464:P464" si="431">IF(AND(OR(D72&gt;=10,D72&lt;=3),D269="НЕТ"),"!!!","-")</f>
        <v>-</v>
      </c>
      <c r="E464" s="12" t="str">
        <f t="shared" si="431"/>
        <v>-</v>
      </c>
      <c r="F464" s="12" t="str">
        <f t="shared" si="431"/>
        <v>-</v>
      </c>
      <c r="G464" s="12" t="str">
        <f t="shared" si="431"/>
        <v>-</v>
      </c>
      <c r="H464" s="12" t="str">
        <f t="shared" si="431"/>
        <v>-</v>
      </c>
      <c r="I464" s="12" t="str">
        <f t="shared" si="431"/>
        <v>-</v>
      </c>
      <c r="J464" s="12" t="str">
        <f t="shared" si="431"/>
        <v>-</v>
      </c>
      <c r="K464" s="12" t="str">
        <f t="shared" si="431"/>
        <v>-</v>
      </c>
      <c r="L464" s="12" t="str">
        <f t="shared" si="431"/>
        <v>-</v>
      </c>
      <c r="M464" s="12" t="str">
        <f t="shared" si="431"/>
        <v>-</v>
      </c>
      <c r="N464" s="12" t="str">
        <f t="shared" si="431"/>
        <v>-</v>
      </c>
      <c r="O464" s="12" t="str">
        <f t="shared" si="431"/>
        <v>-</v>
      </c>
      <c r="P464" s="12" t="str">
        <f t="shared" si="431"/>
        <v>-</v>
      </c>
      <c r="Q464" s="12" t="str">
        <f t="shared" si="406"/>
        <v>-</v>
      </c>
      <c r="R464" s="12" t="str">
        <f t="shared" si="406"/>
        <v>-</v>
      </c>
      <c r="S464" s="12" t="str">
        <f t="shared" ref="S464:AQ464" si="432">IF(AND(OR(S72&gt;=10,S72&lt;=3),S269="НЕТ"),"!!!","-")</f>
        <v>-</v>
      </c>
      <c r="T464" s="12" t="str">
        <f t="shared" si="432"/>
        <v>-</v>
      </c>
      <c r="U464" s="12" t="str">
        <f t="shared" si="432"/>
        <v>-</v>
      </c>
      <c r="V464" s="12" t="str">
        <f t="shared" si="432"/>
        <v>-</v>
      </c>
      <c r="W464" s="12" t="str">
        <f t="shared" si="432"/>
        <v>-</v>
      </c>
      <c r="X464" s="12" t="str">
        <f t="shared" si="432"/>
        <v>-</v>
      </c>
      <c r="Y464" s="12" t="str">
        <f t="shared" si="432"/>
        <v>-</v>
      </c>
      <c r="Z464" s="12" t="str">
        <f t="shared" si="432"/>
        <v>-</v>
      </c>
      <c r="AA464" s="12" t="str">
        <f t="shared" si="432"/>
        <v>-</v>
      </c>
      <c r="AB464" s="12" t="str">
        <f t="shared" si="432"/>
        <v>-</v>
      </c>
      <c r="AC464" s="12" t="str">
        <f t="shared" si="432"/>
        <v>-</v>
      </c>
      <c r="AD464" s="12" t="str">
        <f t="shared" si="432"/>
        <v>-</v>
      </c>
      <c r="AE464" s="12" t="str">
        <f t="shared" si="432"/>
        <v>-</v>
      </c>
      <c r="AF464" s="12" t="str">
        <f t="shared" si="432"/>
        <v>-</v>
      </c>
      <c r="AG464" s="12" t="str">
        <f t="shared" si="432"/>
        <v>!!!</v>
      </c>
      <c r="AH464" s="12" t="str">
        <f t="shared" si="432"/>
        <v>-</v>
      </c>
      <c r="AI464" s="12" t="str">
        <f t="shared" si="432"/>
        <v>-</v>
      </c>
      <c r="AJ464" s="12" t="str">
        <f t="shared" si="432"/>
        <v>-</v>
      </c>
      <c r="AK464" s="12" t="str">
        <f t="shared" si="432"/>
        <v>-</v>
      </c>
      <c r="AL464" s="12" t="str">
        <f t="shared" si="432"/>
        <v>-</v>
      </c>
      <c r="AM464" s="12" t="str">
        <f t="shared" si="432"/>
        <v>-</v>
      </c>
      <c r="AN464" s="12" t="str">
        <f t="shared" si="432"/>
        <v>-</v>
      </c>
      <c r="AO464" s="12" t="str">
        <f t="shared" si="432"/>
        <v>-</v>
      </c>
      <c r="AP464" s="12" t="str">
        <f t="shared" si="432"/>
        <v>-</v>
      </c>
      <c r="AQ464" s="12" t="str">
        <f t="shared" si="432"/>
        <v>-</v>
      </c>
      <c r="AR464" s="13"/>
      <c r="AS464" s="17"/>
    </row>
    <row r="465" spans="1:45">
      <c r="A465" s="22">
        <f t="shared" si="420"/>
        <v>71</v>
      </c>
      <c r="B465" s="128">
        <f t="shared" ref="B465:C465" si="433">B73</f>
        <v>27</v>
      </c>
      <c r="C465" s="128">
        <f t="shared" si="433"/>
        <v>3</v>
      </c>
      <c r="D465" s="12" t="str">
        <f t="shared" ref="D465:P465" si="434">IF(AND(OR(D73&gt;=10,D73&lt;=3),D270="НЕТ"),"!!!","-")</f>
        <v>-</v>
      </c>
      <c r="E465" s="12" t="str">
        <f t="shared" si="434"/>
        <v>-</v>
      </c>
      <c r="F465" s="12" t="str">
        <f t="shared" si="434"/>
        <v>-</v>
      </c>
      <c r="G465" s="12" t="str">
        <f t="shared" si="434"/>
        <v>-</v>
      </c>
      <c r="H465" s="12" t="str">
        <f t="shared" si="434"/>
        <v>-</v>
      </c>
      <c r="I465" s="12" t="str">
        <f t="shared" si="434"/>
        <v>-</v>
      </c>
      <c r="J465" s="12" t="str">
        <f t="shared" si="434"/>
        <v>!!!</v>
      </c>
      <c r="K465" s="12" t="str">
        <f t="shared" si="434"/>
        <v>-</v>
      </c>
      <c r="L465" s="12" t="str">
        <f t="shared" si="434"/>
        <v>-</v>
      </c>
      <c r="M465" s="12" t="str">
        <f t="shared" si="434"/>
        <v>-</v>
      </c>
      <c r="N465" s="12" t="str">
        <f t="shared" si="434"/>
        <v>-</v>
      </c>
      <c r="O465" s="12" t="str">
        <f t="shared" si="434"/>
        <v>-</v>
      </c>
      <c r="P465" s="12" t="str">
        <f t="shared" si="434"/>
        <v>-</v>
      </c>
      <c r="Q465" s="12" t="str">
        <f t="shared" si="406"/>
        <v>-</v>
      </c>
      <c r="R465" s="12" t="str">
        <f t="shared" si="406"/>
        <v>-</v>
      </c>
      <c r="S465" s="12" t="str">
        <f t="shared" ref="S465:AQ465" si="435">IF(AND(OR(S73&gt;=10,S73&lt;=3),S270="НЕТ"),"!!!","-")</f>
        <v>-</v>
      </c>
      <c r="T465" s="12" t="str">
        <f t="shared" si="435"/>
        <v>-</v>
      </c>
      <c r="U465" s="12" t="str">
        <f t="shared" si="435"/>
        <v>-</v>
      </c>
      <c r="V465" s="12" t="str">
        <f t="shared" si="435"/>
        <v>-</v>
      </c>
      <c r="W465" s="12" t="str">
        <f t="shared" si="435"/>
        <v>-</v>
      </c>
      <c r="X465" s="12" t="str">
        <f t="shared" si="435"/>
        <v>-</v>
      </c>
      <c r="Y465" s="12" t="str">
        <f t="shared" si="435"/>
        <v>-</v>
      </c>
      <c r="Z465" s="12" t="str">
        <f t="shared" si="435"/>
        <v>-</v>
      </c>
      <c r="AA465" s="12" t="str">
        <f t="shared" si="435"/>
        <v>-</v>
      </c>
      <c r="AB465" s="12" t="str">
        <f t="shared" si="435"/>
        <v>-</v>
      </c>
      <c r="AC465" s="12" t="str">
        <f t="shared" si="435"/>
        <v>-</v>
      </c>
      <c r="AD465" s="12" t="str">
        <f t="shared" si="435"/>
        <v>-</v>
      </c>
      <c r="AE465" s="12" t="str">
        <f t="shared" si="435"/>
        <v>-</v>
      </c>
      <c r="AF465" s="12" t="str">
        <f t="shared" si="435"/>
        <v>-</v>
      </c>
      <c r="AG465" s="12" t="str">
        <f t="shared" si="435"/>
        <v>-</v>
      </c>
      <c r="AH465" s="12" t="str">
        <f t="shared" si="435"/>
        <v>-</v>
      </c>
      <c r="AI465" s="12" t="str">
        <f t="shared" si="435"/>
        <v>-</v>
      </c>
      <c r="AJ465" s="12" t="str">
        <f t="shared" si="435"/>
        <v>-</v>
      </c>
      <c r="AK465" s="12" t="str">
        <f t="shared" si="435"/>
        <v>-</v>
      </c>
      <c r="AL465" s="12" t="str">
        <f t="shared" si="435"/>
        <v>-</v>
      </c>
      <c r="AM465" s="12" t="str">
        <f t="shared" si="435"/>
        <v>-</v>
      </c>
      <c r="AN465" s="12" t="str">
        <f t="shared" si="435"/>
        <v>-</v>
      </c>
      <c r="AO465" s="12" t="str">
        <f t="shared" si="435"/>
        <v>-</v>
      </c>
      <c r="AP465" s="12" t="str">
        <f t="shared" si="435"/>
        <v>-</v>
      </c>
      <c r="AQ465" s="12" t="str">
        <f t="shared" si="435"/>
        <v>-</v>
      </c>
      <c r="AR465" s="13"/>
      <c r="AS465" s="17"/>
    </row>
    <row r="466" spans="1:45">
      <c r="A466" s="22">
        <f t="shared" si="420"/>
        <v>72</v>
      </c>
      <c r="B466" s="128">
        <f t="shared" ref="B466:C466" si="436">B74</f>
        <v>28</v>
      </c>
      <c r="C466" s="128">
        <f t="shared" si="436"/>
        <v>1</v>
      </c>
      <c r="D466" s="12" t="str">
        <f t="shared" ref="D466:P466" si="437">IF(AND(OR(D74&gt;=10,D74&lt;=3),D271="НЕТ"),"!!!","-")</f>
        <v>-</v>
      </c>
      <c r="E466" s="12" t="str">
        <f t="shared" si="437"/>
        <v>-</v>
      </c>
      <c r="F466" s="12" t="str">
        <f t="shared" si="437"/>
        <v>-</v>
      </c>
      <c r="G466" s="12" t="str">
        <f t="shared" si="437"/>
        <v>-</v>
      </c>
      <c r="H466" s="12" t="str">
        <f t="shared" si="437"/>
        <v>-</v>
      </c>
      <c r="I466" s="12" t="str">
        <f t="shared" si="437"/>
        <v>-</v>
      </c>
      <c r="J466" s="12" t="str">
        <f t="shared" si="437"/>
        <v>-</v>
      </c>
      <c r="K466" s="12" t="str">
        <f t="shared" si="437"/>
        <v>-</v>
      </c>
      <c r="L466" s="12" t="str">
        <f t="shared" si="437"/>
        <v>-</v>
      </c>
      <c r="M466" s="12" t="str">
        <f t="shared" si="437"/>
        <v>-</v>
      </c>
      <c r="N466" s="12" t="str">
        <f t="shared" si="437"/>
        <v>-</v>
      </c>
      <c r="O466" s="12" t="str">
        <f t="shared" si="437"/>
        <v>-</v>
      </c>
      <c r="P466" s="12" t="str">
        <f t="shared" si="437"/>
        <v>-</v>
      </c>
      <c r="Q466" s="12" t="str">
        <f t="shared" si="406"/>
        <v>-</v>
      </c>
      <c r="R466" s="12" t="str">
        <f t="shared" si="406"/>
        <v>-</v>
      </c>
      <c r="S466" s="12" t="str">
        <f t="shared" ref="S466:AQ466" si="438">IF(AND(OR(S74&gt;=10,S74&lt;=3),S271="НЕТ"),"!!!","-")</f>
        <v>-</v>
      </c>
      <c r="T466" s="12" t="str">
        <f t="shared" si="438"/>
        <v>-</v>
      </c>
      <c r="U466" s="12" t="str">
        <f t="shared" si="438"/>
        <v>-</v>
      </c>
      <c r="V466" s="12" t="str">
        <f t="shared" si="438"/>
        <v>-</v>
      </c>
      <c r="W466" s="12" t="str">
        <f t="shared" si="438"/>
        <v>-</v>
      </c>
      <c r="X466" s="12" t="str">
        <f t="shared" si="438"/>
        <v>-</v>
      </c>
      <c r="Y466" s="12" t="str">
        <f t="shared" si="438"/>
        <v>-</v>
      </c>
      <c r="Z466" s="12" t="str">
        <f t="shared" si="438"/>
        <v>-</v>
      </c>
      <c r="AA466" s="12" t="str">
        <f t="shared" si="438"/>
        <v>-</v>
      </c>
      <c r="AB466" s="12" t="str">
        <f t="shared" si="438"/>
        <v>-</v>
      </c>
      <c r="AC466" s="12" t="str">
        <f t="shared" si="438"/>
        <v>-</v>
      </c>
      <c r="AD466" s="12" t="str">
        <f t="shared" si="438"/>
        <v>-</v>
      </c>
      <c r="AE466" s="12" t="str">
        <f t="shared" si="438"/>
        <v>-</v>
      </c>
      <c r="AF466" s="12" t="str">
        <f t="shared" si="438"/>
        <v>-</v>
      </c>
      <c r="AG466" s="12" t="str">
        <f t="shared" si="438"/>
        <v>-</v>
      </c>
      <c r="AH466" s="12" t="str">
        <f t="shared" si="438"/>
        <v>-</v>
      </c>
      <c r="AI466" s="12" t="str">
        <f t="shared" si="438"/>
        <v>-</v>
      </c>
      <c r="AJ466" s="12" t="str">
        <f t="shared" si="438"/>
        <v>-</v>
      </c>
      <c r="AK466" s="12" t="str">
        <f t="shared" si="438"/>
        <v>-</v>
      </c>
      <c r="AL466" s="12" t="str">
        <f t="shared" si="438"/>
        <v>-</v>
      </c>
      <c r="AM466" s="12" t="str">
        <f t="shared" si="438"/>
        <v>-</v>
      </c>
      <c r="AN466" s="12" t="str">
        <f t="shared" si="438"/>
        <v>-</v>
      </c>
      <c r="AO466" s="12" t="str">
        <f t="shared" si="438"/>
        <v>-</v>
      </c>
      <c r="AP466" s="12" t="str">
        <f t="shared" si="438"/>
        <v>-</v>
      </c>
      <c r="AQ466" s="12" t="str">
        <f t="shared" si="438"/>
        <v>-</v>
      </c>
      <c r="AR466" s="13"/>
      <c r="AS466" s="17"/>
    </row>
    <row r="467" spans="1:45">
      <c r="A467" s="22">
        <f t="shared" si="420"/>
        <v>73</v>
      </c>
      <c r="B467" s="128">
        <f t="shared" ref="B467:C467" si="439">B75</f>
        <v>28</v>
      </c>
      <c r="C467" s="128">
        <f t="shared" si="439"/>
        <v>2</v>
      </c>
      <c r="D467" s="12" t="str">
        <f t="shared" ref="D467:P467" si="440">IF(AND(OR(D75&gt;=10,D75&lt;=3),D272="НЕТ"),"!!!","-")</f>
        <v>-</v>
      </c>
      <c r="E467" s="12" t="str">
        <f t="shared" si="440"/>
        <v>-</v>
      </c>
      <c r="F467" s="12" t="str">
        <f t="shared" si="440"/>
        <v>-</v>
      </c>
      <c r="G467" s="12" t="str">
        <f t="shared" si="440"/>
        <v>-</v>
      </c>
      <c r="H467" s="12" t="str">
        <f t="shared" si="440"/>
        <v>-</v>
      </c>
      <c r="I467" s="12" t="str">
        <f t="shared" si="440"/>
        <v>-</v>
      </c>
      <c r="J467" s="12" t="str">
        <f t="shared" si="440"/>
        <v>-</v>
      </c>
      <c r="K467" s="12" t="str">
        <f t="shared" si="440"/>
        <v>-</v>
      </c>
      <c r="L467" s="12" t="str">
        <f t="shared" si="440"/>
        <v>-</v>
      </c>
      <c r="M467" s="12" t="str">
        <f t="shared" si="440"/>
        <v>-</v>
      </c>
      <c r="N467" s="12" t="str">
        <f t="shared" si="440"/>
        <v>-</v>
      </c>
      <c r="O467" s="12" t="str">
        <f t="shared" si="440"/>
        <v>-</v>
      </c>
      <c r="P467" s="12" t="str">
        <f t="shared" si="440"/>
        <v>-</v>
      </c>
      <c r="Q467" s="12" t="str">
        <f t="shared" si="406"/>
        <v>-</v>
      </c>
      <c r="R467" s="12" t="str">
        <f t="shared" si="406"/>
        <v>-</v>
      </c>
      <c r="S467" s="12" t="str">
        <f t="shared" ref="S467:AQ467" si="441">IF(AND(OR(S75&gt;=10,S75&lt;=3),S272="НЕТ"),"!!!","-")</f>
        <v>-</v>
      </c>
      <c r="T467" s="12" t="str">
        <f t="shared" si="441"/>
        <v>-</v>
      </c>
      <c r="U467" s="12" t="str">
        <f t="shared" si="441"/>
        <v>-</v>
      </c>
      <c r="V467" s="12" t="str">
        <f t="shared" si="441"/>
        <v>-</v>
      </c>
      <c r="W467" s="12" t="str">
        <f t="shared" si="441"/>
        <v>-</v>
      </c>
      <c r="X467" s="12" t="str">
        <f t="shared" si="441"/>
        <v>-</v>
      </c>
      <c r="Y467" s="12" t="str">
        <f t="shared" si="441"/>
        <v>-</v>
      </c>
      <c r="Z467" s="12" t="str">
        <f t="shared" si="441"/>
        <v>-</v>
      </c>
      <c r="AA467" s="12" t="str">
        <f t="shared" si="441"/>
        <v>-</v>
      </c>
      <c r="AB467" s="12" t="str">
        <f t="shared" si="441"/>
        <v>-</v>
      </c>
      <c r="AC467" s="12" t="str">
        <f t="shared" si="441"/>
        <v>-</v>
      </c>
      <c r="AD467" s="12" t="str">
        <f t="shared" si="441"/>
        <v>-</v>
      </c>
      <c r="AE467" s="12" t="str">
        <f t="shared" si="441"/>
        <v>-</v>
      </c>
      <c r="AF467" s="12" t="str">
        <f t="shared" si="441"/>
        <v>-</v>
      </c>
      <c r="AG467" s="12" t="str">
        <f t="shared" si="441"/>
        <v>-</v>
      </c>
      <c r="AH467" s="12" t="str">
        <f t="shared" si="441"/>
        <v>-</v>
      </c>
      <c r="AI467" s="12" t="str">
        <f t="shared" si="441"/>
        <v>-</v>
      </c>
      <c r="AJ467" s="12" t="str">
        <f t="shared" si="441"/>
        <v>-</v>
      </c>
      <c r="AK467" s="12" t="str">
        <f t="shared" si="441"/>
        <v>-</v>
      </c>
      <c r="AL467" s="12" t="str">
        <f t="shared" si="441"/>
        <v>-</v>
      </c>
      <c r="AM467" s="12" t="str">
        <f t="shared" si="441"/>
        <v>-</v>
      </c>
      <c r="AN467" s="12" t="str">
        <f t="shared" si="441"/>
        <v>-</v>
      </c>
      <c r="AO467" s="12" t="str">
        <f t="shared" si="441"/>
        <v>-</v>
      </c>
      <c r="AP467" s="12" t="str">
        <f t="shared" si="441"/>
        <v>-</v>
      </c>
      <c r="AQ467" s="12" t="str">
        <f t="shared" si="441"/>
        <v>-</v>
      </c>
      <c r="AR467" s="13"/>
      <c r="AS467" s="17"/>
    </row>
    <row r="468" spans="1:45">
      <c r="A468" s="22">
        <f t="shared" si="420"/>
        <v>74</v>
      </c>
      <c r="B468" s="128">
        <f t="shared" ref="B468:C468" si="442">B76</f>
        <v>28</v>
      </c>
      <c r="C468" s="128">
        <f t="shared" si="442"/>
        <v>3</v>
      </c>
      <c r="D468" s="12" t="str">
        <f t="shared" ref="D468:P468" si="443">IF(AND(OR(D76&gt;=10,D76&lt;=3),D273="НЕТ"),"!!!","-")</f>
        <v>-</v>
      </c>
      <c r="E468" s="12" t="str">
        <f t="shared" si="443"/>
        <v>-</v>
      </c>
      <c r="F468" s="12" t="str">
        <f t="shared" si="443"/>
        <v>-</v>
      </c>
      <c r="G468" s="12" t="str">
        <f t="shared" si="443"/>
        <v>-</v>
      </c>
      <c r="H468" s="12" t="str">
        <f t="shared" si="443"/>
        <v>-</v>
      </c>
      <c r="I468" s="12" t="str">
        <f t="shared" si="443"/>
        <v>-</v>
      </c>
      <c r="J468" s="12" t="str">
        <f t="shared" si="443"/>
        <v>-</v>
      </c>
      <c r="K468" s="12" t="str">
        <f t="shared" si="443"/>
        <v>-</v>
      </c>
      <c r="L468" s="12" t="str">
        <f t="shared" si="443"/>
        <v>-</v>
      </c>
      <c r="M468" s="12" t="str">
        <f t="shared" si="443"/>
        <v>-</v>
      </c>
      <c r="N468" s="12" t="str">
        <f t="shared" si="443"/>
        <v>-</v>
      </c>
      <c r="O468" s="12" t="str">
        <f t="shared" si="443"/>
        <v>-</v>
      </c>
      <c r="P468" s="12" t="str">
        <f t="shared" si="443"/>
        <v>-</v>
      </c>
      <c r="Q468" s="12" t="str">
        <f t="shared" si="406"/>
        <v>-</v>
      </c>
      <c r="R468" s="12" t="str">
        <f t="shared" si="406"/>
        <v>-</v>
      </c>
      <c r="S468" s="12" t="str">
        <f t="shared" ref="S468:AQ468" si="444">IF(AND(OR(S76&gt;=10,S76&lt;=3),S273="НЕТ"),"!!!","-")</f>
        <v>-</v>
      </c>
      <c r="T468" s="12" t="str">
        <f t="shared" si="444"/>
        <v>-</v>
      </c>
      <c r="U468" s="12" t="str">
        <f t="shared" si="444"/>
        <v>-</v>
      </c>
      <c r="V468" s="12" t="str">
        <f t="shared" si="444"/>
        <v>-</v>
      </c>
      <c r="W468" s="12" t="str">
        <f t="shared" si="444"/>
        <v>-</v>
      </c>
      <c r="X468" s="12" t="str">
        <f t="shared" si="444"/>
        <v>-</v>
      </c>
      <c r="Y468" s="12" t="str">
        <f t="shared" si="444"/>
        <v>-</v>
      </c>
      <c r="Z468" s="12" t="str">
        <f t="shared" si="444"/>
        <v>-</v>
      </c>
      <c r="AA468" s="12" t="str">
        <f t="shared" si="444"/>
        <v>-</v>
      </c>
      <c r="AB468" s="12" t="str">
        <f t="shared" si="444"/>
        <v>-</v>
      </c>
      <c r="AC468" s="12" t="str">
        <f t="shared" si="444"/>
        <v>-</v>
      </c>
      <c r="AD468" s="12" t="str">
        <f t="shared" si="444"/>
        <v>-</v>
      </c>
      <c r="AE468" s="12" t="str">
        <f t="shared" si="444"/>
        <v>-</v>
      </c>
      <c r="AF468" s="12" t="str">
        <f t="shared" si="444"/>
        <v>-</v>
      </c>
      <c r="AG468" s="12" t="str">
        <f t="shared" si="444"/>
        <v>-</v>
      </c>
      <c r="AH468" s="12" t="str">
        <f t="shared" si="444"/>
        <v>-</v>
      </c>
      <c r="AI468" s="12" t="str">
        <f t="shared" si="444"/>
        <v>-</v>
      </c>
      <c r="AJ468" s="12" t="str">
        <f t="shared" si="444"/>
        <v>-</v>
      </c>
      <c r="AK468" s="12" t="str">
        <f t="shared" si="444"/>
        <v>-</v>
      </c>
      <c r="AL468" s="12" t="str">
        <f t="shared" si="444"/>
        <v>-</v>
      </c>
      <c r="AM468" s="12" t="str">
        <f t="shared" si="444"/>
        <v>-</v>
      </c>
      <c r="AN468" s="12" t="str">
        <f t="shared" si="444"/>
        <v>-</v>
      </c>
      <c r="AO468" s="12" t="str">
        <f t="shared" si="444"/>
        <v>-</v>
      </c>
      <c r="AP468" s="12" t="str">
        <f t="shared" si="444"/>
        <v>-</v>
      </c>
      <c r="AQ468" s="12" t="str">
        <f t="shared" si="444"/>
        <v>-</v>
      </c>
      <c r="AR468" s="13"/>
      <c r="AS468" s="17"/>
    </row>
    <row r="469" spans="1:45">
      <c r="A469" s="22">
        <f t="shared" si="420"/>
        <v>75</v>
      </c>
      <c r="B469" s="128">
        <f t="shared" ref="B469:C469" si="445">B77</f>
        <v>29</v>
      </c>
      <c r="C469" s="128">
        <f t="shared" si="445"/>
        <v>1</v>
      </c>
      <c r="D469" s="12" t="str">
        <f t="shared" ref="D469:P469" si="446">IF(AND(OR(D77&gt;=10,D77&lt;=3),D274="НЕТ"),"!!!","-")</f>
        <v>-</v>
      </c>
      <c r="E469" s="12" t="str">
        <f t="shared" si="446"/>
        <v>-</v>
      </c>
      <c r="F469" s="12" t="str">
        <f t="shared" si="446"/>
        <v>-</v>
      </c>
      <c r="G469" s="12" t="str">
        <f t="shared" si="446"/>
        <v>-</v>
      </c>
      <c r="H469" s="12" t="str">
        <f t="shared" si="446"/>
        <v>-</v>
      </c>
      <c r="I469" s="12" t="str">
        <f t="shared" si="446"/>
        <v>-</v>
      </c>
      <c r="J469" s="12" t="str">
        <f t="shared" si="446"/>
        <v>-</v>
      </c>
      <c r="K469" s="12" t="str">
        <f t="shared" si="446"/>
        <v>-</v>
      </c>
      <c r="L469" s="12" t="str">
        <f t="shared" si="446"/>
        <v>-</v>
      </c>
      <c r="M469" s="12" t="str">
        <f t="shared" si="446"/>
        <v>-</v>
      </c>
      <c r="N469" s="12" t="str">
        <f t="shared" si="446"/>
        <v>-</v>
      </c>
      <c r="O469" s="12" t="str">
        <f t="shared" si="446"/>
        <v>-</v>
      </c>
      <c r="P469" s="12" t="str">
        <f t="shared" si="446"/>
        <v>-</v>
      </c>
      <c r="Q469" s="12" t="str">
        <f t="shared" si="406"/>
        <v>-</v>
      </c>
      <c r="R469" s="12" t="str">
        <f t="shared" si="406"/>
        <v>-</v>
      </c>
      <c r="S469" s="12" t="str">
        <f t="shared" ref="S469:AQ469" si="447">IF(AND(OR(S77&gt;=10,S77&lt;=3),S274="НЕТ"),"!!!","-")</f>
        <v>-</v>
      </c>
      <c r="T469" s="12" t="str">
        <f t="shared" si="447"/>
        <v>-</v>
      </c>
      <c r="U469" s="12" t="str">
        <f t="shared" si="447"/>
        <v>-</v>
      </c>
      <c r="V469" s="12" t="str">
        <f t="shared" si="447"/>
        <v>-</v>
      </c>
      <c r="W469" s="12" t="str">
        <f t="shared" si="447"/>
        <v>-</v>
      </c>
      <c r="X469" s="12" t="str">
        <f t="shared" si="447"/>
        <v>-</v>
      </c>
      <c r="Y469" s="12" t="str">
        <f t="shared" si="447"/>
        <v>-</v>
      </c>
      <c r="Z469" s="12" t="str">
        <f t="shared" si="447"/>
        <v>-</v>
      </c>
      <c r="AA469" s="12" t="str">
        <f t="shared" si="447"/>
        <v>-</v>
      </c>
      <c r="AB469" s="12" t="str">
        <f t="shared" si="447"/>
        <v>-</v>
      </c>
      <c r="AC469" s="12" t="str">
        <f t="shared" si="447"/>
        <v>-</v>
      </c>
      <c r="AD469" s="12" t="str">
        <f t="shared" si="447"/>
        <v>-</v>
      </c>
      <c r="AE469" s="12" t="str">
        <f t="shared" si="447"/>
        <v>-</v>
      </c>
      <c r="AF469" s="12" t="str">
        <f t="shared" si="447"/>
        <v>-</v>
      </c>
      <c r="AG469" s="12" t="str">
        <f t="shared" si="447"/>
        <v>-</v>
      </c>
      <c r="AH469" s="12" t="str">
        <f t="shared" si="447"/>
        <v>-</v>
      </c>
      <c r="AI469" s="12" t="str">
        <f t="shared" si="447"/>
        <v>-</v>
      </c>
      <c r="AJ469" s="12" t="str">
        <f t="shared" si="447"/>
        <v>-</v>
      </c>
      <c r="AK469" s="12" t="str">
        <f t="shared" si="447"/>
        <v>-</v>
      </c>
      <c r="AL469" s="12" t="str">
        <f t="shared" si="447"/>
        <v>-</v>
      </c>
      <c r="AM469" s="12" t="str">
        <f t="shared" si="447"/>
        <v>-</v>
      </c>
      <c r="AN469" s="12" t="str">
        <f t="shared" si="447"/>
        <v>-</v>
      </c>
      <c r="AO469" s="12" t="str">
        <f t="shared" si="447"/>
        <v>-</v>
      </c>
      <c r="AP469" s="12" t="str">
        <f t="shared" si="447"/>
        <v>-</v>
      </c>
      <c r="AQ469" s="12" t="str">
        <f t="shared" si="447"/>
        <v>-</v>
      </c>
      <c r="AR469" s="13"/>
      <c r="AS469" s="17"/>
    </row>
    <row r="470" spans="1:45">
      <c r="A470" s="22">
        <f t="shared" si="420"/>
        <v>76</v>
      </c>
      <c r="B470" s="128">
        <f t="shared" ref="B470:C470" si="448">B78</f>
        <v>29</v>
      </c>
      <c r="C470" s="128">
        <f t="shared" si="448"/>
        <v>2</v>
      </c>
      <c r="D470" s="12" t="str">
        <f t="shared" ref="D470:P470" si="449">IF(AND(OR(D78&gt;=10,D78&lt;=3),D275="НЕТ"),"!!!","-")</f>
        <v>-</v>
      </c>
      <c r="E470" s="12" t="str">
        <f t="shared" si="449"/>
        <v>-</v>
      </c>
      <c r="F470" s="12" t="str">
        <f t="shared" si="449"/>
        <v>-</v>
      </c>
      <c r="G470" s="12" t="str">
        <f t="shared" si="449"/>
        <v>-</v>
      </c>
      <c r="H470" s="12" t="str">
        <f t="shared" si="449"/>
        <v>-</v>
      </c>
      <c r="I470" s="12" t="str">
        <f t="shared" si="449"/>
        <v>-</v>
      </c>
      <c r="J470" s="12" t="str">
        <f t="shared" si="449"/>
        <v>-</v>
      </c>
      <c r="K470" s="12" t="str">
        <f t="shared" si="449"/>
        <v>-</v>
      </c>
      <c r="L470" s="12" t="str">
        <f t="shared" si="449"/>
        <v>-</v>
      </c>
      <c r="M470" s="12" t="str">
        <f t="shared" si="449"/>
        <v>-</v>
      </c>
      <c r="N470" s="12" t="str">
        <f t="shared" si="449"/>
        <v>-</v>
      </c>
      <c r="O470" s="12" t="str">
        <f t="shared" si="449"/>
        <v>-</v>
      </c>
      <c r="P470" s="12" t="str">
        <f t="shared" si="449"/>
        <v>-</v>
      </c>
      <c r="Q470" s="12" t="str">
        <f t="shared" si="406"/>
        <v>-</v>
      </c>
      <c r="R470" s="12" t="str">
        <f t="shared" si="406"/>
        <v>-</v>
      </c>
      <c r="S470" s="12" t="str">
        <f t="shared" ref="S470:AQ470" si="450">IF(AND(OR(S78&gt;=10,S78&lt;=3),S275="НЕТ"),"!!!","-")</f>
        <v>-</v>
      </c>
      <c r="T470" s="12" t="str">
        <f t="shared" si="450"/>
        <v>-</v>
      </c>
      <c r="U470" s="12" t="str">
        <f t="shared" si="450"/>
        <v>-</v>
      </c>
      <c r="V470" s="12" t="str">
        <f t="shared" si="450"/>
        <v>-</v>
      </c>
      <c r="W470" s="12" t="str">
        <f t="shared" si="450"/>
        <v>-</v>
      </c>
      <c r="X470" s="12" t="str">
        <f t="shared" si="450"/>
        <v>-</v>
      </c>
      <c r="Y470" s="12" t="str">
        <f t="shared" si="450"/>
        <v>-</v>
      </c>
      <c r="Z470" s="12" t="str">
        <f t="shared" si="450"/>
        <v>-</v>
      </c>
      <c r="AA470" s="12" t="str">
        <f t="shared" si="450"/>
        <v>-</v>
      </c>
      <c r="AB470" s="12" t="str">
        <f t="shared" si="450"/>
        <v>-</v>
      </c>
      <c r="AC470" s="12" t="str">
        <f t="shared" si="450"/>
        <v>-</v>
      </c>
      <c r="AD470" s="12" t="str">
        <f t="shared" si="450"/>
        <v>-</v>
      </c>
      <c r="AE470" s="12" t="str">
        <f t="shared" si="450"/>
        <v>-</v>
      </c>
      <c r="AF470" s="12" t="str">
        <f t="shared" si="450"/>
        <v>-</v>
      </c>
      <c r="AG470" s="12" t="str">
        <f t="shared" si="450"/>
        <v>-</v>
      </c>
      <c r="AH470" s="12" t="str">
        <f t="shared" si="450"/>
        <v>-</v>
      </c>
      <c r="AI470" s="12" t="str">
        <f t="shared" si="450"/>
        <v>-</v>
      </c>
      <c r="AJ470" s="12" t="str">
        <f t="shared" si="450"/>
        <v>-</v>
      </c>
      <c r="AK470" s="12" t="str">
        <f t="shared" si="450"/>
        <v>-</v>
      </c>
      <c r="AL470" s="12" t="str">
        <f t="shared" si="450"/>
        <v>-</v>
      </c>
      <c r="AM470" s="12" t="str">
        <f t="shared" si="450"/>
        <v>-</v>
      </c>
      <c r="AN470" s="12" t="str">
        <f t="shared" si="450"/>
        <v>-</v>
      </c>
      <c r="AO470" s="12" t="str">
        <f t="shared" si="450"/>
        <v>-</v>
      </c>
      <c r="AP470" s="12" t="str">
        <f t="shared" si="450"/>
        <v>-</v>
      </c>
      <c r="AQ470" s="12" t="str">
        <f t="shared" si="450"/>
        <v>-</v>
      </c>
      <c r="AR470" s="13"/>
      <c r="AS470" s="17"/>
    </row>
    <row r="471" spans="1:45">
      <c r="A471" s="22">
        <f t="shared" si="420"/>
        <v>77</v>
      </c>
      <c r="B471" s="128">
        <f t="shared" ref="B471:C471" si="451">B79</f>
        <v>29</v>
      </c>
      <c r="C471" s="128">
        <f t="shared" si="451"/>
        <v>3</v>
      </c>
      <c r="D471" s="12" t="str">
        <f t="shared" ref="D471:P471" si="452">IF(AND(OR(D79&gt;=10,D79&lt;=3),D276="НЕТ"),"!!!","-")</f>
        <v>-</v>
      </c>
      <c r="E471" s="12" t="str">
        <f t="shared" si="452"/>
        <v>-</v>
      </c>
      <c r="F471" s="12" t="str">
        <f t="shared" si="452"/>
        <v>-</v>
      </c>
      <c r="G471" s="12" t="str">
        <f t="shared" si="452"/>
        <v>-</v>
      </c>
      <c r="H471" s="12" t="str">
        <f t="shared" si="452"/>
        <v>-</v>
      </c>
      <c r="I471" s="12" t="str">
        <f t="shared" si="452"/>
        <v>-</v>
      </c>
      <c r="J471" s="12" t="str">
        <f t="shared" si="452"/>
        <v>-</v>
      </c>
      <c r="K471" s="12" t="str">
        <f t="shared" si="452"/>
        <v>-</v>
      </c>
      <c r="L471" s="12" t="str">
        <f t="shared" si="452"/>
        <v>-</v>
      </c>
      <c r="M471" s="12" t="str">
        <f t="shared" si="452"/>
        <v>-</v>
      </c>
      <c r="N471" s="12" t="str">
        <f t="shared" si="452"/>
        <v>-</v>
      </c>
      <c r="O471" s="12" t="str">
        <f t="shared" si="452"/>
        <v>-</v>
      </c>
      <c r="P471" s="12" t="str">
        <f t="shared" si="452"/>
        <v>-</v>
      </c>
      <c r="Q471" s="12" t="str">
        <f t="shared" si="406"/>
        <v>-</v>
      </c>
      <c r="R471" s="12" t="str">
        <f t="shared" si="406"/>
        <v>-</v>
      </c>
      <c r="S471" s="12" t="str">
        <f t="shared" ref="S471:AQ471" si="453">IF(AND(OR(S79&gt;=10,S79&lt;=3),S276="НЕТ"),"!!!","-")</f>
        <v>-</v>
      </c>
      <c r="T471" s="12" t="str">
        <f t="shared" si="453"/>
        <v>-</v>
      </c>
      <c r="U471" s="12" t="str">
        <f t="shared" si="453"/>
        <v>-</v>
      </c>
      <c r="V471" s="12" t="str">
        <f t="shared" si="453"/>
        <v>-</v>
      </c>
      <c r="W471" s="12" t="str">
        <f t="shared" si="453"/>
        <v>-</v>
      </c>
      <c r="X471" s="12" t="str">
        <f t="shared" si="453"/>
        <v>-</v>
      </c>
      <c r="Y471" s="12" t="str">
        <f t="shared" si="453"/>
        <v>-</v>
      </c>
      <c r="Z471" s="12" t="str">
        <f t="shared" si="453"/>
        <v>-</v>
      </c>
      <c r="AA471" s="12" t="str">
        <f t="shared" si="453"/>
        <v>-</v>
      </c>
      <c r="AB471" s="12" t="str">
        <f t="shared" si="453"/>
        <v>-</v>
      </c>
      <c r="AC471" s="12" t="str">
        <f t="shared" si="453"/>
        <v>-</v>
      </c>
      <c r="AD471" s="12" t="str">
        <f t="shared" si="453"/>
        <v>-</v>
      </c>
      <c r="AE471" s="12" t="str">
        <f t="shared" si="453"/>
        <v>-</v>
      </c>
      <c r="AF471" s="12" t="str">
        <f t="shared" si="453"/>
        <v>-</v>
      </c>
      <c r="AG471" s="12" t="str">
        <f t="shared" si="453"/>
        <v>-</v>
      </c>
      <c r="AH471" s="12" t="str">
        <f t="shared" si="453"/>
        <v>-</v>
      </c>
      <c r="AI471" s="12" t="str">
        <f t="shared" si="453"/>
        <v>-</v>
      </c>
      <c r="AJ471" s="12" t="str">
        <f t="shared" si="453"/>
        <v>-</v>
      </c>
      <c r="AK471" s="12" t="str">
        <f t="shared" si="453"/>
        <v>-</v>
      </c>
      <c r="AL471" s="12" t="str">
        <f t="shared" si="453"/>
        <v>-</v>
      </c>
      <c r="AM471" s="12" t="str">
        <f t="shared" si="453"/>
        <v>-</v>
      </c>
      <c r="AN471" s="12" t="str">
        <f t="shared" si="453"/>
        <v>-</v>
      </c>
      <c r="AO471" s="12" t="str">
        <f t="shared" si="453"/>
        <v>-</v>
      </c>
      <c r="AP471" s="12" t="str">
        <f t="shared" si="453"/>
        <v>-</v>
      </c>
      <c r="AQ471" s="12" t="str">
        <f t="shared" si="453"/>
        <v>-</v>
      </c>
      <c r="AR471" s="13"/>
      <c r="AS471" s="17"/>
    </row>
    <row r="472" spans="1:45">
      <c r="A472" s="22">
        <f t="shared" si="420"/>
        <v>78</v>
      </c>
      <c r="B472" s="128">
        <f t="shared" ref="B472:C472" si="454">B80</f>
        <v>30</v>
      </c>
      <c r="C472" s="128">
        <f t="shared" si="454"/>
        <v>1</v>
      </c>
      <c r="D472" s="12" t="str">
        <f t="shared" ref="D472:P472" si="455">IF(AND(OR(D80&gt;=10,D80&lt;=3),D277="НЕТ"),"!!!","-")</f>
        <v>-</v>
      </c>
      <c r="E472" s="12" t="str">
        <f t="shared" si="455"/>
        <v>-</v>
      </c>
      <c r="F472" s="12" t="str">
        <f t="shared" si="455"/>
        <v>-</v>
      </c>
      <c r="G472" s="12" t="str">
        <f t="shared" si="455"/>
        <v>-</v>
      </c>
      <c r="H472" s="12" t="str">
        <f t="shared" si="455"/>
        <v>-</v>
      </c>
      <c r="I472" s="12" t="str">
        <f t="shared" si="455"/>
        <v>-</v>
      </c>
      <c r="J472" s="12" t="str">
        <f t="shared" si="455"/>
        <v>-</v>
      </c>
      <c r="K472" s="12" t="str">
        <f t="shared" si="455"/>
        <v>-</v>
      </c>
      <c r="L472" s="12" t="str">
        <f t="shared" si="455"/>
        <v>-</v>
      </c>
      <c r="M472" s="12" t="str">
        <f t="shared" si="455"/>
        <v>-</v>
      </c>
      <c r="N472" s="12" t="str">
        <f t="shared" si="455"/>
        <v>-</v>
      </c>
      <c r="O472" s="12" t="str">
        <f t="shared" si="455"/>
        <v>-</v>
      </c>
      <c r="P472" s="12" t="str">
        <f t="shared" si="455"/>
        <v>-</v>
      </c>
      <c r="Q472" s="12" t="str">
        <f t="shared" si="406"/>
        <v>-</v>
      </c>
      <c r="R472" s="12" t="str">
        <f t="shared" si="406"/>
        <v>-</v>
      </c>
      <c r="S472" s="12" t="str">
        <f t="shared" ref="S472:AQ472" si="456">IF(AND(OR(S80&gt;=10,S80&lt;=3),S277="НЕТ"),"!!!","-")</f>
        <v>-</v>
      </c>
      <c r="T472" s="12" t="str">
        <f t="shared" si="456"/>
        <v>-</v>
      </c>
      <c r="U472" s="12" t="str">
        <f t="shared" si="456"/>
        <v>-</v>
      </c>
      <c r="V472" s="12" t="str">
        <f t="shared" si="456"/>
        <v>-</v>
      </c>
      <c r="W472" s="12" t="str">
        <f t="shared" si="456"/>
        <v>-</v>
      </c>
      <c r="X472" s="12" t="str">
        <f t="shared" si="456"/>
        <v>-</v>
      </c>
      <c r="Y472" s="12" t="str">
        <f t="shared" si="456"/>
        <v>-</v>
      </c>
      <c r="Z472" s="12" t="str">
        <f t="shared" si="456"/>
        <v>-</v>
      </c>
      <c r="AA472" s="12" t="str">
        <f t="shared" si="456"/>
        <v>-</v>
      </c>
      <c r="AB472" s="12" t="str">
        <f t="shared" si="456"/>
        <v>-</v>
      </c>
      <c r="AC472" s="12" t="str">
        <f t="shared" si="456"/>
        <v>-</v>
      </c>
      <c r="AD472" s="12" t="str">
        <f t="shared" si="456"/>
        <v>-</v>
      </c>
      <c r="AE472" s="12" t="str">
        <f t="shared" si="456"/>
        <v>-</v>
      </c>
      <c r="AF472" s="12" t="str">
        <f t="shared" si="456"/>
        <v>-</v>
      </c>
      <c r="AG472" s="12" t="str">
        <f t="shared" si="456"/>
        <v>-</v>
      </c>
      <c r="AH472" s="12" t="str">
        <f t="shared" si="456"/>
        <v>-</v>
      </c>
      <c r="AI472" s="12" t="str">
        <f t="shared" si="456"/>
        <v>-</v>
      </c>
      <c r="AJ472" s="12" t="str">
        <f t="shared" si="456"/>
        <v>-</v>
      </c>
      <c r="AK472" s="12" t="str">
        <f t="shared" si="456"/>
        <v>-</v>
      </c>
      <c r="AL472" s="12" t="str">
        <f t="shared" si="456"/>
        <v>-</v>
      </c>
      <c r="AM472" s="12" t="str">
        <f t="shared" si="456"/>
        <v>-</v>
      </c>
      <c r="AN472" s="12" t="str">
        <f t="shared" si="456"/>
        <v>-</v>
      </c>
      <c r="AO472" s="12" t="str">
        <f t="shared" si="456"/>
        <v>-</v>
      </c>
      <c r="AP472" s="12" t="str">
        <f t="shared" si="456"/>
        <v>-</v>
      </c>
      <c r="AQ472" s="12" t="str">
        <f t="shared" si="456"/>
        <v>-</v>
      </c>
      <c r="AR472" s="13"/>
      <c r="AS472" s="17"/>
    </row>
    <row r="473" spans="1:45">
      <c r="A473" s="22">
        <f t="shared" si="420"/>
        <v>79</v>
      </c>
      <c r="B473" s="128">
        <f t="shared" ref="B473:C473" si="457">B81</f>
        <v>30</v>
      </c>
      <c r="C473" s="128">
        <f t="shared" si="457"/>
        <v>2</v>
      </c>
      <c r="D473" s="12" t="str">
        <f t="shared" ref="D473:P473" si="458">IF(AND(OR(D81&gt;=10,D81&lt;=3),D278="НЕТ"),"!!!","-")</f>
        <v>-</v>
      </c>
      <c r="E473" s="12" t="str">
        <f t="shared" si="458"/>
        <v>-</v>
      </c>
      <c r="F473" s="12" t="str">
        <f t="shared" si="458"/>
        <v>-</v>
      </c>
      <c r="G473" s="12" t="str">
        <f t="shared" si="458"/>
        <v>-</v>
      </c>
      <c r="H473" s="12" t="str">
        <f t="shared" si="458"/>
        <v>-</v>
      </c>
      <c r="I473" s="12" t="str">
        <f t="shared" si="458"/>
        <v>-</v>
      </c>
      <c r="J473" s="12" t="str">
        <f t="shared" si="458"/>
        <v>-</v>
      </c>
      <c r="K473" s="12" t="str">
        <f t="shared" si="458"/>
        <v>-</v>
      </c>
      <c r="L473" s="12" t="str">
        <f t="shared" si="458"/>
        <v>-</v>
      </c>
      <c r="M473" s="12" t="str">
        <f t="shared" si="458"/>
        <v>-</v>
      </c>
      <c r="N473" s="12" t="str">
        <f t="shared" si="458"/>
        <v>-</v>
      </c>
      <c r="O473" s="12" t="str">
        <f t="shared" si="458"/>
        <v>-</v>
      </c>
      <c r="P473" s="12" t="str">
        <f t="shared" si="458"/>
        <v>-</v>
      </c>
      <c r="Q473" s="12" t="str">
        <f t="shared" si="406"/>
        <v>-</v>
      </c>
      <c r="R473" s="12" t="str">
        <f t="shared" si="406"/>
        <v>-</v>
      </c>
      <c r="S473" s="12" t="str">
        <f t="shared" ref="S473:AQ473" si="459">IF(AND(OR(S81&gt;=10,S81&lt;=3),S278="НЕТ"),"!!!","-")</f>
        <v>-</v>
      </c>
      <c r="T473" s="12" t="str">
        <f t="shared" si="459"/>
        <v>-</v>
      </c>
      <c r="U473" s="12" t="str">
        <f t="shared" si="459"/>
        <v>!!!</v>
      </c>
      <c r="V473" s="12" t="str">
        <f t="shared" si="459"/>
        <v>-</v>
      </c>
      <c r="W473" s="12" t="str">
        <f t="shared" si="459"/>
        <v>-</v>
      </c>
      <c r="X473" s="12" t="str">
        <f t="shared" si="459"/>
        <v>-</v>
      </c>
      <c r="Y473" s="12" t="str">
        <f t="shared" si="459"/>
        <v>-</v>
      </c>
      <c r="Z473" s="12" t="str">
        <f t="shared" si="459"/>
        <v>-</v>
      </c>
      <c r="AA473" s="12" t="str">
        <f t="shared" si="459"/>
        <v>-</v>
      </c>
      <c r="AB473" s="12" t="str">
        <f t="shared" si="459"/>
        <v>-</v>
      </c>
      <c r="AC473" s="12" t="str">
        <f t="shared" si="459"/>
        <v>-</v>
      </c>
      <c r="AD473" s="12" t="str">
        <f t="shared" si="459"/>
        <v>-</v>
      </c>
      <c r="AE473" s="12" t="str">
        <f t="shared" si="459"/>
        <v>-</v>
      </c>
      <c r="AF473" s="12" t="str">
        <f t="shared" si="459"/>
        <v>-</v>
      </c>
      <c r="AG473" s="12" t="str">
        <f t="shared" si="459"/>
        <v>-</v>
      </c>
      <c r="AH473" s="12" t="str">
        <f t="shared" si="459"/>
        <v>-</v>
      </c>
      <c r="AI473" s="12" t="str">
        <f t="shared" si="459"/>
        <v>-</v>
      </c>
      <c r="AJ473" s="12" t="str">
        <f t="shared" si="459"/>
        <v>-</v>
      </c>
      <c r="AK473" s="12" t="str">
        <f t="shared" si="459"/>
        <v>-</v>
      </c>
      <c r="AL473" s="12" t="str">
        <f t="shared" si="459"/>
        <v>-</v>
      </c>
      <c r="AM473" s="12" t="str">
        <f t="shared" si="459"/>
        <v>-</v>
      </c>
      <c r="AN473" s="12" t="str">
        <f t="shared" si="459"/>
        <v>-</v>
      </c>
      <c r="AO473" s="12" t="str">
        <f t="shared" si="459"/>
        <v>-</v>
      </c>
      <c r="AP473" s="12" t="str">
        <f t="shared" si="459"/>
        <v>-</v>
      </c>
      <c r="AQ473" s="12" t="str">
        <f t="shared" si="459"/>
        <v>-</v>
      </c>
      <c r="AR473" s="13"/>
      <c r="AS473" s="17"/>
    </row>
    <row r="474" spans="1:45">
      <c r="A474" s="22">
        <f t="shared" si="420"/>
        <v>80</v>
      </c>
      <c r="B474" s="128">
        <f t="shared" ref="B474:C474" si="460">B82</f>
        <v>30</v>
      </c>
      <c r="C474" s="128">
        <f t="shared" si="460"/>
        <v>3</v>
      </c>
      <c r="D474" s="12" t="str">
        <f t="shared" ref="D474:P474" si="461">IF(AND(OR(D82&gt;=10,D82&lt;=3),D279="НЕТ"),"!!!","-")</f>
        <v>-</v>
      </c>
      <c r="E474" s="12" t="str">
        <f t="shared" si="461"/>
        <v>-</v>
      </c>
      <c r="F474" s="12" t="str">
        <f t="shared" si="461"/>
        <v>-</v>
      </c>
      <c r="G474" s="12" t="str">
        <f t="shared" si="461"/>
        <v>-</v>
      </c>
      <c r="H474" s="12" t="str">
        <f t="shared" si="461"/>
        <v>-</v>
      </c>
      <c r="I474" s="12" t="str">
        <f t="shared" si="461"/>
        <v>-</v>
      </c>
      <c r="J474" s="12" t="str">
        <f t="shared" si="461"/>
        <v>-</v>
      </c>
      <c r="K474" s="12" t="str">
        <f t="shared" si="461"/>
        <v>-</v>
      </c>
      <c r="L474" s="12" t="str">
        <f t="shared" si="461"/>
        <v>-</v>
      </c>
      <c r="M474" s="12" t="str">
        <f t="shared" si="461"/>
        <v>-</v>
      </c>
      <c r="N474" s="12" t="str">
        <f t="shared" si="461"/>
        <v>-</v>
      </c>
      <c r="O474" s="12" t="str">
        <f t="shared" si="461"/>
        <v>-</v>
      </c>
      <c r="P474" s="12" t="str">
        <f t="shared" si="461"/>
        <v>-</v>
      </c>
      <c r="Q474" s="12" t="str">
        <f t="shared" si="406"/>
        <v>-</v>
      </c>
      <c r="R474" s="12" t="str">
        <f t="shared" si="406"/>
        <v>-</v>
      </c>
      <c r="S474" s="12" t="str">
        <f t="shared" ref="S474:AQ474" si="462">IF(AND(OR(S82&gt;=10,S82&lt;=3),S279="НЕТ"),"!!!","-")</f>
        <v>-</v>
      </c>
      <c r="T474" s="12" t="str">
        <f t="shared" si="462"/>
        <v>-</v>
      </c>
      <c r="U474" s="12" t="str">
        <f t="shared" si="462"/>
        <v>-</v>
      </c>
      <c r="V474" s="12" t="str">
        <f t="shared" si="462"/>
        <v>-</v>
      </c>
      <c r="W474" s="12" t="str">
        <f t="shared" si="462"/>
        <v>-</v>
      </c>
      <c r="X474" s="12" t="str">
        <f t="shared" si="462"/>
        <v>-</v>
      </c>
      <c r="Y474" s="12" t="str">
        <f t="shared" si="462"/>
        <v>-</v>
      </c>
      <c r="Z474" s="12" t="str">
        <f t="shared" si="462"/>
        <v>-</v>
      </c>
      <c r="AA474" s="12" t="str">
        <f t="shared" si="462"/>
        <v>-</v>
      </c>
      <c r="AB474" s="12" t="str">
        <f t="shared" si="462"/>
        <v>-</v>
      </c>
      <c r="AC474" s="12" t="str">
        <f t="shared" si="462"/>
        <v>-</v>
      </c>
      <c r="AD474" s="12" t="str">
        <f t="shared" si="462"/>
        <v>-</v>
      </c>
      <c r="AE474" s="12" t="str">
        <f t="shared" si="462"/>
        <v>-</v>
      </c>
      <c r="AF474" s="12" t="str">
        <f t="shared" si="462"/>
        <v>-</v>
      </c>
      <c r="AG474" s="12" t="str">
        <f t="shared" si="462"/>
        <v>-</v>
      </c>
      <c r="AH474" s="12" t="str">
        <f t="shared" si="462"/>
        <v>-</v>
      </c>
      <c r="AI474" s="12" t="str">
        <f t="shared" si="462"/>
        <v>-</v>
      </c>
      <c r="AJ474" s="12" t="str">
        <f t="shared" si="462"/>
        <v>-</v>
      </c>
      <c r="AK474" s="12" t="str">
        <f t="shared" si="462"/>
        <v>-</v>
      </c>
      <c r="AL474" s="12" t="str">
        <f t="shared" si="462"/>
        <v>-</v>
      </c>
      <c r="AM474" s="12" t="str">
        <f t="shared" si="462"/>
        <v>-</v>
      </c>
      <c r="AN474" s="12" t="str">
        <f t="shared" si="462"/>
        <v>-</v>
      </c>
      <c r="AO474" s="12" t="str">
        <f t="shared" si="462"/>
        <v>-</v>
      </c>
      <c r="AP474" s="12" t="str">
        <f t="shared" si="462"/>
        <v>-</v>
      </c>
      <c r="AQ474" s="12" t="str">
        <f t="shared" si="462"/>
        <v>-</v>
      </c>
      <c r="AR474" s="13"/>
      <c r="AS474" s="17"/>
    </row>
    <row r="475" spans="1:45">
      <c r="A475" s="22">
        <f t="shared" si="420"/>
        <v>81</v>
      </c>
      <c r="B475" s="128">
        <f t="shared" ref="B475:C475" si="463">B83</f>
        <v>31</v>
      </c>
      <c r="C475" s="128">
        <f t="shared" si="463"/>
        <v>1</v>
      </c>
      <c r="D475" s="12" t="str">
        <f t="shared" ref="D475:P475" si="464">IF(AND(OR(D83&gt;=10,D83&lt;=3),D280="НЕТ"),"!!!","-")</f>
        <v>-</v>
      </c>
      <c r="E475" s="12" t="str">
        <f t="shared" si="464"/>
        <v>-</v>
      </c>
      <c r="F475" s="12" t="str">
        <f t="shared" si="464"/>
        <v>-</v>
      </c>
      <c r="G475" s="12" t="str">
        <f t="shared" si="464"/>
        <v>-</v>
      </c>
      <c r="H475" s="12" t="str">
        <f t="shared" si="464"/>
        <v>-</v>
      </c>
      <c r="I475" s="12" t="str">
        <f t="shared" si="464"/>
        <v>-</v>
      </c>
      <c r="J475" s="12" t="str">
        <f t="shared" si="464"/>
        <v>-</v>
      </c>
      <c r="K475" s="12" t="str">
        <f t="shared" si="464"/>
        <v>-</v>
      </c>
      <c r="L475" s="12" t="str">
        <f t="shared" si="464"/>
        <v>-</v>
      </c>
      <c r="M475" s="12" t="str">
        <f t="shared" si="464"/>
        <v>-</v>
      </c>
      <c r="N475" s="12" t="str">
        <f t="shared" si="464"/>
        <v>-</v>
      </c>
      <c r="O475" s="12" t="str">
        <f t="shared" si="464"/>
        <v>-</v>
      </c>
      <c r="P475" s="12" t="str">
        <f t="shared" si="464"/>
        <v>-</v>
      </c>
      <c r="Q475" s="12" t="str">
        <f t="shared" si="406"/>
        <v>-</v>
      </c>
      <c r="R475" s="12" t="str">
        <f t="shared" si="406"/>
        <v>-</v>
      </c>
      <c r="S475" s="12" t="str">
        <f t="shared" ref="S475:AQ475" si="465">IF(AND(OR(S83&gt;=10,S83&lt;=3),S280="НЕТ"),"!!!","-")</f>
        <v>-</v>
      </c>
      <c r="T475" s="12" t="str">
        <f t="shared" si="465"/>
        <v>-</v>
      </c>
      <c r="U475" s="12" t="str">
        <f t="shared" si="465"/>
        <v>-</v>
      </c>
      <c r="V475" s="12" t="str">
        <f t="shared" si="465"/>
        <v>-</v>
      </c>
      <c r="W475" s="12" t="str">
        <f t="shared" si="465"/>
        <v>-</v>
      </c>
      <c r="X475" s="12" t="str">
        <f t="shared" si="465"/>
        <v>-</v>
      </c>
      <c r="Y475" s="12" t="str">
        <f t="shared" si="465"/>
        <v>-</v>
      </c>
      <c r="Z475" s="12" t="str">
        <f t="shared" si="465"/>
        <v>-</v>
      </c>
      <c r="AA475" s="12" t="str">
        <f t="shared" si="465"/>
        <v>-</v>
      </c>
      <c r="AB475" s="12" t="str">
        <f t="shared" si="465"/>
        <v>-</v>
      </c>
      <c r="AC475" s="12" t="str">
        <f t="shared" si="465"/>
        <v>-</v>
      </c>
      <c r="AD475" s="12" t="str">
        <f t="shared" si="465"/>
        <v>-</v>
      </c>
      <c r="AE475" s="12" t="str">
        <f t="shared" si="465"/>
        <v>-</v>
      </c>
      <c r="AF475" s="12" t="str">
        <f t="shared" si="465"/>
        <v>-</v>
      </c>
      <c r="AG475" s="12" t="str">
        <f t="shared" si="465"/>
        <v>-</v>
      </c>
      <c r="AH475" s="12" t="str">
        <f t="shared" si="465"/>
        <v>-</v>
      </c>
      <c r="AI475" s="12" t="str">
        <f t="shared" si="465"/>
        <v>-</v>
      </c>
      <c r="AJ475" s="12" t="str">
        <f t="shared" si="465"/>
        <v>-</v>
      </c>
      <c r="AK475" s="12" t="str">
        <f t="shared" si="465"/>
        <v>-</v>
      </c>
      <c r="AL475" s="12" t="str">
        <f t="shared" si="465"/>
        <v>-</v>
      </c>
      <c r="AM475" s="12" t="str">
        <f t="shared" si="465"/>
        <v>-</v>
      </c>
      <c r="AN475" s="12" t="str">
        <f t="shared" si="465"/>
        <v>-</v>
      </c>
      <c r="AO475" s="12" t="str">
        <f t="shared" si="465"/>
        <v>-</v>
      </c>
      <c r="AP475" s="12" t="str">
        <f t="shared" si="465"/>
        <v>-</v>
      </c>
      <c r="AQ475" s="12" t="str">
        <f t="shared" si="465"/>
        <v>-</v>
      </c>
      <c r="AR475" s="13"/>
      <c r="AS475" s="17"/>
    </row>
    <row r="476" spans="1:45">
      <c r="A476" s="22">
        <f t="shared" si="420"/>
        <v>82</v>
      </c>
      <c r="B476" s="128">
        <f t="shared" ref="B476:C476" si="466">B84</f>
        <v>31</v>
      </c>
      <c r="C476" s="128">
        <f t="shared" si="466"/>
        <v>2</v>
      </c>
      <c r="D476" s="12" t="str">
        <f t="shared" ref="D476:P476" si="467">IF(AND(OR(D84&gt;=10,D84&lt;=3),D281="НЕТ"),"!!!","-")</f>
        <v>-</v>
      </c>
      <c r="E476" s="12" t="str">
        <f t="shared" si="467"/>
        <v>-</v>
      </c>
      <c r="F476" s="12" t="str">
        <f t="shared" si="467"/>
        <v>-</v>
      </c>
      <c r="G476" s="12" t="str">
        <f t="shared" si="467"/>
        <v>-</v>
      </c>
      <c r="H476" s="12" t="str">
        <f t="shared" si="467"/>
        <v>-</v>
      </c>
      <c r="I476" s="12" t="str">
        <f t="shared" si="467"/>
        <v>-</v>
      </c>
      <c r="J476" s="12" t="str">
        <f t="shared" si="467"/>
        <v>-</v>
      </c>
      <c r="K476" s="12" t="str">
        <f t="shared" si="467"/>
        <v>-</v>
      </c>
      <c r="L476" s="12" t="str">
        <f t="shared" si="467"/>
        <v>-</v>
      </c>
      <c r="M476" s="12" t="str">
        <f t="shared" si="467"/>
        <v>-</v>
      </c>
      <c r="N476" s="12" t="str">
        <f t="shared" si="467"/>
        <v>-</v>
      </c>
      <c r="O476" s="12" t="str">
        <f t="shared" si="467"/>
        <v>-</v>
      </c>
      <c r="P476" s="12" t="str">
        <f t="shared" si="467"/>
        <v>-</v>
      </c>
      <c r="Q476" s="12" t="str">
        <f t="shared" ref="Q476:R495" si="468">IF(AND(OR(Q84&gt;=10,Q84&lt;=3),Q281="НЕТ"),"!!!","-")</f>
        <v>-</v>
      </c>
      <c r="R476" s="12" t="str">
        <f t="shared" si="468"/>
        <v>-</v>
      </c>
      <c r="S476" s="12" t="str">
        <f t="shared" ref="S476:AQ476" si="469">IF(AND(OR(S84&gt;=10,S84&lt;=3),S281="НЕТ"),"!!!","-")</f>
        <v>-</v>
      </c>
      <c r="T476" s="12" t="str">
        <f t="shared" si="469"/>
        <v>-</v>
      </c>
      <c r="U476" s="12" t="str">
        <f t="shared" si="469"/>
        <v>-</v>
      </c>
      <c r="V476" s="12" t="str">
        <f t="shared" si="469"/>
        <v>-</v>
      </c>
      <c r="W476" s="12" t="str">
        <f t="shared" si="469"/>
        <v>-</v>
      </c>
      <c r="X476" s="12" t="str">
        <f t="shared" si="469"/>
        <v>-</v>
      </c>
      <c r="Y476" s="12" t="str">
        <f t="shared" si="469"/>
        <v>-</v>
      </c>
      <c r="Z476" s="12" t="str">
        <f t="shared" si="469"/>
        <v>-</v>
      </c>
      <c r="AA476" s="12" t="str">
        <f t="shared" si="469"/>
        <v>-</v>
      </c>
      <c r="AB476" s="12" t="str">
        <f t="shared" si="469"/>
        <v>-</v>
      </c>
      <c r="AC476" s="12" t="str">
        <f t="shared" si="469"/>
        <v>-</v>
      </c>
      <c r="AD476" s="12" t="str">
        <f t="shared" si="469"/>
        <v>-</v>
      </c>
      <c r="AE476" s="12" t="str">
        <f t="shared" si="469"/>
        <v>-</v>
      </c>
      <c r="AF476" s="12" t="str">
        <f t="shared" si="469"/>
        <v>-</v>
      </c>
      <c r="AG476" s="12" t="str">
        <f t="shared" si="469"/>
        <v>-</v>
      </c>
      <c r="AH476" s="12" t="str">
        <f t="shared" si="469"/>
        <v>-</v>
      </c>
      <c r="AI476" s="12" t="str">
        <f t="shared" si="469"/>
        <v>-</v>
      </c>
      <c r="AJ476" s="12" t="str">
        <f t="shared" si="469"/>
        <v>-</v>
      </c>
      <c r="AK476" s="12" t="str">
        <f t="shared" si="469"/>
        <v>-</v>
      </c>
      <c r="AL476" s="12" t="str">
        <f t="shared" si="469"/>
        <v>-</v>
      </c>
      <c r="AM476" s="12" t="str">
        <f t="shared" si="469"/>
        <v>-</v>
      </c>
      <c r="AN476" s="12" t="str">
        <f t="shared" si="469"/>
        <v>-</v>
      </c>
      <c r="AO476" s="12" t="str">
        <f t="shared" si="469"/>
        <v>-</v>
      </c>
      <c r="AP476" s="12" t="str">
        <f t="shared" si="469"/>
        <v>-</v>
      </c>
      <c r="AQ476" s="12" t="str">
        <f t="shared" si="469"/>
        <v>-</v>
      </c>
      <c r="AR476" s="13"/>
      <c r="AS476" s="17"/>
    </row>
    <row r="477" spans="1:45">
      <c r="A477" s="22">
        <f t="shared" si="420"/>
        <v>83</v>
      </c>
      <c r="B477" s="128">
        <f t="shared" ref="B477:C477" si="470">B85</f>
        <v>31</v>
      </c>
      <c r="C477" s="128">
        <f t="shared" si="470"/>
        <v>3</v>
      </c>
      <c r="D477" s="12" t="str">
        <f t="shared" ref="D477:P477" si="471">IF(AND(OR(D85&gt;=10,D85&lt;=3),D282="НЕТ"),"!!!","-")</f>
        <v>-</v>
      </c>
      <c r="E477" s="12" t="str">
        <f t="shared" si="471"/>
        <v>-</v>
      </c>
      <c r="F477" s="12" t="str">
        <f t="shared" si="471"/>
        <v>-</v>
      </c>
      <c r="G477" s="12" t="str">
        <f t="shared" si="471"/>
        <v>-</v>
      </c>
      <c r="H477" s="12" t="str">
        <f t="shared" si="471"/>
        <v>-</v>
      </c>
      <c r="I477" s="12" t="str">
        <f t="shared" si="471"/>
        <v>-</v>
      </c>
      <c r="J477" s="12" t="str">
        <f t="shared" si="471"/>
        <v>-</v>
      </c>
      <c r="K477" s="12" t="str">
        <f t="shared" si="471"/>
        <v>-</v>
      </c>
      <c r="L477" s="12" t="str">
        <f t="shared" si="471"/>
        <v>-</v>
      </c>
      <c r="M477" s="12" t="str">
        <f t="shared" si="471"/>
        <v>-</v>
      </c>
      <c r="N477" s="12" t="str">
        <f t="shared" si="471"/>
        <v>-</v>
      </c>
      <c r="O477" s="12" t="str">
        <f t="shared" si="471"/>
        <v>-</v>
      </c>
      <c r="P477" s="12" t="str">
        <f t="shared" si="471"/>
        <v>-</v>
      </c>
      <c r="Q477" s="12" t="str">
        <f t="shared" si="468"/>
        <v>-</v>
      </c>
      <c r="R477" s="12" t="str">
        <f t="shared" si="468"/>
        <v>-</v>
      </c>
      <c r="S477" s="12" t="str">
        <f t="shared" ref="S477:AQ477" si="472">IF(AND(OR(S85&gt;=10,S85&lt;=3),S282="НЕТ"),"!!!","-")</f>
        <v>-</v>
      </c>
      <c r="T477" s="12" t="str">
        <f t="shared" si="472"/>
        <v>-</v>
      </c>
      <c r="U477" s="12" t="str">
        <f t="shared" si="472"/>
        <v>-</v>
      </c>
      <c r="V477" s="12" t="str">
        <f t="shared" si="472"/>
        <v>-</v>
      </c>
      <c r="W477" s="12" t="str">
        <f t="shared" si="472"/>
        <v>-</v>
      </c>
      <c r="X477" s="12" t="str">
        <f t="shared" si="472"/>
        <v>-</v>
      </c>
      <c r="Y477" s="12" t="str">
        <f t="shared" si="472"/>
        <v>-</v>
      </c>
      <c r="Z477" s="12" t="str">
        <f t="shared" si="472"/>
        <v>-</v>
      </c>
      <c r="AA477" s="12" t="str">
        <f t="shared" si="472"/>
        <v>-</v>
      </c>
      <c r="AB477" s="12" t="str">
        <f t="shared" si="472"/>
        <v>-</v>
      </c>
      <c r="AC477" s="12" t="str">
        <f t="shared" si="472"/>
        <v>-</v>
      </c>
      <c r="AD477" s="12" t="str">
        <f t="shared" si="472"/>
        <v>-</v>
      </c>
      <c r="AE477" s="12" t="str">
        <f t="shared" si="472"/>
        <v>-</v>
      </c>
      <c r="AF477" s="12" t="str">
        <f t="shared" si="472"/>
        <v>-</v>
      </c>
      <c r="AG477" s="12" t="str">
        <f t="shared" si="472"/>
        <v>-</v>
      </c>
      <c r="AH477" s="12" t="str">
        <f t="shared" si="472"/>
        <v>-</v>
      </c>
      <c r="AI477" s="12" t="str">
        <f t="shared" si="472"/>
        <v>-</v>
      </c>
      <c r="AJ477" s="12" t="str">
        <f t="shared" si="472"/>
        <v>-</v>
      </c>
      <c r="AK477" s="12" t="str">
        <f t="shared" si="472"/>
        <v>-</v>
      </c>
      <c r="AL477" s="12" t="str">
        <f t="shared" si="472"/>
        <v>-</v>
      </c>
      <c r="AM477" s="12" t="str">
        <f t="shared" si="472"/>
        <v>-</v>
      </c>
      <c r="AN477" s="12" t="str">
        <f t="shared" si="472"/>
        <v>-</v>
      </c>
      <c r="AO477" s="12" t="str">
        <f t="shared" si="472"/>
        <v>-</v>
      </c>
      <c r="AP477" s="12" t="str">
        <f t="shared" si="472"/>
        <v>-</v>
      </c>
      <c r="AQ477" s="12" t="str">
        <f t="shared" si="472"/>
        <v>-</v>
      </c>
      <c r="AR477" s="13"/>
      <c r="AS477" s="17"/>
    </row>
    <row r="478" spans="1:45">
      <c r="A478" s="22">
        <f t="shared" si="420"/>
        <v>84</v>
      </c>
      <c r="B478" s="128">
        <f t="shared" ref="B478:C478" si="473">B86</f>
        <v>32</v>
      </c>
      <c r="C478" s="128">
        <f t="shared" si="473"/>
        <v>1</v>
      </c>
      <c r="D478" s="12" t="str">
        <f t="shared" ref="D478:P478" si="474">IF(AND(OR(D86&gt;=10,D86&lt;=3),D283="НЕТ"),"!!!","-")</f>
        <v>-</v>
      </c>
      <c r="E478" s="12" t="str">
        <f t="shared" si="474"/>
        <v>-</v>
      </c>
      <c r="F478" s="12" t="str">
        <f t="shared" si="474"/>
        <v>-</v>
      </c>
      <c r="G478" s="12" t="str">
        <f t="shared" si="474"/>
        <v>-</v>
      </c>
      <c r="H478" s="12" t="str">
        <f t="shared" si="474"/>
        <v>-</v>
      </c>
      <c r="I478" s="12" t="str">
        <f t="shared" si="474"/>
        <v>-</v>
      </c>
      <c r="J478" s="12" t="str">
        <f t="shared" si="474"/>
        <v>-</v>
      </c>
      <c r="K478" s="12" t="str">
        <f t="shared" si="474"/>
        <v>-</v>
      </c>
      <c r="L478" s="12" t="str">
        <f t="shared" si="474"/>
        <v>-</v>
      </c>
      <c r="M478" s="12" t="str">
        <f t="shared" si="474"/>
        <v>-</v>
      </c>
      <c r="N478" s="12" t="str">
        <f t="shared" si="474"/>
        <v>-</v>
      </c>
      <c r="O478" s="12" t="str">
        <f t="shared" si="474"/>
        <v>-</v>
      </c>
      <c r="P478" s="12" t="str">
        <f t="shared" si="474"/>
        <v>-</v>
      </c>
      <c r="Q478" s="12" t="str">
        <f t="shared" si="468"/>
        <v>-</v>
      </c>
      <c r="R478" s="12" t="str">
        <f t="shared" si="468"/>
        <v>-</v>
      </c>
      <c r="S478" s="12" t="str">
        <f t="shared" ref="S478:AQ478" si="475">IF(AND(OR(S86&gt;=10,S86&lt;=3),S283="НЕТ"),"!!!","-")</f>
        <v>-</v>
      </c>
      <c r="T478" s="12" t="str">
        <f t="shared" si="475"/>
        <v>-</v>
      </c>
      <c r="U478" s="12" t="str">
        <f t="shared" si="475"/>
        <v>-</v>
      </c>
      <c r="V478" s="12" t="str">
        <f t="shared" si="475"/>
        <v>-</v>
      </c>
      <c r="W478" s="12" t="str">
        <f t="shared" si="475"/>
        <v>-</v>
      </c>
      <c r="X478" s="12" t="str">
        <f t="shared" si="475"/>
        <v>-</v>
      </c>
      <c r="Y478" s="12" t="str">
        <f t="shared" si="475"/>
        <v>-</v>
      </c>
      <c r="Z478" s="12" t="str">
        <f t="shared" si="475"/>
        <v>-</v>
      </c>
      <c r="AA478" s="12" t="str">
        <f t="shared" si="475"/>
        <v>-</v>
      </c>
      <c r="AB478" s="12" t="str">
        <f t="shared" si="475"/>
        <v>-</v>
      </c>
      <c r="AC478" s="12" t="str">
        <f t="shared" si="475"/>
        <v>-</v>
      </c>
      <c r="AD478" s="12" t="str">
        <f t="shared" si="475"/>
        <v>-</v>
      </c>
      <c r="AE478" s="12" t="str">
        <f t="shared" si="475"/>
        <v>-</v>
      </c>
      <c r="AF478" s="12" t="str">
        <f t="shared" si="475"/>
        <v>-</v>
      </c>
      <c r="AG478" s="12" t="str">
        <f t="shared" si="475"/>
        <v>-</v>
      </c>
      <c r="AH478" s="12" t="str">
        <f t="shared" si="475"/>
        <v>-</v>
      </c>
      <c r="AI478" s="12" t="str">
        <f t="shared" si="475"/>
        <v>-</v>
      </c>
      <c r="AJ478" s="12" t="str">
        <f t="shared" si="475"/>
        <v>-</v>
      </c>
      <c r="AK478" s="12" t="str">
        <f t="shared" si="475"/>
        <v>-</v>
      </c>
      <c r="AL478" s="12" t="str">
        <f t="shared" si="475"/>
        <v>-</v>
      </c>
      <c r="AM478" s="12" t="str">
        <f t="shared" si="475"/>
        <v>-</v>
      </c>
      <c r="AN478" s="12" t="str">
        <f t="shared" si="475"/>
        <v>-</v>
      </c>
      <c r="AO478" s="12" t="str">
        <f t="shared" si="475"/>
        <v>-</v>
      </c>
      <c r="AP478" s="12" t="str">
        <f t="shared" si="475"/>
        <v>-</v>
      </c>
      <c r="AQ478" s="12" t="str">
        <f t="shared" si="475"/>
        <v>-</v>
      </c>
      <c r="AR478" s="13"/>
      <c r="AS478" s="17"/>
    </row>
    <row r="479" spans="1:45">
      <c r="A479" s="22">
        <f t="shared" si="420"/>
        <v>85</v>
      </c>
      <c r="B479" s="128">
        <f t="shared" ref="B479:C479" si="476">B87</f>
        <v>32</v>
      </c>
      <c r="C479" s="128">
        <f t="shared" si="476"/>
        <v>2</v>
      </c>
      <c r="D479" s="12" t="str">
        <f t="shared" ref="D479:P479" si="477">IF(AND(OR(D87&gt;=10,D87&lt;=3),D284="НЕТ"),"!!!","-")</f>
        <v>-</v>
      </c>
      <c r="E479" s="12" t="str">
        <f t="shared" si="477"/>
        <v>-</v>
      </c>
      <c r="F479" s="12" t="str">
        <f t="shared" si="477"/>
        <v>-</v>
      </c>
      <c r="G479" s="12" t="str">
        <f t="shared" si="477"/>
        <v>-</v>
      </c>
      <c r="H479" s="12" t="str">
        <f t="shared" si="477"/>
        <v>-</v>
      </c>
      <c r="I479" s="12" t="str">
        <f t="shared" si="477"/>
        <v>-</v>
      </c>
      <c r="J479" s="12" t="str">
        <f t="shared" si="477"/>
        <v>-</v>
      </c>
      <c r="K479" s="12" t="str">
        <f t="shared" si="477"/>
        <v>-</v>
      </c>
      <c r="L479" s="12" t="str">
        <f t="shared" si="477"/>
        <v>-</v>
      </c>
      <c r="M479" s="12" t="str">
        <f t="shared" si="477"/>
        <v>-</v>
      </c>
      <c r="N479" s="12" t="str">
        <f t="shared" si="477"/>
        <v>-</v>
      </c>
      <c r="O479" s="12" t="str">
        <f t="shared" si="477"/>
        <v>-</v>
      </c>
      <c r="P479" s="12" t="str">
        <f t="shared" si="477"/>
        <v>-</v>
      </c>
      <c r="Q479" s="12" t="str">
        <f t="shared" si="468"/>
        <v>-</v>
      </c>
      <c r="R479" s="12" t="str">
        <f t="shared" si="468"/>
        <v>-</v>
      </c>
      <c r="S479" s="12" t="str">
        <f t="shared" ref="S479:AQ479" si="478">IF(AND(OR(S87&gt;=10,S87&lt;=3),S284="НЕТ"),"!!!","-")</f>
        <v>-</v>
      </c>
      <c r="T479" s="12" t="str">
        <f t="shared" si="478"/>
        <v>-</v>
      </c>
      <c r="U479" s="12" t="str">
        <f t="shared" si="478"/>
        <v>-</v>
      </c>
      <c r="V479" s="12" t="str">
        <f t="shared" si="478"/>
        <v>-</v>
      </c>
      <c r="W479" s="12" t="str">
        <f t="shared" si="478"/>
        <v>-</v>
      </c>
      <c r="X479" s="12" t="str">
        <f t="shared" si="478"/>
        <v>-</v>
      </c>
      <c r="Y479" s="12" t="str">
        <f t="shared" si="478"/>
        <v>-</v>
      </c>
      <c r="Z479" s="12" t="str">
        <f t="shared" si="478"/>
        <v>-</v>
      </c>
      <c r="AA479" s="12" t="str">
        <f t="shared" si="478"/>
        <v>-</v>
      </c>
      <c r="AB479" s="12" t="str">
        <f t="shared" si="478"/>
        <v>-</v>
      </c>
      <c r="AC479" s="12" t="str">
        <f t="shared" si="478"/>
        <v>-</v>
      </c>
      <c r="AD479" s="12" t="str">
        <f t="shared" si="478"/>
        <v>-</v>
      </c>
      <c r="AE479" s="12" t="str">
        <f t="shared" si="478"/>
        <v>-</v>
      </c>
      <c r="AF479" s="12" t="str">
        <f t="shared" si="478"/>
        <v>-</v>
      </c>
      <c r="AG479" s="12" t="str">
        <f t="shared" si="478"/>
        <v>-</v>
      </c>
      <c r="AH479" s="12" t="str">
        <f t="shared" si="478"/>
        <v>-</v>
      </c>
      <c r="AI479" s="12" t="str">
        <f t="shared" si="478"/>
        <v>-</v>
      </c>
      <c r="AJ479" s="12" t="str">
        <f t="shared" si="478"/>
        <v>-</v>
      </c>
      <c r="AK479" s="12" t="str">
        <f t="shared" si="478"/>
        <v>-</v>
      </c>
      <c r="AL479" s="12" t="str">
        <f t="shared" si="478"/>
        <v>-</v>
      </c>
      <c r="AM479" s="12" t="str">
        <f t="shared" si="478"/>
        <v>-</v>
      </c>
      <c r="AN479" s="12" t="str">
        <f t="shared" si="478"/>
        <v>-</v>
      </c>
      <c r="AO479" s="12" t="str">
        <f t="shared" si="478"/>
        <v>-</v>
      </c>
      <c r="AP479" s="12" t="str">
        <f t="shared" si="478"/>
        <v>-</v>
      </c>
      <c r="AQ479" s="12" t="str">
        <f t="shared" si="478"/>
        <v>-</v>
      </c>
      <c r="AR479" s="13"/>
      <c r="AS479" s="17"/>
    </row>
    <row r="480" spans="1:45">
      <c r="A480" s="22">
        <f t="shared" si="420"/>
        <v>86</v>
      </c>
      <c r="B480" s="128">
        <f t="shared" ref="B480:C480" si="479">B88</f>
        <v>32</v>
      </c>
      <c r="C480" s="128">
        <f t="shared" si="479"/>
        <v>3</v>
      </c>
      <c r="D480" s="12" t="str">
        <f t="shared" ref="D480:P480" si="480">IF(AND(OR(D88&gt;=10,D88&lt;=3),D285="НЕТ"),"!!!","-")</f>
        <v>-</v>
      </c>
      <c r="E480" s="12" t="str">
        <f t="shared" si="480"/>
        <v>-</v>
      </c>
      <c r="F480" s="12" t="str">
        <f t="shared" si="480"/>
        <v>-</v>
      </c>
      <c r="G480" s="12" t="str">
        <f t="shared" si="480"/>
        <v>-</v>
      </c>
      <c r="H480" s="12" t="str">
        <f t="shared" si="480"/>
        <v>-</v>
      </c>
      <c r="I480" s="12" t="str">
        <f t="shared" si="480"/>
        <v>-</v>
      </c>
      <c r="J480" s="12" t="str">
        <f t="shared" si="480"/>
        <v>-</v>
      </c>
      <c r="K480" s="12" t="str">
        <f t="shared" si="480"/>
        <v>-</v>
      </c>
      <c r="L480" s="12" t="str">
        <f t="shared" si="480"/>
        <v>-</v>
      </c>
      <c r="M480" s="12" t="str">
        <f t="shared" si="480"/>
        <v>-</v>
      </c>
      <c r="N480" s="12" t="str">
        <f t="shared" si="480"/>
        <v>-</v>
      </c>
      <c r="O480" s="12" t="str">
        <f t="shared" si="480"/>
        <v>-</v>
      </c>
      <c r="P480" s="12" t="str">
        <f t="shared" si="480"/>
        <v>-</v>
      </c>
      <c r="Q480" s="12" t="str">
        <f t="shared" si="468"/>
        <v>-</v>
      </c>
      <c r="R480" s="12" t="str">
        <f t="shared" si="468"/>
        <v>-</v>
      </c>
      <c r="S480" s="12" t="str">
        <f t="shared" ref="S480:AQ480" si="481">IF(AND(OR(S88&gt;=10,S88&lt;=3),S285="НЕТ"),"!!!","-")</f>
        <v>-</v>
      </c>
      <c r="T480" s="12" t="str">
        <f t="shared" si="481"/>
        <v>-</v>
      </c>
      <c r="U480" s="12" t="str">
        <f t="shared" si="481"/>
        <v>-</v>
      </c>
      <c r="V480" s="12" t="str">
        <f t="shared" si="481"/>
        <v>-</v>
      </c>
      <c r="W480" s="12" t="str">
        <f t="shared" si="481"/>
        <v>-</v>
      </c>
      <c r="X480" s="12" t="str">
        <f t="shared" si="481"/>
        <v>-</v>
      </c>
      <c r="Y480" s="12" t="str">
        <f t="shared" si="481"/>
        <v>-</v>
      </c>
      <c r="Z480" s="12" t="str">
        <f t="shared" si="481"/>
        <v>-</v>
      </c>
      <c r="AA480" s="12" t="str">
        <f t="shared" si="481"/>
        <v>-</v>
      </c>
      <c r="AB480" s="12" t="str">
        <f t="shared" si="481"/>
        <v>-</v>
      </c>
      <c r="AC480" s="12" t="str">
        <f t="shared" si="481"/>
        <v>-</v>
      </c>
      <c r="AD480" s="12" t="str">
        <f t="shared" si="481"/>
        <v>-</v>
      </c>
      <c r="AE480" s="12" t="str">
        <f t="shared" si="481"/>
        <v>-</v>
      </c>
      <c r="AF480" s="12" t="str">
        <f t="shared" si="481"/>
        <v>-</v>
      </c>
      <c r="AG480" s="12" t="str">
        <f t="shared" si="481"/>
        <v>-</v>
      </c>
      <c r="AH480" s="12" t="str">
        <f t="shared" si="481"/>
        <v>-</v>
      </c>
      <c r="AI480" s="12" t="str">
        <f t="shared" si="481"/>
        <v>!!!</v>
      </c>
      <c r="AJ480" s="12" t="str">
        <f t="shared" si="481"/>
        <v>-</v>
      </c>
      <c r="AK480" s="12" t="str">
        <f t="shared" si="481"/>
        <v>-</v>
      </c>
      <c r="AL480" s="12" t="str">
        <f t="shared" si="481"/>
        <v>-</v>
      </c>
      <c r="AM480" s="12" t="str">
        <f t="shared" si="481"/>
        <v>-</v>
      </c>
      <c r="AN480" s="12" t="str">
        <f t="shared" si="481"/>
        <v>-</v>
      </c>
      <c r="AO480" s="12" t="str">
        <f t="shared" si="481"/>
        <v>-</v>
      </c>
      <c r="AP480" s="12" t="str">
        <f t="shared" si="481"/>
        <v>-</v>
      </c>
      <c r="AQ480" s="12" t="str">
        <f t="shared" si="481"/>
        <v>-</v>
      </c>
      <c r="AR480" s="13"/>
      <c r="AS480" s="17"/>
    </row>
    <row r="481" spans="1:45">
      <c r="A481" s="22">
        <f t="shared" si="420"/>
        <v>87</v>
      </c>
      <c r="B481" s="128">
        <f t="shared" ref="B481:C481" si="482">B89</f>
        <v>35</v>
      </c>
      <c r="C481" s="128">
        <f t="shared" si="482"/>
        <v>1</v>
      </c>
      <c r="D481" s="12" t="str">
        <f t="shared" ref="D481:P481" si="483">IF(AND(OR(D89&gt;=10,D89&lt;=3),D286="НЕТ"),"!!!","-")</f>
        <v>-</v>
      </c>
      <c r="E481" s="12" t="str">
        <f t="shared" si="483"/>
        <v>-</v>
      </c>
      <c r="F481" s="12" t="str">
        <f t="shared" si="483"/>
        <v>-</v>
      </c>
      <c r="G481" s="12" t="str">
        <f t="shared" si="483"/>
        <v>-</v>
      </c>
      <c r="H481" s="12" t="str">
        <f t="shared" si="483"/>
        <v>-</v>
      </c>
      <c r="I481" s="12" t="str">
        <f t="shared" si="483"/>
        <v>-</v>
      </c>
      <c r="J481" s="12" t="str">
        <f t="shared" si="483"/>
        <v>-</v>
      </c>
      <c r="K481" s="12" t="str">
        <f t="shared" si="483"/>
        <v>-</v>
      </c>
      <c r="L481" s="12" t="str">
        <f t="shared" si="483"/>
        <v>-</v>
      </c>
      <c r="M481" s="12" t="str">
        <f t="shared" si="483"/>
        <v>-</v>
      </c>
      <c r="N481" s="12" t="str">
        <f t="shared" si="483"/>
        <v>-</v>
      </c>
      <c r="O481" s="12" t="str">
        <f t="shared" si="483"/>
        <v>-</v>
      </c>
      <c r="P481" s="12" t="str">
        <f t="shared" si="483"/>
        <v>-</v>
      </c>
      <c r="Q481" s="12" t="str">
        <f t="shared" si="468"/>
        <v>-</v>
      </c>
      <c r="R481" s="12" t="str">
        <f t="shared" si="468"/>
        <v>-</v>
      </c>
      <c r="S481" s="12" t="str">
        <f t="shared" ref="S481:AQ481" si="484">IF(AND(OR(S89&gt;=10,S89&lt;=3),S286="НЕТ"),"!!!","-")</f>
        <v>-</v>
      </c>
      <c r="T481" s="12" t="str">
        <f t="shared" si="484"/>
        <v>-</v>
      </c>
      <c r="U481" s="12" t="str">
        <f t="shared" si="484"/>
        <v>-</v>
      </c>
      <c r="V481" s="12" t="str">
        <f t="shared" si="484"/>
        <v>-</v>
      </c>
      <c r="W481" s="12" t="str">
        <f t="shared" si="484"/>
        <v>-</v>
      </c>
      <c r="X481" s="12" t="str">
        <f t="shared" si="484"/>
        <v>-</v>
      </c>
      <c r="Y481" s="12" t="str">
        <f t="shared" si="484"/>
        <v>-</v>
      </c>
      <c r="Z481" s="12" t="str">
        <f t="shared" si="484"/>
        <v>-</v>
      </c>
      <c r="AA481" s="12" t="str">
        <f t="shared" si="484"/>
        <v>-</v>
      </c>
      <c r="AB481" s="12" t="str">
        <f t="shared" si="484"/>
        <v>-</v>
      </c>
      <c r="AC481" s="12" t="str">
        <f t="shared" si="484"/>
        <v>-</v>
      </c>
      <c r="AD481" s="12" t="str">
        <f t="shared" si="484"/>
        <v>-</v>
      </c>
      <c r="AE481" s="12" t="str">
        <f t="shared" si="484"/>
        <v>-</v>
      </c>
      <c r="AF481" s="12" t="str">
        <f t="shared" si="484"/>
        <v>-</v>
      </c>
      <c r="AG481" s="12" t="str">
        <f t="shared" si="484"/>
        <v>-</v>
      </c>
      <c r="AH481" s="12" t="str">
        <f t="shared" si="484"/>
        <v>-</v>
      </c>
      <c r="AI481" s="12" t="str">
        <f t="shared" si="484"/>
        <v>-</v>
      </c>
      <c r="AJ481" s="12" t="str">
        <f t="shared" si="484"/>
        <v>-</v>
      </c>
      <c r="AK481" s="12" t="str">
        <f t="shared" si="484"/>
        <v>-</v>
      </c>
      <c r="AL481" s="12" t="str">
        <f t="shared" si="484"/>
        <v>-</v>
      </c>
      <c r="AM481" s="12" t="str">
        <f t="shared" si="484"/>
        <v>-</v>
      </c>
      <c r="AN481" s="12" t="str">
        <f t="shared" si="484"/>
        <v>-</v>
      </c>
      <c r="AO481" s="12" t="str">
        <f t="shared" si="484"/>
        <v>-</v>
      </c>
      <c r="AP481" s="12" t="str">
        <f t="shared" si="484"/>
        <v>-</v>
      </c>
      <c r="AQ481" s="12" t="str">
        <f t="shared" si="484"/>
        <v>-</v>
      </c>
      <c r="AR481" s="13"/>
      <c r="AS481" s="17"/>
    </row>
    <row r="482" spans="1:45">
      <c r="A482" s="22">
        <f t="shared" si="420"/>
        <v>88</v>
      </c>
      <c r="B482" s="128">
        <f t="shared" ref="B482:C482" si="485">B90</f>
        <v>35</v>
      </c>
      <c r="C482" s="128">
        <f t="shared" si="485"/>
        <v>2</v>
      </c>
      <c r="D482" s="12" t="str">
        <f t="shared" ref="D482:P482" si="486">IF(AND(OR(D90&gt;=10,D90&lt;=3),D287="НЕТ"),"!!!","-")</f>
        <v>-</v>
      </c>
      <c r="E482" s="12" t="str">
        <f t="shared" si="486"/>
        <v>-</v>
      </c>
      <c r="F482" s="12" t="str">
        <f t="shared" si="486"/>
        <v>-</v>
      </c>
      <c r="G482" s="12" t="str">
        <f t="shared" si="486"/>
        <v>-</v>
      </c>
      <c r="H482" s="12" t="str">
        <f t="shared" si="486"/>
        <v>-</v>
      </c>
      <c r="I482" s="12" t="str">
        <f t="shared" si="486"/>
        <v>-</v>
      </c>
      <c r="J482" s="12" t="str">
        <f t="shared" si="486"/>
        <v>-</v>
      </c>
      <c r="K482" s="12" t="str">
        <f t="shared" si="486"/>
        <v>-</v>
      </c>
      <c r="L482" s="12" t="str">
        <f t="shared" si="486"/>
        <v>-</v>
      </c>
      <c r="M482" s="12" t="str">
        <f t="shared" si="486"/>
        <v>-</v>
      </c>
      <c r="N482" s="12" t="str">
        <f t="shared" si="486"/>
        <v>-</v>
      </c>
      <c r="O482" s="12" t="str">
        <f t="shared" si="486"/>
        <v>-</v>
      </c>
      <c r="P482" s="12" t="str">
        <f t="shared" si="486"/>
        <v>-</v>
      </c>
      <c r="Q482" s="12" t="str">
        <f t="shared" si="468"/>
        <v>-</v>
      </c>
      <c r="R482" s="12" t="str">
        <f t="shared" si="468"/>
        <v>-</v>
      </c>
      <c r="S482" s="12" t="str">
        <f t="shared" ref="S482:AQ482" si="487">IF(AND(OR(S90&gt;=10,S90&lt;=3),S287="НЕТ"),"!!!","-")</f>
        <v>-</v>
      </c>
      <c r="T482" s="12" t="str">
        <f t="shared" si="487"/>
        <v>-</v>
      </c>
      <c r="U482" s="12" t="str">
        <f t="shared" si="487"/>
        <v>-</v>
      </c>
      <c r="V482" s="12" t="str">
        <f t="shared" si="487"/>
        <v>-</v>
      </c>
      <c r="W482" s="12" t="str">
        <f t="shared" si="487"/>
        <v>-</v>
      </c>
      <c r="X482" s="12" t="str">
        <f t="shared" si="487"/>
        <v>-</v>
      </c>
      <c r="Y482" s="12" t="str">
        <f t="shared" si="487"/>
        <v>-</v>
      </c>
      <c r="Z482" s="12" t="str">
        <f t="shared" si="487"/>
        <v>-</v>
      </c>
      <c r="AA482" s="12" t="str">
        <f t="shared" si="487"/>
        <v>-</v>
      </c>
      <c r="AB482" s="12" t="str">
        <f t="shared" si="487"/>
        <v>-</v>
      </c>
      <c r="AC482" s="12" t="str">
        <f t="shared" si="487"/>
        <v>-</v>
      </c>
      <c r="AD482" s="12" t="str">
        <f t="shared" si="487"/>
        <v>-</v>
      </c>
      <c r="AE482" s="12" t="str">
        <f t="shared" si="487"/>
        <v>-</v>
      </c>
      <c r="AF482" s="12" t="str">
        <f t="shared" si="487"/>
        <v>-</v>
      </c>
      <c r="AG482" s="12" t="str">
        <f t="shared" si="487"/>
        <v>-</v>
      </c>
      <c r="AH482" s="12" t="str">
        <f t="shared" si="487"/>
        <v>-</v>
      </c>
      <c r="AI482" s="12" t="str">
        <f t="shared" si="487"/>
        <v>!!!</v>
      </c>
      <c r="AJ482" s="12" t="str">
        <f t="shared" si="487"/>
        <v>-</v>
      </c>
      <c r="AK482" s="12" t="str">
        <f t="shared" si="487"/>
        <v>-</v>
      </c>
      <c r="AL482" s="12" t="str">
        <f t="shared" si="487"/>
        <v>-</v>
      </c>
      <c r="AM482" s="12" t="str">
        <f t="shared" si="487"/>
        <v>-</v>
      </c>
      <c r="AN482" s="12" t="str">
        <f t="shared" si="487"/>
        <v>-</v>
      </c>
      <c r="AO482" s="12" t="str">
        <f t="shared" si="487"/>
        <v>-</v>
      </c>
      <c r="AP482" s="12" t="str">
        <f t="shared" si="487"/>
        <v>-</v>
      </c>
      <c r="AQ482" s="12" t="str">
        <f t="shared" si="487"/>
        <v>-</v>
      </c>
      <c r="AR482" s="13"/>
      <c r="AS482" s="17"/>
    </row>
    <row r="483" spans="1:45">
      <c r="A483" s="22">
        <f t="shared" si="420"/>
        <v>89</v>
      </c>
      <c r="B483" s="128">
        <f t="shared" ref="B483:C483" si="488">B91</f>
        <v>35</v>
      </c>
      <c r="C483" s="128">
        <f t="shared" si="488"/>
        <v>3</v>
      </c>
      <c r="D483" s="12" t="str">
        <f t="shared" ref="D483:P483" si="489">IF(AND(OR(D91&gt;=10,D91&lt;=3),D288="НЕТ"),"!!!","-")</f>
        <v>-</v>
      </c>
      <c r="E483" s="12" t="str">
        <f t="shared" si="489"/>
        <v>-</v>
      </c>
      <c r="F483" s="12" t="str">
        <f t="shared" si="489"/>
        <v>-</v>
      </c>
      <c r="G483" s="12" t="str">
        <f t="shared" si="489"/>
        <v>-</v>
      </c>
      <c r="H483" s="12" t="str">
        <f t="shared" si="489"/>
        <v>-</v>
      </c>
      <c r="I483" s="12" t="str">
        <f t="shared" si="489"/>
        <v>-</v>
      </c>
      <c r="J483" s="12" t="str">
        <f t="shared" si="489"/>
        <v>-</v>
      </c>
      <c r="K483" s="12" t="str">
        <f t="shared" si="489"/>
        <v>-</v>
      </c>
      <c r="L483" s="12" t="str">
        <f t="shared" si="489"/>
        <v>-</v>
      </c>
      <c r="M483" s="12" t="str">
        <f t="shared" si="489"/>
        <v>-</v>
      </c>
      <c r="N483" s="12" t="str">
        <f t="shared" si="489"/>
        <v>-</v>
      </c>
      <c r="O483" s="12" t="str">
        <f t="shared" si="489"/>
        <v>-</v>
      </c>
      <c r="P483" s="12" t="str">
        <f t="shared" si="489"/>
        <v>-</v>
      </c>
      <c r="Q483" s="12" t="str">
        <f t="shared" si="468"/>
        <v>-</v>
      </c>
      <c r="R483" s="12" t="str">
        <f t="shared" si="468"/>
        <v>-</v>
      </c>
      <c r="S483" s="12" t="str">
        <f t="shared" ref="S483:AQ483" si="490">IF(AND(OR(S91&gt;=10,S91&lt;=3),S288="НЕТ"),"!!!","-")</f>
        <v>-</v>
      </c>
      <c r="T483" s="12" t="str">
        <f t="shared" si="490"/>
        <v>-</v>
      </c>
      <c r="U483" s="12" t="str">
        <f t="shared" si="490"/>
        <v>-</v>
      </c>
      <c r="V483" s="12" t="str">
        <f t="shared" si="490"/>
        <v>-</v>
      </c>
      <c r="W483" s="12" t="str">
        <f t="shared" si="490"/>
        <v>-</v>
      </c>
      <c r="X483" s="12" t="str">
        <f t="shared" si="490"/>
        <v>-</v>
      </c>
      <c r="Y483" s="12" t="str">
        <f t="shared" si="490"/>
        <v>-</v>
      </c>
      <c r="Z483" s="12" t="str">
        <f t="shared" si="490"/>
        <v>-</v>
      </c>
      <c r="AA483" s="12" t="str">
        <f t="shared" si="490"/>
        <v>-</v>
      </c>
      <c r="AB483" s="12" t="str">
        <f t="shared" si="490"/>
        <v>-</v>
      </c>
      <c r="AC483" s="12" t="str">
        <f t="shared" si="490"/>
        <v>-</v>
      </c>
      <c r="AD483" s="12" t="str">
        <f t="shared" si="490"/>
        <v>-</v>
      </c>
      <c r="AE483" s="12" t="str">
        <f t="shared" si="490"/>
        <v>-</v>
      </c>
      <c r="AF483" s="12" t="str">
        <f t="shared" si="490"/>
        <v>-</v>
      </c>
      <c r="AG483" s="12" t="str">
        <f t="shared" si="490"/>
        <v>-</v>
      </c>
      <c r="AH483" s="12" t="str">
        <f t="shared" si="490"/>
        <v>-</v>
      </c>
      <c r="AI483" s="12" t="str">
        <f t="shared" si="490"/>
        <v>!!!</v>
      </c>
      <c r="AJ483" s="12" t="str">
        <f t="shared" si="490"/>
        <v>-</v>
      </c>
      <c r="AK483" s="12" t="str">
        <f t="shared" si="490"/>
        <v>-</v>
      </c>
      <c r="AL483" s="12" t="str">
        <f t="shared" si="490"/>
        <v>-</v>
      </c>
      <c r="AM483" s="12" t="str">
        <f t="shared" si="490"/>
        <v>-</v>
      </c>
      <c r="AN483" s="12" t="str">
        <f t="shared" si="490"/>
        <v>-</v>
      </c>
      <c r="AO483" s="12" t="str">
        <f t="shared" si="490"/>
        <v>-</v>
      </c>
      <c r="AP483" s="12" t="str">
        <f t="shared" si="490"/>
        <v>-</v>
      </c>
      <c r="AQ483" s="12" t="str">
        <f t="shared" si="490"/>
        <v>-</v>
      </c>
      <c r="AR483" s="13"/>
      <c r="AS483" s="17"/>
    </row>
    <row r="484" spans="1:45">
      <c r="A484" s="22">
        <f t="shared" si="420"/>
        <v>90</v>
      </c>
      <c r="B484" s="128">
        <f t="shared" ref="B484:C484" si="491">B92</f>
        <v>36</v>
      </c>
      <c r="C484" s="128">
        <f t="shared" si="491"/>
        <v>1</v>
      </c>
      <c r="D484" s="12" t="str">
        <f t="shared" ref="D484:P484" si="492">IF(AND(OR(D92&gt;=10,D92&lt;=3),D289="НЕТ"),"!!!","-")</f>
        <v>-</v>
      </c>
      <c r="E484" s="12" t="str">
        <f t="shared" si="492"/>
        <v>-</v>
      </c>
      <c r="F484" s="12" t="str">
        <f t="shared" si="492"/>
        <v>-</v>
      </c>
      <c r="G484" s="12" t="str">
        <f t="shared" si="492"/>
        <v>-</v>
      </c>
      <c r="H484" s="12" t="str">
        <f t="shared" si="492"/>
        <v>-</v>
      </c>
      <c r="I484" s="12" t="str">
        <f t="shared" si="492"/>
        <v>-</v>
      </c>
      <c r="J484" s="12" t="str">
        <f t="shared" si="492"/>
        <v>-</v>
      </c>
      <c r="K484" s="12" t="str">
        <f t="shared" si="492"/>
        <v>-</v>
      </c>
      <c r="L484" s="12" t="str">
        <f t="shared" si="492"/>
        <v>-</v>
      </c>
      <c r="M484" s="12" t="str">
        <f t="shared" si="492"/>
        <v>-</v>
      </c>
      <c r="N484" s="12" t="str">
        <f t="shared" si="492"/>
        <v>-</v>
      </c>
      <c r="O484" s="12" t="str">
        <f t="shared" si="492"/>
        <v>-</v>
      </c>
      <c r="P484" s="12" t="str">
        <f t="shared" si="492"/>
        <v>-</v>
      </c>
      <c r="Q484" s="12" t="str">
        <f t="shared" si="468"/>
        <v>-</v>
      </c>
      <c r="R484" s="12" t="str">
        <f t="shared" si="468"/>
        <v>-</v>
      </c>
      <c r="S484" s="12" t="str">
        <f t="shared" ref="S484:AQ484" si="493">IF(AND(OR(S92&gt;=10,S92&lt;=3),S289="НЕТ"),"!!!","-")</f>
        <v>-</v>
      </c>
      <c r="T484" s="12" t="str">
        <f t="shared" si="493"/>
        <v>-</v>
      </c>
      <c r="U484" s="12" t="str">
        <f t="shared" si="493"/>
        <v>-</v>
      </c>
      <c r="V484" s="12" t="str">
        <f t="shared" si="493"/>
        <v>-</v>
      </c>
      <c r="W484" s="12" t="str">
        <f t="shared" si="493"/>
        <v>-</v>
      </c>
      <c r="X484" s="12" t="str">
        <f t="shared" si="493"/>
        <v>-</v>
      </c>
      <c r="Y484" s="12" t="str">
        <f t="shared" si="493"/>
        <v>-</v>
      </c>
      <c r="Z484" s="12" t="str">
        <f t="shared" si="493"/>
        <v>-</v>
      </c>
      <c r="AA484" s="12" t="str">
        <f t="shared" si="493"/>
        <v>-</v>
      </c>
      <c r="AB484" s="12" t="str">
        <f t="shared" si="493"/>
        <v>-</v>
      </c>
      <c r="AC484" s="12" t="str">
        <f t="shared" si="493"/>
        <v>-</v>
      </c>
      <c r="AD484" s="12" t="str">
        <f t="shared" si="493"/>
        <v>-</v>
      </c>
      <c r="AE484" s="12" t="str">
        <f t="shared" si="493"/>
        <v>-</v>
      </c>
      <c r="AF484" s="12" t="str">
        <f t="shared" si="493"/>
        <v>-</v>
      </c>
      <c r="AG484" s="12" t="str">
        <f t="shared" si="493"/>
        <v>-</v>
      </c>
      <c r="AH484" s="12" t="str">
        <f t="shared" si="493"/>
        <v>-</v>
      </c>
      <c r="AI484" s="12" t="str">
        <f t="shared" si="493"/>
        <v>-</v>
      </c>
      <c r="AJ484" s="12" t="str">
        <f t="shared" si="493"/>
        <v>-</v>
      </c>
      <c r="AK484" s="12" t="str">
        <f t="shared" si="493"/>
        <v>-</v>
      </c>
      <c r="AL484" s="12" t="str">
        <f t="shared" si="493"/>
        <v>-</v>
      </c>
      <c r="AM484" s="12" t="str">
        <f t="shared" si="493"/>
        <v>-</v>
      </c>
      <c r="AN484" s="12" t="str">
        <f t="shared" si="493"/>
        <v>-</v>
      </c>
      <c r="AO484" s="12" t="str">
        <f t="shared" si="493"/>
        <v>-</v>
      </c>
      <c r="AP484" s="12" t="str">
        <f t="shared" si="493"/>
        <v>-</v>
      </c>
      <c r="AQ484" s="12" t="str">
        <f t="shared" si="493"/>
        <v>-</v>
      </c>
      <c r="AR484" s="13"/>
      <c r="AS484" s="17"/>
    </row>
    <row r="485" spans="1:45">
      <c r="A485" s="22">
        <f t="shared" si="420"/>
        <v>91</v>
      </c>
      <c r="B485" s="128">
        <f t="shared" ref="B485:C485" si="494">B93</f>
        <v>36</v>
      </c>
      <c r="C485" s="128">
        <f t="shared" si="494"/>
        <v>2</v>
      </c>
      <c r="D485" s="12" t="str">
        <f t="shared" ref="D485:P485" si="495">IF(AND(OR(D93&gt;=10,D93&lt;=3),D290="НЕТ"),"!!!","-")</f>
        <v>-</v>
      </c>
      <c r="E485" s="12" t="str">
        <f t="shared" si="495"/>
        <v>-</v>
      </c>
      <c r="F485" s="12" t="str">
        <f t="shared" si="495"/>
        <v>-</v>
      </c>
      <c r="G485" s="12" t="str">
        <f t="shared" si="495"/>
        <v>-</v>
      </c>
      <c r="H485" s="12" t="str">
        <f t="shared" si="495"/>
        <v>-</v>
      </c>
      <c r="I485" s="12" t="str">
        <f t="shared" si="495"/>
        <v>-</v>
      </c>
      <c r="J485" s="12" t="str">
        <f t="shared" si="495"/>
        <v>-</v>
      </c>
      <c r="K485" s="12" t="str">
        <f t="shared" si="495"/>
        <v>-</v>
      </c>
      <c r="L485" s="12" t="str">
        <f t="shared" si="495"/>
        <v>-</v>
      </c>
      <c r="M485" s="12" t="str">
        <f t="shared" si="495"/>
        <v>-</v>
      </c>
      <c r="N485" s="12" t="str">
        <f t="shared" si="495"/>
        <v>-</v>
      </c>
      <c r="O485" s="12" t="str">
        <f t="shared" si="495"/>
        <v>-</v>
      </c>
      <c r="P485" s="12" t="str">
        <f t="shared" si="495"/>
        <v>-</v>
      </c>
      <c r="Q485" s="12" t="str">
        <f t="shared" si="468"/>
        <v>-</v>
      </c>
      <c r="R485" s="12" t="str">
        <f t="shared" si="468"/>
        <v>-</v>
      </c>
      <c r="S485" s="12" t="str">
        <f t="shared" ref="S485:AQ485" si="496">IF(AND(OR(S93&gt;=10,S93&lt;=3),S290="НЕТ"),"!!!","-")</f>
        <v>-</v>
      </c>
      <c r="T485" s="12" t="str">
        <f t="shared" si="496"/>
        <v>-</v>
      </c>
      <c r="U485" s="12" t="str">
        <f t="shared" si="496"/>
        <v>!!!</v>
      </c>
      <c r="V485" s="12" t="str">
        <f t="shared" si="496"/>
        <v>-</v>
      </c>
      <c r="W485" s="12" t="str">
        <f t="shared" si="496"/>
        <v>-</v>
      </c>
      <c r="X485" s="12" t="str">
        <f t="shared" si="496"/>
        <v>-</v>
      </c>
      <c r="Y485" s="12" t="str">
        <f t="shared" si="496"/>
        <v>-</v>
      </c>
      <c r="Z485" s="12" t="str">
        <f t="shared" si="496"/>
        <v>-</v>
      </c>
      <c r="AA485" s="12" t="str">
        <f t="shared" si="496"/>
        <v>-</v>
      </c>
      <c r="AB485" s="12" t="str">
        <f t="shared" si="496"/>
        <v>-</v>
      </c>
      <c r="AC485" s="12" t="str">
        <f t="shared" si="496"/>
        <v>-</v>
      </c>
      <c r="AD485" s="12" t="str">
        <f t="shared" si="496"/>
        <v>-</v>
      </c>
      <c r="AE485" s="12" t="str">
        <f t="shared" si="496"/>
        <v>-</v>
      </c>
      <c r="AF485" s="12" t="str">
        <f t="shared" si="496"/>
        <v>-</v>
      </c>
      <c r="AG485" s="12" t="str">
        <f t="shared" si="496"/>
        <v>-</v>
      </c>
      <c r="AH485" s="12" t="str">
        <f t="shared" si="496"/>
        <v>-</v>
      </c>
      <c r="AI485" s="12" t="str">
        <f t="shared" si="496"/>
        <v>!!!</v>
      </c>
      <c r="AJ485" s="12" t="str">
        <f t="shared" si="496"/>
        <v>-</v>
      </c>
      <c r="AK485" s="12" t="str">
        <f t="shared" si="496"/>
        <v>-</v>
      </c>
      <c r="AL485" s="12" t="str">
        <f t="shared" si="496"/>
        <v>-</v>
      </c>
      <c r="AM485" s="12" t="str">
        <f t="shared" si="496"/>
        <v>-</v>
      </c>
      <c r="AN485" s="12" t="str">
        <f t="shared" si="496"/>
        <v>-</v>
      </c>
      <c r="AO485" s="12" t="str">
        <f t="shared" si="496"/>
        <v>-</v>
      </c>
      <c r="AP485" s="12" t="str">
        <f t="shared" si="496"/>
        <v>-</v>
      </c>
      <c r="AQ485" s="12" t="str">
        <f t="shared" si="496"/>
        <v>-</v>
      </c>
      <c r="AR485" s="13"/>
      <c r="AS485" s="17"/>
    </row>
    <row r="486" spans="1:45">
      <c r="A486" s="22">
        <f t="shared" si="420"/>
        <v>92</v>
      </c>
      <c r="B486" s="128">
        <f t="shared" ref="B486:C486" si="497">B94</f>
        <v>37</v>
      </c>
      <c r="C486" s="128">
        <f t="shared" si="497"/>
        <v>1</v>
      </c>
      <c r="D486" s="12" t="str">
        <f t="shared" ref="D486:P486" si="498">IF(AND(OR(D94&gt;=10,D94&lt;=3),D291="НЕТ"),"!!!","-")</f>
        <v>-</v>
      </c>
      <c r="E486" s="12" t="str">
        <f t="shared" si="498"/>
        <v>-</v>
      </c>
      <c r="F486" s="12" t="str">
        <f t="shared" si="498"/>
        <v>-</v>
      </c>
      <c r="G486" s="12" t="str">
        <f t="shared" si="498"/>
        <v>-</v>
      </c>
      <c r="H486" s="12" t="str">
        <f t="shared" si="498"/>
        <v>-</v>
      </c>
      <c r="I486" s="12" t="str">
        <f t="shared" si="498"/>
        <v>-</v>
      </c>
      <c r="J486" s="12" t="str">
        <f t="shared" si="498"/>
        <v>-</v>
      </c>
      <c r="K486" s="12" t="str">
        <f t="shared" si="498"/>
        <v>-</v>
      </c>
      <c r="L486" s="12" t="str">
        <f t="shared" si="498"/>
        <v>-</v>
      </c>
      <c r="M486" s="12" t="str">
        <f t="shared" si="498"/>
        <v>-</v>
      </c>
      <c r="N486" s="12" t="str">
        <f t="shared" si="498"/>
        <v>-</v>
      </c>
      <c r="O486" s="12" t="str">
        <f t="shared" si="498"/>
        <v>-</v>
      </c>
      <c r="P486" s="12" t="str">
        <f t="shared" si="498"/>
        <v>-</v>
      </c>
      <c r="Q486" s="12" t="str">
        <f t="shared" si="468"/>
        <v>-</v>
      </c>
      <c r="R486" s="12" t="str">
        <f t="shared" si="468"/>
        <v>-</v>
      </c>
      <c r="S486" s="12" t="str">
        <f t="shared" ref="S486:AQ486" si="499">IF(AND(OR(S94&gt;=10,S94&lt;=3),S291="НЕТ"),"!!!","-")</f>
        <v>-</v>
      </c>
      <c r="T486" s="12" t="str">
        <f t="shared" si="499"/>
        <v>-</v>
      </c>
      <c r="U486" s="12" t="str">
        <f t="shared" si="499"/>
        <v>-</v>
      </c>
      <c r="V486" s="12" t="str">
        <f t="shared" si="499"/>
        <v>-</v>
      </c>
      <c r="W486" s="12" t="str">
        <f t="shared" si="499"/>
        <v>-</v>
      </c>
      <c r="X486" s="12" t="str">
        <f t="shared" si="499"/>
        <v>-</v>
      </c>
      <c r="Y486" s="12" t="str">
        <f t="shared" si="499"/>
        <v>-</v>
      </c>
      <c r="Z486" s="12" t="str">
        <f t="shared" si="499"/>
        <v>-</v>
      </c>
      <c r="AA486" s="12" t="str">
        <f t="shared" si="499"/>
        <v>-</v>
      </c>
      <c r="AB486" s="12" t="str">
        <f t="shared" si="499"/>
        <v>-</v>
      </c>
      <c r="AC486" s="12" t="str">
        <f t="shared" si="499"/>
        <v>-</v>
      </c>
      <c r="AD486" s="12" t="str">
        <f t="shared" si="499"/>
        <v>-</v>
      </c>
      <c r="AE486" s="12" t="str">
        <f t="shared" si="499"/>
        <v>-</v>
      </c>
      <c r="AF486" s="12" t="str">
        <f t="shared" si="499"/>
        <v>-</v>
      </c>
      <c r="AG486" s="12" t="str">
        <f t="shared" si="499"/>
        <v>-</v>
      </c>
      <c r="AH486" s="12" t="str">
        <f t="shared" si="499"/>
        <v>-</v>
      </c>
      <c r="AI486" s="12" t="str">
        <f t="shared" si="499"/>
        <v>-</v>
      </c>
      <c r="AJ486" s="12" t="str">
        <f t="shared" si="499"/>
        <v>-</v>
      </c>
      <c r="AK486" s="12" t="str">
        <f t="shared" si="499"/>
        <v>-</v>
      </c>
      <c r="AL486" s="12" t="str">
        <f t="shared" si="499"/>
        <v>-</v>
      </c>
      <c r="AM486" s="12" t="str">
        <f t="shared" si="499"/>
        <v>-</v>
      </c>
      <c r="AN486" s="12" t="str">
        <f t="shared" si="499"/>
        <v>-</v>
      </c>
      <c r="AO486" s="12" t="str">
        <f t="shared" si="499"/>
        <v>-</v>
      </c>
      <c r="AP486" s="12" t="str">
        <f t="shared" si="499"/>
        <v>-</v>
      </c>
      <c r="AQ486" s="12" t="str">
        <f t="shared" si="499"/>
        <v>-</v>
      </c>
      <c r="AR486" s="13"/>
      <c r="AS486" s="17"/>
    </row>
    <row r="487" spans="1:45">
      <c r="A487" s="22">
        <f t="shared" si="420"/>
        <v>93</v>
      </c>
      <c r="B487" s="128">
        <f t="shared" ref="B487:C487" si="500">B95</f>
        <v>37</v>
      </c>
      <c r="C487" s="128">
        <f t="shared" si="500"/>
        <v>2</v>
      </c>
      <c r="D487" s="12" t="str">
        <f t="shared" ref="D487:P487" si="501">IF(AND(OR(D95&gt;=10,D95&lt;=3),D292="НЕТ"),"!!!","-")</f>
        <v>-</v>
      </c>
      <c r="E487" s="12" t="str">
        <f t="shared" si="501"/>
        <v>-</v>
      </c>
      <c r="F487" s="12" t="str">
        <f t="shared" si="501"/>
        <v>-</v>
      </c>
      <c r="G487" s="12" t="str">
        <f t="shared" si="501"/>
        <v>-</v>
      </c>
      <c r="H487" s="12" t="str">
        <f t="shared" si="501"/>
        <v>-</v>
      </c>
      <c r="I487" s="12" t="str">
        <f t="shared" si="501"/>
        <v>-</v>
      </c>
      <c r="J487" s="12" t="str">
        <f t="shared" si="501"/>
        <v>-</v>
      </c>
      <c r="K487" s="12" t="str">
        <f t="shared" si="501"/>
        <v>-</v>
      </c>
      <c r="L487" s="12" t="str">
        <f t="shared" si="501"/>
        <v>-</v>
      </c>
      <c r="M487" s="12" t="str">
        <f t="shared" si="501"/>
        <v>-</v>
      </c>
      <c r="N487" s="12" t="str">
        <f t="shared" si="501"/>
        <v>-</v>
      </c>
      <c r="O487" s="12" t="str">
        <f t="shared" si="501"/>
        <v>-</v>
      </c>
      <c r="P487" s="12" t="str">
        <f t="shared" si="501"/>
        <v>-</v>
      </c>
      <c r="Q487" s="12" t="str">
        <f t="shared" si="468"/>
        <v>-</v>
      </c>
      <c r="R487" s="12" t="str">
        <f t="shared" si="468"/>
        <v>-</v>
      </c>
      <c r="S487" s="12" t="str">
        <f t="shared" ref="S487:AQ487" si="502">IF(AND(OR(S95&gt;=10,S95&lt;=3),S292="НЕТ"),"!!!","-")</f>
        <v>-</v>
      </c>
      <c r="T487" s="12" t="str">
        <f t="shared" si="502"/>
        <v>-</v>
      </c>
      <c r="U487" s="12" t="str">
        <f t="shared" si="502"/>
        <v>-</v>
      </c>
      <c r="V487" s="12" t="str">
        <f t="shared" si="502"/>
        <v>-</v>
      </c>
      <c r="W487" s="12" t="str">
        <f t="shared" si="502"/>
        <v>-</v>
      </c>
      <c r="X487" s="12" t="str">
        <f t="shared" si="502"/>
        <v>-</v>
      </c>
      <c r="Y487" s="12" t="str">
        <f t="shared" si="502"/>
        <v>-</v>
      </c>
      <c r="Z487" s="12" t="str">
        <f t="shared" si="502"/>
        <v>-</v>
      </c>
      <c r="AA487" s="12" t="str">
        <f t="shared" si="502"/>
        <v>-</v>
      </c>
      <c r="AB487" s="12" t="str">
        <f t="shared" si="502"/>
        <v>-</v>
      </c>
      <c r="AC487" s="12" t="str">
        <f t="shared" si="502"/>
        <v>-</v>
      </c>
      <c r="AD487" s="12" t="str">
        <f t="shared" si="502"/>
        <v>-</v>
      </c>
      <c r="AE487" s="12" t="str">
        <f t="shared" si="502"/>
        <v>-</v>
      </c>
      <c r="AF487" s="12" t="str">
        <f t="shared" si="502"/>
        <v>-</v>
      </c>
      <c r="AG487" s="12" t="str">
        <f t="shared" si="502"/>
        <v>-</v>
      </c>
      <c r="AH487" s="12" t="str">
        <f t="shared" si="502"/>
        <v>-</v>
      </c>
      <c r="AI487" s="12" t="str">
        <f t="shared" si="502"/>
        <v>-</v>
      </c>
      <c r="AJ487" s="12" t="str">
        <f t="shared" si="502"/>
        <v>-</v>
      </c>
      <c r="AK487" s="12" t="str">
        <f t="shared" si="502"/>
        <v>-</v>
      </c>
      <c r="AL487" s="12" t="str">
        <f t="shared" si="502"/>
        <v>-</v>
      </c>
      <c r="AM487" s="12" t="str">
        <f t="shared" si="502"/>
        <v>-</v>
      </c>
      <c r="AN487" s="12" t="str">
        <f t="shared" si="502"/>
        <v>-</v>
      </c>
      <c r="AO487" s="12" t="str">
        <f t="shared" si="502"/>
        <v>-</v>
      </c>
      <c r="AP487" s="12" t="str">
        <f t="shared" si="502"/>
        <v>-</v>
      </c>
      <c r="AQ487" s="12" t="str">
        <f t="shared" si="502"/>
        <v>-</v>
      </c>
      <c r="AR487" s="13"/>
      <c r="AS487" s="17"/>
    </row>
    <row r="488" spans="1:45">
      <c r="A488" s="22">
        <f t="shared" si="420"/>
        <v>94</v>
      </c>
      <c r="B488" s="128">
        <f t="shared" ref="B488:C488" si="503">B96</f>
        <v>37</v>
      </c>
      <c r="C488" s="128">
        <f t="shared" si="503"/>
        <v>3</v>
      </c>
      <c r="D488" s="12" t="str">
        <f t="shared" ref="D488:P488" si="504">IF(AND(OR(D96&gt;=10,D96&lt;=3),D293="НЕТ"),"!!!","-")</f>
        <v>-</v>
      </c>
      <c r="E488" s="12" t="str">
        <f t="shared" si="504"/>
        <v>-</v>
      </c>
      <c r="F488" s="12" t="str">
        <f t="shared" si="504"/>
        <v>-</v>
      </c>
      <c r="G488" s="12" t="str">
        <f t="shared" si="504"/>
        <v>-</v>
      </c>
      <c r="H488" s="12" t="str">
        <f t="shared" si="504"/>
        <v>-</v>
      </c>
      <c r="I488" s="12" t="str">
        <f t="shared" si="504"/>
        <v>-</v>
      </c>
      <c r="J488" s="12" t="str">
        <f t="shared" si="504"/>
        <v>-</v>
      </c>
      <c r="K488" s="12" t="str">
        <f t="shared" si="504"/>
        <v>-</v>
      </c>
      <c r="L488" s="12" t="str">
        <f t="shared" si="504"/>
        <v>-</v>
      </c>
      <c r="M488" s="12" t="str">
        <f t="shared" si="504"/>
        <v>-</v>
      </c>
      <c r="N488" s="12" t="str">
        <f t="shared" si="504"/>
        <v>-</v>
      </c>
      <c r="O488" s="12" t="str">
        <f t="shared" si="504"/>
        <v>-</v>
      </c>
      <c r="P488" s="12" t="str">
        <f t="shared" si="504"/>
        <v>-</v>
      </c>
      <c r="Q488" s="12" t="str">
        <f t="shared" si="468"/>
        <v>-</v>
      </c>
      <c r="R488" s="12" t="str">
        <f t="shared" si="468"/>
        <v>-</v>
      </c>
      <c r="S488" s="12" t="str">
        <f t="shared" ref="S488:AQ488" si="505">IF(AND(OR(S96&gt;=10,S96&lt;=3),S293="НЕТ"),"!!!","-")</f>
        <v>-</v>
      </c>
      <c r="T488" s="12" t="str">
        <f t="shared" si="505"/>
        <v>-</v>
      </c>
      <c r="U488" s="12" t="str">
        <f t="shared" si="505"/>
        <v>-</v>
      </c>
      <c r="V488" s="12" t="str">
        <f t="shared" si="505"/>
        <v>-</v>
      </c>
      <c r="W488" s="12" t="str">
        <f t="shared" si="505"/>
        <v>-</v>
      </c>
      <c r="X488" s="12" t="str">
        <f t="shared" si="505"/>
        <v>-</v>
      </c>
      <c r="Y488" s="12" t="str">
        <f t="shared" si="505"/>
        <v>-</v>
      </c>
      <c r="Z488" s="12" t="str">
        <f t="shared" si="505"/>
        <v>-</v>
      </c>
      <c r="AA488" s="12" t="str">
        <f t="shared" si="505"/>
        <v>-</v>
      </c>
      <c r="AB488" s="12" t="str">
        <f t="shared" si="505"/>
        <v>-</v>
      </c>
      <c r="AC488" s="12" t="str">
        <f t="shared" si="505"/>
        <v>-</v>
      </c>
      <c r="AD488" s="12" t="str">
        <f t="shared" si="505"/>
        <v>-</v>
      </c>
      <c r="AE488" s="12" t="str">
        <f t="shared" si="505"/>
        <v>-</v>
      </c>
      <c r="AF488" s="12" t="str">
        <f t="shared" si="505"/>
        <v>-</v>
      </c>
      <c r="AG488" s="12" t="str">
        <f t="shared" si="505"/>
        <v>-</v>
      </c>
      <c r="AH488" s="12" t="str">
        <f t="shared" si="505"/>
        <v>-</v>
      </c>
      <c r="AI488" s="12" t="str">
        <f t="shared" si="505"/>
        <v>-</v>
      </c>
      <c r="AJ488" s="12" t="str">
        <f t="shared" si="505"/>
        <v>-</v>
      </c>
      <c r="AK488" s="12" t="str">
        <f t="shared" si="505"/>
        <v>-</v>
      </c>
      <c r="AL488" s="12" t="str">
        <f t="shared" si="505"/>
        <v>-</v>
      </c>
      <c r="AM488" s="12" t="str">
        <f t="shared" si="505"/>
        <v>-</v>
      </c>
      <c r="AN488" s="12" t="str">
        <f t="shared" si="505"/>
        <v>-</v>
      </c>
      <c r="AO488" s="12" t="str">
        <f t="shared" si="505"/>
        <v>-</v>
      </c>
      <c r="AP488" s="12" t="str">
        <f t="shared" si="505"/>
        <v>-</v>
      </c>
      <c r="AQ488" s="12" t="str">
        <f t="shared" si="505"/>
        <v>-</v>
      </c>
      <c r="AR488" s="13"/>
      <c r="AS488" s="17"/>
    </row>
    <row r="489" spans="1:45">
      <c r="A489" s="22">
        <f t="shared" si="420"/>
        <v>95</v>
      </c>
      <c r="B489" s="128">
        <f t="shared" ref="B489:C489" si="506">B97</f>
        <v>38</v>
      </c>
      <c r="C489" s="128">
        <f t="shared" si="506"/>
        <v>1</v>
      </c>
      <c r="D489" s="12" t="str">
        <f t="shared" ref="D489:P489" si="507">IF(AND(OR(D97&gt;=10,D97&lt;=3),D294="НЕТ"),"!!!","-")</f>
        <v>-</v>
      </c>
      <c r="E489" s="12" t="str">
        <f t="shared" si="507"/>
        <v>-</v>
      </c>
      <c r="F489" s="12" t="str">
        <f t="shared" si="507"/>
        <v>-</v>
      </c>
      <c r="G489" s="12" t="str">
        <f t="shared" si="507"/>
        <v>-</v>
      </c>
      <c r="H489" s="12" t="str">
        <f t="shared" si="507"/>
        <v>-</v>
      </c>
      <c r="I489" s="12" t="str">
        <f t="shared" si="507"/>
        <v>-</v>
      </c>
      <c r="J489" s="12" t="str">
        <f t="shared" si="507"/>
        <v>-</v>
      </c>
      <c r="K489" s="12" t="str">
        <f t="shared" si="507"/>
        <v>-</v>
      </c>
      <c r="L489" s="12" t="str">
        <f t="shared" si="507"/>
        <v>-</v>
      </c>
      <c r="M489" s="12" t="str">
        <f t="shared" si="507"/>
        <v>-</v>
      </c>
      <c r="N489" s="12" t="str">
        <f t="shared" si="507"/>
        <v>-</v>
      </c>
      <c r="O489" s="12" t="str">
        <f t="shared" si="507"/>
        <v>-</v>
      </c>
      <c r="P489" s="12" t="str">
        <f t="shared" si="507"/>
        <v>-</v>
      </c>
      <c r="Q489" s="12" t="str">
        <f t="shared" si="468"/>
        <v>-</v>
      </c>
      <c r="R489" s="12" t="str">
        <f t="shared" si="468"/>
        <v>-</v>
      </c>
      <c r="S489" s="12" t="str">
        <f t="shared" ref="S489:AQ489" si="508">IF(AND(OR(S97&gt;=10,S97&lt;=3),S294="НЕТ"),"!!!","-")</f>
        <v>-</v>
      </c>
      <c r="T489" s="12" t="str">
        <f t="shared" si="508"/>
        <v>-</v>
      </c>
      <c r="U489" s="12" t="str">
        <f t="shared" si="508"/>
        <v>-</v>
      </c>
      <c r="V489" s="12" t="str">
        <f t="shared" si="508"/>
        <v>-</v>
      </c>
      <c r="W489" s="12" t="str">
        <f t="shared" si="508"/>
        <v>-</v>
      </c>
      <c r="X489" s="12" t="str">
        <f t="shared" si="508"/>
        <v>-</v>
      </c>
      <c r="Y489" s="12" t="str">
        <f t="shared" si="508"/>
        <v>-</v>
      </c>
      <c r="Z489" s="12" t="str">
        <f t="shared" si="508"/>
        <v>-</v>
      </c>
      <c r="AA489" s="12" t="str">
        <f t="shared" si="508"/>
        <v>-</v>
      </c>
      <c r="AB489" s="12" t="str">
        <f t="shared" si="508"/>
        <v>-</v>
      </c>
      <c r="AC489" s="12" t="str">
        <f t="shared" si="508"/>
        <v>-</v>
      </c>
      <c r="AD489" s="12" t="str">
        <f t="shared" si="508"/>
        <v>-</v>
      </c>
      <c r="AE489" s="12" t="str">
        <f t="shared" si="508"/>
        <v>-</v>
      </c>
      <c r="AF489" s="12" t="str">
        <f t="shared" si="508"/>
        <v>-</v>
      </c>
      <c r="AG489" s="12" t="str">
        <f t="shared" si="508"/>
        <v>-</v>
      </c>
      <c r="AH489" s="12" t="str">
        <f t="shared" si="508"/>
        <v>-</v>
      </c>
      <c r="AI489" s="12" t="str">
        <f t="shared" si="508"/>
        <v>-</v>
      </c>
      <c r="AJ489" s="12" t="str">
        <f t="shared" si="508"/>
        <v>-</v>
      </c>
      <c r="AK489" s="12" t="str">
        <f t="shared" si="508"/>
        <v>-</v>
      </c>
      <c r="AL489" s="12" t="str">
        <f t="shared" si="508"/>
        <v>-</v>
      </c>
      <c r="AM489" s="12" t="str">
        <f t="shared" si="508"/>
        <v>-</v>
      </c>
      <c r="AN489" s="12" t="str">
        <f t="shared" si="508"/>
        <v>-</v>
      </c>
      <c r="AO489" s="12" t="str">
        <f t="shared" si="508"/>
        <v>-</v>
      </c>
      <c r="AP489" s="12" t="str">
        <f t="shared" si="508"/>
        <v>-</v>
      </c>
      <c r="AQ489" s="12" t="str">
        <f t="shared" si="508"/>
        <v>-</v>
      </c>
      <c r="AR489" s="13"/>
      <c r="AS489" s="17"/>
    </row>
    <row r="490" spans="1:45">
      <c r="A490" s="22">
        <f t="shared" si="420"/>
        <v>96</v>
      </c>
      <c r="B490" s="128">
        <f t="shared" ref="B490:C490" si="509">B98</f>
        <v>38</v>
      </c>
      <c r="C490" s="128">
        <f t="shared" si="509"/>
        <v>2</v>
      </c>
      <c r="D490" s="12" t="str">
        <f t="shared" ref="D490:P490" si="510">IF(AND(OR(D98&gt;=10,D98&lt;=3),D295="НЕТ"),"!!!","-")</f>
        <v>-</v>
      </c>
      <c r="E490" s="12" t="str">
        <f t="shared" si="510"/>
        <v>-</v>
      </c>
      <c r="F490" s="12" t="str">
        <f t="shared" si="510"/>
        <v>-</v>
      </c>
      <c r="G490" s="12" t="str">
        <f t="shared" si="510"/>
        <v>-</v>
      </c>
      <c r="H490" s="12" t="str">
        <f t="shared" si="510"/>
        <v>-</v>
      </c>
      <c r="I490" s="12" t="str">
        <f t="shared" si="510"/>
        <v>-</v>
      </c>
      <c r="J490" s="12" t="str">
        <f t="shared" si="510"/>
        <v>-</v>
      </c>
      <c r="K490" s="12" t="str">
        <f t="shared" si="510"/>
        <v>-</v>
      </c>
      <c r="L490" s="12" t="str">
        <f t="shared" si="510"/>
        <v>-</v>
      </c>
      <c r="M490" s="12" t="str">
        <f t="shared" si="510"/>
        <v>-</v>
      </c>
      <c r="N490" s="12" t="str">
        <f t="shared" si="510"/>
        <v>-</v>
      </c>
      <c r="O490" s="12" t="str">
        <f t="shared" si="510"/>
        <v>-</v>
      </c>
      <c r="P490" s="12" t="str">
        <f t="shared" si="510"/>
        <v>-</v>
      </c>
      <c r="Q490" s="12" t="str">
        <f t="shared" si="468"/>
        <v>-</v>
      </c>
      <c r="R490" s="12" t="str">
        <f t="shared" si="468"/>
        <v>-</v>
      </c>
      <c r="S490" s="12" t="str">
        <f t="shared" ref="S490:AQ490" si="511">IF(AND(OR(S98&gt;=10,S98&lt;=3),S295="НЕТ"),"!!!","-")</f>
        <v>-</v>
      </c>
      <c r="T490" s="12" t="str">
        <f t="shared" si="511"/>
        <v>-</v>
      </c>
      <c r="U490" s="12" t="str">
        <f t="shared" si="511"/>
        <v>-</v>
      </c>
      <c r="V490" s="12" t="str">
        <f t="shared" si="511"/>
        <v>-</v>
      </c>
      <c r="W490" s="12" t="str">
        <f t="shared" si="511"/>
        <v>-</v>
      </c>
      <c r="X490" s="12" t="str">
        <f t="shared" si="511"/>
        <v>-</v>
      </c>
      <c r="Y490" s="12" t="str">
        <f t="shared" si="511"/>
        <v>-</v>
      </c>
      <c r="Z490" s="12" t="str">
        <f t="shared" si="511"/>
        <v>-</v>
      </c>
      <c r="AA490" s="12" t="str">
        <f t="shared" si="511"/>
        <v>-</v>
      </c>
      <c r="AB490" s="12" t="str">
        <f t="shared" si="511"/>
        <v>-</v>
      </c>
      <c r="AC490" s="12" t="str">
        <f t="shared" si="511"/>
        <v>-</v>
      </c>
      <c r="AD490" s="12" t="str">
        <f t="shared" si="511"/>
        <v>-</v>
      </c>
      <c r="AE490" s="12" t="str">
        <f t="shared" si="511"/>
        <v>-</v>
      </c>
      <c r="AF490" s="12" t="str">
        <f t="shared" si="511"/>
        <v>-</v>
      </c>
      <c r="AG490" s="12" t="str">
        <f t="shared" si="511"/>
        <v>-</v>
      </c>
      <c r="AH490" s="12" t="str">
        <f t="shared" si="511"/>
        <v>-</v>
      </c>
      <c r="AI490" s="12" t="str">
        <f t="shared" si="511"/>
        <v>-</v>
      </c>
      <c r="AJ490" s="12" t="str">
        <f t="shared" si="511"/>
        <v>-</v>
      </c>
      <c r="AK490" s="12" t="str">
        <f t="shared" si="511"/>
        <v>-</v>
      </c>
      <c r="AL490" s="12" t="str">
        <f t="shared" si="511"/>
        <v>-</v>
      </c>
      <c r="AM490" s="12" t="str">
        <f t="shared" si="511"/>
        <v>-</v>
      </c>
      <c r="AN490" s="12" t="str">
        <f t="shared" si="511"/>
        <v>-</v>
      </c>
      <c r="AO490" s="12" t="str">
        <f t="shared" si="511"/>
        <v>-</v>
      </c>
      <c r="AP490" s="12" t="str">
        <f t="shared" si="511"/>
        <v>-</v>
      </c>
      <c r="AQ490" s="12" t="str">
        <f t="shared" si="511"/>
        <v>-</v>
      </c>
      <c r="AR490" s="13"/>
      <c r="AS490" s="17"/>
    </row>
    <row r="491" spans="1:45">
      <c r="A491" s="22">
        <f t="shared" si="420"/>
        <v>97</v>
      </c>
      <c r="B491" s="128">
        <f t="shared" ref="B491:C491" si="512">B99</f>
        <v>38</v>
      </c>
      <c r="C491" s="128">
        <f t="shared" si="512"/>
        <v>3</v>
      </c>
      <c r="D491" s="12" t="str">
        <f t="shared" ref="D491:P491" si="513">IF(AND(OR(D99&gt;=10,D99&lt;=3),D296="НЕТ"),"!!!","-")</f>
        <v>-</v>
      </c>
      <c r="E491" s="12" t="str">
        <f t="shared" si="513"/>
        <v>-</v>
      </c>
      <c r="F491" s="12" t="str">
        <f t="shared" si="513"/>
        <v>-</v>
      </c>
      <c r="G491" s="12" t="str">
        <f t="shared" si="513"/>
        <v>-</v>
      </c>
      <c r="H491" s="12" t="str">
        <f t="shared" si="513"/>
        <v>-</v>
      </c>
      <c r="I491" s="12" t="str">
        <f t="shared" si="513"/>
        <v>-</v>
      </c>
      <c r="J491" s="12" t="str">
        <f t="shared" si="513"/>
        <v>-</v>
      </c>
      <c r="K491" s="12" t="str">
        <f t="shared" si="513"/>
        <v>-</v>
      </c>
      <c r="L491" s="12" t="str">
        <f t="shared" si="513"/>
        <v>-</v>
      </c>
      <c r="M491" s="12" t="str">
        <f t="shared" si="513"/>
        <v>-</v>
      </c>
      <c r="N491" s="12" t="str">
        <f t="shared" si="513"/>
        <v>-</v>
      </c>
      <c r="O491" s="12" t="str">
        <f t="shared" si="513"/>
        <v>-</v>
      </c>
      <c r="P491" s="12" t="str">
        <f t="shared" si="513"/>
        <v>-</v>
      </c>
      <c r="Q491" s="12" t="str">
        <f t="shared" si="468"/>
        <v>-</v>
      </c>
      <c r="R491" s="12" t="str">
        <f t="shared" si="468"/>
        <v>-</v>
      </c>
      <c r="S491" s="12" t="str">
        <f t="shared" ref="S491:AQ491" si="514">IF(AND(OR(S99&gt;=10,S99&lt;=3),S296="НЕТ"),"!!!","-")</f>
        <v>-</v>
      </c>
      <c r="T491" s="12" t="str">
        <f t="shared" si="514"/>
        <v>-</v>
      </c>
      <c r="U491" s="12" t="str">
        <f t="shared" si="514"/>
        <v>-</v>
      </c>
      <c r="V491" s="12" t="str">
        <f t="shared" si="514"/>
        <v>-</v>
      </c>
      <c r="W491" s="12" t="str">
        <f t="shared" si="514"/>
        <v>-</v>
      </c>
      <c r="X491" s="12" t="str">
        <f t="shared" si="514"/>
        <v>-</v>
      </c>
      <c r="Y491" s="12" t="str">
        <f t="shared" si="514"/>
        <v>-</v>
      </c>
      <c r="Z491" s="12" t="str">
        <f t="shared" si="514"/>
        <v>-</v>
      </c>
      <c r="AA491" s="12" t="str">
        <f t="shared" si="514"/>
        <v>-</v>
      </c>
      <c r="AB491" s="12" t="str">
        <f t="shared" si="514"/>
        <v>-</v>
      </c>
      <c r="AC491" s="12" t="str">
        <f t="shared" si="514"/>
        <v>-</v>
      </c>
      <c r="AD491" s="12" t="str">
        <f t="shared" si="514"/>
        <v>-</v>
      </c>
      <c r="AE491" s="12" t="str">
        <f t="shared" si="514"/>
        <v>-</v>
      </c>
      <c r="AF491" s="12" t="str">
        <f t="shared" si="514"/>
        <v>-</v>
      </c>
      <c r="AG491" s="12" t="str">
        <f t="shared" si="514"/>
        <v>-</v>
      </c>
      <c r="AH491" s="12" t="str">
        <f t="shared" si="514"/>
        <v>-</v>
      </c>
      <c r="AI491" s="12" t="str">
        <f t="shared" si="514"/>
        <v>-</v>
      </c>
      <c r="AJ491" s="12" t="str">
        <f t="shared" si="514"/>
        <v>-</v>
      </c>
      <c r="AK491" s="12" t="str">
        <f t="shared" si="514"/>
        <v>-</v>
      </c>
      <c r="AL491" s="12" t="str">
        <f t="shared" si="514"/>
        <v>-</v>
      </c>
      <c r="AM491" s="12" t="str">
        <f t="shared" si="514"/>
        <v>-</v>
      </c>
      <c r="AN491" s="12" t="str">
        <f t="shared" si="514"/>
        <v>-</v>
      </c>
      <c r="AO491" s="12" t="str">
        <f t="shared" si="514"/>
        <v>-</v>
      </c>
      <c r="AP491" s="12" t="str">
        <f t="shared" si="514"/>
        <v>-</v>
      </c>
      <c r="AQ491" s="12" t="str">
        <f t="shared" si="514"/>
        <v>-</v>
      </c>
      <c r="AR491" s="13"/>
      <c r="AS491" s="17"/>
    </row>
    <row r="492" spans="1:45">
      <c r="A492" s="22">
        <f t="shared" si="420"/>
        <v>98</v>
      </c>
      <c r="B492" s="128">
        <f t="shared" ref="B492:C492" si="515">B100</f>
        <v>39</v>
      </c>
      <c r="C492" s="128">
        <f t="shared" si="515"/>
        <v>1</v>
      </c>
      <c r="D492" s="12" t="str">
        <f t="shared" ref="D492:P492" si="516">IF(AND(OR(D100&gt;=10,D100&lt;=3),D297="НЕТ"),"!!!","-")</f>
        <v>-</v>
      </c>
      <c r="E492" s="12" t="str">
        <f t="shared" si="516"/>
        <v>-</v>
      </c>
      <c r="F492" s="12" t="str">
        <f t="shared" si="516"/>
        <v>-</v>
      </c>
      <c r="G492" s="12" t="str">
        <f t="shared" si="516"/>
        <v>-</v>
      </c>
      <c r="H492" s="12" t="str">
        <f t="shared" si="516"/>
        <v>-</v>
      </c>
      <c r="I492" s="12" t="str">
        <f t="shared" si="516"/>
        <v>-</v>
      </c>
      <c r="J492" s="12" t="str">
        <f t="shared" si="516"/>
        <v>-</v>
      </c>
      <c r="K492" s="12" t="str">
        <f t="shared" si="516"/>
        <v>-</v>
      </c>
      <c r="L492" s="12" t="str">
        <f t="shared" si="516"/>
        <v>-</v>
      </c>
      <c r="M492" s="12" t="str">
        <f t="shared" si="516"/>
        <v>-</v>
      </c>
      <c r="N492" s="12" t="str">
        <f t="shared" si="516"/>
        <v>-</v>
      </c>
      <c r="O492" s="12" t="str">
        <f t="shared" si="516"/>
        <v>-</v>
      </c>
      <c r="P492" s="12" t="str">
        <f t="shared" si="516"/>
        <v>-</v>
      </c>
      <c r="Q492" s="12" t="str">
        <f t="shared" si="468"/>
        <v>-</v>
      </c>
      <c r="R492" s="12" t="str">
        <f t="shared" si="468"/>
        <v>-</v>
      </c>
      <c r="S492" s="12" t="str">
        <f t="shared" ref="S492:AQ492" si="517">IF(AND(OR(S100&gt;=10,S100&lt;=3),S297="НЕТ"),"!!!","-")</f>
        <v>-</v>
      </c>
      <c r="T492" s="12" t="str">
        <f t="shared" si="517"/>
        <v>-</v>
      </c>
      <c r="U492" s="12" t="str">
        <f t="shared" si="517"/>
        <v>-</v>
      </c>
      <c r="V492" s="12" t="str">
        <f t="shared" si="517"/>
        <v>-</v>
      </c>
      <c r="W492" s="12" t="str">
        <f t="shared" si="517"/>
        <v>-</v>
      </c>
      <c r="X492" s="12" t="str">
        <f t="shared" si="517"/>
        <v>-</v>
      </c>
      <c r="Y492" s="12" t="str">
        <f t="shared" si="517"/>
        <v>-</v>
      </c>
      <c r="Z492" s="12" t="str">
        <f t="shared" si="517"/>
        <v>-</v>
      </c>
      <c r="AA492" s="12" t="str">
        <f t="shared" si="517"/>
        <v>-</v>
      </c>
      <c r="AB492" s="12" t="str">
        <f t="shared" si="517"/>
        <v>-</v>
      </c>
      <c r="AC492" s="12" t="str">
        <f t="shared" si="517"/>
        <v>-</v>
      </c>
      <c r="AD492" s="12" t="str">
        <f t="shared" si="517"/>
        <v>-</v>
      </c>
      <c r="AE492" s="12" t="str">
        <f t="shared" si="517"/>
        <v>-</v>
      </c>
      <c r="AF492" s="12" t="str">
        <f t="shared" si="517"/>
        <v>-</v>
      </c>
      <c r="AG492" s="12" t="str">
        <f t="shared" si="517"/>
        <v>-</v>
      </c>
      <c r="AH492" s="12" t="str">
        <f t="shared" si="517"/>
        <v>-</v>
      </c>
      <c r="AI492" s="12" t="str">
        <f t="shared" si="517"/>
        <v>-</v>
      </c>
      <c r="AJ492" s="12" t="str">
        <f t="shared" si="517"/>
        <v>-</v>
      </c>
      <c r="AK492" s="12" t="str">
        <f t="shared" si="517"/>
        <v>-</v>
      </c>
      <c r="AL492" s="12" t="str">
        <f t="shared" si="517"/>
        <v>-</v>
      </c>
      <c r="AM492" s="12" t="str">
        <f t="shared" si="517"/>
        <v>-</v>
      </c>
      <c r="AN492" s="12" t="str">
        <f t="shared" si="517"/>
        <v>-</v>
      </c>
      <c r="AO492" s="12" t="str">
        <f t="shared" si="517"/>
        <v>-</v>
      </c>
      <c r="AP492" s="12" t="str">
        <f t="shared" si="517"/>
        <v>-</v>
      </c>
      <c r="AQ492" s="12" t="str">
        <f t="shared" si="517"/>
        <v>-</v>
      </c>
      <c r="AR492" s="13"/>
      <c r="AS492" s="17"/>
    </row>
    <row r="493" spans="1:45">
      <c r="A493" s="22">
        <f t="shared" si="420"/>
        <v>99</v>
      </c>
      <c r="B493" s="128">
        <f t="shared" ref="B493:C493" si="518">B101</f>
        <v>39</v>
      </c>
      <c r="C493" s="128">
        <f t="shared" si="518"/>
        <v>2</v>
      </c>
      <c r="D493" s="12" t="str">
        <f t="shared" ref="D493:P493" si="519">IF(AND(OR(D101&gt;=10,D101&lt;=3),D298="НЕТ"),"!!!","-")</f>
        <v>-</v>
      </c>
      <c r="E493" s="12" t="str">
        <f t="shared" si="519"/>
        <v>-</v>
      </c>
      <c r="F493" s="12" t="str">
        <f t="shared" si="519"/>
        <v>-</v>
      </c>
      <c r="G493" s="12" t="str">
        <f t="shared" si="519"/>
        <v>-</v>
      </c>
      <c r="H493" s="12" t="str">
        <f t="shared" si="519"/>
        <v>-</v>
      </c>
      <c r="I493" s="12" t="str">
        <f t="shared" si="519"/>
        <v>-</v>
      </c>
      <c r="J493" s="12" t="str">
        <f t="shared" si="519"/>
        <v>-</v>
      </c>
      <c r="K493" s="12" t="str">
        <f t="shared" si="519"/>
        <v>-</v>
      </c>
      <c r="L493" s="12" t="str">
        <f t="shared" si="519"/>
        <v>-</v>
      </c>
      <c r="M493" s="12" t="str">
        <f t="shared" si="519"/>
        <v>-</v>
      </c>
      <c r="N493" s="12" t="str">
        <f t="shared" si="519"/>
        <v>-</v>
      </c>
      <c r="O493" s="12" t="str">
        <f t="shared" si="519"/>
        <v>-</v>
      </c>
      <c r="P493" s="12" t="str">
        <f t="shared" si="519"/>
        <v>-</v>
      </c>
      <c r="Q493" s="12" t="str">
        <f t="shared" si="468"/>
        <v>-</v>
      </c>
      <c r="R493" s="12" t="str">
        <f t="shared" si="468"/>
        <v>-</v>
      </c>
      <c r="S493" s="12" t="str">
        <f t="shared" ref="S493:AQ493" si="520">IF(AND(OR(S101&gt;=10,S101&lt;=3),S298="НЕТ"),"!!!","-")</f>
        <v>-</v>
      </c>
      <c r="T493" s="12" t="str">
        <f t="shared" si="520"/>
        <v>-</v>
      </c>
      <c r="U493" s="12" t="str">
        <f t="shared" si="520"/>
        <v>-</v>
      </c>
      <c r="V493" s="12" t="str">
        <f t="shared" si="520"/>
        <v>-</v>
      </c>
      <c r="W493" s="12" t="str">
        <f t="shared" si="520"/>
        <v>-</v>
      </c>
      <c r="X493" s="12" t="str">
        <f t="shared" si="520"/>
        <v>-</v>
      </c>
      <c r="Y493" s="12" t="str">
        <f t="shared" si="520"/>
        <v>-</v>
      </c>
      <c r="Z493" s="12" t="str">
        <f t="shared" si="520"/>
        <v>-</v>
      </c>
      <c r="AA493" s="12" t="str">
        <f t="shared" si="520"/>
        <v>-</v>
      </c>
      <c r="AB493" s="12" t="str">
        <f t="shared" si="520"/>
        <v>-</v>
      </c>
      <c r="AC493" s="12" t="str">
        <f t="shared" si="520"/>
        <v>-</v>
      </c>
      <c r="AD493" s="12" t="str">
        <f t="shared" si="520"/>
        <v>-</v>
      </c>
      <c r="AE493" s="12" t="str">
        <f t="shared" si="520"/>
        <v>-</v>
      </c>
      <c r="AF493" s="12" t="str">
        <f t="shared" si="520"/>
        <v>-</v>
      </c>
      <c r="AG493" s="12" t="str">
        <f t="shared" si="520"/>
        <v>-</v>
      </c>
      <c r="AH493" s="12" t="str">
        <f t="shared" si="520"/>
        <v>-</v>
      </c>
      <c r="AI493" s="12" t="str">
        <f t="shared" si="520"/>
        <v>-</v>
      </c>
      <c r="AJ493" s="12" t="str">
        <f t="shared" si="520"/>
        <v>-</v>
      </c>
      <c r="AK493" s="12" t="str">
        <f t="shared" si="520"/>
        <v>-</v>
      </c>
      <c r="AL493" s="12" t="str">
        <f t="shared" si="520"/>
        <v>-</v>
      </c>
      <c r="AM493" s="12" t="str">
        <f t="shared" si="520"/>
        <v>-</v>
      </c>
      <c r="AN493" s="12" t="str">
        <f t="shared" si="520"/>
        <v>-</v>
      </c>
      <c r="AO493" s="12" t="str">
        <f t="shared" si="520"/>
        <v>-</v>
      </c>
      <c r="AP493" s="12" t="str">
        <f t="shared" si="520"/>
        <v>-</v>
      </c>
      <c r="AQ493" s="12" t="str">
        <f t="shared" si="520"/>
        <v>-</v>
      </c>
      <c r="AR493" s="13"/>
      <c r="AS493" s="17"/>
    </row>
    <row r="494" spans="1:45">
      <c r="A494" s="22">
        <f t="shared" si="420"/>
        <v>100</v>
      </c>
      <c r="B494" s="128">
        <f t="shared" ref="B494:C494" si="521">B102</f>
        <v>39</v>
      </c>
      <c r="C494" s="128">
        <f t="shared" si="521"/>
        <v>3</v>
      </c>
      <c r="D494" s="12" t="str">
        <f t="shared" ref="D494:P494" si="522">IF(AND(OR(D102&gt;=10,D102&lt;=3),D299="НЕТ"),"!!!","-")</f>
        <v>-</v>
      </c>
      <c r="E494" s="12" t="str">
        <f t="shared" si="522"/>
        <v>-</v>
      </c>
      <c r="F494" s="12" t="str">
        <f t="shared" si="522"/>
        <v>-</v>
      </c>
      <c r="G494" s="12" t="str">
        <f t="shared" si="522"/>
        <v>-</v>
      </c>
      <c r="H494" s="12" t="str">
        <f t="shared" si="522"/>
        <v>-</v>
      </c>
      <c r="I494" s="12" t="str">
        <f t="shared" si="522"/>
        <v>-</v>
      </c>
      <c r="J494" s="12" t="str">
        <f t="shared" si="522"/>
        <v>-</v>
      </c>
      <c r="K494" s="12" t="str">
        <f t="shared" si="522"/>
        <v>-</v>
      </c>
      <c r="L494" s="12" t="str">
        <f t="shared" si="522"/>
        <v>-</v>
      </c>
      <c r="M494" s="12" t="str">
        <f t="shared" si="522"/>
        <v>-</v>
      </c>
      <c r="N494" s="12" t="str">
        <f t="shared" si="522"/>
        <v>-</v>
      </c>
      <c r="O494" s="12" t="str">
        <f t="shared" si="522"/>
        <v>-</v>
      </c>
      <c r="P494" s="12" t="str">
        <f t="shared" si="522"/>
        <v>-</v>
      </c>
      <c r="Q494" s="12" t="str">
        <f t="shared" si="468"/>
        <v>-</v>
      </c>
      <c r="R494" s="12" t="str">
        <f t="shared" si="468"/>
        <v>-</v>
      </c>
      <c r="S494" s="12" t="str">
        <f t="shared" ref="S494:AQ494" si="523">IF(AND(OR(S102&gt;=10,S102&lt;=3),S299="НЕТ"),"!!!","-")</f>
        <v>-</v>
      </c>
      <c r="T494" s="12" t="str">
        <f t="shared" si="523"/>
        <v>-</v>
      </c>
      <c r="U494" s="12" t="str">
        <f t="shared" si="523"/>
        <v>!!!</v>
      </c>
      <c r="V494" s="12" t="str">
        <f t="shared" si="523"/>
        <v>-</v>
      </c>
      <c r="W494" s="12" t="str">
        <f t="shared" si="523"/>
        <v>-</v>
      </c>
      <c r="X494" s="12" t="str">
        <f t="shared" si="523"/>
        <v>-</v>
      </c>
      <c r="Y494" s="12" t="str">
        <f t="shared" si="523"/>
        <v>-</v>
      </c>
      <c r="Z494" s="12" t="str">
        <f t="shared" si="523"/>
        <v>-</v>
      </c>
      <c r="AA494" s="12" t="str">
        <f t="shared" si="523"/>
        <v>-</v>
      </c>
      <c r="AB494" s="12" t="str">
        <f t="shared" si="523"/>
        <v>-</v>
      </c>
      <c r="AC494" s="12" t="str">
        <f t="shared" si="523"/>
        <v>-</v>
      </c>
      <c r="AD494" s="12" t="str">
        <f t="shared" si="523"/>
        <v>-</v>
      </c>
      <c r="AE494" s="12" t="str">
        <f t="shared" si="523"/>
        <v>-</v>
      </c>
      <c r="AF494" s="12" t="str">
        <f t="shared" si="523"/>
        <v>-</v>
      </c>
      <c r="AG494" s="12" t="str">
        <f t="shared" si="523"/>
        <v>-</v>
      </c>
      <c r="AH494" s="12" t="str">
        <f t="shared" si="523"/>
        <v>-</v>
      </c>
      <c r="AI494" s="12" t="str">
        <f t="shared" si="523"/>
        <v>-</v>
      </c>
      <c r="AJ494" s="12" t="str">
        <f t="shared" si="523"/>
        <v>-</v>
      </c>
      <c r="AK494" s="12" t="str">
        <f t="shared" si="523"/>
        <v>-</v>
      </c>
      <c r="AL494" s="12" t="str">
        <f t="shared" si="523"/>
        <v>-</v>
      </c>
      <c r="AM494" s="12" t="str">
        <f t="shared" si="523"/>
        <v>-</v>
      </c>
      <c r="AN494" s="12" t="str">
        <f t="shared" si="523"/>
        <v>-</v>
      </c>
      <c r="AO494" s="12" t="str">
        <f t="shared" si="523"/>
        <v>-</v>
      </c>
      <c r="AP494" s="12" t="str">
        <f t="shared" si="523"/>
        <v>-</v>
      </c>
      <c r="AQ494" s="12" t="str">
        <f t="shared" si="523"/>
        <v>-</v>
      </c>
      <c r="AR494" s="13"/>
      <c r="AS494" s="17"/>
    </row>
    <row r="495" spans="1:45">
      <c r="A495" s="22">
        <f t="shared" si="420"/>
        <v>101</v>
      </c>
      <c r="B495" s="128">
        <f t="shared" ref="B495:C495" si="524">B103</f>
        <v>40</v>
      </c>
      <c r="C495" s="128">
        <f t="shared" si="524"/>
        <v>1</v>
      </c>
      <c r="D495" s="12" t="str">
        <f t="shared" ref="D495:P495" si="525">IF(AND(OR(D103&gt;=10,D103&lt;=3),D300="НЕТ"),"!!!","-")</f>
        <v>-</v>
      </c>
      <c r="E495" s="12" t="str">
        <f t="shared" si="525"/>
        <v>-</v>
      </c>
      <c r="F495" s="12" t="str">
        <f t="shared" si="525"/>
        <v>-</v>
      </c>
      <c r="G495" s="12" t="str">
        <f t="shared" si="525"/>
        <v>-</v>
      </c>
      <c r="H495" s="12" t="str">
        <f t="shared" si="525"/>
        <v>-</v>
      </c>
      <c r="I495" s="12" t="str">
        <f t="shared" si="525"/>
        <v>-</v>
      </c>
      <c r="J495" s="12" t="str">
        <f t="shared" si="525"/>
        <v>-</v>
      </c>
      <c r="K495" s="12" t="str">
        <f t="shared" si="525"/>
        <v>-</v>
      </c>
      <c r="L495" s="12" t="str">
        <f t="shared" si="525"/>
        <v>-</v>
      </c>
      <c r="M495" s="12" t="str">
        <f t="shared" si="525"/>
        <v>-</v>
      </c>
      <c r="N495" s="12" t="str">
        <f t="shared" si="525"/>
        <v>-</v>
      </c>
      <c r="O495" s="12" t="str">
        <f t="shared" si="525"/>
        <v>-</v>
      </c>
      <c r="P495" s="12" t="str">
        <f t="shared" si="525"/>
        <v>-</v>
      </c>
      <c r="Q495" s="12" t="str">
        <f t="shared" si="468"/>
        <v>-</v>
      </c>
      <c r="R495" s="12" t="str">
        <f t="shared" si="468"/>
        <v>-</v>
      </c>
      <c r="S495" s="12" t="str">
        <f t="shared" ref="S495:AQ495" si="526">IF(AND(OR(S103&gt;=10,S103&lt;=3),S300="НЕТ"),"!!!","-")</f>
        <v>-</v>
      </c>
      <c r="T495" s="12" t="str">
        <f t="shared" si="526"/>
        <v>-</v>
      </c>
      <c r="U495" s="12" t="str">
        <f t="shared" si="526"/>
        <v>-</v>
      </c>
      <c r="V495" s="12" t="str">
        <f t="shared" si="526"/>
        <v>-</v>
      </c>
      <c r="W495" s="12" t="str">
        <f t="shared" si="526"/>
        <v>-</v>
      </c>
      <c r="X495" s="12" t="str">
        <f t="shared" si="526"/>
        <v>-</v>
      </c>
      <c r="Y495" s="12" t="str">
        <f t="shared" si="526"/>
        <v>-</v>
      </c>
      <c r="Z495" s="12" t="str">
        <f t="shared" si="526"/>
        <v>-</v>
      </c>
      <c r="AA495" s="12" t="str">
        <f t="shared" si="526"/>
        <v>-</v>
      </c>
      <c r="AB495" s="12" t="str">
        <f t="shared" si="526"/>
        <v>-</v>
      </c>
      <c r="AC495" s="12" t="str">
        <f t="shared" si="526"/>
        <v>-</v>
      </c>
      <c r="AD495" s="12" t="str">
        <f t="shared" si="526"/>
        <v>-</v>
      </c>
      <c r="AE495" s="12" t="str">
        <f t="shared" si="526"/>
        <v>-</v>
      </c>
      <c r="AF495" s="12" t="str">
        <f t="shared" si="526"/>
        <v>-</v>
      </c>
      <c r="AG495" s="12" t="str">
        <f t="shared" si="526"/>
        <v>-</v>
      </c>
      <c r="AH495" s="12" t="str">
        <f t="shared" si="526"/>
        <v>-</v>
      </c>
      <c r="AI495" s="12" t="str">
        <f t="shared" si="526"/>
        <v>-</v>
      </c>
      <c r="AJ495" s="12" t="str">
        <f t="shared" si="526"/>
        <v>-</v>
      </c>
      <c r="AK495" s="12" t="str">
        <f t="shared" si="526"/>
        <v>-</v>
      </c>
      <c r="AL495" s="12" t="str">
        <f t="shared" si="526"/>
        <v>-</v>
      </c>
      <c r="AM495" s="12" t="str">
        <f t="shared" si="526"/>
        <v>-</v>
      </c>
      <c r="AN495" s="12" t="str">
        <f t="shared" si="526"/>
        <v>-</v>
      </c>
      <c r="AO495" s="12" t="str">
        <f t="shared" si="526"/>
        <v>-</v>
      </c>
      <c r="AP495" s="12" t="str">
        <f t="shared" si="526"/>
        <v>-</v>
      </c>
      <c r="AQ495" s="12" t="str">
        <f t="shared" si="526"/>
        <v>-</v>
      </c>
      <c r="AR495" s="13"/>
      <c r="AS495" s="17"/>
    </row>
    <row r="496" spans="1:45">
      <c r="A496" s="22">
        <f t="shared" si="420"/>
        <v>102</v>
      </c>
      <c r="B496" s="128">
        <f t="shared" ref="B496:C496" si="527">B104</f>
        <v>40</v>
      </c>
      <c r="C496" s="128">
        <f t="shared" si="527"/>
        <v>2</v>
      </c>
      <c r="D496" s="12" t="str">
        <f t="shared" ref="D496:P496" si="528">IF(AND(OR(D104&gt;=10,D104&lt;=3),D301="НЕТ"),"!!!","-")</f>
        <v>-</v>
      </c>
      <c r="E496" s="12" t="str">
        <f t="shared" si="528"/>
        <v>-</v>
      </c>
      <c r="F496" s="12" t="str">
        <f t="shared" si="528"/>
        <v>-</v>
      </c>
      <c r="G496" s="12" t="str">
        <f t="shared" si="528"/>
        <v>-</v>
      </c>
      <c r="H496" s="12" t="str">
        <f t="shared" si="528"/>
        <v>-</v>
      </c>
      <c r="I496" s="12" t="str">
        <f t="shared" si="528"/>
        <v>-</v>
      </c>
      <c r="J496" s="12" t="str">
        <f t="shared" si="528"/>
        <v>-</v>
      </c>
      <c r="K496" s="12" t="str">
        <f t="shared" si="528"/>
        <v>-</v>
      </c>
      <c r="L496" s="12" t="str">
        <f t="shared" si="528"/>
        <v>-</v>
      </c>
      <c r="M496" s="12" t="str">
        <f t="shared" si="528"/>
        <v>-</v>
      </c>
      <c r="N496" s="12" t="str">
        <f t="shared" si="528"/>
        <v>-</v>
      </c>
      <c r="O496" s="12" t="str">
        <f t="shared" si="528"/>
        <v>-</v>
      </c>
      <c r="P496" s="12" t="str">
        <f t="shared" si="528"/>
        <v>-</v>
      </c>
      <c r="Q496" s="12" t="str">
        <f t="shared" ref="Q496:R515" si="529">IF(AND(OR(Q104&gt;=10,Q104&lt;=3),Q301="НЕТ"),"!!!","-")</f>
        <v>-</v>
      </c>
      <c r="R496" s="12" t="str">
        <f t="shared" si="529"/>
        <v>-</v>
      </c>
      <c r="S496" s="12" t="str">
        <f t="shared" ref="S496:AQ496" si="530">IF(AND(OR(S104&gt;=10,S104&lt;=3),S301="НЕТ"),"!!!","-")</f>
        <v>-</v>
      </c>
      <c r="T496" s="12" t="str">
        <f t="shared" si="530"/>
        <v>-</v>
      </c>
      <c r="U496" s="12" t="str">
        <f t="shared" si="530"/>
        <v>-</v>
      </c>
      <c r="V496" s="12" t="str">
        <f t="shared" si="530"/>
        <v>-</v>
      </c>
      <c r="W496" s="12" t="str">
        <f t="shared" si="530"/>
        <v>-</v>
      </c>
      <c r="X496" s="12" t="str">
        <f t="shared" si="530"/>
        <v>-</v>
      </c>
      <c r="Y496" s="12" t="str">
        <f t="shared" si="530"/>
        <v>-</v>
      </c>
      <c r="Z496" s="12" t="str">
        <f t="shared" si="530"/>
        <v>-</v>
      </c>
      <c r="AA496" s="12" t="str">
        <f t="shared" si="530"/>
        <v>-</v>
      </c>
      <c r="AB496" s="12" t="str">
        <f t="shared" si="530"/>
        <v>-</v>
      </c>
      <c r="AC496" s="12" t="str">
        <f t="shared" si="530"/>
        <v>-</v>
      </c>
      <c r="AD496" s="12" t="str">
        <f t="shared" si="530"/>
        <v>-</v>
      </c>
      <c r="AE496" s="12" t="str">
        <f t="shared" si="530"/>
        <v>-</v>
      </c>
      <c r="AF496" s="12" t="str">
        <f t="shared" si="530"/>
        <v>-</v>
      </c>
      <c r="AG496" s="12" t="str">
        <f t="shared" si="530"/>
        <v>-</v>
      </c>
      <c r="AH496" s="12" t="str">
        <f t="shared" si="530"/>
        <v>-</v>
      </c>
      <c r="AI496" s="12" t="str">
        <f t="shared" si="530"/>
        <v>-</v>
      </c>
      <c r="AJ496" s="12" t="str">
        <f t="shared" si="530"/>
        <v>-</v>
      </c>
      <c r="AK496" s="12" t="str">
        <f t="shared" si="530"/>
        <v>-</v>
      </c>
      <c r="AL496" s="12" t="str">
        <f t="shared" si="530"/>
        <v>-</v>
      </c>
      <c r="AM496" s="12" t="str">
        <f t="shared" si="530"/>
        <v>-</v>
      </c>
      <c r="AN496" s="12" t="str">
        <f t="shared" si="530"/>
        <v>-</v>
      </c>
      <c r="AO496" s="12" t="str">
        <f t="shared" si="530"/>
        <v>-</v>
      </c>
      <c r="AP496" s="12" t="str">
        <f t="shared" si="530"/>
        <v>-</v>
      </c>
      <c r="AQ496" s="12" t="str">
        <f t="shared" si="530"/>
        <v>-</v>
      </c>
      <c r="AR496" s="13"/>
      <c r="AS496" s="17"/>
    </row>
    <row r="497" spans="1:45">
      <c r="A497" s="22">
        <f t="shared" si="420"/>
        <v>103</v>
      </c>
      <c r="B497" s="128">
        <f t="shared" ref="B497:C497" si="531">B105</f>
        <v>40</v>
      </c>
      <c r="C497" s="128">
        <f t="shared" si="531"/>
        <v>3</v>
      </c>
      <c r="D497" s="12" t="str">
        <f t="shared" ref="D497:P497" si="532">IF(AND(OR(D105&gt;=10,D105&lt;=3),D302="НЕТ"),"!!!","-")</f>
        <v>-</v>
      </c>
      <c r="E497" s="12" t="str">
        <f t="shared" si="532"/>
        <v>-</v>
      </c>
      <c r="F497" s="12" t="str">
        <f t="shared" si="532"/>
        <v>-</v>
      </c>
      <c r="G497" s="12" t="str">
        <f t="shared" si="532"/>
        <v>-</v>
      </c>
      <c r="H497" s="12" t="str">
        <f t="shared" si="532"/>
        <v>-</v>
      </c>
      <c r="I497" s="12" t="str">
        <f t="shared" si="532"/>
        <v>-</v>
      </c>
      <c r="J497" s="12" t="str">
        <f t="shared" si="532"/>
        <v>-</v>
      </c>
      <c r="K497" s="12" t="str">
        <f t="shared" si="532"/>
        <v>-</v>
      </c>
      <c r="L497" s="12" t="str">
        <f t="shared" si="532"/>
        <v>-</v>
      </c>
      <c r="M497" s="12" t="str">
        <f t="shared" si="532"/>
        <v>-</v>
      </c>
      <c r="N497" s="12" t="str">
        <f t="shared" si="532"/>
        <v>-</v>
      </c>
      <c r="O497" s="12" t="str">
        <f t="shared" si="532"/>
        <v>-</v>
      </c>
      <c r="P497" s="12" t="str">
        <f t="shared" si="532"/>
        <v>-</v>
      </c>
      <c r="Q497" s="12" t="str">
        <f t="shared" si="529"/>
        <v>-</v>
      </c>
      <c r="R497" s="12" t="str">
        <f t="shared" si="529"/>
        <v>-</v>
      </c>
      <c r="S497" s="12" t="str">
        <f t="shared" ref="S497:AQ497" si="533">IF(AND(OR(S105&gt;=10,S105&lt;=3),S302="НЕТ"),"!!!","-")</f>
        <v>-</v>
      </c>
      <c r="T497" s="12" t="str">
        <f t="shared" si="533"/>
        <v>-</v>
      </c>
      <c r="U497" s="12" t="str">
        <f t="shared" si="533"/>
        <v>-</v>
      </c>
      <c r="V497" s="12" t="str">
        <f t="shared" si="533"/>
        <v>-</v>
      </c>
      <c r="W497" s="12" t="str">
        <f t="shared" si="533"/>
        <v>-</v>
      </c>
      <c r="X497" s="12" t="str">
        <f t="shared" si="533"/>
        <v>-</v>
      </c>
      <c r="Y497" s="12" t="str">
        <f t="shared" si="533"/>
        <v>-</v>
      </c>
      <c r="Z497" s="12" t="str">
        <f t="shared" si="533"/>
        <v>-</v>
      </c>
      <c r="AA497" s="12" t="str">
        <f t="shared" si="533"/>
        <v>-</v>
      </c>
      <c r="AB497" s="12" t="str">
        <f t="shared" si="533"/>
        <v>-</v>
      </c>
      <c r="AC497" s="12" t="str">
        <f t="shared" si="533"/>
        <v>-</v>
      </c>
      <c r="AD497" s="12" t="str">
        <f t="shared" si="533"/>
        <v>-</v>
      </c>
      <c r="AE497" s="12" t="str">
        <f t="shared" si="533"/>
        <v>-</v>
      </c>
      <c r="AF497" s="12" t="str">
        <f t="shared" si="533"/>
        <v>-</v>
      </c>
      <c r="AG497" s="12" t="str">
        <f t="shared" si="533"/>
        <v>-</v>
      </c>
      <c r="AH497" s="12" t="str">
        <f t="shared" si="533"/>
        <v>-</v>
      </c>
      <c r="AI497" s="12" t="str">
        <f t="shared" si="533"/>
        <v>-</v>
      </c>
      <c r="AJ497" s="12" t="str">
        <f t="shared" si="533"/>
        <v>-</v>
      </c>
      <c r="AK497" s="12" t="str">
        <f t="shared" si="533"/>
        <v>-</v>
      </c>
      <c r="AL497" s="12" t="str">
        <f t="shared" si="533"/>
        <v>-</v>
      </c>
      <c r="AM497" s="12" t="str">
        <f t="shared" si="533"/>
        <v>-</v>
      </c>
      <c r="AN497" s="12" t="str">
        <f t="shared" si="533"/>
        <v>-</v>
      </c>
      <c r="AO497" s="12" t="str">
        <f t="shared" si="533"/>
        <v>-</v>
      </c>
      <c r="AP497" s="12" t="str">
        <f t="shared" si="533"/>
        <v>-</v>
      </c>
      <c r="AQ497" s="12" t="str">
        <f t="shared" si="533"/>
        <v>-</v>
      </c>
      <c r="AR497" s="13"/>
      <c r="AS497" s="17"/>
    </row>
    <row r="498" spans="1:45">
      <c r="A498" s="22">
        <f t="shared" si="420"/>
        <v>104</v>
      </c>
      <c r="B498" s="128">
        <f t="shared" ref="B498:C498" si="534">B106</f>
        <v>41</v>
      </c>
      <c r="C498" s="128">
        <f t="shared" si="534"/>
        <v>1</v>
      </c>
      <c r="D498" s="12" t="str">
        <f t="shared" ref="D498:P498" si="535">IF(AND(OR(D106&gt;=10,D106&lt;=3),D303="НЕТ"),"!!!","-")</f>
        <v>-</v>
      </c>
      <c r="E498" s="12" t="str">
        <f t="shared" si="535"/>
        <v>-</v>
      </c>
      <c r="F498" s="12" t="str">
        <f t="shared" si="535"/>
        <v>-</v>
      </c>
      <c r="G498" s="12" t="str">
        <f t="shared" si="535"/>
        <v>-</v>
      </c>
      <c r="H498" s="12" t="str">
        <f t="shared" si="535"/>
        <v>-</v>
      </c>
      <c r="I498" s="12" t="str">
        <f t="shared" si="535"/>
        <v>-</v>
      </c>
      <c r="J498" s="12" t="str">
        <f t="shared" si="535"/>
        <v>!!!</v>
      </c>
      <c r="K498" s="12" t="str">
        <f t="shared" si="535"/>
        <v>-</v>
      </c>
      <c r="L498" s="12" t="str">
        <f t="shared" si="535"/>
        <v>-</v>
      </c>
      <c r="M498" s="12" t="str">
        <f t="shared" si="535"/>
        <v>-</v>
      </c>
      <c r="N498" s="12" t="str">
        <f t="shared" si="535"/>
        <v>-</v>
      </c>
      <c r="O498" s="12" t="str">
        <f t="shared" si="535"/>
        <v>-</v>
      </c>
      <c r="P498" s="12" t="str">
        <f t="shared" si="535"/>
        <v>-</v>
      </c>
      <c r="Q498" s="12" t="str">
        <f t="shared" si="529"/>
        <v>-</v>
      </c>
      <c r="R498" s="12" t="str">
        <f t="shared" si="529"/>
        <v>-</v>
      </c>
      <c r="S498" s="12" t="str">
        <f t="shared" ref="S498:AQ498" si="536">IF(AND(OR(S106&gt;=10,S106&lt;=3),S303="НЕТ"),"!!!","-")</f>
        <v>-</v>
      </c>
      <c r="T498" s="12" t="str">
        <f t="shared" si="536"/>
        <v>-</v>
      </c>
      <c r="U498" s="12" t="str">
        <f t="shared" si="536"/>
        <v>-</v>
      </c>
      <c r="V498" s="12" t="str">
        <f t="shared" si="536"/>
        <v>-</v>
      </c>
      <c r="W498" s="12" t="str">
        <f t="shared" si="536"/>
        <v>-</v>
      </c>
      <c r="X498" s="12" t="str">
        <f t="shared" si="536"/>
        <v>-</v>
      </c>
      <c r="Y498" s="12" t="str">
        <f t="shared" si="536"/>
        <v>-</v>
      </c>
      <c r="Z498" s="12" t="str">
        <f t="shared" si="536"/>
        <v>-</v>
      </c>
      <c r="AA498" s="12" t="str">
        <f t="shared" si="536"/>
        <v>-</v>
      </c>
      <c r="AB498" s="12" t="str">
        <f t="shared" si="536"/>
        <v>-</v>
      </c>
      <c r="AC498" s="12" t="str">
        <f t="shared" si="536"/>
        <v>-</v>
      </c>
      <c r="AD498" s="12" t="str">
        <f t="shared" si="536"/>
        <v>-</v>
      </c>
      <c r="AE498" s="12" t="str">
        <f t="shared" si="536"/>
        <v>-</v>
      </c>
      <c r="AF498" s="12" t="str">
        <f t="shared" si="536"/>
        <v>-</v>
      </c>
      <c r="AG498" s="12" t="str">
        <f t="shared" si="536"/>
        <v>-</v>
      </c>
      <c r="AH498" s="12" t="str">
        <f t="shared" si="536"/>
        <v>-</v>
      </c>
      <c r="AI498" s="12" t="str">
        <f t="shared" si="536"/>
        <v>!!!</v>
      </c>
      <c r="AJ498" s="12" t="str">
        <f t="shared" si="536"/>
        <v>-</v>
      </c>
      <c r="AK498" s="12" t="str">
        <f t="shared" si="536"/>
        <v>-</v>
      </c>
      <c r="AL498" s="12" t="str">
        <f t="shared" si="536"/>
        <v>-</v>
      </c>
      <c r="AM498" s="12" t="str">
        <f t="shared" si="536"/>
        <v>-</v>
      </c>
      <c r="AN498" s="12" t="str">
        <f t="shared" si="536"/>
        <v>-</v>
      </c>
      <c r="AO498" s="12" t="str">
        <f t="shared" si="536"/>
        <v>-</v>
      </c>
      <c r="AP498" s="12" t="str">
        <f t="shared" si="536"/>
        <v>-</v>
      </c>
      <c r="AQ498" s="12" t="str">
        <f t="shared" si="536"/>
        <v>-</v>
      </c>
      <c r="AR498" s="13"/>
      <c r="AS498" s="17"/>
    </row>
    <row r="499" spans="1:45">
      <c r="A499" s="22">
        <f t="shared" si="420"/>
        <v>105</v>
      </c>
      <c r="B499" s="128">
        <f t="shared" ref="B499:C499" si="537">B107</f>
        <v>41</v>
      </c>
      <c r="C499" s="128">
        <f t="shared" si="537"/>
        <v>2</v>
      </c>
      <c r="D499" s="12" t="str">
        <f t="shared" ref="D499:P499" si="538">IF(AND(OR(D107&gt;=10,D107&lt;=3),D304="НЕТ"),"!!!","-")</f>
        <v>-</v>
      </c>
      <c r="E499" s="12" t="str">
        <f t="shared" si="538"/>
        <v>-</v>
      </c>
      <c r="F499" s="12" t="str">
        <f t="shared" si="538"/>
        <v>-</v>
      </c>
      <c r="G499" s="12" t="str">
        <f t="shared" si="538"/>
        <v>-</v>
      </c>
      <c r="H499" s="12" t="str">
        <f t="shared" si="538"/>
        <v>-</v>
      </c>
      <c r="I499" s="12" t="str">
        <f t="shared" si="538"/>
        <v>-</v>
      </c>
      <c r="J499" s="12" t="str">
        <f t="shared" si="538"/>
        <v>!!!</v>
      </c>
      <c r="K499" s="12" t="str">
        <f t="shared" si="538"/>
        <v>-</v>
      </c>
      <c r="L499" s="12" t="str">
        <f t="shared" si="538"/>
        <v>-</v>
      </c>
      <c r="M499" s="12" t="str">
        <f t="shared" si="538"/>
        <v>-</v>
      </c>
      <c r="N499" s="12" t="str">
        <f t="shared" si="538"/>
        <v>-</v>
      </c>
      <c r="O499" s="12" t="str">
        <f t="shared" si="538"/>
        <v>-</v>
      </c>
      <c r="P499" s="12" t="str">
        <f t="shared" si="538"/>
        <v>-</v>
      </c>
      <c r="Q499" s="12" t="str">
        <f t="shared" si="529"/>
        <v>-</v>
      </c>
      <c r="R499" s="12" t="str">
        <f t="shared" si="529"/>
        <v>-</v>
      </c>
      <c r="S499" s="12" t="str">
        <f t="shared" ref="S499:AQ499" si="539">IF(AND(OR(S107&gt;=10,S107&lt;=3),S304="НЕТ"),"!!!","-")</f>
        <v>-</v>
      </c>
      <c r="T499" s="12" t="str">
        <f t="shared" si="539"/>
        <v>-</v>
      </c>
      <c r="U499" s="12" t="str">
        <f t="shared" si="539"/>
        <v>-</v>
      </c>
      <c r="V499" s="12" t="str">
        <f t="shared" si="539"/>
        <v>-</v>
      </c>
      <c r="W499" s="12" t="str">
        <f t="shared" si="539"/>
        <v>-</v>
      </c>
      <c r="X499" s="12" t="str">
        <f t="shared" si="539"/>
        <v>-</v>
      </c>
      <c r="Y499" s="12" t="str">
        <f t="shared" si="539"/>
        <v>-</v>
      </c>
      <c r="Z499" s="12" t="str">
        <f t="shared" si="539"/>
        <v>-</v>
      </c>
      <c r="AA499" s="12" t="str">
        <f t="shared" si="539"/>
        <v>-</v>
      </c>
      <c r="AB499" s="12" t="str">
        <f t="shared" si="539"/>
        <v>-</v>
      </c>
      <c r="AC499" s="12" t="str">
        <f t="shared" si="539"/>
        <v>-</v>
      </c>
      <c r="AD499" s="12" t="str">
        <f t="shared" si="539"/>
        <v>-</v>
      </c>
      <c r="AE499" s="12" t="str">
        <f t="shared" si="539"/>
        <v>-</v>
      </c>
      <c r="AF499" s="12" t="str">
        <f t="shared" si="539"/>
        <v>-</v>
      </c>
      <c r="AG499" s="12" t="str">
        <f t="shared" si="539"/>
        <v>-</v>
      </c>
      <c r="AH499" s="12" t="str">
        <f t="shared" si="539"/>
        <v>-</v>
      </c>
      <c r="AI499" s="12" t="str">
        <f t="shared" si="539"/>
        <v>!!!</v>
      </c>
      <c r="AJ499" s="12" t="str">
        <f t="shared" si="539"/>
        <v>-</v>
      </c>
      <c r="AK499" s="12" t="str">
        <f t="shared" si="539"/>
        <v>-</v>
      </c>
      <c r="AL499" s="12" t="str">
        <f t="shared" si="539"/>
        <v>-</v>
      </c>
      <c r="AM499" s="12" t="str">
        <f t="shared" si="539"/>
        <v>-</v>
      </c>
      <c r="AN499" s="12" t="str">
        <f t="shared" si="539"/>
        <v>-</v>
      </c>
      <c r="AO499" s="12" t="str">
        <f t="shared" si="539"/>
        <v>-</v>
      </c>
      <c r="AP499" s="12" t="str">
        <f t="shared" si="539"/>
        <v>-</v>
      </c>
      <c r="AQ499" s="12" t="str">
        <f t="shared" si="539"/>
        <v>-</v>
      </c>
      <c r="AR499" s="13"/>
      <c r="AS499" s="17"/>
    </row>
    <row r="500" spans="1:45">
      <c r="A500" s="22">
        <f t="shared" si="420"/>
        <v>106</v>
      </c>
      <c r="B500" s="128">
        <f t="shared" ref="B500:C500" si="540">B108</f>
        <v>41</v>
      </c>
      <c r="C500" s="128">
        <f t="shared" si="540"/>
        <v>3</v>
      </c>
      <c r="D500" s="12" t="str">
        <f t="shared" ref="D500:P500" si="541">IF(AND(OR(D108&gt;=10,D108&lt;=3),D305="НЕТ"),"!!!","-")</f>
        <v>-</v>
      </c>
      <c r="E500" s="12" t="str">
        <f t="shared" si="541"/>
        <v>-</v>
      </c>
      <c r="F500" s="12" t="str">
        <f t="shared" si="541"/>
        <v>-</v>
      </c>
      <c r="G500" s="12" t="str">
        <f t="shared" si="541"/>
        <v>-</v>
      </c>
      <c r="H500" s="12" t="str">
        <f t="shared" si="541"/>
        <v>-</v>
      </c>
      <c r="I500" s="12" t="str">
        <f t="shared" si="541"/>
        <v>-</v>
      </c>
      <c r="J500" s="12" t="str">
        <f t="shared" si="541"/>
        <v>-</v>
      </c>
      <c r="K500" s="12" t="str">
        <f t="shared" si="541"/>
        <v>-</v>
      </c>
      <c r="L500" s="12" t="str">
        <f t="shared" si="541"/>
        <v>-</v>
      </c>
      <c r="M500" s="12" t="str">
        <f t="shared" si="541"/>
        <v>-</v>
      </c>
      <c r="N500" s="12" t="str">
        <f t="shared" si="541"/>
        <v>-</v>
      </c>
      <c r="O500" s="12" t="str">
        <f t="shared" si="541"/>
        <v>-</v>
      </c>
      <c r="P500" s="12" t="str">
        <f t="shared" si="541"/>
        <v>-</v>
      </c>
      <c r="Q500" s="12" t="str">
        <f t="shared" si="529"/>
        <v>-</v>
      </c>
      <c r="R500" s="12" t="str">
        <f t="shared" si="529"/>
        <v>-</v>
      </c>
      <c r="S500" s="12" t="str">
        <f t="shared" ref="S500:AQ500" si="542">IF(AND(OR(S108&gt;=10,S108&lt;=3),S305="НЕТ"),"!!!","-")</f>
        <v>-</v>
      </c>
      <c r="T500" s="12" t="str">
        <f t="shared" si="542"/>
        <v>-</v>
      </c>
      <c r="U500" s="12" t="str">
        <f t="shared" si="542"/>
        <v>-</v>
      </c>
      <c r="V500" s="12" t="str">
        <f t="shared" si="542"/>
        <v>-</v>
      </c>
      <c r="W500" s="12" t="str">
        <f t="shared" si="542"/>
        <v>-</v>
      </c>
      <c r="X500" s="12" t="str">
        <f t="shared" si="542"/>
        <v>-</v>
      </c>
      <c r="Y500" s="12" t="str">
        <f t="shared" si="542"/>
        <v>-</v>
      </c>
      <c r="Z500" s="12" t="str">
        <f t="shared" si="542"/>
        <v>-</v>
      </c>
      <c r="AA500" s="12" t="str">
        <f t="shared" si="542"/>
        <v>-</v>
      </c>
      <c r="AB500" s="12" t="str">
        <f t="shared" si="542"/>
        <v>-</v>
      </c>
      <c r="AC500" s="12" t="str">
        <f t="shared" si="542"/>
        <v>-</v>
      </c>
      <c r="AD500" s="12" t="str">
        <f t="shared" si="542"/>
        <v>-</v>
      </c>
      <c r="AE500" s="12" t="str">
        <f t="shared" si="542"/>
        <v>-</v>
      </c>
      <c r="AF500" s="12" t="str">
        <f t="shared" si="542"/>
        <v>-</v>
      </c>
      <c r="AG500" s="12" t="str">
        <f t="shared" si="542"/>
        <v>-</v>
      </c>
      <c r="AH500" s="12" t="str">
        <f t="shared" si="542"/>
        <v>-</v>
      </c>
      <c r="AI500" s="12" t="str">
        <f t="shared" si="542"/>
        <v>!!!</v>
      </c>
      <c r="AJ500" s="12" t="str">
        <f t="shared" si="542"/>
        <v>-</v>
      </c>
      <c r="AK500" s="12" t="str">
        <f t="shared" si="542"/>
        <v>-</v>
      </c>
      <c r="AL500" s="12" t="str">
        <f t="shared" si="542"/>
        <v>-</v>
      </c>
      <c r="AM500" s="12" t="str">
        <f t="shared" si="542"/>
        <v>-</v>
      </c>
      <c r="AN500" s="12" t="str">
        <f t="shared" si="542"/>
        <v>-</v>
      </c>
      <c r="AO500" s="12" t="str">
        <f t="shared" si="542"/>
        <v>-</v>
      </c>
      <c r="AP500" s="12" t="str">
        <f t="shared" si="542"/>
        <v>-</v>
      </c>
      <c r="AQ500" s="12" t="str">
        <f t="shared" si="542"/>
        <v>-</v>
      </c>
      <c r="AR500" s="13"/>
      <c r="AS500" s="17"/>
    </row>
    <row r="501" spans="1:45">
      <c r="A501" s="22">
        <f t="shared" si="420"/>
        <v>107</v>
      </c>
      <c r="B501" s="128">
        <f t="shared" ref="B501:C501" si="543">B109</f>
        <v>42</v>
      </c>
      <c r="C501" s="128">
        <f t="shared" si="543"/>
        <v>1</v>
      </c>
      <c r="D501" s="12" t="str">
        <f t="shared" ref="D501:P501" si="544">IF(AND(OR(D109&gt;=10,D109&lt;=3),D306="НЕТ"),"!!!","-")</f>
        <v>-</v>
      </c>
      <c r="E501" s="12" t="str">
        <f t="shared" si="544"/>
        <v>-</v>
      </c>
      <c r="F501" s="12" t="str">
        <f t="shared" si="544"/>
        <v>-</v>
      </c>
      <c r="G501" s="12" t="str">
        <f t="shared" si="544"/>
        <v>-</v>
      </c>
      <c r="H501" s="12" t="str">
        <f t="shared" si="544"/>
        <v>-</v>
      </c>
      <c r="I501" s="12" t="str">
        <f t="shared" si="544"/>
        <v>-</v>
      </c>
      <c r="J501" s="12" t="str">
        <f t="shared" si="544"/>
        <v>-</v>
      </c>
      <c r="K501" s="12" t="str">
        <f t="shared" si="544"/>
        <v>-</v>
      </c>
      <c r="L501" s="12" t="str">
        <f t="shared" si="544"/>
        <v>-</v>
      </c>
      <c r="M501" s="12" t="str">
        <f t="shared" si="544"/>
        <v>-</v>
      </c>
      <c r="N501" s="12" t="str">
        <f t="shared" si="544"/>
        <v>-</v>
      </c>
      <c r="O501" s="12" t="str">
        <f t="shared" si="544"/>
        <v>-</v>
      </c>
      <c r="P501" s="12" t="str">
        <f t="shared" si="544"/>
        <v>-</v>
      </c>
      <c r="Q501" s="12" t="str">
        <f t="shared" si="529"/>
        <v>-</v>
      </c>
      <c r="R501" s="12" t="str">
        <f t="shared" si="529"/>
        <v>-</v>
      </c>
      <c r="S501" s="12" t="str">
        <f t="shared" ref="S501:AQ501" si="545">IF(AND(OR(S109&gt;=10,S109&lt;=3),S306="НЕТ"),"!!!","-")</f>
        <v>-</v>
      </c>
      <c r="T501" s="12" t="str">
        <f t="shared" si="545"/>
        <v>-</v>
      </c>
      <c r="U501" s="12" t="str">
        <f t="shared" si="545"/>
        <v>-</v>
      </c>
      <c r="V501" s="12" t="str">
        <f t="shared" si="545"/>
        <v>-</v>
      </c>
      <c r="W501" s="12" t="str">
        <f t="shared" si="545"/>
        <v>-</v>
      </c>
      <c r="X501" s="12" t="str">
        <f t="shared" si="545"/>
        <v>-</v>
      </c>
      <c r="Y501" s="12" t="str">
        <f t="shared" si="545"/>
        <v>-</v>
      </c>
      <c r="Z501" s="12" t="str">
        <f t="shared" si="545"/>
        <v>-</v>
      </c>
      <c r="AA501" s="12" t="str">
        <f t="shared" si="545"/>
        <v>-</v>
      </c>
      <c r="AB501" s="12" t="str">
        <f t="shared" si="545"/>
        <v>-</v>
      </c>
      <c r="AC501" s="12" t="str">
        <f t="shared" si="545"/>
        <v>-</v>
      </c>
      <c r="AD501" s="12" t="str">
        <f t="shared" si="545"/>
        <v>-</v>
      </c>
      <c r="AE501" s="12" t="str">
        <f t="shared" si="545"/>
        <v>-</v>
      </c>
      <c r="AF501" s="12" t="str">
        <f t="shared" si="545"/>
        <v>-</v>
      </c>
      <c r="AG501" s="12" t="str">
        <f t="shared" si="545"/>
        <v>-</v>
      </c>
      <c r="AH501" s="12" t="str">
        <f t="shared" si="545"/>
        <v>-</v>
      </c>
      <c r="AI501" s="12" t="str">
        <f t="shared" si="545"/>
        <v>-</v>
      </c>
      <c r="AJ501" s="12" t="str">
        <f t="shared" si="545"/>
        <v>-</v>
      </c>
      <c r="AK501" s="12" t="str">
        <f t="shared" si="545"/>
        <v>-</v>
      </c>
      <c r="AL501" s="12" t="str">
        <f t="shared" si="545"/>
        <v>-</v>
      </c>
      <c r="AM501" s="12" t="str">
        <f t="shared" si="545"/>
        <v>-</v>
      </c>
      <c r="AN501" s="12" t="str">
        <f t="shared" si="545"/>
        <v>-</v>
      </c>
      <c r="AO501" s="12" t="str">
        <f t="shared" si="545"/>
        <v>-</v>
      </c>
      <c r="AP501" s="12" t="str">
        <f t="shared" si="545"/>
        <v>-</v>
      </c>
      <c r="AQ501" s="12" t="str">
        <f t="shared" si="545"/>
        <v>-</v>
      </c>
      <c r="AR501" s="13"/>
      <c r="AS501" s="17"/>
    </row>
    <row r="502" spans="1:45">
      <c r="A502" s="22">
        <f t="shared" si="420"/>
        <v>108</v>
      </c>
      <c r="B502" s="128">
        <f t="shared" ref="B502:C502" si="546">B110</f>
        <v>42</v>
      </c>
      <c r="C502" s="128">
        <f t="shared" si="546"/>
        <v>2</v>
      </c>
      <c r="D502" s="12" t="str">
        <f t="shared" ref="D502:P502" si="547">IF(AND(OR(D110&gt;=10,D110&lt;=3),D307="НЕТ"),"!!!","-")</f>
        <v>-</v>
      </c>
      <c r="E502" s="12" t="str">
        <f t="shared" si="547"/>
        <v>-</v>
      </c>
      <c r="F502" s="12" t="str">
        <f t="shared" si="547"/>
        <v>-</v>
      </c>
      <c r="G502" s="12" t="str">
        <f t="shared" si="547"/>
        <v>-</v>
      </c>
      <c r="H502" s="12" t="str">
        <f t="shared" si="547"/>
        <v>-</v>
      </c>
      <c r="I502" s="12" t="str">
        <f t="shared" si="547"/>
        <v>-</v>
      </c>
      <c r="J502" s="12" t="str">
        <f t="shared" si="547"/>
        <v>-</v>
      </c>
      <c r="K502" s="12" t="str">
        <f t="shared" si="547"/>
        <v>-</v>
      </c>
      <c r="L502" s="12" t="str">
        <f t="shared" si="547"/>
        <v>-</v>
      </c>
      <c r="M502" s="12" t="str">
        <f t="shared" si="547"/>
        <v>-</v>
      </c>
      <c r="N502" s="12" t="str">
        <f t="shared" si="547"/>
        <v>-</v>
      </c>
      <c r="O502" s="12" t="str">
        <f t="shared" si="547"/>
        <v>-</v>
      </c>
      <c r="P502" s="12" t="str">
        <f t="shared" si="547"/>
        <v>-</v>
      </c>
      <c r="Q502" s="12" t="str">
        <f t="shared" si="529"/>
        <v>-</v>
      </c>
      <c r="R502" s="12" t="str">
        <f t="shared" si="529"/>
        <v>-</v>
      </c>
      <c r="S502" s="12" t="str">
        <f t="shared" ref="S502:AQ502" si="548">IF(AND(OR(S110&gt;=10,S110&lt;=3),S307="НЕТ"),"!!!","-")</f>
        <v>-</v>
      </c>
      <c r="T502" s="12" t="str">
        <f t="shared" si="548"/>
        <v>-</v>
      </c>
      <c r="U502" s="12" t="str">
        <f t="shared" si="548"/>
        <v>-</v>
      </c>
      <c r="V502" s="12" t="str">
        <f t="shared" si="548"/>
        <v>-</v>
      </c>
      <c r="W502" s="12" t="str">
        <f t="shared" si="548"/>
        <v>-</v>
      </c>
      <c r="X502" s="12" t="str">
        <f t="shared" si="548"/>
        <v>-</v>
      </c>
      <c r="Y502" s="12" t="str">
        <f t="shared" si="548"/>
        <v>-</v>
      </c>
      <c r="Z502" s="12" t="str">
        <f t="shared" si="548"/>
        <v>-</v>
      </c>
      <c r="AA502" s="12" t="str">
        <f t="shared" si="548"/>
        <v>-</v>
      </c>
      <c r="AB502" s="12" t="str">
        <f t="shared" si="548"/>
        <v>-</v>
      </c>
      <c r="AC502" s="12" t="str">
        <f t="shared" si="548"/>
        <v>-</v>
      </c>
      <c r="AD502" s="12" t="str">
        <f t="shared" si="548"/>
        <v>-</v>
      </c>
      <c r="AE502" s="12" t="str">
        <f t="shared" si="548"/>
        <v>-</v>
      </c>
      <c r="AF502" s="12" t="str">
        <f t="shared" si="548"/>
        <v>-</v>
      </c>
      <c r="AG502" s="12" t="str">
        <f t="shared" si="548"/>
        <v>-</v>
      </c>
      <c r="AH502" s="12" t="str">
        <f t="shared" si="548"/>
        <v>-</v>
      </c>
      <c r="AI502" s="12" t="str">
        <f t="shared" si="548"/>
        <v>-</v>
      </c>
      <c r="AJ502" s="12" t="str">
        <f t="shared" si="548"/>
        <v>-</v>
      </c>
      <c r="AK502" s="12" t="str">
        <f t="shared" si="548"/>
        <v>-</v>
      </c>
      <c r="AL502" s="12" t="str">
        <f t="shared" si="548"/>
        <v>-</v>
      </c>
      <c r="AM502" s="12" t="str">
        <f t="shared" si="548"/>
        <v>-</v>
      </c>
      <c r="AN502" s="12" t="str">
        <f t="shared" si="548"/>
        <v>-</v>
      </c>
      <c r="AO502" s="12" t="str">
        <f t="shared" si="548"/>
        <v>-</v>
      </c>
      <c r="AP502" s="12" t="str">
        <f t="shared" si="548"/>
        <v>-</v>
      </c>
      <c r="AQ502" s="12" t="str">
        <f t="shared" si="548"/>
        <v>-</v>
      </c>
      <c r="AR502" s="13"/>
      <c r="AS502" s="17"/>
    </row>
    <row r="503" spans="1:45">
      <c r="A503" s="22">
        <f t="shared" si="420"/>
        <v>109</v>
      </c>
      <c r="B503" s="128">
        <f t="shared" ref="B503:C503" si="549">B111</f>
        <v>42</v>
      </c>
      <c r="C503" s="128">
        <f t="shared" si="549"/>
        <v>3</v>
      </c>
      <c r="D503" s="12" t="str">
        <f t="shared" ref="D503:P503" si="550">IF(AND(OR(D111&gt;=10,D111&lt;=3),D308="НЕТ"),"!!!","-")</f>
        <v>-</v>
      </c>
      <c r="E503" s="12" t="str">
        <f t="shared" si="550"/>
        <v>-</v>
      </c>
      <c r="F503" s="12" t="str">
        <f t="shared" si="550"/>
        <v>-</v>
      </c>
      <c r="G503" s="12" t="str">
        <f t="shared" si="550"/>
        <v>-</v>
      </c>
      <c r="H503" s="12" t="str">
        <f t="shared" si="550"/>
        <v>-</v>
      </c>
      <c r="I503" s="12" t="str">
        <f t="shared" si="550"/>
        <v>-</v>
      </c>
      <c r="J503" s="12" t="str">
        <f t="shared" si="550"/>
        <v>-</v>
      </c>
      <c r="K503" s="12" t="str">
        <f t="shared" si="550"/>
        <v>-</v>
      </c>
      <c r="L503" s="12" t="str">
        <f t="shared" si="550"/>
        <v>-</v>
      </c>
      <c r="M503" s="12" t="str">
        <f t="shared" si="550"/>
        <v>-</v>
      </c>
      <c r="N503" s="12" t="str">
        <f t="shared" si="550"/>
        <v>-</v>
      </c>
      <c r="O503" s="12" t="str">
        <f t="shared" si="550"/>
        <v>-</v>
      </c>
      <c r="P503" s="12" t="str">
        <f t="shared" si="550"/>
        <v>-</v>
      </c>
      <c r="Q503" s="12" t="str">
        <f t="shared" si="529"/>
        <v>-</v>
      </c>
      <c r="R503" s="12" t="str">
        <f t="shared" si="529"/>
        <v>-</v>
      </c>
      <c r="S503" s="12" t="str">
        <f t="shared" ref="S503:AQ503" si="551">IF(AND(OR(S111&gt;=10,S111&lt;=3),S308="НЕТ"),"!!!","-")</f>
        <v>-</v>
      </c>
      <c r="T503" s="12" t="str">
        <f t="shared" si="551"/>
        <v>-</v>
      </c>
      <c r="U503" s="12" t="str">
        <f t="shared" si="551"/>
        <v>-</v>
      </c>
      <c r="V503" s="12" t="str">
        <f t="shared" si="551"/>
        <v>-</v>
      </c>
      <c r="W503" s="12" t="str">
        <f t="shared" si="551"/>
        <v>-</v>
      </c>
      <c r="X503" s="12" t="str">
        <f t="shared" si="551"/>
        <v>-</v>
      </c>
      <c r="Y503" s="12" t="str">
        <f t="shared" si="551"/>
        <v>-</v>
      </c>
      <c r="Z503" s="12" t="str">
        <f t="shared" si="551"/>
        <v>-</v>
      </c>
      <c r="AA503" s="12" t="str">
        <f t="shared" si="551"/>
        <v>-</v>
      </c>
      <c r="AB503" s="12" t="str">
        <f t="shared" si="551"/>
        <v>-</v>
      </c>
      <c r="AC503" s="12" t="str">
        <f t="shared" si="551"/>
        <v>-</v>
      </c>
      <c r="AD503" s="12" t="str">
        <f t="shared" si="551"/>
        <v>-</v>
      </c>
      <c r="AE503" s="12" t="str">
        <f t="shared" si="551"/>
        <v>-</v>
      </c>
      <c r="AF503" s="12" t="str">
        <f t="shared" si="551"/>
        <v>-</v>
      </c>
      <c r="AG503" s="12" t="str">
        <f t="shared" si="551"/>
        <v>-</v>
      </c>
      <c r="AH503" s="12" t="str">
        <f t="shared" si="551"/>
        <v>-</v>
      </c>
      <c r="AI503" s="12" t="str">
        <f t="shared" si="551"/>
        <v>-</v>
      </c>
      <c r="AJ503" s="12" t="str">
        <f t="shared" si="551"/>
        <v>-</v>
      </c>
      <c r="AK503" s="12" t="str">
        <f t="shared" si="551"/>
        <v>-</v>
      </c>
      <c r="AL503" s="12" t="str">
        <f t="shared" si="551"/>
        <v>-</v>
      </c>
      <c r="AM503" s="12" t="str">
        <f t="shared" si="551"/>
        <v>-</v>
      </c>
      <c r="AN503" s="12" t="str">
        <f t="shared" si="551"/>
        <v>-</v>
      </c>
      <c r="AO503" s="12" t="str">
        <f t="shared" si="551"/>
        <v>-</v>
      </c>
      <c r="AP503" s="12" t="str">
        <f t="shared" si="551"/>
        <v>-</v>
      </c>
      <c r="AQ503" s="12" t="str">
        <f t="shared" si="551"/>
        <v>-</v>
      </c>
      <c r="AR503" s="13"/>
      <c r="AS503" s="17"/>
    </row>
    <row r="504" spans="1:45">
      <c r="A504" s="22">
        <f t="shared" si="420"/>
        <v>110</v>
      </c>
      <c r="B504" s="128">
        <f t="shared" ref="B504:C504" si="552">B112</f>
        <v>43</v>
      </c>
      <c r="C504" s="128">
        <f t="shared" si="552"/>
        <v>1</v>
      </c>
      <c r="D504" s="12" t="str">
        <f t="shared" ref="D504:P504" si="553">IF(AND(OR(D112&gt;=10,D112&lt;=3),D309="НЕТ"),"!!!","-")</f>
        <v>-</v>
      </c>
      <c r="E504" s="12" t="str">
        <f t="shared" si="553"/>
        <v>-</v>
      </c>
      <c r="F504" s="12" t="str">
        <f t="shared" si="553"/>
        <v>-</v>
      </c>
      <c r="G504" s="12" t="str">
        <f t="shared" si="553"/>
        <v>-</v>
      </c>
      <c r="H504" s="12" t="str">
        <f t="shared" si="553"/>
        <v>-</v>
      </c>
      <c r="I504" s="12" t="str">
        <f t="shared" si="553"/>
        <v>-</v>
      </c>
      <c r="J504" s="12" t="str">
        <f t="shared" si="553"/>
        <v>-</v>
      </c>
      <c r="K504" s="12" t="str">
        <f t="shared" si="553"/>
        <v>-</v>
      </c>
      <c r="L504" s="12" t="str">
        <f t="shared" si="553"/>
        <v>-</v>
      </c>
      <c r="M504" s="12" t="str">
        <f t="shared" si="553"/>
        <v>-</v>
      </c>
      <c r="N504" s="12" t="str">
        <f t="shared" si="553"/>
        <v>-</v>
      </c>
      <c r="O504" s="12" t="str">
        <f t="shared" si="553"/>
        <v>-</v>
      </c>
      <c r="P504" s="12" t="str">
        <f t="shared" si="553"/>
        <v>-</v>
      </c>
      <c r="Q504" s="12" t="str">
        <f t="shared" si="529"/>
        <v>-</v>
      </c>
      <c r="R504" s="12" t="str">
        <f t="shared" si="529"/>
        <v>-</v>
      </c>
      <c r="S504" s="12" t="str">
        <f t="shared" ref="S504:AQ504" si="554">IF(AND(OR(S112&gt;=10,S112&lt;=3),S309="НЕТ"),"!!!","-")</f>
        <v>-</v>
      </c>
      <c r="T504" s="12" t="str">
        <f t="shared" si="554"/>
        <v>-</v>
      </c>
      <c r="U504" s="12" t="str">
        <f t="shared" si="554"/>
        <v>-</v>
      </c>
      <c r="V504" s="12" t="str">
        <f t="shared" si="554"/>
        <v>-</v>
      </c>
      <c r="W504" s="12" t="str">
        <f t="shared" si="554"/>
        <v>-</v>
      </c>
      <c r="X504" s="12" t="str">
        <f t="shared" si="554"/>
        <v>-</v>
      </c>
      <c r="Y504" s="12" t="str">
        <f t="shared" si="554"/>
        <v>-</v>
      </c>
      <c r="Z504" s="12" t="str">
        <f t="shared" si="554"/>
        <v>-</v>
      </c>
      <c r="AA504" s="12" t="str">
        <f t="shared" si="554"/>
        <v>-</v>
      </c>
      <c r="AB504" s="12" t="str">
        <f t="shared" si="554"/>
        <v>-</v>
      </c>
      <c r="AC504" s="12" t="str">
        <f t="shared" si="554"/>
        <v>-</v>
      </c>
      <c r="AD504" s="12" t="str">
        <f t="shared" si="554"/>
        <v>-</v>
      </c>
      <c r="AE504" s="12" t="str">
        <f t="shared" si="554"/>
        <v>-</v>
      </c>
      <c r="AF504" s="12" t="str">
        <f t="shared" si="554"/>
        <v>-</v>
      </c>
      <c r="AG504" s="12" t="str">
        <f t="shared" si="554"/>
        <v>-</v>
      </c>
      <c r="AH504" s="12" t="str">
        <f t="shared" si="554"/>
        <v>-</v>
      </c>
      <c r="AI504" s="12" t="str">
        <f t="shared" si="554"/>
        <v>-</v>
      </c>
      <c r="AJ504" s="12" t="str">
        <f t="shared" si="554"/>
        <v>-</v>
      </c>
      <c r="AK504" s="12" t="str">
        <f t="shared" si="554"/>
        <v>-</v>
      </c>
      <c r="AL504" s="12" t="str">
        <f t="shared" si="554"/>
        <v>-</v>
      </c>
      <c r="AM504" s="12" t="str">
        <f t="shared" si="554"/>
        <v>-</v>
      </c>
      <c r="AN504" s="12" t="str">
        <f t="shared" si="554"/>
        <v>-</v>
      </c>
      <c r="AO504" s="12" t="str">
        <f t="shared" si="554"/>
        <v>-</v>
      </c>
      <c r="AP504" s="12" t="str">
        <f t="shared" si="554"/>
        <v>-</v>
      </c>
      <c r="AQ504" s="12" t="str">
        <f t="shared" si="554"/>
        <v>-</v>
      </c>
      <c r="AR504" s="13"/>
      <c r="AS504" s="17"/>
    </row>
    <row r="505" spans="1:45">
      <c r="A505" s="22">
        <f t="shared" si="420"/>
        <v>111</v>
      </c>
      <c r="B505" s="128">
        <f t="shared" ref="B505:C505" si="555">B113</f>
        <v>43</v>
      </c>
      <c r="C505" s="128">
        <f t="shared" si="555"/>
        <v>2</v>
      </c>
      <c r="D505" s="12" t="str">
        <f t="shared" ref="D505:P505" si="556">IF(AND(OR(D113&gt;=10,D113&lt;=3),D310="НЕТ"),"!!!","-")</f>
        <v>-</v>
      </c>
      <c r="E505" s="12" t="str">
        <f t="shared" si="556"/>
        <v>-</v>
      </c>
      <c r="F505" s="12" t="str">
        <f t="shared" si="556"/>
        <v>-</v>
      </c>
      <c r="G505" s="12" t="str">
        <f t="shared" si="556"/>
        <v>-</v>
      </c>
      <c r="H505" s="12" t="str">
        <f t="shared" si="556"/>
        <v>-</v>
      </c>
      <c r="I505" s="12" t="str">
        <f t="shared" si="556"/>
        <v>-</v>
      </c>
      <c r="J505" s="12" t="str">
        <f t="shared" si="556"/>
        <v>-</v>
      </c>
      <c r="K505" s="12" t="str">
        <f t="shared" si="556"/>
        <v>-</v>
      </c>
      <c r="L505" s="12" t="str">
        <f t="shared" si="556"/>
        <v>-</v>
      </c>
      <c r="M505" s="12" t="str">
        <f t="shared" si="556"/>
        <v>-</v>
      </c>
      <c r="N505" s="12" t="str">
        <f t="shared" si="556"/>
        <v>-</v>
      </c>
      <c r="O505" s="12" t="str">
        <f t="shared" si="556"/>
        <v>-</v>
      </c>
      <c r="P505" s="12" t="str">
        <f t="shared" si="556"/>
        <v>-</v>
      </c>
      <c r="Q505" s="12" t="str">
        <f t="shared" si="529"/>
        <v>-</v>
      </c>
      <c r="R505" s="12" t="str">
        <f t="shared" si="529"/>
        <v>-</v>
      </c>
      <c r="S505" s="12" t="str">
        <f t="shared" ref="S505:AQ505" si="557">IF(AND(OR(S113&gt;=10,S113&lt;=3),S310="НЕТ"),"!!!","-")</f>
        <v>-</v>
      </c>
      <c r="T505" s="12" t="str">
        <f t="shared" si="557"/>
        <v>-</v>
      </c>
      <c r="U505" s="12" t="str">
        <f t="shared" si="557"/>
        <v>!!!</v>
      </c>
      <c r="V505" s="12" t="str">
        <f t="shared" si="557"/>
        <v>-</v>
      </c>
      <c r="W505" s="12" t="str">
        <f t="shared" si="557"/>
        <v>-</v>
      </c>
      <c r="X505" s="12" t="str">
        <f t="shared" si="557"/>
        <v>-</v>
      </c>
      <c r="Y505" s="12" t="str">
        <f t="shared" si="557"/>
        <v>-</v>
      </c>
      <c r="Z505" s="12" t="str">
        <f t="shared" si="557"/>
        <v>-</v>
      </c>
      <c r="AA505" s="12" t="str">
        <f t="shared" si="557"/>
        <v>-</v>
      </c>
      <c r="AB505" s="12" t="str">
        <f t="shared" si="557"/>
        <v>-</v>
      </c>
      <c r="AC505" s="12" t="str">
        <f t="shared" si="557"/>
        <v>-</v>
      </c>
      <c r="AD505" s="12" t="str">
        <f t="shared" si="557"/>
        <v>-</v>
      </c>
      <c r="AE505" s="12" t="str">
        <f t="shared" si="557"/>
        <v>-</v>
      </c>
      <c r="AF505" s="12" t="str">
        <f t="shared" si="557"/>
        <v>-</v>
      </c>
      <c r="AG505" s="12" t="str">
        <f t="shared" si="557"/>
        <v>-</v>
      </c>
      <c r="AH505" s="12" t="str">
        <f t="shared" si="557"/>
        <v>-</v>
      </c>
      <c r="AI505" s="12" t="str">
        <f t="shared" si="557"/>
        <v>-</v>
      </c>
      <c r="AJ505" s="12" t="str">
        <f t="shared" si="557"/>
        <v>-</v>
      </c>
      <c r="AK505" s="12" t="str">
        <f t="shared" si="557"/>
        <v>-</v>
      </c>
      <c r="AL505" s="12" t="str">
        <f t="shared" si="557"/>
        <v>-</v>
      </c>
      <c r="AM505" s="12" t="str">
        <f t="shared" si="557"/>
        <v>-</v>
      </c>
      <c r="AN505" s="12" t="str">
        <f t="shared" si="557"/>
        <v>-</v>
      </c>
      <c r="AO505" s="12" t="str">
        <f t="shared" si="557"/>
        <v>-</v>
      </c>
      <c r="AP505" s="12" t="str">
        <f t="shared" si="557"/>
        <v>-</v>
      </c>
      <c r="AQ505" s="12" t="str">
        <f t="shared" si="557"/>
        <v>-</v>
      </c>
      <c r="AR505" s="13"/>
      <c r="AS505" s="17"/>
    </row>
    <row r="506" spans="1:45">
      <c r="A506" s="22">
        <f t="shared" si="420"/>
        <v>112</v>
      </c>
      <c r="B506" s="128">
        <f t="shared" ref="B506:C506" si="558">B114</f>
        <v>43</v>
      </c>
      <c r="C506" s="128">
        <f t="shared" si="558"/>
        <v>3</v>
      </c>
      <c r="D506" s="12" t="str">
        <f t="shared" ref="D506:P506" si="559">IF(AND(OR(D114&gt;=10,D114&lt;=3),D311="НЕТ"),"!!!","-")</f>
        <v>-</v>
      </c>
      <c r="E506" s="12" t="str">
        <f t="shared" si="559"/>
        <v>-</v>
      </c>
      <c r="F506" s="12" t="str">
        <f t="shared" si="559"/>
        <v>-</v>
      </c>
      <c r="G506" s="12" t="str">
        <f t="shared" si="559"/>
        <v>-</v>
      </c>
      <c r="H506" s="12" t="str">
        <f t="shared" si="559"/>
        <v>-</v>
      </c>
      <c r="I506" s="12" t="str">
        <f t="shared" si="559"/>
        <v>-</v>
      </c>
      <c r="J506" s="12" t="str">
        <f t="shared" si="559"/>
        <v>!!!</v>
      </c>
      <c r="K506" s="12" t="str">
        <f t="shared" si="559"/>
        <v>-</v>
      </c>
      <c r="L506" s="12" t="str">
        <f t="shared" si="559"/>
        <v>-</v>
      </c>
      <c r="M506" s="12" t="str">
        <f t="shared" si="559"/>
        <v>-</v>
      </c>
      <c r="N506" s="12" t="str">
        <f t="shared" si="559"/>
        <v>-</v>
      </c>
      <c r="O506" s="12" t="str">
        <f t="shared" si="559"/>
        <v>-</v>
      </c>
      <c r="P506" s="12" t="str">
        <f t="shared" si="559"/>
        <v>-</v>
      </c>
      <c r="Q506" s="12" t="str">
        <f t="shared" si="529"/>
        <v>-</v>
      </c>
      <c r="R506" s="12" t="str">
        <f t="shared" si="529"/>
        <v>-</v>
      </c>
      <c r="S506" s="12" t="str">
        <f t="shared" ref="S506:AQ506" si="560">IF(AND(OR(S114&gt;=10,S114&lt;=3),S311="НЕТ"),"!!!","-")</f>
        <v>-</v>
      </c>
      <c r="T506" s="12" t="str">
        <f t="shared" si="560"/>
        <v>-</v>
      </c>
      <c r="U506" s="12" t="str">
        <f t="shared" si="560"/>
        <v>!!!</v>
      </c>
      <c r="V506" s="12" t="str">
        <f t="shared" si="560"/>
        <v>-</v>
      </c>
      <c r="W506" s="12" t="str">
        <f t="shared" si="560"/>
        <v>-</v>
      </c>
      <c r="X506" s="12" t="str">
        <f t="shared" si="560"/>
        <v>-</v>
      </c>
      <c r="Y506" s="12" t="str">
        <f t="shared" si="560"/>
        <v>-</v>
      </c>
      <c r="Z506" s="12" t="str">
        <f t="shared" si="560"/>
        <v>-</v>
      </c>
      <c r="AA506" s="12" t="str">
        <f t="shared" si="560"/>
        <v>-</v>
      </c>
      <c r="AB506" s="12" t="str">
        <f t="shared" si="560"/>
        <v>-</v>
      </c>
      <c r="AC506" s="12" t="str">
        <f t="shared" si="560"/>
        <v>-</v>
      </c>
      <c r="AD506" s="12" t="str">
        <f t="shared" si="560"/>
        <v>-</v>
      </c>
      <c r="AE506" s="12" t="str">
        <f t="shared" si="560"/>
        <v>-</v>
      </c>
      <c r="AF506" s="12" t="str">
        <f t="shared" si="560"/>
        <v>-</v>
      </c>
      <c r="AG506" s="12" t="str">
        <f t="shared" si="560"/>
        <v>-</v>
      </c>
      <c r="AH506" s="12" t="str">
        <f t="shared" si="560"/>
        <v>-</v>
      </c>
      <c r="AI506" s="12" t="str">
        <f t="shared" si="560"/>
        <v>-</v>
      </c>
      <c r="AJ506" s="12" t="str">
        <f t="shared" si="560"/>
        <v>-</v>
      </c>
      <c r="AK506" s="12" t="str">
        <f t="shared" si="560"/>
        <v>-</v>
      </c>
      <c r="AL506" s="12" t="str">
        <f t="shared" si="560"/>
        <v>-</v>
      </c>
      <c r="AM506" s="12" t="str">
        <f t="shared" si="560"/>
        <v>-</v>
      </c>
      <c r="AN506" s="12" t="str">
        <f t="shared" si="560"/>
        <v>-</v>
      </c>
      <c r="AO506" s="12" t="str">
        <f t="shared" si="560"/>
        <v>-</v>
      </c>
      <c r="AP506" s="12" t="str">
        <f t="shared" si="560"/>
        <v>-</v>
      </c>
      <c r="AQ506" s="12" t="str">
        <f t="shared" si="560"/>
        <v>-</v>
      </c>
      <c r="AR506" s="13"/>
      <c r="AS506" s="17"/>
    </row>
    <row r="507" spans="1:45">
      <c r="A507" s="22">
        <f t="shared" si="420"/>
        <v>113</v>
      </c>
      <c r="B507" s="128">
        <f t="shared" ref="B507:C507" si="561">B115</f>
        <v>44</v>
      </c>
      <c r="C507" s="128">
        <f t="shared" si="561"/>
        <v>1</v>
      </c>
      <c r="D507" s="12" t="str">
        <f t="shared" ref="D507:P507" si="562">IF(AND(OR(D115&gt;=10,D115&lt;=3),D312="НЕТ"),"!!!","-")</f>
        <v>-</v>
      </c>
      <c r="E507" s="12" t="str">
        <f t="shared" si="562"/>
        <v>-</v>
      </c>
      <c r="F507" s="12" t="str">
        <f t="shared" si="562"/>
        <v>-</v>
      </c>
      <c r="G507" s="12" t="str">
        <f t="shared" si="562"/>
        <v>-</v>
      </c>
      <c r="H507" s="12" t="str">
        <f t="shared" si="562"/>
        <v>-</v>
      </c>
      <c r="I507" s="12" t="str">
        <f t="shared" si="562"/>
        <v>-</v>
      </c>
      <c r="J507" s="12" t="str">
        <f t="shared" si="562"/>
        <v>-</v>
      </c>
      <c r="K507" s="12" t="str">
        <f t="shared" si="562"/>
        <v>-</v>
      </c>
      <c r="L507" s="12" t="str">
        <f t="shared" si="562"/>
        <v>-</v>
      </c>
      <c r="M507" s="12" t="str">
        <f t="shared" si="562"/>
        <v>-</v>
      </c>
      <c r="N507" s="12" t="str">
        <f t="shared" si="562"/>
        <v>-</v>
      </c>
      <c r="O507" s="12" t="str">
        <f t="shared" si="562"/>
        <v>-</v>
      </c>
      <c r="P507" s="12" t="str">
        <f t="shared" si="562"/>
        <v>-</v>
      </c>
      <c r="Q507" s="12" t="str">
        <f t="shared" si="529"/>
        <v>-</v>
      </c>
      <c r="R507" s="12" t="str">
        <f t="shared" si="529"/>
        <v>-</v>
      </c>
      <c r="S507" s="12" t="str">
        <f t="shared" ref="S507:AQ507" si="563">IF(AND(OR(S115&gt;=10,S115&lt;=3),S312="НЕТ"),"!!!","-")</f>
        <v>-</v>
      </c>
      <c r="T507" s="12" t="str">
        <f t="shared" si="563"/>
        <v>-</v>
      </c>
      <c r="U507" s="12" t="str">
        <f t="shared" si="563"/>
        <v>-</v>
      </c>
      <c r="V507" s="12" t="str">
        <f t="shared" si="563"/>
        <v>-</v>
      </c>
      <c r="W507" s="12" t="str">
        <f t="shared" si="563"/>
        <v>-</v>
      </c>
      <c r="X507" s="12" t="str">
        <f t="shared" si="563"/>
        <v>-</v>
      </c>
      <c r="Y507" s="12" t="str">
        <f t="shared" si="563"/>
        <v>-</v>
      </c>
      <c r="Z507" s="12" t="str">
        <f t="shared" si="563"/>
        <v>-</v>
      </c>
      <c r="AA507" s="12" t="str">
        <f t="shared" si="563"/>
        <v>-</v>
      </c>
      <c r="AB507" s="12" t="str">
        <f t="shared" si="563"/>
        <v>-</v>
      </c>
      <c r="AC507" s="12" t="str">
        <f t="shared" si="563"/>
        <v>-</v>
      </c>
      <c r="AD507" s="12" t="str">
        <f t="shared" si="563"/>
        <v>-</v>
      </c>
      <c r="AE507" s="12" t="str">
        <f t="shared" si="563"/>
        <v>-</v>
      </c>
      <c r="AF507" s="12" t="str">
        <f t="shared" si="563"/>
        <v>-</v>
      </c>
      <c r="AG507" s="12" t="str">
        <f t="shared" si="563"/>
        <v>-</v>
      </c>
      <c r="AH507" s="12" t="str">
        <f t="shared" si="563"/>
        <v>-</v>
      </c>
      <c r="AI507" s="12" t="str">
        <f t="shared" si="563"/>
        <v>!!!</v>
      </c>
      <c r="AJ507" s="12" t="str">
        <f t="shared" si="563"/>
        <v>!!!</v>
      </c>
      <c r="AK507" s="12" t="str">
        <f t="shared" si="563"/>
        <v>-</v>
      </c>
      <c r="AL507" s="12" t="str">
        <f t="shared" si="563"/>
        <v>-</v>
      </c>
      <c r="AM507" s="12" t="str">
        <f t="shared" si="563"/>
        <v>-</v>
      </c>
      <c r="AN507" s="12" t="str">
        <f t="shared" si="563"/>
        <v>-</v>
      </c>
      <c r="AO507" s="12" t="str">
        <f t="shared" si="563"/>
        <v>-</v>
      </c>
      <c r="AP507" s="12" t="str">
        <f t="shared" si="563"/>
        <v>-</v>
      </c>
      <c r="AQ507" s="12" t="str">
        <f t="shared" si="563"/>
        <v>-</v>
      </c>
      <c r="AR507" s="13"/>
      <c r="AS507" s="17"/>
    </row>
    <row r="508" spans="1:45">
      <c r="A508" s="22">
        <f t="shared" si="420"/>
        <v>114</v>
      </c>
      <c r="B508" s="128">
        <f t="shared" ref="B508:C508" si="564">B116</f>
        <v>46</v>
      </c>
      <c r="C508" s="128">
        <f t="shared" si="564"/>
        <v>1</v>
      </c>
      <c r="D508" s="12" t="str">
        <f t="shared" ref="D508:P508" si="565">IF(AND(OR(D116&gt;=10,D116&lt;=3),D313="НЕТ"),"!!!","-")</f>
        <v>-</v>
      </c>
      <c r="E508" s="12" t="str">
        <f t="shared" si="565"/>
        <v>-</v>
      </c>
      <c r="F508" s="12" t="str">
        <f t="shared" si="565"/>
        <v>-</v>
      </c>
      <c r="G508" s="12" t="str">
        <f t="shared" si="565"/>
        <v>-</v>
      </c>
      <c r="H508" s="12" t="str">
        <f t="shared" si="565"/>
        <v>-</v>
      </c>
      <c r="I508" s="12" t="str">
        <f t="shared" si="565"/>
        <v>-</v>
      </c>
      <c r="J508" s="12" t="str">
        <f t="shared" si="565"/>
        <v>-</v>
      </c>
      <c r="K508" s="12" t="str">
        <f t="shared" si="565"/>
        <v>-</v>
      </c>
      <c r="L508" s="12" t="str">
        <f t="shared" si="565"/>
        <v>-</v>
      </c>
      <c r="M508" s="12" t="str">
        <f t="shared" si="565"/>
        <v>-</v>
      </c>
      <c r="N508" s="12" t="str">
        <f t="shared" si="565"/>
        <v>-</v>
      </c>
      <c r="O508" s="12" t="str">
        <f t="shared" si="565"/>
        <v>-</v>
      </c>
      <c r="P508" s="12" t="str">
        <f t="shared" si="565"/>
        <v>-</v>
      </c>
      <c r="Q508" s="12" t="str">
        <f t="shared" si="529"/>
        <v>-</v>
      </c>
      <c r="R508" s="12" t="str">
        <f t="shared" si="529"/>
        <v>-</v>
      </c>
      <c r="S508" s="12" t="str">
        <f t="shared" ref="S508:AQ508" si="566">IF(AND(OR(S116&gt;=10,S116&lt;=3),S313="НЕТ"),"!!!","-")</f>
        <v>-</v>
      </c>
      <c r="T508" s="12" t="str">
        <f t="shared" si="566"/>
        <v>-</v>
      </c>
      <c r="U508" s="12" t="str">
        <f t="shared" si="566"/>
        <v>-</v>
      </c>
      <c r="V508" s="12" t="str">
        <f t="shared" si="566"/>
        <v>-</v>
      </c>
      <c r="W508" s="12" t="str">
        <f t="shared" si="566"/>
        <v>-</v>
      </c>
      <c r="X508" s="12" t="str">
        <f t="shared" si="566"/>
        <v>-</v>
      </c>
      <c r="Y508" s="12" t="str">
        <f t="shared" si="566"/>
        <v>-</v>
      </c>
      <c r="Z508" s="12" t="str">
        <f t="shared" si="566"/>
        <v>-</v>
      </c>
      <c r="AA508" s="12" t="str">
        <f t="shared" si="566"/>
        <v>-</v>
      </c>
      <c r="AB508" s="12" t="str">
        <f t="shared" si="566"/>
        <v>-</v>
      </c>
      <c r="AC508" s="12" t="str">
        <f t="shared" si="566"/>
        <v>-</v>
      </c>
      <c r="AD508" s="12" t="str">
        <f t="shared" si="566"/>
        <v>-</v>
      </c>
      <c r="AE508" s="12" t="str">
        <f t="shared" si="566"/>
        <v>-</v>
      </c>
      <c r="AF508" s="12" t="str">
        <f t="shared" si="566"/>
        <v>-</v>
      </c>
      <c r="AG508" s="12" t="str">
        <f t="shared" si="566"/>
        <v>-</v>
      </c>
      <c r="AH508" s="12" t="str">
        <f t="shared" si="566"/>
        <v>-</v>
      </c>
      <c r="AI508" s="12" t="str">
        <f t="shared" si="566"/>
        <v>-</v>
      </c>
      <c r="AJ508" s="12" t="str">
        <f t="shared" si="566"/>
        <v>-</v>
      </c>
      <c r="AK508" s="12" t="str">
        <f t="shared" si="566"/>
        <v>-</v>
      </c>
      <c r="AL508" s="12" t="str">
        <f t="shared" si="566"/>
        <v>-</v>
      </c>
      <c r="AM508" s="12" t="str">
        <f t="shared" si="566"/>
        <v>-</v>
      </c>
      <c r="AN508" s="12" t="str">
        <f t="shared" si="566"/>
        <v>-</v>
      </c>
      <c r="AO508" s="12" t="str">
        <f t="shared" si="566"/>
        <v>-</v>
      </c>
      <c r="AP508" s="12" t="str">
        <f t="shared" si="566"/>
        <v>-</v>
      </c>
      <c r="AQ508" s="12" t="str">
        <f t="shared" si="566"/>
        <v>-</v>
      </c>
      <c r="AR508" s="13"/>
      <c r="AS508" s="17"/>
    </row>
    <row r="509" spans="1:45">
      <c r="A509" s="22">
        <f t="shared" si="420"/>
        <v>115</v>
      </c>
      <c r="B509" s="128">
        <f t="shared" ref="B509:C509" si="567">B117</f>
        <v>46</v>
      </c>
      <c r="C509" s="128">
        <f t="shared" si="567"/>
        <v>2</v>
      </c>
      <c r="D509" s="12" t="str">
        <f t="shared" ref="D509:P509" si="568">IF(AND(OR(D117&gt;=10,D117&lt;=3),D314="НЕТ"),"!!!","-")</f>
        <v>-</v>
      </c>
      <c r="E509" s="12" t="str">
        <f t="shared" si="568"/>
        <v>-</v>
      </c>
      <c r="F509" s="12" t="str">
        <f t="shared" si="568"/>
        <v>-</v>
      </c>
      <c r="G509" s="12" t="str">
        <f t="shared" si="568"/>
        <v>-</v>
      </c>
      <c r="H509" s="12" t="str">
        <f t="shared" si="568"/>
        <v>-</v>
      </c>
      <c r="I509" s="12" t="str">
        <f t="shared" si="568"/>
        <v>-</v>
      </c>
      <c r="J509" s="12" t="str">
        <f t="shared" si="568"/>
        <v>-</v>
      </c>
      <c r="K509" s="12" t="str">
        <f t="shared" si="568"/>
        <v>-</v>
      </c>
      <c r="L509" s="12" t="str">
        <f t="shared" si="568"/>
        <v>-</v>
      </c>
      <c r="M509" s="12" t="str">
        <f t="shared" si="568"/>
        <v>-</v>
      </c>
      <c r="N509" s="12" t="str">
        <f t="shared" si="568"/>
        <v>-</v>
      </c>
      <c r="O509" s="12" t="str">
        <f t="shared" si="568"/>
        <v>-</v>
      </c>
      <c r="P509" s="12" t="str">
        <f t="shared" si="568"/>
        <v>-</v>
      </c>
      <c r="Q509" s="12" t="str">
        <f t="shared" si="529"/>
        <v>-</v>
      </c>
      <c r="R509" s="12" t="str">
        <f t="shared" si="529"/>
        <v>-</v>
      </c>
      <c r="S509" s="12" t="str">
        <f t="shared" ref="S509:AQ509" si="569">IF(AND(OR(S117&gt;=10,S117&lt;=3),S314="НЕТ"),"!!!","-")</f>
        <v>-</v>
      </c>
      <c r="T509" s="12" t="str">
        <f t="shared" si="569"/>
        <v>-</v>
      </c>
      <c r="U509" s="12" t="str">
        <f t="shared" si="569"/>
        <v>-</v>
      </c>
      <c r="V509" s="12" t="str">
        <f t="shared" si="569"/>
        <v>-</v>
      </c>
      <c r="W509" s="12" t="str">
        <f t="shared" si="569"/>
        <v>-</v>
      </c>
      <c r="X509" s="12" t="str">
        <f t="shared" si="569"/>
        <v>-</v>
      </c>
      <c r="Y509" s="12" t="str">
        <f t="shared" si="569"/>
        <v>-</v>
      </c>
      <c r="Z509" s="12" t="str">
        <f t="shared" si="569"/>
        <v>-</v>
      </c>
      <c r="AA509" s="12" t="str">
        <f t="shared" si="569"/>
        <v>-</v>
      </c>
      <c r="AB509" s="12" t="str">
        <f t="shared" si="569"/>
        <v>-</v>
      </c>
      <c r="AC509" s="12" t="str">
        <f t="shared" si="569"/>
        <v>-</v>
      </c>
      <c r="AD509" s="12" t="str">
        <f t="shared" si="569"/>
        <v>-</v>
      </c>
      <c r="AE509" s="12" t="str">
        <f t="shared" si="569"/>
        <v>-</v>
      </c>
      <c r="AF509" s="12" t="str">
        <f t="shared" si="569"/>
        <v>-</v>
      </c>
      <c r="AG509" s="12" t="str">
        <f t="shared" si="569"/>
        <v>-</v>
      </c>
      <c r="AH509" s="12" t="str">
        <f t="shared" si="569"/>
        <v>-</v>
      </c>
      <c r="AI509" s="12" t="str">
        <f t="shared" si="569"/>
        <v>-</v>
      </c>
      <c r="AJ509" s="12" t="str">
        <f t="shared" si="569"/>
        <v>-</v>
      </c>
      <c r="AK509" s="12" t="str">
        <f t="shared" si="569"/>
        <v>-</v>
      </c>
      <c r="AL509" s="12" t="str">
        <f t="shared" si="569"/>
        <v>-</v>
      </c>
      <c r="AM509" s="12" t="str">
        <f t="shared" si="569"/>
        <v>-</v>
      </c>
      <c r="AN509" s="12" t="str">
        <f t="shared" si="569"/>
        <v>-</v>
      </c>
      <c r="AO509" s="12" t="str">
        <f t="shared" si="569"/>
        <v>-</v>
      </c>
      <c r="AP509" s="12" t="str">
        <f t="shared" si="569"/>
        <v>-</v>
      </c>
      <c r="AQ509" s="12" t="str">
        <f t="shared" si="569"/>
        <v>-</v>
      </c>
      <c r="AR509" s="13"/>
      <c r="AS509" s="17"/>
    </row>
    <row r="510" spans="1:45">
      <c r="A510" s="22">
        <f t="shared" si="420"/>
        <v>116</v>
      </c>
      <c r="B510" s="128">
        <f t="shared" ref="B510:C510" si="570">B118</f>
        <v>46</v>
      </c>
      <c r="C510" s="128">
        <f t="shared" si="570"/>
        <v>3</v>
      </c>
      <c r="D510" s="12" t="str">
        <f t="shared" ref="D510:P510" si="571">IF(AND(OR(D118&gt;=10,D118&lt;=3),D315="НЕТ"),"!!!","-")</f>
        <v>-</v>
      </c>
      <c r="E510" s="12" t="str">
        <f t="shared" si="571"/>
        <v>-</v>
      </c>
      <c r="F510" s="12" t="str">
        <f t="shared" si="571"/>
        <v>-</v>
      </c>
      <c r="G510" s="12" t="str">
        <f t="shared" si="571"/>
        <v>-</v>
      </c>
      <c r="H510" s="12" t="str">
        <f t="shared" si="571"/>
        <v>-</v>
      </c>
      <c r="I510" s="12" t="str">
        <f t="shared" si="571"/>
        <v>-</v>
      </c>
      <c r="J510" s="12" t="str">
        <f t="shared" si="571"/>
        <v>-</v>
      </c>
      <c r="K510" s="12" t="str">
        <f t="shared" si="571"/>
        <v>-</v>
      </c>
      <c r="L510" s="12" t="str">
        <f t="shared" si="571"/>
        <v>-</v>
      </c>
      <c r="M510" s="12" t="str">
        <f t="shared" si="571"/>
        <v>-</v>
      </c>
      <c r="N510" s="12" t="str">
        <f t="shared" si="571"/>
        <v>-</v>
      </c>
      <c r="O510" s="12" t="str">
        <f t="shared" si="571"/>
        <v>-</v>
      </c>
      <c r="P510" s="12" t="str">
        <f t="shared" si="571"/>
        <v>-</v>
      </c>
      <c r="Q510" s="12" t="str">
        <f t="shared" si="529"/>
        <v>-</v>
      </c>
      <c r="R510" s="12" t="str">
        <f t="shared" si="529"/>
        <v>-</v>
      </c>
      <c r="S510" s="12" t="str">
        <f t="shared" ref="S510:AQ510" si="572">IF(AND(OR(S118&gt;=10,S118&lt;=3),S315="НЕТ"),"!!!","-")</f>
        <v>-</v>
      </c>
      <c r="T510" s="12" t="str">
        <f t="shared" si="572"/>
        <v>-</v>
      </c>
      <c r="U510" s="12" t="str">
        <f t="shared" si="572"/>
        <v>-</v>
      </c>
      <c r="V510" s="12" t="str">
        <f t="shared" si="572"/>
        <v>-</v>
      </c>
      <c r="W510" s="12" t="str">
        <f t="shared" si="572"/>
        <v>-</v>
      </c>
      <c r="X510" s="12" t="str">
        <f t="shared" si="572"/>
        <v>-</v>
      </c>
      <c r="Y510" s="12" t="str">
        <f t="shared" si="572"/>
        <v>-</v>
      </c>
      <c r="Z510" s="12" t="str">
        <f t="shared" si="572"/>
        <v>-</v>
      </c>
      <c r="AA510" s="12" t="str">
        <f t="shared" si="572"/>
        <v>-</v>
      </c>
      <c r="AB510" s="12" t="str">
        <f t="shared" si="572"/>
        <v>-</v>
      </c>
      <c r="AC510" s="12" t="str">
        <f t="shared" si="572"/>
        <v>-</v>
      </c>
      <c r="AD510" s="12" t="str">
        <f t="shared" si="572"/>
        <v>-</v>
      </c>
      <c r="AE510" s="12" t="str">
        <f t="shared" si="572"/>
        <v>-</v>
      </c>
      <c r="AF510" s="12" t="str">
        <f t="shared" si="572"/>
        <v>-</v>
      </c>
      <c r="AG510" s="12" t="str">
        <f t="shared" si="572"/>
        <v>-</v>
      </c>
      <c r="AH510" s="12" t="str">
        <f t="shared" si="572"/>
        <v>-</v>
      </c>
      <c r="AI510" s="12" t="str">
        <f t="shared" si="572"/>
        <v>-</v>
      </c>
      <c r="AJ510" s="12" t="str">
        <f t="shared" si="572"/>
        <v>-</v>
      </c>
      <c r="AK510" s="12" t="str">
        <f t="shared" si="572"/>
        <v>-</v>
      </c>
      <c r="AL510" s="12" t="str">
        <f t="shared" si="572"/>
        <v>-</v>
      </c>
      <c r="AM510" s="12" t="str">
        <f t="shared" si="572"/>
        <v>-</v>
      </c>
      <c r="AN510" s="12" t="str">
        <f t="shared" si="572"/>
        <v>-</v>
      </c>
      <c r="AO510" s="12" t="str">
        <f t="shared" si="572"/>
        <v>-</v>
      </c>
      <c r="AP510" s="12" t="str">
        <f t="shared" si="572"/>
        <v>-</v>
      </c>
      <c r="AQ510" s="12" t="str">
        <f t="shared" si="572"/>
        <v>-</v>
      </c>
      <c r="AR510" s="13"/>
      <c r="AS510" s="17"/>
    </row>
    <row r="511" spans="1:45">
      <c r="A511" s="22">
        <f t="shared" si="420"/>
        <v>117</v>
      </c>
      <c r="B511" s="128">
        <f t="shared" ref="B511:C511" si="573">B119</f>
        <v>49</v>
      </c>
      <c r="C511" s="128">
        <f t="shared" si="573"/>
        <v>1</v>
      </c>
      <c r="D511" s="12" t="str">
        <f t="shared" ref="D511:P511" si="574">IF(AND(OR(D119&gt;=10,D119&lt;=3),D316="НЕТ"),"!!!","-")</f>
        <v>-</v>
      </c>
      <c r="E511" s="12" t="str">
        <f t="shared" si="574"/>
        <v>-</v>
      </c>
      <c r="F511" s="12" t="str">
        <f t="shared" si="574"/>
        <v>-</v>
      </c>
      <c r="G511" s="12" t="str">
        <f t="shared" si="574"/>
        <v>-</v>
      </c>
      <c r="H511" s="12" t="str">
        <f t="shared" si="574"/>
        <v>-</v>
      </c>
      <c r="I511" s="12" t="str">
        <f t="shared" si="574"/>
        <v>-</v>
      </c>
      <c r="J511" s="12" t="str">
        <f t="shared" si="574"/>
        <v>-</v>
      </c>
      <c r="K511" s="12" t="str">
        <f t="shared" si="574"/>
        <v>-</v>
      </c>
      <c r="L511" s="12" t="str">
        <f t="shared" si="574"/>
        <v>-</v>
      </c>
      <c r="M511" s="12" t="str">
        <f t="shared" si="574"/>
        <v>-</v>
      </c>
      <c r="N511" s="12" t="str">
        <f t="shared" si="574"/>
        <v>-</v>
      </c>
      <c r="O511" s="12" t="str">
        <f t="shared" si="574"/>
        <v>-</v>
      </c>
      <c r="P511" s="12" t="str">
        <f t="shared" si="574"/>
        <v>-</v>
      </c>
      <c r="Q511" s="12" t="str">
        <f t="shared" si="529"/>
        <v>-</v>
      </c>
      <c r="R511" s="12" t="str">
        <f t="shared" si="529"/>
        <v>-</v>
      </c>
      <c r="S511" s="12" t="str">
        <f t="shared" ref="S511:AQ511" si="575">IF(AND(OR(S119&gt;=10,S119&lt;=3),S316="НЕТ"),"!!!","-")</f>
        <v>-</v>
      </c>
      <c r="T511" s="12" t="str">
        <f t="shared" si="575"/>
        <v>-</v>
      </c>
      <c r="U511" s="12" t="str">
        <f t="shared" si="575"/>
        <v>-</v>
      </c>
      <c r="V511" s="12" t="str">
        <f t="shared" si="575"/>
        <v>-</v>
      </c>
      <c r="W511" s="12" t="str">
        <f t="shared" si="575"/>
        <v>-</v>
      </c>
      <c r="X511" s="12" t="str">
        <f t="shared" si="575"/>
        <v>-</v>
      </c>
      <c r="Y511" s="12" t="str">
        <f t="shared" si="575"/>
        <v>-</v>
      </c>
      <c r="Z511" s="12" t="str">
        <f t="shared" si="575"/>
        <v>-</v>
      </c>
      <c r="AA511" s="12" t="str">
        <f t="shared" si="575"/>
        <v>-</v>
      </c>
      <c r="AB511" s="12" t="str">
        <f t="shared" si="575"/>
        <v>-</v>
      </c>
      <c r="AC511" s="12" t="str">
        <f t="shared" si="575"/>
        <v>-</v>
      </c>
      <c r="AD511" s="12" t="str">
        <f t="shared" si="575"/>
        <v>-</v>
      </c>
      <c r="AE511" s="12" t="str">
        <f t="shared" si="575"/>
        <v>-</v>
      </c>
      <c r="AF511" s="12" t="str">
        <f t="shared" si="575"/>
        <v>-</v>
      </c>
      <c r="AG511" s="12" t="str">
        <f t="shared" si="575"/>
        <v>-</v>
      </c>
      <c r="AH511" s="12" t="str">
        <f t="shared" si="575"/>
        <v>-</v>
      </c>
      <c r="AI511" s="12" t="str">
        <f t="shared" si="575"/>
        <v>-</v>
      </c>
      <c r="AJ511" s="12" t="str">
        <f t="shared" si="575"/>
        <v>-</v>
      </c>
      <c r="AK511" s="12" t="str">
        <f t="shared" si="575"/>
        <v>-</v>
      </c>
      <c r="AL511" s="12" t="str">
        <f t="shared" si="575"/>
        <v>-</v>
      </c>
      <c r="AM511" s="12" t="str">
        <f t="shared" si="575"/>
        <v>-</v>
      </c>
      <c r="AN511" s="12" t="str">
        <f t="shared" si="575"/>
        <v>-</v>
      </c>
      <c r="AO511" s="12" t="str">
        <f t="shared" si="575"/>
        <v>-</v>
      </c>
      <c r="AP511" s="12" t="str">
        <f t="shared" si="575"/>
        <v>-</v>
      </c>
      <c r="AQ511" s="12" t="str">
        <f t="shared" si="575"/>
        <v>-</v>
      </c>
      <c r="AR511" s="13"/>
      <c r="AS511" s="17"/>
    </row>
    <row r="512" spans="1:45">
      <c r="A512" s="22">
        <f t="shared" si="420"/>
        <v>118</v>
      </c>
      <c r="B512" s="128">
        <f t="shared" ref="B512:C512" si="576">B120</f>
        <v>49</v>
      </c>
      <c r="C512" s="128">
        <f t="shared" si="576"/>
        <v>2</v>
      </c>
      <c r="D512" s="12" t="str">
        <f t="shared" ref="D512:P512" si="577">IF(AND(OR(D120&gt;=10,D120&lt;=3),D317="НЕТ"),"!!!","-")</f>
        <v>-</v>
      </c>
      <c r="E512" s="12" t="str">
        <f t="shared" si="577"/>
        <v>-</v>
      </c>
      <c r="F512" s="12" t="str">
        <f t="shared" si="577"/>
        <v>-</v>
      </c>
      <c r="G512" s="12" t="str">
        <f t="shared" si="577"/>
        <v>-</v>
      </c>
      <c r="H512" s="12" t="str">
        <f t="shared" si="577"/>
        <v>-</v>
      </c>
      <c r="I512" s="12" t="str">
        <f t="shared" si="577"/>
        <v>-</v>
      </c>
      <c r="J512" s="12" t="str">
        <f t="shared" si="577"/>
        <v>-</v>
      </c>
      <c r="K512" s="12" t="str">
        <f t="shared" si="577"/>
        <v>-</v>
      </c>
      <c r="L512" s="12" t="str">
        <f t="shared" si="577"/>
        <v>-</v>
      </c>
      <c r="M512" s="12" t="str">
        <f t="shared" si="577"/>
        <v>-</v>
      </c>
      <c r="N512" s="12" t="str">
        <f t="shared" si="577"/>
        <v>-</v>
      </c>
      <c r="O512" s="12" t="str">
        <f t="shared" si="577"/>
        <v>-</v>
      </c>
      <c r="P512" s="12" t="str">
        <f t="shared" si="577"/>
        <v>-</v>
      </c>
      <c r="Q512" s="12" t="str">
        <f t="shared" si="529"/>
        <v>-</v>
      </c>
      <c r="R512" s="12" t="str">
        <f t="shared" si="529"/>
        <v>-</v>
      </c>
      <c r="S512" s="12" t="str">
        <f t="shared" ref="S512:AQ512" si="578">IF(AND(OR(S120&gt;=10,S120&lt;=3),S317="НЕТ"),"!!!","-")</f>
        <v>-</v>
      </c>
      <c r="T512" s="12" t="str">
        <f t="shared" si="578"/>
        <v>-</v>
      </c>
      <c r="U512" s="12" t="str">
        <f t="shared" si="578"/>
        <v>-</v>
      </c>
      <c r="V512" s="12" t="str">
        <f t="shared" si="578"/>
        <v>-</v>
      </c>
      <c r="W512" s="12" t="str">
        <f t="shared" si="578"/>
        <v>-</v>
      </c>
      <c r="X512" s="12" t="str">
        <f t="shared" si="578"/>
        <v>-</v>
      </c>
      <c r="Y512" s="12" t="str">
        <f t="shared" si="578"/>
        <v>-</v>
      </c>
      <c r="Z512" s="12" t="str">
        <f t="shared" si="578"/>
        <v>-</v>
      </c>
      <c r="AA512" s="12" t="str">
        <f t="shared" si="578"/>
        <v>-</v>
      </c>
      <c r="AB512" s="12" t="str">
        <f t="shared" si="578"/>
        <v>-</v>
      </c>
      <c r="AC512" s="12" t="str">
        <f t="shared" si="578"/>
        <v>-</v>
      </c>
      <c r="AD512" s="12" t="str">
        <f t="shared" si="578"/>
        <v>-</v>
      </c>
      <c r="AE512" s="12" t="str">
        <f t="shared" si="578"/>
        <v>-</v>
      </c>
      <c r="AF512" s="12" t="str">
        <f t="shared" si="578"/>
        <v>-</v>
      </c>
      <c r="AG512" s="12" t="str">
        <f t="shared" si="578"/>
        <v>-</v>
      </c>
      <c r="AH512" s="12" t="str">
        <f t="shared" si="578"/>
        <v>-</v>
      </c>
      <c r="AI512" s="12" t="str">
        <f t="shared" si="578"/>
        <v>-</v>
      </c>
      <c r="AJ512" s="12" t="str">
        <f t="shared" si="578"/>
        <v>-</v>
      </c>
      <c r="AK512" s="12" t="str">
        <f t="shared" si="578"/>
        <v>-</v>
      </c>
      <c r="AL512" s="12" t="str">
        <f t="shared" si="578"/>
        <v>-</v>
      </c>
      <c r="AM512" s="12" t="str">
        <f t="shared" si="578"/>
        <v>-</v>
      </c>
      <c r="AN512" s="12" t="str">
        <f t="shared" si="578"/>
        <v>-</v>
      </c>
      <c r="AO512" s="12" t="str">
        <f t="shared" si="578"/>
        <v>-</v>
      </c>
      <c r="AP512" s="12" t="str">
        <f t="shared" si="578"/>
        <v>-</v>
      </c>
      <c r="AQ512" s="12" t="str">
        <f t="shared" si="578"/>
        <v>-</v>
      </c>
      <c r="AR512" s="13"/>
      <c r="AS512" s="17"/>
    </row>
    <row r="513" spans="1:45">
      <c r="A513" s="22">
        <f t="shared" si="420"/>
        <v>119</v>
      </c>
      <c r="B513" s="128">
        <f t="shared" ref="B513:C513" si="579">B121</f>
        <v>49</v>
      </c>
      <c r="C513" s="128">
        <f t="shared" si="579"/>
        <v>3</v>
      </c>
      <c r="D513" s="12" t="str">
        <f t="shared" ref="D513:P513" si="580">IF(AND(OR(D121&gt;=10,D121&lt;=3),D318="НЕТ"),"!!!","-")</f>
        <v>-</v>
      </c>
      <c r="E513" s="12" t="str">
        <f t="shared" si="580"/>
        <v>-</v>
      </c>
      <c r="F513" s="12" t="str">
        <f t="shared" si="580"/>
        <v>-</v>
      </c>
      <c r="G513" s="12" t="str">
        <f t="shared" si="580"/>
        <v>-</v>
      </c>
      <c r="H513" s="12" t="str">
        <f t="shared" si="580"/>
        <v>-</v>
      </c>
      <c r="I513" s="12" t="str">
        <f t="shared" si="580"/>
        <v>-</v>
      </c>
      <c r="J513" s="12" t="str">
        <f t="shared" si="580"/>
        <v>-</v>
      </c>
      <c r="K513" s="12" t="str">
        <f t="shared" si="580"/>
        <v>-</v>
      </c>
      <c r="L513" s="12" t="str">
        <f t="shared" si="580"/>
        <v>-</v>
      </c>
      <c r="M513" s="12" t="str">
        <f t="shared" si="580"/>
        <v>-</v>
      </c>
      <c r="N513" s="12" t="str">
        <f t="shared" si="580"/>
        <v>-</v>
      </c>
      <c r="O513" s="12" t="str">
        <f t="shared" si="580"/>
        <v>-</v>
      </c>
      <c r="P513" s="12" t="str">
        <f t="shared" si="580"/>
        <v>-</v>
      </c>
      <c r="Q513" s="12" t="str">
        <f t="shared" si="529"/>
        <v>-</v>
      </c>
      <c r="R513" s="12" t="str">
        <f t="shared" si="529"/>
        <v>-</v>
      </c>
      <c r="S513" s="12" t="str">
        <f t="shared" ref="S513:AQ513" si="581">IF(AND(OR(S121&gt;=10,S121&lt;=3),S318="НЕТ"),"!!!","-")</f>
        <v>-</v>
      </c>
      <c r="T513" s="12" t="str">
        <f t="shared" si="581"/>
        <v>-</v>
      </c>
      <c r="U513" s="12" t="str">
        <f t="shared" si="581"/>
        <v>-</v>
      </c>
      <c r="V513" s="12" t="str">
        <f t="shared" si="581"/>
        <v>-</v>
      </c>
      <c r="W513" s="12" t="str">
        <f t="shared" si="581"/>
        <v>-</v>
      </c>
      <c r="X513" s="12" t="str">
        <f t="shared" si="581"/>
        <v>-</v>
      </c>
      <c r="Y513" s="12" t="str">
        <f t="shared" si="581"/>
        <v>-</v>
      </c>
      <c r="Z513" s="12" t="str">
        <f t="shared" si="581"/>
        <v>-</v>
      </c>
      <c r="AA513" s="12" t="str">
        <f t="shared" si="581"/>
        <v>-</v>
      </c>
      <c r="AB513" s="12" t="str">
        <f t="shared" si="581"/>
        <v>-</v>
      </c>
      <c r="AC513" s="12" t="str">
        <f t="shared" si="581"/>
        <v>-</v>
      </c>
      <c r="AD513" s="12" t="str">
        <f t="shared" si="581"/>
        <v>-</v>
      </c>
      <c r="AE513" s="12" t="str">
        <f t="shared" si="581"/>
        <v>-</v>
      </c>
      <c r="AF513" s="12" t="str">
        <f t="shared" si="581"/>
        <v>-</v>
      </c>
      <c r="AG513" s="12" t="str">
        <f t="shared" si="581"/>
        <v>-</v>
      </c>
      <c r="AH513" s="12" t="str">
        <f t="shared" si="581"/>
        <v>-</v>
      </c>
      <c r="AI513" s="12" t="str">
        <f t="shared" si="581"/>
        <v>-</v>
      </c>
      <c r="AJ513" s="12" t="str">
        <f t="shared" si="581"/>
        <v>-</v>
      </c>
      <c r="AK513" s="12" t="str">
        <f t="shared" si="581"/>
        <v>-</v>
      </c>
      <c r="AL513" s="12" t="str">
        <f t="shared" si="581"/>
        <v>-</v>
      </c>
      <c r="AM513" s="12" t="str">
        <f t="shared" si="581"/>
        <v>-</v>
      </c>
      <c r="AN513" s="12" t="str">
        <f t="shared" si="581"/>
        <v>-</v>
      </c>
      <c r="AO513" s="12" t="str">
        <f t="shared" si="581"/>
        <v>-</v>
      </c>
      <c r="AP513" s="12" t="str">
        <f t="shared" si="581"/>
        <v>-</v>
      </c>
      <c r="AQ513" s="12" t="str">
        <f t="shared" si="581"/>
        <v>-</v>
      </c>
      <c r="AR513" s="13"/>
      <c r="AS513" s="17"/>
    </row>
    <row r="514" spans="1:45">
      <c r="A514" s="22">
        <f t="shared" si="420"/>
        <v>120</v>
      </c>
      <c r="B514" s="128">
        <f t="shared" ref="B514:C514" si="582">B122</f>
        <v>50</v>
      </c>
      <c r="C514" s="128">
        <f t="shared" si="582"/>
        <v>1</v>
      </c>
      <c r="D514" s="12" t="str">
        <f t="shared" ref="D514:P514" si="583">IF(AND(OR(D122&gt;=10,D122&lt;=3),D319="НЕТ"),"!!!","-")</f>
        <v>-</v>
      </c>
      <c r="E514" s="12" t="str">
        <f t="shared" si="583"/>
        <v>-</v>
      </c>
      <c r="F514" s="12" t="str">
        <f t="shared" si="583"/>
        <v>-</v>
      </c>
      <c r="G514" s="12" t="str">
        <f t="shared" si="583"/>
        <v>-</v>
      </c>
      <c r="H514" s="12" t="str">
        <f t="shared" si="583"/>
        <v>-</v>
      </c>
      <c r="I514" s="12" t="str">
        <f t="shared" si="583"/>
        <v>-</v>
      </c>
      <c r="J514" s="12" t="str">
        <f t="shared" si="583"/>
        <v>-</v>
      </c>
      <c r="K514" s="12" t="str">
        <f t="shared" si="583"/>
        <v>-</v>
      </c>
      <c r="L514" s="12" t="str">
        <f t="shared" si="583"/>
        <v>-</v>
      </c>
      <c r="M514" s="12" t="str">
        <f t="shared" si="583"/>
        <v>-</v>
      </c>
      <c r="N514" s="12" t="str">
        <f t="shared" si="583"/>
        <v>-</v>
      </c>
      <c r="O514" s="12" t="str">
        <f t="shared" si="583"/>
        <v>-</v>
      </c>
      <c r="P514" s="12" t="str">
        <f t="shared" si="583"/>
        <v>-</v>
      </c>
      <c r="Q514" s="12" t="str">
        <f t="shared" si="529"/>
        <v>-</v>
      </c>
      <c r="R514" s="12" t="str">
        <f t="shared" si="529"/>
        <v>-</v>
      </c>
      <c r="S514" s="12" t="str">
        <f t="shared" ref="S514:AQ514" si="584">IF(AND(OR(S122&gt;=10,S122&lt;=3),S319="НЕТ"),"!!!","-")</f>
        <v>-</v>
      </c>
      <c r="T514" s="12" t="str">
        <f t="shared" si="584"/>
        <v>-</v>
      </c>
      <c r="U514" s="12" t="str">
        <f t="shared" si="584"/>
        <v>-</v>
      </c>
      <c r="V514" s="12" t="str">
        <f t="shared" si="584"/>
        <v>-</v>
      </c>
      <c r="W514" s="12" t="str">
        <f t="shared" si="584"/>
        <v>-</v>
      </c>
      <c r="X514" s="12" t="str">
        <f t="shared" si="584"/>
        <v>-</v>
      </c>
      <c r="Y514" s="12" t="str">
        <f t="shared" si="584"/>
        <v>-</v>
      </c>
      <c r="Z514" s="12" t="str">
        <f t="shared" si="584"/>
        <v>-</v>
      </c>
      <c r="AA514" s="12" t="str">
        <f t="shared" si="584"/>
        <v>-</v>
      </c>
      <c r="AB514" s="12" t="str">
        <f t="shared" si="584"/>
        <v>-</v>
      </c>
      <c r="AC514" s="12" t="str">
        <f t="shared" si="584"/>
        <v>-</v>
      </c>
      <c r="AD514" s="12" t="str">
        <f t="shared" si="584"/>
        <v>-</v>
      </c>
      <c r="AE514" s="12" t="str">
        <f t="shared" si="584"/>
        <v>-</v>
      </c>
      <c r="AF514" s="12" t="str">
        <f t="shared" si="584"/>
        <v>-</v>
      </c>
      <c r="AG514" s="12" t="str">
        <f t="shared" si="584"/>
        <v>-</v>
      </c>
      <c r="AH514" s="12" t="str">
        <f t="shared" si="584"/>
        <v>-</v>
      </c>
      <c r="AI514" s="12" t="str">
        <f t="shared" si="584"/>
        <v>-</v>
      </c>
      <c r="AJ514" s="12" t="str">
        <f t="shared" si="584"/>
        <v>!!!</v>
      </c>
      <c r="AK514" s="12" t="str">
        <f t="shared" si="584"/>
        <v>-</v>
      </c>
      <c r="AL514" s="12" t="str">
        <f t="shared" si="584"/>
        <v>-</v>
      </c>
      <c r="AM514" s="12" t="str">
        <f t="shared" si="584"/>
        <v>-</v>
      </c>
      <c r="AN514" s="12" t="str">
        <f t="shared" si="584"/>
        <v>-</v>
      </c>
      <c r="AO514" s="12" t="str">
        <f t="shared" si="584"/>
        <v>-</v>
      </c>
      <c r="AP514" s="12" t="str">
        <f t="shared" si="584"/>
        <v>-</v>
      </c>
      <c r="AQ514" s="12" t="str">
        <f t="shared" si="584"/>
        <v>-</v>
      </c>
      <c r="AR514" s="13"/>
      <c r="AS514" s="17"/>
    </row>
    <row r="515" spans="1:45">
      <c r="A515" s="22">
        <f t="shared" si="420"/>
        <v>121</v>
      </c>
      <c r="B515" s="128">
        <f t="shared" ref="B515:C515" si="585">B123</f>
        <v>50</v>
      </c>
      <c r="C515" s="128">
        <f t="shared" si="585"/>
        <v>2</v>
      </c>
      <c r="D515" s="12" t="str">
        <f t="shared" ref="D515:P515" si="586">IF(AND(OR(D123&gt;=10,D123&lt;=3),D320="НЕТ"),"!!!","-")</f>
        <v>-</v>
      </c>
      <c r="E515" s="12" t="str">
        <f t="shared" si="586"/>
        <v>-</v>
      </c>
      <c r="F515" s="12" t="str">
        <f t="shared" si="586"/>
        <v>-</v>
      </c>
      <c r="G515" s="12" t="str">
        <f t="shared" si="586"/>
        <v>-</v>
      </c>
      <c r="H515" s="12" t="str">
        <f t="shared" si="586"/>
        <v>-</v>
      </c>
      <c r="I515" s="12" t="str">
        <f t="shared" si="586"/>
        <v>-</v>
      </c>
      <c r="J515" s="12" t="str">
        <f t="shared" si="586"/>
        <v>-</v>
      </c>
      <c r="K515" s="12" t="str">
        <f t="shared" si="586"/>
        <v>-</v>
      </c>
      <c r="L515" s="12" t="str">
        <f t="shared" si="586"/>
        <v>-</v>
      </c>
      <c r="M515" s="12" t="str">
        <f t="shared" si="586"/>
        <v>-</v>
      </c>
      <c r="N515" s="12" t="str">
        <f t="shared" si="586"/>
        <v>-</v>
      </c>
      <c r="O515" s="12" t="str">
        <f t="shared" si="586"/>
        <v>-</v>
      </c>
      <c r="P515" s="12" t="str">
        <f t="shared" si="586"/>
        <v>-</v>
      </c>
      <c r="Q515" s="12" t="str">
        <f t="shared" si="529"/>
        <v>-</v>
      </c>
      <c r="R515" s="12" t="str">
        <f t="shared" si="529"/>
        <v>-</v>
      </c>
      <c r="S515" s="12" t="str">
        <f t="shared" ref="S515:AQ515" si="587">IF(AND(OR(S123&gt;=10,S123&lt;=3),S320="НЕТ"),"!!!","-")</f>
        <v>-</v>
      </c>
      <c r="T515" s="12" t="str">
        <f t="shared" si="587"/>
        <v>-</v>
      </c>
      <c r="U515" s="12" t="str">
        <f t="shared" si="587"/>
        <v>-</v>
      </c>
      <c r="V515" s="12" t="str">
        <f t="shared" si="587"/>
        <v>-</v>
      </c>
      <c r="W515" s="12" t="str">
        <f t="shared" si="587"/>
        <v>-</v>
      </c>
      <c r="X515" s="12" t="str">
        <f t="shared" si="587"/>
        <v>-</v>
      </c>
      <c r="Y515" s="12" t="str">
        <f t="shared" si="587"/>
        <v>-</v>
      </c>
      <c r="Z515" s="12" t="str">
        <f t="shared" si="587"/>
        <v>-</v>
      </c>
      <c r="AA515" s="12" t="str">
        <f t="shared" si="587"/>
        <v>-</v>
      </c>
      <c r="AB515" s="12" t="str">
        <f t="shared" si="587"/>
        <v>-</v>
      </c>
      <c r="AC515" s="12" t="str">
        <f t="shared" si="587"/>
        <v>-</v>
      </c>
      <c r="AD515" s="12" t="str">
        <f t="shared" si="587"/>
        <v>-</v>
      </c>
      <c r="AE515" s="12" t="str">
        <f t="shared" si="587"/>
        <v>-</v>
      </c>
      <c r="AF515" s="12" t="str">
        <f t="shared" si="587"/>
        <v>-</v>
      </c>
      <c r="AG515" s="12" t="str">
        <f t="shared" si="587"/>
        <v>-</v>
      </c>
      <c r="AH515" s="12" t="str">
        <f t="shared" si="587"/>
        <v>-</v>
      </c>
      <c r="AI515" s="12" t="str">
        <f t="shared" si="587"/>
        <v>-</v>
      </c>
      <c r="AJ515" s="12" t="str">
        <f t="shared" si="587"/>
        <v>-</v>
      </c>
      <c r="AK515" s="12" t="str">
        <f t="shared" si="587"/>
        <v>-</v>
      </c>
      <c r="AL515" s="12" t="str">
        <f t="shared" si="587"/>
        <v>-</v>
      </c>
      <c r="AM515" s="12" t="str">
        <f t="shared" si="587"/>
        <v>-</v>
      </c>
      <c r="AN515" s="12" t="str">
        <f t="shared" si="587"/>
        <v>-</v>
      </c>
      <c r="AO515" s="12" t="str">
        <f t="shared" si="587"/>
        <v>-</v>
      </c>
      <c r="AP515" s="12" t="str">
        <f t="shared" si="587"/>
        <v>-</v>
      </c>
      <c r="AQ515" s="12" t="str">
        <f t="shared" si="587"/>
        <v>-</v>
      </c>
      <c r="AR515" s="13"/>
      <c r="AS515" s="17"/>
    </row>
    <row r="516" spans="1:45">
      <c r="A516" s="22">
        <f t="shared" si="420"/>
        <v>122</v>
      </c>
      <c r="B516" s="128">
        <f t="shared" ref="B516:C516" si="588">B124</f>
        <v>50</v>
      </c>
      <c r="C516" s="128">
        <f t="shared" si="588"/>
        <v>3</v>
      </c>
      <c r="D516" s="12" t="str">
        <f t="shared" ref="D516:P516" si="589">IF(AND(OR(D124&gt;=10,D124&lt;=3),D321="НЕТ"),"!!!","-")</f>
        <v>-</v>
      </c>
      <c r="E516" s="12" t="str">
        <f t="shared" si="589"/>
        <v>-</v>
      </c>
      <c r="F516" s="12" t="str">
        <f t="shared" si="589"/>
        <v>-</v>
      </c>
      <c r="G516" s="12" t="str">
        <f t="shared" si="589"/>
        <v>-</v>
      </c>
      <c r="H516" s="12" t="str">
        <f t="shared" si="589"/>
        <v>-</v>
      </c>
      <c r="I516" s="12" t="str">
        <f t="shared" si="589"/>
        <v>-</v>
      </c>
      <c r="J516" s="12" t="str">
        <f t="shared" si="589"/>
        <v>-</v>
      </c>
      <c r="K516" s="12" t="str">
        <f t="shared" si="589"/>
        <v>-</v>
      </c>
      <c r="L516" s="12" t="str">
        <f t="shared" si="589"/>
        <v>-</v>
      </c>
      <c r="M516" s="12" t="str">
        <f t="shared" si="589"/>
        <v>-</v>
      </c>
      <c r="N516" s="12" t="str">
        <f t="shared" si="589"/>
        <v>-</v>
      </c>
      <c r="O516" s="12" t="str">
        <f t="shared" si="589"/>
        <v>-</v>
      </c>
      <c r="P516" s="12" t="str">
        <f t="shared" si="589"/>
        <v>-</v>
      </c>
      <c r="Q516" s="12" t="str">
        <f t="shared" ref="Q516:R535" si="590">IF(AND(OR(Q124&gt;=10,Q124&lt;=3),Q321="НЕТ"),"!!!","-")</f>
        <v>-</v>
      </c>
      <c r="R516" s="12" t="str">
        <f t="shared" si="590"/>
        <v>-</v>
      </c>
      <c r="S516" s="12" t="str">
        <f t="shared" ref="S516:AQ516" si="591">IF(AND(OR(S124&gt;=10,S124&lt;=3),S321="НЕТ"),"!!!","-")</f>
        <v>-</v>
      </c>
      <c r="T516" s="12" t="str">
        <f t="shared" si="591"/>
        <v>-</v>
      </c>
      <c r="U516" s="12" t="str">
        <f t="shared" si="591"/>
        <v>!!!</v>
      </c>
      <c r="V516" s="12" t="str">
        <f t="shared" si="591"/>
        <v>-</v>
      </c>
      <c r="W516" s="12" t="str">
        <f t="shared" si="591"/>
        <v>-</v>
      </c>
      <c r="X516" s="12" t="str">
        <f t="shared" si="591"/>
        <v>-</v>
      </c>
      <c r="Y516" s="12" t="str">
        <f t="shared" si="591"/>
        <v>-</v>
      </c>
      <c r="Z516" s="12" t="str">
        <f t="shared" si="591"/>
        <v>-</v>
      </c>
      <c r="AA516" s="12" t="str">
        <f t="shared" si="591"/>
        <v>-</v>
      </c>
      <c r="AB516" s="12" t="str">
        <f t="shared" si="591"/>
        <v>-</v>
      </c>
      <c r="AC516" s="12" t="str">
        <f t="shared" si="591"/>
        <v>-</v>
      </c>
      <c r="AD516" s="12" t="str">
        <f t="shared" si="591"/>
        <v>-</v>
      </c>
      <c r="AE516" s="12" t="str">
        <f t="shared" si="591"/>
        <v>-</v>
      </c>
      <c r="AF516" s="12" t="str">
        <f t="shared" si="591"/>
        <v>-</v>
      </c>
      <c r="AG516" s="12" t="str">
        <f t="shared" si="591"/>
        <v>-</v>
      </c>
      <c r="AH516" s="12" t="str">
        <f t="shared" si="591"/>
        <v>-</v>
      </c>
      <c r="AI516" s="12" t="str">
        <f t="shared" si="591"/>
        <v>-</v>
      </c>
      <c r="AJ516" s="12" t="str">
        <f t="shared" si="591"/>
        <v>-</v>
      </c>
      <c r="AK516" s="12" t="str">
        <f t="shared" si="591"/>
        <v>-</v>
      </c>
      <c r="AL516" s="12" t="str">
        <f t="shared" si="591"/>
        <v>-</v>
      </c>
      <c r="AM516" s="12" t="str">
        <f t="shared" si="591"/>
        <v>-</v>
      </c>
      <c r="AN516" s="12" t="str">
        <f t="shared" si="591"/>
        <v>-</v>
      </c>
      <c r="AO516" s="12" t="str">
        <f t="shared" si="591"/>
        <v>-</v>
      </c>
      <c r="AP516" s="12" t="str">
        <f t="shared" si="591"/>
        <v>-</v>
      </c>
      <c r="AQ516" s="12" t="str">
        <f t="shared" si="591"/>
        <v>-</v>
      </c>
      <c r="AR516" s="13"/>
      <c r="AS516" s="17"/>
    </row>
    <row r="517" spans="1:45">
      <c r="A517" s="22">
        <f t="shared" si="420"/>
        <v>123</v>
      </c>
      <c r="B517" s="128">
        <f t="shared" ref="B517:C517" si="592">B125</f>
        <v>51</v>
      </c>
      <c r="C517" s="128">
        <f t="shared" si="592"/>
        <v>1</v>
      </c>
      <c r="D517" s="12" t="str">
        <f t="shared" ref="D517:P517" si="593">IF(AND(OR(D125&gt;=10,D125&lt;=3),D322="НЕТ"),"!!!","-")</f>
        <v>-</v>
      </c>
      <c r="E517" s="12" t="str">
        <f t="shared" si="593"/>
        <v>-</v>
      </c>
      <c r="F517" s="12" t="str">
        <f t="shared" si="593"/>
        <v>-</v>
      </c>
      <c r="G517" s="12" t="str">
        <f t="shared" si="593"/>
        <v>-</v>
      </c>
      <c r="H517" s="12" t="str">
        <f t="shared" si="593"/>
        <v>-</v>
      </c>
      <c r="I517" s="12" t="str">
        <f t="shared" si="593"/>
        <v>-</v>
      </c>
      <c r="J517" s="12" t="str">
        <f t="shared" si="593"/>
        <v>-</v>
      </c>
      <c r="K517" s="12" t="str">
        <f t="shared" si="593"/>
        <v>-</v>
      </c>
      <c r="L517" s="12" t="str">
        <f t="shared" si="593"/>
        <v>-</v>
      </c>
      <c r="M517" s="12" t="str">
        <f t="shared" si="593"/>
        <v>-</v>
      </c>
      <c r="N517" s="12" t="str">
        <f t="shared" si="593"/>
        <v>-</v>
      </c>
      <c r="O517" s="12" t="str">
        <f t="shared" si="593"/>
        <v>-</v>
      </c>
      <c r="P517" s="12" t="str">
        <f t="shared" si="593"/>
        <v>-</v>
      </c>
      <c r="Q517" s="12" t="str">
        <f t="shared" si="590"/>
        <v>-</v>
      </c>
      <c r="R517" s="12" t="str">
        <f t="shared" si="590"/>
        <v>-</v>
      </c>
      <c r="S517" s="12" t="str">
        <f t="shared" ref="S517:AQ517" si="594">IF(AND(OR(S125&gt;=10,S125&lt;=3),S322="НЕТ"),"!!!","-")</f>
        <v>-</v>
      </c>
      <c r="T517" s="12" t="str">
        <f t="shared" si="594"/>
        <v>-</v>
      </c>
      <c r="U517" s="12" t="str">
        <f t="shared" si="594"/>
        <v>-</v>
      </c>
      <c r="V517" s="12" t="str">
        <f t="shared" si="594"/>
        <v>-</v>
      </c>
      <c r="W517" s="12" t="str">
        <f t="shared" si="594"/>
        <v>-</v>
      </c>
      <c r="X517" s="12" t="str">
        <f t="shared" si="594"/>
        <v>-</v>
      </c>
      <c r="Y517" s="12" t="str">
        <f t="shared" si="594"/>
        <v>-</v>
      </c>
      <c r="Z517" s="12" t="str">
        <f t="shared" si="594"/>
        <v>-</v>
      </c>
      <c r="AA517" s="12" t="str">
        <f t="shared" si="594"/>
        <v>-</v>
      </c>
      <c r="AB517" s="12" t="str">
        <f t="shared" si="594"/>
        <v>-</v>
      </c>
      <c r="AC517" s="12" t="str">
        <f t="shared" si="594"/>
        <v>-</v>
      </c>
      <c r="AD517" s="12" t="str">
        <f t="shared" si="594"/>
        <v>-</v>
      </c>
      <c r="AE517" s="12" t="str">
        <f t="shared" si="594"/>
        <v>-</v>
      </c>
      <c r="AF517" s="12" t="str">
        <f t="shared" si="594"/>
        <v>-</v>
      </c>
      <c r="AG517" s="12" t="str">
        <f t="shared" si="594"/>
        <v>-</v>
      </c>
      <c r="AH517" s="12" t="str">
        <f t="shared" si="594"/>
        <v>-</v>
      </c>
      <c r="AI517" s="12" t="str">
        <f t="shared" si="594"/>
        <v>!!!</v>
      </c>
      <c r="AJ517" s="12" t="str">
        <f t="shared" si="594"/>
        <v>!!!</v>
      </c>
      <c r="AK517" s="12" t="str">
        <f t="shared" si="594"/>
        <v>-</v>
      </c>
      <c r="AL517" s="12" t="str">
        <f t="shared" si="594"/>
        <v>-</v>
      </c>
      <c r="AM517" s="12" t="str">
        <f t="shared" si="594"/>
        <v>-</v>
      </c>
      <c r="AN517" s="12" t="str">
        <f t="shared" si="594"/>
        <v>-</v>
      </c>
      <c r="AO517" s="12" t="str">
        <f t="shared" si="594"/>
        <v>-</v>
      </c>
      <c r="AP517" s="12" t="str">
        <f t="shared" si="594"/>
        <v>-</v>
      </c>
      <c r="AQ517" s="12" t="str">
        <f t="shared" si="594"/>
        <v>-</v>
      </c>
      <c r="AR517" s="13"/>
      <c r="AS517" s="17"/>
    </row>
    <row r="518" spans="1:45">
      <c r="A518" s="22">
        <f t="shared" si="420"/>
        <v>124</v>
      </c>
      <c r="B518" s="128">
        <f t="shared" ref="B518:C518" si="595">B126</f>
        <v>51</v>
      </c>
      <c r="C518" s="128">
        <f t="shared" si="595"/>
        <v>2</v>
      </c>
      <c r="D518" s="12" t="str">
        <f t="shared" ref="D518:P518" si="596">IF(AND(OR(D126&gt;=10,D126&lt;=3),D323="НЕТ"),"!!!","-")</f>
        <v>-</v>
      </c>
      <c r="E518" s="12" t="str">
        <f t="shared" si="596"/>
        <v>-</v>
      </c>
      <c r="F518" s="12" t="str">
        <f t="shared" si="596"/>
        <v>-</v>
      </c>
      <c r="G518" s="12" t="str">
        <f t="shared" si="596"/>
        <v>-</v>
      </c>
      <c r="H518" s="12" t="str">
        <f t="shared" si="596"/>
        <v>-</v>
      </c>
      <c r="I518" s="12" t="str">
        <f t="shared" si="596"/>
        <v>-</v>
      </c>
      <c r="J518" s="12" t="str">
        <f t="shared" si="596"/>
        <v>!!!</v>
      </c>
      <c r="K518" s="12" t="str">
        <f t="shared" si="596"/>
        <v>-</v>
      </c>
      <c r="L518" s="12" t="str">
        <f t="shared" si="596"/>
        <v>-</v>
      </c>
      <c r="M518" s="12" t="str">
        <f t="shared" si="596"/>
        <v>-</v>
      </c>
      <c r="N518" s="12" t="str">
        <f t="shared" si="596"/>
        <v>-</v>
      </c>
      <c r="O518" s="12" t="str">
        <f t="shared" si="596"/>
        <v>-</v>
      </c>
      <c r="P518" s="12" t="str">
        <f t="shared" si="596"/>
        <v>-</v>
      </c>
      <c r="Q518" s="12" t="str">
        <f t="shared" si="590"/>
        <v>-</v>
      </c>
      <c r="R518" s="12" t="str">
        <f t="shared" si="590"/>
        <v>-</v>
      </c>
      <c r="S518" s="12" t="str">
        <f t="shared" ref="S518:AQ518" si="597">IF(AND(OR(S126&gt;=10,S126&lt;=3),S323="НЕТ"),"!!!","-")</f>
        <v>-</v>
      </c>
      <c r="T518" s="12" t="str">
        <f t="shared" si="597"/>
        <v>-</v>
      </c>
      <c r="U518" s="12" t="str">
        <f t="shared" si="597"/>
        <v>-</v>
      </c>
      <c r="V518" s="12" t="str">
        <f t="shared" si="597"/>
        <v>-</v>
      </c>
      <c r="W518" s="12" t="str">
        <f t="shared" si="597"/>
        <v>-</v>
      </c>
      <c r="X518" s="12" t="str">
        <f t="shared" si="597"/>
        <v>-</v>
      </c>
      <c r="Y518" s="12" t="str">
        <f t="shared" si="597"/>
        <v>-</v>
      </c>
      <c r="Z518" s="12" t="str">
        <f t="shared" si="597"/>
        <v>-</v>
      </c>
      <c r="AA518" s="12" t="str">
        <f t="shared" si="597"/>
        <v>-</v>
      </c>
      <c r="AB518" s="12" t="str">
        <f t="shared" si="597"/>
        <v>-</v>
      </c>
      <c r="AC518" s="12" t="str">
        <f t="shared" si="597"/>
        <v>-</v>
      </c>
      <c r="AD518" s="12" t="str">
        <f t="shared" si="597"/>
        <v>-</v>
      </c>
      <c r="AE518" s="12" t="str">
        <f t="shared" si="597"/>
        <v>-</v>
      </c>
      <c r="AF518" s="12" t="str">
        <f t="shared" si="597"/>
        <v>-</v>
      </c>
      <c r="AG518" s="12" t="str">
        <f t="shared" si="597"/>
        <v>-</v>
      </c>
      <c r="AH518" s="12" t="str">
        <f t="shared" si="597"/>
        <v>-</v>
      </c>
      <c r="AI518" s="12" t="str">
        <f t="shared" si="597"/>
        <v>-</v>
      </c>
      <c r="AJ518" s="12" t="str">
        <f t="shared" si="597"/>
        <v>-</v>
      </c>
      <c r="AK518" s="12" t="str">
        <f t="shared" si="597"/>
        <v>-</v>
      </c>
      <c r="AL518" s="12" t="str">
        <f t="shared" si="597"/>
        <v>-</v>
      </c>
      <c r="AM518" s="12" t="str">
        <f t="shared" si="597"/>
        <v>-</v>
      </c>
      <c r="AN518" s="12" t="str">
        <f t="shared" si="597"/>
        <v>-</v>
      </c>
      <c r="AO518" s="12" t="str">
        <f t="shared" si="597"/>
        <v>-</v>
      </c>
      <c r="AP518" s="12" t="str">
        <f t="shared" si="597"/>
        <v>-</v>
      </c>
      <c r="AQ518" s="12" t="str">
        <f t="shared" si="597"/>
        <v>-</v>
      </c>
      <c r="AR518" s="13"/>
      <c r="AS518" s="17"/>
    </row>
    <row r="519" spans="1:45">
      <c r="A519" s="22">
        <f t="shared" si="420"/>
        <v>125</v>
      </c>
      <c r="B519" s="128">
        <f t="shared" ref="B519:C519" si="598">B127</f>
        <v>51</v>
      </c>
      <c r="C519" s="128">
        <f t="shared" si="598"/>
        <v>3</v>
      </c>
      <c r="D519" s="12" t="str">
        <f t="shared" ref="D519:P519" si="599">IF(AND(OR(D127&gt;=10,D127&lt;=3),D324="НЕТ"),"!!!","-")</f>
        <v>-</v>
      </c>
      <c r="E519" s="12" t="str">
        <f t="shared" si="599"/>
        <v>-</v>
      </c>
      <c r="F519" s="12" t="str">
        <f t="shared" si="599"/>
        <v>-</v>
      </c>
      <c r="G519" s="12" t="str">
        <f t="shared" si="599"/>
        <v>-</v>
      </c>
      <c r="H519" s="12" t="str">
        <f t="shared" si="599"/>
        <v>-</v>
      </c>
      <c r="I519" s="12" t="str">
        <f t="shared" si="599"/>
        <v>-</v>
      </c>
      <c r="J519" s="12" t="str">
        <f t="shared" si="599"/>
        <v>-</v>
      </c>
      <c r="K519" s="12" t="str">
        <f t="shared" si="599"/>
        <v>-</v>
      </c>
      <c r="L519" s="12" t="str">
        <f t="shared" si="599"/>
        <v>-</v>
      </c>
      <c r="M519" s="12" t="str">
        <f t="shared" si="599"/>
        <v>-</v>
      </c>
      <c r="N519" s="12" t="str">
        <f t="shared" si="599"/>
        <v>-</v>
      </c>
      <c r="O519" s="12" t="str">
        <f t="shared" si="599"/>
        <v>-</v>
      </c>
      <c r="P519" s="12" t="str">
        <f t="shared" si="599"/>
        <v>-</v>
      </c>
      <c r="Q519" s="12" t="str">
        <f t="shared" si="590"/>
        <v>-</v>
      </c>
      <c r="R519" s="12" t="str">
        <f t="shared" si="590"/>
        <v>-</v>
      </c>
      <c r="S519" s="12" t="str">
        <f t="shared" ref="S519:AQ519" si="600">IF(AND(OR(S127&gt;=10,S127&lt;=3),S324="НЕТ"),"!!!","-")</f>
        <v>-</v>
      </c>
      <c r="T519" s="12" t="str">
        <f t="shared" si="600"/>
        <v>-</v>
      </c>
      <c r="U519" s="12" t="str">
        <f t="shared" si="600"/>
        <v>-</v>
      </c>
      <c r="V519" s="12" t="str">
        <f t="shared" si="600"/>
        <v>-</v>
      </c>
      <c r="W519" s="12" t="str">
        <f t="shared" si="600"/>
        <v>-</v>
      </c>
      <c r="X519" s="12" t="str">
        <f t="shared" si="600"/>
        <v>-</v>
      </c>
      <c r="Y519" s="12" t="str">
        <f t="shared" si="600"/>
        <v>-</v>
      </c>
      <c r="Z519" s="12" t="str">
        <f t="shared" si="600"/>
        <v>-</v>
      </c>
      <c r="AA519" s="12" t="str">
        <f t="shared" si="600"/>
        <v>-</v>
      </c>
      <c r="AB519" s="12" t="str">
        <f t="shared" si="600"/>
        <v>-</v>
      </c>
      <c r="AC519" s="12" t="str">
        <f t="shared" si="600"/>
        <v>-</v>
      </c>
      <c r="AD519" s="12" t="str">
        <f t="shared" si="600"/>
        <v>-</v>
      </c>
      <c r="AE519" s="12" t="str">
        <f t="shared" si="600"/>
        <v>-</v>
      </c>
      <c r="AF519" s="12" t="str">
        <f t="shared" si="600"/>
        <v>-</v>
      </c>
      <c r="AG519" s="12" t="str">
        <f t="shared" si="600"/>
        <v>-</v>
      </c>
      <c r="AH519" s="12" t="str">
        <f t="shared" si="600"/>
        <v>-</v>
      </c>
      <c r="AI519" s="12" t="str">
        <f t="shared" si="600"/>
        <v>-</v>
      </c>
      <c r="AJ519" s="12" t="str">
        <f t="shared" si="600"/>
        <v>-</v>
      </c>
      <c r="AK519" s="12" t="str">
        <f t="shared" si="600"/>
        <v>-</v>
      </c>
      <c r="AL519" s="12" t="str">
        <f t="shared" si="600"/>
        <v>-</v>
      </c>
      <c r="AM519" s="12" t="str">
        <f t="shared" si="600"/>
        <v>-</v>
      </c>
      <c r="AN519" s="12" t="str">
        <f t="shared" si="600"/>
        <v>-</v>
      </c>
      <c r="AO519" s="12" t="str">
        <f t="shared" si="600"/>
        <v>-</v>
      </c>
      <c r="AP519" s="12" t="str">
        <f t="shared" si="600"/>
        <v>-</v>
      </c>
      <c r="AQ519" s="12" t="str">
        <f t="shared" si="600"/>
        <v>-</v>
      </c>
      <c r="AR519" s="13"/>
      <c r="AS519" s="17"/>
    </row>
    <row r="520" spans="1:45">
      <c r="A520" s="22">
        <f t="shared" si="420"/>
        <v>126</v>
      </c>
      <c r="B520" s="128">
        <f t="shared" ref="B520:C520" si="601">B128</f>
        <v>52</v>
      </c>
      <c r="C520" s="128">
        <f t="shared" si="601"/>
        <v>1</v>
      </c>
      <c r="D520" s="12" t="str">
        <f t="shared" ref="D520:P520" si="602">IF(AND(OR(D128&gt;=10,D128&lt;=3),D325="НЕТ"),"!!!","-")</f>
        <v>-</v>
      </c>
      <c r="E520" s="12" t="str">
        <f t="shared" si="602"/>
        <v>-</v>
      </c>
      <c r="F520" s="12" t="str">
        <f t="shared" si="602"/>
        <v>-</v>
      </c>
      <c r="G520" s="12" t="str">
        <f t="shared" si="602"/>
        <v>-</v>
      </c>
      <c r="H520" s="12" t="str">
        <f t="shared" si="602"/>
        <v>-</v>
      </c>
      <c r="I520" s="12" t="str">
        <f t="shared" si="602"/>
        <v>-</v>
      </c>
      <c r="J520" s="12" t="str">
        <f t="shared" si="602"/>
        <v>-</v>
      </c>
      <c r="K520" s="12" t="str">
        <f t="shared" si="602"/>
        <v>-</v>
      </c>
      <c r="L520" s="12" t="str">
        <f t="shared" si="602"/>
        <v>-</v>
      </c>
      <c r="M520" s="12" t="str">
        <f t="shared" si="602"/>
        <v>-</v>
      </c>
      <c r="N520" s="12" t="str">
        <f t="shared" si="602"/>
        <v>-</v>
      </c>
      <c r="O520" s="12" t="str">
        <f t="shared" si="602"/>
        <v>-</v>
      </c>
      <c r="P520" s="12" t="str">
        <f t="shared" si="602"/>
        <v>-</v>
      </c>
      <c r="Q520" s="12" t="str">
        <f t="shared" si="590"/>
        <v>-</v>
      </c>
      <c r="R520" s="12" t="str">
        <f t="shared" si="590"/>
        <v>-</v>
      </c>
      <c r="S520" s="12" t="str">
        <f t="shared" ref="S520:AQ520" si="603">IF(AND(OR(S128&gt;=10,S128&lt;=3),S325="НЕТ"),"!!!","-")</f>
        <v>-</v>
      </c>
      <c r="T520" s="12" t="str">
        <f t="shared" si="603"/>
        <v>-</v>
      </c>
      <c r="U520" s="12" t="str">
        <f t="shared" si="603"/>
        <v>-</v>
      </c>
      <c r="V520" s="12" t="str">
        <f t="shared" si="603"/>
        <v>-</v>
      </c>
      <c r="W520" s="12" t="str">
        <f t="shared" si="603"/>
        <v>-</v>
      </c>
      <c r="X520" s="12" t="str">
        <f t="shared" si="603"/>
        <v>-</v>
      </c>
      <c r="Y520" s="12" t="str">
        <f t="shared" si="603"/>
        <v>-</v>
      </c>
      <c r="Z520" s="12" t="str">
        <f t="shared" si="603"/>
        <v>-</v>
      </c>
      <c r="AA520" s="12" t="str">
        <f t="shared" si="603"/>
        <v>-</v>
      </c>
      <c r="AB520" s="12" t="str">
        <f t="shared" si="603"/>
        <v>-</v>
      </c>
      <c r="AC520" s="12" t="str">
        <f t="shared" si="603"/>
        <v>-</v>
      </c>
      <c r="AD520" s="12" t="str">
        <f t="shared" si="603"/>
        <v>-</v>
      </c>
      <c r="AE520" s="12" t="str">
        <f t="shared" si="603"/>
        <v>-</v>
      </c>
      <c r="AF520" s="12" t="str">
        <f t="shared" si="603"/>
        <v>-</v>
      </c>
      <c r="AG520" s="12" t="str">
        <f t="shared" si="603"/>
        <v>-</v>
      </c>
      <c r="AH520" s="12" t="str">
        <f t="shared" si="603"/>
        <v>-</v>
      </c>
      <c r="AI520" s="12" t="str">
        <f t="shared" si="603"/>
        <v>-</v>
      </c>
      <c r="AJ520" s="12" t="str">
        <f t="shared" si="603"/>
        <v>-</v>
      </c>
      <c r="AK520" s="12" t="str">
        <f t="shared" si="603"/>
        <v>-</v>
      </c>
      <c r="AL520" s="12" t="str">
        <f t="shared" si="603"/>
        <v>-</v>
      </c>
      <c r="AM520" s="12" t="str">
        <f t="shared" si="603"/>
        <v>-</v>
      </c>
      <c r="AN520" s="12" t="str">
        <f t="shared" si="603"/>
        <v>-</v>
      </c>
      <c r="AO520" s="12" t="str">
        <f t="shared" si="603"/>
        <v>-</v>
      </c>
      <c r="AP520" s="12" t="str">
        <f t="shared" si="603"/>
        <v>-</v>
      </c>
      <c r="AQ520" s="12" t="str">
        <f t="shared" si="603"/>
        <v>-</v>
      </c>
      <c r="AR520" s="13"/>
      <c r="AS520" s="17"/>
    </row>
    <row r="521" spans="1:45">
      <c r="A521" s="22">
        <f t="shared" si="420"/>
        <v>127</v>
      </c>
      <c r="B521" s="128">
        <f t="shared" ref="B521:C521" si="604">B129</f>
        <v>53</v>
      </c>
      <c r="C521" s="128">
        <f t="shared" si="604"/>
        <v>1</v>
      </c>
      <c r="D521" s="12" t="str">
        <f t="shared" ref="D521:P521" si="605">IF(AND(OR(D129&gt;=10,D129&lt;=3),D326="НЕТ"),"!!!","-")</f>
        <v>-</v>
      </c>
      <c r="E521" s="12" t="str">
        <f t="shared" si="605"/>
        <v>-</v>
      </c>
      <c r="F521" s="12" t="str">
        <f t="shared" si="605"/>
        <v>-</v>
      </c>
      <c r="G521" s="12" t="str">
        <f t="shared" si="605"/>
        <v>-</v>
      </c>
      <c r="H521" s="12" t="str">
        <f t="shared" si="605"/>
        <v>-</v>
      </c>
      <c r="I521" s="12" t="str">
        <f t="shared" si="605"/>
        <v>-</v>
      </c>
      <c r="J521" s="12" t="str">
        <f t="shared" si="605"/>
        <v>-</v>
      </c>
      <c r="K521" s="12" t="str">
        <f t="shared" si="605"/>
        <v>-</v>
      </c>
      <c r="L521" s="12" t="str">
        <f t="shared" si="605"/>
        <v>-</v>
      </c>
      <c r="M521" s="12" t="str">
        <f t="shared" si="605"/>
        <v>-</v>
      </c>
      <c r="N521" s="12" t="str">
        <f t="shared" si="605"/>
        <v>-</v>
      </c>
      <c r="O521" s="12" t="str">
        <f t="shared" si="605"/>
        <v>-</v>
      </c>
      <c r="P521" s="12" t="str">
        <f t="shared" si="605"/>
        <v>-</v>
      </c>
      <c r="Q521" s="12" t="str">
        <f t="shared" si="590"/>
        <v>-</v>
      </c>
      <c r="R521" s="12" t="str">
        <f t="shared" si="590"/>
        <v>-</v>
      </c>
      <c r="S521" s="12" t="str">
        <f t="shared" ref="S521:AQ521" si="606">IF(AND(OR(S129&gt;=10,S129&lt;=3),S326="НЕТ"),"!!!","-")</f>
        <v>-</v>
      </c>
      <c r="T521" s="12" t="str">
        <f t="shared" si="606"/>
        <v>-</v>
      </c>
      <c r="U521" s="12" t="str">
        <f t="shared" si="606"/>
        <v>-</v>
      </c>
      <c r="V521" s="12" t="str">
        <f t="shared" si="606"/>
        <v>-</v>
      </c>
      <c r="W521" s="12" t="str">
        <f t="shared" si="606"/>
        <v>-</v>
      </c>
      <c r="X521" s="12" t="str">
        <f t="shared" si="606"/>
        <v>-</v>
      </c>
      <c r="Y521" s="12" t="str">
        <f t="shared" si="606"/>
        <v>-</v>
      </c>
      <c r="Z521" s="12" t="str">
        <f t="shared" si="606"/>
        <v>-</v>
      </c>
      <c r="AA521" s="12" t="str">
        <f t="shared" si="606"/>
        <v>-</v>
      </c>
      <c r="AB521" s="12" t="str">
        <f t="shared" si="606"/>
        <v>-</v>
      </c>
      <c r="AC521" s="12" t="str">
        <f t="shared" si="606"/>
        <v>-</v>
      </c>
      <c r="AD521" s="12" t="str">
        <f t="shared" si="606"/>
        <v>-</v>
      </c>
      <c r="AE521" s="12" t="str">
        <f t="shared" si="606"/>
        <v>-</v>
      </c>
      <c r="AF521" s="12" t="str">
        <f t="shared" si="606"/>
        <v>-</v>
      </c>
      <c r="AG521" s="12" t="str">
        <f t="shared" si="606"/>
        <v>-</v>
      </c>
      <c r="AH521" s="12" t="str">
        <f t="shared" si="606"/>
        <v>-</v>
      </c>
      <c r="AI521" s="12" t="str">
        <f t="shared" si="606"/>
        <v>-</v>
      </c>
      <c r="AJ521" s="12" t="str">
        <f t="shared" si="606"/>
        <v>-</v>
      </c>
      <c r="AK521" s="12" t="str">
        <f t="shared" si="606"/>
        <v>-</v>
      </c>
      <c r="AL521" s="12" t="str">
        <f t="shared" si="606"/>
        <v>-</v>
      </c>
      <c r="AM521" s="12" t="str">
        <f t="shared" si="606"/>
        <v>-</v>
      </c>
      <c r="AN521" s="12" t="str">
        <f t="shared" si="606"/>
        <v>-</v>
      </c>
      <c r="AO521" s="12" t="str">
        <f t="shared" si="606"/>
        <v>-</v>
      </c>
      <c r="AP521" s="12" t="str">
        <f t="shared" si="606"/>
        <v>-</v>
      </c>
      <c r="AQ521" s="12" t="str">
        <f t="shared" si="606"/>
        <v>-</v>
      </c>
      <c r="AR521" s="13"/>
      <c r="AS521" s="17"/>
    </row>
    <row r="522" spans="1:45">
      <c r="A522" s="22">
        <f t="shared" si="420"/>
        <v>128</v>
      </c>
      <c r="B522" s="128">
        <f t="shared" ref="B522:C522" si="607">B130</f>
        <v>53</v>
      </c>
      <c r="C522" s="128">
        <f t="shared" si="607"/>
        <v>2</v>
      </c>
      <c r="D522" s="12" t="str">
        <f t="shared" ref="D522:P522" si="608">IF(AND(OR(D130&gt;=10,D130&lt;=3),D327="НЕТ"),"!!!","-")</f>
        <v>-</v>
      </c>
      <c r="E522" s="12" t="str">
        <f t="shared" si="608"/>
        <v>-</v>
      </c>
      <c r="F522" s="12" t="str">
        <f t="shared" si="608"/>
        <v>-</v>
      </c>
      <c r="G522" s="12" t="str">
        <f t="shared" si="608"/>
        <v>-</v>
      </c>
      <c r="H522" s="12" t="str">
        <f t="shared" si="608"/>
        <v>-</v>
      </c>
      <c r="I522" s="12" t="str">
        <f t="shared" si="608"/>
        <v>-</v>
      </c>
      <c r="J522" s="12" t="str">
        <f t="shared" si="608"/>
        <v>-</v>
      </c>
      <c r="K522" s="12" t="str">
        <f t="shared" si="608"/>
        <v>-</v>
      </c>
      <c r="L522" s="12" t="str">
        <f t="shared" si="608"/>
        <v>-</v>
      </c>
      <c r="M522" s="12" t="str">
        <f t="shared" si="608"/>
        <v>-</v>
      </c>
      <c r="N522" s="12" t="str">
        <f t="shared" si="608"/>
        <v>-</v>
      </c>
      <c r="O522" s="12" t="str">
        <f t="shared" si="608"/>
        <v>-</v>
      </c>
      <c r="P522" s="12" t="str">
        <f t="shared" si="608"/>
        <v>-</v>
      </c>
      <c r="Q522" s="12" t="str">
        <f t="shared" si="590"/>
        <v>-</v>
      </c>
      <c r="R522" s="12" t="str">
        <f t="shared" si="590"/>
        <v>-</v>
      </c>
      <c r="S522" s="12" t="str">
        <f t="shared" ref="S522:AQ522" si="609">IF(AND(OR(S130&gt;=10,S130&lt;=3),S327="НЕТ"),"!!!","-")</f>
        <v>-</v>
      </c>
      <c r="T522" s="12" t="str">
        <f t="shared" si="609"/>
        <v>-</v>
      </c>
      <c r="U522" s="12" t="str">
        <f t="shared" si="609"/>
        <v>-</v>
      </c>
      <c r="V522" s="12" t="str">
        <f t="shared" si="609"/>
        <v>-</v>
      </c>
      <c r="W522" s="12" t="str">
        <f t="shared" si="609"/>
        <v>-</v>
      </c>
      <c r="X522" s="12" t="str">
        <f t="shared" si="609"/>
        <v>-</v>
      </c>
      <c r="Y522" s="12" t="str">
        <f t="shared" si="609"/>
        <v>-</v>
      </c>
      <c r="Z522" s="12" t="str">
        <f t="shared" si="609"/>
        <v>-</v>
      </c>
      <c r="AA522" s="12" t="str">
        <f t="shared" si="609"/>
        <v>-</v>
      </c>
      <c r="AB522" s="12" t="str">
        <f t="shared" si="609"/>
        <v>-</v>
      </c>
      <c r="AC522" s="12" t="str">
        <f t="shared" si="609"/>
        <v>-</v>
      </c>
      <c r="AD522" s="12" t="str">
        <f t="shared" si="609"/>
        <v>-</v>
      </c>
      <c r="AE522" s="12" t="str">
        <f t="shared" si="609"/>
        <v>-</v>
      </c>
      <c r="AF522" s="12" t="str">
        <f t="shared" si="609"/>
        <v>-</v>
      </c>
      <c r="AG522" s="12" t="str">
        <f t="shared" si="609"/>
        <v>-</v>
      </c>
      <c r="AH522" s="12" t="str">
        <f t="shared" si="609"/>
        <v>-</v>
      </c>
      <c r="AI522" s="12" t="str">
        <f t="shared" si="609"/>
        <v>!!!</v>
      </c>
      <c r="AJ522" s="12" t="str">
        <f t="shared" si="609"/>
        <v>-</v>
      </c>
      <c r="AK522" s="12" t="str">
        <f t="shared" si="609"/>
        <v>-</v>
      </c>
      <c r="AL522" s="12" t="str">
        <f t="shared" si="609"/>
        <v>-</v>
      </c>
      <c r="AM522" s="12" t="str">
        <f t="shared" si="609"/>
        <v>-</v>
      </c>
      <c r="AN522" s="12" t="str">
        <f t="shared" si="609"/>
        <v>-</v>
      </c>
      <c r="AO522" s="12" t="str">
        <f t="shared" si="609"/>
        <v>-</v>
      </c>
      <c r="AP522" s="12" t="str">
        <f t="shared" si="609"/>
        <v>-</v>
      </c>
      <c r="AQ522" s="12" t="str">
        <f t="shared" si="609"/>
        <v>-</v>
      </c>
      <c r="AR522" s="13"/>
      <c r="AS522" s="17"/>
    </row>
    <row r="523" spans="1:45">
      <c r="A523" s="22">
        <f t="shared" si="420"/>
        <v>129</v>
      </c>
      <c r="B523" s="128">
        <f t="shared" ref="B523:C523" si="610">B131</f>
        <v>53</v>
      </c>
      <c r="C523" s="128">
        <f t="shared" si="610"/>
        <v>3</v>
      </c>
      <c r="D523" s="12" t="str">
        <f t="shared" ref="D523:P523" si="611">IF(AND(OR(D131&gt;=10,D131&lt;=3),D328="НЕТ"),"!!!","-")</f>
        <v>-</v>
      </c>
      <c r="E523" s="12" t="str">
        <f t="shared" si="611"/>
        <v>-</v>
      </c>
      <c r="F523" s="12" t="str">
        <f t="shared" si="611"/>
        <v>-</v>
      </c>
      <c r="G523" s="12" t="str">
        <f t="shared" si="611"/>
        <v>-</v>
      </c>
      <c r="H523" s="12" t="str">
        <f t="shared" si="611"/>
        <v>-</v>
      </c>
      <c r="I523" s="12" t="str">
        <f t="shared" si="611"/>
        <v>-</v>
      </c>
      <c r="J523" s="12" t="str">
        <f t="shared" si="611"/>
        <v>-</v>
      </c>
      <c r="K523" s="12" t="str">
        <f t="shared" si="611"/>
        <v>-</v>
      </c>
      <c r="L523" s="12" t="str">
        <f t="shared" si="611"/>
        <v>-</v>
      </c>
      <c r="M523" s="12" t="str">
        <f t="shared" si="611"/>
        <v>-</v>
      </c>
      <c r="N523" s="12" t="str">
        <f t="shared" si="611"/>
        <v>-</v>
      </c>
      <c r="O523" s="12" t="str">
        <f t="shared" si="611"/>
        <v>-</v>
      </c>
      <c r="P523" s="12" t="str">
        <f t="shared" si="611"/>
        <v>-</v>
      </c>
      <c r="Q523" s="12" t="str">
        <f t="shared" si="590"/>
        <v>-</v>
      </c>
      <c r="R523" s="12" t="str">
        <f t="shared" si="590"/>
        <v>-</v>
      </c>
      <c r="S523" s="12" t="str">
        <f t="shared" ref="S523:AQ523" si="612">IF(AND(OR(S131&gt;=10,S131&lt;=3),S328="НЕТ"),"!!!","-")</f>
        <v>-</v>
      </c>
      <c r="T523" s="12" t="str">
        <f t="shared" si="612"/>
        <v>-</v>
      </c>
      <c r="U523" s="12" t="str">
        <f t="shared" si="612"/>
        <v>-</v>
      </c>
      <c r="V523" s="12" t="str">
        <f t="shared" si="612"/>
        <v>-</v>
      </c>
      <c r="W523" s="12" t="str">
        <f t="shared" si="612"/>
        <v>-</v>
      </c>
      <c r="X523" s="12" t="str">
        <f t="shared" si="612"/>
        <v>-</v>
      </c>
      <c r="Y523" s="12" t="str">
        <f t="shared" si="612"/>
        <v>-</v>
      </c>
      <c r="Z523" s="12" t="str">
        <f t="shared" si="612"/>
        <v>-</v>
      </c>
      <c r="AA523" s="12" t="str">
        <f t="shared" si="612"/>
        <v>-</v>
      </c>
      <c r="AB523" s="12" t="str">
        <f t="shared" si="612"/>
        <v>-</v>
      </c>
      <c r="AC523" s="12" t="str">
        <f t="shared" si="612"/>
        <v>-</v>
      </c>
      <c r="AD523" s="12" t="str">
        <f t="shared" si="612"/>
        <v>-</v>
      </c>
      <c r="AE523" s="12" t="str">
        <f t="shared" si="612"/>
        <v>-</v>
      </c>
      <c r="AF523" s="12" t="str">
        <f t="shared" si="612"/>
        <v>-</v>
      </c>
      <c r="AG523" s="12" t="str">
        <f t="shared" si="612"/>
        <v>-</v>
      </c>
      <c r="AH523" s="12" t="str">
        <f t="shared" si="612"/>
        <v>-</v>
      </c>
      <c r="AI523" s="12" t="str">
        <f t="shared" si="612"/>
        <v>-</v>
      </c>
      <c r="AJ523" s="12" t="str">
        <f t="shared" si="612"/>
        <v>-</v>
      </c>
      <c r="AK523" s="12" t="str">
        <f t="shared" si="612"/>
        <v>-</v>
      </c>
      <c r="AL523" s="12" t="str">
        <f t="shared" si="612"/>
        <v>-</v>
      </c>
      <c r="AM523" s="12" t="str">
        <f t="shared" si="612"/>
        <v>-</v>
      </c>
      <c r="AN523" s="12" t="str">
        <f t="shared" si="612"/>
        <v>-</v>
      </c>
      <c r="AO523" s="12" t="str">
        <f t="shared" si="612"/>
        <v>-</v>
      </c>
      <c r="AP523" s="12" t="str">
        <f t="shared" si="612"/>
        <v>-</v>
      </c>
      <c r="AQ523" s="12" t="str">
        <f t="shared" si="612"/>
        <v>-</v>
      </c>
      <c r="AR523" s="13"/>
      <c r="AS523" s="17"/>
    </row>
    <row r="524" spans="1:45">
      <c r="A524" s="22">
        <f t="shared" si="420"/>
        <v>130</v>
      </c>
      <c r="B524" s="128">
        <f t="shared" ref="B524:C524" si="613">B132</f>
        <v>55</v>
      </c>
      <c r="C524" s="128">
        <f t="shared" si="613"/>
        <v>1</v>
      </c>
      <c r="D524" s="12" t="str">
        <f t="shared" ref="D524:P524" si="614">IF(AND(OR(D132&gt;=10,D132&lt;=3),D329="НЕТ"),"!!!","-")</f>
        <v>-</v>
      </c>
      <c r="E524" s="12" t="str">
        <f t="shared" si="614"/>
        <v>-</v>
      </c>
      <c r="F524" s="12" t="str">
        <f t="shared" si="614"/>
        <v>-</v>
      </c>
      <c r="G524" s="12" t="str">
        <f t="shared" si="614"/>
        <v>-</v>
      </c>
      <c r="H524" s="12" t="str">
        <f t="shared" si="614"/>
        <v>-</v>
      </c>
      <c r="I524" s="12" t="str">
        <f t="shared" si="614"/>
        <v>-</v>
      </c>
      <c r="J524" s="12" t="str">
        <f t="shared" si="614"/>
        <v>-</v>
      </c>
      <c r="K524" s="12" t="str">
        <f t="shared" si="614"/>
        <v>-</v>
      </c>
      <c r="L524" s="12" t="str">
        <f t="shared" si="614"/>
        <v>-</v>
      </c>
      <c r="M524" s="12" t="str">
        <f t="shared" si="614"/>
        <v>-</v>
      </c>
      <c r="N524" s="12" t="str">
        <f t="shared" si="614"/>
        <v>-</v>
      </c>
      <c r="O524" s="12" t="str">
        <f t="shared" si="614"/>
        <v>-</v>
      </c>
      <c r="P524" s="12" t="str">
        <f t="shared" si="614"/>
        <v>-</v>
      </c>
      <c r="Q524" s="12" t="str">
        <f t="shared" si="590"/>
        <v>-</v>
      </c>
      <c r="R524" s="12" t="str">
        <f t="shared" si="590"/>
        <v>-</v>
      </c>
      <c r="S524" s="12" t="str">
        <f t="shared" ref="S524:AQ524" si="615">IF(AND(OR(S132&gt;=10,S132&lt;=3),S329="НЕТ"),"!!!","-")</f>
        <v>-</v>
      </c>
      <c r="T524" s="12" t="str">
        <f t="shared" si="615"/>
        <v>-</v>
      </c>
      <c r="U524" s="12" t="str">
        <f t="shared" si="615"/>
        <v>-</v>
      </c>
      <c r="V524" s="12" t="str">
        <f t="shared" si="615"/>
        <v>-</v>
      </c>
      <c r="W524" s="12" t="str">
        <f t="shared" si="615"/>
        <v>-</v>
      </c>
      <c r="X524" s="12" t="str">
        <f t="shared" si="615"/>
        <v>-</v>
      </c>
      <c r="Y524" s="12" t="str">
        <f t="shared" si="615"/>
        <v>-</v>
      </c>
      <c r="Z524" s="12" t="str">
        <f t="shared" si="615"/>
        <v>-</v>
      </c>
      <c r="AA524" s="12" t="str">
        <f t="shared" si="615"/>
        <v>-</v>
      </c>
      <c r="AB524" s="12" t="str">
        <f t="shared" si="615"/>
        <v>-</v>
      </c>
      <c r="AC524" s="12" t="str">
        <f t="shared" si="615"/>
        <v>-</v>
      </c>
      <c r="AD524" s="12" t="str">
        <f t="shared" si="615"/>
        <v>-</v>
      </c>
      <c r="AE524" s="12" t="str">
        <f t="shared" si="615"/>
        <v>-</v>
      </c>
      <c r="AF524" s="12" t="str">
        <f t="shared" si="615"/>
        <v>-</v>
      </c>
      <c r="AG524" s="12" t="str">
        <f t="shared" si="615"/>
        <v>-</v>
      </c>
      <c r="AH524" s="12" t="str">
        <f t="shared" si="615"/>
        <v>-</v>
      </c>
      <c r="AI524" s="12" t="str">
        <f t="shared" si="615"/>
        <v>!!!</v>
      </c>
      <c r="AJ524" s="12" t="str">
        <f t="shared" si="615"/>
        <v>!!!</v>
      </c>
      <c r="AK524" s="12" t="str">
        <f t="shared" si="615"/>
        <v>-</v>
      </c>
      <c r="AL524" s="12" t="str">
        <f t="shared" si="615"/>
        <v>-</v>
      </c>
      <c r="AM524" s="12" t="str">
        <f t="shared" si="615"/>
        <v>-</v>
      </c>
      <c r="AN524" s="12" t="str">
        <f t="shared" si="615"/>
        <v>-</v>
      </c>
      <c r="AO524" s="12" t="str">
        <f t="shared" si="615"/>
        <v>-</v>
      </c>
      <c r="AP524" s="12" t="str">
        <f t="shared" si="615"/>
        <v>-</v>
      </c>
      <c r="AQ524" s="12" t="str">
        <f t="shared" si="615"/>
        <v>-</v>
      </c>
      <c r="AR524" s="13"/>
      <c r="AS524" s="17"/>
    </row>
    <row r="525" spans="1:45">
      <c r="A525" s="22">
        <f t="shared" ref="A525:A586" si="616">A524+1</f>
        <v>131</v>
      </c>
      <c r="B525" s="128">
        <f t="shared" ref="B525:C525" si="617">B133</f>
        <v>55</v>
      </c>
      <c r="C525" s="128">
        <f t="shared" si="617"/>
        <v>2</v>
      </c>
      <c r="D525" s="12" t="str">
        <f t="shared" ref="D525:P525" si="618">IF(AND(OR(D133&gt;=10,D133&lt;=3),D330="НЕТ"),"!!!","-")</f>
        <v>-</v>
      </c>
      <c r="E525" s="12" t="str">
        <f t="shared" si="618"/>
        <v>-</v>
      </c>
      <c r="F525" s="12" t="str">
        <f t="shared" si="618"/>
        <v>-</v>
      </c>
      <c r="G525" s="12" t="str">
        <f t="shared" si="618"/>
        <v>-</v>
      </c>
      <c r="H525" s="12" t="str">
        <f t="shared" si="618"/>
        <v>-</v>
      </c>
      <c r="I525" s="12" t="str">
        <f t="shared" si="618"/>
        <v>-</v>
      </c>
      <c r="J525" s="12" t="str">
        <f t="shared" si="618"/>
        <v>-</v>
      </c>
      <c r="K525" s="12" t="str">
        <f t="shared" si="618"/>
        <v>-</v>
      </c>
      <c r="L525" s="12" t="str">
        <f t="shared" si="618"/>
        <v>-</v>
      </c>
      <c r="M525" s="12" t="str">
        <f t="shared" si="618"/>
        <v>-</v>
      </c>
      <c r="N525" s="12" t="str">
        <f t="shared" si="618"/>
        <v>-</v>
      </c>
      <c r="O525" s="12" t="str">
        <f t="shared" si="618"/>
        <v>-</v>
      </c>
      <c r="P525" s="12" t="str">
        <f t="shared" si="618"/>
        <v>-</v>
      </c>
      <c r="Q525" s="12" t="str">
        <f t="shared" si="590"/>
        <v>-</v>
      </c>
      <c r="R525" s="12" t="str">
        <f t="shared" si="590"/>
        <v>-</v>
      </c>
      <c r="S525" s="12" t="str">
        <f t="shared" ref="S525:AQ525" si="619">IF(AND(OR(S133&gt;=10,S133&lt;=3),S330="НЕТ"),"!!!","-")</f>
        <v>-</v>
      </c>
      <c r="T525" s="12" t="str">
        <f t="shared" si="619"/>
        <v>-</v>
      </c>
      <c r="U525" s="12" t="str">
        <f t="shared" si="619"/>
        <v>-</v>
      </c>
      <c r="V525" s="12" t="str">
        <f t="shared" si="619"/>
        <v>-</v>
      </c>
      <c r="W525" s="12" t="str">
        <f t="shared" si="619"/>
        <v>-</v>
      </c>
      <c r="X525" s="12" t="str">
        <f t="shared" si="619"/>
        <v>-</v>
      </c>
      <c r="Y525" s="12" t="str">
        <f t="shared" si="619"/>
        <v>-</v>
      </c>
      <c r="Z525" s="12" t="str">
        <f t="shared" si="619"/>
        <v>-</v>
      </c>
      <c r="AA525" s="12" t="str">
        <f t="shared" si="619"/>
        <v>-</v>
      </c>
      <c r="AB525" s="12" t="str">
        <f t="shared" si="619"/>
        <v>-</v>
      </c>
      <c r="AC525" s="12" t="str">
        <f t="shared" si="619"/>
        <v>-</v>
      </c>
      <c r="AD525" s="12" t="str">
        <f t="shared" si="619"/>
        <v>-</v>
      </c>
      <c r="AE525" s="12" t="str">
        <f t="shared" si="619"/>
        <v>-</v>
      </c>
      <c r="AF525" s="12" t="str">
        <f t="shared" si="619"/>
        <v>-</v>
      </c>
      <c r="AG525" s="12" t="str">
        <f t="shared" si="619"/>
        <v>-</v>
      </c>
      <c r="AH525" s="12" t="str">
        <f t="shared" si="619"/>
        <v>-</v>
      </c>
      <c r="AI525" s="12" t="str">
        <f t="shared" si="619"/>
        <v>-</v>
      </c>
      <c r="AJ525" s="12" t="str">
        <f t="shared" si="619"/>
        <v>-</v>
      </c>
      <c r="AK525" s="12" t="str">
        <f t="shared" si="619"/>
        <v>-</v>
      </c>
      <c r="AL525" s="12" t="str">
        <f t="shared" si="619"/>
        <v>-</v>
      </c>
      <c r="AM525" s="12" t="str">
        <f t="shared" si="619"/>
        <v>-</v>
      </c>
      <c r="AN525" s="12" t="str">
        <f t="shared" si="619"/>
        <v>-</v>
      </c>
      <c r="AO525" s="12" t="str">
        <f t="shared" si="619"/>
        <v>-</v>
      </c>
      <c r="AP525" s="12" t="str">
        <f t="shared" si="619"/>
        <v>-</v>
      </c>
      <c r="AQ525" s="12" t="str">
        <f t="shared" si="619"/>
        <v>-</v>
      </c>
      <c r="AR525" s="13"/>
      <c r="AS525" s="17"/>
    </row>
    <row r="526" spans="1:45">
      <c r="A526" s="22">
        <f t="shared" si="616"/>
        <v>132</v>
      </c>
      <c r="B526" s="128">
        <f t="shared" ref="B526:C526" si="620">B134</f>
        <v>55</v>
      </c>
      <c r="C526" s="128">
        <f t="shared" si="620"/>
        <v>3</v>
      </c>
      <c r="D526" s="12" t="str">
        <f t="shared" ref="D526:P526" si="621">IF(AND(OR(D134&gt;=10,D134&lt;=3),D331="НЕТ"),"!!!","-")</f>
        <v>-</v>
      </c>
      <c r="E526" s="12" t="str">
        <f t="shared" si="621"/>
        <v>-</v>
      </c>
      <c r="F526" s="12" t="str">
        <f t="shared" si="621"/>
        <v>-</v>
      </c>
      <c r="G526" s="12" t="str">
        <f t="shared" si="621"/>
        <v>-</v>
      </c>
      <c r="H526" s="12" t="str">
        <f t="shared" si="621"/>
        <v>-</v>
      </c>
      <c r="I526" s="12" t="str">
        <f t="shared" si="621"/>
        <v>-</v>
      </c>
      <c r="J526" s="12" t="str">
        <f t="shared" si="621"/>
        <v>-</v>
      </c>
      <c r="K526" s="12" t="str">
        <f t="shared" si="621"/>
        <v>-</v>
      </c>
      <c r="L526" s="12" t="str">
        <f t="shared" si="621"/>
        <v>-</v>
      </c>
      <c r="M526" s="12" t="str">
        <f t="shared" si="621"/>
        <v>-</v>
      </c>
      <c r="N526" s="12" t="str">
        <f t="shared" si="621"/>
        <v>-</v>
      </c>
      <c r="O526" s="12" t="str">
        <f t="shared" si="621"/>
        <v>-</v>
      </c>
      <c r="P526" s="12" t="str">
        <f t="shared" si="621"/>
        <v>-</v>
      </c>
      <c r="Q526" s="12" t="str">
        <f t="shared" si="590"/>
        <v>-</v>
      </c>
      <c r="R526" s="12" t="str">
        <f t="shared" si="590"/>
        <v>-</v>
      </c>
      <c r="S526" s="12" t="str">
        <f t="shared" ref="S526:AQ526" si="622">IF(AND(OR(S134&gt;=10,S134&lt;=3),S331="НЕТ"),"!!!","-")</f>
        <v>-</v>
      </c>
      <c r="T526" s="12" t="str">
        <f t="shared" si="622"/>
        <v>-</v>
      </c>
      <c r="U526" s="12" t="str">
        <f t="shared" si="622"/>
        <v>!!!</v>
      </c>
      <c r="V526" s="12" t="str">
        <f t="shared" si="622"/>
        <v>-</v>
      </c>
      <c r="W526" s="12" t="str">
        <f t="shared" si="622"/>
        <v>-</v>
      </c>
      <c r="X526" s="12" t="str">
        <f t="shared" si="622"/>
        <v>-</v>
      </c>
      <c r="Y526" s="12" t="str">
        <f t="shared" si="622"/>
        <v>-</v>
      </c>
      <c r="Z526" s="12" t="str">
        <f t="shared" si="622"/>
        <v>-</v>
      </c>
      <c r="AA526" s="12" t="str">
        <f t="shared" si="622"/>
        <v>-</v>
      </c>
      <c r="AB526" s="12" t="str">
        <f t="shared" si="622"/>
        <v>-</v>
      </c>
      <c r="AC526" s="12" t="str">
        <f t="shared" si="622"/>
        <v>-</v>
      </c>
      <c r="AD526" s="12" t="str">
        <f t="shared" si="622"/>
        <v>-</v>
      </c>
      <c r="AE526" s="12" t="str">
        <f t="shared" si="622"/>
        <v>-</v>
      </c>
      <c r="AF526" s="12" t="str">
        <f t="shared" si="622"/>
        <v>-</v>
      </c>
      <c r="AG526" s="12" t="str">
        <f t="shared" si="622"/>
        <v>-</v>
      </c>
      <c r="AH526" s="12" t="str">
        <f t="shared" si="622"/>
        <v>-</v>
      </c>
      <c r="AI526" s="12" t="str">
        <f t="shared" si="622"/>
        <v>-</v>
      </c>
      <c r="AJ526" s="12" t="str">
        <f t="shared" si="622"/>
        <v>!!!</v>
      </c>
      <c r="AK526" s="12" t="str">
        <f t="shared" si="622"/>
        <v>-</v>
      </c>
      <c r="AL526" s="12" t="str">
        <f t="shared" si="622"/>
        <v>-</v>
      </c>
      <c r="AM526" s="12" t="str">
        <f t="shared" si="622"/>
        <v>-</v>
      </c>
      <c r="AN526" s="12" t="str">
        <f t="shared" si="622"/>
        <v>-</v>
      </c>
      <c r="AO526" s="12" t="str">
        <f t="shared" si="622"/>
        <v>-</v>
      </c>
      <c r="AP526" s="12" t="str">
        <f t="shared" si="622"/>
        <v>-</v>
      </c>
      <c r="AQ526" s="12" t="str">
        <f t="shared" si="622"/>
        <v>-</v>
      </c>
      <c r="AR526" s="13"/>
      <c r="AS526" s="17"/>
    </row>
    <row r="527" spans="1:45">
      <c r="A527" s="22">
        <f t="shared" si="616"/>
        <v>133</v>
      </c>
      <c r="B527" s="128">
        <f t="shared" ref="B527:C527" si="623">B135</f>
        <v>56</v>
      </c>
      <c r="C527" s="128">
        <f t="shared" si="623"/>
        <v>1</v>
      </c>
      <c r="D527" s="12" t="str">
        <f t="shared" ref="D527:P527" si="624">IF(AND(OR(D135&gt;=10,D135&lt;=3),D332="НЕТ"),"!!!","-")</f>
        <v>-</v>
      </c>
      <c r="E527" s="12" t="str">
        <f t="shared" si="624"/>
        <v>-</v>
      </c>
      <c r="F527" s="12" t="str">
        <f t="shared" si="624"/>
        <v>-</v>
      </c>
      <c r="G527" s="12" t="str">
        <f t="shared" si="624"/>
        <v>-</v>
      </c>
      <c r="H527" s="12" t="str">
        <f t="shared" si="624"/>
        <v>-</v>
      </c>
      <c r="I527" s="12" t="str">
        <f t="shared" si="624"/>
        <v>-</v>
      </c>
      <c r="J527" s="12" t="str">
        <f t="shared" si="624"/>
        <v>-</v>
      </c>
      <c r="K527" s="12" t="str">
        <f t="shared" si="624"/>
        <v>-</v>
      </c>
      <c r="L527" s="12" t="str">
        <f t="shared" si="624"/>
        <v>-</v>
      </c>
      <c r="M527" s="12" t="str">
        <f t="shared" si="624"/>
        <v>-</v>
      </c>
      <c r="N527" s="12" t="str">
        <f t="shared" si="624"/>
        <v>-</v>
      </c>
      <c r="O527" s="12" t="str">
        <f t="shared" si="624"/>
        <v>-</v>
      </c>
      <c r="P527" s="12" t="str">
        <f t="shared" si="624"/>
        <v>-</v>
      </c>
      <c r="Q527" s="12" t="str">
        <f t="shared" si="590"/>
        <v>-</v>
      </c>
      <c r="R527" s="12" t="str">
        <f t="shared" si="590"/>
        <v>-</v>
      </c>
      <c r="S527" s="12" t="str">
        <f t="shared" ref="S527:AQ527" si="625">IF(AND(OR(S135&gt;=10,S135&lt;=3),S332="НЕТ"),"!!!","-")</f>
        <v>-</v>
      </c>
      <c r="T527" s="12" t="str">
        <f t="shared" si="625"/>
        <v>-</v>
      </c>
      <c r="U527" s="12" t="str">
        <f t="shared" si="625"/>
        <v>-</v>
      </c>
      <c r="V527" s="12" t="str">
        <f t="shared" si="625"/>
        <v>-</v>
      </c>
      <c r="W527" s="12" t="str">
        <f t="shared" si="625"/>
        <v>-</v>
      </c>
      <c r="X527" s="12" t="str">
        <f t="shared" si="625"/>
        <v>-</v>
      </c>
      <c r="Y527" s="12" t="str">
        <f t="shared" si="625"/>
        <v>-</v>
      </c>
      <c r="Z527" s="12" t="str">
        <f t="shared" si="625"/>
        <v>-</v>
      </c>
      <c r="AA527" s="12" t="str">
        <f t="shared" si="625"/>
        <v>-</v>
      </c>
      <c r="AB527" s="12" t="str">
        <f t="shared" si="625"/>
        <v>-</v>
      </c>
      <c r="AC527" s="12" t="str">
        <f t="shared" si="625"/>
        <v>-</v>
      </c>
      <c r="AD527" s="12" t="str">
        <f t="shared" si="625"/>
        <v>-</v>
      </c>
      <c r="AE527" s="12" t="str">
        <f t="shared" si="625"/>
        <v>-</v>
      </c>
      <c r="AF527" s="12" t="str">
        <f t="shared" si="625"/>
        <v>-</v>
      </c>
      <c r="AG527" s="12" t="str">
        <f t="shared" si="625"/>
        <v>-</v>
      </c>
      <c r="AH527" s="12" t="str">
        <f t="shared" si="625"/>
        <v>-</v>
      </c>
      <c r="AI527" s="12" t="str">
        <f t="shared" si="625"/>
        <v>-</v>
      </c>
      <c r="AJ527" s="12" t="str">
        <f t="shared" si="625"/>
        <v>!!!</v>
      </c>
      <c r="AK527" s="12" t="str">
        <f t="shared" si="625"/>
        <v>-</v>
      </c>
      <c r="AL527" s="12" t="str">
        <f t="shared" si="625"/>
        <v>-</v>
      </c>
      <c r="AM527" s="12" t="str">
        <f t="shared" si="625"/>
        <v>-</v>
      </c>
      <c r="AN527" s="12" t="str">
        <f t="shared" si="625"/>
        <v>-</v>
      </c>
      <c r="AO527" s="12" t="str">
        <f t="shared" si="625"/>
        <v>-</v>
      </c>
      <c r="AP527" s="12" t="str">
        <f t="shared" si="625"/>
        <v>-</v>
      </c>
      <c r="AQ527" s="12" t="str">
        <f t="shared" si="625"/>
        <v>-</v>
      </c>
      <c r="AR527" s="13"/>
      <c r="AS527" s="17"/>
    </row>
    <row r="528" spans="1:45">
      <c r="A528" s="22">
        <f t="shared" si="616"/>
        <v>134</v>
      </c>
      <c r="B528" s="128">
        <f t="shared" ref="B528:C528" si="626">B136</f>
        <v>56</v>
      </c>
      <c r="C528" s="128">
        <f t="shared" si="626"/>
        <v>2</v>
      </c>
      <c r="D528" s="12" t="str">
        <f t="shared" ref="D528:P528" si="627">IF(AND(OR(D136&gt;=10,D136&lt;=3),D333="НЕТ"),"!!!","-")</f>
        <v>-</v>
      </c>
      <c r="E528" s="12" t="str">
        <f t="shared" si="627"/>
        <v>-</v>
      </c>
      <c r="F528" s="12" t="str">
        <f t="shared" si="627"/>
        <v>-</v>
      </c>
      <c r="G528" s="12" t="str">
        <f t="shared" si="627"/>
        <v>-</v>
      </c>
      <c r="H528" s="12" t="str">
        <f t="shared" si="627"/>
        <v>-</v>
      </c>
      <c r="I528" s="12" t="str">
        <f t="shared" si="627"/>
        <v>-</v>
      </c>
      <c r="J528" s="12" t="str">
        <f t="shared" si="627"/>
        <v>-</v>
      </c>
      <c r="K528" s="12" t="str">
        <f t="shared" si="627"/>
        <v>-</v>
      </c>
      <c r="L528" s="12" t="str">
        <f t="shared" si="627"/>
        <v>-</v>
      </c>
      <c r="M528" s="12" t="str">
        <f t="shared" si="627"/>
        <v>-</v>
      </c>
      <c r="N528" s="12" t="str">
        <f t="shared" si="627"/>
        <v>-</v>
      </c>
      <c r="O528" s="12" t="str">
        <f t="shared" si="627"/>
        <v>-</v>
      </c>
      <c r="P528" s="12" t="str">
        <f t="shared" si="627"/>
        <v>-</v>
      </c>
      <c r="Q528" s="12" t="str">
        <f t="shared" si="590"/>
        <v>-</v>
      </c>
      <c r="R528" s="12" t="str">
        <f t="shared" si="590"/>
        <v>-</v>
      </c>
      <c r="S528" s="12" t="str">
        <f t="shared" ref="S528:AQ528" si="628">IF(AND(OR(S136&gt;=10,S136&lt;=3),S333="НЕТ"),"!!!","-")</f>
        <v>-</v>
      </c>
      <c r="T528" s="12" t="str">
        <f t="shared" si="628"/>
        <v>-</v>
      </c>
      <c r="U528" s="12" t="str">
        <f t="shared" si="628"/>
        <v>-</v>
      </c>
      <c r="V528" s="12" t="str">
        <f t="shared" si="628"/>
        <v>-</v>
      </c>
      <c r="W528" s="12" t="str">
        <f t="shared" si="628"/>
        <v>-</v>
      </c>
      <c r="X528" s="12" t="str">
        <f t="shared" si="628"/>
        <v>-</v>
      </c>
      <c r="Y528" s="12" t="str">
        <f t="shared" si="628"/>
        <v>-</v>
      </c>
      <c r="Z528" s="12" t="str">
        <f t="shared" si="628"/>
        <v>-</v>
      </c>
      <c r="AA528" s="12" t="str">
        <f t="shared" si="628"/>
        <v>-</v>
      </c>
      <c r="AB528" s="12" t="str">
        <f t="shared" si="628"/>
        <v>-</v>
      </c>
      <c r="AC528" s="12" t="str">
        <f t="shared" si="628"/>
        <v>-</v>
      </c>
      <c r="AD528" s="12" t="str">
        <f t="shared" si="628"/>
        <v>-</v>
      </c>
      <c r="AE528" s="12" t="str">
        <f t="shared" si="628"/>
        <v>-</v>
      </c>
      <c r="AF528" s="12" t="str">
        <f t="shared" si="628"/>
        <v>-</v>
      </c>
      <c r="AG528" s="12" t="str">
        <f t="shared" si="628"/>
        <v>-</v>
      </c>
      <c r="AH528" s="12" t="str">
        <f t="shared" si="628"/>
        <v>-</v>
      </c>
      <c r="AI528" s="12" t="str">
        <f t="shared" si="628"/>
        <v>!!!</v>
      </c>
      <c r="AJ528" s="12" t="str">
        <f t="shared" si="628"/>
        <v>-</v>
      </c>
      <c r="AK528" s="12" t="str">
        <f t="shared" si="628"/>
        <v>-</v>
      </c>
      <c r="AL528" s="12" t="str">
        <f t="shared" si="628"/>
        <v>-</v>
      </c>
      <c r="AM528" s="12" t="str">
        <f t="shared" si="628"/>
        <v>-</v>
      </c>
      <c r="AN528" s="12" t="str">
        <f t="shared" si="628"/>
        <v>-</v>
      </c>
      <c r="AO528" s="12" t="str">
        <f t="shared" si="628"/>
        <v>-</v>
      </c>
      <c r="AP528" s="12" t="str">
        <f t="shared" si="628"/>
        <v>-</v>
      </c>
      <c r="AQ528" s="12" t="str">
        <f t="shared" si="628"/>
        <v>-</v>
      </c>
      <c r="AR528" s="13"/>
      <c r="AS528" s="17"/>
    </row>
    <row r="529" spans="1:45">
      <c r="A529" s="22">
        <f t="shared" si="616"/>
        <v>135</v>
      </c>
      <c r="B529" s="128">
        <f t="shared" ref="B529:C529" si="629">B137</f>
        <v>56</v>
      </c>
      <c r="C529" s="128">
        <f t="shared" si="629"/>
        <v>3</v>
      </c>
      <c r="D529" s="12" t="str">
        <f t="shared" ref="D529:P529" si="630">IF(AND(OR(D137&gt;=10,D137&lt;=3),D334="НЕТ"),"!!!","-")</f>
        <v>-</v>
      </c>
      <c r="E529" s="12" t="str">
        <f t="shared" si="630"/>
        <v>-</v>
      </c>
      <c r="F529" s="12" t="str">
        <f t="shared" si="630"/>
        <v>-</v>
      </c>
      <c r="G529" s="12" t="str">
        <f t="shared" si="630"/>
        <v>-</v>
      </c>
      <c r="H529" s="12" t="str">
        <f t="shared" si="630"/>
        <v>-</v>
      </c>
      <c r="I529" s="12" t="str">
        <f t="shared" si="630"/>
        <v>-</v>
      </c>
      <c r="J529" s="12" t="str">
        <f t="shared" si="630"/>
        <v>-</v>
      </c>
      <c r="K529" s="12" t="str">
        <f t="shared" si="630"/>
        <v>-</v>
      </c>
      <c r="L529" s="12" t="str">
        <f t="shared" si="630"/>
        <v>-</v>
      </c>
      <c r="M529" s="12" t="str">
        <f t="shared" si="630"/>
        <v>-</v>
      </c>
      <c r="N529" s="12" t="str">
        <f t="shared" si="630"/>
        <v>-</v>
      </c>
      <c r="O529" s="12" t="str">
        <f t="shared" si="630"/>
        <v>-</v>
      </c>
      <c r="P529" s="12" t="str">
        <f t="shared" si="630"/>
        <v>-</v>
      </c>
      <c r="Q529" s="12" t="str">
        <f t="shared" si="590"/>
        <v>-</v>
      </c>
      <c r="R529" s="12" t="str">
        <f t="shared" si="590"/>
        <v>-</v>
      </c>
      <c r="S529" s="12" t="str">
        <f t="shared" ref="S529:AQ529" si="631">IF(AND(OR(S137&gt;=10,S137&lt;=3),S334="НЕТ"),"!!!","-")</f>
        <v>-</v>
      </c>
      <c r="T529" s="12" t="str">
        <f t="shared" si="631"/>
        <v>-</v>
      </c>
      <c r="U529" s="12" t="str">
        <f t="shared" si="631"/>
        <v>-</v>
      </c>
      <c r="V529" s="12" t="str">
        <f t="shared" si="631"/>
        <v>-</v>
      </c>
      <c r="W529" s="12" t="str">
        <f t="shared" si="631"/>
        <v>-</v>
      </c>
      <c r="X529" s="12" t="str">
        <f t="shared" si="631"/>
        <v>-</v>
      </c>
      <c r="Y529" s="12" t="str">
        <f t="shared" si="631"/>
        <v>-</v>
      </c>
      <c r="Z529" s="12" t="str">
        <f t="shared" si="631"/>
        <v>-</v>
      </c>
      <c r="AA529" s="12" t="str">
        <f t="shared" si="631"/>
        <v>-</v>
      </c>
      <c r="AB529" s="12" t="str">
        <f t="shared" si="631"/>
        <v>-</v>
      </c>
      <c r="AC529" s="12" t="str">
        <f t="shared" si="631"/>
        <v>-</v>
      </c>
      <c r="AD529" s="12" t="str">
        <f t="shared" si="631"/>
        <v>-</v>
      </c>
      <c r="AE529" s="12" t="str">
        <f t="shared" si="631"/>
        <v>-</v>
      </c>
      <c r="AF529" s="12" t="str">
        <f t="shared" si="631"/>
        <v>-</v>
      </c>
      <c r="AG529" s="12" t="str">
        <f t="shared" si="631"/>
        <v>-</v>
      </c>
      <c r="AH529" s="12" t="str">
        <f t="shared" si="631"/>
        <v>-</v>
      </c>
      <c r="AI529" s="12" t="str">
        <f t="shared" si="631"/>
        <v>-</v>
      </c>
      <c r="AJ529" s="12" t="str">
        <f t="shared" si="631"/>
        <v>-</v>
      </c>
      <c r="AK529" s="12" t="str">
        <f t="shared" si="631"/>
        <v>-</v>
      </c>
      <c r="AL529" s="12" t="str">
        <f t="shared" si="631"/>
        <v>-</v>
      </c>
      <c r="AM529" s="12" t="str">
        <f t="shared" si="631"/>
        <v>-</v>
      </c>
      <c r="AN529" s="12" t="str">
        <f t="shared" si="631"/>
        <v>-</v>
      </c>
      <c r="AO529" s="12" t="str">
        <f t="shared" si="631"/>
        <v>-</v>
      </c>
      <c r="AP529" s="12" t="str">
        <f t="shared" si="631"/>
        <v>-</v>
      </c>
      <c r="AQ529" s="12" t="str">
        <f t="shared" si="631"/>
        <v>-</v>
      </c>
      <c r="AR529" s="13"/>
      <c r="AS529" s="17"/>
    </row>
    <row r="530" spans="1:45">
      <c r="A530" s="22">
        <f t="shared" si="616"/>
        <v>136</v>
      </c>
      <c r="B530" s="128">
        <f t="shared" ref="B530:C530" si="632">B138</f>
        <v>57</v>
      </c>
      <c r="C530" s="128">
        <f t="shared" si="632"/>
        <v>1</v>
      </c>
      <c r="D530" s="12" t="str">
        <f t="shared" ref="D530:P530" si="633">IF(AND(OR(D138&gt;=10,D138&lt;=3),D335="НЕТ"),"!!!","-")</f>
        <v>-</v>
      </c>
      <c r="E530" s="12" t="str">
        <f t="shared" si="633"/>
        <v>-</v>
      </c>
      <c r="F530" s="12" t="str">
        <f t="shared" si="633"/>
        <v>-</v>
      </c>
      <c r="G530" s="12" t="str">
        <f t="shared" si="633"/>
        <v>-</v>
      </c>
      <c r="H530" s="12" t="str">
        <f t="shared" si="633"/>
        <v>-</v>
      </c>
      <c r="I530" s="12" t="str">
        <f t="shared" si="633"/>
        <v>-</v>
      </c>
      <c r="J530" s="12" t="str">
        <f t="shared" si="633"/>
        <v>-</v>
      </c>
      <c r="K530" s="12" t="str">
        <f t="shared" si="633"/>
        <v>-</v>
      </c>
      <c r="L530" s="12" t="str">
        <f t="shared" si="633"/>
        <v>-</v>
      </c>
      <c r="M530" s="12" t="str">
        <f t="shared" si="633"/>
        <v>-</v>
      </c>
      <c r="N530" s="12" t="str">
        <f t="shared" si="633"/>
        <v>-</v>
      </c>
      <c r="O530" s="12" t="str">
        <f t="shared" si="633"/>
        <v>-</v>
      </c>
      <c r="P530" s="12" t="str">
        <f t="shared" si="633"/>
        <v>-</v>
      </c>
      <c r="Q530" s="12" t="str">
        <f t="shared" si="590"/>
        <v>-</v>
      </c>
      <c r="R530" s="12" t="str">
        <f t="shared" si="590"/>
        <v>-</v>
      </c>
      <c r="S530" s="12" t="str">
        <f t="shared" ref="S530:AQ530" si="634">IF(AND(OR(S138&gt;=10,S138&lt;=3),S335="НЕТ"),"!!!","-")</f>
        <v>-</v>
      </c>
      <c r="T530" s="12" t="str">
        <f t="shared" si="634"/>
        <v>-</v>
      </c>
      <c r="U530" s="12" t="str">
        <f t="shared" si="634"/>
        <v>-</v>
      </c>
      <c r="V530" s="12" t="str">
        <f t="shared" si="634"/>
        <v>-</v>
      </c>
      <c r="W530" s="12" t="str">
        <f t="shared" si="634"/>
        <v>-</v>
      </c>
      <c r="X530" s="12" t="str">
        <f t="shared" si="634"/>
        <v>-</v>
      </c>
      <c r="Y530" s="12" t="str">
        <f t="shared" si="634"/>
        <v>-</v>
      </c>
      <c r="Z530" s="12" t="str">
        <f t="shared" si="634"/>
        <v>-</v>
      </c>
      <c r="AA530" s="12" t="str">
        <f t="shared" si="634"/>
        <v>-</v>
      </c>
      <c r="AB530" s="12" t="str">
        <f t="shared" si="634"/>
        <v>-</v>
      </c>
      <c r="AC530" s="12" t="str">
        <f t="shared" si="634"/>
        <v>-</v>
      </c>
      <c r="AD530" s="12" t="str">
        <f t="shared" si="634"/>
        <v>-</v>
      </c>
      <c r="AE530" s="12" t="str">
        <f t="shared" si="634"/>
        <v>-</v>
      </c>
      <c r="AF530" s="12" t="str">
        <f t="shared" si="634"/>
        <v>-</v>
      </c>
      <c r="AG530" s="12" t="str">
        <f t="shared" si="634"/>
        <v>-</v>
      </c>
      <c r="AH530" s="12" t="str">
        <f t="shared" si="634"/>
        <v>-</v>
      </c>
      <c r="AI530" s="12" t="str">
        <f t="shared" si="634"/>
        <v>-</v>
      </c>
      <c r="AJ530" s="12" t="str">
        <f t="shared" si="634"/>
        <v>-</v>
      </c>
      <c r="AK530" s="12" t="str">
        <f t="shared" si="634"/>
        <v>-</v>
      </c>
      <c r="AL530" s="12" t="str">
        <f t="shared" si="634"/>
        <v>-</v>
      </c>
      <c r="AM530" s="12" t="str">
        <f t="shared" si="634"/>
        <v>-</v>
      </c>
      <c r="AN530" s="12" t="str">
        <f t="shared" si="634"/>
        <v>-</v>
      </c>
      <c r="AO530" s="12" t="str">
        <f t="shared" si="634"/>
        <v>-</v>
      </c>
      <c r="AP530" s="12" t="str">
        <f t="shared" si="634"/>
        <v>-</v>
      </c>
      <c r="AQ530" s="12" t="str">
        <f t="shared" si="634"/>
        <v>-</v>
      </c>
      <c r="AR530" s="13"/>
      <c r="AS530" s="17"/>
    </row>
    <row r="531" spans="1:45">
      <c r="A531" s="22">
        <f t="shared" si="616"/>
        <v>137</v>
      </c>
      <c r="B531" s="128">
        <f t="shared" ref="B531:C531" si="635">B139</f>
        <v>57</v>
      </c>
      <c r="C531" s="128">
        <f t="shared" si="635"/>
        <v>2</v>
      </c>
      <c r="D531" s="12" t="str">
        <f t="shared" ref="D531:P531" si="636">IF(AND(OR(D139&gt;=10,D139&lt;=3),D336="НЕТ"),"!!!","-")</f>
        <v>-</v>
      </c>
      <c r="E531" s="12" t="str">
        <f t="shared" si="636"/>
        <v>-</v>
      </c>
      <c r="F531" s="12" t="str">
        <f t="shared" si="636"/>
        <v>-</v>
      </c>
      <c r="G531" s="12" t="str">
        <f t="shared" si="636"/>
        <v>-</v>
      </c>
      <c r="H531" s="12" t="str">
        <f t="shared" si="636"/>
        <v>-</v>
      </c>
      <c r="I531" s="12" t="str">
        <f t="shared" si="636"/>
        <v>-</v>
      </c>
      <c r="J531" s="12" t="str">
        <f t="shared" si="636"/>
        <v>-</v>
      </c>
      <c r="K531" s="12" t="str">
        <f t="shared" si="636"/>
        <v>-</v>
      </c>
      <c r="L531" s="12" t="str">
        <f t="shared" si="636"/>
        <v>-</v>
      </c>
      <c r="M531" s="12" t="str">
        <f t="shared" si="636"/>
        <v>-</v>
      </c>
      <c r="N531" s="12" t="str">
        <f t="shared" si="636"/>
        <v>-</v>
      </c>
      <c r="O531" s="12" t="str">
        <f t="shared" si="636"/>
        <v>-</v>
      </c>
      <c r="P531" s="12" t="str">
        <f t="shared" si="636"/>
        <v>-</v>
      </c>
      <c r="Q531" s="12" t="str">
        <f t="shared" si="590"/>
        <v>-</v>
      </c>
      <c r="R531" s="12" t="str">
        <f t="shared" si="590"/>
        <v>-</v>
      </c>
      <c r="S531" s="12" t="str">
        <f t="shared" ref="S531:AQ531" si="637">IF(AND(OR(S139&gt;=10,S139&lt;=3),S336="НЕТ"),"!!!","-")</f>
        <v>-</v>
      </c>
      <c r="T531" s="12" t="str">
        <f t="shared" si="637"/>
        <v>-</v>
      </c>
      <c r="U531" s="12" t="str">
        <f t="shared" si="637"/>
        <v>-</v>
      </c>
      <c r="V531" s="12" t="str">
        <f t="shared" si="637"/>
        <v>-</v>
      </c>
      <c r="W531" s="12" t="str">
        <f t="shared" si="637"/>
        <v>-</v>
      </c>
      <c r="X531" s="12" t="str">
        <f t="shared" si="637"/>
        <v>-</v>
      </c>
      <c r="Y531" s="12" t="str">
        <f t="shared" si="637"/>
        <v>-</v>
      </c>
      <c r="Z531" s="12" t="str">
        <f t="shared" si="637"/>
        <v>-</v>
      </c>
      <c r="AA531" s="12" t="str">
        <f t="shared" si="637"/>
        <v>-</v>
      </c>
      <c r="AB531" s="12" t="str">
        <f t="shared" si="637"/>
        <v>-</v>
      </c>
      <c r="AC531" s="12" t="str">
        <f t="shared" si="637"/>
        <v>-</v>
      </c>
      <c r="AD531" s="12" t="str">
        <f t="shared" si="637"/>
        <v>-</v>
      </c>
      <c r="AE531" s="12" t="str">
        <f t="shared" si="637"/>
        <v>-</v>
      </c>
      <c r="AF531" s="12" t="str">
        <f t="shared" si="637"/>
        <v>-</v>
      </c>
      <c r="AG531" s="12" t="str">
        <f t="shared" si="637"/>
        <v>-</v>
      </c>
      <c r="AH531" s="12" t="str">
        <f t="shared" si="637"/>
        <v>-</v>
      </c>
      <c r="AI531" s="12" t="str">
        <f t="shared" si="637"/>
        <v>-</v>
      </c>
      <c r="AJ531" s="12" t="str">
        <f t="shared" si="637"/>
        <v>-</v>
      </c>
      <c r="AK531" s="12" t="str">
        <f t="shared" si="637"/>
        <v>-</v>
      </c>
      <c r="AL531" s="12" t="str">
        <f t="shared" si="637"/>
        <v>-</v>
      </c>
      <c r="AM531" s="12" t="str">
        <f t="shared" si="637"/>
        <v>-</v>
      </c>
      <c r="AN531" s="12" t="str">
        <f t="shared" si="637"/>
        <v>-</v>
      </c>
      <c r="AO531" s="12" t="str">
        <f t="shared" si="637"/>
        <v>-</v>
      </c>
      <c r="AP531" s="12" t="str">
        <f t="shared" si="637"/>
        <v>-</v>
      </c>
      <c r="AQ531" s="12" t="str">
        <f t="shared" si="637"/>
        <v>-</v>
      </c>
      <c r="AR531" s="13"/>
      <c r="AS531" s="17"/>
    </row>
    <row r="532" spans="1:45">
      <c r="A532" s="22">
        <f t="shared" si="616"/>
        <v>138</v>
      </c>
      <c r="B532" s="128">
        <f t="shared" ref="B532:C532" si="638">B140</f>
        <v>57</v>
      </c>
      <c r="C532" s="128">
        <f t="shared" si="638"/>
        <v>3</v>
      </c>
      <c r="D532" s="12" t="str">
        <f t="shared" ref="D532:P532" si="639">IF(AND(OR(D140&gt;=10,D140&lt;=3),D337="НЕТ"),"!!!","-")</f>
        <v>-</v>
      </c>
      <c r="E532" s="12" t="str">
        <f t="shared" si="639"/>
        <v>-</v>
      </c>
      <c r="F532" s="12" t="str">
        <f t="shared" si="639"/>
        <v>-</v>
      </c>
      <c r="G532" s="12" t="str">
        <f t="shared" si="639"/>
        <v>-</v>
      </c>
      <c r="H532" s="12" t="str">
        <f t="shared" si="639"/>
        <v>-</v>
      </c>
      <c r="I532" s="12" t="str">
        <f t="shared" si="639"/>
        <v>-</v>
      </c>
      <c r="J532" s="12" t="str">
        <f t="shared" si="639"/>
        <v>-</v>
      </c>
      <c r="K532" s="12" t="str">
        <f t="shared" si="639"/>
        <v>-</v>
      </c>
      <c r="L532" s="12" t="str">
        <f t="shared" si="639"/>
        <v>-</v>
      </c>
      <c r="M532" s="12" t="str">
        <f t="shared" si="639"/>
        <v>-</v>
      </c>
      <c r="N532" s="12" t="str">
        <f t="shared" si="639"/>
        <v>-</v>
      </c>
      <c r="O532" s="12" t="str">
        <f t="shared" si="639"/>
        <v>-</v>
      </c>
      <c r="P532" s="12" t="str">
        <f t="shared" si="639"/>
        <v>-</v>
      </c>
      <c r="Q532" s="12" t="str">
        <f t="shared" si="590"/>
        <v>-</v>
      </c>
      <c r="R532" s="12" t="str">
        <f t="shared" si="590"/>
        <v>-</v>
      </c>
      <c r="S532" s="12" t="str">
        <f t="shared" ref="S532:AQ532" si="640">IF(AND(OR(S140&gt;=10,S140&lt;=3),S337="НЕТ"),"!!!","-")</f>
        <v>-</v>
      </c>
      <c r="T532" s="12" t="str">
        <f t="shared" si="640"/>
        <v>-</v>
      </c>
      <c r="U532" s="12" t="str">
        <f t="shared" si="640"/>
        <v>-</v>
      </c>
      <c r="V532" s="12" t="str">
        <f t="shared" si="640"/>
        <v>-</v>
      </c>
      <c r="W532" s="12" t="str">
        <f t="shared" si="640"/>
        <v>-</v>
      </c>
      <c r="X532" s="12" t="str">
        <f t="shared" si="640"/>
        <v>-</v>
      </c>
      <c r="Y532" s="12" t="str">
        <f t="shared" si="640"/>
        <v>-</v>
      </c>
      <c r="Z532" s="12" t="str">
        <f t="shared" si="640"/>
        <v>-</v>
      </c>
      <c r="AA532" s="12" t="str">
        <f t="shared" si="640"/>
        <v>-</v>
      </c>
      <c r="AB532" s="12" t="str">
        <f t="shared" si="640"/>
        <v>-</v>
      </c>
      <c r="AC532" s="12" t="str">
        <f t="shared" si="640"/>
        <v>-</v>
      </c>
      <c r="AD532" s="12" t="str">
        <f t="shared" si="640"/>
        <v>-</v>
      </c>
      <c r="AE532" s="12" t="str">
        <f t="shared" si="640"/>
        <v>-</v>
      </c>
      <c r="AF532" s="12" t="str">
        <f t="shared" si="640"/>
        <v>-</v>
      </c>
      <c r="AG532" s="12" t="str">
        <f t="shared" si="640"/>
        <v>-</v>
      </c>
      <c r="AH532" s="12" t="str">
        <f t="shared" si="640"/>
        <v>-</v>
      </c>
      <c r="AI532" s="12" t="str">
        <f t="shared" si="640"/>
        <v>-</v>
      </c>
      <c r="AJ532" s="12" t="str">
        <f t="shared" si="640"/>
        <v>-</v>
      </c>
      <c r="AK532" s="12" t="str">
        <f t="shared" si="640"/>
        <v>-</v>
      </c>
      <c r="AL532" s="12" t="str">
        <f t="shared" si="640"/>
        <v>-</v>
      </c>
      <c r="AM532" s="12" t="str">
        <f t="shared" si="640"/>
        <v>-</v>
      </c>
      <c r="AN532" s="12" t="str">
        <f t="shared" si="640"/>
        <v>-</v>
      </c>
      <c r="AO532" s="12" t="str">
        <f t="shared" si="640"/>
        <v>-</v>
      </c>
      <c r="AP532" s="12" t="str">
        <f t="shared" si="640"/>
        <v>-</v>
      </c>
      <c r="AQ532" s="12" t="str">
        <f t="shared" si="640"/>
        <v>-</v>
      </c>
      <c r="AR532" s="13"/>
      <c r="AS532" s="17"/>
    </row>
    <row r="533" spans="1:45">
      <c r="A533" s="22">
        <f t="shared" si="616"/>
        <v>139</v>
      </c>
      <c r="B533" s="128">
        <f t="shared" ref="B533:C533" si="641">B141</f>
        <v>58</v>
      </c>
      <c r="C533" s="128">
        <f t="shared" si="641"/>
        <v>1</v>
      </c>
      <c r="D533" s="12" t="str">
        <f t="shared" ref="D533:P533" si="642">IF(AND(OR(D141&gt;=10,D141&lt;=3),D338="НЕТ"),"!!!","-")</f>
        <v>-</v>
      </c>
      <c r="E533" s="12" t="str">
        <f t="shared" si="642"/>
        <v>-</v>
      </c>
      <c r="F533" s="12" t="str">
        <f t="shared" si="642"/>
        <v>-</v>
      </c>
      <c r="G533" s="12" t="str">
        <f t="shared" si="642"/>
        <v>-</v>
      </c>
      <c r="H533" s="12" t="str">
        <f t="shared" si="642"/>
        <v>-</v>
      </c>
      <c r="I533" s="12" t="str">
        <f t="shared" si="642"/>
        <v>-</v>
      </c>
      <c r="J533" s="12" t="str">
        <f t="shared" si="642"/>
        <v>-</v>
      </c>
      <c r="K533" s="12" t="str">
        <f t="shared" si="642"/>
        <v>-</v>
      </c>
      <c r="L533" s="12" t="str">
        <f t="shared" si="642"/>
        <v>-</v>
      </c>
      <c r="M533" s="12" t="str">
        <f t="shared" si="642"/>
        <v>-</v>
      </c>
      <c r="N533" s="12" t="str">
        <f t="shared" si="642"/>
        <v>-</v>
      </c>
      <c r="O533" s="12" t="str">
        <f t="shared" si="642"/>
        <v>-</v>
      </c>
      <c r="P533" s="12" t="str">
        <f t="shared" si="642"/>
        <v>-</v>
      </c>
      <c r="Q533" s="12" t="str">
        <f t="shared" si="590"/>
        <v>-</v>
      </c>
      <c r="R533" s="12" t="str">
        <f t="shared" si="590"/>
        <v>-</v>
      </c>
      <c r="S533" s="12" t="str">
        <f t="shared" ref="S533:AQ533" si="643">IF(AND(OR(S141&gt;=10,S141&lt;=3),S338="НЕТ"),"!!!","-")</f>
        <v>-</v>
      </c>
      <c r="T533" s="12" t="str">
        <f t="shared" si="643"/>
        <v>-</v>
      </c>
      <c r="U533" s="12" t="str">
        <f t="shared" si="643"/>
        <v>-</v>
      </c>
      <c r="V533" s="12" t="str">
        <f t="shared" si="643"/>
        <v>-</v>
      </c>
      <c r="W533" s="12" t="str">
        <f t="shared" si="643"/>
        <v>-</v>
      </c>
      <c r="X533" s="12" t="str">
        <f t="shared" si="643"/>
        <v>-</v>
      </c>
      <c r="Y533" s="12" t="str">
        <f t="shared" si="643"/>
        <v>-</v>
      </c>
      <c r="Z533" s="12" t="str">
        <f t="shared" si="643"/>
        <v>-</v>
      </c>
      <c r="AA533" s="12" t="str">
        <f t="shared" si="643"/>
        <v>-</v>
      </c>
      <c r="AB533" s="12" t="str">
        <f t="shared" si="643"/>
        <v>-</v>
      </c>
      <c r="AC533" s="12" t="str">
        <f t="shared" si="643"/>
        <v>-</v>
      </c>
      <c r="AD533" s="12" t="str">
        <f t="shared" si="643"/>
        <v>-</v>
      </c>
      <c r="AE533" s="12" t="str">
        <f t="shared" si="643"/>
        <v>-</v>
      </c>
      <c r="AF533" s="12" t="str">
        <f t="shared" si="643"/>
        <v>-</v>
      </c>
      <c r="AG533" s="12" t="str">
        <f t="shared" si="643"/>
        <v>-</v>
      </c>
      <c r="AH533" s="12" t="str">
        <f t="shared" si="643"/>
        <v>-</v>
      </c>
      <c r="AI533" s="12" t="str">
        <f t="shared" si="643"/>
        <v>-</v>
      </c>
      <c r="AJ533" s="12" t="str">
        <f t="shared" si="643"/>
        <v>-</v>
      </c>
      <c r="AK533" s="12" t="str">
        <f t="shared" si="643"/>
        <v>-</v>
      </c>
      <c r="AL533" s="12" t="str">
        <f t="shared" si="643"/>
        <v>-</v>
      </c>
      <c r="AM533" s="12" t="str">
        <f t="shared" si="643"/>
        <v>-</v>
      </c>
      <c r="AN533" s="12" t="str">
        <f t="shared" si="643"/>
        <v>-</v>
      </c>
      <c r="AO533" s="12" t="str">
        <f t="shared" si="643"/>
        <v>-</v>
      </c>
      <c r="AP533" s="12" t="str">
        <f t="shared" si="643"/>
        <v>-</v>
      </c>
      <c r="AQ533" s="12" t="str">
        <f t="shared" si="643"/>
        <v>-</v>
      </c>
      <c r="AR533" s="13"/>
      <c r="AS533" s="17"/>
    </row>
    <row r="534" spans="1:45">
      <c r="A534" s="22">
        <f t="shared" si="616"/>
        <v>140</v>
      </c>
      <c r="B534" s="128">
        <f t="shared" ref="B534:C534" si="644">B142</f>
        <v>58</v>
      </c>
      <c r="C534" s="128">
        <f t="shared" si="644"/>
        <v>2</v>
      </c>
      <c r="D534" s="12" t="str">
        <f t="shared" ref="D534:P534" si="645">IF(AND(OR(D142&gt;=10,D142&lt;=3),D339="НЕТ"),"!!!","-")</f>
        <v>-</v>
      </c>
      <c r="E534" s="12" t="str">
        <f t="shared" si="645"/>
        <v>-</v>
      </c>
      <c r="F534" s="12" t="str">
        <f t="shared" si="645"/>
        <v>-</v>
      </c>
      <c r="G534" s="12" t="str">
        <f t="shared" si="645"/>
        <v>-</v>
      </c>
      <c r="H534" s="12" t="str">
        <f t="shared" si="645"/>
        <v>-</v>
      </c>
      <c r="I534" s="12" t="str">
        <f t="shared" si="645"/>
        <v>-</v>
      </c>
      <c r="J534" s="12" t="str">
        <f t="shared" si="645"/>
        <v>-</v>
      </c>
      <c r="K534" s="12" t="str">
        <f t="shared" si="645"/>
        <v>-</v>
      </c>
      <c r="L534" s="12" t="str">
        <f t="shared" si="645"/>
        <v>-</v>
      </c>
      <c r="M534" s="12" t="str">
        <f t="shared" si="645"/>
        <v>-</v>
      </c>
      <c r="N534" s="12" t="str">
        <f t="shared" si="645"/>
        <v>-</v>
      </c>
      <c r="O534" s="12" t="str">
        <f t="shared" si="645"/>
        <v>-</v>
      </c>
      <c r="P534" s="12" t="str">
        <f t="shared" si="645"/>
        <v>-</v>
      </c>
      <c r="Q534" s="12" t="str">
        <f t="shared" si="590"/>
        <v>-</v>
      </c>
      <c r="R534" s="12" t="str">
        <f t="shared" si="590"/>
        <v>-</v>
      </c>
      <c r="S534" s="12" t="str">
        <f t="shared" ref="S534:AQ534" si="646">IF(AND(OR(S142&gt;=10,S142&lt;=3),S339="НЕТ"),"!!!","-")</f>
        <v>-</v>
      </c>
      <c r="T534" s="12" t="str">
        <f t="shared" si="646"/>
        <v>-</v>
      </c>
      <c r="U534" s="12" t="str">
        <f t="shared" si="646"/>
        <v>-</v>
      </c>
      <c r="V534" s="12" t="str">
        <f t="shared" si="646"/>
        <v>-</v>
      </c>
      <c r="W534" s="12" t="str">
        <f t="shared" si="646"/>
        <v>-</v>
      </c>
      <c r="X534" s="12" t="str">
        <f t="shared" si="646"/>
        <v>-</v>
      </c>
      <c r="Y534" s="12" t="str">
        <f t="shared" si="646"/>
        <v>-</v>
      </c>
      <c r="Z534" s="12" t="str">
        <f t="shared" si="646"/>
        <v>-</v>
      </c>
      <c r="AA534" s="12" t="str">
        <f t="shared" si="646"/>
        <v>-</v>
      </c>
      <c r="AB534" s="12" t="str">
        <f t="shared" si="646"/>
        <v>-</v>
      </c>
      <c r="AC534" s="12" t="str">
        <f t="shared" si="646"/>
        <v>-</v>
      </c>
      <c r="AD534" s="12" t="str">
        <f t="shared" si="646"/>
        <v>-</v>
      </c>
      <c r="AE534" s="12" t="str">
        <f t="shared" si="646"/>
        <v>-</v>
      </c>
      <c r="AF534" s="12" t="str">
        <f t="shared" si="646"/>
        <v>-</v>
      </c>
      <c r="AG534" s="12" t="str">
        <f t="shared" si="646"/>
        <v>-</v>
      </c>
      <c r="AH534" s="12" t="str">
        <f t="shared" si="646"/>
        <v>-</v>
      </c>
      <c r="AI534" s="12" t="str">
        <f t="shared" si="646"/>
        <v>-</v>
      </c>
      <c r="AJ534" s="12" t="str">
        <f t="shared" si="646"/>
        <v>-</v>
      </c>
      <c r="AK534" s="12" t="str">
        <f t="shared" si="646"/>
        <v>-</v>
      </c>
      <c r="AL534" s="12" t="str">
        <f t="shared" si="646"/>
        <v>-</v>
      </c>
      <c r="AM534" s="12" t="str">
        <f t="shared" si="646"/>
        <v>-</v>
      </c>
      <c r="AN534" s="12" t="str">
        <f t="shared" si="646"/>
        <v>-</v>
      </c>
      <c r="AO534" s="12" t="str">
        <f t="shared" si="646"/>
        <v>-</v>
      </c>
      <c r="AP534" s="12" t="str">
        <f t="shared" si="646"/>
        <v>-</v>
      </c>
      <c r="AQ534" s="12" t="str">
        <f t="shared" si="646"/>
        <v>-</v>
      </c>
      <c r="AR534" s="13"/>
      <c r="AS534" s="17"/>
    </row>
    <row r="535" spans="1:45">
      <c r="A535" s="22">
        <f t="shared" si="616"/>
        <v>141</v>
      </c>
      <c r="B535" s="128">
        <f t="shared" ref="B535:C535" si="647">B143</f>
        <v>58</v>
      </c>
      <c r="C535" s="128">
        <f t="shared" si="647"/>
        <v>3</v>
      </c>
      <c r="D535" s="12" t="str">
        <f t="shared" ref="D535:P535" si="648">IF(AND(OR(D143&gt;=10,D143&lt;=3),D340="НЕТ"),"!!!","-")</f>
        <v>-</v>
      </c>
      <c r="E535" s="12" t="str">
        <f t="shared" si="648"/>
        <v>-</v>
      </c>
      <c r="F535" s="12" t="str">
        <f t="shared" si="648"/>
        <v>-</v>
      </c>
      <c r="G535" s="12" t="str">
        <f t="shared" si="648"/>
        <v>-</v>
      </c>
      <c r="H535" s="12" t="str">
        <f t="shared" si="648"/>
        <v>-</v>
      </c>
      <c r="I535" s="12" t="str">
        <f t="shared" si="648"/>
        <v>-</v>
      </c>
      <c r="J535" s="12" t="str">
        <f t="shared" si="648"/>
        <v>-</v>
      </c>
      <c r="K535" s="12" t="str">
        <f t="shared" si="648"/>
        <v>-</v>
      </c>
      <c r="L535" s="12" t="str">
        <f t="shared" si="648"/>
        <v>-</v>
      </c>
      <c r="M535" s="12" t="str">
        <f t="shared" si="648"/>
        <v>-</v>
      </c>
      <c r="N535" s="12" t="str">
        <f t="shared" si="648"/>
        <v>-</v>
      </c>
      <c r="O535" s="12" t="str">
        <f t="shared" si="648"/>
        <v>-</v>
      </c>
      <c r="P535" s="12" t="str">
        <f t="shared" si="648"/>
        <v>-</v>
      </c>
      <c r="Q535" s="12" t="str">
        <f t="shared" si="590"/>
        <v>-</v>
      </c>
      <c r="R535" s="12" t="str">
        <f t="shared" si="590"/>
        <v>-</v>
      </c>
      <c r="S535" s="12" t="str">
        <f t="shared" ref="S535:AQ535" si="649">IF(AND(OR(S143&gt;=10,S143&lt;=3),S340="НЕТ"),"!!!","-")</f>
        <v>-</v>
      </c>
      <c r="T535" s="12" t="str">
        <f t="shared" si="649"/>
        <v>-</v>
      </c>
      <c r="U535" s="12" t="str">
        <f t="shared" si="649"/>
        <v>-</v>
      </c>
      <c r="V535" s="12" t="str">
        <f t="shared" si="649"/>
        <v>-</v>
      </c>
      <c r="W535" s="12" t="str">
        <f t="shared" si="649"/>
        <v>-</v>
      </c>
      <c r="X535" s="12" t="str">
        <f t="shared" si="649"/>
        <v>-</v>
      </c>
      <c r="Y535" s="12" t="str">
        <f t="shared" si="649"/>
        <v>-</v>
      </c>
      <c r="Z535" s="12" t="str">
        <f t="shared" si="649"/>
        <v>-</v>
      </c>
      <c r="AA535" s="12" t="str">
        <f t="shared" si="649"/>
        <v>-</v>
      </c>
      <c r="AB535" s="12" t="str">
        <f t="shared" si="649"/>
        <v>-</v>
      </c>
      <c r="AC535" s="12" t="str">
        <f t="shared" si="649"/>
        <v>-</v>
      </c>
      <c r="AD535" s="12" t="str">
        <f t="shared" si="649"/>
        <v>-</v>
      </c>
      <c r="AE535" s="12" t="str">
        <f t="shared" si="649"/>
        <v>-</v>
      </c>
      <c r="AF535" s="12" t="str">
        <f t="shared" si="649"/>
        <v>-</v>
      </c>
      <c r="AG535" s="12" t="str">
        <f t="shared" si="649"/>
        <v>-</v>
      </c>
      <c r="AH535" s="12" t="str">
        <f t="shared" si="649"/>
        <v>-</v>
      </c>
      <c r="AI535" s="12" t="str">
        <f t="shared" si="649"/>
        <v>-</v>
      </c>
      <c r="AJ535" s="12" t="str">
        <f t="shared" si="649"/>
        <v>-</v>
      </c>
      <c r="AK535" s="12" t="str">
        <f t="shared" si="649"/>
        <v>-</v>
      </c>
      <c r="AL535" s="12" t="str">
        <f t="shared" si="649"/>
        <v>-</v>
      </c>
      <c r="AM535" s="12" t="str">
        <f t="shared" si="649"/>
        <v>-</v>
      </c>
      <c r="AN535" s="12" t="str">
        <f t="shared" si="649"/>
        <v>-</v>
      </c>
      <c r="AO535" s="12" t="str">
        <f t="shared" si="649"/>
        <v>-</v>
      </c>
      <c r="AP535" s="12" t="str">
        <f t="shared" si="649"/>
        <v>-</v>
      </c>
      <c r="AQ535" s="12" t="str">
        <f t="shared" si="649"/>
        <v>-</v>
      </c>
      <c r="AR535" s="13"/>
      <c r="AS535" s="17"/>
    </row>
    <row r="536" spans="1:45">
      <c r="A536" s="22">
        <f t="shared" si="616"/>
        <v>142</v>
      </c>
      <c r="B536" s="128">
        <f t="shared" ref="B536:C536" si="650">B144</f>
        <v>59</v>
      </c>
      <c r="C536" s="128">
        <f t="shared" si="650"/>
        <v>1</v>
      </c>
      <c r="D536" s="12" t="str">
        <f t="shared" ref="D536:AQ536" si="651">IF(AND(OR(D144&gt;=10,D144&lt;=3),D341="НЕТ"),"!!!","-")</f>
        <v>-</v>
      </c>
      <c r="E536" s="12" t="str">
        <f t="shared" si="651"/>
        <v>-</v>
      </c>
      <c r="F536" s="12" t="str">
        <f t="shared" si="651"/>
        <v>-</v>
      </c>
      <c r="G536" s="12" t="str">
        <f t="shared" si="651"/>
        <v>-</v>
      </c>
      <c r="H536" s="12" t="str">
        <f t="shared" si="651"/>
        <v>-</v>
      </c>
      <c r="I536" s="12" t="str">
        <f t="shared" si="651"/>
        <v>-</v>
      </c>
      <c r="J536" s="12" t="str">
        <f t="shared" si="651"/>
        <v>!!!</v>
      </c>
      <c r="K536" s="12" t="str">
        <f t="shared" si="651"/>
        <v>-</v>
      </c>
      <c r="L536" s="12" t="str">
        <f t="shared" si="651"/>
        <v>-</v>
      </c>
      <c r="M536" s="12" t="str">
        <f t="shared" si="651"/>
        <v>-</v>
      </c>
      <c r="N536" s="12" t="str">
        <f t="shared" si="651"/>
        <v>-</v>
      </c>
      <c r="O536" s="12" t="str">
        <f t="shared" si="651"/>
        <v>-</v>
      </c>
      <c r="P536" s="12" t="str">
        <f t="shared" si="651"/>
        <v>-</v>
      </c>
      <c r="Q536" s="12" t="str">
        <f t="shared" si="651"/>
        <v>-</v>
      </c>
      <c r="R536" s="12" t="str">
        <f t="shared" si="651"/>
        <v>-</v>
      </c>
      <c r="S536" s="12" t="str">
        <f t="shared" si="651"/>
        <v>-</v>
      </c>
      <c r="T536" s="12" t="str">
        <f t="shared" si="651"/>
        <v>-</v>
      </c>
      <c r="U536" s="12" t="str">
        <f t="shared" si="651"/>
        <v>!!!</v>
      </c>
      <c r="V536" s="12" t="str">
        <f t="shared" si="651"/>
        <v>-</v>
      </c>
      <c r="W536" s="12" t="str">
        <f t="shared" si="651"/>
        <v>-</v>
      </c>
      <c r="X536" s="12" t="str">
        <f t="shared" si="651"/>
        <v>-</v>
      </c>
      <c r="Y536" s="12" t="str">
        <f t="shared" si="651"/>
        <v>-</v>
      </c>
      <c r="Z536" s="12" t="str">
        <f t="shared" si="651"/>
        <v>-</v>
      </c>
      <c r="AA536" s="12" t="str">
        <f t="shared" si="651"/>
        <v>-</v>
      </c>
      <c r="AB536" s="12" t="str">
        <f t="shared" si="651"/>
        <v>-</v>
      </c>
      <c r="AC536" s="12" t="str">
        <f t="shared" si="651"/>
        <v>-</v>
      </c>
      <c r="AD536" s="12" t="str">
        <f t="shared" si="651"/>
        <v>-</v>
      </c>
      <c r="AE536" s="12" t="str">
        <f t="shared" si="651"/>
        <v>-</v>
      </c>
      <c r="AF536" s="12" t="str">
        <f t="shared" si="651"/>
        <v>-</v>
      </c>
      <c r="AG536" s="12" t="str">
        <f t="shared" si="651"/>
        <v>-</v>
      </c>
      <c r="AH536" s="12" t="str">
        <f t="shared" si="651"/>
        <v>-</v>
      </c>
      <c r="AI536" s="12" t="str">
        <f t="shared" si="651"/>
        <v>!!!</v>
      </c>
      <c r="AJ536" s="12" t="str">
        <f t="shared" si="651"/>
        <v>-</v>
      </c>
      <c r="AK536" s="12" t="str">
        <f t="shared" si="651"/>
        <v>-</v>
      </c>
      <c r="AL536" s="12" t="str">
        <f t="shared" si="651"/>
        <v>-</v>
      </c>
      <c r="AM536" s="12" t="str">
        <f t="shared" si="651"/>
        <v>-</v>
      </c>
      <c r="AN536" s="12" t="str">
        <f t="shared" si="651"/>
        <v>-</v>
      </c>
      <c r="AO536" s="12" t="str">
        <f t="shared" si="651"/>
        <v>-</v>
      </c>
      <c r="AP536" s="12" t="str">
        <f t="shared" si="651"/>
        <v>-</v>
      </c>
      <c r="AQ536" s="12" t="str">
        <f t="shared" si="651"/>
        <v>-</v>
      </c>
      <c r="AR536" s="13"/>
      <c r="AS536" s="17"/>
    </row>
    <row r="537" spans="1:45">
      <c r="A537" s="22">
        <f t="shared" si="616"/>
        <v>143</v>
      </c>
      <c r="B537" s="128">
        <f t="shared" ref="B537:C537" si="652">B145</f>
        <v>59</v>
      </c>
      <c r="C537" s="128">
        <f t="shared" si="652"/>
        <v>2</v>
      </c>
      <c r="D537" s="12" t="str">
        <f t="shared" ref="D537:AQ537" si="653">IF(AND(OR(D145&gt;=10,D145&lt;=3),D342="НЕТ"),"!!!","-")</f>
        <v>-</v>
      </c>
      <c r="E537" s="12" t="str">
        <f t="shared" si="653"/>
        <v>-</v>
      </c>
      <c r="F537" s="12" t="str">
        <f t="shared" si="653"/>
        <v>-</v>
      </c>
      <c r="G537" s="12" t="str">
        <f t="shared" si="653"/>
        <v>-</v>
      </c>
      <c r="H537" s="12" t="str">
        <f t="shared" si="653"/>
        <v>-</v>
      </c>
      <c r="I537" s="12" t="str">
        <f t="shared" si="653"/>
        <v>-</v>
      </c>
      <c r="J537" s="12" t="str">
        <f t="shared" si="653"/>
        <v>-</v>
      </c>
      <c r="K537" s="12" t="str">
        <f t="shared" si="653"/>
        <v>-</v>
      </c>
      <c r="L537" s="12" t="str">
        <f t="shared" si="653"/>
        <v>-</v>
      </c>
      <c r="M537" s="12" t="str">
        <f t="shared" si="653"/>
        <v>-</v>
      </c>
      <c r="N537" s="12" t="str">
        <f t="shared" si="653"/>
        <v>-</v>
      </c>
      <c r="O537" s="12" t="str">
        <f t="shared" si="653"/>
        <v>-</v>
      </c>
      <c r="P537" s="12" t="str">
        <f t="shared" si="653"/>
        <v>-</v>
      </c>
      <c r="Q537" s="12" t="str">
        <f t="shared" si="653"/>
        <v>-</v>
      </c>
      <c r="R537" s="12" t="str">
        <f t="shared" si="653"/>
        <v>-</v>
      </c>
      <c r="S537" s="12" t="str">
        <f t="shared" si="653"/>
        <v>-</v>
      </c>
      <c r="T537" s="12" t="str">
        <f t="shared" si="653"/>
        <v>-</v>
      </c>
      <c r="U537" s="12" t="str">
        <f t="shared" si="653"/>
        <v>-</v>
      </c>
      <c r="V537" s="12" t="str">
        <f t="shared" si="653"/>
        <v>-</v>
      </c>
      <c r="W537" s="12" t="str">
        <f t="shared" si="653"/>
        <v>-</v>
      </c>
      <c r="X537" s="12" t="str">
        <f t="shared" si="653"/>
        <v>-</v>
      </c>
      <c r="Y537" s="12" t="str">
        <f t="shared" si="653"/>
        <v>-</v>
      </c>
      <c r="Z537" s="12" t="str">
        <f t="shared" si="653"/>
        <v>-</v>
      </c>
      <c r="AA537" s="12" t="str">
        <f t="shared" si="653"/>
        <v>-</v>
      </c>
      <c r="AB537" s="12" t="str">
        <f t="shared" si="653"/>
        <v>-</v>
      </c>
      <c r="AC537" s="12" t="str">
        <f t="shared" si="653"/>
        <v>-</v>
      </c>
      <c r="AD537" s="12" t="str">
        <f t="shared" si="653"/>
        <v>-</v>
      </c>
      <c r="AE537" s="12" t="str">
        <f t="shared" si="653"/>
        <v>-</v>
      </c>
      <c r="AF537" s="12" t="str">
        <f t="shared" si="653"/>
        <v>-</v>
      </c>
      <c r="AG537" s="12" t="str">
        <f t="shared" si="653"/>
        <v>-</v>
      </c>
      <c r="AH537" s="12" t="str">
        <f t="shared" si="653"/>
        <v>-</v>
      </c>
      <c r="AI537" s="12" t="str">
        <f t="shared" si="653"/>
        <v>!!!</v>
      </c>
      <c r="AJ537" s="12" t="str">
        <f t="shared" si="653"/>
        <v>-</v>
      </c>
      <c r="AK537" s="12" t="str">
        <f t="shared" si="653"/>
        <v>-</v>
      </c>
      <c r="AL537" s="12" t="str">
        <f t="shared" si="653"/>
        <v>-</v>
      </c>
      <c r="AM537" s="12" t="str">
        <f t="shared" si="653"/>
        <v>-</v>
      </c>
      <c r="AN537" s="12" t="str">
        <f t="shared" si="653"/>
        <v>-</v>
      </c>
      <c r="AO537" s="12" t="str">
        <f t="shared" si="653"/>
        <v>-</v>
      </c>
      <c r="AP537" s="12" t="str">
        <f t="shared" si="653"/>
        <v>-</v>
      </c>
      <c r="AQ537" s="12" t="str">
        <f t="shared" si="653"/>
        <v>-</v>
      </c>
      <c r="AR537" s="13"/>
      <c r="AS537" s="17"/>
    </row>
    <row r="538" spans="1:45">
      <c r="A538" s="22">
        <f t="shared" si="616"/>
        <v>144</v>
      </c>
      <c r="B538" s="128">
        <f t="shared" ref="B538:C538" si="654">B146</f>
        <v>59</v>
      </c>
      <c r="C538" s="128">
        <f t="shared" si="654"/>
        <v>3</v>
      </c>
      <c r="D538" s="12" t="str">
        <f t="shared" ref="D538:AQ538" si="655">IF(AND(OR(D146&gt;=10,D146&lt;=3),D343="НЕТ"),"!!!","-")</f>
        <v>-</v>
      </c>
      <c r="E538" s="12" t="str">
        <f t="shared" si="655"/>
        <v>-</v>
      </c>
      <c r="F538" s="12" t="str">
        <f t="shared" si="655"/>
        <v>-</v>
      </c>
      <c r="G538" s="12" t="str">
        <f t="shared" si="655"/>
        <v>-</v>
      </c>
      <c r="H538" s="12" t="str">
        <f t="shared" si="655"/>
        <v>-</v>
      </c>
      <c r="I538" s="12" t="str">
        <f t="shared" si="655"/>
        <v>-</v>
      </c>
      <c r="J538" s="12" t="str">
        <f t="shared" si="655"/>
        <v>!!!</v>
      </c>
      <c r="K538" s="12" t="str">
        <f t="shared" si="655"/>
        <v>-</v>
      </c>
      <c r="L538" s="12" t="str">
        <f t="shared" si="655"/>
        <v>-</v>
      </c>
      <c r="M538" s="12" t="str">
        <f t="shared" si="655"/>
        <v>-</v>
      </c>
      <c r="N538" s="12" t="str">
        <f t="shared" si="655"/>
        <v>-</v>
      </c>
      <c r="O538" s="12" t="str">
        <f t="shared" si="655"/>
        <v>-</v>
      </c>
      <c r="P538" s="12" t="str">
        <f t="shared" si="655"/>
        <v>-</v>
      </c>
      <c r="Q538" s="12" t="str">
        <f t="shared" si="655"/>
        <v>-</v>
      </c>
      <c r="R538" s="12" t="str">
        <f t="shared" si="655"/>
        <v>-</v>
      </c>
      <c r="S538" s="12" t="str">
        <f t="shared" si="655"/>
        <v>-</v>
      </c>
      <c r="T538" s="12" t="str">
        <f t="shared" si="655"/>
        <v>-</v>
      </c>
      <c r="U538" s="12" t="str">
        <f t="shared" si="655"/>
        <v>-</v>
      </c>
      <c r="V538" s="12" t="str">
        <f t="shared" si="655"/>
        <v>-</v>
      </c>
      <c r="W538" s="12" t="str">
        <f t="shared" si="655"/>
        <v>-</v>
      </c>
      <c r="X538" s="12" t="str">
        <f t="shared" si="655"/>
        <v>-</v>
      </c>
      <c r="Y538" s="12" t="str">
        <f t="shared" si="655"/>
        <v>-</v>
      </c>
      <c r="Z538" s="12" t="str">
        <f t="shared" si="655"/>
        <v>-</v>
      </c>
      <c r="AA538" s="12" t="str">
        <f t="shared" si="655"/>
        <v>-</v>
      </c>
      <c r="AB538" s="12" t="str">
        <f t="shared" si="655"/>
        <v>-</v>
      </c>
      <c r="AC538" s="12" t="str">
        <f t="shared" si="655"/>
        <v>-</v>
      </c>
      <c r="AD538" s="12" t="str">
        <f t="shared" si="655"/>
        <v>-</v>
      </c>
      <c r="AE538" s="12" t="str">
        <f t="shared" si="655"/>
        <v>-</v>
      </c>
      <c r="AF538" s="12" t="str">
        <f t="shared" si="655"/>
        <v>-</v>
      </c>
      <c r="AG538" s="12" t="str">
        <f t="shared" si="655"/>
        <v>-</v>
      </c>
      <c r="AH538" s="12" t="str">
        <f t="shared" si="655"/>
        <v>-</v>
      </c>
      <c r="AI538" s="12" t="str">
        <f t="shared" si="655"/>
        <v>-</v>
      </c>
      <c r="AJ538" s="12" t="str">
        <f t="shared" si="655"/>
        <v>-</v>
      </c>
      <c r="AK538" s="12" t="str">
        <f t="shared" si="655"/>
        <v>-</v>
      </c>
      <c r="AL538" s="12" t="str">
        <f t="shared" si="655"/>
        <v>-</v>
      </c>
      <c r="AM538" s="12" t="str">
        <f t="shared" si="655"/>
        <v>-</v>
      </c>
      <c r="AN538" s="12" t="str">
        <f t="shared" si="655"/>
        <v>-</v>
      </c>
      <c r="AO538" s="12" t="str">
        <f t="shared" si="655"/>
        <v>-</v>
      </c>
      <c r="AP538" s="12" t="str">
        <f t="shared" si="655"/>
        <v>-</v>
      </c>
      <c r="AQ538" s="12" t="str">
        <f t="shared" si="655"/>
        <v>-</v>
      </c>
      <c r="AR538" s="13"/>
      <c r="AS538" s="17"/>
    </row>
    <row r="539" spans="1:45">
      <c r="A539" s="22">
        <f t="shared" si="616"/>
        <v>145</v>
      </c>
      <c r="B539" s="128">
        <f t="shared" ref="B539:C539" si="656">B147</f>
        <v>60</v>
      </c>
      <c r="C539" s="128">
        <f t="shared" si="656"/>
        <v>1</v>
      </c>
      <c r="D539" s="12" t="str">
        <f t="shared" ref="D539:AQ539" si="657">IF(AND(OR(D147&gt;=10,D147&lt;=3),D344="НЕТ"),"!!!","-")</f>
        <v>-</v>
      </c>
      <c r="E539" s="12" t="str">
        <f t="shared" si="657"/>
        <v>-</v>
      </c>
      <c r="F539" s="12" t="str">
        <f t="shared" si="657"/>
        <v>-</v>
      </c>
      <c r="G539" s="12" t="str">
        <f t="shared" si="657"/>
        <v>-</v>
      </c>
      <c r="H539" s="12" t="str">
        <f t="shared" si="657"/>
        <v>-</v>
      </c>
      <c r="I539" s="12" t="str">
        <f t="shared" si="657"/>
        <v>-</v>
      </c>
      <c r="J539" s="12" t="str">
        <f t="shared" si="657"/>
        <v>-</v>
      </c>
      <c r="K539" s="12" t="str">
        <f t="shared" si="657"/>
        <v>-</v>
      </c>
      <c r="L539" s="12" t="str">
        <f t="shared" si="657"/>
        <v>-</v>
      </c>
      <c r="M539" s="12" t="str">
        <f t="shared" si="657"/>
        <v>-</v>
      </c>
      <c r="N539" s="12" t="str">
        <f t="shared" si="657"/>
        <v>-</v>
      </c>
      <c r="O539" s="12" t="str">
        <f t="shared" si="657"/>
        <v>-</v>
      </c>
      <c r="P539" s="12" t="str">
        <f t="shared" si="657"/>
        <v>-</v>
      </c>
      <c r="Q539" s="12" t="str">
        <f t="shared" si="657"/>
        <v>-</v>
      </c>
      <c r="R539" s="12" t="str">
        <f t="shared" si="657"/>
        <v>-</v>
      </c>
      <c r="S539" s="12" t="str">
        <f t="shared" si="657"/>
        <v>-</v>
      </c>
      <c r="T539" s="12" t="str">
        <f t="shared" si="657"/>
        <v>-</v>
      </c>
      <c r="U539" s="12" t="str">
        <f t="shared" si="657"/>
        <v>-</v>
      </c>
      <c r="V539" s="12" t="str">
        <f t="shared" si="657"/>
        <v>-</v>
      </c>
      <c r="W539" s="12" t="str">
        <f t="shared" si="657"/>
        <v>-</v>
      </c>
      <c r="X539" s="12" t="str">
        <f t="shared" si="657"/>
        <v>-</v>
      </c>
      <c r="Y539" s="12" t="str">
        <f t="shared" si="657"/>
        <v>-</v>
      </c>
      <c r="Z539" s="12" t="str">
        <f t="shared" si="657"/>
        <v>-</v>
      </c>
      <c r="AA539" s="12" t="str">
        <f t="shared" si="657"/>
        <v>-</v>
      </c>
      <c r="AB539" s="12" t="str">
        <f t="shared" si="657"/>
        <v>-</v>
      </c>
      <c r="AC539" s="12" t="str">
        <f t="shared" si="657"/>
        <v>-</v>
      </c>
      <c r="AD539" s="12" t="str">
        <f t="shared" si="657"/>
        <v>-</v>
      </c>
      <c r="AE539" s="12" t="str">
        <f t="shared" si="657"/>
        <v>-</v>
      </c>
      <c r="AF539" s="12" t="str">
        <f t="shared" si="657"/>
        <v>-</v>
      </c>
      <c r="AG539" s="12" t="str">
        <f t="shared" si="657"/>
        <v>-</v>
      </c>
      <c r="AH539" s="12" t="str">
        <f t="shared" si="657"/>
        <v>-</v>
      </c>
      <c r="AI539" s="12" t="str">
        <f t="shared" si="657"/>
        <v>-</v>
      </c>
      <c r="AJ539" s="12" t="str">
        <f t="shared" si="657"/>
        <v>-</v>
      </c>
      <c r="AK539" s="12" t="str">
        <f t="shared" si="657"/>
        <v>-</v>
      </c>
      <c r="AL539" s="12" t="str">
        <f t="shared" si="657"/>
        <v>-</v>
      </c>
      <c r="AM539" s="12" t="str">
        <f t="shared" si="657"/>
        <v>-</v>
      </c>
      <c r="AN539" s="12" t="str">
        <f t="shared" si="657"/>
        <v>-</v>
      </c>
      <c r="AO539" s="12" t="str">
        <f t="shared" si="657"/>
        <v>-</v>
      </c>
      <c r="AP539" s="12" t="str">
        <f t="shared" si="657"/>
        <v>-</v>
      </c>
      <c r="AQ539" s="12" t="str">
        <f t="shared" si="657"/>
        <v>-</v>
      </c>
      <c r="AR539" s="13"/>
      <c r="AS539" s="17"/>
    </row>
    <row r="540" spans="1:45">
      <c r="A540" s="22">
        <f t="shared" si="616"/>
        <v>146</v>
      </c>
      <c r="B540" s="128">
        <f t="shared" ref="B540:C540" si="658">B148</f>
        <v>60</v>
      </c>
      <c r="C540" s="128">
        <f t="shared" si="658"/>
        <v>2</v>
      </c>
      <c r="D540" s="12" t="str">
        <f t="shared" ref="D540:AQ540" si="659">IF(AND(OR(D148&gt;=10,D148&lt;=3),D345="НЕТ"),"!!!","-")</f>
        <v>-</v>
      </c>
      <c r="E540" s="12" t="str">
        <f t="shared" si="659"/>
        <v>-</v>
      </c>
      <c r="F540" s="12" t="str">
        <f t="shared" si="659"/>
        <v>-</v>
      </c>
      <c r="G540" s="12" t="str">
        <f t="shared" si="659"/>
        <v>-</v>
      </c>
      <c r="H540" s="12" t="str">
        <f t="shared" si="659"/>
        <v>-</v>
      </c>
      <c r="I540" s="12" t="str">
        <f t="shared" si="659"/>
        <v>-</v>
      </c>
      <c r="J540" s="12" t="str">
        <f t="shared" si="659"/>
        <v>-</v>
      </c>
      <c r="K540" s="12" t="str">
        <f t="shared" si="659"/>
        <v>-</v>
      </c>
      <c r="L540" s="12" t="str">
        <f t="shared" si="659"/>
        <v>-</v>
      </c>
      <c r="M540" s="12" t="str">
        <f t="shared" si="659"/>
        <v>-</v>
      </c>
      <c r="N540" s="12" t="str">
        <f t="shared" si="659"/>
        <v>-</v>
      </c>
      <c r="O540" s="12" t="str">
        <f t="shared" si="659"/>
        <v>-</v>
      </c>
      <c r="P540" s="12" t="str">
        <f t="shared" si="659"/>
        <v>-</v>
      </c>
      <c r="Q540" s="12" t="str">
        <f t="shared" si="659"/>
        <v>-</v>
      </c>
      <c r="R540" s="12" t="str">
        <f t="shared" si="659"/>
        <v>-</v>
      </c>
      <c r="S540" s="12" t="str">
        <f t="shared" si="659"/>
        <v>-</v>
      </c>
      <c r="T540" s="12" t="str">
        <f t="shared" si="659"/>
        <v>-</v>
      </c>
      <c r="U540" s="12" t="str">
        <f t="shared" si="659"/>
        <v>-</v>
      </c>
      <c r="V540" s="12" t="str">
        <f t="shared" si="659"/>
        <v>-</v>
      </c>
      <c r="W540" s="12" t="str">
        <f t="shared" si="659"/>
        <v>-</v>
      </c>
      <c r="X540" s="12" t="str">
        <f t="shared" si="659"/>
        <v>-</v>
      </c>
      <c r="Y540" s="12" t="str">
        <f t="shared" si="659"/>
        <v>-</v>
      </c>
      <c r="Z540" s="12" t="str">
        <f t="shared" si="659"/>
        <v>-</v>
      </c>
      <c r="AA540" s="12" t="str">
        <f t="shared" si="659"/>
        <v>-</v>
      </c>
      <c r="AB540" s="12" t="str">
        <f t="shared" si="659"/>
        <v>-</v>
      </c>
      <c r="AC540" s="12" t="str">
        <f t="shared" si="659"/>
        <v>-</v>
      </c>
      <c r="AD540" s="12" t="str">
        <f t="shared" si="659"/>
        <v>-</v>
      </c>
      <c r="AE540" s="12" t="str">
        <f t="shared" si="659"/>
        <v>-</v>
      </c>
      <c r="AF540" s="12" t="str">
        <f t="shared" si="659"/>
        <v>-</v>
      </c>
      <c r="AG540" s="12" t="str">
        <f t="shared" si="659"/>
        <v>-</v>
      </c>
      <c r="AH540" s="12" t="str">
        <f t="shared" si="659"/>
        <v>-</v>
      </c>
      <c r="AI540" s="12" t="str">
        <f t="shared" si="659"/>
        <v>-</v>
      </c>
      <c r="AJ540" s="12" t="str">
        <f t="shared" si="659"/>
        <v>-</v>
      </c>
      <c r="AK540" s="12" t="str">
        <f t="shared" si="659"/>
        <v>-</v>
      </c>
      <c r="AL540" s="12" t="str">
        <f t="shared" si="659"/>
        <v>-</v>
      </c>
      <c r="AM540" s="12" t="str">
        <f t="shared" si="659"/>
        <v>-</v>
      </c>
      <c r="AN540" s="12" t="str">
        <f t="shared" si="659"/>
        <v>-</v>
      </c>
      <c r="AO540" s="12" t="str">
        <f t="shared" si="659"/>
        <v>-</v>
      </c>
      <c r="AP540" s="12" t="str">
        <f t="shared" si="659"/>
        <v>-</v>
      </c>
      <c r="AQ540" s="12" t="str">
        <f t="shared" si="659"/>
        <v>-</v>
      </c>
      <c r="AR540" s="13"/>
      <c r="AS540" s="17"/>
    </row>
    <row r="541" spans="1:45">
      <c r="A541" s="22">
        <f t="shared" si="616"/>
        <v>147</v>
      </c>
      <c r="B541" s="128">
        <f t="shared" ref="B541:C541" si="660">B149</f>
        <v>60</v>
      </c>
      <c r="C541" s="128">
        <f t="shared" si="660"/>
        <v>3</v>
      </c>
      <c r="D541" s="12" t="str">
        <f t="shared" ref="D541:AQ541" si="661">IF(AND(OR(D149&gt;=10,D149&lt;=3),D346="НЕТ"),"!!!","-")</f>
        <v>-</v>
      </c>
      <c r="E541" s="12" t="str">
        <f t="shared" si="661"/>
        <v>-</v>
      </c>
      <c r="F541" s="12" t="str">
        <f t="shared" si="661"/>
        <v>-</v>
      </c>
      <c r="G541" s="12" t="str">
        <f t="shared" si="661"/>
        <v>-</v>
      </c>
      <c r="H541" s="12" t="str">
        <f t="shared" si="661"/>
        <v>-</v>
      </c>
      <c r="I541" s="12" t="str">
        <f t="shared" si="661"/>
        <v>-</v>
      </c>
      <c r="J541" s="12" t="str">
        <f t="shared" si="661"/>
        <v>-</v>
      </c>
      <c r="K541" s="12" t="str">
        <f t="shared" si="661"/>
        <v>-</v>
      </c>
      <c r="L541" s="12" t="str">
        <f t="shared" si="661"/>
        <v>-</v>
      </c>
      <c r="M541" s="12" t="str">
        <f t="shared" si="661"/>
        <v>-</v>
      </c>
      <c r="N541" s="12" t="str">
        <f t="shared" si="661"/>
        <v>-</v>
      </c>
      <c r="O541" s="12" t="str">
        <f t="shared" si="661"/>
        <v>-</v>
      </c>
      <c r="P541" s="12" t="str">
        <f t="shared" si="661"/>
        <v>-</v>
      </c>
      <c r="Q541" s="12" t="str">
        <f t="shared" si="661"/>
        <v>-</v>
      </c>
      <c r="R541" s="12" t="str">
        <f t="shared" si="661"/>
        <v>-</v>
      </c>
      <c r="S541" s="12" t="str">
        <f t="shared" si="661"/>
        <v>-</v>
      </c>
      <c r="T541" s="12" t="str">
        <f t="shared" si="661"/>
        <v>-</v>
      </c>
      <c r="U541" s="12" t="str">
        <f t="shared" si="661"/>
        <v>-</v>
      </c>
      <c r="V541" s="12" t="str">
        <f t="shared" si="661"/>
        <v>-</v>
      </c>
      <c r="W541" s="12" t="str">
        <f t="shared" si="661"/>
        <v>-</v>
      </c>
      <c r="X541" s="12" t="str">
        <f t="shared" si="661"/>
        <v>-</v>
      </c>
      <c r="Y541" s="12" t="str">
        <f t="shared" si="661"/>
        <v>-</v>
      </c>
      <c r="Z541" s="12" t="str">
        <f t="shared" si="661"/>
        <v>-</v>
      </c>
      <c r="AA541" s="12" t="str">
        <f t="shared" si="661"/>
        <v>-</v>
      </c>
      <c r="AB541" s="12" t="str">
        <f t="shared" si="661"/>
        <v>-</v>
      </c>
      <c r="AC541" s="12" t="str">
        <f t="shared" si="661"/>
        <v>-</v>
      </c>
      <c r="AD541" s="12" t="str">
        <f t="shared" si="661"/>
        <v>-</v>
      </c>
      <c r="AE541" s="12" t="str">
        <f t="shared" si="661"/>
        <v>-</v>
      </c>
      <c r="AF541" s="12" t="str">
        <f t="shared" si="661"/>
        <v>-</v>
      </c>
      <c r="AG541" s="12" t="str">
        <f t="shared" si="661"/>
        <v>-</v>
      </c>
      <c r="AH541" s="12" t="str">
        <f t="shared" si="661"/>
        <v>-</v>
      </c>
      <c r="AI541" s="12" t="str">
        <f t="shared" si="661"/>
        <v>-</v>
      </c>
      <c r="AJ541" s="12" t="str">
        <f t="shared" si="661"/>
        <v>-</v>
      </c>
      <c r="AK541" s="12" t="str">
        <f t="shared" si="661"/>
        <v>-</v>
      </c>
      <c r="AL541" s="12" t="str">
        <f t="shared" si="661"/>
        <v>-</v>
      </c>
      <c r="AM541" s="12" t="str">
        <f t="shared" si="661"/>
        <v>-</v>
      </c>
      <c r="AN541" s="12" t="str">
        <f t="shared" si="661"/>
        <v>-</v>
      </c>
      <c r="AO541" s="12" t="str">
        <f t="shared" si="661"/>
        <v>-</v>
      </c>
      <c r="AP541" s="12" t="str">
        <f t="shared" si="661"/>
        <v>-</v>
      </c>
      <c r="AQ541" s="12" t="str">
        <f t="shared" si="661"/>
        <v>-</v>
      </c>
      <c r="AR541" s="13"/>
      <c r="AS541" s="17"/>
    </row>
    <row r="542" spans="1:45">
      <c r="A542" s="22">
        <f t="shared" si="616"/>
        <v>148</v>
      </c>
      <c r="B542" s="128">
        <f t="shared" ref="B542:C542" si="662">B150</f>
        <v>61</v>
      </c>
      <c r="C542" s="128">
        <f t="shared" si="662"/>
        <v>1</v>
      </c>
      <c r="D542" s="12" t="str">
        <f t="shared" ref="D542:AQ542" si="663">IF(AND(OR(D150&gt;=10,D150&lt;=3),D347="НЕТ"),"!!!","-")</f>
        <v>-</v>
      </c>
      <c r="E542" s="12" t="str">
        <f t="shared" si="663"/>
        <v>-</v>
      </c>
      <c r="F542" s="12" t="str">
        <f t="shared" si="663"/>
        <v>-</v>
      </c>
      <c r="G542" s="12" t="str">
        <f t="shared" si="663"/>
        <v>-</v>
      </c>
      <c r="H542" s="12" t="str">
        <f t="shared" si="663"/>
        <v>-</v>
      </c>
      <c r="I542" s="12" t="str">
        <f t="shared" si="663"/>
        <v>-</v>
      </c>
      <c r="J542" s="12" t="str">
        <f t="shared" si="663"/>
        <v>!!!</v>
      </c>
      <c r="K542" s="12" t="str">
        <f t="shared" si="663"/>
        <v>-</v>
      </c>
      <c r="L542" s="12" t="str">
        <f t="shared" si="663"/>
        <v>-</v>
      </c>
      <c r="M542" s="12" t="str">
        <f t="shared" si="663"/>
        <v>-</v>
      </c>
      <c r="N542" s="12" t="str">
        <f t="shared" si="663"/>
        <v>-</v>
      </c>
      <c r="O542" s="12" t="str">
        <f t="shared" si="663"/>
        <v>-</v>
      </c>
      <c r="P542" s="12" t="str">
        <f t="shared" si="663"/>
        <v>-</v>
      </c>
      <c r="Q542" s="12" t="str">
        <f t="shared" si="663"/>
        <v>-</v>
      </c>
      <c r="R542" s="12" t="str">
        <f t="shared" si="663"/>
        <v>-</v>
      </c>
      <c r="S542" s="12" t="str">
        <f t="shared" si="663"/>
        <v>-</v>
      </c>
      <c r="T542" s="12" t="str">
        <f t="shared" si="663"/>
        <v>-</v>
      </c>
      <c r="U542" s="12" t="str">
        <f t="shared" si="663"/>
        <v>-</v>
      </c>
      <c r="V542" s="12" t="str">
        <f t="shared" si="663"/>
        <v>-</v>
      </c>
      <c r="W542" s="12" t="str">
        <f t="shared" si="663"/>
        <v>-</v>
      </c>
      <c r="X542" s="12" t="str">
        <f t="shared" si="663"/>
        <v>-</v>
      </c>
      <c r="Y542" s="12" t="str">
        <f t="shared" si="663"/>
        <v>-</v>
      </c>
      <c r="Z542" s="12" t="str">
        <f t="shared" si="663"/>
        <v>-</v>
      </c>
      <c r="AA542" s="12" t="str">
        <f t="shared" si="663"/>
        <v>-</v>
      </c>
      <c r="AB542" s="12" t="str">
        <f t="shared" si="663"/>
        <v>-</v>
      </c>
      <c r="AC542" s="12" t="str">
        <f t="shared" si="663"/>
        <v>-</v>
      </c>
      <c r="AD542" s="12" t="str">
        <f t="shared" si="663"/>
        <v>-</v>
      </c>
      <c r="AE542" s="12" t="str">
        <f t="shared" si="663"/>
        <v>-</v>
      </c>
      <c r="AF542" s="12" t="str">
        <f t="shared" si="663"/>
        <v>-</v>
      </c>
      <c r="AG542" s="12" t="str">
        <f t="shared" si="663"/>
        <v>-</v>
      </c>
      <c r="AH542" s="12" t="str">
        <f t="shared" si="663"/>
        <v>-</v>
      </c>
      <c r="AI542" s="12" t="str">
        <f t="shared" si="663"/>
        <v>-</v>
      </c>
      <c r="AJ542" s="12" t="str">
        <f t="shared" si="663"/>
        <v>-</v>
      </c>
      <c r="AK542" s="12" t="str">
        <f t="shared" si="663"/>
        <v>-</v>
      </c>
      <c r="AL542" s="12" t="str">
        <f t="shared" si="663"/>
        <v>-</v>
      </c>
      <c r="AM542" s="12" t="str">
        <f t="shared" si="663"/>
        <v>-</v>
      </c>
      <c r="AN542" s="12" t="str">
        <f t="shared" si="663"/>
        <v>-</v>
      </c>
      <c r="AO542" s="12" t="str">
        <f t="shared" si="663"/>
        <v>-</v>
      </c>
      <c r="AP542" s="12" t="str">
        <f t="shared" si="663"/>
        <v>-</v>
      </c>
      <c r="AQ542" s="12" t="str">
        <f t="shared" si="663"/>
        <v>-</v>
      </c>
      <c r="AR542" s="13"/>
      <c r="AS542" s="17"/>
    </row>
    <row r="543" spans="1:45">
      <c r="A543" s="22">
        <f t="shared" si="616"/>
        <v>149</v>
      </c>
      <c r="B543" s="128">
        <f t="shared" ref="B543:C543" si="664">B151</f>
        <v>61</v>
      </c>
      <c r="C543" s="128">
        <f t="shared" si="664"/>
        <v>2</v>
      </c>
      <c r="D543" s="12" t="str">
        <f t="shared" ref="D543:AQ543" si="665">IF(AND(OR(D151&gt;=10,D151&lt;=3),D348="НЕТ"),"!!!","-")</f>
        <v>-</v>
      </c>
      <c r="E543" s="12" t="str">
        <f t="shared" si="665"/>
        <v>-</v>
      </c>
      <c r="F543" s="12" t="str">
        <f t="shared" si="665"/>
        <v>-</v>
      </c>
      <c r="G543" s="12" t="str">
        <f t="shared" si="665"/>
        <v>-</v>
      </c>
      <c r="H543" s="12" t="str">
        <f t="shared" si="665"/>
        <v>-</v>
      </c>
      <c r="I543" s="12" t="str">
        <f t="shared" si="665"/>
        <v>-</v>
      </c>
      <c r="J543" s="12" t="str">
        <f t="shared" si="665"/>
        <v>!!!</v>
      </c>
      <c r="K543" s="12" t="str">
        <f t="shared" si="665"/>
        <v>-</v>
      </c>
      <c r="L543" s="12" t="str">
        <f t="shared" si="665"/>
        <v>-</v>
      </c>
      <c r="M543" s="12" t="str">
        <f t="shared" si="665"/>
        <v>-</v>
      </c>
      <c r="N543" s="12" t="str">
        <f t="shared" si="665"/>
        <v>-</v>
      </c>
      <c r="O543" s="12" t="str">
        <f t="shared" si="665"/>
        <v>-</v>
      </c>
      <c r="P543" s="12" t="str">
        <f t="shared" si="665"/>
        <v>-</v>
      </c>
      <c r="Q543" s="12" t="str">
        <f t="shared" si="665"/>
        <v>-</v>
      </c>
      <c r="R543" s="12" t="str">
        <f t="shared" si="665"/>
        <v>-</v>
      </c>
      <c r="S543" s="12" t="str">
        <f t="shared" si="665"/>
        <v>-</v>
      </c>
      <c r="T543" s="12" t="str">
        <f t="shared" si="665"/>
        <v>-</v>
      </c>
      <c r="U543" s="12" t="str">
        <f t="shared" si="665"/>
        <v>-</v>
      </c>
      <c r="V543" s="12" t="str">
        <f t="shared" si="665"/>
        <v>-</v>
      </c>
      <c r="W543" s="12" t="str">
        <f t="shared" si="665"/>
        <v>-</v>
      </c>
      <c r="X543" s="12" t="str">
        <f t="shared" si="665"/>
        <v>-</v>
      </c>
      <c r="Y543" s="12" t="str">
        <f t="shared" si="665"/>
        <v>-</v>
      </c>
      <c r="Z543" s="12" t="str">
        <f t="shared" si="665"/>
        <v>-</v>
      </c>
      <c r="AA543" s="12" t="str">
        <f t="shared" si="665"/>
        <v>-</v>
      </c>
      <c r="AB543" s="12" t="str">
        <f t="shared" si="665"/>
        <v>-</v>
      </c>
      <c r="AC543" s="12" t="str">
        <f t="shared" si="665"/>
        <v>-</v>
      </c>
      <c r="AD543" s="12" t="str">
        <f t="shared" si="665"/>
        <v>-</v>
      </c>
      <c r="AE543" s="12" t="str">
        <f t="shared" si="665"/>
        <v>-</v>
      </c>
      <c r="AF543" s="12" t="str">
        <f t="shared" si="665"/>
        <v>-</v>
      </c>
      <c r="AG543" s="12" t="str">
        <f t="shared" si="665"/>
        <v>-</v>
      </c>
      <c r="AH543" s="12" t="str">
        <f t="shared" si="665"/>
        <v>-</v>
      </c>
      <c r="AI543" s="12" t="str">
        <f t="shared" si="665"/>
        <v>-</v>
      </c>
      <c r="AJ543" s="12" t="str">
        <f t="shared" si="665"/>
        <v>-</v>
      </c>
      <c r="AK543" s="12" t="str">
        <f t="shared" si="665"/>
        <v>-</v>
      </c>
      <c r="AL543" s="12" t="str">
        <f t="shared" si="665"/>
        <v>-</v>
      </c>
      <c r="AM543" s="12" t="str">
        <f t="shared" si="665"/>
        <v>-</v>
      </c>
      <c r="AN543" s="12" t="str">
        <f t="shared" si="665"/>
        <v>-</v>
      </c>
      <c r="AO543" s="12" t="str">
        <f t="shared" si="665"/>
        <v>-</v>
      </c>
      <c r="AP543" s="12" t="str">
        <f t="shared" si="665"/>
        <v>-</v>
      </c>
      <c r="AQ543" s="12" t="str">
        <f t="shared" si="665"/>
        <v>-</v>
      </c>
      <c r="AR543" s="13"/>
      <c r="AS543" s="17"/>
    </row>
    <row r="544" spans="1:45">
      <c r="A544" s="22">
        <f t="shared" si="616"/>
        <v>150</v>
      </c>
      <c r="B544" s="128">
        <f t="shared" ref="B544:C544" si="666">B152</f>
        <v>61</v>
      </c>
      <c r="C544" s="128">
        <f t="shared" si="666"/>
        <v>3</v>
      </c>
      <c r="D544" s="12" t="str">
        <f t="shared" ref="D544:AQ544" si="667">IF(AND(OR(D152&gt;=10,D152&lt;=3),D349="НЕТ"),"!!!","-")</f>
        <v>-</v>
      </c>
      <c r="E544" s="12" t="str">
        <f t="shared" si="667"/>
        <v>-</v>
      </c>
      <c r="F544" s="12" t="str">
        <f t="shared" si="667"/>
        <v>-</v>
      </c>
      <c r="G544" s="12" t="str">
        <f t="shared" si="667"/>
        <v>-</v>
      </c>
      <c r="H544" s="12" t="str">
        <f t="shared" si="667"/>
        <v>-</v>
      </c>
      <c r="I544" s="12" t="str">
        <f t="shared" si="667"/>
        <v>-</v>
      </c>
      <c r="J544" s="12" t="str">
        <f t="shared" si="667"/>
        <v>!!!</v>
      </c>
      <c r="K544" s="12" t="str">
        <f t="shared" si="667"/>
        <v>-</v>
      </c>
      <c r="L544" s="12" t="str">
        <f t="shared" si="667"/>
        <v>-</v>
      </c>
      <c r="M544" s="12" t="str">
        <f t="shared" si="667"/>
        <v>-</v>
      </c>
      <c r="N544" s="12" t="str">
        <f t="shared" si="667"/>
        <v>-</v>
      </c>
      <c r="O544" s="12" t="str">
        <f t="shared" si="667"/>
        <v>-</v>
      </c>
      <c r="P544" s="12" t="str">
        <f t="shared" si="667"/>
        <v>-</v>
      </c>
      <c r="Q544" s="12" t="str">
        <f t="shared" si="667"/>
        <v>-</v>
      </c>
      <c r="R544" s="12" t="str">
        <f t="shared" si="667"/>
        <v>-</v>
      </c>
      <c r="S544" s="12" t="str">
        <f t="shared" si="667"/>
        <v>-</v>
      </c>
      <c r="T544" s="12" t="str">
        <f t="shared" si="667"/>
        <v>-</v>
      </c>
      <c r="U544" s="12" t="str">
        <f t="shared" si="667"/>
        <v>-</v>
      </c>
      <c r="V544" s="12" t="str">
        <f t="shared" si="667"/>
        <v>-</v>
      </c>
      <c r="W544" s="12" t="str">
        <f t="shared" si="667"/>
        <v>-</v>
      </c>
      <c r="X544" s="12" t="str">
        <f t="shared" si="667"/>
        <v>-</v>
      </c>
      <c r="Y544" s="12" t="str">
        <f t="shared" si="667"/>
        <v>-</v>
      </c>
      <c r="Z544" s="12" t="str">
        <f t="shared" si="667"/>
        <v>-</v>
      </c>
      <c r="AA544" s="12" t="str">
        <f t="shared" si="667"/>
        <v>-</v>
      </c>
      <c r="AB544" s="12" t="str">
        <f t="shared" si="667"/>
        <v>-</v>
      </c>
      <c r="AC544" s="12" t="str">
        <f t="shared" si="667"/>
        <v>-</v>
      </c>
      <c r="AD544" s="12" t="str">
        <f t="shared" si="667"/>
        <v>-</v>
      </c>
      <c r="AE544" s="12" t="str">
        <f t="shared" si="667"/>
        <v>-</v>
      </c>
      <c r="AF544" s="12" t="str">
        <f t="shared" si="667"/>
        <v>-</v>
      </c>
      <c r="AG544" s="12" t="str">
        <f t="shared" si="667"/>
        <v>-</v>
      </c>
      <c r="AH544" s="12" t="str">
        <f t="shared" si="667"/>
        <v>-</v>
      </c>
      <c r="AI544" s="12" t="str">
        <f t="shared" si="667"/>
        <v>-</v>
      </c>
      <c r="AJ544" s="12" t="str">
        <f t="shared" si="667"/>
        <v>-</v>
      </c>
      <c r="AK544" s="12" t="str">
        <f t="shared" si="667"/>
        <v>-</v>
      </c>
      <c r="AL544" s="12" t="str">
        <f t="shared" si="667"/>
        <v>-</v>
      </c>
      <c r="AM544" s="12" t="str">
        <f t="shared" si="667"/>
        <v>-</v>
      </c>
      <c r="AN544" s="12" t="str">
        <f t="shared" si="667"/>
        <v>!!!</v>
      </c>
      <c r="AO544" s="12" t="str">
        <f t="shared" si="667"/>
        <v>-</v>
      </c>
      <c r="AP544" s="12" t="str">
        <f t="shared" si="667"/>
        <v>-</v>
      </c>
      <c r="AQ544" s="12" t="str">
        <f t="shared" si="667"/>
        <v>-</v>
      </c>
      <c r="AR544" s="13"/>
      <c r="AS544" s="17"/>
    </row>
    <row r="545" spans="1:45">
      <c r="A545" s="22">
        <f t="shared" si="616"/>
        <v>151</v>
      </c>
      <c r="B545" s="128">
        <f t="shared" ref="B545:C545" si="668">B153</f>
        <v>62</v>
      </c>
      <c r="C545" s="128">
        <f t="shared" si="668"/>
        <v>1</v>
      </c>
      <c r="D545" s="12" t="str">
        <f t="shared" ref="D545:AQ545" si="669">IF(AND(OR(D153&gt;=10,D153&lt;=3),D350="НЕТ"),"!!!","-")</f>
        <v>-</v>
      </c>
      <c r="E545" s="12" t="str">
        <f t="shared" si="669"/>
        <v>-</v>
      </c>
      <c r="F545" s="12" t="str">
        <f t="shared" si="669"/>
        <v>-</v>
      </c>
      <c r="G545" s="12" t="str">
        <f t="shared" si="669"/>
        <v>-</v>
      </c>
      <c r="H545" s="12" t="str">
        <f t="shared" si="669"/>
        <v>-</v>
      </c>
      <c r="I545" s="12" t="str">
        <f t="shared" si="669"/>
        <v>-</v>
      </c>
      <c r="J545" s="12" t="str">
        <f t="shared" si="669"/>
        <v>-</v>
      </c>
      <c r="K545" s="12" t="str">
        <f t="shared" si="669"/>
        <v>-</v>
      </c>
      <c r="L545" s="12" t="str">
        <f t="shared" si="669"/>
        <v>-</v>
      </c>
      <c r="M545" s="12" t="str">
        <f t="shared" si="669"/>
        <v>-</v>
      </c>
      <c r="N545" s="12" t="str">
        <f t="shared" si="669"/>
        <v>-</v>
      </c>
      <c r="O545" s="12" t="str">
        <f t="shared" si="669"/>
        <v>-</v>
      </c>
      <c r="P545" s="12" t="str">
        <f t="shared" si="669"/>
        <v>-</v>
      </c>
      <c r="Q545" s="12" t="str">
        <f t="shared" si="669"/>
        <v>-</v>
      </c>
      <c r="R545" s="12" t="str">
        <f t="shared" si="669"/>
        <v>-</v>
      </c>
      <c r="S545" s="12" t="str">
        <f t="shared" si="669"/>
        <v>-</v>
      </c>
      <c r="T545" s="12" t="str">
        <f t="shared" si="669"/>
        <v>-</v>
      </c>
      <c r="U545" s="12" t="str">
        <f t="shared" si="669"/>
        <v>-</v>
      </c>
      <c r="V545" s="12" t="str">
        <f t="shared" si="669"/>
        <v>-</v>
      </c>
      <c r="W545" s="12" t="str">
        <f t="shared" si="669"/>
        <v>-</v>
      </c>
      <c r="X545" s="12" t="str">
        <f t="shared" si="669"/>
        <v>-</v>
      </c>
      <c r="Y545" s="12" t="str">
        <f t="shared" si="669"/>
        <v>-</v>
      </c>
      <c r="Z545" s="12" t="str">
        <f t="shared" si="669"/>
        <v>-</v>
      </c>
      <c r="AA545" s="12" t="str">
        <f t="shared" si="669"/>
        <v>-</v>
      </c>
      <c r="AB545" s="12" t="str">
        <f t="shared" si="669"/>
        <v>-</v>
      </c>
      <c r="AC545" s="12" t="str">
        <f t="shared" si="669"/>
        <v>-</v>
      </c>
      <c r="AD545" s="12" t="str">
        <f t="shared" si="669"/>
        <v>-</v>
      </c>
      <c r="AE545" s="12" t="str">
        <f t="shared" si="669"/>
        <v>-</v>
      </c>
      <c r="AF545" s="12" t="str">
        <f t="shared" si="669"/>
        <v>-</v>
      </c>
      <c r="AG545" s="12" t="str">
        <f t="shared" si="669"/>
        <v>-</v>
      </c>
      <c r="AH545" s="12" t="str">
        <f t="shared" si="669"/>
        <v>-</v>
      </c>
      <c r="AI545" s="12" t="str">
        <f t="shared" si="669"/>
        <v>!!!</v>
      </c>
      <c r="AJ545" s="12" t="str">
        <f t="shared" si="669"/>
        <v>-</v>
      </c>
      <c r="AK545" s="12" t="str">
        <f t="shared" si="669"/>
        <v>-</v>
      </c>
      <c r="AL545" s="12" t="str">
        <f t="shared" si="669"/>
        <v>-</v>
      </c>
      <c r="AM545" s="12" t="str">
        <f t="shared" si="669"/>
        <v>-</v>
      </c>
      <c r="AN545" s="12" t="str">
        <f t="shared" si="669"/>
        <v>-</v>
      </c>
      <c r="AO545" s="12" t="str">
        <f t="shared" si="669"/>
        <v>-</v>
      </c>
      <c r="AP545" s="12" t="str">
        <f t="shared" si="669"/>
        <v>-</v>
      </c>
      <c r="AQ545" s="12" t="str">
        <f t="shared" si="669"/>
        <v>-</v>
      </c>
      <c r="AR545" s="13"/>
      <c r="AS545" s="17"/>
    </row>
    <row r="546" spans="1:45">
      <c r="A546" s="22">
        <f t="shared" si="616"/>
        <v>152</v>
      </c>
      <c r="B546" s="128">
        <f t="shared" ref="B546:C546" si="670">B154</f>
        <v>62</v>
      </c>
      <c r="C546" s="128">
        <f t="shared" si="670"/>
        <v>2</v>
      </c>
      <c r="D546" s="12" t="str">
        <f t="shared" ref="D546:AQ546" si="671">IF(AND(OR(D154&gt;=10,D154&lt;=3),D351="НЕТ"),"!!!","-")</f>
        <v>-</v>
      </c>
      <c r="E546" s="12" t="str">
        <f t="shared" si="671"/>
        <v>-</v>
      </c>
      <c r="F546" s="12" t="str">
        <f t="shared" si="671"/>
        <v>-</v>
      </c>
      <c r="G546" s="12" t="str">
        <f t="shared" si="671"/>
        <v>-</v>
      </c>
      <c r="H546" s="12" t="str">
        <f t="shared" si="671"/>
        <v>-</v>
      </c>
      <c r="I546" s="12" t="str">
        <f t="shared" si="671"/>
        <v>-</v>
      </c>
      <c r="J546" s="12" t="str">
        <f t="shared" si="671"/>
        <v>-</v>
      </c>
      <c r="K546" s="12" t="str">
        <f t="shared" si="671"/>
        <v>-</v>
      </c>
      <c r="L546" s="12" t="str">
        <f t="shared" si="671"/>
        <v>-</v>
      </c>
      <c r="M546" s="12" t="str">
        <f t="shared" si="671"/>
        <v>-</v>
      </c>
      <c r="N546" s="12" t="str">
        <f t="shared" si="671"/>
        <v>-</v>
      </c>
      <c r="O546" s="12" t="str">
        <f t="shared" si="671"/>
        <v>-</v>
      </c>
      <c r="P546" s="12" t="str">
        <f t="shared" si="671"/>
        <v>-</v>
      </c>
      <c r="Q546" s="12" t="str">
        <f t="shared" si="671"/>
        <v>-</v>
      </c>
      <c r="R546" s="12" t="str">
        <f t="shared" si="671"/>
        <v>-</v>
      </c>
      <c r="S546" s="12" t="str">
        <f t="shared" si="671"/>
        <v>-</v>
      </c>
      <c r="T546" s="12" t="str">
        <f t="shared" si="671"/>
        <v>-</v>
      </c>
      <c r="U546" s="12" t="str">
        <f t="shared" si="671"/>
        <v>-</v>
      </c>
      <c r="V546" s="12" t="str">
        <f t="shared" si="671"/>
        <v>-</v>
      </c>
      <c r="W546" s="12" t="str">
        <f t="shared" si="671"/>
        <v>-</v>
      </c>
      <c r="X546" s="12" t="str">
        <f t="shared" si="671"/>
        <v>-</v>
      </c>
      <c r="Y546" s="12" t="str">
        <f t="shared" si="671"/>
        <v>-</v>
      </c>
      <c r="Z546" s="12" t="str">
        <f t="shared" si="671"/>
        <v>-</v>
      </c>
      <c r="AA546" s="12" t="str">
        <f t="shared" si="671"/>
        <v>-</v>
      </c>
      <c r="AB546" s="12" t="str">
        <f t="shared" si="671"/>
        <v>-</v>
      </c>
      <c r="AC546" s="12" t="str">
        <f t="shared" si="671"/>
        <v>-</v>
      </c>
      <c r="AD546" s="12" t="str">
        <f t="shared" si="671"/>
        <v>-</v>
      </c>
      <c r="AE546" s="12" t="str">
        <f t="shared" si="671"/>
        <v>-</v>
      </c>
      <c r="AF546" s="12" t="str">
        <f t="shared" si="671"/>
        <v>-</v>
      </c>
      <c r="AG546" s="12" t="str">
        <f t="shared" si="671"/>
        <v>-</v>
      </c>
      <c r="AH546" s="12" t="str">
        <f t="shared" si="671"/>
        <v>-</v>
      </c>
      <c r="AI546" s="12" t="str">
        <f t="shared" si="671"/>
        <v>-</v>
      </c>
      <c r="AJ546" s="12" t="str">
        <f t="shared" si="671"/>
        <v>-</v>
      </c>
      <c r="AK546" s="12" t="str">
        <f t="shared" si="671"/>
        <v>-</v>
      </c>
      <c r="AL546" s="12" t="str">
        <f t="shared" si="671"/>
        <v>-</v>
      </c>
      <c r="AM546" s="12" t="str">
        <f t="shared" si="671"/>
        <v>-</v>
      </c>
      <c r="AN546" s="12" t="str">
        <f t="shared" si="671"/>
        <v>-</v>
      </c>
      <c r="AO546" s="12" t="str">
        <f t="shared" si="671"/>
        <v>-</v>
      </c>
      <c r="AP546" s="12" t="str">
        <f t="shared" si="671"/>
        <v>-</v>
      </c>
      <c r="AQ546" s="12" t="str">
        <f t="shared" si="671"/>
        <v>-</v>
      </c>
      <c r="AR546" s="13"/>
      <c r="AS546" s="17"/>
    </row>
    <row r="547" spans="1:45">
      <c r="A547" s="22">
        <f t="shared" si="616"/>
        <v>153</v>
      </c>
      <c r="B547" s="128">
        <f t="shared" ref="B547:C547" si="672">B155</f>
        <v>62</v>
      </c>
      <c r="C547" s="128">
        <f t="shared" si="672"/>
        <v>3</v>
      </c>
      <c r="D547" s="12" t="str">
        <f t="shared" ref="D547:AQ547" si="673">IF(AND(OR(D155&gt;=10,D155&lt;=3),D352="НЕТ"),"!!!","-")</f>
        <v>-</v>
      </c>
      <c r="E547" s="12" t="str">
        <f t="shared" si="673"/>
        <v>-</v>
      </c>
      <c r="F547" s="12" t="str">
        <f t="shared" si="673"/>
        <v>-</v>
      </c>
      <c r="G547" s="12" t="str">
        <f t="shared" si="673"/>
        <v>-</v>
      </c>
      <c r="H547" s="12" t="str">
        <f t="shared" si="673"/>
        <v>-</v>
      </c>
      <c r="I547" s="12" t="str">
        <f t="shared" si="673"/>
        <v>-</v>
      </c>
      <c r="J547" s="12" t="str">
        <f t="shared" si="673"/>
        <v>-</v>
      </c>
      <c r="K547" s="12" t="str">
        <f t="shared" si="673"/>
        <v>-</v>
      </c>
      <c r="L547" s="12" t="str">
        <f t="shared" si="673"/>
        <v>-</v>
      </c>
      <c r="M547" s="12" t="str">
        <f t="shared" si="673"/>
        <v>-</v>
      </c>
      <c r="N547" s="12" t="str">
        <f t="shared" si="673"/>
        <v>-</v>
      </c>
      <c r="O547" s="12" t="str">
        <f t="shared" si="673"/>
        <v>-</v>
      </c>
      <c r="P547" s="12" t="str">
        <f t="shared" si="673"/>
        <v>-</v>
      </c>
      <c r="Q547" s="12" t="str">
        <f t="shared" si="673"/>
        <v>-</v>
      </c>
      <c r="R547" s="12" t="str">
        <f t="shared" si="673"/>
        <v>-</v>
      </c>
      <c r="S547" s="12" t="str">
        <f t="shared" si="673"/>
        <v>-</v>
      </c>
      <c r="T547" s="12" t="str">
        <f t="shared" si="673"/>
        <v>-</v>
      </c>
      <c r="U547" s="12" t="str">
        <f t="shared" si="673"/>
        <v>-</v>
      </c>
      <c r="V547" s="12" t="str">
        <f t="shared" si="673"/>
        <v>-</v>
      </c>
      <c r="W547" s="12" t="str">
        <f t="shared" si="673"/>
        <v>-</v>
      </c>
      <c r="X547" s="12" t="str">
        <f t="shared" si="673"/>
        <v>-</v>
      </c>
      <c r="Y547" s="12" t="str">
        <f t="shared" si="673"/>
        <v>-</v>
      </c>
      <c r="Z547" s="12" t="str">
        <f t="shared" si="673"/>
        <v>-</v>
      </c>
      <c r="AA547" s="12" t="str">
        <f t="shared" si="673"/>
        <v>-</v>
      </c>
      <c r="AB547" s="12" t="str">
        <f t="shared" si="673"/>
        <v>-</v>
      </c>
      <c r="AC547" s="12" t="str">
        <f t="shared" si="673"/>
        <v>-</v>
      </c>
      <c r="AD547" s="12" t="str">
        <f t="shared" si="673"/>
        <v>-</v>
      </c>
      <c r="AE547" s="12" t="str">
        <f t="shared" si="673"/>
        <v>-</v>
      </c>
      <c r="AF547" s="12" t="str">
        <f t="shared" si="673"/>
        <v>-</v>
      </c>
      <c r="AG547" s="12" t="str">
        <f t="shared" si="673"/>
        <v>-</v>
      </c>
      <c r="AH547" s="12" t="str">
        <f t="shared" si="673"/>
        <v>-</v>
      </c>
      <c r="AI547" s="12" t="str">
        <f t="shared" si="673"/>
        <v>-</v>
      </c>
      <c r="AJ547" s="12" t="str">
        <f t="shared" si="673"/>
        <v>-</v>
      </c>
      <c r="AK547" s="12" t="str">
        <f t="shared" si="673"/>
        <v>-</v>
      </c>
      <c r="AL547" s="12" t="str">
        <f t="shared" si="673"/>
        <v>-</v>
      </c>
      <c r="AM547" s="12" t="str">
        <f t="shared" si="673"/>
        <v>-</v>
      </c>
      <c r="AN547" s="12" t="str">
        <f t="shared" si="673"/>
        <v>-</v>
      </c>
      <c r="AO547" s="12" t="str">
        <f t="shared" si="673"/>
        <v>-</v>
      </c>
      <c r="AP547" s="12" t="str">
        <f t="shared" si="673"/>
        <v>-</v>
      </c>
      <c r="AQ547" s="12" t="str">
        <f t="shared" si="673"/>
        <v>-</v>
      </c>
      <c r="AR547" s="13"/>
      <c r="AS547" s="17"/>
    </row>
    <row r="548" spans="1:45">
      <c r="A548" s="22">
        <f t="shared" si="616"/>
        <v>154</v>
      </c>
      <c r="B548" s="128">
        <f t="shared" ref="B548:C548" si="674">B156</f>
        <v>63</v>
      </c>
      <c r="C548" s="128">
        <f t="shared" si="674"/>
        <v>1</v>
      </c>
      <c r="D548" s="12" t="str">
        <f t="shared" ref="D548:AQ548" si="675">IF(AND(OR(D156&gt;=10,D156&lt;=3),D353="НЕТ"),"!!!","-")</f>
        <v>-</v>
      </c>
      <c r="E548" s="12" t="str">
        <f t="shared" si="675"/>
        <v>-</v>
      </c>
      <c r="F548" s="12" t="str">
        <f t="shared" si="675"/>
        <v>-</v>
      </c>
      <c r="G548" s="12" t="str">
        <f t="shared" si="675"/>
        <v>-</v>
      </c>
      <c r="H548" s="12" t="str">
        <f t="shared" si="675"/>
        <v>-</v>
      </c>
      <c r="I548" s="12" t="str">
        <f t="shared" si="675"/>
        <v>-</v>
      </c>
      <c r="J548" s="12" t="str">
        <f t="shared" si="675"/>
        <v>-</v>
      </c>
      <c r="K548" s="12" t="str">
        <f t="shared" si="675"/>
        <v>-</v>
      </c>
      <c r="L548" s="12" t="str">
        <f t="shared" si="675"/>
        <v>-</v>
      </c>
      <c r="M548" s="12" t="str">
        <f t="shared" si="675"/>
        <v>-</v>
      </c>
      <c r="N548" s="12" t="str">
        <f t="shared" si="675"/>
        <v>-</v>
      </c>
      <c r="O548" s="12" t="str">
        <f t="shared" si="675"/>
        <v>-</v>
      </c>
      <c r="P548" s="12" t="str">
        <f t="shared" si="675"/>
        <v>-</v>
      </c>
      <c r="Q548" s="12" t="str">
        <f t="shared" si="675"/>
        <v>-</v>
      </c>
      <c r="R548" s="12" t="str">
        <f t="shared" si="675"/>
        <v>-</v>
      </c>
      <c r="S548" s="12" t="str">
        <f t="shared" si="675"/>
        <v>-</v>
      </c>
      <c r="T548" s="12" t="str">
        <f t="shared" si="675"/>
        <v>-</v>
      </c>
      <c r="U548" s="12" t="str">
        <f t="shared" si="675"/>
        <v>-</v>
      </c>
      <c r="V548" s="12" t="str">
        <f t="shared" si="675"/>
        <v>-</v>
      </c>
      <c r="W548" s="12" t="str">
        <f t="shared" si="675"/>
        <v>-</v>
      </c>
      <c r="X548" s="12" t="str">
        <f t="shared" si="675"/>
        <v>-</v>
      </c>
      <c r="Y548" s="12" t="str">
        <f t="shared" si="675"/>
        <v>-</v>
      </c>
      <c r="Z548" s="12" t="str">
        <f t="shared" si="675"/>
        <v>-</v>
      </c>
      <c r="AA548" s="12" t="str">
        <f t="shared" si="675"/>
        <v>-</v>
      </c>
      <c r="AB548" s="12" t="str">
        <f t="shared" si="675"/>
        <v>-</v>
      </c>
      <c r="AC548" s="12" t="str">
        <f t="shared" si="675"/>
        <v>-</v>
      </c>
      <c r="AD548" s="12" t="str">
        <f t="shared" si="675"/>
        <v>-</v>
      </c>
      <c r="AE548" s="12" t="str">
        <f t="shared" si="675"/>
        <v>-</v>
      </c>
      <c r="AF548" s="12" t="str">
        <f t="shared" si="675"/>
        <v>-</v>
      </c>
      <c r="AG548" s="12" t="str">
        <f t="shared" si="675"/>
        <v>-</v>
      </c>
      <c r="AH548" s="12" t="str">
        <f t="shared" si="675"/>
        <v>-</v>
      </c>
      <c r="AI548" s="12" t="str">
        <f t="shared" si="675"/>
        <v>-</v>
      </c>
      <c r="AJ548" s="12" t="str">
        <f t="shared" si="675"/>
        <v>!!!</v>
      </c>
      <c r="AK548" s="12" t="str">
        <f t="shared" si="675"/>
        <v>-</v>
      </c>
      <c r="AL548" s="12" t="str">
        <f t="shared" si="675"/>
        <v>-</v>
      </c>
      <c r="AM548" s="12" t="str">
        <f t="shared" si="675"/>
        <v>-</v>
      </c>
      <c r="AN548" s="12" t="str">
        <f t="shared" si="675"/>
        <v>-</v>
      </c>
      <c r="AO548" s="12" t="str">
        <f t="shared" si="675"/>
        <v>-</v>
      </c>
      <c r="AP548" s="12" t="str">
        <f t="shared" si="675"/>
        <v>-</v>
      </c>
      <c r="AQ548" s="12" t="str">
        <f t="shared" si="675"/>
        <v>-</v>
      </c>
      <c r="AR548" s="13"/>
      <c r="AS548" s="17"/>
    </row>
    <row r="549" spans="1:45">
      <c r="A549" s="22">
        <f t="shared" si="616"/>
        <v>155</v>
      </c>
      <c r="B549" s="128">
        <f t="shared" ref="B549:C549" si="676">B157</f>
        <v>63</v>
      </c>
      <c r="C549" s="128">
        <f t="shared" si="676"/>
        <v>2</v>
      </c>
      <c r="D549" s="12" t="str">
        <f t="shared" ref="D549:AQ549" si="677">IF(AND(OR(D157&gt;=10,D157&lt;=3),D354="НЕТ"),"!!!","-")</f>
        <v>-</v>
      </c>
      <c r="E549" s="12" t="str">
        <f t="shared" si="677"/>
        <v>-</v>
      </c>
      <c r="F549" s="12" t="str">
        <f t="shared" si="677"/>
        <v>-</v>
      </c>
      <c r="G549" s="12" t="str">
        <f t="shared" si="677"/>
        <v>-</v>
      </c>
      <c r="H549" s="12" t="str">
        <f t="shared" si="677"/>
        <v>-</v>
      </c>
      <c r="I549" s="12" t="str">
        <f t="shared" si="677"/>
        <v>-</v>
      </c>
      <c r="J549" s="12" t="str">
        <f t="shared" si="677"/>
        <v>-</v>
      </c>
      <c r="K549" s="12" t="str">
        <f t="shared" si="677"/>
        <v>-</v>
      </c>
      <c r="L549" s="12" t="str">
        <f t="shared" si="677"/>
        <v>-</v>
      </c>
      <c r="M549" s="12" t="str">
        <f t="shared" si="677"/>
        <v>-</v>
      </c>
      <c r="N549" s="12" t="str">
        <f t="shared" si="677"/>
        <v>-</v>
      </c>
      <c r="O549" s="12" t="str">
        <f t="shared" si="677"/>
        <v>-</v>
      </c>
      <c r="P549" s="12" t="str">
        <f t="shared" si="677"/>
        <v>-</v>
      </c>
      <c r="Q549" s="12" t="str">
        <f t="shared" si="677"/>
        <v>-</v>
      </c>
      <c r="R549" s="12" t="str">
        <f t="shared" si="677"/>
        <v>-</v>
      </c>
      <c r="S549" s="12" t="str">
        <f t="shared" si="677"/>
        <v>-</v>
      </c>
      <c r="T549" s="12" t="str">
        <f t="shared" si="677"/>
        <v>-</v>
      </c>
      <c r="U549" s="12" t="str">
        <f t="shared" si="677"/>
        <v>-</v>
      </c>
      <c r="V549" s="12" t="str">
        <f t="shared" si="677"/>
        <v>-</v>
      </c>
      <c r="W549" s="12" t="str">
        <f t="shared" si="677"/>
        <v>-</v>
      </c>
      <c r="X549" s="12" t="str">
        <f t="shared" si="677"/>
        <v>-</v>
      </c>
      <c r="Y549" s="12" t="str">
        <f t="shared" si="677"/>
        <v>-</v>
      </c>
      <c r="Z549" s="12" t="str">
        <f t="shared" si="677"/>
        <v>-</v>
      </c>
      <c r="AA549" s="12" t="str">
        <f t="shared" si="677"/>
        <v>-</v>
      </c>
      <c r="AB549" s="12" t="str">
        <f t="shared" si="677"/>
        <v>-</v>
      </c>
      <c r="AC549" s="12" t="str">
        <f t="shared" si="677"/>
        <v>-</v>
      </c>
      <c r="AD549" s="12" t="str">
        <f t="shared" si="677"/>
        <v>-</v>
      </c>
      <c r="AE549" s="12" t="str">
        <f t="shared" si="677"/>
        <v>-</v>
      </c>
      <c r="AF549" s="12" t="str">
        <f t="shared" si="677"/>
        <v>-</v>
      </c>
      <c r="AG549" s="12" t="str">
        <f t="shared" si="677"/>
        <v>-</v>
      </c>
      <c r="AH549" s="12" t="str">
        <f t="shared" si="677"/>
        <v>-</v>
      </c>
      <c r="AI549" s="12" t="str">
        <f t="shared" si="677"/>
        <v>-</v>
      </c>
      <c r="AJ549" s="12" t="str">
        <f t="shared" si="677"/>
        <v>-</v>
      </c>
      <c r="AK549" s="12" t="str">
        <f t="shared" si="677"/>
        <v>-</v>
      </c>
      <c r="AL549" s="12" t="str">
        <f t="shared" si="677"/>
        <v>-</v>
      </c>
      <c r="AM549" s="12" t="str">
        <f t="shared" si="677"/>
        <v>-</v>
      </c>
      <c r="AN549" s="12" t="str">
        <f t="shared" si="677"/>
        <v>-</v>
      </c>
      <c r="AO549" s="12" t="str">
        <f t="shared" si="677"/>
        <v>-</v>
      </c>
      <c r="AP549" s="12" t="str">
        <f t="shared" si="677"/>
        <v>-</v>
      </c>
      <c r="AQ549" s="12" t="str">
        <f t="shared" si="677"/>
        <v>-</v>
      </c>
      <c r="AR549" s="13"/>
      <c r="AS549" s="17"/>
    </row>
    <row r="550" spans="1:45">
      <c r="A550" s="22">
        <f t="shared" si="616"/>
        <v>156</v>
      </c>
      <c r="B550" s="128">
        <f t="shared" ref="B550:C550" si="678">B158</f>
        <v>63</v>
      </c>
      <c r="C550" s="128">
        <f t="shared" si="678"/>
        <v>3</v>
      </c>
      <c r="D550" s="12" t="str">
        <f t="shared" ref="D550:AQ550" si="679">IF(AND(OR(D158&gt;=10,D158&lt;=3),D355="НЕТ"),"!!!","-")</f>
        <v>-</v>
      </c>
      <c r="E550" s="12" t="str">
        <f t="shared" si="679"/>
        <v>-</v>
      </c>
      <c r="F550" s="12" t="str">
        <f t="shared" si="679"/>
        <v>-</v>
      </c>
      <c r="G550" s="12" t="str">
        <f t="shared" si="679"/>
        <v>-</v>
      </c>
      <c r="H550" s="12" t="str">
        <f t="shared" si="679"/>
        <v>-</v>
      </c>
      <c r="I550" s="12" t="str">
        <f t="shared" si="679"/>
        <v>-</v>
      </c>
      <c r="J550" s="12" t="str">
        <f t="shared" si="679"/>
        <v>-</v>
      </c>
      <c r="K550" s="12" t="str">
        <f t="shared" si="679"/>
        <v>-</v>
      </c>
      <c r="L550" s="12" t="str">
        <f t="shared" si="679"/>
        <v>-</v>
      </c>
      <c r="M550" s="12" t="str">
        <f t="shared" si="679"/>
        <v>-</v>
      </c>
      <c r="N550" s="12" t="str">
        <f t="shared" si="679"/>
        <v>-</v>
      </c>
      <c r="O550" s="12" t="str">
        <f t="shared" si="679"/>
        <v>-</v>
      </c>
      <c r="P550" s="12" t="str">
        <f t="shared" si="679"/>
        <v>-</v>
      </c>
      <c r="Q550" s="12" t="str">
        <f t="shared" si="679"/>
        <v>-</v>
      </c>
      <c r="R550" s="12" t="str">
        <f t="shared" si="679"/>
        <v>-</v>
      </c>
      <c r="S550" s="12" t="str">
        <f t="shared" si="679"/>
        <v>-</v>
      </c>
      <c r="T550" s="12" t="str">
        <f t="shared" si="679"/>
        <v>-</v>
      </c>
      <c r="U550" s="12" t="str">
        <f t="shared" si="679"/>
        <v>-</v>
      </c>
      <c r="V550" s="12" t="str">
        <f t="shared" si="679"/>
        <v>-</v>
      </c>
      <c r="W550" s="12" t="str">
        <f t="shared" si="679"/>
        <v>-</v>
      </c>
      <c r="X550" s="12" t="str">
        <f t="shared" si="679"/>
        <v>-</v>
      </c>
      <c r="Y550" s="12" t="str">
        <f t="shared" si="679"/>
        <v>-</v>
      </c>
      <c r="Z550" s="12" t="str">
        <f t="shared" si="679"/>
        <v>-</v>
      </c>
      <c r="AA550" s="12" t="str">
        <f t="shared" si="679"/>
        <v>-</v>
      </c>
      <c r="AB550" s="12" t="str">
        <f t="shared" si="679"/>
        <v>-</v>
      </c>
      <c r="AC550" s="12" t="str">
        <f t="shared" si="679"/>
        <v>-</v>
      </c>
      <c r="AD550" s="12" t="str">
        <f t="shared" si="679"/>
        <v>-</v>
      </c>
      <c r="AE550" s="12" t="str">
        <f t="shared" si="679"/>
        <v>-</v>
      </c>
      <c r="AF550" s="12" t="str">
        <f t="shared" si="679"/>
        <v>-</v>
      </c>
      <c r="AG550" s="12" t="str">
        <f t="shared" si="679"/>
        <v>-</v>
      </c>
      <c r="AH550" s="12" t="str">
        <f t="shared" si="679"/>
        <v>-</v>
      </c>
      <c r="AI550" s="12" t="str">
        <f t="shared" si="679"/>
        <v>-</v>
      </c>
      <c r="AJ550" s="12" t="str">
        <f t="shared" si="679"/>
        <v>-</v>
      </c>
      <c r="AK550" s="12" t="str">
        <f t="shared" si="679"/>
        <v>-</v>
      </c>
      <c r="AL550" s="12" t="str">
        <f t="shared" si="679"/>
        <v>-</v>
      </c>
      <c r="AM550" s="12" t="str">
        <f t="shared" si="679"/>
        <v>-</v>
      </c>
      <c r="AN550" s="12" t="str">
        <f t="shared" si="679"/>
        <v>-</v>
      </c>
      <c r="AO550" s="12" t="str">
        <f t="shared" si="679"/>
        <v>-</v>
      </c>
      <c r="AP550" s="12" t="str">
        <f t="shared" si="679"/>
        <v>-</v>
      </c>
      <c r="AQ550" s="12" t="str">
        <f t="shared" si="679"/>
        <v>-</v>
      </c>
      <c r="AR550" s="13"/>
      <c r="AS550" s="17"/>
    </row>
    <row r="551" spans="1:45">
      <c r="A551" s="22">
        <f t="shared" si="616"/>
        <v>157</v>
      </c>
      <c r="B551" s="128">
        <f t="shared" ref="B551:C551" si="680">B159</f>
        <v>65</v>
      </c>
      <c r="C551" s="128">
        <f t="shared" si="680"/>
        <v>1</v>
      </c>
      <c r="D551" s="12" t="str">
        <f t="shared" ref="D551:AQ551" si="681">IF(AND(OR(D159&gt;=10,D159&lt;=3),D356="НЕТ"),"!!!","-")</f>
        <v>-</v>
      </c>
      <c r="E551" s="12" t="str">
        <f t="shared" si="681"/>
        <v>-</v>
      </c>
      <c r="F551" s="12" t="str">
        <f t="shared" si="681"/>
        <v>-</v>
      </c>
      <c r="G551" s="12" t="str">
        <f t="shared" si="681"/>
        <v>-</v>
      </c>
      <c r="H551" s="12" t="str">
        <f t="shared" si="681"/>
        <v>-</v>
      </c>
      <c r="I551" s="12" t="str">
        <f t="shared" si="681"/>
        <v>-</v>
      </c>
      <c r="J551" s="12" t="str">
        <f t="shared" si="681"/>
        <v>!!!</v>
      </c>
      <c r="K551" s="12" t="str">
        <f t="shared" si="681"/>
        <v>-</v>
      </c>
      <c r="L551" s="12" t="str">
        <f t="shared" si="681"/>
        <v>-</v>
      </c>
      <c r="M551" s="12" t="str">
        <f t="shared" si="681"/>
        <v>-</v>
      </c>
      <c r="N551" s="12" t="str">
        <f t="shared" si="681"/>
        <v>-</v>
      </c>
      <c r="O551" s="12" t="str">
        <f t="shared" si="681"/>
        <v>-</v>
      </c>
      <c r="P551" s="12" t="str">
        <f t="shared" si="681"/>
        <v>-</v>
      </c>
      <c r="Q551" s="12" t="str">
        <f t="shared" si="681"/>
        <v>-</v>
      </c>
      <c r="R551" s="12" t="str">
        <f t="shared" si="681"/>
        <v>-</v>
      </c>
      <c r="S551" s="12" t="str">
        <f t="shared" si="681"/>
        <v>-</v>
      </c>
      <c r="T551" s="12" t="str">
        <f t="shared" si="681"/>
        <v>-</v>
      </c>
      <c r="U551" s="12" t="str">
        <f t="shared" si="681"/>
        <v>!!!</v>
      </c>
      <c r="V551" s="12" t="str">
        <f t="shared" si="681"/>
        <v>-</v>
      </c>
      <c r="W551" s="12" t="str">
        <f t="shared" si="681"/>
        <v>-</v>
      </c>
      <c r="X551" s="12" t="str">
        <f t="shared" si="681"/>
        <v>-</v>
      </c>
      <c r="Y551" s="12" t="str">
        <f t="shared" si="681"/>
        <v>-</v>
      </c>
      <c r="Z551" s="12" t="str">
        <f t="shared" si="681"/>
        <v>-</v>
      </c>
      <c r="AA551" s="12" t="str">
        <f t="shared" si="681"/>
        <v>-</v>
      </c>
      <c r="AB551" s="12" t="str">
        <f t="shared" si="681"/>
        <v>-</v>
      </c>
      <c r="AC551" s="12" t="str">
        <f t="shared" si="681"/>
        <v>-</v>
      </c>
      <c r="AD551" s="12" t="str">
        <f t="shared" si="681"/>
        <v>-</v>
      </c>
      <c r="AE551" s="12" t="str">
        <f t="shared" si="681"/>
        <v>-</v>
      </c>
      <c r="AF551" s="12" t="str">
        <f t="shared" si="681"/>
        <v>-</v>
      </c>
      <c r="AG551" s="12" t="str">
        <f t="shared" si="681"/>
        <v>-</v>
      </c>
      <c r="AH551" s="12" t="str">
        <f t="shared" si="681"/>
        <v>-</v>
      </c>
      <c r="AI551" s="12" t="str">
        <f t="shared" si="681"/>
        <v>!!!</v>
      </c>
      <c r="AJ551" s="12" t="str">
        <f t="shared" si="681"/>
        <v>-</v>
      </c>
      <c r="AK551" s="12" t="str">
        <f t="shared" si="681"/>
        <v>-</v>
      </c>
      <c r="AL551" s="12" t="str">
        <f t="shared" si="681"/>
        <v>-</v>
      </c>
      <c r="AM551" s="12" t="str">
        <f t="shared" si="681"/>
        <v>-</v>
      </c>
      <c r="AN551" s="12" t="str">
        <f t="shared" si="681"/>
        <v>-</v>
      </c>
      <c r="AO551" s="12" t="str">
        <f t="shared" si="681"/>
        <v>-</v>
      </c>
      <c r="AP551" s="12" t="str">
        <f t="shared" si="681"/>
        <v>-</v>
      </c>
      <c r="AQ551" s="12" t="str">
        <f t="shared" si="681"/>
        <v>-</v>
      </c>
      <c r="AR551" s="13"/>
      <c r="AS551" s="17"/>
    </row>
    <row r="552" spans="1:45">
      <c r="A552" s="22">
        <f t="shared" si="616"/>
        <v>158</v>
      </c>
      <c r="B552" s="128">
        <f t="shared" ref="B552:C552" si="682">B160</f>
        <v>65</v>
      </c>
      <c r="C552" s="128">
        <f t="shared" si="682"/>
        <v>2</v>
      </c>
      <c r="D552" s="12" t="str">
        <f t="shared" ref="D552:AQ552" si="683">IF(AND(OR(D160&gt;=10,D160&lt;=3),D357="НЕТ"),"!!!","-")</f>
        <v>-</v>
      </c>
      <c r="E552" s="12" t="str">
        <f t="shared" si="683"/>
        <v>-</v>
      </c>
      <c r="F552" s="12" t="str">
        <f t="shared" si="683"/>
        <v>-</v>
      </c>
      <c r="G552" s="12" t="str">
        <f t="shared" si="683"/>
        <v>-</v>
      </c>
      <c r="H552" s="12" t="str">
        <f t="shared" si="683"/>
        <v>-</v>
      </c>
      <c r="I552" s="12" t="str">
        <f t="shared" si="683"/>
        <v>-</v>
      </c>
      <c r="J552" s="12" t="str">
        <f t="shared" si="683"/>
        <v>-</v>
      </c>
      <c r="K552" s="12" t="str">
        <f t="shared" si="683"/>
        <v>-</v>
      </c>
      <c r="L552" s="12" t="str">
        <f t="shared" si="683"/>
        <v>-</v>
      </c>
      <c r="M552" s="12" t="str">
        <f t="shared" si="683"/>
        <v>-</v>
      </c>
      <c r="N552" s="12" t="str">
        <f t="shared" si="683"/>
        <v>-</v>
      </c>
      <c r="O552" s="12" t="str">
        <f t="shared" si="683"/>
        <v>-</v>
      </c>
      <c r="P552" s="12" t="str">
        <f t="shared" si="683"/>
        <v>-</v>
      </c>
      <c r="Q552" s="12" t="str">
        <f t="shared" si="683"/>
        <v>-</v>
      </c>
      <c r="R552" s="12" t="str">
        <f t="shared" si="683"/>
        <v>-</v>
      </c>
      <c r="S552" s="12" t="str">
        <f t="shared" si="683"/>
        <v>-</v>
      </c>
      <c r="T552" s="12" t="str">
        <f t="shared" si="683"/>
        <v>-</v>
      </c>
      <c r="U552" s="12" t="str">
        <f t="shared" si="683"/>
        <v>-</v>
      </c>
      <c r="V552" s="12" t="str">
        <f t="shared" si="683"/>
        <v>-</v>
      </c>
      <c r="W552" s="12" t="str">
        <f t="shared" si="683"/>
        <v>-</v>
      </c>
      <c r="X552" s="12" t="str">
        <f t="shared" si="683"/>
        <v>-</v>
      </c>
      <c r="Y552" s="12" t="str">
        <f t="shared" si="683"/>
        <v>-</v>
      </c>
      <c r="Z552" s="12" t="str">
        <f t="shared" si="683"/>
        <v>-</v>
      </c>
      <c r="AA552" s="12" t="str">
        <f t="shared" si="683"/>
        <v>-</v>
      </c>
      <c r="AB552" s="12" t="str">
        <f t="shared" si="683"/>
        <v>-</v>
      </c>
      <c r="AC552" s="12" t="str">
        <f t="shared" si="683"/>
        <v>-</v>
      </c>
      <c r="AD552" s="12" t="str">
        <f t="shared" si="683"/>
        <v>-</v>
      </c>
      <c r="AE552" s="12" t="str">
        <f t="shared" si="683"/>
        <v>-</v>
      </c>
      <c r="AF552" s="12" t="str">
        <f t="shared" si="683"/>
        <v>-</v>
      </c>
      <c r="AG552" s="12" t="str">
        <f t="shared" si="683"/>
        <v>-</v>
      </c>
      <c r="AH552" s="12" t="str">
        <f t="shared" si="683"/>
        <v>-</v>
      </c>
      <c r="AI552" s="12" t="str">
        <f t="shared" si="683"/>
        <v>-</v>
      </c>
      <c r="AJ552" s="12" t="str">
        <f t="shared" si="683"/>
        <v>-</v>
      </c>
      <c r="AK552" s="12" t="str">
        <f t="shared" si="683"/>
        <v>-</v>
      </c>
      <c r="AL552" s="12" t="str">
        <f t="shared" si="683"/>
        <v>-</v>
      </c>
      <c r="AM552" s="12" t="str">
        <f t="shared" si="683"/>
        <v>-</v>
      </c>
      <c r="AN552" s="12" t="str">
        <f t="shared" si="683"/>
        <v>-</v>
      </c>
      <c r="AO552" s="12" t="str">
        <f t="shared" si="683"/>
        <v>-</v>
      </c>
      <c r="AP552" s="12" t="str">
        <f t="shared" si="683"/>
        <v>-</v>
      </c>
      <c r="AQ552" s="12" t="str">
        <f t="shared" si="683"/>
        <v>-</v>
      </c>
      <c r="AR552" s="13"/>
      <c r="AS552" s="17"/>
    </row>
    <row r="553" spans="1:45">
      <c r="A553" s="22">
        <f t="shared" si="616"/>
        <v>159</v>
      </c>
      <c r="B553" s="128">
        <f t="shared" ref="B553:C553" si="684">B161</f>
        <v>66</v>
      </c>
      <c r="C553" s="128">
        <f t="shared" si="684"/>
        <v>1</v>
      </c>
      <c r="D553" s="12" t="str">
        <f t="shared" ref="D553:AQ553" si="685">IF(AND(OR(D161&gt;=10,D161&lt;=3),D358="НЕТ"),"!!!","-")</f>
        <v>-</v>
      </c>
      <c r="E553" s="12" t="str">
        <f t="shared" si="685"/>
        <v>-</v>
      </c>
      <c r="F553" s="12" t="str">
        <f t="shared" si="685"/>
        <v>-</v>
      </c>
      <c r="G553" s="12" t="str">
        <f t="shared" si="685"/>
        <v>-</v>
      </c>
      <c r="H553" s="12" t="str">
        <f t="shared" si="685"/>
        <v>-</v>
      </c>
      <c r="I553" s="12" t="str">
        <f t="shared" si="685"/>
        <v>-</v>
      </c>
      <c r="J553" s="12" t="str">
        <f t="shared" si="685"/>
        <v>-</v>
      </c>
      <c r="K553" s="12" t="str">
        <f t="shared" si="685"/>
        <v>-</v>
      </c>
      <c r="L553" s="12" t="str">
        <f t="shared" si="685"/>
        <v>-</v>
      </c>
      <c r="M553" s="12" t="str">
        <f t="shared" si="685"/>
        <v>-</v>
      </c>
      <c r="N553" s="12" t="str">
        <f t="shared" si="685"/>
        <v>-</v>
      </c>
      <c r="O553" s="12" t="str">
        <f t="shared" si="685"/>
        <v>-</v>
      </c>
      <c r="P553" s="12" t="str">
        <f t="shared" si="685"/>
        <v>-</v>
      </c>
      <c r="Q553" s="12" t="str">
        <f t="shared" si="685"/>
        <v>-</v>
      </c>
      <c r="R553" s="12" t="str">
        <f t="shared" si="685"/>
        <v>-</v>
      </c>
      <c r="S553" s="12" t="str">
        <f t="shared" si="685"/>
        <v>-</v>
      </c>
      <c r="T553" s="12" t="str">
        <f t="shared" si="685"/>
        <v>-</v>
      </c>
      <c r="U553" s="12" t="str">
        <f t="shared" si="685"/>
        <v>-</v>
      </c>
      <c r="V553" s="12" t="str">
        <f t="shared" si="685"/>
        <v>-</v>
      </c>
      <c r="W553" s="12" t="str">
        <f t="shared" si="685"/>
        <v>-</v>
      </c>
      <c r="X553" s="12" t="str">
        <f t="shared" si="685"/>
        <v>-</v>
      </c>
      <c r="Y553" s="12" t="str">
        <f t="shared" si="685"/>
        <v>-</v>
      </c>
      <c r="Z553" s="12" t="str">
        <f t="shared" si="685"/>
        <v>-</v>
      </c>
      <c r="AA553" s="12" t="str">
        <f t="shared" si="685"/>
        <v>-</v>
      </c>
      <c r="AB553" s="12" t="str">
        <f t="shared" si="685"/>
        <v>-</v>
      </c>
      <c r="AC553" s="12" t="str">
        <f t="shared" si="685"/>
        <v>-</v>
      </c>
      <c r="AD553" s="12" t="str">
        <f t="shared" si="685"/>
        <v>-</v>
      </c>
      <c r="AE553" s="12" t="str">
        <f t="shared" si="685"/>
        <v>-</v>
      </c>
      <c r="AF553" s="12" t="str">
        <f t="shared" si="685"/>
        <v>-</v>
      </c>
      <c r="AG553" s="12" t="str">
        <f t="shared" si="685"/>
        <v>-</v>
      </c>
      <c r="AH553" s="12" t="str">
        <f t="shared" si="685"/>
        <v>-</v>
      </c>
      <c r="AI553" s="12" t="str">
        <f t="shared" si="685"/>
        <v>-</v>
      </c>
      <c r="AJ553" s="12" t="str">
        <f t="shared" si="685"/>
        <v>-</v>
      </c>
      <c r="AK553" s="12" t="str">
        <f t="shared" si="685"/>
        <v>-</v>
      </c>
      <c r="AL553" s="12" t="str">
        <f t="shared" si="685"/>
        <v>-</v>
      </c>
      <c r="AM553" s="12" t="str">
        <f t="shared" si="685"/>
        <v>-</v>
      </c>
      <c r="AN553" s="12" t="str">
        <f t="shared" si="685"/>
        <v>-</v>
      </c>
      <c r="AO553" s="12" t="str">
        <f t="shared" si="685"/>
        <v>-</v>
      </c>
      <c r="AP553" s="12" t="str">
        <f t="shared" si="685"/>
        <v>-</v>
      </c>
      <c r="AQ553" s="12" t="str">
        <f t="shared" si="685"/>
        <v>-</v>
      </c>
      <c r="AR553" s="13"/>
      <c r="AS553" s="17"/>
    </row>
    <row r="554" spans="1:45">
      <c r="A554" s="22">
        <f t="shared" si="616"/>
        <v>160</v>
      </c>
      <c r="B554" s="128">
        <f t="shared" ref="B554:C554" si="686">B162</f>
        <v>66</v>
      </c>
      <c r="C554" s="128">
        <f t="shared" si="686"/>
        <v>2</v>
      </c>
      <c r="D554" s="12" t="str">
        <f t="shared" ref="D554:AQ554" si="687">IF(AND(OR(D162&gt;=10,D162&lt;=3),D359="НЕТ"),"!!!","-")</f>
        <v>-</v>
      </c>
      <c r="E554" s="12" t="str">
        <f t="shared" si="687"/>
        <v>-</v>
      </c>
      <c r="F554" s="12" t="str">
        <f t="shared" si="687"/>
        <v>-</v>
      </c>
      <c r="G554" s="12" t="str">
        <f t="shared" si="687"/>
        <v>-</v>
      </c>
      <c r="H554" s="12" t="str">
        <f t="shared" si="687"/>
        <v>-</v>
      </c>
      <c r="I554" s="12" t="str">
        <f t="shared" si="687"/>
        <v>-</v>
      </c>
      <c r="J554" s="12" t="str">
        <f t="shared" si="687"/>
        <v>-</v>
      </c>
      <c r="K554" s="12" t="str">
        <f t="shared" si="687"/>
        <v>-</v>
      </c>
      <c r="L554" s="12" t="str">
        <f t="shared" si="687"/>
        <v>-</v>
      </c>
      <c r="M554" s="12" t="str">
        <f t="shared" si="687"/>
        <v>-</v>
      </c>
      <c r="N554" s="12" t="str">
        <f t="shared" si="687"/>
        <v>-</v>
      </c>
      <c r="O554" s="12" t="str">
        <f t="shared" si="687"/>
        <v>-</v>
      </c>
      <c r="P554" s="12" t="str">
        <f t="shared" si="687"/>
        <v>-</v>
      </c>
      <c r="Q554" s="12" t="str">
        <f t="shared" si="687"/>
        <v>-</v>
      </c>
      <c r="R554" s="12" t="str">
        <f t="shared" si="687"/>
        <v>-</v>
      </c>
      <c r="S554" s="12" t="str">
        <f t="shared" si="687"/>
        <v>-</v>
      </c>
      <c r="T554" s="12" t="str">
        <f t="shared" si="687"/>
        <v>-</v>
      </c>
      <c r="U554" s="12" t="str">
        <f t="shared" si="687"/>
        <v>-</v>
      </c>
      <c r="V554" s="12" t="str">
        <f t="shared" si="687"/>
        <v>-</v>
      </c>
      <c r="W554" s="12" t="str">
        <f t="shared" si="687"/>
        <v>-</v>
      </c>
      <c r="X554" s="12" t="str">
        <f t="shared" si="687"/>
        <v>-</v>
      </c>
      <c r="Y554" s="12" t="str">
        <f t="shared" si="687"/>
        <v>-</v>
      </c>
      <c r="Z554" s="12" t="str">
        <f t="shared" si="687"/>
        <v>-</v>
      </c>
      <c r="AA554" s="12" t="str">
        <f t="shared" si="687"/>
        <v>-</v>
      </c>
      <c r="AB554" s="12" t="str">
        <f t="shared" si="687"/>
        <v>-</v>
      </c>
      <c r="AC554" s="12" t="str">
        <f t="shared" si="687"/>
        <v>-</v>
      </c>
      <c r="AD554" s="12" t="str">
        <f t="shared" si="687"/>
        <v>-</v>
      </c>
      <c r="AE554" s="12" t="str">
        <f t="shared" si="687"/>
        <v>-</v>
      </c>
      <c r="AF554" s="12" t="str">
        <f t="shared" si="687"/>
        <v>-</v>
      </c>
      <c r="AG554" s="12" t="str">
        <f t="shared" si="687"/>
        <v>-</v>
      </c>
      <c r="AH554" s="12" t="str">
        <f t="shared" si="687"/>
        <v>-</v>
      </c>
      <c r="AI554" s="12" t="str">
        <f t="shared" si="687"/>
        <v>-</v>
      </c>
      <c r="AJ554" s="12" t="str">
        <f t="shared" si="687"/>
        <v>-</v>
      </c>
      <c r="AK554" s="12" t="str">
        <f t="shared" si="687"/>
        <v>-</v>
      </c>
      <c r="AL554" s="12" t="str">
        <f t="shared" si="687"/>
        <v>-</v>
      </c>
      <c r="AM554" s="12" t="str">
        <f t="shared" si="687"/>
        <v>-</v>
      </c>
      <c r="AN554" s="12" t="str">
        <f t="shared" si="687"/>
        <v>-</v>
      </c>
      <c r="AO554" s="12" t="str">
        <f t="shared" si="687"/>
        <v>-</v>
      </c>
      <c r="AP554" s="12" t="str">
        <f t="shared" si="687"/>
        <v>-</v>
      </c>
      <c r="AQ554" s="12" t="str">
        <f t="shared" si="687"/>
        <v>-</v>
      </c>
      <c r="AR554" s="13"/>
      <c r="AS554" s="17"/>
    </row>
    <row r="555" spans="1:45">
      <c r="A555" s="22">
        <f t="shared" si="616"/>
        <v>161</v>
      </c>
      <c r="B555" s="128">
        <f t="shared" ref="B555:C555" si="688">B163</f>
        <v>66</v>
      </c>
      <c r="C555" s="128">
        <f t="shared" si="688"/>
        <v>3</v>
      </c>
      <c r="D555" s="12" t="str">
        <f t="shared" ref="D555:AQ555" si="689">IF(AND(OR(D163&gt;=10,D163&lt;=3),D360="НЕТ"),"!!!","-")</f>
        <v>-</v>
      </c>
      <c r="E555" s="12" t="str">
        <f t="shared" si="689"/>
        <v>-</v>
      </c>
      <c r="F555" s="12" t="str">
        <f t="shared" si="689"/>
        <v>-</v>
      </c>
      <c r="G555" s="12" t="str">
        <f t="shared" si="689"/>
        <v>-</v>
      </c>
      <c r="H555" s="12" t="str">
        <f t="shared" si="689"/>
        <v>-</v>
      </c>
      <c r="I555" s="12" t="str">
        <f t="shared" si="689"/>
        <v>-</v>
      </c>
      <c r="J555" s="12" t="str">
        <f t="shared" si="689"/>
        <v>!!!</v>
      </c>
      <c r="K555" s="12" t="str">
        <f t="shared" si="689"/>
        <v>-</v>
      </c>
      <c r="L555" s="12" t="str">
        <f t="shared" si="689"/>
        <v>-</v>
      </c>
      <c r="M555" s="12" t="str">
        <f t="shared" si="689"/>
        <v>-</v>
      </c>
      <c r="N555" s="12" t="str">
        <f t="shared" si="689"/>
        <v>-</v>
      </c>
      <c r="O555" s="12" t="str">
        <f t="shared" si="689"/>
        <v>-</v>
      </c>
      <c r="P555" s="12" t="str">
        <f t="shared" si="689"/>
        <v>-</v>
      </c>
      <c r="Q555" s="12" t="str">
        <f t="shared" si="689"/>
        <v>-</v>
      </c>
      <c r="R555" s="12" t="str">
        <f t="shared" si="689"/>
        <v>-</v>
      </c>
      <c r="S555" s="12" t="str">
        <f t="shared" si="689"/>
        <v>-</v>
      </c>
      <c r="T555" s="12" t="str">
        <f t="shared" si="689"/>
        <v>-</v>
      </c>
      <c r="U555" s="12" t="str">
        <f t="shared" si="689"/>
        <v>-</v>
      </c>
      <c r="V555" s="12" t="str">
        <f t="shared" si="689"/>
        <v>-</v>
      </c>
      <c r="W555" s="12" t="str">
        <f t="shared" si="689"/>
        <v>-</v>
      </c>
      <c r="X555" s="12" t="str">
        <f t="shared" si="689"/>
        <v>-</v>
      </c>
      <c r="Y555" s="12" t="str">
        <f t="shared" si="689"/>
        <v>-</v>
      </c>
      <c r="Z555" s="12" t="str">
        <f t="shared" si="689"/>
        <v>-</v>
      </c>
      <c r="AA555" s="12" t="str">
        <f t="shared" si="689"/>
        <v>-</v>
      </c>
      <c r="AB555" s="12" t="str">
        <f t="shared" si="689"/>
        <v>-</v>
      </c>
      <c r="AC555" s="12" t="str">
        <f t="shared" si="689"/>
        <v>-</v>
      </c>
      <c r="AD555" s="12" t="str">
        <f t="shared" si="689"/>
        <v>-</v>
      </c>
      <c r="AE555" s="12" t="str">
        <f t="shared" si="689"/>
        <v>-</v>
      </c>
      <c r="AF555" s="12" t="str">
        <f t="shared" si="689"/>
        <v>-</v>
      </c>
      <c r="AG555" s="12" t="str">
        <f t="shared" si="689"/>
        <v>-</v>
      </c>
      <c r="AH555" s="12" t="str">
        <f t="shared" si="689"/>
        <v>-</v>
      </c>
      <c r="AI555" s="12" t="str">
        <f t="shared" si="689"/>
        <v>-</v>
      </c>
      <c r="AJ555" s="12" t="str">
        <f t="shared" si="689"/>
        <v>-</v>
      </c>
      <c r="AK555" s="12" t="str">
        <f t="shared" si="689"/>
        <v>-</v>
      </c>
      <c r="AL555" s="12" t="str">
        <f t="shared" si="689"/>
        <v>-</v>
      </c>
      <c r="AM555" s="12" t="str">
        <f t="shared" si="689"/>
        <v>-</v>
      </c>
      <c r="AN555" s="12" t="str">
        <f t="shared" si="689"/>
        <v>-</v>
      </c>
      <c r="AO555" s="12" t="str">
        <f t="shared" si="689"/>
        <v>-</v>
      </c>
      <c r="AP555" s="12" t="str">
        <f t="shared" si="689"/>
        <v>-</v>
      </c>
      <c r="AQ555" s="12" t="str">
        <f t="shared" si="689"/>
        <v>-</v>
      </c>
      <c r="AR555" s="13"/>
      <c r="AS555" s="17"/>
    </row>
    <row r="556" spans="1:45">
      <c r="A556" s="22">
        <f t="shared" si="616"/>
        <v>162</v>
      </c>
      <c r="B556" s="128">
        <f t="shared" ref="B556:C556" si="690">B164</f>
        <v>67</v>
      </c>
      <c r="C556" s="128">
        <f t="shared" si="690"/>
        <v>1</v>
      </c>
      <c r="D556" s="12" t="str">
        <f t="shared" ref="D556:AQ556" si="691">IF(AND(OR(D164&gt;=10,D164&lt;=3),D361="НЕТ"),"!!!","-")</f>
        <v>-</v>
      </c>
      <c r="E556" s="12" t="str">
        <f t="shared" si="691"/>
        <v>-</v>
      </c>
      <c r="F556" s="12" t="str">
        <f t="shared" si="691"/>
        <v>-</v>
      </c>
      <c r="G556" s="12" t="str">
        <f t="shared" si="691"/>
        <v>-</v>
      </c>
      <c r="H556" s="12" t="str">
        <f t="shared" si="691"/>
        <v>-</v>
      </c>
      <c r="I556" s="12" t="str">
        <f t="shared" si="691"/>
        <v>-</v>
      </c>
      <c r="J556" s="12" t="str">
        <f t="shared" si="691"/>
        <v>!!!</v>
      </c>
      <c r="K556" s="12" t="str">
        <f t="shared" si="691"/>
        <v>-</v>
      </c>
      <c r="L556" s="12" t="str">
        <f t="shared" si="691"/>
        <v>-</v>
      </c>
      <c r="M556" s="12" t="str">
        <f t="shared" si="691"/>
        <v>-</v>
      </c>
      <c r="N556" s="12" t="str">
        <f t="shared" si="691"/>
        <v>-</v>
      </c>
      <c r="O556" s="12" t="str">
        <f t="shared" si="691"/>
        <v>-</v>
      </c>
      <c r="P556" s="12" t="str">
        <f t="shared" si="691"/>
        <v>-</v>
      </c>
      <c r="Q556" s="12" t="str">
        <f t="shared" si="691"/>
        <v>-</v>
      </c>
      <c r="R556" s="12" t="str">
        <f t="shared" si="691"/>
        <v>-</v>
      </c>
      <c r="S556" s="12" t="str">
        <f t="shared" si="691"/>
        <v>-</v>
      </c>
      <c r="T556" s="12" t="str">
        <f t="shared" si="691"/>
        <v>-</v>
      </c>
      <c r="U556" s="12" t="str">
        <f t="shared" si="691"/>
        <v>-</v>
      </c>
      <c r="V556" s="12" t="str">
        <f t="shared" si="691"/>
        <v>-</v>
      </c>
      <c r="W556" s="12" t="str">
        <f t="shared" si="691"/>
        <v>-</v>
      </c>
      <c r="X556" s="12" t="str">
        <f t="shared" si="691"/>
        <v>-</v>
      </c>
      <c r="Y556" s="12" t="str">
        <f t="shared" si="691"/>
        <v>-</v>
      </c>
      <c r="Z556" s="12" t="str">
        <f t="shared" si="691"/>
        <v>-</v>
      </c>
      <c r="AA556" s="12" t="str">
        <f t="shared" si="691"/>
        <v>-</v>
      </c>
      <c r="AB556" s="12" t="str">
        <f t="shared" si="691"/>
        <v>-</v>
      </c>
      <c r="AC556" s="12" t="str">
        <f t="shared" si="691"/>
        <v>-</v>
      </c>
      <c r="AD556" s="12" t="str">
        <f t="shared" si="691"/>
        <v>-</v>
      </c>
      <c r="AE556" s="12" t="str">
        <f t="shared" si="691"/>
        <v>-</v>
      </c>
      <c r="AF556" s="12" t="str">
        <f t="shared" si="691"/>
        <v>-</v>
      </c>
      <c r="AG556" s="12" t="str">
        <f t="shared" si="691"/>
        <v>-</v>
      </c>
      <c r="AH556" s="12" t="str">
        <f t="shared" si="691"/>
        <v>-</v>
      </c>
      <c r="AI556" s="12" t="str">
        <f t="shared" si="691"/>
        <v>-</v>
      </c>
      <c r="AJ556" s="12" t="str">
        <f t="shared" si="691"/>
        <v>-</v>
      </c>
      <c r="AK556" s="12" t="str">
        <f t="shared" si="691"/>
        <v>-</v>
      </c>
      <c r="AL556" s="12" t="str">
        <f t="shared" si="691"/>
        <v>-</v>
      </c>
      <c r="AM556" s="12" t="str">
        <f t="shared" si="691"/>
        <v>-</v>
      </c>
      <c r="AN556" s="12" t="str">
        <f t="shared" si="691"/>
        <v>!!!</v>
      </c>
      <c r="AO556" s="12" t="str">
        <f t="shared" si="691"/>
        <v>-</v>
      </c>
      <c r="AP556" s="12" t="str">
        <f t="shared" si="691"/>
        <v>-</v>
      </c>
      <c r="AQ556" s="12" t="str">
        <f t="shared" si="691"/>
        <v>-</v>
      </c>
      <c r="AR556" s="13"/>
      <c r="AS556" s="17"/>
    </row>
    <row r="557" spans="1:45">
      <c r="A557" s="22">
        <f t="shared" si="616"/>
        <v>163</v>
      </c>
      <c r="B557" s="128">
        <f t="shared" ref="B557:C557" si="692">B165</f>
        <v>67</v>
      </c>
      <c r="C557" s="128">
        <f t="shared" si="692"/>
        <v>2</v>
      </c>
      <c r="D557" s="12" t="str">
        <f t="shared" ref="D557:AQ557" si="693">IF(AND(OR(D165&gt;=10,D165&lt;=3),D362="НЕТ"),"!!!","-")</f>
        <v>-</v>
      </c>
      <c r="E557" s="12" t="str">
        <f t="shared" si="693"/>
        <v>-</v>
      </c>
      <c r="F557" s="12" t="str">
        <f t="shared" si="693"/>
        <v>-</v>
      </c>
      <c r="G557" s="12" t="str">
        <f t="shared" si="693"/>
        <v>-</v>
      </c>
      <c r="H557" s="12" t="str">
        <f t="shared" si="693"/>
        <v>-</v>
      </c>
      <c r="I557" s="12" t="str">
        <f t="shared" si="693"/>
        <v>-</v>
      </c>
      <c r="J557" s="12" t="str">
        <f t="shared" si="693"/>
        <v>-</v>
      </c>
      <c r="K557" s="12" t="str">
        <f t="shared" si="693"/>
        <v>-</v>
      </c>
      <c r="L557" s="12" t="str">
        <f t="shared" si="693"/>
        <v>-</v>
      </c>
      <c r="M557" s="12" t="str">
        <f t="shared" si="693"/>
        <v>-</v>
      </c>
      <c r="N557" s="12" t="str">
        <f t="shared" si="693"/>
        <v>-</v>
      </c>
      <c r="O557" s="12" t="str">
        <f t="shared" si="693"/>
        <v>-</v>
      </c>
      <c r="P557" s="12" t="str">
        <f t="shared" si="693"/>
        <v>-</v>
      </c>
      <c r="Q557" s="12" t="str">
        <f t="shared" si="693"/>
        <v>-</v>
      </c>
      <c r="R557" s="12" t="str">
        <f t="shared" si="693"/>
        <v>-</v>
      </c>
      <c r="S557" s="12" t="str">
        <f t="shared" si="693"/>
        <v>-</v>
      </c>
      <c r="T557" s="12" t="str">
        <f t="shared" si="693"/>
        <v>-</v>
      </c>
      <c r="U557" s="12" t="str">
        <f t="shared" si="693"/>
        <v>-</v>
      </c>
      <c r="V557" s="12" t="str">
        <f t="shared" si="693"/>
        <v>-</v>
      </c>
      <c r="W557" s="12" t="str">
        <f t="shared" si="693"/>
        <v>-</v>
      </c>
      <c r="X557" s="12" t="str">
        <f t="shared" si="693"/>
        <v>-</v>
      </c>
      <c r="Y557" s="12" t="str">
        <f t="shared" si="693"/>
        <v>-</v>
      </c>
      <c r="Z557" s="12" t="str">
        <f t="shared" si="693"/>
        <v>-</v>
      </c>
      <c r="AA557" s="12" t="str">
        <f t="shared" si="693"/>
        <v>-</v>
      </c>
      <c r="AB557" s="12" t="str">
        <f t="shared" si="693"/>
        <v>-</v>
      </c>
      <c r="AC557" s="12" t="str">
        <f t="shared" si="693"/>
        <v>-</v>
      </c>
      <c r="AD557" s="12" t="str">
        <f t="shared" si="693"/>
        <v>-</v>
      </c>
      <c r="AE557" s="12" t="str">
        <f t="shared" si="693"/>
        <v>-</v>
      </c>
      <c r="AF557" s="12" t="str">
        <f t="shared" si="693"/>
        <v>-</v>
      </c>
      <c r="AG557" s="12" t="str">
        <f t="shared" si="693"/>
        <v>-</v>
      </c>
      <c r="AH557" s="12" t="str">
        <f t="shared" si="693"/>
        <v>-</v>
      </c>
      <c r="AI557" s="12" t="str">
        <f t="shared" si="693"/>
        <v>-</v>
      </c>
      <c r="AJ557" s="12" t="str">
        <f t="shared" si="693"/>
        <v>-</v>
      </c>
      <c r="AK557" s="12" t="str">
        <f t="shared" si="693"/>
        <v>-</v>
      </c>
      <c r="AL557" s="12" t="str">
        <f t="shared" si="693"/>
        <v>-</v>
      </c>
      <c r="AM557" s="12" t="str">
        <f t="shared" si="693"/>
        <v>-</v>
      </c>
      <c r="AN557" s="12" t="str">
        <f t="shared" si="693"/>
        <v>-</v>
      </c>
      <c r="AO557" s="12" t="str">
        <f t="shared" si="693"/>
        <v>-</v>
      </c>
      <c r="AP557" s="12" t="str">
        <f t="shared" si="693"/>
        <v>-</v>
      </c>
      <c r="AQ557" s="12" t="str">
        <f t="shared" si="693"/>
        <v>-</v>
      </c>
      <c r="AR557" s="13"/>
      <c r="AS557" s="17"/>
    </row>
    <row r="558" spans="1:45">
      <c r="A558" s="22">
        <f t="shared" si="616"/>
        <v>164</v>
      </c>
      <c r="B558" s="128">
        <f t="shared" ref="B558:C558" si="694">B166</f>
        <v>67</v>
      </c>
      <c r="C558" s="128">
        <f t="shared" si="694"/>
        <v>3</v>
      </c>
      <c r="D558" s="12" t="str">
        <f t="shared" ref="D558:AQ558" si="695">IF(AND(OR(D166&gt;=10,D166&lt;=3),D363="НЕТ"),"!!!","-")</f>
        <v>-</v>
      </c>
      <c r="E558" s="12" t="str">
        <f t="shared" si="695"/>
        <v>-</v>
      </c>
      <c r="F558" s="12" t="str">
        <f t="shared" si="695"/>
        <v>-</v>
      </c>
      <c r="G558" s="12" t="str">
        <f t="shared" si="695"/>
        <v>-</v>
      </c>
      <c r="H558" s="12" t="str">
        <f t="shared" si="695"/>
        <v>-</v>
      </c>
      <c r="I558" s="12" t="str">
        <f t="shared" si="695"/>
        <v>-</v>
      </c>
      <c r="J558" s="12" t="str">
        <f t="shared" si="695"/>
        <v>!!!</v>
      </c>
      <c r="K558" s="12" t="str">
        <f t="shared" si="695"/>
        <v>-</v>
      </c>
      <c r="L558" s="12" t="str">
        <f t="shared" si="695"/>
        <v>-</v>
      </c>
      <c r="M558" s="12" t="str">
        <f t="shared" si="695"/>
        <v>-</v>
      </c>
      <c r="N558" s="12" t="str">
        <f t="shared" si="695"/>
        <v>-</v>
      </c>
      <c r="O558" s="12" t="str">
        <f t="shared" si="695"/>
        <v>-</v>
      </c>
      <c r="P558" s="12" t="str">
        <f t="shared" si="695"/>
        <v>-</v>
      </c>
      <c r="Q558" s="12" t="str">
        <f t="shared" si="695"/>
        <v>-</v>
      </c>
      <c r="R558" s="12" t="str">
        <f t="shared" si="695"/>
        <v>-</v>
      </c>
      <c r="S558" s="12" t="str">
        <f t="shared" si="695"/>
        <v>-</v>
      </c>
      <c r="T558" s="12" t="str">
        <f t="shared" si="695"/>
        <v>-</v>
      </c>
      <c r="U558" s="12" t="str">
        <f t="shared" si="695"/>
        <v>-</v>
      </c>
      <c r="V558" s="12" t="str">
        <f t="shared" si="695"/>
        <v>-</v>
      </c>
      <c r="W558" s="12" t="str">
        <f t="shared" si="695"/>
        <v>-</v>
      </c>
      <c r="X558" s="12" t="str">
        <f t="shared" si="695"/>
        <v>-</v>
      </c>
      <c r="Y558" s="12" t="str">
        <f t="shared" si="695"/>
        <v>-</v>
      </c>
      <c r="Z558" s="12" t="str">
        <f t="shared" si="695"/>
        <v>-</v>
      </c>
      <c r="AA558" s="12" t="str">
        <f t="shared" si="695"/>
        <v>-</v>
      </c>
      <c r="AB558" s="12" t="str">
        <f t="shared" si="695"/>
        <v>-</v>
      </c>
      <c r="AC558" s="12" t="str">
        <f t="shared" si="695"/>
        <v>-</v>
      </c>
      <c r="AD558" s="12" t="str">
        <f t="shared" si="695"/>
        <v>-</v>
      </c>
      <c r="AE558" s="12" t="str">
        <f t="shared" si="695"/>
        <v>-</v>
      </c>
      <c r="AF558" s="12" t="str">
        <f t="shared" si="695"/>
        <v>-</v>
      </c>
      <c r="AG558" s="12" t="str">
        <f t="shared" si="695"/>
        <v>-</v>
      </c>
      <c r="AH558" s="12" t="str">
        <f t="shared" si="695"/>
        <v>-</v>
      </c>
      <c r="AI558" s="12" t="str">
        <f t="shared" si="695"/>
        <v>-</v>
      </c>
      <c r="AJ558" s="12" t="str">
        <f t="shared" si="695"/>
        <v>-</v>
      </c>
      <c r="AK558" s="12" t="str">
        <f t="shared" si="695"/>
        <v>-</v>
      </c>
      <c r="AL558" s="12" t="str">
        <f t="shared" si="695"/>
        <v>-</v>
      </c>
      <c r="AM558" s="12" t="str">
        <f t="shared" si="695"/>
        <v>-</v>
      </c>
      <c r="AN558" s="12" t="str">
        <f t="shared" si="695"/>
        <v>-</v>
      </c>
      <c r="AO558" s="12" t="str">
        <f t="shared" si="695"/>
        <v>-</v>
      </c>
      <c r="AP558" s="12" t="str">
        <f t="shared" si="695"/>
        <v>-</v>
      </c>
      <c r="AQ558" s="12" t="str">
        <f t="shared" si="695"/>
        <v>-</v>
      </c>
      <c r="AR558" s="13"/>
      <c r="AS558" s="17"/>
    </row>
    <row r="559" spans="1:45">
      <c r="A559" s="22">
        <f t="shared" si="616"/>
        <v>165</v>
      </c>
      <c r="B559" s="128">
        <f t="shared" ref="B559:C559" si="696">B167</f>
        <v>68</v>
      </c>
      <c r="C559" s="128">
        <f t="shared" si="696"/>
        <v>1</v>
      </c>
      <c r="D559" s="12" t="str">
        <f t="shared" ref="D559:AQ559" si="697">IF(AND(OR(D167&gt;=10,D167&lt;=3),D364="НЕТ"),"!!!","-")</f>
        <v>-</v>
      </c>
      <c r="E559" s="12" t="str">
        <f t="shared" si="697"/>
        <v>-</v>
      </c>
      <c r="F559" s="12" t="str">
        <f t="shared" si="697"/>
        <v>-</v>
      </c>
      <c r="G559" s="12" t="str">
        <f t="shared" si="697"/>
        <v>-</v>
      </c>
      <c r="H559" s="12" t="str">
        <f t="shared" si="697"/>
        <v>-</v>
      </c>
      <c r="I559" s="12" t="str">
        <f t="shared" si="697"/>
        <v>-</v>
      </c>
      <c r="J559" s="12" t="str">
        <f t="shared" si="697"/>
        <v>-</v>
      </c>
      <c r="K559" s="12" t="str">
        <f t="shared" si="697"/>
        <v>-</v>
      </c>
      <c r="L559" s="12" t="str">
        <f t="shared" si="697"/>
        <v>-</v>
      </c>
      <c r="M559" s="12" t="str">
        <f t="shared" si="697"/>
        <v>-</v>
      </c>
      <c r="N559" s="12" t="str">
        <f t="shared" si="697"/>
        <v>-</v>
      </c>
      <c r="O559" s="12" t="str">
        <f t="shared" si="697"/>
        <v>-</v>
      </c>
      <c r="P559" s="12" t="str">
        <f t="shared" si="697"/>
        <v>-</v>
      </c>
      <c r="Q559" s="12" t="str">
        <f t="shared" si="697"/>
        <v>-</v>
      </c>
      <c r="R559" s="12" t="str">
        <f t="shared" si="697"/>
        <v>-</v>
      </c>
      <c r="S559" s="12" t="str">
        <f t="shared" si="697"/>
        <v>-</v>
      </c>
      <c r="T559" s="12" t="str">
        <f t="shared" si="697"/>
        <v>-</v>
      </c>
      <c r="U559" s="12" t="str">
        <f t="shared" si="697"/>
        <v>-</v>
      </c>
      <c r="V559" s="12" t="str">
        <f t="shared" si="697"/>
        <v>-</v>
      </c>
      <c r="W559" s="12" t="str">
        <f t="shared" si="697"/>
        <v>-</v>
      </c>
      <c r="X559" s="12" t="str">
        <f t="shared" si="697"/>
        <v>-</v>
      </c>
      <c r="Y559" s="12" t="str">
        <f t="shared" si="697"/>
        <v>-</v>
      </c>
      <c r="Z559" s="12" t="str">
        <f t="shared" si="697"/>
        <v>-</v>
      </c>
      <c r="AA559" s="12" t="str">
        <f t="shared" si="697"/>
        <v>-</v>
      </c>
      <c r="AB559" s="12" t="str">
        <f t="shared" si="697"/>
        <v>-</v>
      </c>
      <c r="AC559" s="12" t="str">
        <f t="shared" si="697"/>
        <v>-</v>
      </c>
      <c r="AD559" s="12" t="str">
        <f t="shared" si="697"/>
        <v>-</v>
      </c>
      <c r="AE559" s="12" t="str">
        <f t="shared" si="697"/>
        <v>-</v>
      </c>
      <c r="AF559" s="12" t="str">
        <f t="shared" si="697"/>
        <v>-</v>
      </c>
      <c r="AG559" s="12" t="str">
        <f t="shared" si="697"/>
        <v>-</v>
      </c>
      <c r="AH559" s="12" t="str">
        <f t="shared" si="697"/>
        <v>-</v>
      </c>
      <c r="AI559" s="12" t="str">
        <f t="shared" si="697"/>
        <v>-</v>
      </c>
      <c r="AJ559" s="12" t="str">
        <f t="shared" si="697"/>
        <v>-</v>
      </c>
      <c r="AK559" s="12" t="str">
        <f t="shared" si="697"/>
        <v>-</v>
      </c>
      <c r="AL559" s="12" t="str">
        <f t="shared" si="697"/>
        <v>-</v>
      </c>
      <c r="AM559" s="12" t="str">
        <f t="shared" si="697"/>
        <v>-</v>
      </c>
      <c r="AN559" s="12" t="str">
        <f t="shared" si="697"/>
        <v>-</v>
      </c>
      <c r="AO559" s="12" t="str">
        <f t="shared" si="697"/>
        <v>-</v>
      </c>
      <c r="AP559" s="12" t="str">
        <f t="shared" si="697"/>
        <v>-</v>
      </c>
      <c r="AQ559" s="12" t="str">
        <f t="shared" si="697"/>
        <v>-</v>
      </c>
      <c r="AR559" s="13"/>
      <c r="AS559" s="17"/>
    </row>
    <row r="560" spans="1:45">
      <c r="A560" s="22">
        <f t="shared" si="616"/>
        <v>166</v>
      </c>
      <c r="B560" s="128">
        <f t="shared" ref="B560:C560" si="698">B168</f>
        <v>68</v>
      </c>
      <c r="C560" s="128">
        <f t="shared" si="698"/>
        <v>2</v>
      </c>
      <c r="D560" s="12" t="str">
        <f t="shared" ref="D560:AQ560" si="699">IF(AND(OR(D168&gt;=10,D168&lt;=3),D365="НЕТ"),"!!!","-")</f>
        <v>-</v>
      </c>
      <c r="E560" s="12" t="str">
        <f t="shared" si="699"/>
        <v>-</v>
      </c>
      <c r="F560" s="12" t="str">
        <f t="shared" si="699"/>
        <v>-</v>
      </c>
      <c r="G560" s="12" t="str">
        <f t="shared" si="699"/>
        <v>-</v>
      </c>
      <c r="H560" s="12" t="str">
        <f t="shared" si="699"/>
        <v>-</v>
      </c>
      <c r="I560" s="12" t="str">
        <f t="shared" si="699"/>
        <v>-</v>
      </c>
      <c r="J560" s="12" t="str">
        <f t="shared" si="699"/>
        <v>-</v>
      </c>
      <c r="K560" s="12" t="str">
        <f t="shared" si="699"/>
        <v>-</v>
      </c>
      <c r="L560" s="12" t="str">
        <f t="shared" si="699"/>
        <v>-</v>
      </c>
      <c r="M560" s="12" t="str">
        <f t="shared" si="699"/>
        <v>-</v>
      </c>
      <c r="N560" s="12" t="str">
        <f t="shared" si="699"/>
        <v>-</v>
      </c>
      <c r="O560" s="12" t="str">
        <f t="shared" si="699"/>
        <v>-</v>
      </c>
      <c r="P560" s="12" t="str">
        <f t="shared" si="699"/>
        <v>-</v>
      </c>
      <c r="Q560" s="12" t="str">
        <f t="shared" si="699"/>
        <v>-</v>
      </c>
      <c r="R560" s="12" t="str">
        <f t="shared" si="699"/>
        <v>-</v>
      </c>
      <c r="S560" s="12" t="str">
        <f t="shared" si="699"/>
        <v>-</v>
      </c>
      <c r="T560" s="12" t="str">
        <f t="shared" si="699"/>
        <v>-</v>
      </c>
      <c r="U560" s="12" t="str">
        <f t="shared" si="699"/>
        <v>!!!</v>
      </c>
      <c r="V560" s="12" t="str">
        <f t="shared" si="699"/>
        <v>-</v>
      </c>
      <c r="W560" s="12" t="str">
        <f t="shared" si="699"/>
        <v>-</v>
      </c>
      <c r="X560" s="12" t="str">
        <f t="shared" si="699"/>
        <v>-</v>
      </c>
      <c r="Y560" s="12" t="str">
        <f t="shared" si="699"/>
        <v>-</v>
      </c>
      <c r="Z560" s="12" t="str">
        <f t="shared" si="699"/>
        <v>-</v>
      </c>
      <c r="AA560" s="12" t="str">
        <f t="shared" si="699"/>
        <v>-</v>
      </c>
      <c r="AB560" s="12" t="str">
        <f t="shared" si="699"/>
        <v>-</v>
      </c>
      <c r="AC560" s="12" t="str">
        <f t="shared" si="699"/>
        <v>-</v>
      </c>
      <c r="AD560" s="12" t="str">
        <f t="shared" si="699"/>
        <v>-</v>
      </c>
      <c r="AE560" s="12" t="str">
        <f t="shared" si="699"/>
        <v>-</v>
      </c>
      <c r="AF560" s="12" t="str">
        <f t="shared" si="699"/>
        <v>-</v>
      </c>
      <c r="AG560" s="12" t="str">
        <f t="shared" si="699"/>
        <v>-</v>
      </c>
      <c r="AH560" s="12" t="str">
        <f t="shared" si="699"/>
        <v>-</v>
      </c>
      <c r="AI560" s="12" t="str">
        <f t="shared" si="699"/>
        <v>-</v>
      </c>
      <c r="AJ560" s="12" t="str">
        <f t="shared" si="699"/>
        <v>-</v>
      </c>
      <c r="AK560" s="12" t="str">
        <f t="shared" si="699"/>
        <v>-</v>
      </c>
      <c r="AL560" s="12" t="str">
        <f t="shared" si="699"/>
        <v>-</v>
      </c>
      <c r="AM560" s="12" t="str">
        <f t="shared" si="699"/>
        <v>-</v>
      </c>
      <c r="AN560" s="12" t="str">
        <f t="shared" si="699"/>
        <v>-</v>
      </c>
      <c r="AO560" s="12" t="str">
        <f t="shared" si="699"/>
        <v>-</v>
      </c>
      <c r="AP560" s="12" t="str">
        <f t="shared" si="699"/>
        <v>-</v>
      </c>
      <c r="AQ560" s="12" t="str">
        <f t="shared" si="699"/>
        <v>-</v>
      </c>
      <c r="AR560" s="13"/>
      <c r="AS560" s="17"/>
    </row>
    <row r="561" spans="1:45">
      <c r="A561" s="22">
        <f t="shared" si="616"/>
        <v>167</v>
      </c>
      <c r="B561" s="128">
        <f t="shared" ref="B561:C561" si="700">B169</f>
        <v>68</v>
      </c>
      <c r="C561" s="128">
        <f t="shared" si="700"/>
        <v>3</v>
      </c>
      <c r="D561" s="12" t="str">
        <f t="shared" ref="D561:AQ561" si="701">IF(AND(OR(D169&gt;=10,D169&lt;=3),D366="НЕТ"),"!!!","-")</f>
        <v>-</v>
      </c>
      <c r="E561" s="12" t="str">
        <f t="shared" si="701"/>
        <v>-</v>
      </c>
      <c r="F561" s="12" t="str">
        <f t="shared" si="701"/>
        <v>-</v>
      </c>
      <c r="G561" s="12" t="str">
        <f t="shared" si="701"/>
        <v>-</v>
      </c>
      <c r="H561" s="12" t="str">
        <f t="shared" si="701"/>
        <v>-</v>
      </c>
      <c r="I561" s="12" t="str">
        <f t="shared" si="701"/>
        <v>-</v>
      </c>
      <c r="J561" s="12" t="str">
        <f t="shared" si="701"/>
        <v>-</v>
      </c>
      <c r="K561" s="12" t="str">
        <f t="shared" si="701"/>
        <v>-</v>
      </c>
      <c r="L561" s="12" t="str">
        <f t="shared" si="701"/>
        <v>-</v>
      </c>
      <c r="M561" s="12" t="str">
        <f t="shared" si="701"/>
        <v>-</v>
      </c>
      <c r="N561" s="12" t="str">
        <f t="shared" si="701"/>
        <v>-</v>
      </c>
      <c r="O561" s="12" t="str">
        <f t="shared" si="701"/>
        <v>-</v>
      </c>
      <c r="P561" s="12" t="str">
        <f t="shared" si="701"/>
        <v>-</v>
      </c>
      <c r="Q561" s="12" t="str">
        <f t="shared" si="701"/>
        <v>-</v>
      </c>
      <c r="R561" s="12" t="str">
        <f t="shared" si="701"/>
        <v>-</v>
      </c>
      <c r="S561" s="12" t="str">
        <f t="shared" si="701"/>
        <v>-</v>
      </c>
      <c r="T561" s="12" t="str">
        <f t="shared" si="701"/>
        <v>-</v>
      </c>
      <c r="U561" s="12" t="str">
        <f t="shared" si="701"/>
        <v>-</v>
      </c>
      <c r="V561" s="12" t="str">
        <f t="shared" si="701"/>
        <v>-</v>
      </c>
      <c r="W561" s="12" t="str">
        <f t="shared" si="701"/>
        <v>-</v>
      </c>
      <c r="X561" s="12" t="str">
        <f t="shared" si="701"/>
        <v>-</v>
      </c>
      <c r="Y561" s="12" t="str">
        <f t="shared" si="701"/>
        <v>-</v>
      </c>
      <c r="Z561" s="12" t="str">
        <f t="shared" si="701"/>
        <v>-</v>
      </c>
      <c r="AA561" s="12" t="str">
        <f t="shared" si="701"/>
        <v>-</v>
      </c>
      <c r="AB561" s="12" t="str">
        <f t="shared" si="701"/>
        <v>-</v>
      </c>
      <c r="AC561" s="12" t="str">
        <f t="shared" si="701"/>
        <v>-</v>
      </c>
      <c r="AD561" s="12" t="str">
        <f t="shared" si="701"/>
        <v>-</v>
      </c>
      <c r="AE561" s="12" t="str">
        <f t="shared" si="701"/>
        <v>-</v>
      </c>
      <c r="AF561" s="12" t="str">
        <f t="shared" si="701"/>
        <v>-</v>
      </c>
      <c r="AG561" s="12" t="str">
        <f t="shared" si="701"/>
        <v>-</v>
      </c>
      <c r="AH561" s="12" t="str">
        <f t="shared" si="701"/>
        <v>-</v>
      </c>
      <c r="AI561" s="12" t="str">
        <f t="shared" si="701"/>
        <v>-</v>
      </c>
      <c r="AJ561" s="12" t="str">
        <f t="shared" si="701"/>
        <v>-</v>
      </c>
      <c r="AK561" s="12" t="str">
        <f t="shared" si="701"/>
        <v>-</v>
      </c>
      <c r="AL561" s="12" t="str">
        <f t="shared" si="701"/>
        <v>-</v>
      </c>
      <c r="AM561" s="12" t="str">
        <f t="shared" si="701"/>
        <v>-</v>
      </c>
      <c r="AN561" s="12" t="str">
        <f t="shared" si="701"/>
        <v>-</v>
      </c>
      <c r="AO561" s="12" t="str">
        <f t="shared" si="701"/>
        <v>-</v>
      </c>
      <c r="AP561" s="12" t="str">
        <f t="shared" si="701"/>
        <v>-</v>
      </c>
      <c r="AQ561" s="12" t="str">
        <f t="shared" si="701"/>
        <v>-</v>
      </c>
      <c r="AR561" s="13"/>
      <c r="AS561" s="17"/>
    </row>
    <row r="562" spans="1:45">
      <c r="A562" s="22">
        <f t="shared" si="616"/>
        <v>168</v>
      </c>
      <c r="B562" s="128">
        <f t="shared" ref="B562:C562" si="702">B170</f>
        <v>69</v>
      </c>
      <c r="C562" s="128">
        <f t="shared" si="702"/>
        <v>1</v>
      </c>
      <c r="D562" s="12" t="str">
        <f t="shared" ref="D562:AQ562" si="703">IF(AND(OR(D170&gt;=10,D170&lt;=3),D367="НЕТ"),"!!!","-")</f>
        <v>-</v>
      </c>
      <c r="E562" s="12" t="str">
        <f t="shared" si="703"/>
        <v>-</v>
      </c>
      <c r="F562" s="12" t="str">
        <f t="shared" si="703"/>
        <v>-</v>
      </c>
      <c r="G562" s="12" t="str">
        <f t="shared" si="703"/>
        <v>-</v>
      </c>
      <c r="H562" s="12" t="str">
        <f t="shared" si="703"/>
        <v>-</v>
      </c>
      <c r="I562" s="12" t="str">
        <f t="shared" si="703"/>
        <v>-</v>
      </c>
      <c r="J562" s="12" t="str">
        <f t="shared" si="703"/>
        <v>-</v>
      </c>
      <c r="K562" s="12" t="str">
        <f t="shared" si="703"/>
        <v>-</v>
      </c>
      <c r="L562" s="12" t="str">
        <f t="shared" si="703"/>
        <v>-</v>
      </c>
      <c r="M562" s="12" t="str">
        <f t="shared" si="703"/>
        <v>-</v>
      </c>
      <c r="N562" s="12" t="str">
        <f t="shared" si="703"/>
        <v>-</v>
      </c>
      <c r="O562" s="12" t="str">
        <f t="shared" si="703"/>
        <v>-</v>
      </c>
      <c r="P562" s="12" t="str">
        <f t="shared" si="703"/>
        <v>-</v>
      </c>
      <c r="Q562" s="12" t="str">
        <f t="shared" si="703"/>
        <v>-</v>
      </c>
      <c r="R562" s="12" t="str">
        <f t="shared" si="703"/>
        <v>-</v>
      </c>
      <c r="S562" s="12" t="str">
        <f t="shared" si="703"/>
        <v>-</v>
      </c>
      <c r="T562" s="12" t="str">
        <f t="shared" si="703"/>
        <v>-</v>
      </c>
      <c r="U562" s="12" t="str">
        <f t="shared" si="703"/>
        <v>-</v>
      </c>
      <c r="V562" s="12" t="str">
        <f t="shared" si="703"/>
        <v>-</v>
      </c>
      <c r="W562" s="12" t="str">
        <f t="shared" si="703"/>
        <v>-</v>
      </c>
      <c r="X562" s="12" t="str">
        <f t="shared" si="703"/>
        <v>-</v>
      </c>
      <c r="Y562" s="12" t="str">
        <f t="shared" si="703"/>
        <v>-</v>
      </c>
      <c r="Z562" s="12" t="str">
        <f t="shared" si="703"/>
        <v>-</v>
      </c>
      <c r="AA562" s="12" t="str">
        <f t="shared" si="703"/>
        <v>-</v>
      </c>
      <c r="AB562" s="12" t="str">
        <f t="shared" si="703"/>
        <v>-</v>
      </c>
      <c r="AC562" s="12" t="str">
        <f t="shared" si="703"/>
        <v>-</v>
      </c>
      <c r="AD562" s="12" t="str">
        <f t="shared" si="703"/>
        <v>-</v>
      </c>
      <c r="AE562" s="12" t="str">
        <f t="shared" si="703"/>
        <v>-</v>
      </c>
      <c r="AF562" s="12" t="str">
        <f t="shared" si="703"/>
        <v>-</v>
      </c>
      <c r="AG562" s="12" t="str">
        <f t="shared" si="703"/>
        <v>-</v>
      </c>
      <c r="AH562" s="12" t="str">
        <f t="shared" si="703"/>
        <v>-</v>
      </c>
      <c r="AI562" s="12" t="str">
        <f t="shared" si="703"/>
        <v>-</v>
      </c>
      <c r="AJ562" s="12" t="str">
        <f t="shared" si="703"/>
        <v>-</v>
      </c>
      <c r="AK562" s="12" t="str">
        <f t="shared" si="703"/>
        <v>-</v>
      </c>
      <c r="AL562" s="12" t="str">
        <f t="shared" si="703"/>
        <v>-</v>
      </c>
      <c r="AM562" s="12" t="str">
        <f t="shared" si="703"/>
        <v>-</v>
      </c>
      <c r="AN562" s="12" t="str">
        <f t="shared" si="703"/>
        <v>-</v>
      </c>
      <c r="AO562" s="12" t="str">
        <f t="shared" si="703"/>
        <v>-</v>
      </c>
      <c r="AP562" s="12" t="str">
        <f t="shared" si="703"/>
        <v>-</v>
      </c>
      <c r="AQ562" s="12" t="str">
        <f t="shared" si="703"/>
        <v>-</v>
      </c>
      <c r="AR562" s="13"/>
      <c r="AS562" s="17"/>
    </row>
    <row r="563" spans="1:45">
      <c r="A563" s="22">
        <f t="shared" si="616"/>
        <v>169</v>
      </c>
      <c r="B563" s="128">
        <f t="shared" ref="B563:C563" si="704">B171</f>
        <v>69</v>
      </c>
      <c r="C563" s="128">
        <f t="shared" si="704"/>
        <v>2</v>
      </c>
      <c r="D563" s="12" t="str">
        <f t="shared" ref="D563:AQ563" si="705">IF(AND(OR(D171&gt;=10,D171&lt;=3),D368="НЕТ"),"!!!","-")</f>
        <v>-</v>
      </c>
      <c r="E563" s="12" t="str">
        <f t="shared" si="705"/>
        <v>-</v>
      </c>
      <c r="F563" s="12" t="str">
        <f t="shared" si="705"/>
        <v>-</v>
      </c>
      <c r="G563" s="12" t="str">
        <f t="shared" si="705"/>
        <v>-</v>
      </c>
      <c r="H563" s="12" t="str">
        <f t="shared" si="705"/>
        <v>-</v>
      </c>
      <c r="I563" s="12" t="str">
        <f t="shared" si="705"/>
        <v>-</v>
      </c>
      <c r="J563" s="12" t="str">
        <f t="shared" si="705"/>
        <v>-</v>
      </c>
      <c r="K563" s="12" t="str">
        <f t="shared" si="705"/>
        <v>-</v>
      </c>
      <c r="L563" s="12" t="str">
        <f t="shared" si="705"/>
        <v>-</v>
      </c>
      <c r="M563" s="12" t="str">
        <f t="shared" si="705"/>
        <v>-</v>
      </c>
      <c r="N563" s="12" t="str">
        <f t="shared" si="705"/>
        <v>-</v>
      </c>
      <c r="O563" s="12" t="str">
        <f t="shared" si="705"/>
        <v>-</v>
      </c>
      <c r="P563" s="12" t="str">
        <f t="shared" si="705"/>
        <v>-</v>
      </c>
      <c r="Q563" s="12" t="str">
        <f t="shared" si="705"/>
        <v>-</v>
      </c>
      <c r="R563" s="12" t="str">
        <f t="shared" si="705"/>
        <v>-</v>
      </c>
      <c r="S563" s="12" t="str">
        <f t="shared" si="705"/>
        <v>-</v>
      </c>
      <c r="T563" s="12" t="str">
        <f t="shared" si="705"/>
        <v>-</v>
      </c>
      <c r="U563" s="12" t="str">
        <f t="shared" si="705"/>
        <v>-</v>
      </c>
      <c r="V563" s="12" t="str">
        <f t="shared" si="705"/>
        <v>-</v>
      </c>
      <c r="W563" s="12" t="str">
        <f t="shared" si="705"/>
        <v>-</v>
      </c>
      <c r="X563" s="12" t="str">
        <f t="shared" si="705"/>
        <v>-</v>
      </c>
      <c r="Y563" s="12" t="str">
        <f t="shared" si="705"/>
        <v>-</v>
      </c>
      <c r="Z563" s="12" t="str">
        <f t="shared" si="705"/>
        <v>-</v>
      </c>
      <c r="AA563" s="12" t="str">
        <f t="shared" si="705"/>
        <v>-</v>
      </c>
      <c r="AB563" s="12" t="str">
        <f t="shared" si="705"/>
        <v>-</v>
      </c>
      <c r="AC563" s="12" t="str">
        <f t="shared" si="705"/>
        <v>-</v>
      </c>
      <c r="AD563" s="12" t="str">
        <f t="shared" si="705"/>
        <v>-</v>
      </c>
      <c r="AE563" s="12" t="str">
        <f t="shared" si="705"/>
        <v>-</v>
      </c>
      <c r="AF563" s="12" t="str">
        <f t="shared" si="705"/>
        <v>-</v>
      </c>
      <c r="AG563" s="12" t="str">
        <f t="shared" si="705"/>
        <v>-</v>
      </c>
      <c r="AH563" s="12" t="str">
        <f t="shared" si="705"/>
        <v>-</v>
      </c>
      <c r="AI563" s="12" t="str">
        <f t="shared" si="705"/>
        <v>-</v>
      </c>
      <c r="AJ563" s="12" t="str">
        <f t="shared" si="705"/>
        <v>-</v>
      </c>
      <c r="AK563" s="12" t="str">
        <f t="shared" si="705"/>
        <v>-</v>
      </c>
      <c r="AL563" s="12" t="str">
        <f t="shared" si="705"/>
        <v>-</v>
      </c>
      <c r="AM563" s="12" t="str">
        <f t="shared" si="705"/>
        <v>-</v>
      </c>
      <c r="AN563" s="12" t="str">
        <f t="shared" si="705"/>
        <v>-</v>
      </c>
      <c r="AO563" s="12" t="str">
        <f t="shared" si="705"/>
        <v>-</v>
      </c>
      <c r="AP563" s="12" t="str">
        <f t="shared" si="705"/>
        <v>-</v>
      </c>
      <c r="AQ563" s="12" t="str">
        <f t="shared" si="705"/>
        <v>-</v>
      </c>
      <c r="AR563" s="13"/>
      <c r="AS563" s="17"/>
    </row>
    <row r="564" spans="1:45">
      <c r="A564" s="22">
        <f t="shared" si="616"/>
        <v>170</v>
      </c>
      <c r="B564" s="128">
        <f t="shared" ref="B564:C564" si="706">B172</f>
        <v>70</v>
      </c>
      <c r="C564" s="128">
        <f t="shared" si="706"/>
        <v>1</v>
      </c>
      <c r="D564" s="12" t="str">
        <f t="shared" ref="D564:AQ564" si="707">IF(AND(OR(D172&gt;=10,D172&lt;=3),D369="НЕТ"),"!!!","-")</f>
        <v>-</v>
      </c>
      <c r="E564" s="12" t="str">
        <f t="shared" si="707"/>
        <v>-</v>
      </c>
      <c r="F564" s="12" t="str">
        <f t="shared" si="707"/>
        <v>-</v>
      </c>
      <c r="G564" s="12" t="str">
        <f t="shared" si="707"/>
        <v>-</v>
      </c>
      <c r="H564" s="12" t="str">
        <f t="shared" si="707"/>
        <v>-</v>
      </c>
      <c r="I564" s="12" t="str">
        <f t="shared" si="707"/>
        <v>-</v>
      </c>
      <c r="J564" s="12" t="str">
        <f t="shared" si="707"/>
        <v>-</v>
      </c>
      <c r="K564" s="12" t="str">
        <f t="shared" si="707"/>
        <v>-</v>
      </c>
      <c r="L564" s="12" t="str">
        <f t="shared" si="707"/>
        <v>-</v>
      </c>
      <c r="M564" s="12" t="str">
        <f t="shared" si="707"/>
        <v>-</v>
      </c>
      <c r="N564" s="12" t="str">
        <f t="shared" si="707"/>
        <v>-</v>
      </c>
      <c r="O564" s="12" t="str">
        <f t="shared" si="707"/>
        <v>-</v>
      </c>
      <c r="P564" s="12" t="str">
        <f t="shared" si="707"/>
        <v>-</v>
      </c>
      <c r="Q564" s="12" t="str">
        <f t="shared" si="707"/>
        <v>-</v>
      </c>
      <c r="R564" s="12" t="str">
        <f t="shared" si="707"/>
        <v>-</v>
      </c>
      <c r="S564" s="12" t="str">
        <f t="shared" si="707"/>
        <v>-</v>
      </c>
      <c r="T564" s="12" t="str">
        <f t="shared" si="707"/>
        <v>-</v>
      </c>
      <c r="U564" s="12" t="str">
        <f t="shared" si="707"/>
        <v>-</v>
      </c>
      <c r="V564" s="12" t="str">
        <f t="shared" si="707"/>
        <v>-</v>
      </c>
      <c r="W564" s="12" t="str">
        <f t="shared" si="707"/>
        <v>-</v>
      </c>
      <c r="X564" s="12" t="str">
        <f t="shared" si="707"/>
        <v>-</v>
      </c>
      <c r="Y564" s="12" t="str">
        <f t="shared" si="707"/>
        <v>-</v>
      </c>
      <c r="Z564" s="12" t="str">
        <f t="shared" si="707"/>
        <v>-</v>
      </c>
      <c r="AA564" s="12" t="str">
        <f t="shared" si="707"/>
        <v>-</v>
      </c>
      <c r="AB564" s="12" t="str">
        <f t="shared" si="707"/>
        <v>-</v>
      </c>
      <c r="AC564" s="12" t="str">
        <f t="shared" si="707"/>
        <v>-</v>
      </c>
      <c r="AD564" s="12" t="str">
        <f t="shared" si="707"/>
        <v>-</v>
      </c>
      <c r="AE564" s="12" t="str">
        <f t="shared" si="707"/>
        <v>-</v>
      </c>
      <c r="AF564" s="12" t="str">
        <f t="shared" si="707"/>
        <v>-</v>
      </c>
      <c r="AG564" s="12" t="str">
        <f t="shared" si="707"/>
        <v>-</v>
      </c>
      <c r="AH564" s="12" t="str">
        <f t="shared" si="707"/>
        <v>-</v>
      </c>
      <c r="AI564" s="12" t="str">
        <f t="shared" si="707"/>
        <v>-</v>
      </c>
      <c r="AJ564" s="12" t="str">
        <f t="shared" si="707"/>
        <v>-</v>
      </c>
      <c r="AK564" s="12" t="str">
        <f t="shared" si="707"/>
        <v>-</v>
      </c>
      <c r="AL564" s="12" t="str">
        <f t="shared" si="707"/>
        <v>-</v>
      </c>
      <c r="AM564" s="12" t="str">
        <f t="shared" si="707"/>
        <v>-</v>
      </c>
      <c r="AN564" s="12" t="str">
        <f t="shared" si="707"/>
        <v>-</v>
      </c>
      <c r="AO564" s="12" t="str">
        <f t="shared" si="707"/>
        <v>-</v>
      </c>
      <c r="AP564" s="12" t="str">
        <f t="shared" si="707"/>
        <v>-</v>
      </c>
      <c r="AQ564" s="12" t="str">
        <f t="shared" si="707"/>
        <v>-</v>
      </c>
      <c r="AR564" s="13"/>
      <c r="AS564" s="17"/>
    </row>
    <row r="565" spans="1:45">
      <c r="A565" s="22">
        <f t="shared" si="616"/>
        <v>171</v>
      </c>
      <c r="B565" s="128">
        <f t="shared" ref="B565:C565" si="708">B173</f>
        <v>70</v>
      </c>
      <c r="C565" s="128">
        <f t="shared" si="708"/>
        <v>2</v>
      </c>
      <c r="D565" s="12" t="str">
        <f t="shared" ref="D565:AQ565" si="709">IF(AND(OR(D173&gt;=10,D173&lt;=3),D370="НЕТ"),"!!!","-")</f>
        <v>-</v>
      </c>
      <c r="E565" s="12" t="str">
        <f t="shared" si="709"/>
        <v>-</v>
      </c>
      <c r="F565" s="12" t="str">
        <f t="shared" si="709"/>
        <v>-</v>
      </c>
      <c r="G565" s="12" t="str">
        <f t="shared" si="709"/>
        <v>-</v>
      </c>
      <c r="H565" s="12" t="str">
        <f t="shared" si="709"/>
        <v>-</v>
      </c>
      <c r="I565" s="12" t="str">
        <f t="shared" si="709"/>
        <v>-</v>
      </c>
      <c r="J565" s="12" t="str">
        <f t="shared" si="709"/>
        <v>!!!</v>
      </c>
      <c r="K565" s="12" t="str">
        <f t="shared" si="709"/>
        <v>-</v>
      </c>
      <c r="L565" s="12" t="str">
        <f t="shared" si="709"/>
        <v>-</v>
      </c>
      <c r="M565" s="12" t="str">
        <f t="shared" si="709"/>
        <v>-</v>
      </c>
      <c r="N565" s="12" t="str">
        <f t="shared" si="709"/>
        <v>-</v>
      </c>
      <c r="O565" s="12" t="str">
        <f t="shared" si="709"/>
        <v>-</v>
      </c>
      <c r="P565" s="12" t="str">
        <f t="shared" si="709"/>
        <v>-</v>
      </c>
      <c r="Q565" s="12" t="str">
        <f t="shared" si="709"/>
        <v>-</v>
      </c>
      <c r="R565" s="12" t="str">
        <f t="shared" si="709"/>
        <v>-</v>
      </c>
      <c r="S565" s="12" t="str">
        <f t="shared" si="709"/>
        <v>-</v>
      </c>
      <c r="T565" s="12" t="str">
        <f t="shared" si="709"/>
        <v>-</v>
      </c>
      <c r="U565" s="12" t="str">
        <f t="shared" si="709"/>
        <v>-</v>
      </c>
      <c r="V565" s="12" t="str">
        <f t="shared" si="709"/>
        <v>-</v>
      </c>
      <c r="W565" s="12" t="str">
        <f t="shared" si="709"/>
        <v>-</v>
      </c>
      <c r="X565" s="12" t="str">
        <f t="shared" si="709"/>
        <v>-</v>
      </c>
      <c r="Y565" s="12" t="str">
        <f t="shared" si="709"/>
        <v>-</v>
      </c>
      <c r="Z565" s="12" t="str">
        <f t="shared" si="709"/>
        <v>-</v>
      </c>
      <c r="AA565" s="12" t="str">
        <f t="shared" si="709"/>
        <v>-</v>
      </c>
      <c r="AB565" s="12" t="str">
        <f t="shared" si="709"/>
        <v>-</v>
      </c>
      <c r="AC565" s="12" t="str">
        <f t="shared" si="709"/>
        <v>-</v>
      </c>
      <c r="AD565" s="12" t="str">
        <f t="shared" si="709"/>
        <v>-</v>
      </c>
      <c r="AE565" s="12" t="str">
        <f t="shared" si="709"/>
        <v>-</v>
      </c>
      <c r="AF565" s="12" t="str">
        <f t="shared" si="709"/>
        <v>-</v>
      </c>
      <c r="AG565" s="12" t="str">
        <f t="shared" si="709"/>
        <v>-</v>
      </c>
      <c r="AH565" s="12" t="str">
        <f t="shared" si="709"/>
        <v>-</v>
      </c>
      <c r="AI565" s="12" t="str">
        <f t="shared" si="709"/>
        <v>-</v>
      </c>
      <c r="AJ565" s="12" t="str">
        <f t="shared" si="709"/>
        <v>!!!</v>
      </c>
      <c r="AK565" s="12" t="str">
        <f t="shared" si="709"/>
        <v>-</v>
      </c>
      <c r="AL565" s="12" t="str">
        <f t="shared" si="709"/>
        <v>-</v>
      </c>
      <c r="AM565" s="12" t="str">
        <f t="shared" si="709"/>
        <v>-</v>
      </c>
      <c r="AN565" s="12" t="str">
        <f t="shared" si="709"/>
        <v>!!!</v>
      </c>
      <c r="AO565" s="12" t="str">
        <f t="shared" si="709"/>
        <v>-</v>
      </c>
      <c r="AP565" s="12" t="str">
        <f t="shared" si="709"/>
        <v>-</v>
      </c>
      <c r="AQ565" s="12" t="str">
        <f t="shared" si="709"/>
        <v>-</v>
      </c>
      <c r="AR565" s="13"/>
      <c r="AS565" s="17"/>
    </row>
    <row r="566" spans="1:45">
      <c r="A566" s="22">
        <f t="shared" si="616"/>
        <v>172</v>
      </c>
      <c r="B566" s="128">
        <f t="shared" ref="B566:C566" si="710">B174</f>
        <v>71</v>
      </c>
      <c r="C566" s="128">
        <f t="shared" si="710"/>
        <v>1</v>
      </c>
      <c r="D566" s="12" t="str">
        <f t="shared" ref="D566:AQ566" si="711">IF(AND(OR(D174&gt;=10,D174&lt;=3),D371="НЕТ"),"!!!","-")</f>
        <v>-</v>
      </c>
      <c r="E566" s="12" t="str">
        <f t="shared" si="711"/>
        <v>-</v>
      </c>
      <c r="F566" s="12" t="str">
        <f t="shared" si="711"/>
        <v>-</v>
      </c>
      <c r="G566" s="12" t="str">
        <f t="shared" si="711"/>
        <v>-</v>
      </c>
      <c r="H566" s="12" t="str">
        <f t="shared" si="711"/>
        <v>-</v>
      </c>
      <c r="I566" s="12" t="str">
        <f t="shared" si="711"/>
        <v>-</v>
      </c>
      <c r="J566" s="12" t="str">
        <f t="shared" si="711"/>
        <v>-</v>
      </c>
      <c r="K566" s="12" t="str">
        <f t="shared" si="711"/>
        <v>-</v>
      </c>
      <c r="L566" s="12" t="str">
        <f t="shared" si="711"/>
        <v>-</v>
      </c>
      <c r="M566" s="12" t="str">
        <f t="shared" si="711"/>
        <v>-</v>
      </c>
      <c r="N566" s="12" t="str">
        <f t="shared" si="711"/>
        <v>-</v>
      </c>
      <c r="O566" s="12" t="str">
        <f t="shared" si="711"/>
        <v>-</v>
      </c>
      <c r="P566" s="12" t="str">
        <f t="shared" si="711"/>
        <v>-</v>
      </c>
      <c r="Q566" s="12" t="str">
        <f t="shared" si="711"/>
        <v>-</v>
      </c>
      <c r="R566" s="12" t="str">
        <f t="shared" si="711"/>
        <v>-</v>
      </c>
      <c r="S566" s="12" t="str">
        <f t="shared" si="711"/>
        <v>-</v>
      </c>
      <c r="T566" s="12" t="str">
        <f t="shared" si="711"/>
        <v>-</v>
      </c>
      <c r="U566" s="12" t="str">
        <f t="shared" si="711"/>
        <v>-</v>
      </c>
      <c r="V566" s="12" t="str">
        <f t="shared" si="711"/>
        <v>-</v>
      </c>
      <c r="W566" s="12" t="str">
        <f t="shared" si="711"/>
        <v>-</v>
      </c>
      <c r="X566" s="12" t="str">
        <f t="shared" si="711"/>
        <v>-</v>
      </c>
      <c r="Y566" s="12" t="str">
        <f t="shared" si="711"/>
        <v>-</v>
      </c>
      <c r="Z566" s="12" t="str">
        <f t="shared" si="711"/>
        <v>-</v>
      </c>
      <c r="AA566" s="12" t="str">
        <f t="shared" si="711"/>
        <v>-</v>
      </c>
      <c r="AB566" s="12" t="str">
        <f t="shared" si="711"/>
        <v>-</v>
      </c>
      <c r="AC566" s="12" t="str">
        <f t="shared" si="711"/>
        <v>-</v>
      </c>
      <c r="AD566" s="12" t="str">
        <f t="shared" si="711"/>
        <v>-</v>
      </c>
      <c r="AE566" s="12" t="str">
        <f t="shared" si="711"/>
        <v>-</v>
      </c>
      <c r="AF566" s="12" t="str">
        <f t="shared" si="711"/>
        <v>-</v>
      </c>
      <c r="AG566" s="12" t="str">
        <f t="shared" si="711"/>
        <v>-</v>
      </c>
      <c r="AH566" s="12" t="str">
        <f t="shared" si="711"/>
        <v>-</v>
      </c>
      <c r="AI566" s="12" t="str">
        <f t="shared" si="711"/>
        <v>-</v>
      </c>
      <c r="AJ566" s="12" t="str">
        <f t="shared" si="711"/>
        <v>-</v>
      </c>
      <c r="AK566" s="12" t="str">
        <f t="shared" si="711"/>
        <v>-</v>
      </c>
      <c r="AL566" s="12" t="str">
        <f t="shared" si="711"/>
        <v>-</v>
      </c>
      <c r="AM566" s="12" t="str">
        <f t="shared" si="711"/>
        <v>-</v>
      </c>
      <c r="AN566" s="12" t="str">
        <f t="shared" si="711"/>
        <v>-</v>
      </c>
      <c r="AO566" s="12" t="str">
        <f t="shared" si="711"/>
        <v>-</v>
      </c>
      <c r="AP566" s="12" t="str">
        <f t="shared" si="711"/>
        <v>-</v>
      </c>
      <c r="AQ566" s="12" t="str">
        <f t="shared" si="711"/>
        <v>-</v>
      </c>
      <c r="AR566" s="13"/>
      <c r="AS566" s="17"/>
    </row>
    <row r="567" spans="1:45">
      <c r="A567" s="22">
        <f t="shared" si="616"/>
        <v>173</v>
      </c>
      <c r="B567" s="128">
        <f t="shared" ref="B567:C567" si="712">B175</f>
        <v>71</v>
      </c>
      <c r="C567" s="128">
        <f t="shared" si="712"/>
        <v>2</v>
      </c>
      <c r="D567" s="12" t="str">
        <f t="shared" ref="D567:AQ567" si="713">IF(AND(OR(D175&gt;=10,D175&lt;=3),D372="НЕТ"),"!!!","-")</f>
        <v>-</v>
      </c>
      <c r="E567" s="12" t="str">
        <f t="shared" si="713"/>
        <v>-</v>
      </c>
      <c r="F567" s="12" t="str">
        <f t="shared" si="713"/>
        <v>-</v>
      </c>
      <c r="G567" s="12" t="str">
        <f t="shared" si="713"/>
        <v>-</v>
      </c>
      <c r="H567" s="12" t="str">
        <f t="shared" si="713"/>
        <v>-</v>
      </c>
      <c r="I567" s="12" t="str">
        <f t="shared" si="713"/>
        <v>-</v>
      </c>
      <c r="J567" s="12" t="str">
        <f t="shared" si="713"/>
        <v>-</v>
      </c>
      <c r="K567" s="12" t="str">
        <f t="shared" si="713"/>
        <v>-</v>
      </c>
      <c r="L567" s="12" t="str">
        <f t="shared" si="713"/>
        <v>-</v>
      </c>
      <c r="M567" s="12" t="str">
        <f t="shared" si="713"/>
        <v>-</v>
      </c>
      <c r="N567" s="12" t="str">
        <f t="shared" si="713"/>
        <v>-</v>
      </c>
      <c r="O567" s="12" t="str">
        <f t="shared" si="713"/>
        <v>-</v>
      </c>
      <c r="P567" s="12" t="str">
        <f t="shared" si="713"/>
        <v>-</v>
      </c>
      <c r="Q567" s="12" t="str">
        <f t="shared" si="713"/>
        <v>-</v>
      </c>
      <c r="R567" s="12" t="str">
        <f t="shared" si="713"/>
        <v>-</v>
      </c>
      <c r="S567" s="12" t="str">
        <f t="shared" si="713"/>
        <v>-</v>
      </c>
      <c r="T567" s="12" t="str">
        <f t="shared" si="713"/>
        <v>-</v>
      </c>
      <c r="U567" s="12" t="str">
        <f t="shared" si="713"/>
        <v>-</v>
      </c>
      <c r="V567" s="12" t="str">
        <f t="shared" si="713"/>
        <v>-</v>
      </c>
      <c r="W567" s="12" t="str">
        <f t="shared" si="713"/>
        <v>-</v>
      </c>
      <c r="X567" s="12" t="str">
        <f t="shared" si="713"/>
        <v>-</v>
      </c>
      <c r="Y567" s="12" t="str">
        <f t="shared" si="713"/>
        <v>-</v>
      </c>
      <c r="Z567" s="12" t="str">
        <f t="shared" si="713"/>
        <v>-</v>
      </c>
      <c r="AA567" s="12" t="str">
        <f t="shared" si="713"/>
        <v>-</v>
      </c>
      <c r="AB567" s="12" t="str">
        <f t="shared" si="713"/>
        <v>-</v>
      </c>
      <c r="AC567" s="12" t="str">
        <f t="shared" si="713"/>
        <v>-</v>
      </c>
      <c r="AD567" s="12" t="str">
        <f t="shared" si="713"/>
        <v>-</v>
      </c>
      <c r="AE567" s="12" t="str">
        <f t="shared" si="713"/>
        <v>-</v>
      </c>
      <c r="AF567" s="12" t="str">
        <f t="shared" si="713"/>
        <v>-</v>
      </c>
      <c r="AG567" s="12" t="str">
        <f t="shared" si="713"/>
        <v>-</v>
      </c>
      <c r="AH567" s="12" t="str">
        <f t="shared" si="713"/>
        <v>-</v>
      </c>
      <c r="AI567" s="12" t="str">
        <f t="shared" si="713"/>
        <v>!!!</v>
      </c>
      <c r="AJ567" s="12" t="str">
        <f t="shared" si="713"/>
        <v>-</v>
      </c>
      <c r="AK567" s="12" t="str">
        <f t="shared" si="713"/>
        <v>-</v>
      </c>
      <c r="AL567" s="12" t="str">
        <f t="shared" si="713"/>
        <v>-</v>
      </c>
      <c r="AM567" s="12" t="str">
        <f t="shared" si="713"/>
        <v>-</v>
      </c>
      <c r="AN567" s="12" t="str">
        <f t="shared" si="713"/>
        <v>-</v>
      </c>
      <c r="AO567" s="12" t="str">
        <f t="shared" si="713"/>
        <v>-</v>
      </c>
      <c r="AP567" s="12" t="str">
        <f t="shared" si="713"/>
        <v>-</v>
      </c>
      <c r="AQ567" s="12" t="str">
        <f t="shared" si="713"/>
        <v>-</v>
      </c>
      <c r="AR567" s="13"/>
      <c r="AS567" s="17"/>
    </row>
    <row r="568" spans="1:45">
      <c r="A568" s="22">
        <f t="shared" si="616"/>
        <v>174</v>
      </c>
      <c r="B568" s="128">
        <f t="shared" ref="B568:C568" si="714">B176</f>
        <v>71</v>
      </c>
      <c r="C568" s="128">
        <f t="shared" si="714"/>
        <v>3</v>
      </c>
      <c r="D568" s="12" t="str">
        <f t="shared" ref="D568:AQ568" si="715">IF(AND(OR(D176&gt;=10,D176&lt;=3),D373="НЕТ"),"!!!","-")</f>
        <v>-</v>
      </c>
      <c r="E568" s="12" t="str">
        <f t="shared" si="715"/>
        <v>-</v>
      </c>
      <c r="F568" s="12" t="str">
        <f t="shared" si="715"/>
        <v>-</v>
      </c>
      <c r="G568" s="12" t="str">
        <f t="shared" si="715"/>
        <v>-</v>
      </c>
      <c r="H568" s="12" t="str">
        <f t="shared" si="715"/>
        <v>-</v>
      </c>
      <c r="I568" s="12" t="str">
        <f t="shared" si="715"/>
        <v>-</v>
      </c>
      <c r="J568" s="12" t="str">
        <f t="shared" si="715"/>
        <v>!!!</v>
      </c>
      <c r="K568" s="12" t="str">
        <f t="shared" si="715"/>
        <v>-</v>
      </c>
      <c r="L568" s="12" t="str">
        <f t="shared" si="715"/>
        <v>-</v>
      </c>
      <c r="M568" s="12" t="str">
        <f t="shared" si="715"/>
        <v>-</v>
      </c>
      <c r="N568" s="12" t="str">
        <f t="shared" si="715"/>
        <v>-</v>
      </c>
      <c r="O568" s="12" t="str">
        <f t="shared" si="715"/>
        <v>-</v>
      </c>
      <c r="P568" s="12" t="str">
        <f t="shared" si="715"/>
        <v>-</v>
      </c>
      <c r="Q568" s="12" t="str">
        <f t="shared" si="715"/>
        <v>-</v>
      </c>
      <c r="R568" s="12" t="str">
        <f t="shared" si="715"/>
        <v>-</v>
      </c>
      <c r="S568" s="12" t="str">
        <f t="shared" si="715"/>
        <v>-</v>
      </c>
      <c r="T568" s="12" t="str">
        <f t="shared" si="715"/>
        <v>-</v>
      </c>
      <c r="U568" s="12" t="str">
        <f t="shared" si="715"/>
        <v>-</v>
      </c>
      <c r="V568" s="12" t="str">
        <f t="shared" si="715"/>
        <v>-</v>
      </c>
      <c r="W568" s="12" t="str">
        <f t="shared" si="715"/>
        <v>-</v>
      </c>
      <c r="X568" s="12" t="str">
        <f t="shared" si="715"/>
        <v>-</v>
      </c>
      <c r="Y568" s="12" t="str">
        <f t="shared" si="715"/>
        <v>-</v>
      </c>
      <c r="Z568" s="12" t="str">
        <f t="shared" si="715"/>
        <v>-</v>
      </c>
      <c r="AA568" s="12" t="str">
        <f t="shared" si="715"/>
        <v>-</v>
      </c>
      <c r="AB568" s="12" t="str">
        <f t="shared" si="715"/>
        <v>-</v>
      </c>
      <c r="AC568" s="12" t="str">
        <f t="shared" si="715"/>
        <v>-</v>
      </c>
      <c r="AD568" s="12" t="str">
        <f t="shared" si="715"/>
        <v>-</v>
      </c>
      <c r="AE568" s="12" t="str">
        <f t="shared" si="715"/>
        <v>-</v>
      </c>
      <c r="AF568" s="12" t="str">
        <f t="shared" si="715"/>
        <v>-</v>
      </c>
      <c r="AG568" s="12" t="str">
        <f t="shared" si="715"/>
        <v>-</v>
      </c>
      <c r="AH568" s="12" t="str">
        <f t="shared" si="715"/>
        <v>-</v>
      </c>
      <c r="AI568" s="12" t="str">
        <f t="shared" si="715"/>
        <v>-</v>
      </c>
      <c r="AJ568" s="12" t="str">
        <f t="shared" si="715"/>
        <v>-</v>
      </c>
      <c r="AK568" s="12" t="str">
        <f t="shared" si="715"/>
        <v>-</v>
      </c>
      <c r="AL568" s="12" t="str">
        <f t="shared" si="715"/>
        <v>-</v>
      </c>
      <c r="AM568" s="12" t="str">
        <f t="shared" si="715"/>
        <v>-</v>
      </c>
      <c r="AN568" s="12" t="str">
        <f t="shared" si="715"/>
        <v>-</v>
      </c>
      <c r="AO568" s="12" t="str">
        <f t="shared" si="715"/>
        <v>-</v>
      </c>
      <c r="AP568" s="12" t="str">
        <f t="shared" si="715"/>
        <v>-</v>
      </c>
      <c r="AQ568" s="12" t="str">
        <f t="shared" si="715"/>
        <v>-</v>
      </c>
      <c r="AR568" s="13"/>
      <c r="AS568" s="17"/>
    </row>
    <row r="569" spans="1:45">
      <c r="A569" s="22">
        <f t="shared" si="616"/>
        <v>175</v>
      </c>
      <c r="B569" s="128">
        <f t="shared" ref="B569:C569" si="716">B177</f>
        <v>72</v>
      </c>
      <c r="C569" s="128">
        <f t="shared" si="716"/>
        <v>1</v>
      </c>
      <c r="D569" s="12" t="str">
        <f t="shared" ref="D569:AQ569" si="717">IF(AND(OR(D177&gt;=10,D177&lt;=3),D374="НЕТ"),"!!!","-")</f>
        <v>-</v>
      </c>
      <c r="E569" s="12" t="str">
        <f t="shared" si="717"/>
        <v>-</v>
      </c>
      <c r="F569" s="12" t="str">
        <f t="shared" si="717"/>
        <v>-</v>
      </c>
      <c r="G569" s="12" t="str">
        <f t="shared" si="717"/>
        <v>-</v>
      </c>
      <c r="H569" s="12" t="str">
        <f t="shared" si="717"/>
        <v>-</v>
      </c>
      <c r="I569" s="12" t="str">
        <f t="shared" si="717"/>
        <v>-</v>
      </c>
      <c r="J569" s="12" t="str">
        <f t="shared" si="717"/>
        <v>!!!</v>
      </c>
      <c r="K569" s="12" t="str">
        <f t="shared" si="717"/>
        <v>-</v>
      </c>
      <c r="L569" s="12" t="str">
        <f t="shared" si="717"/>
        <v>-</v>
      </c>
      <c r="M569" s="12" t="str">
        <f t="shared" si="717"/>
        <v>-</v>
      </c>
      <c r="N569" s="12" t="str">
        <f t="shared" si="717"/>
        <v>-</v>
      </c>
      <c r="O569" s="12" t="str">
        <f t="shared" si="717"/>
        <v>-</v>
      </c>
      <c r="P569" s="12" t="str">
        <f t="shared" si="717"/>
        <v>-</v>
      </c>
      <c r="Q569" s="12" t="str">
        <f t="shared" si="717"/>
        <v>-</v>
      </c>
      <c r="R569" s="12" t="str">
        <f t="shared" si="717"/>
        <v>-</v>
      </c>
      <c r="S569" s="12" t="str">
        <f t="shared" si="717"/>
        <v>-</v>
      </c>
      <c r="T569" s="12" t="str">
        <f t="shared" si="717"/>
        <v>-</v>
      </c>
      <c r="U569" s="12" t="str">
        <f t="shared" si="717"/>
        <v>-</v>
      </c>
      <c r="V569" s="12" t="str">
        <f t="shared" si="717"/>
        <v>-</v>
      </c>
      <c r="W569" s="12" t="str">
        <f t="shared" si="717"/>
        <v>-</v>
      </c>
      <c r="X569" s="12" t="str">
        <f t="shared" si="717"/>
        <v>-</v>
      </c>
      <c r="Y569" s="12" t="str">
        <f t="shared" si="717"/>
        <v>-</v>
      </c>
      <c r="Z569" s="12" t="str">
        <f t="shared" si="717"/>
        <v>-</v>
      </c>
      <c r="AA569" s="12" t="str">
        <f t="shared" si="717"/>
        <v>-</v>
      </c>
      <c r="AB569" s="12" t="str">
        <f t="shared" si="717"/>
        <v>-</v>
      </c>
      <c r="AC569" s="12" t="str">
        <f t="shared" si="717"/>
        <v>-</v>
      </c>
      <c r="AD569" s="12" t="str">
        <f t="shared" si="717"/>
        <v>-</v>
      </c>
      <c r="AE569" s="12" t="str">
        <f t="shared" si="717"/>
        <v>-</v>
      </c>
      <c r="AF569" s="12" t="str">
        <f t="shared" si="717"/>
        <v>-</v>
      </c>
      <c r="AG569" s="12" t="str">
        <f t="shared" si="717"/>
        <v>-</v>
      </c>
      <c r="AH569" s="12" t="str">
        <f t="shared" si="717"/>
        <v>-</v>
      </c>
      <c r="AI569" s="12" t="str">
        <f t="shared" si="717"/>
        <v>!!!</v>
      </c>
      <c r="AJ569" s="12" t="str">
        <f t="shared" si="717"/>
        <v>-</v>
      </c>
      <c r="AK569" s="12" t="str">
        <f t="shared" si="717"/>
        <v>-</v>
      </c>
      <c r="AL569" s="12" t="str">
        <f t="shared" si="717"/>
        <v>-</v>
      </c>
      <c r="AM569" s="12" t="str">
        <f t="shared" si="717"/>
        <v>-</v>
      </c>
      <c r="AN569" s="12" t="str">
        <f t="shared" si="717"/>
        <v>!!!</v>
      </c>
      <c r="AO569" s="12" t="str">
        <f t="shared" si="717"/>
        <v>-</v>
      </c>
      <c r="AP569" s="12" t="str">
        <f t="shared" si="717"/>
        <v>-</v>
      </c>
      <c r="AQ569" s="12" t="str">
        <f t="shared" si="717"/>
        <v>-</v>
      </c>
      <c r="AR569" s="13"/>
      <c r="AS569" s="17"/>
    </row>
    <row r="570" spans="1:45">
      <c r="A570" s="22">
        <f t="shared" si="616"/>
        <v>176</v>
      </c>
      <c r="B570" s="128">
        <f t="shared" ref="B570:C570" si="718">B178</f>
        <v>72</v>
      </c>
      <c r="C570" s="128">
        <f t="shared" si="718"/>
        <v>2</v>
      </c>
      <c r="D570" s="12" t="str">
        <f t="shared" ref="D570:AQ570" si="719">IF(AND(OR(D178&gt;=10,D178&lt;=3),D375="НЕТ"),"!!!","-")</f>
        <v>-</v>
      </c>
      <c r="E570" s="12" t="str">
        <f t="shared" si="719"/>
        <v>-</v>
      </c>
      <c r="F570" s="12" t="str">
        <f t="shared" si="719"/>
        <v>-</v>
      </c>
      <c r="G570" s="12" t="str">
        <f t="shared" si="719"/>
        <v>-</v>
      </c>
      <c r="H570" s="12" t="str">
        <f t="shared" si="719"/>
        <v>-</v>
      </c>
      <c r="I570" s="12" t="str">
        <f t="shared" si="719"/>
        <v>-</v>
      </c>
      <c r="J570" s="12" t="str">
        <f t="shared" si="719"/>
        <v>!!!</v>
      </c>
      <c r="K570" s="12" t="str">
        <f t="shared" si="719"/>
        <v>-</v>
      </c>
      <c r="L570" s="12" t="str">
        <f t="shared" si="719"/>
        <v>-</v>
      </c>
      <c r="M570" s="12" t="str">
        <f t="shared" si="719"/>
        <v>-</v>
      </c>
      <c r="N570" s="12" t="str">
        <f t="shared" si="719"/>
        <v>-</v>
      </c>
      <c r="O570" s="12" t="str">
        <f t="shared" si="719"/>
        <v>-</v>
      </c>
      <c r="P570" s="12" t="str">
        <f t="shared" si="719"/>
        <v>-</v>
      </c>
      <c r="Q570" s="12" t="str">
        <f t="shared" si="719"/>
        <v>-</v>
      </c>
      <c r="R570" s="12" t="str">
        <f t="shared" si="719"/>
        <v>-</v>
      </c>
      <c r="S570" s="12" t="str">
        <f t="shared" si="719"/>
        <v>-</v>
      </c>
      <c r="T570" s="12" t="str">
        <f t="shared" si="719"/>
        <v>-</v>
      </c>
      <c r="U570" s="12" t="str">
        <f t="shared" si="719"/>
        <v>-</v>
      </c>
      <c r="V570" s="12" t="str">
        <f t="shared" si="719"/>
        <v>-</v>
      </c>
      <c r="W570" s="12" t="str">
        <f t="shared" si="719"/>
        <v>-</v>
      </c>
      <c r="X570" s="12" t="str">
        <f t="shared" si="719"/>
        <v>-</v>
      </c>
      <c r="Y570" s="12" t="str">
        <f t="shared" si="719"/>
        <v>-</v>
      </c>
      <c r="Z570" s="12" t="str">
        <f t="shared" si="719"/>
        <v>-</v>
      </c>
      <c r="AA570" s="12" t="str">
        <f t="shared" si="719"/>
        <v>-</v>
      </c>
      <c r="AB570" s="12" t="str">
        <f t="shared" si="719"/>
        <v>-</v>
      </c>
      <c r="AC570" s="12" t="str">
        <f t="shared" si="719"/>
        <v>-</v>
      </c>
      <c r="AD570" s="12" t="str">
        <f t="shared" si="719"/>
        <v>-</v>
      </c>
      <c r="AE570" s="12" t="str">
        <f t="shared" si="719"/>
        <v>-</v>
      </c>
      <c r="AF570" s="12" t="str">
        <f t="shared" si="719"/>
        <v>-</v>
      </c>
      <c r="AG570" s="12" t="str">
        <f t="shared" si="719"/>
        <v>-</v>
      </c>
      <c r="AH570" s="12" t="str">
        <f t="shared" si="719"/>
        <v>-</v>
      </c>
      <c r="AI570" s="12" t="str">
        <f t="shared" si="719"/>
        <v>!!!</v>
      </c>
      <c r="AJ570" s="12" t="str">
        <f t="shared" si="719"/>
        <v>-</v>
      </c>
      <c r="AK570" s="12" t="str">
        <f t="shared" si="719"/>
        <v>-</v>
      </c>
      <c r="AL570" s="12" t="str">
        <f t="shared" si="719"/>
        <v>-</v>
      </c>
      <c r="AM570" s="12" t="str">
        <f t="shared" si="719"/>
        <v>-</v>
      </c>
      <c r="AN570" s="12" t="str">
        <f t="shared" si="719"/>
        <v>-</v>
      </c>
      <c r="AO570" s="12" t="str">
        <f t="shared" si="719"/>
        <v>-</v>
      </c>
      <c r="AP570" s="12" t="str">
        <f t="shared" si="719"/>
        <v>-</v>
      </c>
      <c r="AQ570" s="12" t="str">
        <f t="shared" si="719"/>
        <v>-</v>
      </c>
      <c r="AR570" s="13"/>
      <c r="AS570" s="17"/>
    </row>
    <row r="571" spans="1:45">
      <c r="A571" s="22">
        <f t="shared" si="616"/>
        <v>177</v>
      </c>
      <c r="B571" s="128">
        <f t="shared" ref="B571:C571" si="720">B179</f>
        <v>72</v>
      </c>
      <c r="C571" s="128">
        <f t="shared" si="720"/>
        <v>3</v>
      </c>
      <c r="D571" s="12" t="str">
        <f t="shared" ref="D571:AQ571" si="721">IF(AND(OR(D179&gt;=10,D179&lt;=3),D376="НЕТ"),"!!!","-")</f>
        <v>-</v>
      </c>
      <c r="E571" s="12" t="str">
        <f t="shared" si="721"/>
        <v>-</v>
      </c>
      <c r="F571" s="12" t="str">
        <f t="shared" si="721"/>
        <v>-</v>
      </c>
      <c r="G571" s="12" t="str">
        <f t="shared" si="721"/>
        <v>-</v>
      </c>
      <c r="H571" s="12" t="str">
        <f t="shared" si="721"/>
        <v>-</v>
      </c>
      <c r="I571" s="12" t="str">
        <f t="shared" si="721"/>
        <v>-</v>
      </c>
      <c r="J571" s="12" t="str">
        <f t="shared" si="721"/>
        <v>-</v>
      </c>
      <c r="K571" s="12" t="str">
        <f t="shared" si="721"/>
        <v>-</v>
      </c>
      <c r="L571" s="12" t="str">
        <f t="shared" si="721"/>
        <v>-</v>
      </c>
      <c r="M571" s="12" t="str">
        <f t="shared" si="721"/>
        <v>-</v>
      </c>
      <c r="N571" s="12" t="str">
        <f t="shared" si="721"/>
        <v>-</v>
      </c>
      <c r="O571" s="12" t="str">
        <f t="shared" si="721"/>
        <v>-</v>
      </c>
      <c r="P571" s="12" t="str">
        <f t="shared" si="721"/>
        <v>-</v>
      </c>
      <c r="Q571" s="12" t="str">
        <f t="shared" si="721"/>
        <v>-</v>
      </c>
      <c r="R571" s="12" t="str">
        <f t="shared" si="721"/>
        <v>-</v>
      </c>
      <c r="S571" s="12" t="str">
        <f t="shared" si="721"/>
        <v>-</v>
      </c>
      <c r="T571" s="12" t="str">
        <f t="shared" si="721"/>
        <v>-</v>
      </c>
      <c r="U571" s="12" t="str">
        <f t="shared" si="721"/>
        <v>!!!</v>
      </c>
      <c r="V571" s="12" t="str">
        <f t="shared" si="721"/>
        <v>-</v>
      </c>
      <c r="W571" s="12" t="str">
        <f t="shared" si="721"/>
        <v>-</v>
      </c>
      <c r="X571" s="12" t="str">
        <f t="shared" si="721"/>
        <v>-</v>
      </c>
      <c r="Y571" s="12" t="str">
        <f t="shared" si="721"/>
        <v>-</v>
      </c>
      <c r="Z571" s="12" t="str">
        <f t="shared" si="721"/>
        <v>-</v>
      </c>
      <c r="AA571" s="12" t="str">
        <f t="shared" si="721"/>
        <v>-</v>
      </c>
      <c r="AB571" s="12" t="str">
        <f t="shared" si="721"/>
        <v>-</v>
      </c>
      <c r="AC571" s="12" t="str">
        <f t="shared" si="721"/>
        <v>-</v>
      </c>
      <c r="AD571" s="12" t="str">
        <f t="shared" si="721"/>
        <v>-</v>
      </c>
      <c r="AE571" s="12" t="str">
        <f t="shared" si="721"/>
        <v>-</v>
      </c>
      <c r="AF571" s="12" t="str">
        <f t="shared" si="721"/>
        <v>-</v>
      </c>
      <c r="AG571" s="12" t="str">
        <f t="shared" si="721"/>
        <v>-</v>
      </c>
      <c r="AH571" s="12" t="str">
        <f t="shared" si="721"/>
        <v>-</v>
      </c>
      <c r="AI571" s="12" t="str">
        <f t="shared" si="721"/>
        <v>-</v>
      </c>
      <c r="AJ571" s="12" t="str">
        <f t="shared" si="721"/>
        <v>-</v>
      </c>
      <c r="AK571" s="12" t="str">
        <f t="shared" si="721"/>
        <v>-</v>
      </c>
      <c r="AL571" s="12" t="str">
        <f t="shared" si="721"/>
        <v>-</v>
      </c>
      <c r="AM571" s="12" t="str">
        <f t="shared" si="721"/>
        <v>-</v>
      </c>
      <c r="AN571" s="12" t="str">
        <f t="shared" si="721"/>
        <v>-</v>
      </c>
      <c r="AO571" s="12" t="str">
        <f t="shared" si="721"/>
        <v>-</v>
      </c>
      <c r="AP571" s="12" t="str">
        <f t="shared" si="721"/>
        <v>-</v>
      </c>
      <c r="AQ571" s="12" t="str">
        <f t="shared" si="721"/>
        <v>-</v>
      </c>
      <c r="AR571" s="13"/>
      <c r="AS571" s="17"/>
    </row>
    <row r="572" spans="1:45">
      <c r="A572" s="22">
        <f t="shared" si="616"/>
        <v>178</v>
      </c>
      <c r="B572" s="128">
        <f t="shared" ref="B572:C572" si="722">B180</f>
        <v>73</v>
      </c>
      <c r="C572" s="128">
        <f t="shared" si="722"/>
        <v>1</v>
      </c>
      <c r="D572" s="12" t="str">
        <f t="shared" ref="D572:AQ572" si="723">IF(AND(OR(D180&gt;=10,D180&lt;=3),D377="НЕТ"),"!!!","-")</f>
        <v>-</v>
      </c>
      <c r="E572" s="12" t="str">
        <f t="shared" si="723"/>
        <v>-</v>
      </c>
      <c r="F572" s="12" t="str">
        <f t="shared" si="723"/>
        <v>-</v>
      </c>
      <c r="G572" s="12" t="str">
        <f t="shared" si="723"/>
        <v>-</v>
      </c>
      <c r="H572" s="12" t="str">
        <f t="shared" si="723"/>
        <v>-</v>
      </c>
      <c r="I572" s="12" t="str">
        <f t="shared" si="723"/>
        <v>-</v>
      </c>
      <c r="J572" s="12" t="str">
        <f t="shared" si="723"/>
        <v>-</v>
      </c>
      <c r="K572" s="12" t="str">
        <f t="shared" si="723"/>
        <v>-</v>
      </c>
      <c r="L572" s="12" t="str">
        <f t="shared" si="723"/>
        <v>-</v>
      </c>
      <c r="M572" s="12" t="str">
        <f t="shared" si="723"/>
        <v>-</v>
      </c>
      <c r="N572" s="12" t="str">
        <f t="shared" si="723"/>
        <v>-</v>
      </c>
      <c r="O572" s="12" t="str">
        <f t="shared" si="723"/>
        <v>-</v>
      </c>
      <c r="P572" s="12" t="str">
        <f t="shared" si="723"/>
        <v>-</v>
      </c>
      <c r="Q572" s="12" t="str">
        <f t="shared" si="723"/>
        <v>-</v>
      </c>
      <c r="R572" s="12" t="str">
        <f t="shared" si="723"/>
        <v>-</v>
      </c>
      <c r="S572" s="12" t="str">
        <f t="shared" si="723"/>
        <v>-</v>
      </c>
      <c r="T572" s="12" t="str">
        <f t="shared" si="723"/>
        <v>-</v>
      </c>
      <c r="U572" s="12" t="str">
        <f t="shared" si="723"/>
        <v>!!!</v>
      </c>
      <c r="V572" s="12" t="str">
        <f t="shared" si="723"/>
        <v>-</v>
      </c>
      <c r="W572" s="12" t="str">
        <f t="shared" si="723"/>
        <v>-</v>
      </c>
      <c r="X572" s="12" t="str">
        <f t="shared" si="723"/>
        <v>-</v>
      </c>
      <c r="Y572" s="12" t="str">
        <f t="shared" si="723"/>
        <v>-</v>
      </c>
      <c r="Z572" s="12" t="str">
        <f t="shared" si="723"/>
        <v>-</v>
      </c>
      <c r="AA572" s="12" t="str">
        <f t="shared" si="723"/>
        <v>-</v>
      </c>
      <c r="AB572" s="12" t="str">
        <f t="shared" si="723"/>
        <v>-</v>
      </c>
      <c r="AC572" s="12" t="str">
        <f t="shared" si="723"/>
        <v>-</v>
      </c>
      <c r="AD572" s="12" t="str">
        <f t="shared" si="723"/>
        <v>-</v>
      </c>
      <c r="AE572" s="12" t="str">
        <f t="shared" si="723"/>
        <v>-</v>
      </c>
      <c r="AF572" s="12" t="str">
        <f t="shared" si="723"/>
        <v>-</v>
      </c>
      <c r="AG572" s="12" t="str">
        <f t="shared" si="723"/>
        <v>-</v>
      </c>
      <c r="AH572" s="12" t="str">
        <f t="shared" si="723"/>
        <v>-</v>
      </c>
      <c r="AI572" s="12" t="str">
        <f t="shared" si="723"/>
        <v>-</v>
      </c>
      <c r="AJ572" s="12" t="str">
        <f t="shared" si="723"/>
        <v>!!!</v>
      </c>
      <c r="AK572" s="12" t="str">
        <f t="shared" si="723"/>
        <v>-</v>
      </c>
      <c r="AL572" s="12" t="str">
        <f t="shared" si="723"/>
        <v>-</v>
      </c>
      <c r="AM572" s="12" t="str">
        <f t="shared" si="723"/>
        <v>-</v>
      </c>
      <c r="AN572" s="12" t="str">
        <f t="shared" si="723"/>
        <v>-</v>
      </c>
      <c r="AO572" s="12" t="str">
        <f t="shared" si="723"/>
        <v>-</v>
      </c>
      <c r="AP572" s="12" t="str">
        <f t="shared" si="723"/>
        <v>-</v>
      </c>
      <c r="AQ572" s="12" t="str">
        <f t="shared" si="723"/>
        <v>-</v>
      </c>
      <c r="AR572" s="13"/>
      <c r="AS572" s="17"/>
    </row>
    <row r="573" spans="1:45">
      <c r="A573" s="22">
        <f t="shared" si="616"/>
        <v>179</v>
      </c>
      <c r="B573" s="128">
        <f t="shared" ref="B573:C573" si="724">B181</f>
        <v>73</v>
      </c>
      <c r="C573" s="128">
        <f t="shared" si="724"/>
        <v>2</v>
      </c>
      <c r="D573" s="12" t="str">
        <f t="shared" ref="D573:AQ573" si="725">IF(AND(OR(D181&gt;=10,D181&lt;=3),D378="НЕТ"),"!!!","-")</f>
        <v>-</v>
      </c>
      <c r="E573" s="12" t="str">
        <f t="shared" si="725"/>
        <v>-</v>
      </c>
      <c r="F573" s="12" t="str">
        <f t="shared" si="725"/>
        <v>-</v>
      </c>
      <c r="G573" s="12" t="str">
        <f t="shared" si="725"/>
        <v>-</v>
      </c>
      <c r="H573" s="12" t="str">
        <f t="shared" si="725"/>
        <v>-</v>
      </c>
      <c r="I573" s="12" t="str">
        <f t="shared" si="725"/>
        <v>-</v>
      </c>
      <c r="J573" s="12" t="str">
        <f t="shared" si="725"/>
        <v>!!!</v>
      </c>
      <c r="K573" s="12" t="str">
        <f t="shared" si="725"/>
        <v>-</v>
      </c>
      <c r="L573" s="12" t="str">
        <f t="shared" si="725"/>
        <v>-</v>
      </c>
      <c r="M573" s="12" t="str">
        <f t="shared" si="725"/>
        <v>-</v>
      </c>
      <c r="N573" s="12" t="str">
        <f t="shared" si="725"/>
        <v>-</v>
      </c>
      <c r="O573" s="12" t="str">
        <f t="shared" si="725"/>
        <v>-</v>
      </c>
      <c r="P573" s="12" t="str">
        <f t="shared" si="725"/>
        <v>-</v>
      </c>
      <c r="Q573" s="12" t="str">
        <f t="shared" si="725"/>
        <v>-</v>
      </c>
      <c r="R573" s="12" t="str">
        <f t="shared" si="725"/>
        <v>-</v>
      </c>
      <c r="S573" s="12" t="str">
        <f t="shared" si="725"/>
        <v>-</v>
      </c>
      <c r="T573" s="12" t="str">
        <f t="shared" si="725"/>
        <v>-</v>
      </c>
      <c r="U573" s="12" t="str">
        <f t="shared" si="725"/>
        <v>!!!</v>
      </c>
      <c r="V573" s="12" t="str">
        <f t="shared" si="725"/>
        <v>-</v>
      </c>
      <c r="W573" s="12" t="str">
        <f t="shared" si="725"/>
        <v>-</v>
      </c>
      <c r="X573" s="12" t="str">
        <f t="shared" si="725"/>
        <v>-</v>
      </c>
      <c r="Y573" s="12" t="str">
        <f t="shared" si="725"/>
        <v>-</v>
      </c>
      <c r="Z573" s="12" t="str">
        <f t="shared" si="725"/>
        <v>-</v>
      </c>
      <c r="AA573" s="12" t="str">
        <f t="shared" si="725"/>
        <v>-</v>
      </c>
      <c r="AB573" s="12" t="str">
        <f t="shared" si="725"/>
        <v>-</v>
      </c>
      <c r="AC573" s="12" t="str">
        <f t="shared" si="725"/>
        <v>-</v>
      </c>
      <c r="AD573" s="12" t="str">
        <f t="shared" si="725"/>
        <v>-</v>
      </c>
      <c r="AE573" s="12" t="str">
        <f t="shared" si="725"/>
        <v>-</v>
      </c>
      <c r="AF573" s="12" t="str">
        <f t="shared" si="725"/>
        <v>-</v>
      </c>
      <c r="AG573" s="12" t="str">
        <f t="shared" si="725"/>
        <v>-</v>
      </c>
      <c r="AH573" s="12" t="str">
        <f t="shared" si="725"/>
        <v>-</v>
      </c>
      <c r="AI573" s="12" t="str">
        <f t="shared" si="725"/>
        <v>!!!</v>
      </c>
      <c r="AJ573" s="12" t="str">
        <f t="shared" si="725"/>
        <v>!!!</v>
      </c>
      <c r="AK573" s="12" t="str">
        <f t="shared" si="725"/>
        <v>-</v>
      </c>
      <c r="AL573" s="12" t="str">
        <f t="shared" si="725"/>
        <v>-</v>
      </c>
      <c r="AM573" s="12" t="str">
        <f t="shared" si="725"/>
        <v>-</v>
      </c>
      <c r="AN573" s="12" t="str">
        <f t="shared" si="725"/>
        <v>-</v>
      </c>
      <c r="AO573" s="12" t="str">
        <f t="shared" si="725"/>
        <v>-</v>
      </c>
      <c r="AP573" s="12" t="str">
        <f t="shared" si="725"/>
        <v>-</v>
      </c>
      <c r="AQ573" s="12" t="str">
        <f t="shared" si="725"/>
        <v>-</v>
      </c>
      <c r="AR573" s="13"/>
      <c r="AS573" s="17"/>
    </row>
    <row r="574" spans="1:45">
      <c r="A574" s="22">
        <f t="shared" si="616"/>
        <v>180</v>
      </c>
      <c r="B574" s="128">
        <f t="shared" ref="B574:C574" si="726">B182</f>
        <v>73</v>
      </c>
      <c r="C574" s="128">
        <f t="shared" si="726"/>
        <v>3</v>
      </c>
      <c r="D574" s="12" t="str">
        <f t="shared" ref="D574:AQ574" si="727">IF(AND(OR(D182&gt;=10,D182&lt;=3),D379="НЕТ"),"!!!","-")</f>
        <v>-</v>
      </c>
      <c r="E574" s="12" t="str">
        <f t="shared" si="727"/>
        <v>-</v>
      </c>
      <c r="F574" s="12" t="str">
        <f t="shared" si="727"/>
        <v>-</v>
      </c>
      <c r="G574" s="12" t="str">
        <f t="shared" si="727"/>
        <v>-</v>
      </c>
      <c r="H574" s="12" t="str">
        <f t="shared" si="727"/>
        <v>-</v>
      </c>
      <c r="I574" s="12" t="str">
        <f t="shared" si="727"/>
        <v>-</v>
      </c>
      <c r="J574" s="12" t="str">
        <f t="shared" si="727"/>
        <v>!!!</v>
      </c>
      <c r="K574" s="12" t="str">
        <f t="shared" si="727"/>
        <v>-</v>
      </c>
      <c r="L574" s="12" t="str">
        <f t="shared" si="727"/>
        <v>-</v>
      </c>
      <c r="M574" s="12" t="str">
        <f t="shared" si="727"/>
        <v>-</v>
      </c>
      <c r="N574" s="12" t="str">
        <f t="shared" si="727"/>
        <v>-</v>
      </c>
      <c r="O574" s="12" t="str">
        <f t="shared" si="727"/>
        <v>-</v>
      </c>
      <c r="P574" s="12" t="str">
        <f t="shared" si="727"/>
        <v>-</v>
      </c>
      <c r="Q574" s="12" t="str">
        <f t="shared" si="727"/>
        <v>-</v>
      </c>
      <c r="R574" s="12" t="str">
        <f t="shared" si="727"/>
        <v>-</v>
      </c>
      <c r="S574" s="12" t="str">
        <f t="shared" si="727"/>
        <v>-</v>
      </c>
      <c r="T574" s="12" t="str">
        <f t="shared" si="727"/>
        <v>-</v>
      </c>
      <c r="U574" s="12" t="str">
        <f t="shared" si="727"/>
        <v>-</v>
      </c>
      <c r="V574" s="12" t="str">
        <f t="shared" si="727"/>
        <v>-</v>
      </c>
      <c r="W574" s="12" t="str">
        <f t="shared" si="727"/>
        <v>-</v>
      </c>
      <c r="X574" s="12" t="str">
        <f t="shared" si="727"/>
        <v>-</v>
      </c>
      <c r="Y574" s="12" t="str">
        <f t="shared" si="727"/>
        <v>-</v>
      </c>
      <c r="Z574" s="12" t="str">
        <f t="shared" si="727"/>
        <v>-</v>
      </c>
      <c r="AA574" s="12" t="str">
        <f t="shared" si="727"/>
        <v>-</v>
      </c>
      <c r="AB574" s="12" t="str">
        <f t="shared" si="727"/>
        <v>-</v>
      </c>
      <c r="AC574" s="12" t="str">
        <f t="shared" si="727"/>
        <v>-</v>
      </c>
      <c r="AD574" s="12" t="str">
        <f t="shared" si="727"/>
        <v>-</v>
      </c>
      <c r="AE574" s="12" t="str">
        <f t="shared" si="727"/>
        <v>-</v>
      </c>
      <c r="AF574" s="12" t="str">
        <f t="shared" si="727"/>
        <v>-</v>
      </c>
      <c r="AG574" s="12" t="str">
        <f t="shared" si="727"/>
        <v>-</v>
      </c>
      <c r="AH574" s="12" t="str">
        <f t="shared" si="727"/>
        <v>-</v>
      </c>
      <c r="AI574" s="12" t="str">
        <f t="shared" si="727"/>
        <v>-</v>
      </c>
      <c r="AJ574" s="12" t="str">
        <f t="shared" si="727"/>
        <v>!!!</v>
      </c>
      <c r="AK574" s="12" t="str">
        <f t="shared" si="727"/>
        <v>-</v>
      </c>
      <c r="AL574" s="12" t="str">
        <f t="shared" si="727"/>
        <v>-</v>
      </c>
      <c r="AM574" s="12" t="str">
        <f t="shared" si="727"/>
        <v>-</v>
      </c>
      <c r="AN574" s="12" t="str">
        <f t="shared" si="727"/>
        <v>-</v>
      </c>
      <c r="AO574" s="12" t="str">
        <f t="shared" si="727"/>
        <v>-</v>
      </c>
      <c r="AP574" s="12" t="str">
        <f t="shared" si="727"/>
        <v>-</v>
      </c>
      <c r="AQ574" s="12" t="str">
        <f t="shared" si="727"/>
        <v>-</v>
      </c>
      <c r="AR574" s="13"/>
      <c r="AS574" s="17"/>
    </row>
    <row r="575" spans="1:45">
      <c r="A575" s="22">
        <f t="shared" si="616"/>
        <v>181</v>
      </c>
      <c r="B575" s="128">
        <f t="shared" ref="B575:C575" si="728">B183</f>
        <v>74</v>
      </c>
      <c r="C575" s="128">
        <f t="shared" si="728"/>
        <v>1</v>
      </c>
      <c r="D575" s="12" t="str">
        <f t="shared" ref="D575:AQ575" si="729">IF(AND(OR(D183&gt;=10,D183&lt;=3),D380="НЕТ"),"!!!","-")</f>
        <v>-</v>
      </c>
      <c r="E575" s="12" t="str">
        <f t="shared" si="729"/>
        <v>-</v>
      </c>
      <c r="F575" s="12" t="str">
        <f t="shared" si="729"/>
        <v>-</v>
      </c>
      <c r="G575" s="12" t="str">
        <f t="shared" si="729"/>
        <v>-</v>
      </c>
      <c r="H575" s="12" t="str">
        <f t="shared" si="729"/>
        <v>-</v>
      </c>
      <c r="I575" s="12" t="str">
        <f t="shared" si="729"/>
        <v>-</v>
      </c>
      <c r="J575" s="12" t="str">
        <f t="shared" si="729"/>
        <v>!!!</v>
      </c>
      <c r="K575" s="12" t="str">
        <f t="shared" si="729"/>
        <v>-</v>
      </c>
      <c r="L575" s="12" t="str">
        <f t="shared" si="729"/>
        <v>-</v>
      </c>
      <c r="M575" s="12" t="str">
        <f t="shared" si="729"/>
        <v>-</v>
      </c>
      <c r="N575" s="12" t="str">
        <f t="shared" si="729"/>
        <v>-</v>
      </c>
      <c r="O575" s="12" t="str">
        <f t="shared" si="729"/>
        <v>-</v>
      </c>
      <c r="P575" s="12" t="str">
        <f t="shared" si="729"/>
        <v>-</v>
      </c>
      <c r="Q575" s="12" t="str">
        <f t="shared" si="729"/>
        <v>-</v>
      </c>
      <c r="R575" s="12" t="str">
        <f t="shared" si="729"/>
        <v>-</v>
      </c>
      <c r="S575" s="12" t="str">
        <f t="shared" si="729"/>
        <v>-</v>
      </c>
      <c r="T575" s="12" t="str">
        <f t="shared" si="729"/>
        <v>-</v>
      </c>
      <c r="U575" s="12" t="str">
        <f t="shared" si="729"/>
        <v>-</v>
      </c>
      <c r="V575" s="12" t="str">
        <f t="shared" si="729"/>
        <v>-</v>
      </c>
      <c r="W575" s="12" t="str">
        <f t="shared" si="729"/>
        <v>-</v>
      </c>
      <c r="X575" s="12" t="str">
        <f t="shared" si="729"/>
        <v>-</v>
      </c>
      <c r="Y575" s="12" t="str">
        <f t="shared" si="729"/>
        <v>-</v>
      </c>
      <c r="Z575" s="12" t="str">
        <f t="shared" si="729"/>
        <v>-</v>
      </c>
      <c r="AA575" s="12" t="str">
        <f t="shared" si="729"/>
        <v>-</v>
      </c>
      <c r="AB575" s="12" t="str">
        <f t="shared" si="729"/>
        <v>-</v>
      </c>
      <c r="AC575" s="12" t="str">
        <f t="shared" si="729"/>
        <v>-</v>
      </c>
      <c r="AD575" s="12" t="str">
        <f t="shared" si="729"/>
        <v>-</v>
      </c>
      <c r="AE575" s="12" t="str">
        <f t="shared" si="729"/>
        <v>-</v>
      </c>
      <c r="AF575" s="12" t="str">
        <f t="shared" si="729"/>
        <v>-</v>
      </c>
      <c r="AG575" s="12" t="str">
        <f t="shared" si="729"/>
        <v>-</v>
      </c>
      <c r="AH575" s="12" t="str">
        <f t="shared" si="729"/>
        <v>-</v>
      </c>
      <c r="AI575" s="12" t="str">
        <f t="shared" si="729"/>
        <v>-</v>
      </c>
      <c r="AJ575" s="12" t="str">
        <f t="shared" si="729"/>
        <v>-</v>
      </c>
      <c r="AK575" s="12" t="str">
        <f t="shared" si="729"/>
        <v>-</v>
      </c>
      <c r="AL575" s="12" t="str">
        <f t="shared" si="729"/>
        <v>-</v>
      </c>
      <c r="AM575" s="12" t="str">
        <f t="shared" si="729"/>
        <v>-</v>
      </c>
      <c r="AN575" s="12" t="str">
        <f t="shared" si="729"/>
        <v>-</v>
      </c>
      <c r="AO575" s="12" t="str">
        <f t="shared" si="729"/>
        <v>-</v>
      </c>
      <c r="AP575" s="12" t="str">
        <f t="shared" si="729"/>
        <v>-</v>
      </c>
      <c r="AQ575" s="12" t="str">
        <f t="shared" si="729"/>
        <v>-</v>
      </c>
      <c r="AR575" s="13"/>
      <c r="AS575" s="17"/>
    </row>
    <row r="576" spans="1:45">
      <c r="A576" s="22">
        <f t="shared" si="616"/>
        <v>182</v>
      </c>
      <c r="B576" s="128">
        <f t="shared" ref="B576:C576" si="730">B184</f>
        <v>74</v>
      </c>
      <c r="C576" s="128">
        <f t="shared" si="730"/>
        <v>2</v>
      </c>
      <c r="D576" s="12" t="str">
        <f t="shared" ref="D576:AQ576" si="731">IF(AND(OR(D184&gt;=10,D184&lt;=3),D381="НЕТ"),"!!!","-")</f>
        <v>-</v>
      </c>
      <c r="E576" s="12" t="str">
        <f t="shared" si="731"/>
        <v>-</v>
      </c>
      <c r="F576" s="12" t="str">
        <f t="shared" si="731"/>
        <v>-</v>
      </c>
      <c r="G576" s="12" t="str">
        <f t="shared" si="731"/>
        <v>-</v>
      </c>
      <c r="H576" s="12" t="str">
        <f t="shared" si="731"/>
        <v>-</v>
      </c>
      <c r="I576" s="12" t="str">
        <f t="shared" si="731"/>
        <v>-</v>
      </c>
      <c r="J576" s="12" t="str">
        <f t="shared" si="731"/>
        <v>-</v>
      </c>
      <c r="K576" s="12" t="str">
        <f t="shared" si="731"/>
        <v>-</v>
      </c>
      <c r="L576" s="12" t="str">
        <f t="shared" si="731"/>
        <v>-</v>
      </c>
      <c r="M576" s="12" t="str">
        <f t="shared" si="731"/>
        <v>-</v>
      </c>
      <c r="N576" s="12" t="str">
        <f t="shared" si="731"/>
        <v>-</v>
      </c>
      <c r="O576" s="12" t="str">
        <f t="shared" si="731"/>
        <v>-</v>
      </c>
      <c r="P576" s="12" t="str">
        <f t="shared" si="731"/>
        <v>-</v>
      </c>
      <c r="Q576" s="12" t="str">
        <f t="shared" si="731"/>
        <v>-</v>
      </c>
      <c r="R576" s="12" t="str">
        <f t="shared" si="731"/>
        <v>-</v>
      </c>
      <c r="S576" s="12" t="str">
        <f t="shared" si="731"/>
        <v>-</v>
      </c>
      <c r="T576" s="12" t="str">
        <f t="shared" si="731"/>
        <v>-</v>
      </c>
      <c r="U576" s="12" t="str">
        <f t="shared" si="731"/>
        <v>-</v>
      </c>
      <c r="V576" s="12" t="str">
        <f t="shared" si="731"/>
        <v>-</v>
      </c>
      <c r="W576" s="12" t="str">
        <f t="shared" si="731"/>
        <v>-</v>
      </c>
      <c r="X576" s="12" t="str">
        <f t="shared" si="731"/>
        <v>-</v>
      </c>
      <c r="Y576" s="12" t="str">
        <f t="shared" si="731"/>
        <v>-</v>
      </c>
      <c r="Z576" s="12" t="str">
        <f t="shared" si="731"/>
        <v>-</v>
      </c>
      <c r="AA576" s="12" t="str">
        <f t="shared" si="731"/>
        <v>-</v>
      </c>
      <c r="AB576" s="12" t="str">
        <f t="shared" si="731"/>
        <v>-</v>
      </c>
      <c r="AC576" s="12" t="str">
        <f t="shared" si="731"/>
        <v>-</v>
      </c>
      <c r="AD576" s="12" t="str">
        <f t="shared" si="731"/>
        <v>-</v>
      </c>
      <c r="AE576" s="12" t="str">
        <f t="shared" si="731"/>
        <v>-</v>
      </c>
      <c r="AF576" s="12" t="str">
        <f t="shared" si="731"/>
        <v>-</v>
      </c>
      <c r="AG576" s="12" t="str">
        <f t="shared" si="731"/>
        <v>-</v>
      </c>
      <c r="AH576" s="12" t="str">
        <f t="shared" si="731"/>
        <v>-</v>
      </c>
      <c r="AI576" s="12" t="str">
        <f t="shared" si="731"/>
        <v>-</v>
      </c>
      <c r="AJ576" s="12" t="str">
        <f t="shared" si="731"/>
        <v>!!!</v>
      </c>
      <c r="AK576" s="12" t="str">
        <f t="shared" si="731"/>
        <v>-</v>
      </c>
      <c r="AL576" s="12" t="str">
        <f t="shared" si="731"/>
        <v>-</v>
      </c>
      <c r="AM576" s="12" t="str">
        <f t="shared" si="731"/>
        <v>-</v>
      </c>
      <c r="AN576" s="12" t="str">
        <f t="shared" si="731"/>
        <v>-</v>
      </c>
      <c r="AO576" s="12" t="str">
        <f t="shared" si="731"/>
        <v>-</v>
      </c>
      <c r="AP576" s="12" t="str">
        <f t="shared" si="731"/>
        <v>-</v>
      </c>
      <c r="AQ576" s="12" t="str">
        <f t="shared" si="731"/>
        <v>-</v>
      </c>
      <c r="AR576" s="13"/>
      <c r="AS576" s="17"/>
    </row>
    <row r="577" spans="1:53">
      <c r="A577" s="22">
        <f t="shared" si="616"/>
        <v>183</v>
      </c>
      <c r="B577" s="128">
        <f t="shared" ref="B577:C577" si="732">B185</f>
        <v>74</v>
      </c>
      <c r="C577" s="128">
        <f t="shared" si="732"/>
        <v>3</v>
      </c>
      <c r="D577" s="12" t="str">
        <f t="shared" ref="D577:AQ577" si="733">IF(AND(OR(D185&gt;=10,D185&lt;=3),D382="НЕТ"),"!!!","-")</f>
        <v>-</v>
      </c>
      <c r="E577" s="12" t="str">
        <f t="shared" si="733"/>
        <v>-</v>
      </c>
      <c r="F577" s="12" t="str">
        <f t="shared" si="733"/>
        <v>-</v>
      </c>
      <c r="G577" s="12" t="str">
        <f t="shared" si="733"/>
        <v>-</v>
      </c>
      <c r="H577" s="12" t="str">
        <f t="shared" si="733"/>
        <v>-</v>
      </c>
      <c r="I577" s="12" t="str">
        <f t="shared" si="733"/>
        <v>-</v>
      </c>
      <c r="J577" s="12" t="str">
        <f t="shared" si="733"/>
        <v>-</v>
      </c>
      <c r="K577" s="12" t="str">
        <f t="shared" si="733"/>
        <v>-</v>
      </c>
      <c r="L577" s="12" t="str">
        <f t="shared" si="733"/>
        <v>-</v>
      </c>
      <c r="M577" s="12" t="str">
        <f t="shared" si="733"/>
        <v>-</v>
      </c>
      <c r="N577" s="12" t="str">
        <f t="shared" si="733"/>
        <v>-</v>
      </c>
      <c r="O577" s="12" t="str">
        <f t="shared" si="733"/>
        <v>-</v>
      </c>
      <c r="P577" s="12" t="str">
        <f t="shared" si="733"/>
        <v>-</v>
      </c>
      <c r="Q577" s="12" t="str">
        <f t="shared" si="733"/>
        <v>-</v>
      </c>
      <c r="R577" s="12" t="str">
        <f t="shared" si="733"/>
        <v>-</v>
      </c>
      <c r="S577" s="12" t="str">
        <f t="shared" si="733"/>
        <v>-</v>
      </c>
      <c r="T577" s="12" t="str">
        <f t="shared" si="733"/>
        <v>-</v>
      </c>
      <c r="U577" s="12" t="str">
        <f t="shared" si="733"/>
        <v>-</v>
      </c>
      <c r="V577" s="12" t="str">
        <f t="shared" si="733"/>
        <v>-</v>
      </c>
      <c r="W577" s="12" t="str">
        <f t="shared" si="733"/>
        <v>-</v>
      </c>
      <c r="X577" s="12" t="str">
        <f t="shared" si="733"/>
        <v>-</v>
      </c>
      <c r="Y577" s="12" t="str">
        <f t="shared" si="733"/>
        <v>-</v>
      </c>
      <c r="Z577" s="12" t="str">
        <f t="shared" si="733"/>
        <v>-</v>
      </c>
      <c r="AA577" s="12" t="str">
        <f t="shared" si="733"/>
        <v>-</v>
      </c>
      <c r="AB577" s="12" t="str">
        <f t="shared" si="733"/>
        <v>-</v>
      </c>
      <c r="AC577" s="12" t="str">
        <f t="shared" si="733"/>
        <v>-</v>
      </c>
      <c r="AD577" s="12" t="str">
        <f t="shared" si="733"/>
        <v>-</v>
      </c>
      <c r="AE577" s="12" t="str">
        <f t="shared" si="733"/>
        <v>-</v>
      </c>
      <c r="AF577" s="12" t="str">
        <f t="shared" si="733"/>
        <v>-</v>
      </c>
      <c r="AG577" s="12" t="str">
        <f t="shared" si="733"/>
        <v>-</v>
      </c>
      <c r="AH577" s="12" t="str">
        <f t="shared" si="733"/>
        <v>-</v>
      </c>
      <c r="AI577" s="12" t="str">
        <f t="shared" si="733"/>
        <v>!!!</v>
      </c>
      <c r="AJ577" s="12" t="str">
        <f t="shared" si="733"/>
        <v>-</v>
      </c>
      <c r="AK577" s="12" t="str">
        <f t="shared" si="733"/>
        <v>-</v>
      </c>
      <c r="AL577" s="12" t="str">
        <f t="shared" si="733"/>
        <v>-</v>
      </c>
      <c r="AM577" s="12" t="str">
        <f t="shared" si="733"/>
        <v>-</v>
      </c>
      <c r="AN577" s="12" t="str">
        <f t="shared" si="733"/>
        <v>!!!</v>
      </c>
      <c r="AO577" s="12" t="str">
        <f t="shared" si="733"/>
        <v>-</v>
      </c>
      <c r="AP577" s="12" t="str">
        <f t="shared" si="733"/>
        <v>-</v>
      </c>
      <c r="AQ577" s="12" t="str">
        <f t="shared" si="733"/>
        <v>-</v>
      </c>
      <c r="AR577" s="13"/>
      <c r="AS577" s="17"/>
    </row>
    <row r="578" spans="1:53">
      <c r="A578" s="22">
        <f t="shared" si="616"/>
        <v>184</v>
      </c>
      <c r="B578" s="128">
        <f t="shared" ref="B578:C578" si="734">B186</f>
        <v>75</v>
      </c>
      <c r="C578" s="128">
        <f t="shared" si="734"/>
        <v>1</v>
      </c>
      <c r="D578" s="12" t="str">
        <f t="shared" ref="D578:AQ578" si="735">IF(AND(OR(D186&gt;=10,D186&lt;=3),D383="НЕТ"),"!!!","-")</f>
        <v>-</v>
      </c>
      <c r="E578" s="12" t="str">
        <f t="shared" si="735"/>
        <v>-</v>
      </c>
      <c r="F578" s="12" t="str">
        <f t="shared" si="735"/>
        <v>-</v>
      </c>
      <c r="G578" s="12" t="str">
        <f t="shared" si="735"/>
        <v>-</v>
      </c>
      <c r="H578" s="12" t="str">
        <f t="shared" si="735"/>
        <v>-</v>
      </c>
      <c r="I578" s="12" t="str">
        <f t="shared" si="735"/>
        <v>-</v>
      </c>
      <c r="J578" s="12" t="str">
        <f t="shared" si="735"/>
        <v>-</v>
      </c>
      <c r="K578" s="12" t="str">
        <f t="shared" si="735"/>
        <v>-</v>
      </c>
      <c r="L578" s="12" t="str">
        <f t="shared" si="735"/>
        <v>-</v>
      </c>
      <c r="M578" s="12" t="str">
        <f t="shared" si="735"/>
        <v>-</v>
      </c>
      <c r="N578" s="12" t="str">
        <f t="shared" si="735"/>
        <v>-</v>
      </c>
      <c r="O578" s="12" t="str">
        <f t="shared" si="735"/>
        <v>-</v>
      </c>
      <c r="P578" s="12" t="str">
        <f t="shared" si="735"/>
        <v>-</v>
      </c>
      <c r="Q578" s="12" t="str">
        <f t="shared" si="735"/>
        <v>-</v>
      </c>
      <c r="R578" s="12" t="str">
        <f t="shared" si="735"/>
        <v>-</v>
      </c>
      <c r="S578" s="12" t="str">
        <f t="shared" si="735"/>
        <v>-</v>
      </c>
      <c r="T578" s="12" t="str">
        <f t="shared" si="735"/>
        <v>-</v>
      </c>
      <c r="U578" s="12" t="str">
        <f t="shared" si="735"/>
        <v>-</v>
      </c>
      <c r="V578" s="12" t="str">
        <f t="shared" si="735"/>
        <v>-</v>
      </c>
      <c r="W578" s="12" t="str">
        <f t="shared" si="735"/>
        <v>-</v>
      </c>
      <c r="X578" s="12" t="str">
        <f t="shared" si="735"/>
        <v>-</v>
      </c>
      <c r="Y578" s="12" t="str">
        <f t="shared" si="735"/>
        <v>-</v>
      </c>
      <c r="Z578" s="12" t="str">
        <f t="shared" si="735"/>
        <v>-</v>
      </c>
      <c r="AA578" s="12" t="str">
        <f t="shared" si="735"/>
        <v>-</v>
      </c>
      <c r="AB578" s="12" t="str">
        <f t="shared" si="735"/>
        <v>-</v>
      </c>
      <c r="AC578" s="12" t="str">
        <f t="shared" si="735"/>
        <v>-</v>
      </c>
      <c r="AD578" s="12" t="str">
        <f t="shared" si="735"/>
        <v>-</v>
      </c>
      <c r="AE578" s="12" t="str">
        <f t="shared" si="735"/>
        <v>-</v>
      </c>
      <c r="AF578" s="12" t="str">
        <f t="shared" si="735"/>
        <v>-</v>
      </c>
      <c r="AG578" s="12" t="str">
        <f t="shared" si="735"/>
        <v>-</v>
      </c>
      <c r="AH578" s="12" t="str">
        <f t="shared" si="735"/>
        <v>-</v>
      </c>
      <c r="AI578" s="12" t="str">
        <f t="shared" si="735"/>
        <v>-</v>
      </c>
      <c r="AJ578" s="12" t="str">
        <f t="shared" si="735"/>
        <v>-</v>
      </c>
      <c r="AK578" s="12" t="str">
        <f t="shared" si="735"/>
        <v>-</v>
      </c>
      <c r="AL578" s="12" t="str">
        <f t="shared" si="735"/>
        <v>-</v>
      </c>
      <c r="AM578" s="12" t="str">
        <f t="shared" si="735"/>
        <v>-</v>
      </c>
      <c r="AN578" s="12" t="str">
        <f t="shared" si="735"/>
        <v>-</v>
      </c>
      <c r="AO578" s="12" t="str">
        <f t="shared" si="735"/>
        <v>-</v>
      </c>
      <c r="AP578" s="12" t="str">
        <f t="shared" si="735"/>
        <v>-</v>
      </c>
      <c r="AQ578" s="12" t="str">
        <f t="shared" si="735"/>
        <v>-</v>
      </c>
      <c r="AR578" s="13"/>
      <c r="AS578" s="17"/>
    </row>
    <row r="579" spans="1:53">
      <c r="A579" s="22">
        <f t="shared" si="616"/>
        <v>185</v>
      </c>
      <c r="B579" s="128">
        <f t="shared" ref="B579:C579" si="736">B187</f>
        <v>75</v>
      </c>
      <c r="C579" s="128">
        <f t="shared" si="736"/>
        <v>2</v>
      </c>
      <c r="D579" s="12" t="str">
        <f t="shared" ref="D579:AQ579" si="737">IF(AND(OR(D187&gt;=10,D187&lt;=3),D384="НЕТ"),"!!!","-")</f>
        <v>-</v>
      </c>
      <c r="E579" s="12" t="str">
        <f t="shared" si="737"/>
        <v>-</v>
      </c>
      <c r="F579" s="12" t="str">
        <f t="shared" si="737"/>
        <v>-</v>
      </c>
      <c r="G579" s="12" t="str">
        <f t="shared" si="737"/>
        <v>-</v>
      </c>
      <c r="H579" s="12" t="str">
        <f t="shared" si="737"/>
        <v>-</v>
      </c>
      <c r="I579" s="12" t="str">
        <f t="shared" si="737"/>
        <v>-</v>
      </c>
      <c r="J579" s="12" t="str">
        <f t="shared" si="737"/>
        <v>-</v>
      </c>
      <c r="K579" s="12" t="str">
        <f t="shared" si="737"/>
        <v>-</v>
      </c>
      <c r="L579" s="12" t="str">
        <f t="shared" si="737"/>
        <v>-</v>
      </c>
      <c r="M579" s="12" t="str">
        <f t="shared" si="737"/>
        <v>-</v>
      </c>
      <c r="N579" s="12" t="str">
        <f t="shared" si="737"/>
        <v>-</v>
      </c>
      <c r="O579" s="12" t="str">
        <f t="shared" si="737"/>
        <v>-</v>
      </c>
      <c r="P579" s="12" t="str">
        <f t="shared" si="737"/>
        <v>-</v>
      </c>
      <c r="Q579" s="12" t="str">
        <f t="shared" si="737"/>
        <v>-</v>
      </c>
      <c r="R579" s="12" t="str">
        <f t="shared" si="737"/>
        <v>-</v>
      </c>
      <c r="S579" s="12" t="str">
        <f t="shared" si="737"/>
        <v>-</v>
      </c>
      <c r="T579" s="12" t="str">
        <f t="shared" si="737"/>
        <v>-</v>
      </c>
      <c r="U579" s="12" t="str">
        <f t="shared" si="737"/>
        <v>-</v>
      </c>
      <c r="V579" s="12" t="str">
        <f t="shared" si="737"/>
        <v>-</v>
      </c>
      <c r="W579" s="12" t="str">
        <f t="shared" si="737"/>
        <v>-</v>
      </c>
      <c r="X579" s="12" t="str">
        <f t="shared" si="737"/>
        <v>-</v>
      </c>
      <c r="Y579" s="12" t="str">
        <f t="shared" si="737"/>
        <v>-</v>
      </c>
      <c r="Z579" s="12" t="str">
        <f t="shared" si="737"/>
        <v>-</v>
      </c>
      <c r="AA579" s="12" t="str">
        <f t="shared" si="737"/>
        <v>-</v>
      </c>
      <c r="AB579" s="12" t="str">
        <f t="shared" si="737"/>
        <v>-</v>
      </c>
      <c r="AC579" s="12" t="str">
        <f t="shared" si="737"/>
        <v>-</v>
      </c>
      <c r="AD579" s="12" t="str">
        <f t="shared" si="737"/>
        <v>-</v>
      </c>
      <c r="AE579" s="12" t="str">
        <f t="shared" si="737"/>
        <v>-</v>
      </c>
      <c r="AF579" s="12" t="str">
        <f t="shared" si="737"/>
        <v>-</v>
      </c>
      <c r="AG579" s="12" t="str">
        <f t="shared" si="737"/>
        <v>-</v>
      </c>
      <c r="AH579" s="12" t="str">
        <f t="shared" si="737"/>
        <v>-</v>
      </c>
      <c r="AI579" s="12" t="str">
        <f t="shared" si="737"/>
        <v>-</v>
      </c>
      <c r="AJ579" s="12" t="str">
        <f t="shared" si="737"/>
        <v>-</v>
      </c>
      <c r="AK579" s="12" t="str">
        <f t="shared" si="737"/>
        <v>-</v>
      </c>
      <c r="AL579" s="12" t="str">
        <f t="shared" si="737"/>
        <v>-</v>
      </c>
      <c r="AM579" s="12" t="str">
        <f t="shared" si="737"/>
        <v>-</v>
      </c>
      <c r="AN579" s="12" t="str">
        <f t="shared" si="737"/>
        <v>-</v>
      </c>
      <c r="AO579" s="12" t="str">
        <f t="shared" si="737"/>
        <v>-</v>
      </c>
      <c r="AP579" s="12" t="str">
        <f t="shared" si="737"/>
        <v>-</v>
      </c>
      <c r="AQ579" s="12" t="str">
        <f t="shared" si="737"/>
        <v>-</v>
      </c>
      <c r="AR579" s="13"/>
      <c r="AS579" s="17"/>
    </row>
    <row r="580" spans="1:53">
      <c r="A580" s="22">
        <f t="shared" si="616"/>
        <v>186</v>
      </c>
      <c r="B580" s="128">
        <f t="shared" ref="B580:C580" si="738">B188</f>
        <v>75</v>
      </c>
      <c r="C580" s="128">
        <f t="shared" si="738"/>
        <v>3</v>
      </c>
      <c r="D580" s="12" t="str">
        <f t="shared" ref="D580:AQ580" si="739">IF(AND(OR(D188&gt;=10,D188&lt;=3),D385="НЕТ"),"!!!","-")</f>
        <v>-</v>
      </c>
      <c r="E580" s="12" t="str">
        <f t="shared" si="739"/>
        <v>-</v>
      </c>
      <c r="F580" s="12" t="str">
        <f t="shared" si="739"/>
        <v>-</v>
      </c>
      <c r="G580" s="12" t="str">
        <f t="shared" si="739"/>
        <v>-</v>
      </c>
      <c r="H580" s="12" t="str">
        <f t="shared" si="739"/>
        <v>-</v>
      </c>
      <c r="I580" s="12" t="str">
        <f t="shared" si="739"/>
        <v>-</v>
      </c>
      <c r="J580" s="12" t="str">
        <f t="shared" si="739"/>
        <v>-</v>
      </c>
      <c r="K580" s="12" t="str">
        <f t="shared" si="739"/>
        <v>-</v>
      </c>
      <c r="L580" s="12" t="str">
        <f t="shared" si="739"/>
        <v>-</v>
      </c>
      <c r="M580" s="12" t="str">
        <f t="shared" si="739"/>
        <v>-</v>
      </c>
      <c r="N580" s="12" t="str">
        <f t="shared" si="739"/>
        <v>-</v>
      </c>
      <c r="O580" s="12" t="str">
        <f t="shared" si="739"/>
        <v>-</v>
      </c>
      <c r="P580" s="12" t="str">
        <f t="shared" si="739"/>
        <v>-</v>
      </c>
      <c r="Q580" s="12" t="str">
        <f t="shared" si="739"/>
        <v>-</v>
      </c>
      <c r="R580" s="12" t="str">
        <f t="shared" si="739"/>
        <v>-</v>
      </c>
      <c r="S580" s="12" t="str">
        <f t="shared" si="739"/>
        <v>-</v>
      </c>
      <c r="T580" s="12" t="str">
        <f t="shared" si="739"/>
        <v>-</v>
      </c>
      <c r="U580" s="12" t="str">
        <f t="shared" si="739"/>
        <v>-</v>
      </c>
      <c r="V580" s="12" t="str">
        <f t="shared" si="739"/>
        <v>-</v>
      </c>
      <c r="W580" s="12" t="str">
        <f t="shared" si="739"/>
        <v>-</v>
      </c>
      <c r="X580" s="12" t="str">
        <f t="shared" si="739"/>
        <v>-</v>
      </c>
      <c r="Y580" s="12" t="str">
        <f t="shared" si="739"/>
        <v>-</v>
      </c>
      <c r="Z580" s="12" t="str">
        <f t="shared" si="739"/>
        <v>-</v>
      </c>
      <c r="AA580" s="12" t="str">
        <f t="shared" si="739"/>
        <v>-</v>
      </c>
      <c r="AB580" s="12" t="str">
        <f t="shared" si="739"/>
        <v>-</v>
      </c>
      <c r="AC580" s="12" t="str">
        <f t="shared" si="739"/>
        <v>-</v>
      </c>
      <c r="AD580" s="12" t="str">
        <f t="shared" si="739"/>
        <v>-</v>
      </c>
      <c r="AE580" s="12" t="str">
        <f t="shared" si="739"/>
        <v>-</v>
      </c>
      <c r="AF580" s="12" t="str">
        <f t="shared" si="739"/>
        <v>-</v>
      </c>
      <c r="AG580" s="12" t="str">
        <f t="shared" si="739"/>
        <v>-</v>
      </c>
      <c r="AH580" s="12" t="str">
        <f t="shared" si="739"/>
        <v>-</v>
      </c>
      <c r="AI580" s="12" t="str">
        <f t="shared" si="739"/>
        <v>-</v>
      </c>
      <c r="AJ580" s="12" t="str">
        <f t="shared" si="739"/>
        <v>-</v>
      </c>
      <c r="AK580" s="12" t="str">
        <f t="shared" si="739"/>
        <v>-</v>
      </c>
      <c r="AL580" s="12" t="str">
        <f t="shared" si="739"/>
        <v>-</v>
      </c>
      <c r="AM580" s="12" t="str">
        <f t="shared" si="739"/>
        <v>-</v>
      </c>
      <c r="AN580" s="12" t="str">
        <f t="shared" si="739"/>
        <v>-</v>
      </c>
      <c r="AO580" s="12" t="str">
        <f t="shared" si="739"/>
        <v>-</v>
      </c>
      <c r="AP580" s="12" t="str">
        <f t="shared" si="739"/>
        <v>-</v>
      </c>
      <c r="AQ580" s="12" t="str">
        <f t="shared" si="739"/>
        <v>-</v>
      </c>
      <c r="AR580" s="13"/>
      <c r="AS580" s="17"/>
    </row>
    <row r="581" spans="1:53">
      <c r="A581" s="22">
        <f t="shared" si="616"/>
        <v>187</v>
      </c>
      <c r="B581" s="128">
        <f t="shared" ref="B581:C581" si="740">B189</f>
        <v>77</v>
      </c>
      <c r="C581" s="128">
        <f t="shared" si="740"/>
        <v>1</v>
      </c>
      <c r="D581" s="12" t="str">
        <f t="shared" ref="D581:AQ581" si="741">IF(AND(OR(D189&gt;=10,D189&lt;=3),D386="НЕТ"),"!!!","-")</f>
        <v>-</v>
      </c>
      <c r="E581" s="12" t="str">
        <f t="shared" si="741"/>
        <v>-</v>
      </c>
      <c r="F581" s="12" t="str">
        <f t="shared" si="741"/>
        <v>-</v>
      </c>
      <c r="G581" s="12" t="str">
        <f t="shared" si="741"/>
        <v>-</v>
      </c>
      <c r="H581" s="12" t="str">
        <f t="shared" si="741"/>
        <v>-</v>
      </c>
      <c r="I581" s="12" t="str">
        <f t="shared" si="741"/>
        <v>-</v>
      </c>
      <c r="J581" s="12" t="str">
        <f t="shared" si="741"/>
        <v>-</v>
      </c>
      <c r="K581" s="12" t="str">
        <f t="shared" si="741"/>
        <v>-</v>
      </c>
      <c r="L581" s="12" t="str">
        <f t="shared" si="741"/>
        <v>-</v>
      </c>
      <c r="M581" s="12" t="str">
        <f t="shared" si="741"/>
        <v>-</v>
      </c>
      <c r="N581" s="12" t="str">
        <f t="shared" si="741"/>
        <v>-</v>
      </c>
      <c r="O581" s="12" t="str">
        <f t="shared" si="741"/>
        <v>-</v>
      </c>
      <c r="P581" s="12" t="str">
        <f t="shared" si="741"/>
        <v>-</v>
      </c>
      <c r="Q581" s="12" t="str">
        <f t="shared" si="741"/>
        <v>-</v>
      </c>
      <c r="R581" s="12" t="str">
        <f t="shared" si="741"/>
        <v>-</v>
      </c>
      <c r="S581" s="12" t="str">
        <f t="shared" si="741"/>
        <v>-</v>
      </c>
      <c r="T581" s="12" t="str">
        <f t="shared" si="741"/>
        <v>-</v>
      </c>
      <c r="U581" s="12" t="str">
        <f t="shared" si="741"/>
        <v>-</v>
      </c>
      <c r="V581" s="12" t="str">
        <f t="shared" si="741"/>
        <v>-</v>
      </c>
      <c r="W581" s="12" t="str">
        <f t="shared" si="741"/>
        <v>-</v>
      </c>
      <c r="X581" s="12" t="str">
        <f t="shared" si="741"/>
        <v>-</v>
      </c>
      <c r="Y581" s="12" t="str">
        <f t="shared" si="741"/>
        <v>-</v>
      </c>
      <c r="Z581" s="12" t="str">
        <f t="shared" si="741"/>
        <v>-</v>
      </c>
      <c r="AA581" s="12" t="str">
        <f t="shared" si="741"/>
        <v>-</v>
      </c>
      <c r="AB581" s="12" t="str">
        <f t="shared" si="741"/>
        <v>-</v>
      </c>
      <c r="AC581" s="12" t="str">
        <f t="shared" si="741"/>
        <v>-</v>
      </c>
      <c r="AD581" s="12" t="str">
        <f t="shared" si="741"/>
        <v>-</v>
      </c>
      <c r="AE581" s="12" t="str">
        <f t="shared" si="741"/>
        <v>-</v>
      </c>
      <c r="AF581" s="12" t="str">
        <f t="shared" si="741"/>
        <v>-</v>
      </c>
      <c r="AG581" s="12" t="str">
        <f t="shared" si="741"/>
        <v>-</v>
      </c>
      <c r="AH581" s="12" t="str">
        <f t="shared" si="741"/>
        <v>-</v>
      </c>
      <c r="AI581" s="12" t="str">
        <f t="shared" si="741"/>
        <v>-</v>
      </c>
      <c r="AJ581" s="12" t="str">
        <f t="shared" si="741"/>
        <v>-</v>
      </c>
      <c r="AK581" s="12" t="str">
        <f t="shared" si="741"/>
        <v>-</v>
      </c>
      <c r="AL581" s="12" t="str">
        <f t="shared" si="741"/>
        <v>-</v>
      </c>
      <c r="AM581" s="12" t="str">
        <f t="shared" si="741"/>
        <v>-</v>
      </c>
      <c r="AN581" s="12" t="str">
        <f t="shared" si="741"/>
        <v>-</v>
      </c>
      <c r="AO581" s="12" t="str">
        <f t="shared" si="741"/>
        <v>-</v>
      </c>
      <c r="AP581" s="12" t="str">
        <f t="shared" si="741"/>
        <v>-</v>
      </c>
      <c r="AQ581" s="12" t="str">
        <f t="shared" si="741"/>
        <v>-</v>
      </c>
      <c r="AR581" s="13"/>
      <c r="AS581" s="17"/>
    </row>
    <row r="582" spans="1:53">
      <c r="A582" s="22">
        <f t="shared" si="616"/>
        <v>188</v>
      </c>
      <c r="B582" s="128">
        <f t="shared" ref="B582:C582" si="742">B190</f>
        <v>77</v>
      </c>
      <c r="C582" s="128">
        <f t="shared" si="742"/>
        <v>2</v>
      </c>
      <c r="D582" s="12" t="str">
        <f t="shared" ref="D582:AQ582" si="743">IF(AND(OR(D190&gt;=10,D190&lt;=3),D387="НЕТ"),"!!!","-")</f>
        <v>-</v>
      </c>
      <c r="E582" s="12" t="str">
        <f t="shared" si="743"/>
        <v>-</v>
      </c>
      <c r="F582" s="12" t="str">
        <f t="shared" si="743"/>
        <v>-</v>
      </c>
      <c r="G582" s="12" t="str">
        <f t="shared" si="743"/>
        <v>-</v>
      </c>
      <c r="H582" s="12" t="str">
        <f t="shared" si="743"/>
        <v>-</v>
      </c>
      <c r="I582" s="12" t="str">
        <f t="shared" si="743"/>
        <v>-</v>
      </c>
      <c r="J582" s="12" t="str">
        <f t="shared" si="743"/>
        <v>-</v>
      </c>
      <c r="K582" s="12" t="str">
        <f t="shared" si="743"/>
        <v>-</v>
      </c>
      <c r="L582" s="12" t="str">
        <f t="shared" si="743"/>
        <v>-</v>
      </c>
      <c r="M582" s="12" t="str">
        <f t="shared" si="743"/>
        <v>-</v>
      </c>
      <c r="N582" s="12" t="str">
        <f t="shared" si="743"/>
        <v>-</v>
      </c>
      <c r="O582" s="12" t="str">
        <f t="shared" si="743"/>
        <v>-</v>
      </c>
      <c r="P582" s="12" t="str">
        <f t="shared" si="743"/>
        <v>-</v>
      </c>
      <c r="Q582" s="12" t="str">
        <f t="shared" si="743"/>
        <v>-</v>
      </c>
      <c r="R582" s="12" t="str">
        <f t="shared" si="743"/>
        <v>-</v>
      </c>
      <c r="S582" s="12" t="str">
        <f t="shared" si="743"/>
        <v>-</v>
      </c>
      <c r="T582" s="12" t="str">
        <f t="shared" si="743"/>
        <v>-</v>
      </c>
      <c r="U582" s="12" t="str">
        <f t="shared" si="743"/>
        <v>-</v>
      </c>
      <c r="V582" s="12" t="str">
        <f t="shared" si="743"/>
        <v>-</v>
      </c>
      <c r="W582" s="12" t="str">
        <f t="shared" si="743"/>
        <v>-</v>
      </c>
      <c r="X582" s="12" t="str">
        <f t="shared" si="743"/>
        <v>-</v>
      </c>
      <c r="Y582" s="12" t="str">
        <f t="shared" si="743"/>
        <v>-</v>
      </c>
      <c r="Z582" s="12" t="str">
        <f t="shared" si="743"/>
        <v>-</v>
      </c>
      <c r="AA582" s="12" t="str">
        <f t="shared" si="743"/>
        <v>-</v>
      </c>
      <c r="AB582" s="12" t="str">
        <f t="shared" si="743"/>
        <v>-</v>
      </c>
      <c r="AC582" s="12" t="str">
        <f t="shared" si="743"/>
        <v>-</v>
      </c>
      <c r="AD582" s="12" t="str">
        <f t="shared" si="743"/>
        <v>-</v>
      </c>
      <c r="AE582" s="12" t="str">
        <f t="shared" si="743"/>
        <v>-</v>
      </c>
      <c r="AF582" s="12" t="str">
        <f t="shared" si="743"/>
        <v>-</v>
      </c>
      <c r="AG582" s="12" t="str">
        <f t="shared" si="743"/>
        <v>-</v>
      </c>
      <c r="AH582" s="12" t="str">
        <f t="shared" si="743"/>
        <v>-</v>
      </c>
      <c r="AI582" s="12" t="str">
        <f t="shared" si="743"/>
        <v>-</v>
      </c>
      <c r="AJ582" s="12" t="str">
        <f t="shared" si="743"/>
        <v>-</v>
      </c>
      <c r="AK582" s="12" t="str">
        <f t="shared" si="743"/>
        <v>-</v>
      </c>
      <c r="AL582" s="12" t="str">
        <f t="shared" si="743"/>
        <v>-</v>
      </c>
      <c r="AM582" s="12" t="str">
        <f t="shared" si="743"/>
        <v>-</v>
      </c>
      <c r="AN582" s="12" t="str">
        <f t="shared" si="743"/>
        <v>-</v>
      </c>
      <c r="AO582" s="12" t="str">
        <f t="shared" si="743"/>
        <v>-</v>
      </c>
      <c r="AP582" s="12" t="str">
        <f t="shared" si="743"/>
        <v>-</v>
      </c>
      <c r="AQ582" s="12" t="str">
        <f t="shared" si="743"/>
        <v>-</v>
      </c>
      <c r="AR582" s="13"/>
      <c r="AS582" s="17"/>
    </row>
    <row r="583" spans="1:53">
      <c r="A583" s="22">
        <f t="shared" si="616"/>
        <v>189</v>
      </c>
      <c r="B583" s="128">
        <f t="shared" ref="B583:C583" si="744">B191</f>
        <v>77</v>
      </c>
      <c r="C583" s="128">
        <f t="shared" si="744"/>
        <v>3</v>
      </c>
      <c r="D583" s="12" t="str">
        <f t="shared" ref="D583:AQ583" si="745">IF(AND(OR(D191&gt;=10,D191&lt;=3),D388="НЕТ"),"!!!","-")</f>
        <v>-</v>
      </c>
      <c r="E583" s="12" t="str">
        <f t="shared" si="745"/>
        <v>-</v>
      </c>
      <c r="F583" s="12" t="str">
        <f t="shared" si="745"/>
        <v>-</v>
      </c>
      <c r="G583" s="12" t="str">
        <f t="shared" si="745"/>
        <v>-</v>
      </c>
      <c r="H583" s="12" t="str">
        <f t="shared" si="745"/>
        <v>-</v>
      </c>
      <c r="I583" s="12" t="str">
        <f t="shared" si="745"/>
        <v>-</v>
      </c>
      <c r="J583" s="12" t="str">
        <f t="shared" si="745"/>
        <v>!!!</v>
      </c>
      <c r="K583" s="12" t="str">
        <f t="shared" si="745"/>
        <v>-</v>
      </c>
      <c r="L583" s="12" t="str">
        <f t="shared" si="745"/>
        <v>-</v>
      </c>
      <c r="M583" s="12" t="str">
        <f t="shared" si="745"/>
        <v>-</v>
      </c>
      <c r="N583" s="12" t="str">
        <f t="shared" si="745"/>
        <v>-</v>
      </c>
      <c r="O583" s="12" t="str">
        <f t="shared" si="745"/>
        <v>-</v>
      </c>
      <c r="P583" s="12" t="str">
        <f t="shared" si="745"/>
        <v>-</v>
      </c>
      <c r="Q583" s="12" t="str">
        <f t="shared" si="745"/>
        <v>-</v>
      </c>
      <c r="R583" s="12" t="str">
        <f t="shared" si="745"/>
        <v>-</v>
      </c>
      <c r="S583" s="12" t="str">
        <f t="shared" si="745"/>
        <v>-</v>
      </c>
      <c r="T583" s="12" t="str">
        <f t="shared" si="745"/>
        <v>-</v>
      </c>
      <c r="U583" s="12" t="str">
        <f t="shared" si="745"/>
        <v>!!!</v>
      </c>
      <c r="V583" s="12" t="str">
        <f t="shared" si="745"/>
        <v>-</v>
      </c>
      <c r="W583" s="12" t="str">
        <f t="shared" si="745"/>
        <v>-</v>
      </c>
      <c r="X583" s="12" t="str">
        <f t="shared" si="745"/>
        <v>-</v>
      </c>
      <c r="Y583" s="12" t="str">
        <f t="shared" si="745"/>
        <v>-</v>
      </c>
      <c r="Z583" s="12" t="str">
        <f t="shared" si="745"/>
        <v>-</v>
      </c>
      <c r="AA583" s="12" t="str">
        <f t="shared" si="745"/>
        <v>-</v>
      </c>
      <c r="AB583" s="12" t="str">
        <f t="shared" si="745"/>
        <v>-</v>
      </c>
      <c r="AC583" s="12" t="str">
        <f t="shared" si="745"/>
        <v>-</v>
      </c>
      <c r="AD583" s="12" t="str">
        <f t="shared" si="745"/>
        <v>-</v>
      </c>
      <c r="AE583" s="12" t="str">
        <f t="shared" si="745"/>
        <v>-</v>
      </c>
      <c r="AF583" s="12" t="str">
        <f t="shared" si="745"/>
        <v>-</v>
      </c>
      <c r="AG583" s="12" t="str">
        <f t="shared" si="745"/>
        <v>-</v>
      </c>
      <c r="AH583" s="12" t="str">
        <f t="shared" si="745"/>
        <v>-</v>
      </c>
      <c r="AI583" s="12" t="str">
        <f t="shared" si="745"/>
        <v>!!!</v>
      </c>
      <c r="AJ583" s="12" t="str">
        <f t="shared" si="745"/>
        <v>-</v>
      </c>
      <c r="AK583" s="12" t="str">
        <f t="shared" si="745"/>
        <v>-</v>
      </c>
      <c r="AL583" s="12" t="str">
        <f t="shared" si="745"/>
        <v>-</v>
      </c>
      <c r="AM583" s="12" t="str">
        <f t="shared" si="745"/>
        <v>-</v>
      </c>
      <c r="AN583" s="12" t="str">
        <f t="shared" si="745"/>
        <v>-</v>
      </c>
      <c r="AO583" s="12" t="str">
        <f t="shared" si="745"/>
        <v>-</v>
      </c>
      <c r="AP583" s="12" t="str">
        <f t="shared" si="745"/>
        <v>-</v>
      </c>
      <c r="AQ583" s="12" t="str">
        <f t="shared" si="745"/>
        <v>-</v>
      </c>
      <c r="AR583" s="13"/>
      <c r="AS583" s="17"/>
    </row>
    <row r="584" spans="1:53">
      <c r="A584" s="22">
        <f t="shared" si="616"/>
        <v>190</v>
      </c>
      <c r="B584" s="128">
        <f t="shared" ref="B584:C584" si="746">B192</f>
        <v>78</v>
      </c>
      <c r="C584" s="128">
        <f t="shared" si="746"/>
        <v>1</v>
      </c>
      <c r="D584" s="12" t="str">
        <f t="shared" ref="D584:AQ584" si="747">IF(AND(OR(D192&gt;=10,D192&lt;=3),D389="НЕТ"),"!!!","-")</f>
        <v>-</v>
      </c>
      <c r="E584" s="12" t="str">
        <f t="shared" si="747"/>
        <v>-</v>
      </c>
      <c r="F584" s="12" t="str">
        <f t="shared" si="747"/>
        <v>-</v>
      </c>
      <c r="G584" s="12" t="str">
        <f t="shared" si="747"/>
        <v>-</v>
      </c>
      <c r="H584" s="12" t="str">
        <f t="shared" si="747"/>
        <v>-</v>
      </c>
      <c r="I584" s="12" t="str">
        <f t="shared" si="747"/>
        <v>-</v>
      </c>
      <c r="J584" s="12" t="str">
        <f t="shared" si="747"/>
        <v>-</v>
      </c>
      <c r="K584" s="12" t="str">
        <f t="shared" si="747"/>
        <v>-</v>
      </c>
      <c r="L584" s="12" t="str">
        <f t="shared" si="747"/>
        <v>-</v>
      </c>
      <c r="M584" s="12" t="str">
        <f t="shared" si="747"/>
        <v>-</v>
      </c>
      <c r="N584" s="12" t="str">
        <f t="shared" si="747"/>
        <v>-</v>
      </c>
      <c r="O584" s="12" t="str">
        <f t="shared" si="747"/>
        <v>-</v>
      </c>
      <c r="P584" s="12" t="str">
        <f t="shared" si="747"/>
        <v>-</v>
      </c>
      <c r="Q584" s="12" t="str">
        <f t="shared" si="747"/>
        <v>-</v>
      </c>
      <c r="R584" s="12" t="str">
        <f t="shared" si="747"/>
        <v>-</v>
      </c>
      <c r="S584" s="12" t="str">
        <f t="shared" si="747"/>
        <v>-</v>
      </c>
      <c r="T584" s="12" t="str">
        <f t="shared" si="747"/>
        <v>-</v>
      </c>
      <c r="U584" s="12" t="str">
        <f t="shared" si="747"/>
        <v>-</v>
      </c>
      <c r="V584" s="12" t="str">
        <f t="shared" si="747"/>
        <v>-</v>
      </c>
      <c r="W584" s="12" t="str">
        <f t="shared" si="747"/>
        <v>-</v>
      </c>
      <c r="X584" s="12" t="str">
        <f t="shared" si="747"/>
        <v>-</v>
      </c>
      <c r="Y584" s="12" t="str">
        <f t="shared" si="747"/>
        <v>-</v>
      </c>
      <c r="Z584" s="12" t="str">
        <f t="shared" si="747"/>
        <v>-</v>
      </c>
      <c r="AA584" s="12" t="str">
        <f t="shared" si="747"/>
        <v>-</v>
      </c>
      <c r="AB584" s="12" t="str">
        <f t="shared" si="747"/>
        <v>-</v>
      </c>
      <c r="AC584" s="12" t="str">
        <f t="shared" si="747"/>
        <v>-</v>
      </c>
      <c r="AD584" s="12" t="str">
        <f t="shared" si="747"/>
        <v>-</v>
      </c>
      <c r="AE584" s="12" t="str">
        <f t="shared" si="747"/>
        <v>-</v>
      </c>
      <c r="AF584" s="12" t="str">
        <f t="shared" si="747"/>
        <v>-</v>
      </c>
      <c r="AG584" s="12" t="str">
        <f t="shared" si="747"/>
        <v>-</v>
      </c>
      <c r="AH584" s="12" t="str">
        <f t="shared" si="747"/>
        <v>-</v>
      </c>
      <c r="AI584" s="12" t="str">
        <f t="shared" si="747"/>
        <v>-</v>
      </c>
      <c r="AJ584" s="12" t="str">
        <f t="shared" si="747"/>
        <v>-</v>
      </c>
      <c r="AK584" s="12" t="str">
        <f t="shared" si="747"/>
        <v>-</v>
      </c>
      <c r="AL584" s="12" t="str">
        <f t="shared" si="747"/>
        <v>-</v>
      </c>
      <c r="AM584" s="12" t="str">
        <f t="shared" si="747"/>
        <v>-</v>
      </c>
      <c r="AN584" s="12" t="str">
        <f t="shared" si="747"/>
        <v>-</v>
      </c>
      <c r="AO584" s="12" t="str">
        <f t="shared" si="747"/>
        <v>-</v>
      </c>
      <c r="AP584" s="12" t="str">
        <f t="shared" si="747"/>
        <v>-</v>
      </c>
      <c r="AQ584" s="12" t="str">
        <f t="shared" si="747"/>
        <v>-</v>
      </c>
      <c r="AR584" s="13"/>
      <c r="AS584" s="17"/>
    </row>
    <row r="585" spans="1:53">
      <c r="A585" s="22">
        <f t="shared" si="616"/>
        <v>191</v>
      </c>
      <c r="B585" s="128">
        <f t="shared" ref="B585:C585" si="748">B193</f>
        <v>78</v>
      </c>
      <c r="C585" s="128">
        <f t="shared" si="748"/>
        <v>2</v>
      </c>
      <c r="D585" s="12" t="str">
        <f t="shared" ref="D585:AQ585" si="749">IF(AND(OR(D193&gt;=10,D193&lt;=3),D390="НЕТ"),"!!!","-")</f>
        <v>-</v>
      </c>
      <c r="E585" s="12" t="str">
        <f t="shared" si="749"/>
        <v>-</v>
      </c>
      <c r="F585" s="12" t="str">
        <f t="shared" si="749"/>
        <v>-</v>
      </c>
      <c r="G585" s="12" t="str">
        <f t="shared" si="749"/>
        <v>-</v>
      </c>
      <c r="H585" s="12" t="str">
        <f t="shared" si="749"/>
        <v>-</v>
      </c>
      <c r="I585" s="12" t="str">
        <f t="shared" si="749"/>
        <v>-</v>
      </c>
      <c r="J585" s="12" t="str">
        <f t="shared" si="749"/>
        <v>-</v>
      </c>
      <c r="K585" s="12" t="str">
        <f t="shared" si="749"/>
        <v>-</v>
      </c>
      <c r="L585" s="12" t="str">
        <f t="shared" si="749"/>
        <v>-</v>
      </c>
      <c r="M585" s="12" t="str">
        <f t="shared" si="749"/>
        <v>-</v>
      </c>
      <c r="N585" s="12" t="str">
        <f t="shared" si="749"/>
        <v>-</v>
      </c>
      <c r="O585" s="12" t="str">
        <f t="shared" si="749"/>
        <v>-</v>
      </c>
      <c r="P585" s="12" t="str">
        <f t="shared" si="749"/>
        <v>-</v>
      </c>
      <c r="Q585" s="12" t="str">
        <f t="shared" si="749"/>
        <v>-</v>
      </c>
      <c r="R585" s="12" t="str">
        <f t="shared" si="749"/>
        <v>-</v>
      </c>
      <c r="S585" s="12" t="str">
        <f t="shared" si="749"/>
        <v>-</v>
      </c>
      <c r="T585" s="12" t="str">
        <f t="shared" si="749"/>
        <v>-</v>
      </c>
      <c r="U585" s="12" t="str">
        <f t="shared" si="749"/>
        <v>-</v>
      </c>
      <c r="V585" s="12" t="str">
        <f t="shared" si="749"/>
        <v>-</v>
      </c>
      <c r="W585" s="12" t="str">
        <f t="shared" si="749"/>
        <v>-</v>
      </c>
      <c r="X585" s="12" t="str">
        <f t="shared" si="749"/>
        <v>-</v>
      </c>
      <c r="Y585" s="12" t="str">
        <f t="shared" si="749"/>
        <v>-</v>
      </c>
      <c r="Z585" s="12" t="str">
        <f t="shared" si="749"/>
        <v>-</v>
      </c>
      <c r="AA585" s="12" t="str">
        <f t="shared" si="749"/>
        <v>-</v>
      </c>
      <c r="AB585" s="12" t="str">
        <f t="shared" si="749"/>
        <v>-</v>
      </c>
      <c r="AC585" s="12" t="str">
        <f t="shared" si="749"/>
        <v>-</v>
      </c>
      <c r="AD585" s="12" t="str">
        <f t="shared" si="749"/>
        <v>-</v>
      </c>
      <c r="AE585" s="12" t="str">
        <f t="shared" si="749"/>
        <v>-</v>
      </c>
      <c r="AF585" s="12" t="str">
        <f t="shared" si="749"/>
        <v>-</v>
      </c>
      <c r="AG585" s="12" t="str">
        <f t="shared" si="749"/>
        <v>-</v>
      </c>
      <c r="AH585" s="12" t="str">
        <f t="shared" si="749"/>
        <v>-</v>
      </c>
      <c r="AI585" s="12" t="str">
        <f t="shared" si="749"/>
        <v>-</v>
      </c>
      <c r="AJ585" s="12" t="str">
        <f t="shared" si="749"/>
        <v>-</v>
      </c>
      <c r="AK585" s="12" t="str">
        <f t="shared" si="749"/>
        <v>-</v>
      </c>
      <c r="AL585" s="12" t="str">
        <f t="shared" si="749"/>
        <v>-</v>
      </c>
      <c r="AM585" s="12" t="str">
        <f t="shared" si="749"/>
        <v>-</v>
      </c>
      <c r="AN585" s="12" t="str">
        <f t="shared" si="749"/>
        <v>-</v>
      </c>
      <c r="AO585" s="12" t="str">
        <f t="shared" si="749"/>
        <v>-</v>
      </c>
      <c r="AP585" s="12" t="str">
        <f t="shared" si="749"/>
        <v>-</v>
      </c>
      <c r="AQ585" s="12" t="str">
        <f t="shared" si="749"/>
        <v>-</v>
      </c>
      <c r="AR585" s="13"/>
      <c r="AS585" s="17"/>
    </row>
    <row r="586" spans="1:53">
      <c r="A586" s="22">
        <f t="shared" si="616"/>
        <v>192</v>
      </c>
      <c r="B586" s="128">
        <f t="shared" ref="B586:C586" si="750">B194</f>
        <v>78</v>
      </c>
      <c r="C586" s="128">
        <f t="shared" si="750"/>
        <v>3</v>
      </c>
      <c r="D586" s="12" t="str">
        <f t="shared" ref="D586:AQ586" si="751">IF(AND(OR(D194&gt;=10,D194&lt;=3),D391="НЕТ"),"!!!","-")</f>
        <v>-</v>
      </c>
      <c r="E586" s="12" t="str">
        <f t="shared" si="751"/>
        <v>-</v>
      </c>
      <c r="F586" s="12" t="str">
        <f t="shared" si="751"/>
        <v>-</v>
      </c>
      <c r="G586" s="12" t="str">
        <f t="shared" si="751"/>
        <v>-</v>
      </c>
      <c r="H586" s="12" t="str">
        <f t="shared" si="751"/>
        <v>-</v>
      </c>
      <c r="I586" s="12" t="str">
        <f t="shared" si="751"/>
        <v>-</v>
      </c>
      <c r="J586" s="12" t="str">
        <f t="shared" si="751"/>
        <v>-</v>
      </c>
      <c r="K586" s="12" t="str">
        <f t="shared" si="751"/>
        <v>-</v>
      </c>
      <c r="L586" s="12" t="str">
        <f t="shared" si="751"/>
        <v>-</v>
      </c>
      <c r="M586" s="12" t="str">
        <f t="shared" si="751"/>
        <v>-</v>
      </c>
      <c r="N586" s="12" t="str">
        <f t="shared" si="751"/>
        <v>-</v>
      </c>
      <c r="O586" s="12" t="str">
        <f t="shared" si="751"/>
        <v>-</v>
      </c>
      <c r="P586" s="12" t="str">
        <f t="shared" si="751"/>
        <v>-</v>
      </c>
      <c r="Q586" s="12" t="str">
        <f t="shared" si="751"/>
        <v>-</v>
      </c>
      <c r="R586" s="12" t="str">
        <f t="shared" si="751"/>
        <v>-</v>
      </c>
      <c r="S586" s="12" t="str">
        <f t="shared" si="751"/>
        <v>-</v>
      </c>
      <c r="T586" s="12" t="str">
        <f t="shared" si="751"/>
        <v>-</v>
      </c>
      <c r="U586" s="12" t="str">
        <f t="shared" si="751"/>
        <v>!!!</v>
      </c>
      <c r="V586" s="12" t="str">
        <f t="shared" si="751"/>
        <v>-</v>
      </c>
      <c r="W586" s="12" t="str">
        <f t="shared" si="751"/>
        <v>-</v>
      </c>
      <c r="X586" s="12" t="str">
        <f t="shared" si="751"/>
        <v>-</v>
      </c>
      <c r="Y586" s="12" t="str">
        <f t="shared" si="751"/>
        <v>-</v>
      </c>
      <c r="Z586" s="12" t="str">
        <f t="shared" si="751"/>
        <v>-</v>
      </c>
      <c r="AA586" s="12" t="str">
        <f t="shared" si="751"/>
        <v>-</v>
      </c>
      <c r="AB586" s="12" t="str">
        <f t="shared" si="751"/>
        <v>-</v>
      </c>
      <c r="AC586" s="12" t="str">
        <f t="shared" si="751"/>
        <v>-</v>
      </c>
      <c r="AD586" s="12" t="str">
        <f t="shared" si="751"/>
        <v>-</v>
      </c>
      <c r="AE586" s="12" t="str">
        <f t="shared" si="751"/>
        <v>-</v>
      </c>
      <c r="AF586" s="12" t="str">
        <f t="shared" si="751"/>
        <v>-</v>
      </c>
      <c r="AG586" s="12" t="str">
        <f t="shared" si="751"/>
        <v>-</v>
      </c>
      <c r="AH586" s="12" t="str">
        <f t="shared" si="751"/>
        <v>-</v>
      </c>
      <c r="AI586" s="12" t="str">
        <f t="shared" si="751"/>
        <v>-</v>
      </c>
      <c r="AJ586" s="12" t="str">
        <f t="shared" si="751"/>
        <v>-</v>
      </c>
      <c r="AK586" s="12" t="str">
        <f t="shared" si="751"/>
        <v>-</v>
      </c>
      <c r="AL586" s="12" t="str">
        <f t="shared" si="751"/>
        <v>-</v>
      </c>
      <c r="AM586" s="12" t="str">
        <f t="shared" si="751"/>
        <v>-</v>
      </c>
      <c r="AN586" s="12" t="str">
        <f t="shared" si="751"/>
        <v>-</v>
      </c>
      <c r="AO586" s="12" t="str">
        <f t="shared" si="751"/>
        <v>-</v>
      </c>
      <c r="AP586" s="12" t="str">
        <f t="shared" si="751"/>
        <v>-</v>
      </c>
      <c r="AQ586" s="12" t="str">
        <f t="shared" si="751"/>
        <v>-</v>
      </c>
      <c r="AR586" s="13"/>
      <c r="AS586" s="17"/>
    </row>
    <row r="587" spans="1:53">
      <c r="A587" s="22"/>
      <c r="B587" s="128"/>
      <c r="C587" s="128"/>
      <c r="D587" s="12">
        <f t="shared" ref="D587:AQ587" si="752">COUNTIF(D395:D586,"!!!")</f>
        <v>0</v>
      </c>
      <c r="E587" s="12">
        <f t="shared" si="752"/>
        <v>0</v>
      </c>
      <c r="F587" s="12">
        <f t="shared" si="752"/>
        <v>0</v>
      </c>
      <c r="G587" s="12">
        <f t="shared" si="752"/>
        <v>0</v>
      </c>
      <c r="H587" s="12">
        <f t="shared" si="752"/>
        <v>0</v>
      </c>
      <c r="I587" s="12">
        <f t="shared" si="752"/>
        <v>0</v>
      </c>
      <c r="J587" s="12">
        <f t="shared" si="752"/>
        <v>31</v>
      </c>
      <c r="K587" s="12">
        <f t="shared" si="752"/>
        <v>0</v>
      </c>
      <c r="L587" s="12">
        <f t="shared" si="752"/>
        <v>0</v>
      </c>
      <c r="M587" s="12">
        <f t="shared" si="752"/>
        <v>0</v>
      </c>
      <c r="N587" s="12">
        <f t="shared" si="752"/>
        <v>0</v>
      </c>
      <c r="O587" s="12">
        <f t="shared" si="752"/>
        <v>0</v>
      </c>
      <c r="P587" s="12">
        <f t="shared" si="752"/>
        <v>0</v>
      </c>
      <c r="Q587" s="12">
        <f t="shared" si="752"/>
        <v>0</v>
      </c>
      <c r="R587" s="12">
        <f t="shared" si="752"/>
        <v>0</v>
      </c>
      <c r="S587" s="12">
        <f t="shared" si="752"/>
        <v>0</v>
      </c>
      <c r="T587" s="12">
        <f t="shared" si="752"/>
        <v>0</v>
      </c>
      <c r="U587" s="12">
        <f t="shared" si="752"/>
        <v>19</v>
      </c>
      <c r="V587" s="12">
        <f t="shared" si="752"/>
        <v>0</v>
      </c>
      <c r="W587" s="12">
        <f t="shared" si="752"/>
        <v>0</v>
      </c>
      <c r="X587" s="12">
        <f t="shared" si="752"/>
        <v>0</v>
      </c>
      <c r="Y587" s="12">
        <f t="shared" si="752"/>
        <v>0</v>
      </c>
      <c r="Z587" s="12">
        <f t="shared" si="752"/>
        <v>0</v>
      </c>
      <c r="AA587" s="12">
        <f t="shared" si="752"/>
        <v>0</v>
      </c>
      <c r="AB587" s="12">
        <f t="shared" si="752"/>
        <v>0</v>
      </c>
      <c r="AC587" s="12">
        <f t="shared" si="752"/>
        <v>0</v>
      </c>
      <c r="AD587" s="12">
        <f t="shared" si="752"/>
        <v>0</v>
      </c>
      <c r="AE587" s="12">
        <f t="shared" si="752"/>
        <v>0</v>
      </c>
      <c r="AF587" s="12">
        <f t="shared" si="752"/>
        <v>0</v>
      </c>
      <c r="AG587" s="12">
        <f t="shared" si="752"/>
        <v>3</v>
      </c>
      <c r="AH587" s="12">
        <f t="shared" si="752"/>
        <v>0</v>
      </c>
      <c r="AI587" s="12">
        <f t="shared" si="752"/>
        <v>31</v>
      </c>
      <c r="AJ587" s="12">
        <f t="shared" si="752"/>
        <v>14</v>
      </c>
      <c r="AK587" s="12">
        <f t="shared" si="752"/>
        <v>0</v>
      </c>
      <c r="AL587" s="12">
        <f t="shared" si="752"/>
        <v>0</v>
      </c>
      <c r="AM587" s="12">
        <f t="shared" si="752"/>
        <v>0</v>
      </c>
      <c r="AN587" s="12">
        <f t="shared" si="752"/>
        <v>7</v>
      </c>
      <c r="AO587" s="12">
        <f t="shared" si="752"/>
        <v>0</v>
      </c>
      <c r="AP587" s="12">
        <f t="shared" si="752"/>
        <v>0</v>
      </c>
      <c r="AQ587" s="12">
        <f t="shared" si="752"/>
        <v>0</v>
      </c>
      <c r="AR587" s="13">
        <f>SUM(D587:AQ587)</f>
        <v>105</v>
      </c>
      <c r="AS587" s="80">
        <f>COUNTIF(D587:AQ587,"&gt;0")</f>
        <v>6</v>
      </c>
    </row>
    <row r="589" spans="1:53">
      <c r="A589" s="23" t="s">
        <v>1018</v>
      </c>
      <c r="B589" s="129"/>
      <c r="C589" s="129"/>
    </row>
    <row r="590" spans="1:53">
      <c r="A590" s="22">
        <v>1</v>
      </c>
      <c r="B590" s="128">
        <f>B3</f>
        <v>1</v>
      </c>
      <c r="C590" s="128">
        <f t="shared" ref="C590:C653" si="753">C3</f>
        <v>1</v>
      </c>
      <c r="D590" s="12" t="str">
        <f t="shared" ref="D590:P590" si="754">IF(AND(D$196="ДА",D395="-"),D3,"-")</f>
        <v>-</v>
      </c>
      <c r="E590" s="12" t="str">
        <f t="shared" si="754"/>
        <v>-</v>
      </c>
      <c r="F590" s="12" t="str">
        <f t="shared" si="754"/>
        <v>-</v>
      </c>
      <c r="G590" s="12" t="str">
        <f t="shared" si="754"/>
        <v>-</v>
      </c>
      <c r="H590" s="12">
        <f t="shared" si="754"/>
        <v>9</v>
      </c>
      <c r="I590" s="12" t="str">
        <f t="shared" si="754"/>
        <v>-</v>
      </c>
      <c r="J590" s="12" t="str">
        <f t="shared" si="754"/>
        <v>-</v>
      </c>
      <c r="K590" s="12" t="str">
        <f t="shared" si="754"/>
        <v>-</v>
      </c>
      <c r="L590" s="12" t="str">
        <f t="shared" si="754"/>
        <v>-</v>
      </c>
      <c r="M590" s="12" t="str">
        <f t="shared" si="754"/>
        <v>-</v>
      </c>
      <c r="N590" s="12">
        <f t="shared" si="754"/>
        <v>8</v>
      </c>
      <c r="O590" s="12" t="str">
        <f t="shared" si="754"/>
        <v>-</v>
      </c>
      <c r="P590" s="12" t="str">
        <f t="shared" si="754"/>
        <v>-</v>
      </c>
      <c r="Q590" s="12" t="str">
        <f t="shared" ref="Q590:R590" si="755">IF(AND(Q$196="ДА",Q395="-"),Q3,"-")</f>
        <v>-</v>
      </c>
      <c r="R590" s="12" t="str">
        <f t="shared" si="755"/>
        <v>-</v>
      </c>
      <c r="S590" s="12">
        <f t="shared" ref="S590:AQ590" si="756">IF(AND(S$196="ДА",S395="-"),S3,"-")</f>
        <v>10</v>
      </c>
      <c r="T590" s="12" t="str">
        <f t="shared" si="756"/>
        <v>-</v>
      </c>
      <c r="U590" s="12" t="str">
        <f t="shared" si="756"/>
        <v>-</v>
      </c>
      <c r="V590" s="12">
        <f t="shared" si="756"/>
        <v>6</v>
      </c>
      <c r="W590" s="12" t="str">
        <f t="shared" si="756"/>
        <v>-</v>
      </c>
      <c r="X590" s="12" t="str">
        <f t="shared" si="756"/>
        <v>-</v>
      </c>
      <c r="Y590" s="12" t="str">
        <f t="shared" si="756"/>
        <v>-</v>
      </c>
      <c r="Z590" s="12" t="str">
        <f t="shared" si="756"/>
        <v>-</v>
      </c>
      <c r="AA590" s="12" t="str">
        <f t="shared" si="756"/>
        <v>-</v>
      </c>
      <c r="AB590" s="12" t="str">
        <f t="shared" si="756"/>
        <v>-</v>
      </c>
      <c r="AC590" s="12">
        <f t="shared" si="756"/>
        <v>5</v>
      </c>
      <c r="AD590" s="12">
        <f t="shared" si="756"/>
        <v>8</v>
      </c>
      <c r="AE590" s="12" t="str">
        <f t="shared" si="756"/>
        <v>-</v>
      </c>
      <c r="AF590" s="12">
        <f t="shared" si="756"/>
        <v>7</v>
      </c>
      <c r="AG590" s="12">
        <f t="shared" si="756"/>
        <v>7</v>
      </c>
      <c r="AH590" s="12" t="str">
        <f t="shared" si="756"/>
        <v>-</v>
      </c>
      <c r="AI590" s="12" t="str">
        <f t="shared" si="756"/>
        <v>-</v>
      </c>
      <c r="AJ590" s="12" t="str">
        <f t="shared" si="756"/>
        <v>-</v>
      </c>
      <c r="AK590" s="12" t="str">
        <f t="shared" si="756"/>
        <v>-</v>
      </c>
      <c r="AL590" s="12" t="str">
        <f t="shared" si="756"/>
        <v>-</v>
      </c>
      <c r="AM590" s="12" t="str">
        <f t="shared" si="756"/>
        <v>-</v>
      </c>
      <c r="AN590" s="12" t="str">
        <f t="shared" si="756"/>
        <v>-</v>
      </c>
      <c r="AO590" s="12">
        <f t="shared" si="756"/>
        <v>9</v>
      </c>
      <c r="AP590" s="12" t="str">
        <f t="shared" si="756"/>
        <v>-</v>
      </c>
      <c r="AQ590" s="12" t="str">
        <f t="shared" si="756"/>
        <v>-</v>
      </c>
      <c r="AR590" s="13">
        <f t="shared" ref="AR590:AR653" si="757">COUNTIF(D590:AQ590,"&gt;0")</f>
        <v>9</v>
      </c>
      <c r="AS590" s="17">
        <f t="shared" ref="AS590:AS621" si="758">AVERAGE(D590:AQ590)+(1-A590)/1000000</f>
        <v>7.666666666666667</v>
      </c>
      <c r="AT590" s="12">
        <f>RANK(AS590,AS$590:AS$781,0)</f>
        <v>54</v>
      </c>
      <c r="AV590" s="22">
        <v>1</v>
      </c>
      <c r="AW590" s="17">
        <f>AS590</f>
        <v>7.666666666666667</v>
      </c>
      <c r="AX590" s="13">
        <f>AR3</f>
        <v>12</v>
      </c>
      <c r="AY590" s="13">
        <f>AR590</f>
        <v>9</v>
      </c>
      <c r="AZ590" s="128">
        <f>B3</f>
        <v>1</v>
      </c>
      <c r="BA590" s="128">
        <f t="shared" ref="BA590:BA653" si="759">C3</f>
        <v>1</v>
      </c>
    </row>
    <row r="591" spans="1:53">
      <c r="A591" s="22">
        <f>A590+1</f>
        <v>2</v>
      </c>
      <c r="B591" s="128">
        <f t="shared" ref="B591" si="760">B4</f>
        <v>1</v>
      </c>
      <c r="C591" s="128">
        <f t="shared" si="753"/>
        <v>2</v>
      </c>
      <c r="D591" s="12" t="str">
        <f t="shared" ref="D591:P591" si="761">IF(AND(D$196="ДА",D396="-"),D4,"-")</f>
        <v>-</v>
      </c>
      <c r="E591" s="12" t="str">
        <f t="shared" si="761"/>
        <v>-</v>
      </c>
      <c r="F591" s="12" t="str">
        <f t="shared" si="761"/>
        <v>-</v>
      </c>
      <c r="G591" s="12" t="str">
        <f t="shared" si="761"/>
        <v>-</v>
      </c>
      <c r="H591" s="12">
        <f t="shared" si="761"/>
        <v>10</v>
      </c>
      <c r="I591" s="12" t="str">
        <f t="shared" si="761"/>
        <v>-</v>
      </c>
      <c r="J591" s="12">
        <f t="shared" si="761"/>
        <v>5</v>
      </c>
      <c r="K591" s="12" t="str">
        <f t="shared" si="761"/>
        <v>-</v>
      </c>
      <c r="L591" s="12" t="str">
        <f t="shared" si="761"/>
        <v>-</v>
      </c>
      <c r="M591" s="12" t="str">
        <f t="shared" si="761"/>
        <v>-</v>
      </c>
      <c r="N591" s="12">
        <f t="shared" si="761"/>
        <v>8</v>
      </c>
      <c r="O591" s="12" t="str">
        <f t="shared" si="761"/>
        <v>-</v>
      </c>
      <c r="P591" s="12" t="str">
        <f t="shared" si="761"/>
        <v>-</v>
      </c>
      <c r="Q591" s="12" t="str">
        <f t="shared" ref="Q591:R610" si="762">IF(AND(Q$196="ДА",Q396="-"),Q4,"-")</f>
        <v>-</v>
      </c>
      <c r="R591" s="12" t="str">
        <f t="shared" si="762"/>
        <v>-</v>
      </c>
      <c r="S591" s="12">
        <f t="shared" ref="S591:AQ591" si="763">IF(AND(S$196="ДА",S396="-"),S4,"-")</f>
        <v>9</v>
      </c>
      <c r="T591" s="12" t="str">
        <f t="shared" si="763"/>
        <v>-</v>
      </c>
      <c r="U591" s="12" t="str">
        <f t="shared" si="763"/>
        <v>-</v>
      </c>
      <c r="V591" s="12">
        <f t="shared" si="763"/>
        <v>9</v>
      </c>
      <c r="W591" s="12" t="str">
        <f t="shared" si="763"/>
        <v>-</v>
      </c>
      <c r="X591" s="12" t="str">
        <f t="shared" si="763"/>
        <v>-</v>
      </c>
      <c r="Y591" s="12" t="str">
        <f t="shared" si="763"/>
        <v>-</v>
      </c>
      <c r="Z591" s="12" t="str">
        <f t="shared" si="763"/>
        <v>-</v>
      </c>
      <c r="AA591" s="12" t="str">
        <f t="shared" si="763"/>
        <v>-</v>
      </c>
      <c r="AB591" s="12" t="str">
        <f t="shared" si="763"/>
        <v>-</v>
      </c>
      <c r="AC591" s="12">
        <f t="shared" si="763"/>
        <v>5</v>
      </c>
      <c r="AD591" s="12">
        <f t="shared" si="763"/>
        <v>7</v>
      </c>
      <c r="AE591" s="12" t="str">
        <f t="shared" si="763"/>
        <v>-</v>
      </c>
      <c r="AF591" s="12">
        <f t="shared" si="763"/>
        <v>10</v>
      </c>
      <c r="AG591" s="12">
        <f t="shared" si="763"/>
        <v>9</v>
      </c>
      <c r="AH591" s="12" t="str">
        <f t="shared" si="763"/>
        <v>-</v>
      </c>
      <c r="AI591" s="12" t="str">
        <f t="shared" si="763"/>
        <v>-</v>
      </c>
      <c r="AJ591" s="12" t="str">
        <f t="shared" si="763"/>
        <v>-</v>
      </c>
      <c r="AK591" s="12" t="str">
        <f t="shared" si="763"/>
        <v>-</v>
      </c>
      <c r="AL591" s="12" t="str">
        <f t="shared" si="763"/>
        <v>-</v>
      </c>
      <c r="AM591" s="12" t="str">
        <f t="shared" si="763"/>
        <v>-</v>
      </c>
      <c r="AN591" s="12" t="str">
        <f t="shared" si="763"/>
        <v>-</v>
      </c>
      <c r="AO591" s="12">
        <f t="shared" si="763"/>
        <v>9</v>
      </c>
      <c r="AP591" s="12" t="str">
        <f t="shared" si="763"/>
        <v>-</v>
      </c>
      <c r="AQ591" s="12" t="str">
        <f t="shared" si="763"/>
        <v>-</v>
      </c>
      <c r="AR591" s="13">
        <f t="shared" si="757"/>
        <v>10</v>
      </c>
      <c r="AS591" s="17">
        <f t="shared" si="758"/>
        <v>8.0999990000000004</v>
      </c>
      <c r="AT591" s="12">
        <f t="shared" ref="AT591:AT654" si="764">RANK(AS591,AS$590:AS$781,0)</f>
        <v>30</v>
      </c>
      <c r="AV591" s="22">
        <f>AV590+1</f>
        <v>2</v>
      </c>
      <c r="AW591" s="17">
        <f t="shared" ref="AW591:AW654" si="765">AS591</f>
        <v>8.0999990000000004</v>
      </c>
      <c r="AX591" s="13">
        <f t="shared" ref="AX591:AX654" si="766">AR4</f>
        <v>11</v>
      </c>
      <c r="AY591" s="13">
        <f t="shared" ref="AY591:AY654" si="767">AR591</f>
        <v>10</v>
      </c>
      <c r="AZ591" s="128">
        <f t="shared" ref="AZ591:AZ654" si="768">B4</f>
        <v>1</v>
      </c>
      <c r="BA591" s="128">
        <f t="shared" si="759"/>
        <v>2</v>
      </c>
    </row>
    <row r="592" spans="1:53">
      <c r="A592" s="22">
        <f t="shared" ref="A592:A655" si="769">A591+1</f>
        <v>3</v>
      </c>
      <c r="B592" s="128">
        <f t="shared" ref="B592" si="770">B5</f>
        <v>1</v>
      </c>
      <c r="C592" s="128">
        <f t="shared" si="753"/>
        <v>3</v>
      </c>
      <c r="D592" s="12" t="str">
        <f t="shared" ref="D592:P592" si="771">IF(AND(D$196="ДА",D397="-"),D5,"-")</f>
        <v>-</v>
      </c>
      <c r="E592" s="12" t="str">
        <f t="shared" si="771"/>
        <v>-</v>
      </c>
      <c r="F592" s="12" t="str">
        <f t="shared" si="771"/>
        <v>-</v>
      </c>
      <c r="G592" s="12" t="str">
        <f t="shared" si="771"/>
        <v>-</v>
      </c>
      <c r="H592" s="12">
        <f t="shared" si="771"/>
        <v>8</v>
      </c>
      <c r="I592" s="12" t="str">
        <f t="shared" si="771"/>
        <v>-</v>
      </c>
      <c r="J592" s="12">
        <f t="shared" si="771"/>
        <v>9</v>
      </c>
      <c r="K592" s="12" t="str">
        <f t="shared" si="771"/>
        <v>-</v>
      </c>
      <c r="L592" s="12" t="str">
        <f t="shared" si="771"/>
        <v>-</v>
      </c>
      <c r="M592" s="12" t="str">
        <f t="shared" si="771"/>
        <v>-</v>
      </c>
      <c r="N592" s="12">
        <f t="shared" si="771"/>
        <v>7</v>
      </c>
      <c r="O592" s="12">
        <f t="shared" si="771"/>
        <v>6</v>
      </c>
      <c r="P592" s="12" t="str">
        <f t="shared" si="771"/>
        <v>-</v>
      </c>
      <c r="Q592" s="12" t="str">
        <f t="shared" si="762"/>
        <v>-</v>
      </c>
      <c r="R592" s="12" t="str">
        <f t="shared" si="762"/>
        <v>-</v>
      </c>
      <c r="S592" s="12">
        <f t="shared" ref="S592:AQ592" si="772">IF(AND(S$196="ДА",S397="-"),S5,"-")</f>
        <v>9</v>
      </c>
      <c r="T592" s="12" t="str">
        <f t="shared" si="772"/>
        <v>-</v>
      </c>
      <c r="U592" s="12" t="str">
        <f t="shared" si="772"/>
        <v>-</v>
      </c>
      <c r="V592" s="12">
        <f t="shared" si="772"/>
        <v>9</v>
      </c>
      <c r="W592" s="12" t="str">
        <f t="shared" si="772"/>
        <v>-</v>
      </c>
      <c r="X592" s="12" t="str">
        <f t="shared" si="772"/>
        <v>-</v>
      </c>
      <c r="Y592" s="12" t="str">
        <f t="shared" si="772"/>
        <v>-</v>
      </c>
      <c r="Z592" s="12" t="str">
        <f t="shared" si="772"/>
        <v>-</v>
      </c>
      <c r="AA592" s="12" t="str">
        <f t="shared" si="772"/>
        <v>-</v>
      </c>
      <c r="AB592" s="12" t="str">
        <f t="shared" si="772"/>
        <v>-</v>
      </c>
      <c r="AC592" s="12">
        <f t="shared" si="772"/>
        <v>5</v>
      </c>
      <c r="AD592" s="12">
        <f t="shared" si="772"/>
        <v>7</v>
      </c>
      <c r="AE592" s="12" t="str">
        <f t="shared" si="772"/>
        <v>-</v>
      </c>
      <c r="AF592" s="12">
        <f t="shared" si="772"/>
        <v>7</v>
      </c>
      <c r="AG592" s="12">
        <f t="shared" si="772"/>
        <v>11</v>
      </c>
      <c r="AH592" s="12" t="str">
        <f t="shared" si="772"/>
        <v>-</v>
      </c>
      <c r="AI592" s="12" t="str">
        <f t="shared" si="772"/>
        <v>-</v>
      </c>
      <c r="AJ592" s="12" t="str">
        <f t="shared" si="772"/>
        <v>-</v>
      </c>
      <c r="AK592" s="12" t="str">
        <f t="shared" si="772"/>
        <v>-</v>
      </c>
      <c r="AL592" s="12" t="str">
        <f t="shared" si="772"/>
        <v>-</v>
      </c>
      <c r="AM592" s="12" t="str">
        <f t="shared" si="772"/>
        <v>-</v>
      </c>
      <c r="AN592" s="12" t="str">
        <f t="shared" si="772"/>
        <v>-</v>
      </c>
      <c r="AO592" s="12">
        <f t="shared" si="772"/>
        <v>8</v>
      </c>
      <c r="AP592" s="12" t="str">
        <f t="shared" si="772"/>
        <v>-</v>
      </c>
      <c r="AQ592" s="12" t="str">
        <f t="shared" si="772"/>
        <v>-</v>
      </c>
      <c r="AR592" s="13">
        <f t="shared" si="757"/>
        <v>11</v>
      </c>
      <c r="AS592" s="17">
        <f t="shared" si="758"/>
        <v>7.8181798181818181</v>
      </c>
      <c r="AT592" s="12">
        <f t="shared" si="764"/>
        <v>46</v>
      </c>
      <c r="AV592" s="22">
        <f t="shared" ref="AV592:AV655" si="773">AV591+1</f>
        <v>3</v>
      </c>
      <c r="AW592" s="17">
        <f t="shared" si="765"/>
        <v>7.8181798181818181</v>
      </c>
      <c r="AX592" s="13">
        <f t="shared" si="766"/>
        <v>12</v>
      </c>
      <c r="AY592" s="13">
        <f t="shared" si="767"/>
        <v>11</v>
      </c>
      <c r="AZ592" s="128">
        <f t="shared" si="768"/>
        <v>1</v>
      </c>
      <c r="BA592" s="128">
        <f t="shared" si="759"/>
        <v>3</v>
      </c>
    </row>
    <row r="593" spans="1:53">
      <c r="A593" s="22">
        <f t="shared" si="769"/>
        <v>4</v>
      </c>
      <c r="B593" s="128">
        <f t="shared" ref="B593" si="774">B6</f>
        <v>2</v>
      </c>
      <c r="C593" s="128">
        <f t="shared" si="753"/>
        <v>1</v>
      </c>
      <c r="D593" s="12" t="str">
        <f t="shared" ref="D593:P593" si="775">IF(AND(D$196="ДА",D398="-"),D6,"-")</f>
        <v>-</v>
      </c>
      <c r="E593" s="12" t="str">
        <f t="shared" si="775"/>
        <v>-</v>
      </c>
      <c r="F593" s="12" t="str">
        <f t="shared" si="775"/>
        <v>-</v>
      </c>
      <c r="G593" s="12" t="str">
        <f t="shared" si="775"/>
        <v>-</v>
      </c>
      <c r="H593" s="12">
        <f t="shared" si="775"/>
        <v>8</v>
      </c>
      <c r="I593" s="12" t="str">
        <f t="shared" si="775"/>
        <v>-</v>
      </c>
      <c r="J593" s="12">
        <f t="shared" si="775"/>
        <v>8</v>
      </c>
      <c r="K593" s="12" t="str">
        <f t="shared" si="775"/>
        <v>-</v>
      </c>
      <c r="L593" s="12" t="str">
        <f t="shared" si="775"/>
        <v>-</v>
      </c>
      <c r="M593" s="12" t="str">
        <f t="shared" si="775"/>
        <v>-</v>
      </c>
      <c r="N593" s="12">
        <f t="shared" si="775"/>
        <v>10</v>
      </c>
      <c r="O593" s="12" t="str">
        <f t="shared" si="775"/>
        <v>-</v>
      </c>
      <c r="P593" s="12" t="str">
        <f t="shared" si="775"/>
        <v>-</v>
      </c>
      <c r="Q593" s="12" t="str">
        <f t="shared" si="762"/>
        <v>-</v>
      </c>
      <c r="R593" s="12" t="str">
        <f t="shared" si="762"/>
        <v>-</v>
      </c>
      <c r="S593" s="12" t="str">
        <f t="shared" ref="S593:AQ593" si="776">IF(AND(S$196="ДА",S398="-"),S6,"-")</f>
        <v>-</v>
      </c>
      <c r="T593" s="12" t="str">
        <f t="shared" si="776"/>
        <v>-</v>
      </c>
      <c r="U593" s="12" t="str">
        <f t="shared" si="776"/>
        <v>-</v>
      </c>
      <c r="V593" s="12">
        <f t="shared" si="776"/>
        <v>8</v>
      </c>
      <c r="W593" s="12" t="str">
        <f t="shared" si="776"/>
        <v>-</v>
      </c>
      <c r="X593" s="12">
        <f t="shared" si="776"/>
        <v>6</v>
      </c>
      <c r="Y593" s="12" t="str">
        <f t="shared" si="776"/>
        <v>-</v>
      </c>
      <c r="Z593" s="12" t="str">
        <f t="shared" si="776"/>
        <v>-</v>
      </c>
      <c r="AA593" s="12" t="str">
        <f t="shared" si="776"/>
        <v>-</v>
      </c>
      <c r="AB593" s="12" t="str">
        <f t="shared" si="776"/>
        <v>-</v>
      </c>
      <c r="AC593" s="12">
        <f t="shared" si="776"/>
        <v>7</v>
      </c>
      <c r="AD593" s="12">
        <f t="shared" si="776"/>
        <v>8</v>
      </c>
      <c r="AE593" s="12" t="str">
        <f t="shared" si="776"/>
        <v>-</v>
      </c>
      <c r="AF593" s="12">
        <f t="shared" si="776"/>
        <v>10</v>
      </c>
      <c r="AG593" s="12">
        <f t="shared" si="776"/>
        <v>10</v>
      </c>
      <c r="AH593" s="12" t="str">
        <f t="shared" si="776"/>
        <v>-</v>
      </c>
      <c r="AI593" s="12" t="str">
        <f t="shared" si="776"/>
        <v>-</v>
      </c>
      <c r="AJ593" s="12" t="str">
        <f t="shared" si="776"/>
        <v>-</v>
      </c>
      <c r="AK593" s="12" t="str">
        <f t="shared" si="776"/>
        <v>-</v>
      </c>
      <c r="AL593" s="12" t="str">
        <f t="shared" si="776"/>
        <v>-</v>
      </c>
      <c r="AM593" s="12" t="str">
        <f t="shared" si="776"/>
        <v>-</v>
      </c>
      <c r="AN593" s="12" t="str">
        <f t="shared" si="776"/>
        <v>-</v>
      </c>
      <c r="AO593" s="12">
        <f t="shared" si="776"/>
        <v>5</v>
      </c>
      <c r="AP593" s="12" t="str">
        <f t="shared" si="776"/>
        <v>-</v>
      </c>
      <c r="AQ593" s="12" t="str">
        <f t="shared" si="776"/>
        <v>-</v>
      </c>
      <c r="AR593" s="13">
        <f t="shared" si="757"/>
        <v>10</v>
      </c>
      <c r="AS593" s="17">
        <f t="shared" si="758"/>
        <v>7.9999969999999996</v>
      </c>
      <c r="AT593" s="12">
        <f t="shared" si="764"/>
        <v>36</v>
      </c>
      <c r="AV593" s="22">
        <f t="shared" si="773"/>
        <v>4</v>
      </c>
      <c r="AW593" s="17">
        <f t="shared" si="765"/>
        <v>7.9999969999999996</v>
      </c>
      <c r="AX593" s="13">
        <f t="shared" si="766"/>
        <v>11</v>
      </c>
      <c r="AY593" s="13">
        <f t="shared" si="767"/>
        <v>10</v>
      </c>
      <c r="AZ593" s="128">
        <f t="shared" si="768"/>
        <v>2</v>
      </c>
      <c r="BA593" s="128">
        <f t="shared" si="759"/>
        <v>1</v>
      </c>
    </row>
    <row r="594" spans="1:53">
      <c r="A594" s="22">
        <f t="shared" si="769"/>
        <v>5</v>
      </c>
      <c r="B594" s="128">
        <f t="shared" ref="B594" si="777">B7</f>
        <v>2</v>
      </c>
      <c r="C594" s="128">
        <f t="shared" si="753"/>
        <v>2</v>
      </c>
      <c r="D594" s="12" t="str">
        <f t="shared" ref="D594:P594" si="778">IF(AND(D$196="ДА",D399="-"),D7,"-")</f>
        <v>-</v>
      </c>
      <c r="E594" s="12" t="str">
        <f t="shared" si="778"/>
        <v>-</v>
      </c>
      <c r="F594" s="12" t="str">
        <f t="shared" si="778"/>
        <v>-</v>
      </c>
      <c r="G594" s="12" t="str">
        <f t="shared" si="778"/>
        <v>-</v>
      </c>
      <c r="H594" s="12">
        <f t="shared" si="778"/>
        <v>9</v>
      </c>
      <c r="I594" s="12" t="str">
        <f t="shared" si="778"/>
        <v>-</v>
      </c>
      <c r="J594" s="12">
        <f t="shared" si="778"/>
        <v>9</v>
      </c>
      <c r="K594" s="12" t="str">
        <f t="shared" si="778"/>
        <v>-</v>
      </c>
      <c r="L594" s="12" t="str">
        <f t="shared" si="778"/>
        <v>-</v>
      </c>
      <c r="M594" s="12" t="str">
        <f t="shared" si="778"/>
        <v>-</v>
      </c>
      <c r="N594" s="12">
        <f t="shared" si="778"/>
        <v>9</v>
      </c>
      <c r="O594" s="12" t="str">
        <f t="shared" si="778"/>
        <v>-</v>
      </c>
      <c r="P594" s="12" t="str">
        <f t="shared" si="778"/>
        <v>-</v>
      </c>
      <c r="Q594" s="12" t="str">
        <f t="shared" si="762"/>
        <v>-</v>
      </c>
      <c r="R594" s="12" t="str">
        <f t="shared" si="762"/>
        <v>-</v>
      </c>
      <c r="S594" s="12">
        <f t="shared" ref="S594:AQ594" si="779">IF(AND(S$196="ДА",S399="-"),S7,"-")</f>
        <v>7</v>
      </c>
      <c r="T594" s="12" t="str">
        <f t="shared" si="779"/>
        <v>-</v>
      </c>
      <c r="U594" s="12" t="str">
        <f t="shared" si="779"/>
        <v>-</v>
      </c>
      <c r="V594" s="12">
        <f t="shared" si="779"/>
        <v>9</v>
      </c>
      <c r="W594" s="12" t="str">
        <f t="shared" si="779"/>
        <v>-</v>
      </c>
      <c r="X594" s="12">
        <f t="shared" si="779"/>
        <v>6</v>
      </c>
      <c r="Y594" s="12" t="str">
        <f t="shared" si="779"/>
        <v>-</v>
      </c>
      <c r="Z594" s="12">
        <f t="shared" si="779"/>
        <v>6</v>
      </c>
      <c r="AA594" s="12" t="str">
        <f t="shared" si="779"/>
        <v>-</v>
      </c>
      <c r="AB594" s="12" t="str">
        <f t="shared" si="779"/>
        <v>-</v>
      </c>
      <c r="AC594" s="12">
        <f t="shared" si="779"/>
        <v>7</v>
      </c>
      <c r="AD594" s="12">
        <f t="shared" si="779"/>
        <v>9</v>
      </c>
      <c r="AE594" s="12" t="str">
        <f t="shared" si="779"/>
        <v>-</v>
      </c>
      <c r="AF594" s="12">
        <f t="shared" si="779"/>
        <v>11</v>
      </c>
      <c r="AG594" s="12">
        <f t="shared" si="779"/>
        <v>12</v>
      </c>
      <c r="AH594" s="12" t="str">
        <f t="shared" si="779"/>
        <v>-</v>
      </c>
      <c r="AI594" s="12" t="str">
        <f t="shared" si="779"/>
        <v>-</v>
      </c>
      <c r="AJ594" s="12" t="str">
        <f t="shared" si="779"/>
        <v>-</v>
      </c>
      <c r="AK594" s="12" t="str">
        <f t="shared" si="779"/>
        <v>-</v>
      </c>
      <c r="AL594" s="12" t="str">
        <f t="shared" si="779"/>
        <v>-</v>
      </c>
      <c r="AM594" s="12" t="str">
        <f t="shared" si="779"/>
        <v>-</v>
      </c>
      <c r="AN594" s="12" t="str">
        <f t="shared" si="779"/>
        <v>-</v>
      </c>
      <c r="AO594" s="12">
        <f t="shared" si="779"/>
        <v>4</v>
      </c>
      <c r="AP594" s="12" t="str">
        <f t="shared" si="779"/>
        <v>-</v>
      </c>
      <c r="AQ594" s="12" t="str">
        <f t="shared" si="779"/>
        <v>-</v>
      </c>
      <c r="AR594" s="13">
        <f t="shared" si="757"/>
        <v>12</v>
      </c>
      <c r="AS594" s="17">
        <f t="shared" si="758"/>
        <v>8.1666626666666655</v>
      </c>
      <c r="AT594" s="12">
        <f t="shared" si="764"/>
        <v>26</v>
      </c>
      <c r="AV594" s="22">
        <f t="shared" si="773"/>
        <v>5</v>
      </c>
      <c r="AW594" s="17">
        <f t="shared" si="765"/>
        <v>8.1666626666666655</v>
      </c>
      <c r="AX594" s="13">
        <f t="shared" si="766"/>
        <v>15</v>
      </c>
      <c r="AY594" s="13">
        <f t="shared" si="767"/>
        <v>12</v>
      </c>
      <c r="AZ594" s="128">
        <f t="shared" si="768"/>
        <v>2</v>
      </c>
      <c r="BA594" s="128">
        <f t="shared" si="759"/>
        <v>2</v>
      </c>
    </row>
    <row r="595" spans="1:53">
      <c r="A595" s="22">
        <f t="shared" si="769"/>
        <v>6</v>
      </c>
      <c r="B595" s="128">
        <f t="shared" ref="B595" si="780">B8</f>
        <v>2</v>
      </c>
      <c r="C595" s="128">
        <f t="shared" si="753"/>
        <v>3</v>
      </c>
      <c r="D595" s="12" t="str">
        <f t="shared" ref="D595:P595" si="781">IF(AND(D$196="ДА",D400="-"),D8,"-")</f>
        <v>-</v>
      </c>
      <c r="E595" s="12" t="str">
        <f t="shared" si="781"/>
        <v>-</v>
      </c>
      <c r="F595" s="12" t="str">
        <f t="shared" si="781"/>
        <v>-</v>
      </c>
      <c r="G595" s="12" t="str">
        <f t="shared" si="781"/>
        <v>-</v>
      </c>
      <c r="H595" s="12">
        <f t="shared" si="781"/>
        <v>7</v>
      </c>
      <c r="I595" s="12" t="str">
        <f t="shared" si="781"/>
        <v>-</v>
      </c>
      <c r="J595" s="12" t="str">
        <f t="shared" si="781"/>
        <v>-</v>
      </c>
      <c r="K595" s="12" t="str">
        <f t="shared" si="781"/>
        <v>-</v>
      </c>
      <c r="L595" s="12" t="str">
        <f t="shared" si="781"/>
        <v>-</v>
      </c>
      <c r="M595" s="12" t="str">
        <f t="shared" si="781"/>
        <v>-</v>
      </c>
      <c r="N595" s="12">
        <f t="shared" si="781"/>
        <v>8</v>
      </c>
      <c r="O595" s="12" t="str">
        <f t="shared" si="781"/>
        <v>-</v>
      </c>
      <c r="P595" s="12" t="str">
        <f t="shared" si="781"/>
        <v>-</v>
      </c>
      <c r="Q595" s="12" t="str">
        <f t="shared" si="762"/>
        <v>-</v>
      </c>
      <c r="R595" s="12" t="str">
        <f t="shared" si="762"/>
        <v>-</v>
      </c>
      <c r="S595" s="12">
        <f t="shared" ref="S595:AQ595" si="782">IF(AND(S$196="ДА",S400="-"),S8,"-")</f>
        <v>9</v>
      </c>
      <c r="T595" s="12" t="str">
        <f t="shared" si="782"/>
        <v>-</v>
      </c>
      <c r="U595" s="12" t="str">
        <f t="shared" si="782"/>
        <v>-</v>
      </c>
      <c r="V595" s="12">
        <f t="shared" si="782"/>
        <v>8</v>
      </c>
      <c r="W595" s="12" t="str">
        <f t="shared" si="782"/>
        <v>-</v>
      </c>
      <c r="X595" s="12">
        <f t="shared" si="782"/>
        <v>5</v>
      </c>
      <c r="Y595" s="12" t="str">
        <f t="shared" si="782"/>
        <v>-</v>
      </c>
      <c r="Z595" s="12">
        <f t="shared" si="782"/>
        <v>5</v>
      </c>
      <c r="AA595" s="12" t="str">
        <f t="shared" si="782"/>
        <v>-</v>
      </c>
      <c r="AB595" s="12" t="str">
        <f t="shared" si="782"/>
        <v>-</v>
      </c>
      <c r="AC595" s="12">
        <f t="shared" si="782"/>
        <v>5</v>
      </c>
      <c r="AD595" s="12">
        <f t="shared" si="782"/>
        <v>8</v>
      </c>
      <c r="AE595" s="12" t="str">
        <f t="shared" si="782"/>
        <v>-</v>
      </c>
      <c r="AF595" s="12">
        <f t="shared" si="782"/>
        <v>10</v>
      </c>
      <c r="AG595" s="12">
        <f t="shared" si="782"/>
        <v>10</v>
      </c>
      <c r="AH595" s="12" t="str">
        <f t="shared" si="782"/>
        <v>-</v>
      </c>
      <c r="AI595" s="12" t="str">
        <f t="shared" si="782"/>
        <v>-</v>
      </c>
      <c r="AJ595" s="12" t="str">
        <f t="shared" si="782"/>
        <v>-</v>
      </c>
      <c r="AK595" s="12" t="str">
        <f t="shared" si="782"/>
        <v>-</v>
      </c>
      <c r="AL595" s="12" t="str">
        <f t="shared" si="782"/>
        <v>-</v>
      </c>
      <c r="AM595" s="12" t="str">
        <f t="shared" si="782"/>
        <v>-</v>
      </c>
      <c r="AN595" s="12" t="str">
        <f t="shared" si="782"/>
        <v>-</v>
      </c>
      <c r="AO595" s="12">
        <f t="shared" si="782"/>
        <v>8</v>
      </c>
      <c r="AP595" s="12" t="str">
        <f t="shared" si="782"/>
        <v>-</v>
      </c>
      <c r="AQ595" s="12" t="str">
        <f t="shared" si="782"/>
        <v>-</v>
      </c>
      <c r="AR595" s="13">
        <f t="shared" si="757"/>
        <v>11</v>
      </c>
      <c r="AS595" s="17">
        <f t="shared" si="758"/>
        <v>7.545449545454546</v>
      </c>
      <c r="AT595" s="12">
        <f t="shared" si="764"/>
        <v>64</v>
      </c>
      <c r="AV595" s="22">
        <f t="shared" si="773"/>
        <v>6</v>
      </c>
      <c r="AW595" s="17">
        <f t="shared" si="765"/>
        <v>7.545449545454546</v>
      </c>
      <c r="AX595" s="13">
        <f t="shared" si="766"/>
        <v>14</v>
      </c>
      <c r="AY595" s="13">
        <f t="shared" si="767"/>
        <v>11</v>
      </c>
      <c r="AZ595" s="128">
        <f t="shared" si="768"/>
        <v>2</v>
      </c>
      <c r="BA595" s="128">
        <f t="shared" si="759"/>
        <v>3</v>
      </c>
    </row>
    <row r="596" spans="1:53">
      <c r="A596" s="22">
        <f t="shared" si="769"/>
        <v>7</v>
      </c>
      <c r="B596" s="128">
        <f t="shared" ref="B596" si="783">B9</f>
        <v>5</v>
      </c>
      <c r="C596" s="128">
        <f t="shared" si="753"/>
        <v>1</v>
      </c>
      <c r="D596" s="12" t="str">
        <f t="shared" ref="D596:P596" si="784">IF(AND(D$196="ДА",D401="-"),D9,"-")</f>
        <v>-</v>
      </c>
      <c r="E596" s="12" t="str">
        <f t="shared" si="784"/>
        <v>-</v>
      </c>
      <c r="F596" s="12" t="str">
        <f t="shared" si="784"/>
        <v>-</v>
      </c>
      <c r="G596" s="12" t="str">
        <f t="shared" si="784"/>
        <v>-</v>
      </c>
      <c r="H596" s="12">
        <f t="shared" si="784"/>
        <v>10</v>
      </c>
      <c r="I596" s="12" t="str">
        <f t="shared" si="784"/>
        <v>-</v>
      </c>
      <c r="J596" s="12">
        <f t="shared" si="784"/>
        <v>8</v>
      </c>
      <c r="K596" s="12" t="str">
        <f t="shared" si="784"/>
        <v>-</v>
      </c>
      <c r="L596" s="12" t="str">
        <f t="shared" si="784"/>
        <v>-</v>
      </c>
      <c r="M596" s="12" t="str">
        <f t="shared" si="784"/>
        <v>-</v>
      </c>
      <c r="N596" s="12">
        <f t="shared" si="784"/>
        <v>8</v>
      </c>
      <c r="O596" s="12" t="str">
        <f t="shared" si="784"/>
        <v>-</v>
      </c>
      <c r="P596" s="12" t="str">
        <f t="shared" si="784"/>
        <v>-</v>
      </c>
      <c r="Q596" s="12" t="str">
        <f t="shared" si="762"/>
        <v>-</v>
      </c>
      <c r="R596" s="12" t="str">
        <f t="shared" si="762"/>
        <v>-</v>
      </c>
      <c r="S596" s="12">
        <f t="shared" ref="S596:AQ596" si="785">IF(AND(S$196="ДА",S401="-"),S9,"-")</f>
        <v>7</v>
      </c>
      <c r="T596" s="12" t="str">
        <f t="shared" si="785"/>
        <v>-</v>
      </c>
      <c r="U596" s="12" t="str">
        <f t="shared" si="785"/>
        <v>-</v>
      </c>
      <c r="V596" s="12">
        <f t="shared" si="785"/>
        <v>6</v>
      </c>
      <c r="W596" s="12" t="str">
        <f t="shared" si="785"/>
        <v>-</v>
      </c>
      <c r="X596" s="12">
        <f t="shared" si="785"/>
        <v>6</v>
      </c>
      <c r="Y596" s="12" t="str">
        <f t="shared" si="785"/>
        <v>-</v>
      </c>
      <c r="Z596" s="12" t="str">
        <f t="shared" si="785"/>
        <v>-</v>
      </c>
      <c r="AA596" s="12" t="str">
        <f t="shared" si="785"/>
        <v>-</v>
      </c>
      <c r="AB596" s="12" t="str">
        <f t="shared" si="785"/>
        <v>-</v>
      </c>
      <c r="AC596" s="12">
        <f t="shared" si="785"/>
        <v>6</v>
      </c>
      <c r="AD596" s="12">
        <f t="shared" si="785"/>
        <v>7</v>
      </c>
      <c r="AE596" s="12" t="str">
        <f t="shared" si="785"/>
        <v>-</v>
      </c>
      <c r="AF596" s="12">
        <f t="shared" si="785"/>
        <v>7</v>
      </c>
      <c r="AG596" s="12">
        <f t="shared" si="785"/>
        <v>1</v>
      </c>
      <c r="AH596" s="12" t="str">
        <f t="shared" si="785"/>
        <v>-</v>
      </c>
      <c r="AI596" s="12" t="str">
        <f t="shared" si="785"/>
        <v>-</v>
      </c>
      <c r="AJ596" s="12" t="str">
        <f t="shared" si="785"/>
        <v>-</v>
      </c>
      <c r="AK596" s="12" t="str">
        <f t="shared" si="785"/>
        <v>-</v>
      </c>
      <c r="AL596" s="12" t="str">
        <f t="shared" si="785"/>
        <v>-</v>
      </c>
      <c r="AM596" s="12" t="str">
        <f t="shared" si="785"/>
        <v>-</v>
      </c>
      <c r="AN596" s="12" t="str">
        <f t="shared" si="785"/>
        <v>-</v>
      </c>
      <c r="AO596" s="12">
        <f t="shared" si="785"/>
        <v>4</v>
      </c>
      <c r="AP596" s="12" t="str">
        <f t="shared" si="785"/>
        <v>-</v>
      </c>
      <c r="AQ596" s="12" t="str">
        <f t="shared" si="785"/>
        <v>-</v>
      </c>
      <c r="AR596" s="13">
        <f t="shared" si="757"/>
        <v>11</v>
      </c>
      <c r="AS596" s="17">
        <f t="shared" si="758"/>
        <v>6.3636303636363634</v>
      </c>
      <c r="AT596" s="12">
        <f t="shared" si="764"/>
        <v>123</v>
      </c>
      <c r="AV596" s="22">
        <f t="shared" si="773"/>
        <v>7</v>
      </c>
      <c r="AW596" s="17">
        <f t="shared" si="765"/>
        <v>6.3636303636363634</v>
      </c>
      <c r="AX596" s="13">
        <f t="shared" si="766"/>
        <v>11</v>
      </c>
      <c r="AY596" s="13">
        <f t="shared" si="767"/>
        <v>11</v>
      </c>
      <c r="AZ596" s="128">
        <f t="shared" si="768"/>
        <v>5</v>
      </c>
      <c r="BA596" s="128">
        <f t="shared" si="759"/>
        <v>1</v>
      </c>
    </row>
    <row r="597" spans="1:53">
      <c r="A597" s="22">
        <f t="shared" si="769"/>
        <v>8</v>
      </c>
      <c r="B597" s="128">
        <f t="shared" ref="B597" si="786">B10</f>
        <v>5</v>
      </c>
      <c r="C597" s="128">
        <f t="shared" si="753"/>
        <v>2</v>
      </c>
      <c r="D597" s="12" t="str">
        <f t="shared" ref="D597:P597" si="787">IF(AND(D$196="ДА",D402="-"),D10,"-")</f>
        <v>-</v>
      </c>
      <c r="E597" s="12" t="str">
        <f t="shared" si="787"/>
        <v>-</v>
      </c>
      <c r="F597" s="12" t="str">
        <f t="shared" si="787"/>
        <v>-</v>
      </c>
      <c r="G597" s="12" t="str">
        <f t="shared" si="787"/>
        <v>-</v>
      </c>
      <c r="H597" s="12">
        <f t="shared" si="787"/>
        <v>5</v>
      </c>
      <c r="I597" s="12" t="str">
        <f t="shared" si="787"/>
        <v>-</v>
      </c>
      <c r="J597" s="12">
        <f t="shared" si="787"/>
        <v>6</v>
      </c>
      <c r="K597" s="12" t="str">
        <f t="shared" si="787"/>
        <v>-</v>
      </c>
      <c r="L597" s="12" t="str">
        <f t="shared" si="787"/>
        <v>-</v>
      </c>
      <c r="M597" s="12" t="str">
        <f t="shared" si="787"/>
        <v>-</v>
      </c>
      <c r="N597" s="12">
        <f t="shared" si="787"/>
        <v>7</v>
      </c>
      <c r="O597" s="12" t="str">
        <f t="shared" si="787"/>
        <v>-</v>
      </c>
      <c r="P597" s="12" t="str">
        <f t="shared" si="787"/>
        <v>-</v>
      </c>
      <c r="Q597" s="12" t="str">
        <f t="shared" si="762"/>
        <v>-</v>
      </c>
      <c r="R597" s="12" t="str">
        <f t="shared" si="762"/>
        <v>-</v>
      </c>
      <c r="S597" s="12">
        <f t="shared" ref="S597:AQ597" si="788">IF(AND(S$196="ДА",S402="-"),S10,"-")</f>
        <v>6</v>
      </c>
      <c r="T597" s="12" t="str">
        <f t="shared" si="788"/>
        <v>-</v>
      </c>
      <c r="U597" s="12" t="str">
        <f t="shared" si="788"/>
        <v>-</v>
      </c>
      <c r="V597" s="12">
        <f t="shared" si="788"/>
        <v>4</v>
      </c>
      <c r="W597" s="12" t="str">
        <f t="shared" si="788"/>
        <v>-</v>
      </c>
      <c r="X597" s="12" t="str">
        <f t="shared" si="788"/>
        <v>-</v>
      </c>
      <c r="Y597" s="12" t="str">
        <f t="shared" si="788"/>
        <v>-</v>
      </c>
      <c r="Z597" s="12" t="str">
        <f t="shared" si="788"/>
        <v>-</v>
      </c>
      <c r="AA597" s="12" t="str">
        <f t="shared" si="788"/>
        <v>-</v>
      </c>
      <c r="AB597" s="12" t="str">
        <f t="shared" si="788"/>
        <v>-</v>
      </c>
      <c r="AC597" s="12">
        <f t="shared" si="788"/>
        <v>4</v>
      </c>
      <c r="AD597" s="12">
        <f t="shared" si="788"/>
        <v>5</v>
      </c>
      <c r="AE597" s="12" t="str">
        <f t="shared" si="788"/>
        <v>-</v>
      </c>
      <c r="AF597" s="12">
        <f t="shared" si="788"/>
        <v>8</v>
      </c>
      <c r="AG597" s="12">
        <f t="shared" si="788"/>
        <v>5</v>
      </c>
      <c r="AH597" s="12" t="str">
        <f t="shared" si="788"/>
        <v>-</v>
      </c>
      <c r="AI597" s="12" t="str">
        <f t="shared" si="788"/>
        <v>-</v>
      </c>
      <c r="AJ597" s="12" t="str">
        <f t="shared" si="788"/>
        <v>-</v>
      </c>
      <c r="AK597" s="12" t="str">
        <f t="shared" si="788"/>
        <v>-</v>
      </c>
      <c r="AL597" s="12" t="str">
        <f t="shared" si="788"/>
        <v>-</v>
      </c>
      <c r="AM597" s="12" t="str">
        <f t="shared" si="788"/>
        <v>-</v>
      </c>
      <c r="AN597" s="12" t="str">
        <f t="shared" si="788"/>
        <v>-</v>
      </c>
      <c r="AO597" s="12">
        <f t="shared" si="788"/>
        <v>4</v>
      </c>
      <c r="AP597" s="12" t="str">
        <f t="shared" si="788"/>
        <v>-</v>
      </c>
      <c r="AQ597" s="12" t="str">
        <f t="shared" si="788"/>
        <v>-</v>
      </c>
      <c r="AR597" s="13">
        <f t="shared" si="757"/>
        <v>10</v>
      </c>
      <c r="AS597" s="17">
        <f t="shared" si="758"/>
        <v>5.3999930000000003</v>
      </c>
      <c r="AT597" s="12">
        <f t="shared" si="764"/>
        <v>168</v>
      </c>
      <c r="AV597" s="22">
        <f t="shared" si="773"/>
        <v>8</v>
      </c>
      <c r="AW597" s="17">
        <f t="shared" si="765"/>
        <v>5.3999930000000003</v>
      </c>
      <c r="AX597" s="13">
        <f t="shared" si="766"/>
        <v>10</v>
      </c>
      <c r="AY597" s="13">
        <f t="shared" si="767"/>
        <v>10</v>
      </c>
      <c r="AZ597" s="128">
        <f t="shared" si="768"/>
        <v>5</v>
      </c>
      <c r="BA597" s="128">
        <f t="shared" si="759"/>
        <v>2</v>
      </c>
    </row>
    <row r="598" spans="1:53">
      <c r="A598" s="22">
        <f t="shared" si="769"/>
        <v>9</v>
      </c>
      <c r="B598" s="128">
        <f t="shared" ref="B598" si="789">B11</f>
        <v>5</v>
      </c>
      <c r="C598" s="128">
        <f t="shared" si="753"/>
        <v>3</v>
      </c>
      <c r="D598" s="12" t="str">
        <f t="shared" ref="D598:P598" si="790">IF(AND(D$196="ДА",D403="-"),D11,"-")</f>
        <v>-</v>
      </c>
      <c r="E598" s="12" t="str">
        <f t="shared" si="790"/>
        <v>-</v>
      </c>
      <c r="F598" s="12" t="str">
        <f t="shared" si="790"/>
        <v>-</v>
      </c>
      <c r="G598" s="12" t="str">
        <f t="shared" si="790"/>
        <v>-</v>
      </c>
      <c r="H598" s="12">
        <f t="shared" si="790"/>
        <v>9</v>
      </c>
      <c r="I598" s="12" t="str">
        <f t="shared" si="790"/>
        <v>-</v>
      </c>
      <c r="J598" s="12">
        <f t="shared" si="790"/>
        <v>6</v>
      </c>
      <c r="K598" s="12" t="str">
        <f t="shared" si="790"/>
        <v>-</v>
      </c>
      <c r="L598" s="12" t="str">
        <f t="shared" si="790"/>
        <v>-</v>
      </c>
      <c r="M598" s="12" t="str">
        <f t="shared" si="790"/>
        <v>-</v>
      </c>
      <c r="N598" s="12">
        <f t="shared" si="790"/>
        <v>8</v>
      </c>
      <c r="O598" s="12" t="str">
        <f t="shared" si="790"/>
        <v>-</v>
      </c>
      <c r="P598" s="12" t="str">
        <f t="shared" si="790"/>
        <v>-</v>
      </c>
      <c r="Q598" s="12" t="str">
        <f t="shared" si="762"/>
        <v>-</v>
      </c>
      <c r="R598" s="12" t="str">
        <f t="shared" si="762"/>
        <v>-</v>
      </c>
      <c r="S598" s="12">
        <f t="shared" ref="S598:AQ598" si="791">IF(AND(S$196="ДА",S403="-"),S11,"-")</f>
        <v>7</v>
      </c>
      <c r="T598" s="12" t="str">
        <f t="shared" si="791"/>
        <v>-</v>
      </c>
      <c r="U598" s="12" t="str">
        <f t="shared" si="791"/>
        <v>-</v>
      </c>
      <c r="V598" s="12">
        <f t="shared" si="791"/>
        <v>4</v>
      </c>
      <c r="W598" s="12" t="str">
        <f t="shared" si="791"/>
        <v>-</v>
      </c>
      <c r="X598" s="12" t="str">
        <f t="shared" si="791"/>
        <v>-</v>
      </c>
      <c r="Y598" s="12" t="str">
        <f t="shared" si="791"/>
        <v>-</v>
      </c>
      <c r="Z598" s="12" t="str">
        <f t="shared" si="791"/>
        <v>-</v>
      </c>
      <c r="AA598" s="12" t="str">
        <f t="shared" si="791"/>
        <v>-</v>
      </c>
      <c r="AB598" s="12" t="str">
        <f t="shared" si="791"/>
        <v>-</v>
      </c>
      <c r="AC598" s="12">
        <f t="shared" si="791"/>
        <v>4</v>
      </c>
      <c r="AD598" s="12">
        <f t="shared" si="791"/>
        <v>7</v>
      </c>
      <c r="AE598" s="12" t="str">
        <f t="shared" si="791"/>
        <v>-</v>
      </c>
      <c r="AF598" s="12">
        <f t="shared" si="791"/>
        <v>6</v>
      </c>
      <c r="AG598" s="12">
        <f t="shared" si="791"/>
        <v>1</v>
      </c>
      <c r="AH598" s="12" t="str">
        <f t="shared" si="791"/>
        <v>-</v>
      </c>
      <c r="AI598" s="12" t="str">
        <f t="shared" si="791"/>
        <v>-</v>
      </c>
      <c r="AJ598" s="12" t="str">
        <f t="shared" si="791"/>
        <v>-</v>
      </c>
      <c r="AK598" s="12" t="str">
        <f t="shared" si="791"/>
        <v>-</v>
      </c>
      <c r="AL598" s="12" t="str">
        <f t="shared" si="791"/>
        <v>-</v>
      </c>
      <c r="AM598" s="12" t="str">
        <f t="shared" si="791"/>
        <v>-</v>
      </c>
      <c r="AN598" s="12" t="str">
        <f t="shared" si="791"/>
        <v>-</v>
      </c>
      <c r="AO598" s="12">
        <f t="shared" si="791"/>
        <v>4</v>
      </c>
      <c r="AP598" s="12" t="str">
        <f t="shared" si="791"/>
        <v>-</v>
      </c>
      <c r="AQ598" s="12" t="str">
        <f t="shared" si="791"/>
        <v>-</v>
      </c>
      <c r="AR598" s="13">
        <f t="shared" si="757"/>
        <v>10</v>
      </c>
      <c r="AS598" s="17">
        <f t="shared" si="758"/>
        <v>5.5999919999999994</v>
      </c>
      <c r="AT598" s="12">
        <f t="shared" si="764"/>
        <v>166</v>
      </c>
      <c r="AV598" s="22">
        <f t="shared" si="773"/>
        <v>9</v>
      </c>
      <c r="AW598" s="17">
        <f t="shared" si="765"/>
        <v>5.5999919999999994</v>
      </c>
      <c r="AX598" s="13">
        <f t="shared" si="766"/>
        <v>10</v>
      </c>
      <c r="AY598" s="13">
        <f t="shared" si="767"/>
        <v>10</v>
      </c>
      <c r="AZ598" s="128">
        <f t="shared" si="768"/>
        <v>5</v>
      </c>
      <c r="BA598" s="128">
        <f t="shared" si="759"/>
        <v>3</v>
      </c>
    </row>
    <row r="599" spans="1:53">
      <c r="A599" s="22">
        <f t="shared" si="769"/>
        <v>10</v>
      </c>
      <c r="B599" s="128">
        <f t="shared" ref="B599" si="792">B12</f>
        <v>7</v>
      </c>
      <c r="C599" s="128">
        <f t="shared" si="753"/>
        <v>1</v>
      </c>
      <c r="D599" s="12" t="str">
        <f t="shared" ref="D599:P599" si="793">IF(AND(D$196="ДА",D404="-"),D12,"-")</f>
        <v>-</v>
      </c>
      <c r="E599" s="12" t="str">
        <f t="shared" si="793"/>
        <v>-</v>
      </c>
      <c r="F599" s="12" t="str">
        <f t="shared" si="793"/>
        <v>-</v>
      </c>
      <c r="G599" s="12" t="str">
        <f t="shared" si="793"/>
        <v>-</v>
      </c>
      <c r="H599" s="12">
        <f t="shared" si="793"/>
        <v>8</v>
      </c>
      <c r="I599" s="12" t="str">
        <f t="shared" si="793"/>
        <v>-</v>
      </c>
      <c r="J599" s="12">
        <f t="shared" si="793"/>
        <v>7</v>
      </c>
      <c r="K599" s="12" t="str">
        <f t="shared" si="793"/>
        <v>-</v>
      </c>
      <c r="L599" s="12" t="str">
        <f t="shared" si="793"/>
        <v>-</v>
      </c>
      <c r="M599" s="12" t="str">
        <f t="shared" si="793"/>
        <v>-</v>
      </c>
      <c r="N599" s="12">
        <f t="shared" si="793"/>
        <v>9</v>
      </c>
      <c r="O599" s="12">
        <f t="shared" si="793"/>
        <v>10</v>
      </c>
      <c r="P599" s="12" t="str">
        <f t="shared" si="793"/>
        <v>-</v>
      </c>
      <c r="Q599" s="12" t="str">
        <f t="shared" si="762"/>
        <v>-</v>
      </c>
      <c r="R599" s="12" t="str">
        <f t="shared" si="762"/>
        <v>-</v>
      </c>
      <c r="S599" s="12" t="str">
        <f t="shared" ref="S599:AQ599" si="794">IF(AND(S$196="ДА",S404="-"),S12,"-")</f>
        <v>-</v>
      </c>
      <c r="T599" s="12" t="str">
        <f t="shared" si="794"/>
        <v>-</v>
      </c>
      <c r="U599" s="12" t="str">
        <f t="shared" si="794"/>
        <v>-</v>
      </c>
      <c r="V599" s="12">
        <f t="shared" si="794"/>
        <v>8</v>
      </c>
      <c r="W599" s="12" t="str">
        <f t="shared" si="794"/>
        <v>-</v>
      </c>
      <c r="X599" s="12">
        <f t="shared" si="794"/>
        <v>6</v>
      </c>
      <c r="Y599" s="12" t="str">
        <f t="shared" si="794"/>
        <v>-</v>
      </c>
      <c r="Z599" s="12">
        <f t="shared" si="794"/>
        <v>9</v>
      </c>
      <c r="AA599" s="12" t="str">
        <f t="shared" si="794"/>
        <v>-</v>
      </c>
      <c r="AB599" s="12" t="str">
        <f t="shared" si="794"/>
        <v>-</v>
      </c>
      <c r="AC599" s="12" t="str">
        <f t="shared" si="794"/>
        <v>-</v>
      </c>
      <c r="AD599" s="12">
        <f t="shared" si="794"/>
        <v>8</v>
      </c>
      <c r="AE599" s="12" t="str">
        <f t="shared" si="794"/>
        <v>-</v>
      </c>
      <c r="AF599" s="12">
        <f t="shared" si="794"/>
        <v>9</v>
      </c>
      <c r="AG599" s="12">
        <f t="shared" si="794"/>
        <v>10</v>
      </c>
      <c r="AH599" s="12" t="str">
        <f t="shared" si="794"/>
        <v>-</v>
      </c>
      <c r="AI599" s="12" t="str">
        <f t="shared" si="794"/>
        <v>-</v>
      </c>
      <c r="AJ599" s="12" t="str">
        <f t="shared" si="794"/>
        <v>-</v>
      </c>
      <c r="AK599" s="12" t="str">
        <f t="shared" si="794"/>
        <v>-</v>
      </c>
      <c r="AL599" s="12" t="str">
        <f t="shared" si="794"/>
        <v>-</v>
      </c>
      <c r="AM599" s="12" t="str">
        <f t="shared" si="794"/>
        <v>-</v>
      </c>
      <c r="AN599" s="12" t="str">
        <f t="shared" si="794"/>
        <v>-</v>
      </c>
      <c r="AO599" s="12">
        <f t="shared" si="794"/>
        <v>4</v>
      </c>
      <c r="AP599" s="12" t="str">
        <f t="shared" si="794"/>
        <v>-</v>
      </c>
      <c r="AQ599" s="12" t="str">
        <f t="shared" si="794"/>
        <v>-</v>
      </c>
      <c r="AR599" s="13">
        <f t="shared" si="757"/>
        <v>11</v>
      </c>
      <c r="AS599" s="17">
        <f t="shared" si="758"/>
        <v>7.9999909999999996</v>
      </c>
      <c r="AT599" s="12">
        <f t="shared" si="764"/>
        <v>37</v>
      </c>
      <c r="AV599" s="22">
        <f t="shared" si="773"/>
        <v>10</v>
      </c>
      <c r="AW599" s="17">
        <f t="shared" si="765"/>
        <v>7.9999909999999996</v>
      </c>
      <c r="AX599" s="13">
        <f t="shared" si="766"/>
        <v>11</v>
      </c>
      <c r="AY599" s="13">
        <f t="shared" si="767"/>
        <v>11</v>
      </c>
      <c r="AZ599" s="128">
        <f t="shared" si="768"/>
        <v>7</v>
      </c>
      <c r="BA599" s="128">
        <f t="shared" si="759"/>
        <v>1</v>
      </c>
    </row>
    <row r="600" spans="1:53">
      <c r="A600" s="22">
        <f t="shared" si="769"/>
        <v>11</v>
      </c>
      <c r="B600" s="128">
        <f t="shared" ref="B600" si="795">B13</f>
        <v>7</v>
      </c>
      <c r="C600" s="128">
        <f t="shared" si="753"/>
        <v>2</v>
      </c>
      <c r="D600" s="12" t="str">
        <f t="shared" ref="D600:P600" si="796">IF(AND(D$196="ДА",D405="-"),D13,"-")</f>
        <v>-</v>
      </c>
      <c r="E600" s="12" t="str">
        <f t="shared" si="796"/>
        <v>-</v>
      </c>
      <c r="F600" s="12" t="str">
        <f t="shared" si="796"/>
        <v>-</v>
      </c>
      <c r="G600" s="12" t="str">
        <f t="shared" si="796"/>
        <v>-</v>
      </c>
      <c r="H600" s="12">
        <f t="shared" si="796"/>
        <v>7</v>
      </c>
      <c r="I600" s="12" t="str">
        <f t="shared" si="796"/>
        <v>-</v>
      </c>
      <c r="J600" s="12">
        <f t="shared" si="796"/>
        <v>6</v>
      </c>
      <c r="K600" s="12" t="str">
        <f t="shared" si="796"/>
        <v>-</v>
      </c>
      <c r="L600" s="12" t="str">
        <f t="shared" si="796"/>
        <v>-</v>
      </c>
      <c r="M600" s="12" t="str">
        <f t="shared" si="796"/>
        <v>-</v>
      </c>
      <c r="N600" s="12">
        <f t="shared" si="796"/>
        <v>10</v>
      </c>
      <c r="O600" s="12" t="str">
        <f t="shared" si="796"/>
        <v>-</v>
      </c>
      <c r="P600" s="12" t="str">
        <f t="shared" si="796"/>
        <v>-</v>
      </c>
      <c r="Q600" s="12" t="str">
        <f t="shared" si="762"/>
        <v>-</v>
      </c>
      <c r="R600" s="12" t="str">
        <f t="shared" si="762"/>
        <v>-</v>
      </c>
      <c r="S600" s="12" t="str">
        <f t="shared" ref="S600:AQ600" si="797">IF(AND(S$196="ДА",S405="-"),S13,"-")</f>
        <v>-</v>
      </c>
      <c r="T600" s="12" t="str">
        <f t="shared" si="797"/>
        <v>-</v>
      </c>
      <c r="U600" s="12" t="str">
        <f t="shared" si="797"/>
        <v>-</v>
      </c>
      <c r="V600" s="12">
        <f t="shared" si="797"/>
        <v>6</v>
      </c>
      <c r="W600" s="12" t="str">
        <f t="shared" si="797"/>
        <v>-</v>
      </c>
      <c r="X600" s="12">
        <f t="shared" si="797"/>
        <v>5</v>
      </c>
      <c r="Y600" s="12" t="str">
        <f t="shared" si="797"/>
        <v>-</v>
      </c>
      <c r="Z600" s="12" t="str">
        <f t="shared" si="797"/>
        <v>-</v>
      </c>
      <c r="AA600" s="12" t="str">
        <f t="shared" si="797"/>
        <v>-</v>
      </c>
      <c r="AB600" s="12" t="str">
        <f t="shared" si="797"/>
        <v>-</v>
      </c>
      <c r="AC600" s="12" t="str">
        <f t="shared" si="797"/>
        <v>-</v>
      </c>
      <c r="AD600" s="12">
        <f t="shared" si="797"/>
        <v>7</v>
      </c>
      <c r="AE600" s="12" t="str">
        <f t="shared" si="797"/>
        <v>-</v>
      </c>
      <c r="AF600" s="12">
        <f t="shared" si="797"/>
        <v>9</v>
      </c>
      <c r="AG600" s="12">
        <f t="shared" si="797"/>
        <v>8</v>
      </c>
      <c r="AH600" s="12" t="str">
        <f t="shared" si="797"/>
        <v>-</v>
      </c>
      <c r="AI600" s="12" t="str">
        <f t="shared" si="797"/>
        <v>-</v>
      </c>
      <c r="AJ600" s="12" t="str">
        <f t="shared" si="797"/>
        <v>-</v>
      </c>
      <c r="AK600" s="12" t="str">
        <f t="shared" si="797"/>
        <v>-</v>
      </c>
      <c r="AL600" s="12" t="str">
        <f t="shared" si="797"/>
        <v>-</v>
      </c>
      <c r="AM600" s="12" t="str">
        <f t="shared" si="797"/>
        <v>-</v>
      </c>
      <c r="AN600" s="12" t="str">
        <f t="shared" si="797"/>
        <v>-</v>
      </c>
      <c r="AO600" s="12">
        <f t="shared" si="797"/>
        <v>5</v>
      </c>
      <c r="AP600" s="12" t="str">
        <f t="shared" si="797"/>
        <v>-</v>
      </c>
      <c r="AQ600" s="12" t="str">
        <f t="shared" si="797"/>
        <v>-</v>
      </c>
      <c r="AR600" s="13">
        <f t="shared" si="757"/>
        <v>9</v>
      </c>
      <c r="AS600" s="17">
        <f t="shared" si="758"/>
        <v>6.9999900000000004</v>
      </c>
      <c r="AT600" s="12">
        <f t="shared" si="764"/>
        <v>86</v>
      </c>
      <c r="AV600" s="22">
        <f t="shared" si="773"/>
        <v>11</v>
      </c>
      <c r="AW600" s="17">
        <f t="shared" si="765"/>
        <v>6.9999900000000004</v>
      </c>
      <c r="AX600" s="13">
        <f t="shared" si="766"/>
        <v>9</v>
      </c>
      <c r="AY600" s="13">
        <f t="shared" si="767"/>
        <v>9</v>
      </c>
      <c r="AZ600" s="128">
        <f t="shared" si="768"/>
        <v>7</v>
      </c>
      <c r="BA600" s="128">
        <f t="shared" si="759"/>
        <v>2</v>
      </c>
    </row>
    <row r="601" spans="1:53">
      <c r="A601" s="22">
        <f t="shared" si="769"/>
        <v>12</v>
      </c>
      <c r="B601" s="128">
        <f t="shared" ref="B601" si="798">B14</f>
        <v>7</v>
      </c>
      <c r="C601" s="128">
        <f t="shared" si="753"/>
        <v>3</v>
      </c>
      <c r="D601" s="12" t="str">
        <f t="shared" ref="D601:P601" si="799">IF(AND(D$196="ДА",D406="-"),D14,"-")</f>
        <v>-</v>
      </c>
      <c r="E601" s="12" t="str">
        <f t="shared" si="799"/>
        <v>-</v>
      </c>
      <c r="F601" s="12" t="str">
        <f t="shared" si="799"/>
        <v>-</v>
      </c>
      <c r="G601" s="12" t="str">
        <f t="shared" si="799"/>
        <v>-</v>
      </c>
      <c r="H601" s="12">
        <f t="shared" si="799"/>
        <v>5</v>
      </c>
      <c r="I601" s="12" t="str">
        <f t="shared" si="799"/>
        <v>-</v>
      </c>
      <c r="J601" s="12">
        <f t="shared" si="799"/>
        <v>7</v>
      </c>
      <c r="K601" s="12" t="str">
        <f t="shared" si="799"/>
        <v>-</v>
      </c>
      <c r="L601" s="12" t="str">
        <f t="shared" si="799"/>
        <v>-</v>
      </c>
      <c r="M601" s="12" t="str">
        <f t="shared" si="799"/>
        <v>-</v>
      </c>
      <c r="N601" s="12">
        <f t="shared" si="799"/>
        <v>9</v>
      </c>
      <c r="O601" s="12" t="str">
        <f t="shared" si="799"/>
        <v>-</v>
      </c>
      <c r="P601" s="12" t="str">
        <f t="shared" si="799"/>
        <v>-</v>
      </c>
      <c r="Q601" s="12" t="str">
        <f t="shared" si="762"/>
        <v>-</v>
      </c>
      <c r="R601" s="12" t="str">
        <f t="shared" si="762"/>
        <v>-</v>
      </c>
      <c r="S601" s="12">
        <f t="shared" ref="S601:AQ601" si="800">IF(AND(S$196="ДА",S406="-"),S14,"-")</f>
        <v>4</v>
      </c>
      <c r="T601" s="12" t="str">
        <f t="shared" si="800"/>
        <v>-</v>
      </c>
      <c r="U601" s="12" t="str">
        <f t="shared" si="800"/>
        <v>-</v>
      </c>
      <c r="V601" s="12">
        <f t="shared" si="800"/>
        <v>5</v>
      </c>
      <c r="W601" s="12" t="str">
        <f t="shared" si="800"/>
        <v>-</v>
      </c>
      <c r="X601" s="12" t="str">
        <f t="shared" si="800"/>
        <v>-</v>
      </c>
      <c r="Y601" s="12" t="str">
        <f t="shared" si="800"/>
        <v>-</v>
      </c>
      <c r="Z601" s="12" t="str">
        <f t="shared" si="800"/>
        <v>-</v>
      </c>
      <c r="AA601" s="12" t="str">
        <f t="shared" si="800"/>
        <v>-</v>
      </c>
      <c r="AB601" s="12" t="str">
        <f t="shared" si="800"/>
        <v>-</v>
      </c>
      <c r="AC601" s="12" t="str">
        <f t="shared" si="800"/>
        <v>-</v>
      </c>
      <c r="AD601" s="12">
        <f t="shared" si="800"/>
        <v>6</v>
      </c>
      <c r="AE601" s="12" t="str">
        <f t="shared" si="800"/>
        <v>-</v>
      </c>
      <c r="AF601" s="12">
        <f t="shared" si="800"/>
        <v>7</v>
      </c>
      <c r="AG601" s="12">
        <f t="shared" si="800"/>
        <v>5</v>
      </c>
      <c r="AH601" s="12" t="str">
        <f t="shared" si="800"/>
        <v>-</v>
      </c>
      <c r="AI601" s="12" t="str">
        <f t="shared" si="800"/>
        <v>-</v>
      </c>
      <c r="AJ601" s="12" t="str">
        <f t="shared" si="800"/>
        <v>-</v>
      </c>
      <c r="AK601" s="12" t="str">
        <f t="shared" si="800"/>
        <v>-</v>
      </c>
      <c r="AL601" s="12" t="str">
        <f t="shared" si="800"/>
        <v>-</v>
      </c>
      <c r="AM601" s="12" t="str">
        <f t="shared" si="800"/>
        <v>-</v>
      </c>
      <c r="AN601" s="12" t="str">
        <f t="shared" si="800"/>
        <v>-</v>
      </c>
      <c r="AO601" s="12">
        <f t="shared" si="800"/>
        <v>4</v>
      </c>
      <c r="AP601" s="12" t="str">
        <f t="shared" si="800"/>
        <v>-</v>
      </c>
      <c r="AQ601" s="12" t="str">
        <f t="shared" si="800"/>
        <v>-</v>
      </c>
      <c r="AR601" s="13">
        <f t="shared" si="757"/>
        <v>9</v>
      </c>
      <c r="AS601" s="17">
        <f t="shared" si="758"/>
        <v>5.7777667777777779</v>
      </c>
      <c r="AT601" s="12">
        <f t="shared" si="764"/>
        <v>161</v>
      </c>
      <c r="AV601" s="22">
        <f t="shared" si="773"/>
        <v>12</v>
      </c>
      <c r="AW601" s="17">
        <f t="shared" si="765"/>
        <v>5.7777667777777779</v>
      </c>
      <c r="AX601" s="13">
        <f t="shared" si="766"/>
        <v>11</v>
      </c>
      <c r="AY601" s="13">
        <f t="shared" si="767"/>
        <v>9</v>
      </c>
      <c r="AZ601" s="128">
        <f t="shared" si="768"/>
        <v>7</v>
      </c>
      <c r="BA601" s="128">
        <f t="shared" si="759"/>
        <v>3</v>
      </c>
    </row>
    <row r="602" spans="1:53">
      <c r="A602" s="22">
        <f t="shared" si="769"/>
        <v>13</v>
      </c>
      <c r="B602" s="128">
        <f t="shared" ref="B602" si="801">B15</f>
        <v>8</v>
      </c>
      <c r="C602" s="128">
        <f t="shared" si="753"/>
        <v>1</v>
      </c>
      <c r="D602" s="12" t="str">
        <f t="shared" ref="D602:P602" si="802">IF(AND(D$196="ДА",D407="-"),D15,"-")</f>
        <v>-</v>
      </c>
      <c r="E602" s="12" t="str">
        <f t="shared" si="802"/>
        <v>-</v>
      </c>
      <c r="F602" s="12" t="str">
        <f t="shared" si="802"/>
        <v>-</v>
      </c>
      <c r="G602" s="12" t="str">
        <f t="shared" si="802"/>
        <v>-</v>
      </c>
      <c r="H602" s="12">
        <f t="shared" si="802"/>
        <v>7</v>
      </c>
      <c r="I602" s="12" t="str">
        <f t="shared" si="802"/>
        <v>-</v>
      </c>
      <c r="J602" s="12">
        <f t="shared" si="802"/>
        <v>8</v>
      </c>
      <c r="K602" s="12" t="str">
        <f t="shared" si="802"/>
        <v>-</v>
      </c>
      <c r="L602" s="12" t="str">
        <f t="shared" si="802"/>
        <v>-</v>
      </c>
      <c r="M602" s="12" t="str">
        <f t="shared" si="802"/>
        <v>-</v>
      </c>
      <c r="N602" s="12">
        <f t="shared" si="802"/>
        <v>7</v>
      </c>
      <c r="O602" s="12" t="str">
        <f t="shared" si="802"/>
        <v>-</v>
      </c>
      <c r="P602" s="12" t="str">
        <f t="shared" si="802"/>
        <v>-</v>
      </c>
      <c r="Q602" s="12" t="str">
        <f t="shared" si="762"/>
        <v>-</v>
      </c>
      <c r="R602" s="12" t="str">
        <f t="shared" si="762"/>
        <v>-</v>
      </c>
      <c r="S602" s="12">
        <f t="shared" ref="S602:AQ602" si="803">IF(AND(S$196="ДА",S407="-"),S15,"-")</f>
        <v>6</v>
      </c>
      <c r="T602" s="12" t="str">
        <f t="shared" si="803"/>
        <v>-</v>
      </c>
      <c r="U602" s="12" t="str">
        <f t="shared" si="803"/>
        <v>-</v>
      </c>
      <c r="V602" s="12">
        <f t="shared" si="803"/>
        <v>4</v>
      </c>
      <c r="W602" s="12" t="str">
        <f t="shared" si="803"/>
        <v>-</v>
      </c>
      <c r="X602" s="12" t="str">
        <f t="shared" si="803"/>
        <v>-</v>
      </c>
      <c r="Y602" s="12" t="str">
        <f t="shared" si="803"/>
        <v>-</v>
      </c>
      <c r="Z602" s="12">
        <f t="shared" si="803"/>
        <v>4</v>
      </c>
      <c r="AA602" s="12" t="str">
        <f t="shared" si="803"/>
        <v>-</v>
      </c>
      <c r="AB602" s="12" t="str">
        <f t="shared" si="803"/>
        <v>-</v>
      </c>
      <c r="AC602" s="12">
        <f t="shared" si="803"/>
        <v>4</v>
      </c>
      <c r="AD602" s="12">
        <f t="shared" si="803"/>
        <v>7</v>
      </c>
      <c r="AE602" s="12" t="str">
        <f t="shared" si="803"/>
        <v>-</v>
      </c>
      <c r="AF602" s="12">
        <f t="shared" si="803"/>
        <v>7</v>
      </c>
      <c r="AG602" s="12">
        <f t="shared" si="803"/>
        <v>6</v>
      </c>
      <c r="AH602" s="12" t="str">
        <f t="shared" si="803"/>
        <v>-</v>
      </c>
      <c r="AI602" s="12" t="str">
        <f t="shared" si="803"/>
        <v>-</v>
      </c>
      <c r="AJ602" s="12" t="str">
        <f t="shared" si="803"/>
        <v>-</v>
      </c>
      <c r="AK602" s="12" t="str">
        <f t="shared" si="803"/>
        <v>-</v>
      </c>
      <c r="AL602" s="12" t="str">
        <f t="shared" si="803"/>
        <v>-</v>
      </c>
      <c r="AM602" s="12" t="str">
        <f t="shared" si="803"/>
        <v>-</v>
      </c>
      <c r="AN602" s="12" t="str">
        <f t="shared" si="803"/>
        <v>-</v>
      </c>
      <c r="AO602" s="12">
        <f t="shared" si="803"/>
        <v>4</v>
      </c>
      <c r="AP602" s="12" t="str">
        <f t="shared" si="803"/>
        <v>-</v>
      </c>
      <c r="AQ602" s="12" t="str">
        <f t="shared" si="803"/>
        <v>-</v>
      </c>
      <c r="AR602" s="13">
        <f t="shared" si="757"/>
        <v>11</v>
      </c>
      <c r="AS602" s="17">
        <f t="shared" si="758"/>
        <v>5.8181698181818184</v>
      </c>
      <c r="AT602" s="12">
        <f t="shared" si="764"/>
        <v>159</v>
      </c>
      <c r="AV602" s="22">
        <f t="shared" si="773"/>
        <v>13</v>
      </c>
      <c r="AW602" s="17">
        <f t="shared" si="765"/>
        <v>5.8181698181818184</v>
      </c>
      <c r="AX602" s="13">
        <f t="shared" si="766"/>
        <v>12</v>
      </c>
      <c r="AY602" s="13">
        <f t="shared" si="767"/>
        <v>11</v>
      </c>
      <c r="AZ602" s="128">
        <f t="shared" si="768"/>
        <v>8</v>
      </c>
      <c r="BA602" s="128">
        <f t="shared" si="759"/>
        <v>1</v>
      </c>
    </row>
    <row r="603" spans="1:53">
      <c r="A603" s="22">
        <f t="shared" si="769"/>
        <v>14</v>
      </c>
      <c r="B603" s="128">
        <f t="shared" ref="B603" si="804">B16</f>
        <v>8</v>
      </c>
      <c r="C603" s="128">
        <f t="shared" si="753"/>
        <v>2</v>
      </c>
      <c r="D603" s="12" t="str">
        <f t="shared" ref="D603:P603" si="805">IF(AND(D$196="ДА",D408="-"),D16,"-")</f>
        <v>-</v>
      </c>
      <c r="E603" s="12" t="str">
        <f t="shared" si="805"/>
        <v>-</v>
      </c>
      <c r="F603" s="12" t="str">
        <f t="shared" si="805"/>
        <v>-</v>
      </c>
      <c r="G603" s="12" t="str">
        <f t="shared" si="805"/>
        <v>-</v>
      </c>
      <c r="H603" s="12">
        <f t="shared" si="805"/>
        <v>4</v>
      </c>
      <c r="I603" s="12" t="str">
        <f t="shared" si="805"/>
        <v>-</v>
      </c>
      <c r="J603" s="12">
        <f t="shared" si="805"/>
        <v>6</v>
      </c>
      <c r="K603" s="12" t="str">
        <f t="shared" si="805"/>
        <v>-</v>
      </c>
      <c r="L603" s="12" t="str">
        <f t="shared" si="805"/>
        <v>-</v>
      </c>
      <c r="M603" s="12" t="str">
        <f t="shared" si="805"/>
        <v>-</v>
      </c>
      <c r="N603" s="12">
        <f t="shared" si="805"/>
        <v>9</v>
      </c>
      <c r="O603" s="12">
        <f t="shared" si="805"/>
        <v>8</v>
      </c>
      <c r="P603" s="12" t="str">
        <f t="shared" si="805"/>
        <v>-</v>
      </c>
      <c r="Q603" s="12" t="str">
        <f t="shared" si="762"/>
        <v>-</v>
      </c>
      <c r="R603" s="12" t="str">
        <f t="shared" si="762"/>
        <v>-</v>
      </c>
      <c r="S603" s="12" t="str">
        <f t="shared" ref="S603:AQ603" si="806">IF(AND(S$196="ДА",S408="-"),S16,"-")</f>
        <v>-</v>
      </c>
      <c r="T603" s="12" t="str">
        <f t="shared" si="806"/>
        <v>-</v>
      </c>
      <c r="U603" s="12" t="str">
        <f t="shared" si="806"/>
        <v>-</v>
      </c>
      <c r="V603" s="12">
        <f t="shared" si="806"/>
        <v>6</v>
      </c>
      <c r="W603" s="12" t="str">
        <f t="shared" si="806"/>
        <v>-</v>
      </c>
      <c r="X603" s="12" t="str">
        <f t="shared" si="806"/>
        <v>-</v>
      </c>
      <c r="Y603" s="12" t="str">
        <f t="shared" si="806"/>
        <v>-</v>
      </c>
      <c r="Z603" s="12">
        <f t="shared" si="806"/>
        <v>4</v>
      </c>
      <c r="AA603" s="12" t="str">
        <f t="shared" si="806"/>
        <v>-</v>
      </c>
      <c r="AB603" s="12" t="str">
        <f t="shared" si="806"/>
        <v>-</v>
      </c>
      <c r="AC603" s="12">
        <f t="shared" si="806"/>
        <v>5</v>
      </c>
      <c r="AD603" s="12">
        <f t="shared" si="806"/>
        <v>7</v>
      </c>
      <c r="AE603" s="12" t="str">
        <f t="shared" si="806"/>
        <v>-</v>
      </c>
      <c r="AF603" s="12">
        <f t="shared" si="806"/>
        <v>8</v>
      </c>
      <c r="AG603" s="12">
        <f t="shared" si="806"/>
        <v>6</v>
      </c>
      <c r="AH603" s="12" t="str">
        <f t="shared" si="806"/>
        <v>-</v>
      </c>
      <c r="AI603" s="12" t="str">
        <f t="shared" si="806"/>
        <v>-</v>
      </c>
      <c r="AJ603" s="12" t="str">
        <f t="shared" si="806"/>
        <v>-</v>
      </c>
      <c r="AK603" s="12" t="str">
        <f t="shared" si="806"/>
        <v>-</v>
      </c>
      <c r="AL603" s="12" t="str">
        <f t="shared" si="806"/>
        <v>-</v>
      </c>
      <c r="AM603" s="12" t="str">
        <f t="shared" si="806"/>
        <v>-</v>
      </c>
      <c r="AN603" s="12" t="str">
        <f t="shared" si="806"/>
        <v>-</v>
      </c>
      <c r="AO603" s="12">
        <f t="shared" si="806"/>
        <v>4</v>
      </c>
      <c r="AP603" s="12" t="str">
        <f t="shared" si="806"/>
        <v>-</v>
      </c>
      <c r="AQ603" s="12" t="str">
        <f t="shared" si="806"/>
        <v>-</v>
      </c>
      <c r="AR603" s="13">
        <f t="shared" si="757"/>
        <v>11</v>
      </c>
      <c r="AS603" s="17">
        <f t="shared" si="758"/>
        <v>6.0908960909090908</v>
      </c>
      <c r="AT603" s="12">
        <f t="shared" si="764"/>
        <v>148</v>
      </c>
      <c r="AV603" s="22">
        <f t="shared" si="773"/>
        <v>14</v>
      </c>
      <c r="AW603" s="17">
        <f t="shared" si="765"/>
        <v>6.0908960909090908</v>
      </c>
      <c r="AX603" s="13">
        <f t="shared" si="766"/>
        <v>11</v>
      </c>
      <c r="AY603" s="13">
        <f t="shared" si="767"/>
        <v>11</v>
      </c>
      <c r="AZ603" s="128">
        <f t="shared" si="768"/>
        <v>8</v>
      </c>
      <c r="BA603" s="128">
        <f t="shared" si="759"/>
        <v>2</v>
      </c>
    </row>
    <row r="604" spans="1:53">
      <c r="A604" s="22">
        <f t="shared" si="769"/>
        <v>15</v>
      </c>
      <c r="B604" s="128">
        <f t="shared" ref="B604" si="807">B17</f>
        <v>8</v>
      </c>
      <c r="C604" s="128">
        <f t="shared" si="753"/>
        <v>3</v>
      </c>
      <c r="D604" s="12" t="str">
        <f t="shared" ref="D604:P604" si="808">IF(AND(D$196="ДА",D409="-"),D17,"-")</f>
        <v>-</v>
      </c>
      <c r="E604" s="12" t="str">
        <f t="shared" si="808"/>
        <v>-</v>
      </c>
      <c r="F604" s="12" t="str">
        <f t="shared" si="808"/>
        <v>-</v>
      </c>
      <c r="G604" s="12" t="str">
        <f t="shared" si="808"/>
        <v>-</v>
      </c>
      <c r="H604" s="12">
        <f t="shared" si="808"/>
        <v>9</v>
      </c>
      <c r="I604" s="12" t="str">
        <f t="shared" si="808"/>
        <v>-</v>
      </c>
      <c r="J604" s="12">
        <f t="shared" si="808"/>
        <v>9</v>
      </c>
      <c r="K604" s="12" t="str">
        <f t="shared" si="808"/>
        <v>-</v>
      </c>
      <c r="L604" s="12" t="str">
        <f t="shared" si="808"/>
        <v>-</v>
      </c>
      <c r="M604" s="12" t="str">
        <f t="shared" si="808"/>
        <v>-</v>
      </c>
      <c r="N604" s="12">
        <f t="shared" si="808"/>
        <v>10</v>
      </c>
      <c r="O604" s="12">
        <f t="shared" si="808"/>
        <v>9</v>
      </c>
      <c r="P604" s="12" t="str">
        <f t="shared" si="808"/>
        <v>-</v>
      </c>
      <c r="Q604" s="12" t="str">
        <f t="shared" si="762"/>
        <v>-</v>
      </c>
      <c r="R604" s="12" t="str">
        <f t="shared" si="762"/>
        <v>-</v>
      </c>
      <c r="S604" s="12">
        <f t="shared" ref="S604:AQ604" si="809">IF(AND(S$196="ДА",S409="-"),S17,"-")</f>
        <v>8</v>
      </c>
      <c r="T604" s="12" t="str">
        <f t="shared" si="809"/>
        <v>-</v>
      </c>
      <c r="U604" s="12" t="str">
        <f t="shared" si="809"/>
        <v>-</v>
      </c>
      <c r="V604" s="12">
        <f t="shared" si="809"/>
        <v>7</v>
      </c>
      <c r="W604" s="12" t="str">
        <f t="shared" si="809"/>
        <v>-</v>
      </c>
      <c r="X604" s="12">
        <f t="shared" si="809"/>
        <v>6</v>
      </c>
      <c r="Y604" s="12" t="str">
        <f t="shared" si="809"/>
        <v>-</v>
      </c>
      <c r="Z604" s="12" t="str">
        <f t="shared" si="809"/>
        <v>-</v>
      </c>
      <c r="AA604" s="12" t="str">
        <f t="shared" si="809"/>
        <v>-</v>
      </c>
      <c r="AB604" s="12" t="str">
        <f t="shared" si="809"/>
        <v>-</v>
      </c>
      <c r="AC604" s="12">
        <f t="shared" si="809"/>
        <v>9</v>
      </c>
      <c r="AD604" s="12">
        <f t="shared" si="809"/>
        <v>8</v>
      </c>
      <c r="AE604" s="12" t="str">
        <f t="shared" si="809"/>
        <v>-</v>
      </c>
      <c r="AF604" s="12">
        <f t="shared" si="809"/>
        <v>9</v>
      </c>
      <c r="AG604" s="12">
        <f t="shared" si="809"/>
        <v>9</v>
      </c>
      <c r="AH604" s="12" t="str">
        <f t="shared" si="809"/>
        <v>-</v>
      </c>
      <c r="AI604" s="12" t="str">
        <f t="shared" si="809"/>
        <v>-</v>
      </c>
      <c r="AJ604" s="12" t="str">
        <f t="shared" si="809"/>
        <v>-</v>
      </c>
      <c r="AK604" s="12" t="str">
        <f t="shared" si="809"/>
        <v>-</v>
      </c>
      <c r="AL604" s="12" t="str">
        <f t="shared" si="809"/>
        <v>-</v>
      </c>
      <c r="AM604" s="12" t="str">
        <f t="shared" si="809"/>
        <v>-</v>
      </c>
      <c r="AN604" s="12" t="str">
        <f t="shared" si="809"/>
        <v>-</v>
      </c>
      <c r="AO604" s="12">
        <f t="shared" si="809"/>
        <v>6</v>
      </c>
      <c r="AP604" s="12" t="str">
        <f t="shared" si="809"/>
        <v>-</v>
      </c>
      <c r="AQ604" s="12" t="str">
        <f t="shared" si="809"/>
        <v>-</v>
      </c>
      <c r="AR604" s="13">
        <f t="shared" si="757"/>
        <v>12</v>
      </c>
      <c r="AS604" s="17">
        <f t="shared" si="758"/>
        <v>8.2499859999999998</v>
      </c>
      <c r="AT604" s="12">
        <f t="shared" si="764"/>
        <v>23</v>
      </c>
      <c r="AV604" s="22">
        <f t="shared" si="773"/>
        <v>15</v>
      </c>
      <c r="AW604" s="17">
        <f t="shared" si="765"/>
        <v>8.2499859999999998</v>
      </c>
      <c r="AX604" s="13">
        <f t="shared" si="766"/>
        <v>13</v>
      </c>
      <c r="AY604" s="13">
        <f t="shared" si="767"/>
        <v>12</v>
      </c>
      <c r="AZ604" s="128">
        <f t="shared" si="768"/>
        <v>8</v>
      </c>
      <c r="BA604" s="128">
        <f t="shared" si="759"/>
        <v>3</v>
      </c>
    </row>
    <row r="605" spans="1:53">
      <c r="A605" s="22">
        <f t="shared" si="769"/>
        <v>16</v>
      </c>
      <c r="B605" s="128">
        <f t="shared" ref="B605" si="810">B18</f>
        <v>9</v>
      </c>
      <c r="C605" s="128">
        <f t="shared" si="753"/>
        <v>1</v>
      </c>
      <c r="D605" s="12" t="str">
        <f t="shared" ref="D605:P605" si="811">IF(AND(D$196="ДА",D410="-"),D18,"-")</f>
        <v>-</v>
      </c>
      <c r="E605" s="12" t="str">
        <f t="shared" si="811"/>
        <v>-</v>
      </c>
      <c r="F605" s="12" t="str">
        <f t="shared" si="811"/>
        <v>-</v>
      </c>
      <c r="G605" s="12" t="str">
        <f t="shared" si="811"/>
        <v>-</v>
      </c>
      <c r="H605" s="12">
        <f t="shared" si="811"/>
        <v>7</v>
      </c>
      <c r="I605" s="12" t="str">
        <f t="shared" si="811"/>
        <v>-</v>
      </c>
      <c r="J605" s="12">
        <f t="shared" si="811"/>
        <v>7</v>
      </c>
      <c r="K605" s="12" t="str">
        <f t="shared" si="811"/>
        <v>-</v>
      </c>
      <c r="L605" s="12" t="str">
        <f t="shared" si="811"/>
        <v>-</v>
      </c>
      <c r="M605" s="12" t="str">
        <f t="shared" si="811"/>
        <v>-</v>
      </c>
      <c r="N605" s="12">
        <f t="shared" si="811"/>
        <v>8</v>
      </c>
      <c r="O605" s="12" t="str">
        <f t="shared" si="811"/>
        <v>-</v>
      </c>
      <c r="P605" s="12" t="str">
        <f t="shared" si="811"/>
        <v>-</v>
      </c>
      <c r="Q605" s="12" t="str">
        <f t="shared" si="762"/>
        <v>-</v>
      </c>
      <c r="R605" s="12" t="str">
        <f t="shared" si="762"/>
        <v>-</v>
      </c>
      <c r="S605" s="12">
        <f t="shared" ref="S605:AQ605" si="812">IF(AND(S$196="ДА",S410="-"),S18,"-")</f>
        <v>7</v>
      </c>
      <c r="T605" s="12" t="str">
        <f t="shared" si="812"/>
        <v>-</v>
      </c>
      <c r="U605" s="12" t="str">
        <f t="shared" si="812"/>
        <v>-</v>
      </c>
      <c r="V605" s="12">
        <f t="shared" si="812"/>
        <v>6</v>
      </c>
      <c r="W605" s="12" t="str">
        <f t="shared" si="812"/>
        <v>-</v>
      </c>
      <c r="X605" s="12">
        <f t="shared" si="812"/>
        <v>6</v>
      </c>
      <c r="Y605" s="12" t="str">
        <f t="shared" si="812"/>
        <v>-</v>
      </c>
      <c r="Z605" s="12">
        <f t="shared" si="812"/>
        <v>5</v>
      </c>
      <c r="AA605" s="12" t="str">
        <f t="shared" si="812"/>
        <v>-</v>
      </c>
      <c r="AB605" s="12" t="str">
        <f t="shared" si="812"/>
        <v>-</v>
      </c>
      <c r="AC605" s="12">
        <f t="shared" si="812"/>
        <v>6</v>
      </c>
      <c r="AD605" s="12">
        <f t="shared" si="812"/>
        <v>6</v>
      </c>
      <c r="AE605" s="12" t="str">
        <f t="shared" si="812"/>
        <v>-</v>
      </c>
      <c r="AF605" s="12">
        <f t="shared" si="812"/>
        <v>7</v>
      </c>
      <c r="AG605" s="12">
        <f t="shared" si="812"/>
        <v>2</v>
      </c>
      <c r="AH605" s="12" t="str">
        <f t="shared" si="812"/>
        <v>-</v>
      </c>
      <c r="AI605" s="12" t="str">
        <f t="shared" si="812"/>
        <v>-</v>
      </c>
      <c r="AJ605" s="12" t="str">
        <f t="shared" si="812"/>
        <v>-</v>
      </c>
      <c r="AK605" s="12" t="str">
        <f t="shared" si="812"/>
        <v>-</v>
      </c>
      <c r="AL605" s="12" t="str">
        <f t="shared" si="812"/>
        <v>-</v>
      </c>
      <c r="AM605" s="12" t="str">
        <f t="shared" si="812"/>
        <v>-</v>
      </c>
      <c r="AN605" s="12" t="str">
        <f t="shared" si="812"/>
        <v>-</v>
      </c>
      <c r="AO605" s="12">
        <f t="shared" si="812"/>
        <v>5</v>
      </c>
      <c r="AP605" s="12" t="str">
        <f t="shared" si="812"/>
        <v>-</v>
      </c>
      <c r="AQ605" s="12" t="str">
        <f t="shared" si="812"/>
        <v>-</v>
      </c>
      <c r="AR605" s="13">
        <f t="shared" si="757"/>
        <v>12</v>
      </c>
      <c r="AS605" s="17">
        <f t="shared" si="758"/>
        <v>5.9999849999999997</v>
      </c>
      <c r="AT605" s="12">
        <f t="shared" si="764"/>
        <v>149</v>
      </c>
      <c r="AV605" s="22">
        <f t="shared" si="773"/>
        <v>16</v>
      </c>
      <c r="AW605" s="17">
        <f t="shared" si="765"/>
        <v>5.9999849999999997</v>
      </c>
      <c r="AX605" s="13">
        <f t="shared" si="766"/>
        <v>12</v>
      </c>
      <c r="AY605" s="13">
        <f t="shared" si="767"/>
        <v>12</v>
      </c>
      <c r="AZ605" s="128">
        <f t="shared" si="768"/>
        <v>9</v>
      </c>
      <c r="BA605" s="128">
        <f t="shared" si="759"/>
        <v>1</v>
      </c>
    </row>
    <row r="606" spans="1:53">
      <c r="A606" s="22">
        <f t="shared" si="769"/>
        <v>17</v>
      </c>
      <c r="B606" s="128">
        <f t="shared" ref="B606" si="813">B19</f>
        <v>9</v>
      </c>
      <c r="C606" s="128">
        <f t="shared" si="753"/>
        <v>2</v>
      </c>
      <c r="D606" s="12" t="str">
        <f t="shared" ref="D606:P606" si="814">IF(AND(D$196="ДА",D411="-"),D19,"-")</f>
        <v>-</v>
      </c>
      <c r="E606" s="12" t="str">
        <f t="shared" si="814"/>
        <v>-</v>
      </c>
      <c r="F606" s="12" t="str">
        <f t="shared" si="814"/>
        <v>-</v>
      </c>
      <c r="G606" s="12" t="str">
        <f t="shared" si="814"/>
        <v>-</v>
      </c>
      <c r="H606" s="12">
        <f t="shared" si="814"/>
        <v>8</v>
      </c>
      <c r="I606" s="12" t="str">
        <f t="shared" si="814"/>
        <v>-</v>
      </c>
      <c r="J606" s="12">
        <f t="shared" si="814"/>
        <v>6</v>
      </c>
      <c r="K606" s="12" t="str">
        <f t="shared" si="814"/>
        <v>-</v>
      </c>
      <c r="L606" s="12" t="str">
        <f t="shared" si="814"/>
        <v>-</v>
      </c>
      <c r="M606" s="12" t="str">
        <f t="shared" si="814"/>
        <v>-</v>
      </c>
      <c r="N606" s="12">
        <f t="shared" si="814"/>
        <v>10</v>
      </c>
      <c r="O606" s="12" t="str">
        <f t="shared" si="814"/>
        <v>-</v>
      </c>
      <c r="P606" s="12" t="str">
        <f t="shared" si="814"/>
        <v>-</v>
      </c>
      <c r="Q606" s="12" t="str">
        <f t="shared" si="762"/>
        <v>-</v>
      </c>
      <c r="R606" s="12" t="str">
        <f t="shared" si="762"/>
        <v>-</v>
      </c>
      <c r="S606" s="12">
        <f t="shared" ref="S606:AQ606" si="815">IF(AND(S$196="ДА",S411="-"),S19,"-")</f>
        <v>7</v>
      </c>
      <c r="T606" s="12" t="str">
        <f t="shared" si="815"/>
        <v>-</v>
      </c>
      <c r="U606" s="12" t="str">
        <f t="shared" si="815"/>
        <v>-</v>
      </c>
      <c r="V606" s="12">
        <f t="shared" si="815"/>
        <v>5</v>
      </c>
      <c r="W606" s="12" t="str">
        <f t="shared" si="815"/>
        <v>-</v>
      </c>
      <c r="X606" s="12">
        <f t="shared" si="815"/>
        <v>6</v>
      </c>
      <c r="Y606" s="12" t="str">
        <f t="shared" si="815"/>
        <v>-</v>
      </c>
      <c r="Z606" s="12" t="str">
        <f t="shared" si="815"/>
        <v>-</v>
      </c>
      <c r="AA606" s="12" t="str">
        <f t="shared" si="815"/>
        <v>-</v>
      </c>
      <c r="AB606" s="12" t="str">
        <f t="shared" si="815"/>
        <v>-</v>
      </c>
      <c r="AC606" s="12">
        <f t="shared" si="815"/>
        <v>7</v>
      </c>
      <c r="AD606" s="12">
        <f t="shared" si="815"/>
        <v>6</v>
      </c>
      <c r="AE606" s="12" t="str">
        <f t="shared" si="815"/>
        <v>-</v>
      </c>
      <c r="AF606" s="12">
        <f t="shared" si="815"/>
        <v>7</v>
      </c>
      <c r="AG606" s="12">
        <f t="shared" si="815"/>
        <v>5</v>
      </c>
      <c r="AH606" s="12" t="str">
        <f t="shared" si="815"/>
        <v>-</v>
      </c>
      <c r="AI606" s="12" t="str">
        <f t="shared" si="815"/>
        <v>-</v>
      </c>
      <c r="AJ606" s="12" t="str">
        <f t="shared" si="815"/>
        <v>-</v>
      </c>
      <c r="AK606" s="12" t="str">
        <f t="shared" si="815"/>
        <v>-</v>
      </c>
      <c r="AL606" s="12" t="str">
        <f t="shared" si="815"/>
        <v>-</v>
      </c>
      <c r="AM606" s="12" t="str">
        <f t="shared" si="815"/>
        <v>-</v>
      </c>
      <c r="AN606" s="12" t="str">
        <f t="shared" si="815"/>
        <v>-</v>
      </c>
      <c r="AO606" s="12">
        <f t="shared" si="815"/>
        <v>5</v>
      </c>
      <c r="AP606" s="12" t="str">
        <f t="shared" si="815"/>
        <v>-</v>
      </c>
      <c r="AQ606" s="12" t="str">
        <f t="shared" si="815"/>
        <v>-</v>
      </c>
      <c r="AR606" s="13">
        <f t="shared" si="757"/>
        <v>11</v>
      </c>
      <c r="AS606" s="17">
        <f t="shared" si="758"/>
        <v>6.5454385454545463</v>
      </c>
      <c r="AT606" s="12">
        <f t="shared" si="764"/>
        <v>114</v>
      </c>
      <c r="AV606" s="22">
        <f t="shared" si="773"/>
        <v>17</v>
      </c>
      <c r="AW606" s="17">
        <f t="shared" si="765"/>
        <v>6.5454385454545463</v>
      </c>
      <c r="AX606" s="13">
        <f t="shared" si="766"/>
        <v>13</v>
      </c>
      <c r="AY606" s="13">
        <f t="shared" si="767"/>
        <v>11</v>
      </c>
      <c r="AZ606" s="128">
        <f t="shared" si="768"/>
        <v>9</v>
      </c>
      <c r="BA606" s="128">
        <f t="shared" si="759"/>
        <v>2</v>
      </c>
    </row>
    <row r="607" spans="1:53">
      <c r="A607" s="22">
        <f t="shared" si="769"/>
        <v>18</v>
      </c>
      <c r="B607" s="128">
        <f t="shared" ref="B607" si="816">B20</f>
        <v>9</v>
      </c>
      <c r="C607" s="128">
        <f t="shared" si="753"/>
        <v>3</v>
      </c>
      <c r="D607" s="12" t="str">
        <f t="shared" ref="D607:P607" si="817">IF(AND(D$196="ДА",D412="-"),D20,"-")</f>
        <v>-</v>
      </c>
      <c r="E607" s="12" t="str">
        <f t="shared" si="817"/>
        <v>-</v>
      </c>
      <c r="F607" s="12" t="str">
        <f t="shared" si="817"/>
        <v>-</v>
      </c>
      <c r="G607" s="12" t="str">
        <f t="shared" si="817"/>
        <v>-</v>
      </c>
      <c r="H607" s="12">
        <f t="shared" si="817"/>
        <v>8</v>
      </c>
      <c r="I607" s="12" t="str">
        <f t="shared" si="817"/>
        <v>-</v>
      </c>
      <c r="J607" s="12">
        <f t="shared" si="817"/>
        <v>6</v>
      </c>
      <c r="K607" s="12" t="str">
        <f t="shared" si="817"/>
        <v>-</v>
      </c>
      <c r="L607" s="12" t="str">
        <f t="shared" si="817"/>
        <v>-</v>
      </c>
      <c r="M607" s="12" t="str">
        <f t="shared" si="817"/>
        <v>-</v>
      </c>
      <c r="N607" s="12">
        <f t="shared" si="817"/>
        <v>9</v>
      </c>
      <c r="O607" s="12">
        <f t="shared" si="817"/>
        <v>9</v>
      </c>
      <c r="P607" s="12" t="str">
        <f t="shared" si="817"/>
        <v>-</v>
      </c>
      <c r="Q607" s="12" t="str">
        <f t="shared" si="762"/>
        <v>-</v>
      </c>
      <c r="R607" s="12" t="str">
        <f t="shared" si="762"/>
        <v>-</v>
      </c>
      <c r="S607" s="12">
        <f t="shared" ref="S607:AQ607" si="818">IF(AND(S$196="ДА",S412="-"),S20,"-")</f>
        <v>4</v>
      </c>
      <c r="T607" s="12" t="str">
        <f t="shared" si="818"/>
        <v>-</v>
      </c>
      <c r="U607" s="12" t="str">
        <f t="shared" si="818"/>
        <v>-</v>
      </c>
      <c r="V607" s="12">
        <f t="shared" si="818"/>
        <v>7</v>
      </c>
      <c r="W607" s="12" t="str">
        <f t="shared" si="818"/>
        <v>-</v>
      </c>
      <c r="X607" s="12" t="str">
        <f t="shared" si="818"/>
        <v>-</v>
      </c>
      <c r="Y607" s="12" t="str">
        <f t="shared" si="818"/>
        <v>-</v>
      </c>
      <c r="Z607" s="12" t="str">
        <f t="shared" si="818"/>
        <v>-</v>
      </c>
      <c r="AA607" s="12" t="str">
        <f t="shared" si="818"/>
        <v>-</v>
      </c>
      <c r="AB607" s="12" t="str">
        <f t="shared" si="818"/>
        <v>-</v>
      </c>
      <c r="AC607" s="12">
        <f t="shared" si="818"/>
        <v>6</v>
      </c>
      <c r="AD607" s="12">
        <f t="shared" si="818"/>
        <v>7</v>
      </c>
      <c r="AE607" s="12" t="str">
        <f t="shared" si="818"/>
        <v>-</v>
      </c>
      <c r="AF607" s="12">
        <f t="shared" si="818"/>
        <v>8</v>
      </c>
      <c r="AG607" s="12">
        <f t="shared" si="818"/>
        <v>10</v>
      </c>
      <c r="AH607" s="12" t="str">
        <f t="shared" si="818"/>
        <v>-</v>
      </c>
      <c r="AI607" s="12" t="str">
        <f t="shared" si="818"/>
        <v>-</v>
      </c>
      <c r="AJ607" s="12" t="str">
        <f t="shared" si="818"/>
        <v>-</v>
      </c>
      <c r="AK607" s="12" t="str">
        <f t="shared" si="818"/>
        <v>-</v>
      </c>
      <c r="AL607" s="12" t="str">
        <f t="shared" si="818"/>
        <v>-</v>
      </c>
      <c r="AM607" s="12" t="str">
        <f t="shared" si="818"/>
        <v>-</v>
      </c>
      <c r="AN607" s="12" t="str">
        <f t="shared" si="818"/>
        <v>-</v>
      </c>
      <c r="AO607" s="12">
        <f t="shared" si="818"/>
        <v>11</v>
      </c>
      <c r="AP607" s="12" t="str">
        <f t="shared" si="818"/>
        <v>-</v>
      </c>
      <c r="AQ607" s="12" t="str">
        <f t="shared" si="818"/>
        <v>-</v>
      </c>
      <c r="AR607" s="13">
        <f t="shared" si="757"/>
        <v>11</v>
      </c>
      <c r="AS607" s="17">
        <f t="shared" si="758"/>
        <v>7.7272557272727278</v>
      </c>
      <c r="AT607" s="12">
        <f t="shared" si="764"/>
        <v>51</v>
      </c>
      <c r="AV607" s="22">
        <f t="shared" si="773"/>
        <v>18</v>
      </c>
      <c r="AW607" s="17">
        <f t="shared" si="765"/>
        <v>7.7272557272727278</v>
      </c>
      <c r="AX607" s="13">
        <f t="shared" si="766"/>
        <v>12</v>
      </c>
      <c r="AY607" s="13">
        <f t="shared" si="767"/>
        <v>11</v>
      </c>
      <c r="AZ607" s="128">
        <f t="shared" si="768"/>
        <v>9</v>
      </c>
      <c r="BA607" s="128">
        <f t="shared" si="759"/>
        <v>3</v>
      </c>
    </row>
    <row r="608" spans="1:53">
      <c r="A608" s="22">
        <f t="shared" si="769"/>
        <v>19</v>
      </c>
      <c r="B608" s="128">
        <f t="shared" ref="B608" si="819">B21</f>
        <v>10</v>
      </c>
      <c r="C608" s="128">
        <f t="shared" si="753"/>
        <v>1</v>
      </c>
      <c r="D608" s="12" t="str">
        <f t="shared" ref="D608:P608" si="820">IF(AND(D$196="ДА",D413="-"),D21,"-")</f>
        <v>-</v>
      </c>
      <c r="E608" s="12" t="str">
        <f t="shared" si="820"/>
        <v>-</v>
      </c>
      <c r="F608" s="12" t="str">
        <f t="shared" si="820"/>
        <v>-</v>
      </c>
      <c r="G608" s="12" t="str">
        <f t="shared" si="820"/>
        <v>-</v>
      </c>
      <c r="H608" s="12">
        <f t="shared" si="820"/>
        <v>8</v>
      </c>
      <c r="I608" s="12" t="str">
        <f t="shared" si="820"/>
        <v>-</v>
      </c>
      <c r="J608" s="12">
        <f t="shared" si="820"/>
        <v>7</v>
      </c>
      <c r="K608" s="12" t="str">
        <f t="shared" si="820"/>
        <v>-</v>
      </c>
      <c r="L608" s="12" t="str">
        <f t="shared" si="820"/>
        <v>-</v>
      </c>
      <c r="M608" s="12" t="str">
        <f t="shared" si="820"/>
        <v>-</v>
      </c>
      <c r="N608" s="12">
        <f t="shared" si="820"/>
        <v>8</v>
      </c>
      <c r="O608" s="12" t="str">
        <f t="shared" si="820"/>
        <v>-</v>
      </c>
      <c r="P608" s="12" t="str">
        <f t="shared" si="820"/>
        <v>-</v>
      </c>
      <c r="Q608" s="12" t="str">
        <f t="shared" si="762"/>
        <v>-</v>
      </c>
      <c r="R608" s="12" t="str">
        <f t="shared" si="762"/>
        <v>-</v>
      </c>
      <c r="S608" s="12" t="str">
        <f t="shared" ref="S608:AQ608" si="821">IF(AND(S$196="ДА",S413="-"),S21,"-")</f>
        <v>-</v>
      </c>
      <c r="T608" s="12" t="str">
        <f t="shared" si="821"/>
        <v>-</v>
      </c>
      <c r="U608" s="12" t="str">
        <f t="shared" si="821"/>
        <v>-</v>
      </c>
      <c r="V608" s="12">
        <f t="shared" si="821"/>
        <v>6</v>
      </c>
      <c r="W608" s="12" t="str">
        <f t="shared" si="821"/>
        <v>-</v>
      </c>
      <c r="X608" s="12" t="str">
        <f t="shared" si="821"/>
        <v>-</v>
      </c>
      <c r="Y608" s="12" t="str">
        <f t="shared" si="821"/>
        <v>-</v>
      </c>
      <c r="Z608" s="12" t="str">
        <f t="shared" si="821"/>
        <v>-</v>
      </c>
      <c r="AA608" s="12" t="str">
        <f t="shared" si="821"/>
        <v>-</v>
      </c>
      <c r="AB608" s="12" t="str">
        <f t="shared" si="821"/>
        <v>-</v>
      </c>
      <c r="AC608" s="12">
        <f t="shared" si="821"/>
        <v>5</v>
      </c>
      <c r="AD608" s="12" t="str">
        <f t="shared" si="821"/>
        <v>-</v>
      </c>
      <c r="AE608" s="12" t="str">
        <f t="shared" si="821"/>
        <v>-</v>
      </c>
      <c r="AF608" s="12">
        <f t="shared" si="821"/>
        <v>7</v>
      </c>
      <c r="AG608" s="12">
        <f t="shared" si="821"/>
        <v>2</v>
      </c>
      <c r="AH608" s="12" t="str">
        <f t="shared" si="821"/>
        <v>-</v>
      </c>
      <c r="AI608" s="12" t="str">
        <f t="shared" si="821"/>
        <v>-</v>
      </c>
      <c r="AJ608" s="12" t="str">
        <f t="shared" si="821"/>
        <v>-</v>
      </c>
      <c r="AK608" s="12" t="str">
        <f t="shared" si="821"/>
        <v>-</v>
      </c>
      <c r="AL608" s="12" t="str">
        <f t="shared" si="821"/>
        <v>-</v>
      </c>
      <c r="AM608" s="12" t="str">
        <f t="shared" si="821"/>
        <v>-</v>
      </c>
      <c r="AN608" s="12" t="str">
        <f t="shared" si="821"/>
        <v>-</v>
      </c>
      <c r="AO608" s="12">
        <f t="shared" si="821"/>
        <v>6</v>
      </c>
      <c r="AP608" s="12" t="str">
        <f t="shared" si="821"/>
        <v>-</v>
      </c>
      <c r="AQ608" s="12" t="str">
        <f t="shared" si="821"/>
        <v>-</v>
      </c>
      <c r="AR608" s="13">
        <f t="shared" si="757"/>
        <v>8</v>
      </c>
      <c r="AS608" s="17">
        <f t="shared" si="758"/>
        <v>6.1249820000000001</v>
      </c>
      <c r="AT608" s="12">
        <f t="shared" si="764"/>
        <v>146</v>
      </c>
      <c r="AV608" s="22">
        <f t="shared" si="773"/>
        <v>19</v>
      </c>
      <c r="AW608" s="17">
        <f t="shared" si="765"/>
        <v>6.1249820000000001</v>
      </c>
      <c r="AX608" s="13">
        <f t="shared" si="766"/>
        <v>8</v>
      </c>
      <c r="AY608" s="13">
        <f t="shared" si="767"/>
        <v>8</v>
      </c>
      <c r="AZ608" s="128">
        <f t="shared" si="768"/>
        <v>10</v>
      </c>
      <c r="BA608" s="128">
        <f t="shared" si="759"/>
        <v>1</v>
      </c>
    </row>
    <row r="609" spans="1:53">
      <c r="A609" s="22">
        <f t="shared" si="769"/>
        <v>20</v>
      </c>
      <c r="B609" s="128">
        <f t="shared" ref="B609" si="822">B22</f>
        <v>10</v>
      </c>
      <c r="C609" s="128">
        <f t="shared" si="753"/>
        <v>2</v>
      </c>
      <c r="D609" s="12" t="str">
        <f t="shared" ref="D609:P609" si="823">IF(AND(D$196="ДА",D414="-"),D22,"-")</f>
        <v>-</v>
      </c>
      <c r="E609" s="12" t="str">
        <f t="shared" si="823"/>
        <v>-</v>
      </c>
      <c r="F609" s="12" t="str">
        <f t="shared" si="823"/>
        <v>-</v>
      </c>
      <c r="G609" s="12" t="str">
        <f t="shared" si="823"/>
        <v>-</v>
      </c>
      <c r="H609" s="12">
        <f t="shared" si="823"/>
        <v>9</v>
      </c>
      <c r="I609" s="12" t="str">
        <f t="shared" si="823"/>
        <v>-</v>
      </c>
      <c r="J609" s="12" t="str">
        <f t="shared" si="823"/>
        <v>-</v>
      </c>
      <c r="K609" s="12" t="str">
        <f t="shared" si="823"/>
        <v>-</v>
      </c>
      <c r="L609" s="12" t="str">
        <f t="shared" si="823"/>
        <v>-</v>
      </c>
      <c r="M609" s="12" t="str">
        <f t="shared" si="823"/>
        <v>-</v>
      </c>
      <c r="N609" s="12">
        <f t="shared" si="823"/>
        <v>11</v>
      </c>
      <c r="O609" s="12" t="str">
        <f t="shared" si="823"/>
        <v>-</v>
      </c>
      <c r="P609" s="12" t="str">
        <f t="shared" si="823"/>
        <v>-</v>
      </c>
      <c r="Q609" s="12" t="str">
        <f t="shared" si="762"/>
        <v>-</v>
      </c>
      <c r="R609" s="12" t="str">
        <f t="shared" si="762"/>
        <v>-</v>
      </c>
      <c r="S609" s="12">
        <f t="shared" ref="S609:AQ609" si="824">IF(AND(S$196="ДА",S414="-"),S22,"-")</f>
        <v>9</v>
      </c>
      <c r="T609" s="12" t="str">
        <f t="shared" si="824"/>
        <v>-</v>
      </c>
      <c r="U609" s="12" t="str">
        <f t="shared" si="824"/>
        <v>-</v>
      </c>
      <c r="V609" s="12">
        <f t="shared" si="824"/>
        <v>10</v>
      </c>
      <c r="W609" s="12" t="str">
        <f t="shared" si="824"/>
        <v>-</v>
      </c>
      <c r="X609" s="12">
        <f t="shared" si="824"/>
        <v>8</v>
      </c>
      <c r="Y609" s="12" t="str">
        <f t="shared" si="824"/>
        <v>-</v>
      </c>
      <c r="Z609" s="12">
        <f t="shared" si="824"/>
        <v>5</v>
      </c>
      <c r="AA609" s="12" t="str">
        <f t="shared" si="824"/>
        <v>-</v>
      </c>
      <c r="AB609" s="12" t="str">
        <f t="shared" si="824"/>
        <v>-</v>
      </c>
      <c r="AC609" s="12">
        <f t="shared" si="824"/>
        <v>12</v>
      </c>
      <c r="AD609" s="12">
        <f t="shared" si="824"/>
        <v>8</v>
      </c>
      <c r="AE609" s="12" t="str">
        <f t="shared" si="824"/>
        <v>-</v>
      </c>
      <c r="AF609" s="12">
        <f t="shared" si="824"/>
        <v>9</v>
      </c>
      <c r="AG609" s="12">
        <f t="shared" si="824"/>
        <v>11</v>
      </c>
      <c r="AH609" s="12" t="str">
        <f t="shared" si="824"/>
        <v>-</v>
      </c>
      <c r="AI609" s="12" t="str">
        <f t="shared" si="824"/>
        <v>-</v>
      </c>
      <c r="AJ609" s="12" t="str">
        <f t="shared" si="824"/>
        <v>-</v>
      </c>
      <c r="AK609" s="12" t="str">
        <f t="shared" si="824"/>
        <v>-</v>
      </c>
      <c r="AL609" s="12" t="str">
        <f t="shared" si="824"/>
        <v>-</v>
      </c>
      <c r="AM609" s="12" t="str">
        <f t="shared" si="824"/>
        <v>-</v>
      </c>
      <c r="AN609" s="12" t="str">
        <f t="shared" si="824"/>
        <v>-</v>
      </c>
      <c r="AO609" s="12">
        <f t="shared" si="824"/>
        <v>8</v>
      </c>
      <c r="AP609" s="12" t="str">
        <f t="shared" si="824"/>
        <v>-</v>
      </c>
      <c r="AQ609" s="12" t="str">
        <f t="shared" si="824"/>
        <v>-</v>
      </c>
      <c r="AR609" s="13">
        <f t="shared" si="757"/>
        <v>11</v>
      </c>
      <c r="AS609" s="17">
        <f t="shared" si="758"/>
        <v>9.0908900909090917</v>
      </c>
      <c r="AT609" s="12">
        <f t="shared" si="764"/>
        <v>5</v>
      </c>
      <c r="AV609" s="22">
        <f t="shared" si="773"/>
        <v>20</v>
      </c>
      <c r="AW609" s="17">
        <f t="shared" si="765"/>
        <v>9.0908900909090917</v>
      </c>
      <c r="AX609" s="13">
        <f t="shared" si="766"/>
        <v>15</v>
      </c>
      <c r="AY609" s="13">
        <f t="shared" si="767"/>
        <v>11</v>
      </c>
      <c r="AZ609" s="128">
        <f t="shared" si="768"/>
        <v>10</v>
      </c>
      <c r="BA609" s="128">
        <f t="shared" si="759"/>
        <v>2</v>
      </c>
    </row>
    <row r="610" spans="1:53">
      <c r="A610" s="22">
        <f t="shared" si="769"/>
        <v>21</v>
      </c>
      <c r="B610" s="128">
        <f t="shared" ref="B610" si="825">B23</f>
        <v>10</v>
      </c>
      <c r="C610" s="128">
        <f t="shared" si="753"/>
        <v>3</v>
      </c>
      <c r="D610" s="12" t="str">
        <f t="shared" ref="D610:P610" si="826">IF(AND(D$196="ДА",D415="-"),D23,"-")</f>
        <v>-</v>
      </c>
      <c r="E610" s="12" t="str">
        <f t="shared" si="826"/>
        <v>-</v>
      </c>
      <c r="F610" s="12" t="str">
        <f t="shared" si="826"/>
        <v>-</v>
      </c>
      <c r="G610" s="12" t="str">
        <f t="shared" si="826"/>
        <v>-</v>
      </c>
      <c r="H610" s="12">
        <f t="shared" si="826"/>
        <v>9</v>
      </c>
      <c r="I610" s="12" t="str">
        <f t="shared" si="826"/>
        <v>-</v>
      </c>
      <c r="J610" s="12" t="str">
        <f t="shared" si="826"/>
        <v>-</v>
      </c>
      <c r="K610" s="12" t="str">
        <f t="shared" si="826"/>
        <v>-</v>
      </c>
      <c r="L610" s="12" t="str">
        <f t="shared" si="826"/>
        <v>-</v>
      </c>
      <c r="M610" s="12" t="str">
        <f t="shared" si="826"/>
        <v>-</v>
      </c>
      <c r="N610" s="12">
        <f t="shared" si="826"/>
        <v>8</v>
      </c>
      <c r="O610" s="12" t="str">
        <f t="shared" si="826"/>
        <v>-</v>
      </c>
      <c r="P610" s="12" t="str">
        <f t="shared" si="826"/>
        <v>-</v>
      </c>
      <c r="Q610" s="12" t="str">
        <f t="shared" si="762"/>
        <v>-</v>
      </c>
      <c r="R610" s="12" t="str">
        <f t="shared" si="762"/>
        <v>-</v>
      </c>
      <c r="S610" s="12" t="str">
        <f t="shared" ref="S610:AQ610" si="827">IF(AND(S$196="ДА",S415="-"),S23,"-")</f>
        <v>-</v>
      </c>
      <c r="T610" s="12" t="str">
        <f t="shared" si="827"/>
        <v>-</v>
      </c>
      <c r="U610" s="12" t="str">
        <f t="shared" si="827"/>
        <v>-</v>
      </c>
      <c r="V610" s="12">
        <f t="shared" si="827"/>
        <v>6</v>
      </c>
      <c r="W610" s="12" t="str">
        <f t="shared" si="827"/>
        <v>-</v>
      </c>
      <c r="X610" s="12">
        <f t="shared" si="827"/>
        <v>4</v>
      </c>
      <c r="Y610" s="12" t="str">
        <f t="shared" si="827"/>
        <v>-</v>
      </c>
      <c r="Z610" s="12" t="str">
        <f t="shared" si="827"/>
        <v>-</v>
      </c>
      <c r="AA610" s="12" t="str">
        <f t="shared" si="827"/>
        <v>-</v>
      </c>
      <c r="AB610" s="12" t="str">
        <f t="shared" si="827"/>
        <v>-</v>
      </c>
      <c r="AC610" s="12">
        <f t="shared" si="827"/>
        <v>6</v>
      </c>
      <c r="AD610" s="12">
        <f t="shared" si="827"/>
        <v>7</v>
      </c>
      <c r="AE610" s="12" t="str">
        <f t="shared" si="827"/>
        <v>-</v>
      </c>
      <c r="AF610" s="12">
        <f t="shared" si="827"/>
        <v>7</v>
      </c>
      <c r="AG610" s="12">
        <f t="shared" si="827"/>
        <v>3</v>
      </c>
      <c r="AH610" s="12" t="str">
        <f t="shared" si="827"/>
        <v>-</v>
      </c>
      <c r="AI610" s="12" t="str">
        <f t="shared" si="827"/>
        <v>-</v>
      </c>
      <c r="AJ610" s="12" t="str">
        <f t="shared" si="827"/>
        <v>-</v>
      </c>
      <c r="AK610" s="12" t="str">
        <f t="shared" si="827"/>
        <v>-</v>
      </c>
      <c r="AL610" s="12" t="str">
        <f t="shared" si="827"/>
        <v>-</v>
      </c>
      <c r="AM610" s="12" t="str">
        <f t="shared" si="827"/>
        <v>-</v>
      </c>
      <c r="AN610" s="12" t="str">
        <f t="shared" si="827"/>
        <v>-</v>
      </c>
      <c r="AO610" s="12">
        <f t="shared" si="827"/>
        <v>5</v>
      </c>
      <c r="AP610" s="12" t="str">
        <f t="shared" si="827"/>
        <v>-</v>
      </c>
      <c r="AQ610" s="12" t="str">
        <f t="shared" si="827"/>
        <v>-</v>
      </c>
      <c r="AR610" s="13">
        <f t="shared" si="757"/>
        <v>9</v>
      </c>
      <c r="AS610" s="17">
        <f t="shared" si="758"/>
        <v>6.1110911111111106</v>
      </c>
      <c r="AT610" s="12">
        <f t="shared" si="764"/>
        <v>147</v>
      </c>
      <c r="AV610" s="22">
        <f t="shared" si="773"/>
        <v>21</v>
      </c>
      <c r="AW610" s="17">
        <f t="shared" si="765"/>
        <v>6.1110911111111106</v>
      </c>
      <c r="AX610" s="13">
        <f t="shared" si="766"/>
        <v>10</v>
      </c>
      <c r="AY610" s="13">
        <f t="shared" si="767"/>
        <v>9</v>
      </c>
      <c r="AZ610" s="128">
        <f t="shared" si="768"/>
        <v>10</v>
      </c>
      <c r="BA610" s="128">
        <f t="shared" si="759"/>
        <v>3</v>
      </c>
    </row>
    <row r="611" spans="1:53">
      <c r="A611" s="22">
        <f t="shared" si="769"/>
        <v>22</v>
      </c>
      <c r="B611" s="128">
        <f t="shared" ref="B611" si="828">B24</f>
        <v>11</v>
      </c>
      <c r="C611" s="128">
        <f t="shared" si="753"/>
        <v>1</v>
      </c>
      <c r="D611" s="12" t="str">
        <f t="shared" ref="D611:P611" si="829">IF(AND(D$196="ДА",D416="-"),D24,"-")</f>
        <v>-</v>
      </c>
      <c r="E611" s="12" t="str">
        <f t="shared" si="829"/>
        <v>-</v>
      </c>
      <c r="F611" s="12" t="str">
        <f t="shared" si="829"/>
        <v>-</v>
      </c>
      <c r="G611" s="12" t="str">
        <f t="shared" si="829"/>
        <v>-</v>
      </c>
      <c r="H611" s="12">
        <f t="shared" si="829"/>
        <v>9</v>
      </c>
      <c r="I611" s="12" t="str">
        <f t="shared" si="829"/>
        <v>-</v>
      </c>
      <c r="J611" s="12">
        <f t="shared" si="829"/>
        <v>5</v>
      </c>
      <c r="K611" s="12" t="str">
        <f t="shared" si="829"/>
        <v>-</v>
      </c>
      <c r="L611" s="12" t="str">
        <f t="shared" si="829"/>
        <v>-</v>
      </c>
      <c r="M611" s="12" t="str">
        <f t="shared" si="829"/>
        <v>-</v>
      </c>
      <c r="N611" s="12">
        <f t="shared" si="829"/>
        <v>9</v>
      </c>
      <c r="O611" s="12" t="str">
        <f t="shared" si="829"/>
        <v>-</v>
      </c>
      <c r="P611" s="12" t="str">
        <f t="shared" si="829"/>
        <v>-</v>
      </c>
      <c r="Q611" s="12" t="str">
        <f t="shared" ref="Q611:R630" si="830">IF(AND(Q$196="ДА",Q416="-"),Q24,"-")</f>
        <v>-</v>
      </c>
      <c r="R611" s="12" t="str">
        <f t="shared" si="830"/>
        <v>-</v>
      </c>
      <c r="S611" s="12">
        <f t="shared" ref="S611:AQ611" si="831">IF(AND(S$196="ДА",S416="-"),S24,"-")</f>
        <v>8</v>
      </c>
      <c r="T611" s="12" t="str">
        <f t="shared" si="831"/>
        <v>-</v>
      </c>
      <c r="U611" s="12" t="str">
        <f t="shared" si="831"/>
        <v>-</v>
      </c>
      <c r="V611" s="12">
        <f t="shared" si="831"/>
        <v>5</v>
      </c>
      <c r="W611" s="12" t="str">
        <f t="shared" si="831"/>
        <v>-</v>
      </c>
      <c r="X611" s="12" t="str">
        <f t="shared" si="831"/>
        <v>-</v>
      </c>
      <c r="Y611" s="12" t="str">
        <f t="shared" si="831"/>
        <v>-</v>
      </c>
      <c r="Z611" s="12" t="str">
        <f t="shared" si="831"/>
        <v>-</v>
      </c>
      <c r="AA611" s="12" t="str">
        <f t="shared" si="831"/>
        <v>-</v>
      </c>
      <c r="AB611" s="12" t="str">
        <f t="shared" si="831"/>
        <v>-</v>
      </c>
      <c r="AC611" s="12">
        <f t="shared" si="831"/>
        <v>4</v>
      </c>
      <c r="AD611" s="12">
        <f t="shared" si="831"/>
        <v>6</v>
      </c>
      <c r="AE611" s="12" t="str">
        <f t="shared" si="831"/>
        <v>-</v>
      </c>
      <c r="AF611" s="12">
        <f t="shared" si="831"/>
        <v>7</v>
      </c>
      <c r="AG611" s="12">
        <f t="shared" si="831"/>
        <v>2</v>
      </c>
      <c r="AH611" s="12" t="str">
        <f t="shared" si="831"/>
        <v>-</v>
      </c>
      <c r="AI611" s="12" t="str">
        <f t="shared" si="831"/>
        <v>-</v>
      </c>
      <c r="AJ611" s="12" t="str">
        <f t="shared" si="831"/>
        <v>-</v>
      </c>
      <c r="AK611" s="12" t="str">
        <f t="shared" si="831"/>
        <v>-</v>
      </c>
      <c r="AL611" s="12" t="str">
        <f t="shared" si="831"/>
        <v>-</v>
      </c>
      <c r="AM611" s="12" t="str">
        <f t="shared" si="831"/>
        <v>-</v>
      </c>
      <c r="AN611" s="12" t="str">
        <f t="shared" si="831"/>
        <v>-</v>
      </c>
      <c r="AO611" s="12">
        <f t="shared" si="831"/>
        <v>5</v>
      </c>
      <c r="AP611" s="12" t="str">
        <f t="shared" si="831"/>
        <v>-</v>
      </c>
      <c r="AQ611" s="12" t="str">
        <f t="shared" si="831"/>
        <v>-</v>
      </c>
      <c r="AR611" s="13">
        <f t="shared" si="757"/>
        <v>10</v>
      </c>
      <c r="AS611" s="17">
        <f t="shared" si="758"/>
        <v>5.9999789999999997</v>
      </c>
      <c r="AT611" s="12">
        <f t="shared" si="764"/>
        <v>150</v>
      </c>
      <c r="AV611" s="22">
        <f t="shared" si="773"/>
        <v>22</v>
      </c>
      <c r="AW611" s="17">
        <f t="shared" si="765"/>
        <v>5.9999789999999997</v>
      </c>
      <c r="AX611" s="13">
        <f t="shared" si="766"/>
        <v>10</v>
      </c>
      <c r="AY611" s="13">
        <f t="shared" si="767"/>
        <v>10</v>
      </c>
      <c r="AZ611" s="128">
        <f t="shared" si="768"/>
        <v>11</v>
      </c>
      <c r="BA611" s="128">
        <f t="shared" si="759"/>
        <v>1</v>
      </c>
    </row>
    <row r="612" spans="1:53">
      <c r="A612" s="22">
        <f t="shared" si="769"/>
        <v>23</v>
      </c>
      <c r="B612" s="128">
        <f t="shared" ref="B612" si="832">B25</f>
        <v>11</v>
      </c>
      <c r="C612" s="128">
        <f t="shared" si="753"/>
        <v>2</v>
      </c>
      <c r="D612" s="12" t="str">
        <f t="shared" ref="D612:P612" si="833">IF(AND(D$196="ДА",D417="-"),D25,"-")</f>
        <v>-</v>
      </c>
      <c r="E612" s="12" t="str">
        <f t="shared" si="833"/>
        <v>-</v>
      </c>
      <c r="F612" s="12" t="str">
        <f t="shared" si="833"/>
        <v>-</v>
      </c>
      <c r="G612" s="12" t="str">
        <f t="shared" si="833"/>
        <v>-</v>
      </c>
      <c r="H612" s="12">
        <f t="shared" si="833"/>
        <v>10</v>
      </c>
      <c r="I612" s="12" t="str">
        <f t="shared" si="833"/>
        <v>-</v>
      </c>
      <c r="J612" s="12">
        <f t="shared" si="833"/>
        <v>8</v>
      </c>
      <c r="K612" s="12" t="str">
        <f t="shared" si="833"/>
        <v>-</v>
      </c>
      <c r="L612" s="12" t="str">
        <f t="shared" si="833"/>
        <v>-</v>
      </c>
      <c r="M612" s="12" t="str">
        <f t="shared" si="833"/>
        <v>-</v>
      </c>
      <c r="N612" s="12">
        <f t="shared" si="833"/>
        <v>10</v>
      </c>
      <c r="O612" s="12" t="str">
        <f t="shared" si="833"/>
        <v>-</v>
      </c>
      <c r="P612" s="12" t="str">
        <f t="shared" si="833"/>
        <v>-</v>
      </c>
      <c r="Q612" s="12" t="str">
        <f t="shared" si="830"/>
        <v>-</v>
      </c>
      <c r="R612" s="12" t="str">
        <f t="shared" si="830"/>
        <v>-</v>
      </c>
      <c r="S612" s="12">
        <f t="shared" ref="S612:AQ612" si="834">IF(AND(S$196="ДА",S417="-"),S25,"-")</f>
        <v>8</v>
      </c>
      <c r="T612" s="12" t="str">
        <f t="shared" si="834"/>
        <v>-</v>
      </c>
      <c r="U612" s="12" t="str">
        <f t="shared" si="834"/>
        <v>-</v>
      </c>
      <c r="V612" s="12">
        <f t="shared" si="834"/>
        <v>6</v>
      </c>
      <c r="W612" s="12" t="str">
        <f t="shared" si="834"/>
        <v>-</v>
      </c>
      <c r="X612" s="12">
        <f t="shared" si="834"/>
        <v>5</v>
      </c>
      <c r="Y612" s="12" t="str">
        <f t="shared" si="834"/>
        <v>-</v>
      </c>
      <c r="Z612" s="12" t="str">
        <f t="shared" si="834"/>
        <v>-</v>
      </c>
      <c r="AA612" s="12" t="str">
        <f t="shared" si="834"/>
        <v>-</v>
      </c>
      <c r="AB612" s="12" t="str">
        <f t="shared" si="834"/>
        <v>-</v>
      </c>
      <c r="AC612" s="12">
        <f t="shared" si="834"/>
        <v>9</v>
      </c>
      <c r="AD612" s="12">
        <f t="shared" si="834"/>
        <v>8</v>
      </c>
      <c r="AE612" s="12" t="str">
        <f t="shared" si="834"/>
        <v>-</v>
      </c>
      <c r="AF612" s="12">
        <f t="shared" si="834"/>
        <v>9</v>
      </c>
      <c r="AG612" s="12" t="str">
        <f t="shared" si="834"/>
        <v>-</v>
      </c>
      <c r="AH612" s="12" t="str">
        <f t="shared" si="834"/>
        <v>-</v>
      </c>
      <c r="AI612" s="12" t="str">
        <f t="shared" si="834"/>
        <v>-</v>
      </c>
      <c r="AJ612" s="12" t="str">
        <f t="shared" si="834"/>
        <v>-</v>
      </c>
      <c r="AK612" s="12" t="str">
        <f t="shared" si="834"/>
        <v>-</v>
      </c>
      <c r="AL612" s="12" t="str">
        <f t="shared" si="834"/>
        <v>-</v>
      </c>
      <c r="AM612" s="12" t="str">
        <f t="shared" si="834"/>
        <v>-</v>
      </c>
      <c r="AN612" s="12" t="str">
        <f t="shared" si="834"/>
        <v>-</v>
      </c>
      <c r="AO612" s="12">
        <f t="shared" si="834"/>
        <v>5</v>
      </c>
      <c r="AP612" s="12" t="str">
        <f t="shared" si="834"/>
        <v>-</v>
      </c>
      <c r="AQ612" s="12" t="str">
        <f t="shared" si="834"/>
        <v>-</v>
      </c>
      <c r="AR612" s="13">
        <f t="shared" si="757"/>
        <v>10</v>
      </c>
      <c r="AS612" s="17">
        <f t="shared" si="758"/>
        <v>7.7999779999999994</v>
      </c>
      <c r="AT612" s="12">
        <f t="shared" si="764"/>
        <v>48</v>
      </c>
      <c r="AV612" s="22">
        <f t="shared" si="773"/>
        <v>23</v>
      </c>
      <c r="AW612" s="17">
        <f t="shared" si="765"/>
        <v>7.7999779999999994</v>
      </c>
      <c r="AX612" s="13">
        <f t="shared" si="766"/>
        <v>12</v>
      </c>
      <c r="AY612" s="13">
        <f t="shared" si="767"/>
        <v>10</v>
      </c>
      <c r="AZ612" s="128">
        <f t="shared" si="768"/>
        <v>11</v>
      </c>
      <c r="BA612" s="128">
        <f t="shared" si="759"/>
        <v>2</v>
      </c>
    </row>
    <row r="613" spans="1:53">
      <c r="A613" s="22">
        <f t="shared" si="769"/>
        <v>24</v>
      </c>
      <c r="B613" s="128">
        <f t="shared" ref="B613" si="835">B26</f>
        <v>11</v>
      </c>
      <c r="C613" s="128">
        <f t="shared" si="753"/>
        <v>3</v>
      </c>
      <c r="D613" s="12" t="str">
        <f t="shared" ref="D613:P613" si="836">IF(AND(D$196="ДА",D418="-"),D26,"-")</f>
        <v>-</v>
      </c>
      <c r="E613" s="12" t="str">
        <f t="shared" si="836"/>
        <v>-</v>
      </c>
      <c r="F613" s="12" t="str">
        <f t="shared" si="836"/>
        <v>-</v>
      </c>
      <c r="G613" s="12" t="str">
        <f t="shared" si="836"/>
        <v>-</v>
      </c>
      <c r="H613" s="12">
        <f t="shared" si="836"/>
        <v>10</v>
      </c>
      <c r="I613" s="12" t="str">
        <f t="shared" si="836"/>
        <v>-</v>
      </c>
      <c r="J613" s="12">
        <f t="shared" si="836"/>
        <v>7</v>
      </c>
      <c r="K613" s="12" t="str">
        <f t="shared" si="836"/>
        <v>-</v>
      </c>
      <c r="L613" s="12" t="str">
        <f t="shared" si="836"/>
        <v>-</v>
      </c>
      <c r="M613" s="12" t="str">
        <f t="shared" si="836"/>
        <v>-</v>
      </c>
      <c r="N613" s="12">
        <f t="shared" si="836"/>
        <v>8</v>
      </c>
      <c r="O613" s="12" t="str">
        <f t="shared" si="836"/>
        <v>-</v>
      </c>
      <c r="P613" s="12" t="str">
        <f t="shared" si="836"/>
        <v>-</v>
      </c>
      <c r="Q613" s="12" t="str">
        <f t="shared" si="830"/>
        <v>-</v>
      </c>
      <c r="R613" s="12" t="str">
        <f t="shared" si="830"/>
        <v>-</v>
      </c>
      <c r="S613" s="12">
        <f t="shared" ref="S613:AQ613" si="837">IF(AND(S$196="ДА",S418="-"),S26,"-")</f>
        <v>8</v>
      </c>
      <c r="T613" s="12" t="str">
        <f t="shared" si="837"/>
        <v>-</v>
      </c>
      <c r="U613" s="12" t="str">
        <f t="shared" si="837"/>
        <v>-</v>
      </c>
      <c r="V613" s="12">
        <f t="shared" si="837"/>
        <v>6</v>
      </c>
      <c r="W613" s="12" t="str">
        <f t="shared" si="837"/>
        <v>-</v>
      </c>
      <c r="X613" s="12" t="str">
        <f t="shared" si="837"/>
        <v>-</v>
      </c>
      <c r="Y613" s="12" t="str">
        <f t="shared" si="837"/>
        <v>-</v>
      </c>
      <c r="Z613" s="12" t="str">
        <f t="shared" si="837"/>
        <v>-</v>
      </c>
      <c r="AA613" s="12" t="str">
        <f t="shared" si="837"/>
        <v>-</v>
      </c>
      <c r="AB613" s="12" t="str">
        <f t="shared" si="837"/>
        <v>-</v>
      </c>
      <c r="AC613" s="12">
        <f t="shared" si="837"/>
        <v>8</v>
      </c>
      <c r="AD613" s="12">
        <f t="shared" si="837"/>
        <v>7</v>
      </c>
      <c r="AE613" s="12" t="str">
        <f t="shared" si="837"/>
        <v>-</v>
      </c>
      <c r="AF613" s="12">
        <f t="shared" si="837"/>
        <v>7</v>
      </c>
      <c r="AG613" s="12">
        <f t="shared" si="837"/>
        <v>7</v>
      </c>
      <c r="AH613" s="12" t="str">
        <f t="shared" si="837"/>
        <v>-</v>
      </c>
      <c r="AI613" s="12" t="str">
        <f t="shared" si="837"/>
        <v>-</v>
      </c>
      <c r="AJ613" s="12" t="str">
        <f t="shared" si="837"/>
        <v>-</v>
      </c>
      <c r="AK613" s="12" t="str">
        <f t="shared" si="837"/>
        <v>-</v>
      </c>
      <c r="AL613" s="12" t="str">
        <f t="shared" si="837"/>
        <v>-</v>
      </c>
      <c r="AM613" s="12" t="str">
        <f t="shared" si="837"/>
        <v>-</v>
      </c>
      <c r="AN613" s="12" t="str">
        <f t="shared" si="837"/>
        <v>-</v>
      </c>
      <c r="AO613" s="12">
        <f t="shared" si="837"/>
        <v>4</v>
      </c>
      <c r="AP613" s="12" t="str">
        <f t="shared" si="837"/>
        <v>-</v>
      </c>
      <c r="AQ613" s="12" t="str">
        <f t="shared" si="837"/>
        <v>-</v>
      </c>
      <c r="AR613" s="13">
        <f t="shared" si="757"/>
        <v>10</v>
      </c>
      <c r="AS613" s="17">
        <f t="shared" si="758"/>
        <v>7.1999770000000005</v>
      </c>
      <c r="AT613" s="12">
        <f t="shared" si="764"/>
        <v>80</v>
      </c>
      <c r="AV613" s="22">
        <f t="shared" si="773"/>
        <v>24</v>
      </c>
      <c r="AW613" s="17">
        <f t="shared" si="765"/>
        <v>7.1999770000000005</v>
      </c>
      <c r="AX613" s="13">
        <f t="shared" si="766"/>
        <v>10</v>
      </c>
      <c r="AY613" s="13">
        <f t="shared" si="767"/>
        <v>10</v>
      </c>
      <c r="AZ613" s="128">
        <f t="shared" si="768"/>
        <v>11</v>
      </c>
      <c r="BA613" s="128">
        <f t="shared" si="759"/>
        <v>3</v>
      </c>
    </row>
    <row r="614" spans="1:53">
      <c r="A614" s="22">
        <f t="shared" si="769"/>
        <v>25</v>
      </c>
      <c r="B614" s="128">
        <f t="shared" ref="B614" si="838">B27</f>
        <v>12</v>
      </c>
      <c r="C614" s="128">
        <f t="shared" si="753"/>
        <v>1</v>
      </c>
      <c r="D614" s="12" t="str">
        <f t="shared" ref="D614:P614" si="839">IF(AND(D$196="ДА",D419="-"),D27,"-")</f>
        <v>-</v>
      </c>
      <c r="E614" s="12" t="str">
        <f t="shared" si="839"/>
        <v>-</v>
      </c>
      <c r="F614" s="12" t="str">
        <f t="shared" si="839"/>
        <v>-</v>
      </c>
      <c r="G614" s="12" t="str">
        <f t="shared" si="839"/>
        <v>-</v>
      </c>
      <c r="H614" s="12">
        <f t="shared" si="839"/>
        <v>5</v>
      </c>
      <c r="I614" s="12" t="str">
        <f t="shared" si="839"/>
        <v>-</v>
      </c>
      <c r="J614" s="12">
        <f t="shared" si="839"/>
        <v>7</v>
      </c>
      <c r="K614" s="12" t="str">
        <f t="shared" si="839"/>
        <v>-</v>
      </c>
      <c r="L614" s="12" t="str">
        <f t="shared" si="839"/>
        <v>-</v>
      </c>
      <c r="M614" s="12" t="str">
        <f t="shared" si="839"/>
        <v>-</v>
      </c>
      <c r="N614" s="12">
        <f t="shared" si="839"/>
        <v>8</v>
      </c>
      <c r="O614" s="12" t="str">
        <f t="shared" si="839"/>
        <v>-</v>
      </c>
      <c r="P614" s="12" t="str">
        <f t="shared" si="839"/>
        <v>-</v>
      </c>
      <c r="Q614" s="12" t="str">
        <f t="shared" si="830"/>
        <v>-</v>
      </c>
      <c r="R614" s="12" t="str">
        <f t="shared" si="830"/>
        <v>-</v>
      </c>
      <c r="S614" s="12" t="str">
        <f t="shared" ref="S614:AQ614" si="840">IF(AND(S$196="ДА",S419="-"),S27,"-")</f>
        <v>-</v>
      </c>
      <c r="T614" s="12" t="str">
        <f t="shared" si="840"/>
        <v>-</v>
      </c>
      <c r="U614" s="12" t="str">
        <f t="shared" si="840"/>
        <v>-</v>
      </c>
      <c r="V614" s="12">
        <f t="shared" si="840"/>
        <v>6</v>
      </c>
      <c r="W614" s="12" t="str">
        <f t="shared" si="840"/>
        <v>-</v>
      </c>
      <c r="X614" s="12">
        <f t="shared" si="840"/>
        <v>5</v>
      </c>
      <c r="Y614" s="12" t="str">
        <f t="shared" si="840"/>
        <v>-</v>
      </c>
      <c r="Z614" s="12">
        <f t="shared" si="840"/>
        <v>4</v>
      </c>
      <c r="AA614" s="12" t="str">
        <f t="shared" si="840"/>
        <v>-</v>
      </c>
      <c r="AB614" s="12" t="str">
        <f t="shared" si="840"/>
        <v>-</v>
      </c>
      <c r="AC614" s="12">
        <f t="shared" si="840"/>
        <v>4</v>
      </c>
      <c r="AD614" s="12">
        <f t="shared" si="840"/>
        <v>8</v>
      </c>
      <c r="AE614" s="12" t="str">
        <f t="shared" si="840"/>
        <v>-</v>
      </c>
      <c r="AF614" s="12">
        <f t="shared" si="840"/>
        <v>9</v>
      </c>
      <c r="AG614" s="12">
        <f t="shared" si="840"/>
        <v>8</v>
      </c>
      <c r="AH614" s="12" t="str">
        <f t="shared" si="840"/>
        <v>-</v>
      </c>
      <c r="AI614" s="12" t="str">
        <f t="shared" si="840"/>
        <v>-</v>
      </c>
      <c r="AJ614" s="12" t="str">
        <f t="shared" si="840"/>
        <v>-</v>
      </c>
      <c r="AK614" s="12" t="str">
        <f t="shared" si="840"/>
        <v>-</v>
      </c>
      <c r="AL614" s="12" t="str">
        <f t="shared" si="840"/>
        <v>-</v>
      </c>
      <c r="AM614" s="12" t="str">
        <f t="shared" si="840"/>
        <v>-</v>
      </c>
      <c r="AN614" s="12" t="str">
        <f t="shared" si="840"/>
        <v>-</v>
      </c>
      <c r="AO614" s="12">
        <f t="shared" si="840"/>
        <v>5</v>
      </c>
      <c r="AP614" s="12" t="str">
        <f t="shared" si="840"/>
        <v>-</v>
      </c>
      <c r="AQ614" s="12" t="str">
        <f t="shared" si="840"/>
        <v>-</v>
      </c>
      <c r="AR614" s="13">
        <f t="shared" si="757"/>
        <v>11</v>
      </c>
      <c r="AS614" s="17">
        <f t="shared" si="758"/>
        <v>6.2727032727272727</v>
      </c>
      <c r="AT614" s="12">
        <f t="shared" si="764"/>
        <v>133</v>
      </c>
      <c r="AV614" s="22">
        <f t="shared" si="773"/>
        <v>25</v>
      </c>
      <c r="AW614" s="17">
        <f t="shared" si="765"/>
        <v>6.2727032727272727</v>
      </c>
      <c r="AX614" s="13">
        <f t="shared" si="766"/>
        <v>11</v>
      </c>
      <c r="AY614" s="13">
        <f t="shared" si="767"/>
        <v>11</v>
      </c>
      <c r="AZ614" s="128">
        <f t="shared" si="768"/>
        <v>12</v>
      </c>
      <c r="BA614" s="128">
        <f t="shared" si="759"/>
        <v>1</v>
      </c>
    </row>
    <row r="615" spans="1:53">
      <c r="A615" s="22">
        <f t="shared" si="769"/>
        <v>26</v>
      </c>
      <c r="B615" s="128">
        <f t="shared" ref="B615" si="841">B28</f>
        <v>12</v>
      </c>
      <c r="C615" s="128">
        <f t="shared" si="753"/>
        <v>2</v>
      </c>
      <c r="D615" s="12" t="str">
        <f t="shared" ref="D615:P615" si="842">IF(AND(D$196="ДА",D420="-"),D28,"-")</f>
        <v>-</v>
      </c>
      <c r="E615" s="12" t="str">
        <f t="shared" si="842"/>
        <v>-</v>
      </c>
      <c r="F615" s="12" t="str">
        <f t="shared" si="842"/>
        <v>-</v>
      </c>
      <c r="G615" s="12" t="str">
        <f t="shared" si="842"/>
        <v>-</v>
      </c>
      <c r="H615" s="12">
        <f t="shared" si="842"/>
        <v>7</v>
      </c>
      <c r="I615" s="12" t="str">
        <f t="shared" si="842"/>
        <v>-</v>
      </c>
      <c r="J615" s="12">
        <f t="shared" si="842"/>
        <v>6</v>
      </c>
      <c r="K615" s="12" t="str">
        <f t="shared" si="842"/>
        <v>-</v>
      </c>
      <c r="L615" s="12" t="str">
        <f t="shared" si="842"/>
        <v>-</v>
      </c>
      <c r="M615" s="12" t="str">
        <f t="shared" si="842"/>
        <v>-</v>
      </c>
      <c r="N615" s="12">
        <f t="shared" si="842"/>
        <v>8</v>
      </c>
      <c r="O615" s="12">
        <f t="shared" si="842"/>
        <v>8</v>
      </c>
      <c r="P615" s="12" t="str">
        <f t="shared" si="842"/>
        <v>-</v>
      </c>
      <c r="Q615" s="12" t="str">
        <f t="shared" si="830"/>
        <v>-</v>
      </c>
      <c r="R615" s="12" t="str">
        <f t="shared" si="830"/>
        <v>-</v>
      </c>
      <c r="S615" s="12" t="str">
        <f t="shared" ref="S615:AQ615" si="843">IF(AND(S$196="ДА",S420="-"),S28,"-")</f>
        <v>-</v>
      </c>
      <c r="T615" s="12" t="str">
        <f t="shared" si="843"/>
        <v>-</v>
      </c>
      <c r="U615" s="12" t="str">
        <f t="shared" si="843"/>
        <v>-</v>
      </c>
      <c r="V615" s="12">
        <f t="shared" si="843"/>
        <v>5</v>
      </c>
      <c r="W615" s="12" t="str">
        <f t="shared" si="843"/>
        <v>-</v>
      </c>
      <c r="X615" s="12">
        <f t="shared" si="843"/>
        <v>6</v>
      </c>
      <c r="Y615" s="12" t="str">
        <f t="shared" si="843"/>
        <v>-</v>
      </c>
      <c r="Z615" s="12" t="str">
        <f t="shared" si="843"/>
        <v>-</v>
      </c>
      <c r="AA615" s="12" t="str">
        <f t="shared" si="843"/>
        <v>-</v>
      </c>
      <c r="AB615" s="12" t="str">
        <f t="shared" si="843"/>
        <v>-</v>
      </c>
      <c r="AC615" s="12">
        <f t="shared" si="843"/>
        <v>4</v>
      </c>
      <c r="AD615" s="12">
        <f t="shared" si="843"/>
        <v>7</v>
      </c>
      <c r="AE615" s="12" t="str">
        <f t="shared" si="843"/>
        <v>-</v>
      </c>
      <c r="AF615" s="12">
        <f t="shared" si="843"/>
        <v>7</v>
      </c>
      <c r="AG615" s="12">
        <f t="shared" si="843"/>
        <v>5</v>
      </c>
      <c r="AH615" s="12" t="str">
        <f t="shared" si="843"/>
        <v>-</v>
      </c>
      <c r="AI615" s="12" t="str">
        <f t="shared" si="843"/>
        <v>-</v>
      </c>
      <c r="AJ615" s="12" t="str">
        <f t="shared" si="843"/>
        <v>-</v>
      </c>
      <c r="AK615" s="12" t="str">
        <f t="shared" si="843"/>
        <v>-</v>
      </c>
      <c r="AL615" s="12" t="str">
        <f t="shared" si="843"/>
        <v>-</v>
      </c>
      <c r="AM615" s="12" t="str">
        <f t="shared" si="843"/>
        <v>-</v>
      </c>
      <c r="AN615" s="12" t="str">
        <f t="shared" si="843"/>
        <v>-</v>
      </c>
      <c r="AO615" s="12">
        <f t="shared" si="843"/>
        <v>7</v>
      </c>
      <c r="AP615" s="12" t="str">
        <f t="shared" si="843"/>
        <v>-</v>
      </c>
      <c r="AQ615" s="12" t="str">
        <f t="shared" si="843"/>
        <v>-</v>
      </c>
      <c r="AR615" s="13">
        <f t="shared" si="757"/>
        <v>11</v>
      </c>
      <c r="AS615" s="17">
        <f t="shared" si="758"/>
        <v>6.3636113636363634</v>
      </c>
      <c r="AT615" s="12">
        <f t="shared" si="764"/>
        <v>124</v>
      </c>
      <c r="AV615" s="22">
        <f t="shared" si="773"/>
        <v>26</v>
      </c>
      <c r="AW615" s="17">
        <f t="shared" si="765"/>
        <v>6.3636113636363634</v>
      </c>
      <c r="AX615" s="13">
        <f t="shared" si="766"/>
        <v>12</v>
      </c>
      <c r="AY615" s="13">
        <f t="shared" si="767"/>
        <v>11</v>
      </c>
      <c r="AZ615" s="128">
        <f t="shared" si="768"/>
        <v>12</v>
      </c>
      <c r="BA615" s="128">
        <f t="shared" si="759"/>
        <v>2</v>
      </c>
    </row>
    <row r="616" spans="1:53">
      <c r="A616" s="22">
        <f t="shared" si="769"/>
        <v>27</v>
      </c>
      <c r="B616" s="128">
        <f t="shared" ref="B616" si="844">B29</f>
        <v>12</v>
      </c>
      <c r="C616" s="128">
        <f t="shared" si="753"/>
        <v>3</v>
      </c>
      <c r="D616" s="12" t="str">
        <f t="shared" ref="D616:P616" si="845">IF(AND(D$196="ДА",D421="-"),D29,"-")</f>
        <v>-</v>
      </c>
      <c r="E616" s="12" t="str">
        <f t="shared" si="845"/>
        <v>-</v>
      </c>
      <c r="F616" s="12" t="str">
        <f t="shared" si="845"/>
        <v>-</v>
      </c>
      <c r="G616" s="12" t="str">
        <f t="shared" si="845"/>
        <v>-</v>
      </c>
      <c r="H616" s="12">
        <f t="shared" si="845"/>
        <v>8</v>
      </c>
      <c r="I616" s="12" t="str">
        <f t="shared" si="845"/>
        <v>-</v>
      </c>
      <c r="J616" s="12">
        <f t="shared" si="845"/>
        <v>8</v>
      </c>
      <c r="K616" s="12" t="str">
        <f t="shared" si="845"/>
        <v>-</v>
      </c>
      <c r="L616" s="12" t="str">
        <f t="shared" si="845"/>
        <v>-</v>
      </c>
      <c r="M616" s="12" t="str">
        <f t="shared" si="845"/>
        <v>-</v>
      </c>
      <c r="N616" s="12">
        <f t="shared" si="845"/>
        <v>9</v>
      </c>
      <c r="O616" s="12" t="str">
        <f t="shared" si="845"/>
        <v>-</v>
      </c>
      <c r="P616" s="12" t="str">
        <f t="shared" si="845"/>
        <v>-</v>
      </c>
      <c r="Q616" s="12" t="str">
        <f t="shared" si="830"/>
        <v>-</v>
      </c>
      <c r="R616" s="12" t="str">
        <f t="shared" si="830"/>
        <v>-</v>
      </c>
      <c r="S616" s="12">
        <f t="shared" ref="S616:AQ616" si="846">IF(AND(S$196="ДА",S421="-"),S29,"-")</f>
        <v>8</v>
      </c>
      <c r="T616" s="12" t="str">
        <f t="shared" si="846"/>
        <v>-</v>
      </c>
      <c r="U616" s="12" t="str">
        <f t="shared" si="846"/>
        <v>-</v>
      </c>
      <c r="V616" s="12">
        <f t="shared" si="846"/>
        <v>5</v>
      </c>
      <c r="W616" s="12" t="str">
        <f t="shared" si="846"/>
        <v>-</v>
      </c>
      <c r="X616" s="12" t="str">
        <f t="shared" si="846"/>
        <v>-</v>
      </c>
      <c r="Y616" s="12" t="str">
        <f t="shared" si="846"/>
        <v>-</v>
      </c>
      <c r="Z616" s="12" t="str">
        <f t="shared" si="846"/>
        <v>-</v>
      </c>
      <c r="AA616" s="12" t="str">
        <f t="shared" si="846"/>
        <v>-</v>
      </c>
      <c r="AB616" s="12" t="str">
        <f t="shared" si="846"/>
        <v>-</v>
      </c>
      <c r="AC616" s="12">
        <f t="shared" si="846"/>
        <v>7</v>
      </c>
      <c r="AD616" s="12">
        <f t="shared" si="846"/>
        <v>9</v>
      </c>
      <c r="AE616" s="12" t="str">
        <f t="shared" si="846"/>
        <v>-</v>
      </c>
      <c r="AF616" s="12">
        <f t="shared" si="846"/>
        <v>7</v>
      </c>
      <c r="AG616" s="12">
        <f t="shared" si="846"/>
        <v>7</v>
      </c>
      <c r="AH616" s="12" t="str">
        <f t="shared" si="846"/>
        <v>-</v>
      </c>
      <c r="AI616" s="12" t="str">
        <f t="shared" si="846"/>
        <v>-</v>
      </c>
      <c r="AJ616" s="12" t="str">
        <f t="shared" si="846"/>
        <v>-</v>
      </c>
      <c r="AK616" s="12" t="str">
        <f t="shared" si="846"/>
        <v>-</v>
      </c>
      <c r="AL616" s="12" t="str">
        <f t="shared" si="846"/>
        <v>-</v>
      </c>
      <c r="AM616" s="12" t="str">
        <f t="shared" si="846"/>
        <v>-</v>
      </c>
      <c r="AN616" s="12" t="str">
        <f t="shared" si="846"/>
        <v>-</v>
      </c>
      <c r="AO616" s="12">
        <f t="shared" si="846"/>
        <v>7</v>
      </c>
      <c r="AP616" s="12" t="str">
        <f t="shared" si="846"/>
        <v>-</v>
      </c>
      <c r="AQ616" s="12" t="str">
        <f t="shared" si="846"/>
        <v>-</v>
      </c>
      <c r="AR616" s="13">
        <f t="shared" si="757"/>
        <v>10</v>
      </c>
      <c r="AS616" s="17">
        <f t="shared" si="758"/>
        <v>7.4999739999999999</v>
      </c>
      <c r="AT616" s="12">
        <f t="shared" si="764"/>
        <v>68</v>
      </c>
      <c r="AV616" s="22">
        <f t="shared" si="773"/>
        <v>27</v>
      </c>
      <c r="AW616" s="17">
        <f t="shared" si="765"/>
        <v>7.4999739999999999</v>
      </c>
      <c r="AX616" s="13">
        <f t="shared" si="766"/>
        <v>11</v>
      </c>
      <c r="AY616" s="13">
        <f t="shared" si="767"/>
        <v>10</v>
      </c>
      <c r="AZ616" s="128">
        <f t="shared" si="768"/>
        <v>12</v>
      </c>
      <c r="BA616" s="128">
        <f t="shared" si="759"/>
        <v>3</v>
      </c>
    </row>
    <row r="617" spans="1:53">
      <c r="A617" s="22">
        <f t="shared" si="769"/>
        <v>28</v>
      </c>
      <c r="B617" s="128">
        <f t="shared" ref="B617" si="847">B30</f>
        <v>13</v>
      </c>
      <c r="C617" s="128">
        <f t="shared" si="753"/>
        <v>1</v>
      </c>
      <c r="D617" s="12" t="str">
        <f t="shared" ref="D617:P617" si="848">IF(AND(D$196="ДА",D422="-"),D30,"-")</f>
        <v>-</v>
      </c>
      <c r="E617" s="12" t="str">
        <f t="shared" si="848"/>
        <v>-</v>
      </c>
      <c r="F617" s="12" t="str">
        <f t="shared" si="848"/>
        <v>-</v>
      </c>
      <c r="G617" s="12" t="str">
        <f t="shared" si="848"/>
        <v>-</v>
      </c>
      <c r="H617" s="12">
        <f t="shared" si="848"/>
        <v>6</v>
      </c>
      <c r="I617" s="12" t="str">
        <f t="shared" si="848"/>
        <v>-</v>
      </c>
      <c r="J617" s="12">
        <f t="shared" si="848"/>
        <v>7</v>
      </c>
      <c r="K617" s="12" t="str">
        <f t="shared" si="848"/>
        <v>-</v>
      </c>
      <c r="L617" s="12" t="str">
        <f t="shared" si="848"/>
        <v>-</v>
      </c>
      <c r="M617" s="12" t="str">
        <f t="shared" si="848"/>
        <v>-</v>
      </c>
      <c r="N617" s="12">
        <f t="shared" si="848"/>
        <v>9</v>
      </c>
      <c r="O617" s="12" t="str">
        <f t="shared" si="848"/>
        <v>-</v>
      </c>
      <c r="P617" s="12" t="str">
        <f t="shared" si="848"/>
        <v>-</v>
      </c>
      <c r="Q617" s="12" t="str">
        <f t="shared" si="830"/>
        <v>-</v>
      </c>
      <c r="R617" s="12" t="str">
        <f t="shared" si="830"/>
        <v>-</v>
      </c>
      <c r="S617" s="12">
        <f t="shared" ref="S617:AQ617" si="849">IF(AND(S$196="ДА",S422="-"),S30,"-")</f>
        <v>6</v>
      </c>
      <c r="T617" s="12" t="str">
        <f t="shared" si="849"/>
        <v>-</v>
      </c>
      <c r="U617" s="12" t="str">
        <f t="shared" si="849"/>
        <v>-</v>
      </c>
      <c r="V617" s="12">
        <f t="shared" si="849"/>
        <v>6</v>
      </c>
      <c r="W617" s="12" t="str">
        <f t="shared" si="849"/>
        <v>-</v>
      </c>
      <c r="X617" s="12">
        <f t="shared" si="849"/>
        <v>6</v>
      </c>
      <c r="Y617" s="12" t="str">
        <f t="shared" si="849"/>
        <v>-</v>
      </c>
      <c r="Z617" s="12" t="str">
        <f t="shared" si="849"/>
        <v>-</v>
      </c>
      <c r="AA617" s="12" t="str">
        <f t="shared" si="849"/>
        <v>-</v>
      </c>
      <c r="AB617" s="12" t="str">
        <f t="shared" si="849"/>
        <v>-</v>
      </c>
      <c r="AC617" s="12">
        <f t="shared" si="849"/>
        <v>6</v>
      </c>
      <c r="AD617" s="12">
        <f t="shared" si="849"/>
        <v>9</v>
      </c>
      <c r="AE617" s="12" t="str">
        <f t="shared" si="849"/>
        <v>-</v>
      </c>
      <c r="AF617" s="12">
        <f t="shared" si="849"/>
        <v>8</v>
      </c>
      <c r="AG617" s="12">
        <f t="shared" si="849"/>
        <v>7</v>
      </c>
      <c r="AH617" s="12" t="str">
        <f t="shared" si="849"/>
        <v>-</v>
      </c>
      <c r="AI617" s="12" t="str">
        <f t="shared" si="849"/>
        <v>-</v>
      </c>
      <c r="AJ617" s="12" t="str">
        <f t="shared" si="849"/>
        <v>-</v>
      </c>
      <c r="AK617" s="12" t="str">
        <f t="shared" si="849"/>
        <v>-</v>
      </c>
      <c r="AL617" s="12" t="str">
        <f t="shared" si="849"/>
        <v>-</v>
      </c>
      <c r="AM617" s="12" t="str">
        <f t="shared" si="849"/>
        <v>-</v>
      </c>
      <c r="AN617" s="12" t="str">
        <f t="shared" si="849"/>
        <v>-</v>
      </c>
      <c r="AO617" s="12">
        <f t="shared" si="849"/>
        <v>8</v>
      </c>
      <c r="AP617" s="12" t="str">
        <f t="shared" si="849"/>
        <v>-</v>
      </c>
      <c r="AQ617" s="12" t="str">
        <f t="shared" si="849"/>
        <v>-</v>
      </c>
      <c r="AR617" s="13">
        <f t="shared" si="757"/>
        <v>11</v>
      </c>
      <c r="AS617" s="17">
        <f t="shared" si="758"/>
        <v>7.0908820909090906</v>
      </c>
      <c r="AT617" s="12">
        <f t="shared" si="764"/>
        <v>85</v>
      </c>
      <c r="AV617" s="22">
        <f t="shared" si="773"/>
        <v>28</v>
      </c>
      <c r="AW617" s="17">
        <f t="shared" si="765"/>
        <v>7.0908820909090906</v>
      </c>
      <c r="AX617" s="13">
        <f t="shared" si="766"/>
        <v>12</v>
      </c>
      <c r="AY617" s="13">
        <f t="shared" si="767"/>
        <v>11</v>
      </c>
      <c r="AZ617" s="128">
        <f t="shared" si="768"/>
        <v>13</v>
      </c>
      <c r="BA617" s="128">
        <f t="shared" si="759"/>
        <v>1</v>
      </c>
    </row>
    <row r="618" spans="1:53">
      <c r="A618" s="22">
        <f t="shared" si="769"/>
        <v>29</v>
      </c>
      <c r="B618" s="128">
        <f t="shared" ref="B618" si="850">B31</f>
        <v>13</v>
      </c>
      <c r="C618" s="128">
        <f t="shared" si="753"/>
        <v>2</v>
      </c>
      <c r="D618" s="12" t="str">
        <f t="shared" ref="D618:P618" si="851">IF(AND(D$196="ДА",D423="-"),D31,"-")</f>
        <v>-</v>
      </c>
      <c r="E618" s="12" t="str">
        <f t="shared" si="851"/>
        <v>-</v>
      </c>
      <c r="F618" s="12" t="str">
        <f t="shared" si="851"/>
        <v>-</v>
      </c>
      <c r="G618" s="12" t="str">
        <f t="shared" si="851"/>
        <v>-</v>
      </c>
      <c r="H618" s="12">
        <f t="shared" si="851"/>
        <v>7</v>
      </c>
      <c r="I618" s="12" t="str">
        <f t="shared" si="851"/>
        <v>-</v>
      </c>
      <c r="J618" s="12">
        <f t="shared" si="851"/>
        <v>7</v>
      </c>
      <c r="K618" s="12" t="str">
        <f t="shared" si="851"/>
        <v>-</v>
      </c>
      <c r="L618" s="12" t="str">
        <f t="shared" si="851"/>
        <v>-</v>
      </c>
      <c r="M618" s="12" t="str">
        <f t="shared" si="851"/>
        <v>-</v>
      </c>
      <c r="N618" s="12">
        <f t="shared" si="851"/>
        <v>9</v>
      </c>
      <c r="O618" s="12" t="str">
        <f t="shared" si="851"/>
        <v>-</v>
      </c>
      <c r="P618" s="12" t="str">
        <f t="shared" si="851"/>
        <v>-</v>
      </c>
      <c r="Q618" s="12" t="str">
        <f t="shared" si="830"/>
        <v>-</v>
      </c>
      <c r="R618" s="12" t="str">
        <f t="shared" si="830"/>
        <v>-</v>
      </c>
      <c r="S618" s="12" t="str">
        <f t="shared" ref="S618:AQ618" si="852">IF(AND(S$196="ДА",S423="-"),S31,"-")</f>
        <v>-</v>
      </c>
      <c r="T618" s="12" t="str">
        <f t="shared" si="852"/>
        <v>-</v>
      </c>
      <c r="U618" s="12" t="str">
        <f t="shared" si="852"/>
        <v>-</v>
      </c>
      <c r="V618" s="12">
        <f t="shared" si="852"/>
        <v>5</v>
      </c>
      <c r="W618" s="12" t="str">
        <f t="shared" si="852"/>
        <v>-</v>
      </c>
      <c r="X618" s="12" t="str">
        <f t="shared" si="852"/>
        <v>-</v>
      </c>
      <c r="Y618" s="12" t="str">
        <f t="shared" si="852"/>
        <v>-</v>
      </c>
      <c r="Z618" s="12">
        <f t="shared" si="852"/>
        <v>5</v>
      </c>
      <c r="AA618" s="12" t="str">
        <f t="shared" si="852"/>
        <v>-</v>
      </c>
      <c r="AB618" s="12" t="str">
        <f t="shared" si="852"/>
        <v>-</v>
      </c>
      <c r="AC618" s="12">
        <f t="shared" si="852"/>
        <v>6</v>
      </c>
      <c r="AD618" s="12">
        <f t="shared" si="852"/>
        <v>7</v>
      </c>
      <c r="AE618" s="12" t="str">
        <f t="shared" si="852"/>
        <v>-</v>
      </c>
      <c r="AF618" s="12">
        <f t="shared" si="852"/>
        <v>9</v>
      </c>
      <c r="AG618" s="12">
        <f t="shared" si="852"/>
        <v>6</v>
      </c>
      <c r="AH618" s="12" t="str">
        <f t="shared" si="852"/>
        <v>-</v>
      </c>
      <c r="AI618" s="12" t="str">
        <f t="shared" si="852"/>
        <v>-</v>
      </c>
      <c r="AJ618" s="12" t="str">
        <f t="shared" si="852"/>
        <v>-</v>
      </c>
      <c r="AK618" s="12" t="str">
        <f t="shared" si="852"/>
        <v>-</v>
      </c>
      <c r="AL618" s="12" t="str">
        <f t="shared" si="852"/>
        <v>-</v>
      </c>
      <c r="AM618" s="12" t="str">
        <f t="shared" si="852"/>
        <v>-</v>
      </c>
      <c r="AN618" s="12" t="str">
        <f t="shared" si="852"/>
        <v>-</v>
      </c>
      <c r="AO618" s="12">
        <f t="shared" si="852"/>
        <v>4</v>
      </c>
      <c r="AP618" s="12" t="str">
        <f t="shared" si="852"/>
        <v>-</v>
      </c>
      <c r="AQ618" s="12" t="str">
        <f t="shared" si="852"/>
        <v>-</v>
      </c>
      <c r="AR618" s="13">
        <f t="shared" si="757"/>
        <v>10</v>
      </c>
      <c r="AS618" s="17">
        <f t="shared" si="758"/>
        <v>6.4999719999999996</v>
      </c>
      <c r="AT618" s="12">
        <f t="shared" si="764"/>
        <v>117</v>
      </c>
      <c r="AV618" s="22">
        <f t="shared" si="773"/>
        <v>29</v>
      </c>
      <c r="AW618" s="17">
        <f t="shared" si="765"/>
        <v>6.4999719999999996</v>
      </c>
      <c r="AX618" s="13">
        <f t="shared" si="766"/>
        <v>11</v>
      </c>
      <c r="AY618" s="13">
        <f t="shared" si="767"/>
        <v>10</v>
      </c>
      <c r="AZ618" s="128">
        <f t="shared" si="768"/>
        <v>13</v>
      </c>
      <c r="BA618" s="128">
        <f t="shared" si="759"/>
        <v>2</v>
      </c>
    </row>
    <row r="619" spans="1:53">
      <c r="A619" s="22">
        <f t="shared" si="769"/>
        <v>30</v>
      </c>
      <c r="B619" s="128">
        <f t="shared" ref="B619" si="853">B32</f>
        <v>13</v>
      </c>
      <c r="C619" s="128">
        <f t="shared" si="753"/>
        <v>3</v>
      </c>
      <c r="D619" s="12" t="str">
        <f t="shared" ref="D619:P619" si="854">IF(AND(D$196="ДА",D424="-"),D32,"-")</f>
        <v>-</v>
      </c>
      <c r="E619" s="12" t="str">
        <f t="shared" si="854"/>
        <v>-</v>
      </c>
      <c r="F619" s="12" t="str">
        <f t="shared" si="854"/>
        <v>-</v>
      </c>
      <c r="G619" s="12" t="str">
        <f t="shared" si="854"/>
        <v>-</v>
      </c>
      <c r="H619" s="12">
        <f t="shared" si="854"/>
        <v>7</v>
      </c>
      <c r="I619" s="12" t="str">
        <f t="shared" si="854"/>
        <v>-</v>
      </c>
      <c r="J619" s="12">
        <f t="shared" si="854"/>
        <v>7</v>
      </c>
      <c r="K619" s="12" t="str">
        <f t="shared" si="854"/>
        <v>-</v>
      </c>
      <c r="L619" s="12" t="str">
        <f t="shared" si="854"/>
        <v>-</v>
      </c>
      <c r="M619" s="12" t="str">
        <f t="shared" si="854"/>
        <v>-</v>
      </c>
      <c r="N619" s="12">
        <f t="shared" si="854"/>
        <v>7</v>
      </c>
      <c r="O619" s="12" t="str">
        <f t="shared" si="854"/>
        <v>-</v>
      </c>
      <c r="P619" s="12" t="str">
        <f t="shared" si="854"/>
        <v>-</v>
      </c>
      <c r="Q619" s="12" t="str">
        <f t="shared" si="830"/>
        <v>-</v>
      </c>
      <c r="R619" s="12" t="str">
        <f t="shared" si="830"/>
        <v>-</v>
      </c>
      <c r="S619" s="12">
        <f t="shared" ref="S619:AQ619" si="855">IF(AND(S$196="ДА",S424="-"),S32,"-")</f>
        <v>9</v>
      </c>
      <c r="T619" s="12" t="str">
        <f t="shared" si="855"/>
        <v>-</v>
      </c>
      <c r="U619" s="12" t="str">
        <f t="shared" si="855"/>
        <v>-</v>
      </c>
      <c r="V619" s="12">
        <f t="shared" si="855"/>
        <v>8</v>
      </c>
      <c r="W619" s="12" t="str">
        <f t="shared" si="855"/>
        <v>-</v>
      </c>
      <c r="X619" s="12" t="str">
        <f t="shared" si="855"/>
        <v>-</v>
      </c>
      <c r="Y619" s="12" t="str">
        <f t="shared" si="855"/>
        <v>-</v>
      </c>
      <c r="Z619" s="12">
        <f t="shared" si="855"/>
        <v>6</v>
      </c>
      <c r="AA619" s="12" t="str">
        <f t="shared" si="855"/>
        <v>-</v>
      </c>
      <c r="AB619" s="12" t="str">
        <f t="shared" si="855"/>
        <v>-</v>
      </c>
      <c r="AC619" s="12">
        <f t="shared" si="855"/>
        <v>6</v>
      </c>
      <c r="AD619" s="12">
        <f t="shared" si="855"/>
        <v>8</v>
      </c>
      <c r="AE619" s="12" t="str">
        <f t="shared" si="855"/>
        <v>-</v>
      </c>
      <c r="AF619" s="12">
        <f t="shared" si="855"/>
        <v>11</v>
      </c>
      <c r="AG619" s="12">
        <f t="shared" si="855"/>
        <v>12</v>
      </c>
      <c r="AH619" s="12" t="str">
        <f t="shared" si="855"/>
        <v>-</v>
      </c>
      <c r="AI619" s="12" t="str">
        <f t="shared" si="855"/>
        <v>-</v>
      </c>
      <c r="AJ619" s="12" t="str">
        <f t="shared" si="855"/>
        <v>-</v>
      </c>
      <c r="AK619" s="12" t="str">
        <f t="shared" si="855"/>
        <v>-</v>
      </c>
      <c r="AL619" s="12" t="str">
        <f t="shared" si="855"/>
        <v>-</v>
      </c>
      <c r="AM619" s="12" t="str">
        <f t="shared" si="855"/>
        <v>-</v>
      </c>
      <c r="AN619" s="12" t="str">
        <f t="shared" si="855"/>
        <v>-</v>
      </c>
      <c r="AO619" s="12">
        <f t="shared" si="855"/>
        <v>8</v>
      </c>
      <c r="AP619" s="12" t="str">
        <f t="shared" si="855"/>
        <v>-</v>
      </c>
      <c r="AQ619" s="12" t="str">
        <f t="shared" si="855"/>
        <v>-</v>
      </c>
      <c r="AR619" s="13">
        <f t="shared" si="757"/>
        <v>11</v>
      </c>
      <c r="AS619" s="17">
        <f t="shared" si="758"/>
        <v>8.0908800909090921</v>
      </c>
      <c r="AT619" s="12">
        <f t="shared" si="764"/>
        <v>32</v>
      </c>
      <c r="AV619" s="22">
        <f t="shared" si="773"/>
        <v>30</v>
      </c>
      <c r="AW619" s="17">
        <f t="shared" si="765"/>
        <v>8.0908800909090921</v>
      </c>
      <c r="AX619" s="13">
        <f t="shared" si="766"/>
        <v>12</v>
      </c>
      <c r="AY619" s="13">
        <f t="shared" si="767"/>
        <v>11</v>
      </c>
      <c r="AZ619" s="128">
        <f t="shared" si="768"/>
        <v>13</v>
      </c>
      <c r="BA619" s="128">
        <f t="shared" si="759"/>
        <v>3</v>
      </c>
    </row>
    <row r="620" spans="1:53">
      <c r="A620" s="22">
        <f t="shared" si="769"/>
        <v>31</v>
      </c>
      <c r="B620" s="128">
        <f t="shared" ref="B620" si="856">B33</f>
        <v>14</v>
      </c>
      <c r="C620" s="128">
        <f t="shared" si="753"/>
        <v>1</v>
      </c>
      <c r="D620" s="12" t="str">
        <f t="shared" ref="D620:P620" si="857">IF(AND(D$196="ДА",D425="-"),D33,"-")</f>
        <v>-</v>
      </c>
      <c r="E620" s="12" t="str">
        <f t="shared" si="857"/>
        <v>-</v>
      </c>
      <c r="F620" s="12" t="str">
        <f t="shared" si="857"/>
        <v>-</v>
      </c>
      <c r="G620" s="12" t="str">
        <f t="shared" si="857"/>
        <v>-</v>
      </c>
      <c r="H620" s="12">
        <f t="shared" si="857"/>
        <v>11</v>
      </c>
      <c r="I620" s="12" t="str">
        <f t="shared" si="857"/>
        <v>-</v>
      </c>
      <c r="J620" s="12">
        <f t="shared" si="857"/>
        <v>8</v>
      </c>
      <c r="K620" s="12" t="str">
        <f t="shared" si="857"/>
        <v>-</v>
      </c>
      <c r="L620" s="12" t="str">
        <f t="shared" si="857"/>
        <v>-</v>
      </c>
      <c r="M620" s="12" t="str">
        <f t="shared" si="857"/>
        <v>-</v>
      </c>
      <c r="N620" s="12">
        <f t="shared" si="857"/>
        <v>9</v>
      </c>
      <c r="O620" s="12" t="str">
        <f t="shared" si="857"/>
        <v>-</v>
      </c>
      <c r="P620" s="12" t="str">
        <f t="shared" si="857"/>
        <v>-</v>
      </c>
      <c r="Q620" s="12" t="str">
        <f t="shared" si="830"/>
        <v>-</v>
      </c>
      <c r="R620" s="12" t="str">
        <f t="shared" si="830"/>
        <v>-</v>
      </c>
      <c r="S620" s="12">
        <f t="shared" ref="S620:AQ620" si="858">IF(AND(S$196="ДА",S425="-"),S33,"-")</f>
        <v>2</v>
      </c>
      <c r="T620" s="12" t="str">
        <f t="shared" si="858"/>
        <v>-</v>
      </c>
      <c r="U620" s="12" t="str">
        <f t="shared" si="858"/>
        <v>-</v>
      </c>
      <c r="V620" s="12">
        <f t="shared" si="858"/>
        <v>10</v>
      </c>
      <c r="W620" s="12" t="str">
        <f t="shared" si="858"/>
        <v>-</v>
      </c>
      <c r="X620" s="12">
        <f t="shared" si="858"/>
        <v>5</v>
      </c>
      <c r="Y620" s="12" t="str">
        <f t="shared" si="858"/>
        <v>-</v>
      </c>
      <c r="Z620" s="12">
        <f t="shared" si="858"/>
        <v>6</v>
      </c>
      <c r="AA620" s="12" t="str">
        <f t="shared" si="858"/>
        <v>-</v>
      </c>
      <c r="AB620" s="12" t="str">
        <f t="shared" si="858"/>
        <v>-</v>
      </c>
      <c r="AC620" s="12">
        <f t="shared" si="858"/>
        <v>7</v>
      </c>
      <c r="AD620" s="12">
        <f t="shared" si="858"/>
        <v>7</v>
      </c>
      <c r="AE620" s="12" t="str">
        <f t="shared" si="858"/>
        <v>-</v>
      </c>
      <c r="AF620" s="12">
        <f t="shared" si="858"/>
        <v>10</v>
      </c>
      <c r="AG620" s="12">
        <f t="shared" si="858"/>
        <v>10</v>
      </c>
      <c r="AH620" s="12" t="str">
        <f t="shared" si="858"/>
        <v>-</v>
      </c>
      <c r="AI620" s="12" t="str">
        <f t="shared" si="858"/>
        <v>-</v>
      </c>
      <c r="AJ620" s="12" t="str">
        <f t="shared" si="858"/>
        <v>-</v>
      </c>
      <c r="AK620" s="12" t="str">
        <f t="shared" si="858"/>
        <v>-</v>
      </c>
      <c r="AL620" s="12" t="str">
        <f t="shared" si="858"/>
        <v>-</v>
      </c>
      <c r="AM620" s="12" t="str">
        <f t="shared" si="858"/>
        <v>-</v>
      </c>
      <c r="AN620" s="12" t="str">
        <f t="shared" si="858"/>
        <v>-</v>
      </c>
      <c r="AO620" s="12">
        <f t="shared" si="858"/>
        <v>9</v>
      </c>
      <c r="AP620" s="12" t="str">
        <f t="shared" si="858"/>
        <v>-</v>
      </c>
      <c r="AQ620" s="12" t="str">
        <f t="shared" si="858"/>
        <v>-</v>
      </c>
      <c r="AR620" s="13">
        <f t="shared" si="757"/>
        <v>12</v>
      </c>
      <c r="AS620" s="17">
        <f t="shared" si="758"/>
        <v>7.8333033333333333</v>
      </c>
      <c r="AT620" s="12">
        <f t="shared" si="764"/>
        <v>45</v>
      </c>
      <c r="AV620" s="22">
        <f t="shared" si="773"/>
        <v>31</v>
      </c>
      <c r="AW620" s="17">
        <f t="shared" si="765"/>
        <v>7.8333033333333333</v>
      </c>
      <c r="AX620" s="13">
        <f t="shared" si="766"/>
        <v>13</v>
      </c>
      <c r="AY620" s="13">
        <f t="shared" si="767"/>
        <v>12</v>
      </c>
      <c r="AZ620" s="128">
        <f t="shared" si="768"/>
        <v>14</v>
      </c>
      <c r="BA620" s="128">
        <f t="shared" si="759"/>
        <v>1</v>
      </c>
    </row>
    <row r="621" spans="1:53">
      <c r="A621" s="22">
        <f t="shared" si="769"/>
        <v>32</v>
      </c>
      <c r="B621" s="128">
        <f t="shared" ref="B621" si="859">B34</f>
        <v>14</v>
      </c>
      <c r="C621" s="128">
        <f t="shared" si="753"/>
        <v>2</v>
      </c>
      <c r="D621" s="12" t="str">
        <f t="shared" ref="D621:P621" si="860">IF(AND(D$196="ДА",D426="-"),D34,"-")</f>
        <v>-</v>
      </c>
      <c r="E621" s="12" t="str">
        <f t="shared" si="860"/>
        <v>-</v>
      </c>
      <c r="F621" s="12" t="str">
        <f t="shared" si="860"/>
        <v>-</v>
      </c>
      <c r="G621" s="12" t="str">
        <f t="shared" si="860"/>
        <v>-</v>
      </c>
      <c r="H621" s="12">
        <f t="shared" si="860"/>
        <v>9</v>
      </c>
      <c r="I621" s="12" t="str">
        <f t="shared" si="860"/>
        <v>-</v>
      </c>
      <c r="J621" s="12">
        <f t="shared" si="860"/>
        <v>8</v>
      </c>
      <c r="K621" s="12" t="str">
        <f t="shared" si="860"/>
        <v>-</v>
      </c>
      <c r="L621" s="12" t="str">
        <f t="shared" si="860"/>
        <v>-</v>
      </c>
      <c r="M621" s="12" t="str">
        <f t="shared" si="860"/>
        <v>-</v>
      </c>
      <c r="N621" s="12">
        <f t="shared" si="860"/>
        <v>9</v>
      </c>
      <c r="O621" s="12" t="str">
        <f t="shared" si="860"/>
        <v>-</v>
      </c>
      <c r="P621" s="12" t="str">
        <f t="shared" si="860"/>
        <v>-</v>
      </c>
      <c r="Q621" s="12" t="str">
        <f t="shared" si="830"/>
        <v>-</v>
      </c>
      <c r="R621" s="12" t="str">
        <f t="shared" si="830"/>
        <v>-</v>
      </c>
      <c r="S621" s="12" t="str">
        <f t="shared" ref="S621:AQ621" si="861">IF(AND(S$196="ДА",S426="-"),S34,"-")</f>
        <v>-</v>
      </c>
      <c r="T621" s="12" t="str">
        <f t="shared" si="861"/>
        <v>-</v>
      </c>
      <c r="U621" s="12" t="str">
        <f t="shared" si="861"/>
        <v>-</v>
      </c>
      <c r="V621" s="12">
        <f t="shared" si="861"/>
        <v>9</v>
      </c>
      <c r="W621" s="12" t="str">
        <f t="shared" si="861"/>
        <v>-</v>
      </c>
      <c r="X621" s="12">
        <f t="shared" si="861"/>
        <v>5</v>
      </c>
      <c r="Y621" s="12" t="str">
        <f t="shared" si="861"/>
        <v>-</v>
      </c>
      <c r="Z621" s="12">
        <f t="shared" si="861"/>
        <v>6</v>
      </c>
      <c r="AA621" s="12" t="str">
        <f t="shared" si="861"/>
        <v>-</v>
      </c>
      <c r="AB621" s="12" t="str">
        <f t="shared" si="861"/>
        <v>-</v>
      </c>
      <c r="AC621" s="12">
        <f t="shared" si="861"/>
        <v>6</v>
      </c>
      <c r="AD621" s="12">
        <f t="shared" si="861"/>
        <v>8</v>
      </c>
      <c r="AE621" s="12" t="str">
        <f t="shared" si="861"/>
        <v>-</v>
      </c>
      <c r="AF621" s="12">
        <f t="shared" si="861"/>
        <v>11</v>
      </c>
      <c r="AG621" s="12">
        <f t="shared" si="861"/>
        <v>8</v>
      </c>
      <c r="AH621" s="12" t="str">
        <f t="shared" si="861"/>
        <v>-</v>
      </c>
      <c r="AI621" s="12" t="str">
        <f t="shared" si="861"/>
        <v>-</v>
      </c>
      <c r="AJ621" s="12" t="str">
        <f t="shared" si="861"/>
        <v>-</v>
      </c>
      <c r="AK621" s="12" t="str">
        <f t="shared" si="861"/>
        <v>-</v>
      </c>
      <c r="AL621" s="12" t="str">
        <f t="shared" si="861"/>
        <v>-</v>
      </c>
      <c r="AM621" s="12" t="str">
        <f t="shared" si="861"/>
        <v>-</v>
      </c>
      <c r="AN621" s="12" t="str">
        <f t="shared" si="861"/>
        <v>-</v>
      </c>
      <c r="AO621" s="12">
        <f t="shared" si="861"/>
        <v>5</v>
      </c>
      <c r="AP621" s="12" t="str">
        <f t="shared" si="861"/>
        <v>-</v>
      </c>
      <c r="AQ621" s="12" t="str">
        <f t="shared" si="861"/>
        <v>-</v>
      </c>
      <c r="AR621" s="13">
        <f t="shared" si="757"/>
        <v>11</v>
      </c>
      <c r="AS621" s="17">
        <f t="shared" si="758"/>
        <v>7.6363326363636368</v>
      </c>
      <c r="AT621" s="12">
        <f t="shared" si="764"/>
        <v>59</v>
      </c>
      <c r="AV621" s="22">
        <f t="shared" si="773"/>
        <v>32</v>
      </c>
      <c r="AW621" s="17">
        <f t="shared" si="765"/>
        <v>7.6363326363636368</v>
      </c>
      <c r="AX621" s="13">
        <f t="shared" si="766"/>
        <v>14</v>
      </c>
      <c r="AY621" s="13">
        <f t="shared" si="767"/>
        <v>11</v>
      </c>
      <c r="AZ621" s="128">
        <f t="shared" si="768"/>
        <v>14</v>
      </c>
      <c r="BA621" s="128">
        <f t="shared" si="759"/>
        <v>2</v>
      </c>
    </row>
    <row r="622" spans="1:53">
      <c r="A622" s="22">
        <f t="shared" si="769"/>
        <v>33</v>
      </c>
      <c r="B622" s="128">
        <f t="shared" ref="B622" si="862">B35</f>
        <v>14</v>
      </c>
      <c r="C622" s="128">
        <f t="shared" si="753"/>
        <v>3</v>
      </c>
      <c r="D622" s="12" t="str">
        <f t="shared" ref="D622:P622" si="863">IF(AND(D$196="ДА",D427="-"),D35,"-")</f>
        <v>-</v>
      </c>
      <c r="E622" s="12" t="str">
        <f t="shared" si="863"/>
        <v>-</v>
      </c>
      <c r="F622" s="12" t="str">
        <f t="shared" si="863"/>
        <v>-</v>
      </c>
      <c r="G622" s="12" t="str">
        <f t="shared" si="863"/>
        <v>-</v>
      </c>
      <c r="H622" s="12">
        <f t="shared" si="863"/>
        <v>8</v>
      </c>
      <c r="I622" s="12" t="str">
        <f t="shared" si="863"/>
        <v>-</v>
      </c>
      <c r="J622" s="12">
        <f t="shared" si="863"/>
        <v>9</v>
      </c>
      <c r="K622" s="12" t="str">
        <f t="shared" si="863"/>
        <v>-</v>
      </c>
      <c r="L622" s="12" t="str">
        <f t="shared" si="863"/>
        <v>-</v>
      </c>
      <c r="M622" s="12" t="str">
        <f t="shared" si="863"/>
        <v>-</v>
      </c>
      <c r="N622" s="12">
        <f t="shared" si="863"/>
        <v>9</v>
      </c>
      <c r="O622" s="12" t="str">
        <f t="shared" si="863"/>
        <v>-</v>
      </c>
      <c r="P622" s="12" t="str">
        <f t="shared" si="863"/>
        <v>-</v>
      </c>
      <c r="Q622" s="12" t="str">
        <f t="shared" si="830"/>
        <v>-</v>
      </c>
      <c r="R622" s="12" t="str">
        <f t="shared" si="830"/>
        <v>-</v>
      </c>
      <c r="S622" s="12" t="str">
        <f t="shared" ref="S622:AQ622" si="864">IF(AND(S$196="ДА",S427="-"),S35,"-")</f>
        <v>-</v>
      </c>
      <c r="T622" s="12" t="str">
        <f t="shared" si="864"/>
        <v>-</v>
      </c>
      <c r="U622" s="12" t="str">
        <f t="shared" si="864"/>
        <v>-</v>
      </c>
      <c r="V622" s="12">
        <f t="shared" si="864"/>
        <v>6</v>
      </c>
      <c r="W622" s="12" t="str">
        <f t="shared" si="864"/>
        <v>-</v>
      </c>
      <c r="X622" s="12" t="str">
        <f t="shared" si="864"/>
        <v>-</v>
      </c>
      <c r="Y622" s="12" t="str">
        <f t="shared" si="864"/>
        <v>-</v>
      </c>
      <c r="Z622" s="12" t="str">
        <f t="shared" si="864"/>
        <v>-</v>
      </c>
      <c r="AA622" s="12" t="str">
        <f t="shared" si="864"/>
        <v>-</v>
      </c>
      <c r="AB622" s="12" t="str">
        <f t="shared" si="864"/>
        <v>-</v>
      </c>
      <c r="AC622" s="12">
        <f t="shared" si="864"/>
        <v>7</v>
      </c>
      <c r="AD622" s="12">
        <f t="shared" si="864"/>
        <v>8</v>
      </c>
      <c r="AE622" s="12" t="str">
        <f t="shared" si="864"/>
        <v>-</v>
      </c>
      <c r="AF622" s="12">
        <f t="shared" si="864"/>
        <v>7</v>
      </c>
      <c r="AG622" s="12">
        <f t="shared" si="864"/>
        <v>8</v>
      </c>
      <c r="AH622" s="12" t="str">
        <f t="shared" si="864"/>
        <v>-</v>
      </c>
      <c r="AI622" s="12" t="str">
        <f t="shared" si="864"/>
        <v>-</v>
      </c>
      <c r="AJ622" s="12" t="str">
        <f t="shared" si="864"/>
        <v>-</v>
      </c>
      <c r="AK622" s="12" t="str">
        <f t="shared" si="864"/>
        <v>-</v>
      </c>
      <c r="AL622" s="12" t="str">
        <f t="shared" si="864"/>
        <v>-</v>
      </c>
      <c r="AM622" s="12" t="str">
        <f t="shared" si="864"/>
        <v>-</v>
      </c>
      <c r="AN622" s="12" t="str">
        <f t="shared" si="864"/>
        <v>-</v>
      </c>
      <c r="AO622" s="12">
        <f t="shared" si="864"/>
        <v>6</v>
      </c>
      <c r="AP622" s="12" t="str">
        <f t="shared" si="864"/>
        <v>-</v>
      </c>
      <c r="AQ622" s="12" t="str">
        <f t="shared" si="864"/>
        <v>-</v>
      </c>
      <c r="AR622" s="13">
        <f t="shared" si="757"/>
        <v>9</v>
      </c>
      <c r="AS622" s="17">
        <f t="shared" ref="AS622:AS653" si="865">AVERAGE(D622:AQ622)+(1-A622)/1000000</f>
        <v>7.5555235555555553</v>
      </c>
      <c r="AT622" s="12">
        <f t="shared" si="764"/>
        <v>62</v>
      </c>
      <c r="AV622" s="22">
        <f t="shared" si="773"/>
        <v>33</v>
      </c>
      <c r="AW622" s="17">
        <f t="shared" si="765"/>
        <v>7.5555235555555553</v>
      </c>
      <c r="AX622" s="13">
        <f t="shared" si="766"/>
        <v>10</v>
      </c>
      <c r="AY622" s="13">
        <f t="shared" si="767"/>
        <v>9</v>
      </c>
      <c r="AZ622" s="128">
        <f t="shared" si="768"/>
        <v>14</v>
      </c>
      <c r="BA622" s="128">
        <f t="shared" si="759"/>
        <v>3</v>
      </c>
    </row>
    <row r="623" spans="1:53">
      <c r="A623" s="22">
        <f t="shared" si="769"/>
        <v>34</v>
      </c>
      <c r="B623" s="128">
        <f t="shared" ref="B623" si="866">B36</f>
        <v>15</v>
      </c>
      <c r="C623" s="128">
        <f t="shared" si="753"/>
        <v>1</v>
      </c>
      <c r="D623" s="12" t="str">
        <f t="shared" ref="D623:P623" si="867">IF(AND(D$196="ДА",D428="-"),D36,"-")</f>
        <v>-</v>
      </c>
      <c r="E623" s="12" t="str">
        <f t="shared" si="867"/>
        <v>-</v>
      </c>
      <c r="F623" s="12" t="str">
        <f t="shared" si="867"/>
        <v>-</v>
      </c>
      <c r="G623" s="12" t="str">
        <f t="shared" si="867"/>
        <v>-</v>
      </c>
      <c r="H623" s="12">
        <f t="shared" si="867"/>
        <v>11</v>
      </c>
      <c r="I623" s="12" t="str">
        <f t="shared" si="867"/>
        <v>-</v>
      </c>
      <c r="J623" s="12" t="str">
        <f t="shared" si="867"/>
        <v>-</v>
      </c>
      <c r="K623" s="12" t="str">
        <f t="shared" si="867"/>
        <v>-</v>
      </c>
      <c r="L623" s="12" t="str">
        <f t="shared" si="867"/>
        <v>-</v>
      </c>
      <c r="M623" s="12" t="str">
        <f t="shared" si="867"/>
        <v>-</v>
      </c>
      <c r="N623" s="12">
        <f t="shared" si="867"/>
        <v>8</v>
      </c>
      <c r="O623" s="12">
        <f t="shared" si="867"/>
        <v>6</v>
      </c>
      <c r="P623" s="12" t="str">
        <f t="shared" si="867"/>
        <v>-</v>
      </c>
      <c r="Q623" s="12" t="str">
        <f t="shared" si="830"/>
        <v>-</v>
      </c>
      <c r="R623" s="12" t="str">
        <f t="shared" si="830"/>
        <v>-</v>
      </c>
      <c r="S623" s="12" t="str">
        <f t="shared" ref="S623:AQ623" si="868">IF(AND(S$196="ДА",S428="-"),S36,"-")</f>
        <v>-</v>
      </c>
      <c r="T623" s="12" t="str">
        <f t="shared" si="868"/>
        <v>-</v>
      </c>
      <c r="U623" s="12" t="str">
        <f t="shared" si="868"/>
        <v>-</v>
      </c>
      <c r="V623" s="12">
        <f t="shared" si="868"/>
        <v>6</v>
      </c>
      <c r="W623" s="12" t="str">
        <f t="shared" si="868"/>
        <v>-</v>
      </c>
      <c r="X623" s="12">
        <f t="shared" si="868"/>
        <v>7</v>
      </c>
      <c r="Y623" s="12" t="str">
        <f t="shared" si="868"/>
        <v>-</v>
      </c>
      <c r="Z623" s="12">
        <f t="shared" si="868"/>
        <v>4</v>
      </c>
      <c r="AA623" s="12" t="str">
        <f t="shared" si="868"/>
        <v>-</v>
      </c>
      <c r="AB623" s="12" t="str">
        <f t="shared" si="868"/>
        <v>-</v>
      </c>
      <c r="AC623" s="12">
        <f t="shared" si="868"/>
        <v>5</v>
      </c>
      <c r="AD623" s="12">
        <f t="shared" si="868"/>
        <v>8</v>
      </c>
      <c r="AE623" s="12" t="str">
        <f t="shared" si="868"/>
        <v>-</v>
      </c>
      <c r="AF623" s="12">
        <f t="shared" si="868"/>
        <v>9</v>
      </c>
      <c r="AG623" s="12">
        <f t="shared" si="868"/>
        <v>8</v>
      </c>
      <c r="AH623" s="12" t="str">
        <f t="shared" si="868"/>
        <v>-</v>
      </c>
      <c r="AI623" s="12" t="str">
        <f t="shared" si="868"/>
        <v>-</v>
      </c>
      <c r="AJ623" s="12" t="str">
        <f t="shared" si="868"/>
        <v>-</v>
      </c>
      <c r="AK623" s="12" t="str">
        <f t="shared" si="868"/>
        <v>-</v>
      </c>
      <c r="AL623" s="12" t="str">
        <f t="shared" si="868"/>
        <v>-</v>
      </c>
      <c r="AM623" s="12" t="str">
        <f t="shared" si="868"/>
        <v>-</v>
      </c>
      <c r="AN623" s="12" t="str">
        <f t="shared" si="868"/>
        <v>-</v>
      </c>
      <c r="AO623" s="12">
        <f t="shared" si="868"/>
        <v>4</v>
      </c>
      <c r="AP623" s="12" t="str">
        <f t="shared" si="868"/>
        <v>-</v>
      </c>
      <c r="AQ623" s="12" t="str">
        <f t="shared" si="868"/>
        <v>-</v>
      </c>
      <c r="AR623" s="13">
        <f t="shared" si="757"/>
        <v>11</v>
      </c>
      <c r="AS623" s="17">
        <f t="shared" si="865"/>
        <v>6.909057909090909</v>
      </c>
      <c r="AT623" s="12">
        <f t="shared" si="764"/>
        <v>94</v>
      </c>
      <c r="AV623" s="22">
        <f t="shared" si="773"/>
        <v>34</v>
      </c>
      <c r="AW623" s="17">
        <f t="shared" si="765"/>
        <v>6.909057909090909</v>
      </c>
      <c r="AX623" s="13">
        <f t="shared" si="766"/>
        <v>12</v>
      </c>
      <c r="AY623" s="13">
        <f t="shared" si="767"/>
        <v>11</v>
      </c>
      <c r="AZ623" s="128">
        <f t="shared" si="768"/>
        <v>15</v>
      </c>
      <c r="BA623" s="128">
        <f t="shared" si="759"/>
        <v>1</v>
      </c>
    </row>
    <row r="624" spans="1:53">
      <c r="A624" s="22">
        <f t="shared" si="769"/>
        <v>35</v>
      </c>
      <c r="B624" s="128">
        <f t="shared" ref="B624" si="869">B37</f>
        <v>15</v>
      </c>
      <c r="C624" s="128">
        <f t="shared" si="753"/>
        <v>2</v>
      </c>
      <c r="D624" s="12" t="str">
        <f t="shared" ref="D624:P624" si="870">IF(AND(D$196="ДА",D429="-"),D37,"-")</f>
        <v>-</v>
      </c>
      <c r="E624" s="12" t="str">
        <f t="shared" si="870"/>
        <v>-</v>
      </c>
      <c r="F624" s="12" t="str">
        <f t="shared" si="870"/>
        <v>-</v>
      </c>
      <c r="G624" s="12" t="str">
        <f t="shared" si="870"/>
        <v>-</v>
      </c>
      <c r="H624" s="12">
        <f t="shared" si="870"/>
        <v>7</v>
      </c>
      <c r="I624" s="12" t="str">
        <f t="shared" si="870"/>
        <v>-</v>
      </c>
      <c r="J624" s="12">
        <f t="shared" si="870"/>
        <v>6</v>
      </c>
      <c r="K624" s="12" t="str">
        <f t="shared" si="870"/>
        <v>-</v>
      </c>
      <c r="L624" s="12" t="str">
        <f t="shared" si="870"/>
        <v>-</v>
      </c>
      <c r="M624" s="12" t="str">
        <f t="shared" si="870"/>
        <v>-</v>
      </c>
      <c r="N624" s="12">
        <f t="shared" si="870"/>
        <v>6</v>
      </c>
      <c r="O624" s="12" t="str">
        <f t="shared" si="870"/>
        <v>-</v>
      </c>
      <c r="P624" s="12" t="str">
        <f t="shared" si="870"/>
        <v>-</v>
      </c>
      <c r="Q624" s="12" t="str">
        <f t="shared" si="830"/>
        <v>-</v>
      </c>
      <c r="R624" s="12" t="str">
        <f t="shared" si="830"/>
        <v>-</v>
      </c>
      <c r="S624" s="12" t="str">
        <f t="shared" ref="S624:AQ624" si="871">IF(AND(S$196="ДА",S429="-"),S37,"-")</f>
        <v>-</v>
      </c>
      <c r="T624" s="12" t="str">
        <f t="shared" si="871"/>
        <v>-</v>
      </c>
      <c r="U624" s="12" t="str">
        <f t="shared" si="871"/>
        <v>-</v>
      </c>
      <c r="V624" s="12">
        <f t="shared" si="871"/>
        <v>3</v>
      </c>
      <c r="W624" s="12" t="str">
        <f t="shared" si="871"/>
        <v>-</v>
      </c>
      <c r="X624" s="12" t="str">
        <f t="shared" si="871"/>
        <v>-</v>
      </c>
      <c r="Y624" s="12" t="str">
        <f t="shared" si="871"/>
        <v>-</v>
      </c>
      <c r="Z624" s="12" t="str">
        <f t="shared" si="871"/>
        <v>-</v>
      </c>
      <c r="AA624" s="12" t="str">
        <f t="shared" si="871"/>
        <v>-</v>
      </c>
      <c r="AB624" s="12" t="str">
        <f t="shared" si="871"/>
        <v>-</v>
      </c>
      <c r="AC624" s="12">
        <f t="shared" si="871"/>
        <v>1</v>
      </c>
      <c r="AD624" s="12">
        <f t="shared" si="871"/>
        <v>5</v>
      </c>
      <c r="AE624" s="12" t="str">
        <f t="shared" si="871"/>
        <v>-</v>
      </c>
      <c r="AF624" s="12">
        <f t="shared" si="871"/>
        <v>5</v>
      </c>
      <c r="AG624" s="12">
        <f t="shared" si="871"/>
        <v>1</v>
      </c>
      <c r="AH624" s="12" t="str">
        <f t="shared" si="871"/>
        <v>-</v>
      </c>
      <c r="AI624" s="12" t="str">
        <f t="shared" si="871"/>
        <v>-</v>
      </c>
      <c r="AJ624" s="12" t="str">
        <f t="shared" si="871"/>
        <v>-</v>
      </c>
      <c r="AK624" s="12" t="str">
        <f t="shared" si="871"/>
        <v>-</v>
      </c>
      <c r="AL624" s="12" t="str">
        <f t="shared" si="871"/>
        <v>-</v>
      </c>
      <c r="AM624" s="12" t="str">
        <f t="shared" si="871"/>
        <v>-</v>
      </c>
      <c r="AN624" s="12" t="str">
        <f t="shared" si="871"/>
        <v>-</v>
      </c>
      <c r="AO624" s="12">
        <f t="shared" si="871"/>
        <v>4</v>
      </c>
      <c r="AP624" s="12" t="str">
        <f t="shared" si="871"/>
        <v>-</v>
      </c>
      <c r="AQ624" s="12" t="str">
        <f t="shared" si="871"/>
        <v>-</v>
      </c>
      <c r="AR624" s="13">
        <f t="shared" si="757"/>
        <v>9</v>
      </c>
      <c r="AS624" s="17">
        <f t="shared" si="865"/>
        <v>4.222188222222222</v>
      </c>
      <c r="AT624" s="12">
        <f t="shared" si="764"/>
        <v>190</v>
      </c>
      <c r="AV624" s="22">
        <f t="shared" si="773"/>
        <v>35</v>
      </c>
      <c r="AW624" s="17">
        <f t="shared" si="765"/>
        <v>4.222188222222222</v>
      </c>
      <c r="AX624" s="13">
        <f t="shared" si="766"/>
        <v>10</v>
      </c>
      <c r="AY624" s="13">
        <f t="shared" si="767"/>
        <v>9</v>
      </c>
      <c r="AZ624" s="128">
        <f t="shared" si="768"/>
        <v>15</v>
      </c>
      <c r="BA624" s="128">
        <f t="shared" si="759"/>
        <v>2</v>
      </c>
    </row>
    <row r="625" spans="1:53">
      <c r="A625" s="22">
        <f t="shared" si="769"/>
        <v>36</v>
      </c>
      <c r="B625" s="128">
        <f t="shared" ref="B625" si="872">B38</f>
        <v>15</v>
      </c>
      <c r="C625" s="128">
        <f t="shared" si="753"/>
        <v>3</v>
      </c>
      <c r="D625" s="12" t="str">
        <f t="shared" ref="D625:P625" si="873">IF(AND(D$196="ДА",D430="-"),D38,"-")</f>
        <v>-</v>
      </c>
      <c r="E625" s="12" t="str">
        <f t="shared" si="873"/>
        <v>-</v>
      </c>
      <c r="F625" s="12" t="str">
        <f t="shared" si="873"/>
        <v>-</v>
      </c>
      <c r="G625" s="12" t="str">
        <f t="shared" si="873"/>
        <v>-</v>
      </c>
      <c r="H625" s="12">
        <f t="shared" si="873"/>
        <v>10</v>
      </c>
      <c r="I625" s="12" t="str">
        <f t="shared" si="873"/>
        <v>-</v>
      </c>
      <c r="J625" s="12" t="str">
        <f t="shared" si="873"/>
        <v>-</v>
      </c>
      <c r="K625" s="12" t="str">
        <f t="shared" si="873"/>
        <v>-</v>
      </c>
      <c r="L625" s="12" t="str">
        <f t="shared" si="873"/>
        <v>-</v>
      </c>
      <c r="M625" s="12" t="str">
        <f t="shared" si="873"/>
        <v>-</v>
      </c>
      <c r="N625" s="12">
        <f t="shared" si="873"/>
        <v>9</v>
      </c>
      <c r="O625" s="12" t="str">
        <f t="shared" si="873"/>
        <v>-</v>
      </c>
      <c r="P625" s="12" t="str">
        <f t="shared" si="873"/>
        <v>-</v>
      </c>
      <c r="Q625" s="12" t="str">
        <f t="shared" si="830"/>
        <v>-</v>
      </c>
      <c r="R625" s="12" t="str">
        <f t="shared" si="830"/>
        <v>-</v>
      </c>
      <c r="S625" s="12" t="str">
        <f t="shared" ref="S625:AQ625" si="874">IF(AND(S$196="ДА",S430="-"),S38,"-")</f>
        <v>-</v>
      </c>
      <c r="T625" s="12" t="str">
        <f t="shared" si="874"/>
        <v>-</v>
      </c>
      <c r="U625" s="12" t="str">
        <f t="shared" si="874"/>
        <v>-</v>
      </c>
      <c r="V625" s="12">
        <f t="shared" si="874"/>
        <v>8</v>
      </c>
      <c r="W625" s="12" t="str">
        <f t="shared" si="874"/>
        <v>-</v>
      </c>
      <c r="X625" s="12">
        <f t="shared" si="874"/>
        <v>8</v>
      </c>
      <c r="Y625" s="12" t="str">
        <f t="shared" si="874"/>
        <v>-</v>
      </c>
      <c r="Z625" s="12" t="str">
        <f t="shared" si="874"/>
        <v>-</v>
      </c>
      <c r="AA625" s="12" t="str">
        <f t="shared" si="874"/>
        <v>-</v>
      </c>
      <c r="AB625" s="12" t="str">
        <f t="shared" si="874"/>
        <v>-</v>
      </c>
      <c r="AC625" s="12">
        <f t="shared" si="874"/>
        <v>6</v>
      </c>
      <c r="AD625" s="12">
        <f t="shared" si="874"/>
        <v>8</v>
      </c>
      <c r="AE625" s="12" t="str">
        <f t="shared" si="874"/>
        <v>-</v>
      </c>
      <c r="AF625" s="12">
        <f t="shared" si="874"/>
        <v>10</v>
      </c>
      <c r="AG625" s="12">
        <f t="shared" si="874"/>
        <v>11</v>
      </c>
      <c r="AH625" s="12" t="str">
        <f t="shared" si="874"/>
        <v>-</v>
      </c>
      <c r="AI625" s="12" t="str">
        <f t="shared" si="874"/>
        <v>-</v>
      </c>
      <c r="AJ625" s="12" t="str">
        <f t="shared" si="874"/>
        <v>-</v>
      </c>
      <c r="AK625" s="12" t="str">
        <f t="shared" si="874"/>
        <v>-</v>
      </c>
      <c r="AL625" s="12" t="str">
        <f t="shared" si="874"/>
        <v>-</v>
      </c>
      <c r="AM625" s="12" t="str">
        <f t="shared" si="874"/>
        <v>-</v>
      </c>
      <c r="AN625" s="12" t="str">
        <f t="shared" si="874"/>
        <v>-</v>
      </c>
      <c r="AO625" s="12">
        <f t="shared" si="874"/>
        <v>9</v>
      </c>
      <c r="AP625" s="12" t="str">
        <f t="shared" si="874"/>
        <v>-</v>
      </c>
      <c r="AQ625" s="12" t="str">
        <f t="shared" si="874"/>
        <v>-</v>
      </c>
      <c r="AR625" s="13">
        <f t="shared" si="757"/>
        <v>9</v>
      </c>
      <c r="AS625" s="17">
        <f t="shared" si="865"/>
        <v>8.7777427777777781</v>
      </c>
      <c r="AT625" s="12">
        <f t="shared" si="764"/>
        <v>9</v>
      </c>
      <c r="AV625" s="22">
        <f t="shared" si="773"/>
        <v>36</v>
      </c>
      <c r="AW625" s="17">
        <f t="shared" si="765"/>
        <v>8.7777427777777781</v>
      </c>
      <c r="AX625" s="13">
        <f t="shared" si="766"/>
        <v>11</v>
      </c>
      <c r="AY625" s="13">
        <f t="shared" si="767"/>
        <v>9</v>
      </c>
      <c r="AZ625" s="128">
        <f t="shared" si="768"/>
        <v>15</v>
      </c>
      <c r="BA625" s="128">
        <f t="shared" si="759"/>
        <v>3</v>
      </c>
    </row>
    <row r="626" spans="1:53">
      <c r="A626" s="22">
        <f t="shared" si="769"/>
        <v>37</v>
      </c>
      <c r="B626" s="128">
        <f t="shared" ref="B626" si="875">B39</f>
        <v>16</v>
      </c>
      <c r="C626" s="128">
        <f t="shared" si="753"/>
        <v>1</v>
      </c>
      <c r="D626" s="12" t="str">
        <f t="shared" ref="D626:P626" si="876">IF(AND(D$196="ДА",D431="-"),D39,"-")</f>
        <v>-</v>
      </c>
      <c r="E626" s="12" t="str">
        <f t="shared" si="876"/>
        <v>-</v>
      </c>
      <c r="F626" s="12" t="str">
        <f t="shared" si="876"/>
        <v>-</v>
      </c>
      <c r="G626" s="12" t="str">
        <f t="shared" si="876"/>
        <v>-</v>
      </c>
      <c r="H626" s="12">
        <f t="shared" si="876"/>
        <v>7</v>
      </c>
      <c r="I626" s="12" t="str">
        <f t="shared" si="876"/>
        <v>-</v>
      </c>
      <c r="J626" s="12">
        <f t="shared" si="876"/>
        <v>7</v>
      </c>
      <c r="K626" s="12" t="str">
        <f t="shared" si="876"/>
        <v>-</v>
      </c>
      <c r="L626" s="12" t="str">
        <f t="shared" si="876"/>
        <v>-</v>
      </c>
      <c r="M626" s="12" t="str">
        <f t="shared" si="876"/>
        <v>-</v>
      </c>
      <c r="N626" s="12">
        <f t="shared" si="876"/>
        <v>9</v>
      </c>
      <c r="O626" s="12" t="str">
        <f t="shared" si="876"/>
        <v>-</v>
      </c>
      <c r="P626" s="12" t="str">
        <f t="shared" si="876"/>
        <v>-</v>
      </c>
      <c r="Q626" s="12" t="str">
        <f t="shared" si="830"/>
        <v>-</v>
      </c>
      <c r="R626" s="12" t="str">
        <f t="shared" si="830"/>
        <v>-</v>
      </c>
      <c r="S626" s="12" t="str">
        <f t="shared" ref="S626:AQ626" si="877">IF(AND(S$196="ДА",S431="-"),S39,"-")</f>
        <v>-</v>
      </c>
      <c r="T626" s="12" t="str">
        <f t="shared" si="877"/>
        <v>-</v>
      </c>
      <c r="U626" s="12" t="str">
        <f t="shared" si="877"/>
        <v>-</v>
      </c>
      <c r="V626" s="12">
        <f t="shared" si="877"/>
        <v>5</v>
      </c>
      <c r="W626" s="12" t="str">
        <f t="shared" si="877"/>
        <v>-</v>
      </c>
      <c r="X626" s="12">
        <f t="shared" si="877"/>
        <v>7</v>
      </c>
      <c r="Y626" s="12" t="str">
        <f t="shared" si="877"/>
        <v>-</v>
      </c>
      <c r="Z626" s="12" t="str">
        <f t="shared" si="877"/>
        <v>-</v>
      </c>
      <c r="AA626" s="12" t="str">
        <f t="shared" si="877"/>
        <v>-</v>
      </c>
      <c r="AB626" s="12" t="str">
        <f t="shared" si="877"/>
        <v>-</v>
      </c>
      <c r="AC626" s="12">
        <f t="shared" si="877"/>
        <v>4</v>
      </c>
      <c r="AD626" s="12">
        <f t="shared" si="877"/>
        <v>5</v>
      </c>
      <c r="AE626" s="12" t="str">
        <f t="shared" si="877"/>
        <v>-</v>
      </c>
      <c r="AF626" s="12">
        <f t="shared" si="877"/>
        <v>7</v>
      </c>
      <c r="AG626" s="12">
        <f t="shared" si="877"/>
        <v>8</v>
      </c>
      <c r="AH626" s="12" t="str">
        <f t="shared" si="877"/>
        <v>-</v>
      </c>
      <c r="AI626" s="12" t="str">
        <f t="shared" si="877"/>
        <v>-</v>
      </c>
      <c r="AJ626" s="12" t="str">
        <f t="shared" si="877"/>
        <v>-</v>
      </c>
      <c r="AK626" s="12" t="str">
        <f t="shared" si="877"/>
        <v>-</v>
      </c>
      <c r="AL626" s="12" t="str">
        <f t="shared" si="877"/>
        <v>-</v>
      </c>
      <c r="AM626" s="12" t="str">
        <f t="shared" si="877"/>
        <v>-</v>
      </c>
      <c r="AN626" s="12" t="str">
        <f t="shared" si="877"/>
        <v>-</v>
      </c>
      <c r="AO626" s="12">
        <f t="shared" si="877"/>
        <v>9</v>
      </c>
      <c r="AP626" s="12" t="str">
        <f t="shared" si="877"/>
        <v>-</v>
      </c>
      <c r="AQ626" s="12" t="str">
        <f t="shared" si="877"/>
        <v>-</v>
      </c>
      <c r="AR626" s="13">
        <f t="shared" si="757"/>
        <v>10</v>
      </c>
      <c r="AS626" s="17">
        <f t="shared" si="865"/>
        <v>6.7999640000000001</v>
      </c>
      <c r="AT626" s="12">
        <f t="shared" si="764"/>
        <v>101</v>
      </c>
      <c r="AV626" s="22">
        <f t="shared" si="773"/>
        <v>37</v>
      </c>
      <c r="AW626" s="17">
        <f t="shared" si="765"/>
        <v>6.7999640000000001</v>
      </c>
      <c r="AX626" s="13">
        <f t="shared" si="766"/>
        <v>10</v>
      </c>
      <c r="AY626" s="13">
        <f t="shared" si="767"/>
        <v>10</v>
      </c>
      <c r="AZ626" s="128">
        <f t="shared" si="768"/>
        <v>16</v>
      </c>
      <c r="BA626" s="128">
        <f t="shared" si="759"/>
        <v>1</v>
      </c>
    </row>
    <row r="627" spans="1:53">
      <c r="A627" s="22">
        <f t="shared" si="769"/>
        <v>38</v>
      </c>
      <c r="B627" s="128">
        <f t="shared" ref="B627" si="878">B40</f>
        <v>16</v>
      </c>
      <c r="C627" s="128">
        <f t="shared" si="753"/>
        <v>2</v>
      </c>
      <c r="D627" s="12" t="str">
        <f t="shared" ref="D627:P627" si="879">IF(AND(D$196="ДА",D432="-"),D40,"-")</f>
        <v>-</v>
      </c>
      <c r="E627" s="12" t="str">
        <f t="shared" si="879"/>
        <v>-</v>
      </c>
      <c r="F627" s="12" t="str">
        <f t="shared" si="879"/>
        <v>-</v>
      </c>
      <c r="G627" s="12" t="str">
        <f t="shared" si="879"/>
        <v>-</v>
      </c>
      <c r="H627" s="12">
        <f t="shared" si="879"/>
        <v>7</v>
      </c>
      <c r="I627" s="12" t="str">
        <f t="shared" si="879"/>
        <v>-</v>
      </c>
      <c r="J627" s="12" t="str">
        <f t="shared" si="879"/>
        <v>-</v>
      </c>
      <c r="K627" s="12" t="str">
        <f t="shared" si="879"/>
        <v>-</v>
      </c>
      <c r="L627" s="12" t="str">
        <f t="shared" si="879"/>
        <v>-</v>
      </c>
      <c r="M627" s="12" t="str">
        <f t="shared" si="879"/>
        <v>-</v>
      </c>
      <c r="N627" s="12">
        <f t="shared" si="879"/>
        <v>8</v>
      </c>
      <c r="O627" s="12" t="str">
        <f t="shared" si="879"/>
        <v>-</v>
      </c>
      <c r="P627" s="12" t="str">
        <f t="shared" si="879"/>
        <v>-</v>
      </c>
      <c r="Q627" s="12" t="str">
        <f t="shared" si="830"/>
        <v>-</v>
      </c>
      <c r="R627" s="12" t="str">
        <f t="shared" si="830"/>
        <v>-</v>
      </c>
      <c r="S627" s="12" t="str">
        <f t="shared" ref="S627:AQ627" si="880">IF(AND(S$196="ДА",S432="-"),S40,"-")</f>
        <v>-</v>
      </c>
      <c r="T627" s="12" t="str">
        <f t="shared" si="880"/>
        <v>-</v>
      </c>
      <c r="U627" s="12" t="str">
        <f t="shared" si="880"/>
        <v>-</v>
      </c>
      <c r="V627" s="12">
        <f t="shared" si="880"/>
        <v>6</v>
      </c>
      <c r="W627" s="12" t="str">
        <f t="shared" si="880"/>
        <v>-</v>
      </c>
      <c r="X627" s="12" t="str">
        <f t="shared" si="880"/>
        <v>-</v>
      </c>
      <c r="Y627" s="12" t="str">
        <f t="shared" si="880"/>
        <v>-</v>
      </c>
      <c r="Z627" s="12" t="str">
        <f t="shared" si="880"/>
        <v>-</v>
      </c>
      <c r="AA627" s="12" t="str">
        <f t="shared" si="880"/>
        <v>-</v>
      </c>
      <c r="AB627" s="12" t="str">
        <f t="shared" si="880"/>
        <v>-</v>
      </c>
      <c r="AC627" s="12">
        <f t="shared" si="880"/>
        <v>4</v>
      </c>
      <c r="AD627" s="12">
        <f t="shared" si="880"/>
        <v>4</v>
      </c>
      <c r="AE627" s="12" t="str">
        <f t="shared" si="880"/>
        <v>-</v>
      </c>
      <c r="AF627" s="12">
        <f t="shared" si="880"/>
        <v>7</v>
      </c>
      <c r="AG627" s="12">
        <f t="shared" si="880"/>
        <v>10</v>
      </c>
      <c r="AH627" s="12" t="str">
        <f t="shared" si="880"/>
        <v>-</v>
      </c>
      <c r="AI627" s="12" t="str">
        <f t="shared" si="880"/>
        <v>-</v>
      </c>
      <c r="AJ627" s="12" t="str">
        <f t="shared" si="880"/>
        <v>-</v>
      </c>
      <c r="AK627" s="12" t="str">
        <f t="shared" si="880"/>
        <v>-</v>
      </c>
      <c r="AL627" s="12" t="str">
        <f t="shared" si="880"/>
        <v>-</v>
      </c>
      <c r="AM627" s="12" t="str">
        <f t="shared" si="880"/>
        <v>-</v>
      </c>
      <c r="AN627" s="12" t="str">
        <f t="shared" si="880"/>
        <v>-</v>
      </c>
      <c r="AO627" s="12">
        <f t="shared" si="880"/>
        <v>4</v>
      </c>
      <c r="AP627" s="12" t="str">
        <f t="shared" si="880"/>
        <v>-</v>
      </c>
      <c r="AQ627" s="12" t="str">
        <f t="shared" si="880"/>
        <v>-</v>
      </c>
      <c r="AR627" s="13">
        <f t="shared" si="757"/>
        <v>8</v>
      </c>
      <c r="AS627" s="17">
        <f t="shared" si="865"/>
        <v>6.2499630000000002</v>
      </c>
      <c r="AT627" s="12">
        <f t="shared" si="764"/>
        <v>136</v>
      </c>
      <c r="AV627" s="22">
        <f t="shared" si="773"/>
        <v>38</v>
      </c>
      <c r="AW627" s="17">
        <f t="shared" si="765"/>
        <v>6.2499630000000002</v>
      </c>
      <c r="AX627" s="13">
        <f t="shared" si="766"/>
        <v>11</v>
      </c>
      <c r="AY627" s="13">
        <f t="shared" si="767"/>
        <v>8</v>
      </c>
      <c r="AZ627" s="128">
        <f t="shared" si="768"/>
        <v>16</v>
      </c>
      <c r="BA627" s="128">
        <f t="shared" si="759"/>
        <v>2</v>
      </c>
    </row>
    <row r="628" spans="1:53">
      <c r="A628" s="22">
        <f t="shared" si="769"/>
        <v>39</v>
      </c>
      <c r="B628" s="128">
        <f t="shared" ref="B628" si="881">B41</f>
        <v>16</v>
      </c>
      <c r="C628" s="128">
        <f t="shared" si="753"/>
        <v>3</v>
      </c>
      <c r="D628" s="12" t="str">
        <f t="shared" ref="D628:P628" si="882">IF(AND(D$196="ДА",D433="-"),D41,"-")</f>
        <v>-</v>
      </c>
      <c r="E628" s="12" t="str">
        <f t="shared" si="882"/>
        <v>-</v>
      </c>
      <c r="F628" s="12" t="str">
        <f t="shared" si="882"/>
        <v>-</v>
      </c>
      <c r="G628" s="12" t="str">
        <f t="shared" si="882"/>
        <v>-</v>
      </c>
      <c r="H628" s="12">
        <f t="shared" si="882"/>
        <v>9</v>
      </c>
      <c r="I628" s="12" t="str">
        <f t="shared" si="882"/>
        <v>-</v>
      </c>
      <c r="J628" s="12" t="str">
        <f t="shared" si="882"/>
        <v>-</v>
      </c>
      <c r="K628" s="12" t="str">
        <f t="shared" si="882"/>
        <v>-</v>
      </c>
      <c r="L628" s="12" t="str">
        <f t="shared" si="882"/>
        <v>-</v>
      </c>
      <c r="M628" s="12" t="str">
        <f t="shared" si="882"/>
        <v>-</v>
      </c>
      <c r="N628" s="12">
        <f t="shared" si="882"/>
        <v>8</v>
      </c>
      <c r="O628" s="12" t="str">
        <f t="shared" si="882"/>
        <v>-</v>
      </c>
      <c r="P628" s="12" t="str">
        <f t="shared" si="882"/>
        <v>-</v>
      </c>
      <c r="Q628" s="12" t="str">
        <f t="shared" si="830"/>
        <v>-</v>
      </c>
      <c r="R628" s="12" t="str">
        <f t="shared" si="830"/>
        <v>-</v>
      </c>
      <c r="S628" s="12">
        <f t="shared" ref="S628:AQ628" si="883">IF(AND(S$196="ДА",S433="-"),S41,"-")</f>
        <v>7</v>
      </c>
      <c r="T628" s="12" t="str">
        <f t="shared" si="883"/>
        <v>-</v>
      </c>
      <c r="U628" s="12" t="str">
        <f t="shared" si="883"/>
        <v>-</v>
      </c>
      <c r="V628" s="12">
        <f t="shared" si="883"/>
        <v>7</v>
      </c>
      <c r="W628" s="12" t="str">
        <f t="shared" si="883"/>
        <v>-</v>
      </c>
      <c r="X628" s="12">
        <f t="shared" si="883"/>
        <v>6</v>
      </c>
      <c r="Y628" s="12" t="str">
        <f t="shared" si="883"/>
        <v>-</v>
      </c>
      <c r="Z628" s="12">
        <f t="shared" si="883"/>
        <v>9</v>
      </c>
      <c r="AA628" s="12" t="str">
        <f t="shared" si="883"/>
        <v>-</v>
      </c>
      <c r="AB628" s="12" t="str">
        <f t="shared" si="883"/>
        <v>-</v>
      </c>
      <c r="AC628" s="12">
        <f t="shared" si="883"/>
        <v>10</v>
      </c>
      <c r="AD628" s="12">
        <f t="shared" si="883"/>
        <v>9</v>
      </c>
      <c r="AE628" s="12" t="str">
        <f t="shared" si="883"/>
        <v>-</v>
      </c>
      <c r="AF628" s="12">
        <f t="shared" si="883"/>
        <v>9</v>
      </c>
      <c r="AG628" s="12">
        <f t="shared" si="883"/>
        <v>6</v>
      </c>
      <c r="AH628" s="12" t="str">
        <f t="shared" si="883"/>
        <v>-</v>
      </c>
      <c r="AI628" s="12" t="str">
        <f t="shared" si="883"/>
        <v>-</v>
      </c>
      <c r="AJ628" s="12" t="str">
        <f t="shared" si="883"/>
        <v>-</v>
      </c>
      <c r="AK628" s="12" t="str">
        <f t="shared" si="883"/>
        <v>-</v>
      </c>
      <c r="AL628" s="12" t="str">
        <f t="shared" si="883"/>
        <v>-</v>
      </c>
      <c r="AM628" s="12" t="str">
        <f t="shared" si="883"/>
        <v>-</v>
      </c>
      <c r="AN628" s="12" t="str">
        <f t="shared" si="883"/>
        <v>-</v>
      </c>
      <c r="AO628" s="12">
        <f t="shared" si="883"/>
        <v>5</v>
      </c>
      <c r="AP628" s="12" t="str">
        <f t="shared" si="883"/>
        <v>-</v>
      </c>
      <c r="AQ628" s="12" t="str">
        <f t="shared" si="883"/>
        <v>-</v>
      </c>
      <c r="AR628" s="13">
        <f t="shared" si="757"/>
        <v>11</v>
      </c>
      <c r="AS628" s="17">
        <f t="shared" si="865"/>
        <v>7.7272347272727275</v>
      </c>
      <c r="AT628" s="12">
        <f t="shared" si="764"/>
        <v>52</v>
      </c>
      <c r="AV628" s="22">
        <f t="shared" si="773"/>
        <v>39</v>
      </c>
      <c r="AW628" s="17">
        <f t="shared" si="765"/>
        <v>7.7272347272727275</v>
      </c>
      <c r="AX628" s="13">
        <f t="shared" si="766"/>
        <v>13</v>
      </c>
      <c r="AY628" s="13">
        <f t="shared" si="767"/>
        <v>11</v>
      </c>
      <c r="AZ628" s="128">
        <f t="shared" si="768"/>
        <v>16</v>
      </c>
      <c r="BA628" s="128">
        <f t="shared" si="759"/>
        <v>3</v>
      </c>
    </row>
    <row r="629" spans="1:53">
      <c r="A629" s="22">
        <f t="shared" si="769"/>
        <v>40</v>
      </c>
      <c r="B629" s="128">
        <f t="shared" ref="B629" si="884">B42</f>
        <v>17</v>
      </c>
      <c r="C629" s="128">
        <f t="shared" si="753"/>
        <v>1</v>
      </c>
      <c r="D629" s="12" t="str">
        <f t="shared" ref="D629:P629" si="885">IF(AND(D$196="ДА",D434="-"),D42,"-")</f>
        <v>-</v>
      </c>
      <c r="E629" s="12" t="str">
        <f t="shared" si="885"/>
        <v>-</v>
      </c>
      <c r="F629" s="12" t="str">
        <f t="shared" si="885"/>
        <v>-</v>
      </c>
      <c r="G629" s="12" t="str">
        <f t="shared" si="885"/>
        <v>-</v>
      </c>
      <c r="H629" s="12">
        <f t="shared" si="885"/>
        <v>10</v>
      </c>
      <c r="I629" s="12" t="str">
        <f t="shared" si="885"/>
        <v>-</v>
      </c>
      <c r="J629" s="12">
        <f t="shared" si="885"/>
        <v>8</v>
      </c>
      <c r="K629" s="12" t="str">
        <f t="shared" si="885"/>
        <v>-</v>
      </c>
      <c r="L629" s="12" t="str">
        <f t="shared" si="885"/>
        <v>-</v>
      </c>
      <c r="M629" s="12" t="str">
        <f t="shared" si="885"/>
        <v>-</v>
      </c>
      <c r="N629" s="12">
        <f t="shared" si="885"/>
        <v>6</v>
      </c>
      <c r="O629" s="12" t="str">
        <f t="shared" si="885"/>
        <v>-</v>
      </c>
      <c r="P629" s="12" t="str">
        <f t="shared" si="885"/>
        <v>-</v>
      </c>
      <c r="Q629" s="12" t="str">
        <f t="shared" si="830"/>
        <v>-</v>
      </c>
      <c r="R629" s="12" t="str">
        <f t="shared" si="830"/>
        <v>-</v>
      </c>
      <c r="S629" s="12" t="str">
        <f t="shared" ref="S629:AQ629" si="886">IF(AND(S$196="ДА",S434="-"),S42,"-")</f>
        <v>-</v>
      </c>
      <c r="T629" s="12" t="str">
        <f t="shared" si="886"/>
        <v>-</v>
      </c>
      <c r="U629" s="12" t="str">
        <f t="shared" si="886"/>
        <v>-</v>
      </c>
      <c r="V629" s="12">
        <f t="shared" si="886"/>
        <v>6</v>
      </c>
      <c r="W629" s="12" t="str">
        <f t="shared" si="886"/>
        <v>-</v>
      </c>
      <c r="X629" s="12" t="str">
        <f t="shared" si="886"/>
        <v>-</v>
      </c>
      <c r="Y629" s="12" t="str">
        <f t="shared" si="886"/>
        <v>-</v>
      </c>
      <c r="Z629" s="12" t="str">
        <f t="shared" si="886"/>
        <v>-</v>
      </c>
      <c r="AA629" s="12" t="str">
        <f t="shared" si="886"/>
        <v>-</v>
      </c>
      <c r="AB629" s="12" t="str">
        <f t="shared" si="886"/>
        <v>-</v>
      </c>
      <c r="AC629" s="12">
        <f t="shared" si="886"/>
        <v>7</v>
      </c>
      <c r="AD629" s="12">
        <f t="shared" si="886"/>
        <v>8</v>
      </c>
      <c r="AE629" s="12" t="str">
        <f t="shared" si="886"/>
        <v>-</v>
      </c>
      <c r="AF629" s="12">
        <f t="shared" si="886"/>
        <v>6</v>
      </c>
      <c r="AG629" s="12" t="str">
        <f t="shared" si="886"/>
        <v>-</v>
      </c>
      <c r="AH629" s="12" t="str">
        <f t="shared" si="886"/>
        <v>-</v>
      </c>
      <c r="AI629" s="12" t="str">
        <f t="shared" si="886"/>
        <v>-</v>
      </c>
      <c r="AJ629" s="12" t="str">
        <f t="shared" si="886"/>
        <v>-</v>
      </c>
      <c r="AK629" s="12" t="str">
        <f t="shared" si="886"/>
        <v>-</v>
      </c>
      <c r="AL629" s="12" t="str">
        <f t="shared" si="886"/>
        <v>-</v>
      </c>
      <c r="AM629" s="12" t="str">
        <f t="shared" si="886"/>
        <v>-</v>
      </c>
      <c r="AN629" s="12" t="str">
        <f t="shared" si="886"/>
        <v>-</v>
      </c>
      <c r="AO629" s="12">
        <f t="shared" si="886"/>
        <v>4</v>
      </c>
      <c r="AP629" s="12" t="str">
        <f t="shared" si="886"/>
        <v>-</v>
      </c>
      <c r="AQ629" s="12" t="str">
        <f t="shared" si="886"/>
        <v>-</v>
      </c>
      <c r="AR629" s="13">
        <f t="shared" si="757"/>
        <v>8</v>
      </c>
      <c r="AS629" s="17">
        <f t="shared" si="865"/>
        <v>6.8749609999999999</v>
      </c>
      <c r="AT629" s="12">
        <f t="shared" si="764"/>
        <v>99</v>
      </c>
      <c r="AV629" s="22">
        <f t="shared" si="773"/>
        <v>40</v>
      </c>
      <c r="AW629" s="17">
        <f t="shared" si="765"/>
        <v>6.8749609999999999</v>
      </c>
      <c r="AX629" s="13">
        <f t="shared" si="766"/>
        <v>9</v>
      </c>
      <c r="AY629" s="13">
        <f t="shared" si="767"/>
        <v>8</v>
      </c>
      <c r="AZ629" s="128">
        <f t="shared" si="768"/>
        <v>17</v>
      </c>
      <c r="BA629" s="128">
        <f t="shared" si="759"/>
        <v>1</v>
      </c>
    </row>
    <row r="630" spans="1:53">
      <c r="A630" s="22">
        <f t="shared" si="769"/>
        <v>41</v>
      </c>
      <c r="B630" s="128">
        <f t="shared" ref="B630" si="887">B43</f>
        <v>17</v>
      </c>
      <c r="C630" s="128">
        <f t="shared" si="753"/>
        <v>2</v>
      </c>
      <c r="D630" s="12" t="str">
        <f t="shared" ref="D630:P630" si="888">IF(AND(D$196="ДА",D435="-"),D43,"-")</f>
        <v>-</v>
      </c>
      <c r="E630" s="12" t="str">
        <f t="shared" si="888"/>
        <v>-</v>
      </c>
      <c r="F630" s="12" t="str">
        <f t="shared" si="888"/>
        <v>-</v>
      </c>
      <c r="G630" s="12" t="str">
        <f t="shared" si="888"/>
        <v>-</v>
      </c>
      <c r="H630" s="12">
        <f t="shared" si="888"/>
        <v>9</v>
      </c>
      <c r="I630" s="12" t="str">
        <f t="shared" si="888"/>
        <v>-</v>
      </c>
      <c r="J630" s="12">
        <f t="shared" si="888"/>
        <v>6</v>
      </c>
      <c r="K630" s="12" t="str">
        <f t="shared" si="888"/>
        <v>-</v>
      </c>
      <c r="L630" s="12" t="str">
        <f t="shared" si="888"/>
        <v>-</v>
      </c>
      <c r="M630" s="12" t="str">
        <f t="shared" si="888"/>
        <v>-</v>
      </c>
      <c r="N630" s="12">
        <f t="shared" si="888"/>
        <v>9</v>
      </c>
      <c r="O630" s="12">
        <f t="shared" si="888"/>
        <v>8</v>
      </c>
      <c r="P630" s="12" t="str">
        <f t="shared" si="888"/>
        <v>-</v>
      </c>
      <c r="Q630" s="12" t="str">
        <f t="shared" si="830"/>
        <v>-</v>
      </c>
      <c r="R630" s="12" t="str">
        <f t="shared" si="830"/>
        <v>-</v>
      </c>
      <c r="S630" s="12">
        <f t="shared" ref="S630:AQ630" si="889">IF(AND(S$196="ДА",S435="-"),S43,"-")</f>
        <v>7</v>
      </c>
      <c r="T630" s="12" t="str">
        <f t="shared" si="889"/>
        <v>-</v>
      </c>
      <c r="U630" s="12" t="str">
        <f t="shared" si="889"/>
        <v>-</v>
      </c>
      <c r="V630" s="12">
        <f t="shared" si="889"/>
        <v>8</v>
      </c>
      <c r="W630" s="12" t="str">
        <f t="shared" si="889"/>
        <v>-</v>
      </c>
      <c r="X630" s="12">
        <f t="shared" si="889"/>
        <v>6</v>
      </c>
      <c r="Y630" s="12" t="str">
        <f t="shared" si="889"/>
        <v>-</v>
      </c>
      <c r="Z630" s="12" t="str">
        <f t="shared" si="889"/>
        <v>-</v>
      </c>
      <c r="AA630" s="12" t="str">
        <f t="shared" si="889"/>
        <v>-</v>
      </c>
      <c r="AB630" s="12" t="str">
        <f t="shared" si="889"/>
        <v>-</v>
      </c>
      <c r="AC630" s="12">
        <f t="shared" si="889"/>
        <v>10</v>
      </c>
      <c r="AD630" s="12">
        <f t="shared" si="889"/>
        <v>8</v>
      </c>
      <c r="AE630" s="12" t="str">
        <f t="shared" si="889"/>
        <v>-</v>
      </c>
      <c r="AF630" s="12">
        <f t="shared" si="889"/>
        <v>8</v>
      </c>
      <c r="AG630" s="12">
        <f t="shared" si="889"/>
        <v>7</v>
      </c>
      <c r="AH630" s="12" t="str">
        <f t="shared" si="889"/>
        <v>-</v>
      </c>
      <c r="AI630" s="12" t="str">
        <f t="shared" si="889"/>
        <v>-</v>
      </c>
      <c r="AJ630" s="12" t="str">
        <f t="shared" si="889"/>
        <v>-</v>
      </c>
      <c r="AK630" s="12" t="str">
        <f t="shared" si="889"/>
        <v>-</v>
      </c>
      <c r="AL630" s="12" t="str">
        <f t="shared" si="889"/>
        <v>-</v>
      </c>
      <c r="AM630" s="12" t="str">
        <f t="shared" si="889"/>
        <v>-</v>
      </c>
      <c r="AN630" s="12" t="str">
        <f t="shared" si="889"/>
        <v>-</v>
      </c>
      <c r="AO630" s="12">
        <f t="shared" si="889"/>
        <v>9</v>
      </c>
      <c r="AP630" s="12" t="str">
        <f t="shared" si="889"/>
        <v>-</v>
      </c>
      <c r="AQ630" s="12" t="str">
        <f t="shared" si="889"/>
        <v>-</v>
      </c>
      <c r="AR630" s="13">
        <f t="shared" si="757"/>
        <v>12</v>
      </c>
      <c r="AS630" s="17">
        <f t="shared" si="865"/>
        <v>7.9166266666666667</v>
      </c>
      <c r="AT630" s="12">
        <f t="shared" si="764"/>
        <v>39</v>
      </c>
      <c r="AV630" s="22">
        <f t="shared" si="773"/>
        <v>41</v>
      </c>
      <c r="AW630" s="17">
        <f t="shared" si="765"/>
        <v>7.9166266666666667</v>
      </c>
      <c r="AX630" s="13">
        <f t="shared" si="766"/>
        <v>13</v>
      </c>
      <c r="AY630" s="13">
        <f t="shared" si="767"/>
        <v>12</v>
      </c>
      <c r="AZ630" s="128">
        <f t="shared" si="768"/>
        <v>17</v>
      </c>
      <c r="BA630" s="128">
        <f t="shared" si="759"/>
        <v>2</v>
      </c>
    </row>
    <row r="631" spans="1:53">
      <c r="A631" s="22">
        <f t="shared" si="769"/>
        <v>42</v>
      </c>
      <c r="B631" s="128">
        <f t="shared" ref="B631" si="890">B44</f>
        <v>17</v>
      </c>
      <c r="C631" s="128">
        <f t="shared" si="753"/>
        <v>3</v>
      </c>
      <c r="D631" s="12" t="str">
        <f t="shared" ref="D631:P631" si="891">IF(AND(D$196="ДА",D436="-"),D44,"-")</f>
        <v>-</v>
      </c>
      <c r="E631" s="12" t="str">
        <f t="shared" si="891"/>
        <v>-</v>
      </c>
      <c r="F631" s="12" t="str">
        <f t="shared" si="891"/>
        <v>-</v>
      </c>
      <c r="G631" s="12" t="str">
        <f t="shared" si="891"/>
        <v>-</v>
      </c>
      <c r="H631" s="12">
        <f t="shared" si="891"/>
        <v>6</v>
      </c>
      <c r="I631" s="12" t="str">
        <f t="shared" si="891"/>
        <v>-</v>
      </c>
      <c r="J631" s="12">
        <f t="shared" si="891"/>
        <v>7</v>
      </c>
      <c r="K631" s="12" t="str">
        <f t="shared" si="891"/>
        <v>-</v>
      </c>
      <c r="L631" s="12" t="str">
        <f t="shared" si="891"/>
        <v>-</v>
      </c>
      <c r="M631" s="12" t="str">
        <f t="shared" si="891"/>
        <v>-</v>
      </c>
      <c r="N631" s="12">
        <f t="shared" si="891"/>
        <v>10</v>
      </c>
      <c r="O631" s="12" t="str">
        <f t="shared" si="891"/>
        <v>-</v>
      </c>
      <c r="P631" s="12" t="str">
        <f t="shared" si="891"/>
        <v>-</v>
      </c>
      <c r="Q631" s="12" t="str">
        <f t="shared" ref="Q631:R650" si="892">IF(AND(Q$196="ДА",Q436="-"),Q44,"-")</f>
        <v>-</v>
      </c>
      <c r="R631" s="12" t="str">
        <f t="shared" si="892"/>
        <v>-</v>
      </c>
      <c r="S631" s="12">
        <f t="shared" ref="S631:AQ631" si="893">IF(AND(S$196="ДА",S436="-"),S44,"-")</f>
        <v>8</v>
      </c>
      <c r="T631" s="12" t="str">
        <f t="shared" si="893"/>
        <v>-</v>
      </c>
      <c r="U631" s="12" t="str">
        <f t="shared" si="893"/>
        <v>-</v>
      </c>
      <c r="V631" s="12">
        <f t="shared" si="893"/>
        <v>6</v>
      </c>
      <c r="W631" s="12" t="str">
        <f t="shared" si="893"/>
        <v>-</v>
      </c>
      <c r="X631" s="12" t="str">
        <f t="shared" si="893"/>
        <v>-</v>
      </c>
      <c r="Y631" s="12" t="str">
        <f t="shared" si="893"/>
        <v>-</v>
      </c>
      <c r="Z631" s="12" t="str">
        <f t="shared" si="893"/>
        <v>-</v>
      </c>
      <c r="AA631" s="12" t="str">
        <f t="shared" si="893"/>
        <v>-</v>
      </c>
      <c r="AB631" s="12" t="str">
        <f t="shared" si="893"/>
        <v>-</v>
      </c>
      <c r="AC631" s="12">
        <f t="shared" si="893"/>
        <v>6</v>
      </c>
      <c r="AD631" s="12">
        <f t="shared" si="893"/>
        <v>7</v>
      </c>
      <c r="AE631" s="12" t="str">
        <f t="shared" si="893"/>
        <v>-</v>
      </c>
      <c r="AF631" s="12">
        <f t="shared" si="893"/>
        <v>7</v>
      </c>
      <c r="AG631" s="12">
        <f t="shared" si="893"/>
        <v>6</v>
      </c>
      <c r="AH631" s="12" t="str">
        <f t="shared" si="893"/>
        <v>-</v>
      </c>
      <c r="AI631" s="12" t="str">
        <f t="shared" si="893"/>
        <v>-</v>
      </c>
      <c r="AJ631" s="12" t="str">
        <f t="shared" si="893"/>
        <v>-</v>
      </c>
      <c r="AK631" s="12" t="str">
        <f t="shared" si="893"/>
        <v>-</v>
      </c>
      <c r="AL631" s="12" t="str">
        <f t="shared" si="893"/>
        <v>-</v>
      </c>
      <c r="AM631" s="12" t="str">
        <f t="shared" si="893"/>
        <v>-</v>
      </c>
      <c r="AN631" s="12" t="str">
        <f t="shared" si="893"/>
        <v>-</v>
      </c>
      <c r="AO631" s="12">
        <f t="shared" si="893"/>
        <v>4</v>
      </c>
      <c r="AP631" s="12" t="str">
        <f t="shared" si="893"/>
        <v>-</v>
      </c>
      <c r="AQ631" s="12" t="str">
        <f t="shared" si="893"/>
        <v>-</v>
      </c>
      <c r="AR631" s="13">
        <f t="shared" si="757"/>
        <v>10</v>
      </c>
      <c r="AS631" s="17">
        <f t="shared" si="865"/>
        <v>6.6999589999999998</v>
      </c>
      <c r="AT631" s="12">
        <f t="shared" si="764"/>
        <v>106</v>
      </c>
      <c r="AV631" s="22">
        <f t="shared" si="773"/>
        <v>42</v>
      </c>
      <c r="AW631" s="17">
        <f t="shared" si="765"/>
        <v>6.6999589999999998</v>
      </c>
      <c r="AX631" s="13">
        <f t="shared" si="766"/>
        <v>13</v>
      </c>
      <c r="AY631" s="13">
        <f t="shared" si="767"/>
        <v>10</v>
      </c>
      <c r="AZ631" s="128">
        <f t="shared" si="768"/>
        <v>17</v>
      </c>
      <c r="BA631" s="128">
        <f t="shared" si="759"/>
        <v>3</v>
      </c>
    </row>
    <row r="632" spans="1:53">
      <c r="A632" s="22">
        <f t="shared" si="769"/>
        <v>43</v>
      </c>
      <c r="B632" s="128">
        <f t="shared" ref="B632" si="894">B45</f>
        <v>18</v>
      </c>
      <c r="C632" s="128">
        <f t="shared" si="753"/>
        <v>1</v>
      </c>
      <c r="D632" s="12" t="str">
        <f t="shared" ref="D632:P632" si="895">IF(AND(D$196="ДА",D437="-"),D45,"-")</f>
        <v>-</v>
      </c>
      <c r="E632" s="12" t="str">
        <f t="shared" si="895"/>
        <v>-</v>
      </c>
      <c r="F632" s="12" t="str">
        <f t="shared" si="895"/>
        <v>-</v>
      </c>
      <c r="G632" s="12" t="str">
        <f t="shared" si="895"/>
        <v>-</v>
      </c>
      <c r="H632" s="12">
        <f t="shared" si="895"/>
        <v>9</v>
      </c>
      <c r="I632" s="12" t="str">
        <f t="shared" si="895"/>
        <v>-</v>
      </c>
      <c r="J632" s="12">
        <f t="shared" si="895"/>
        <v>7</v>
      </c>
      <c r="K632" s="12" t="str">
        <f t="shared" si="895"/>
        <v>-</v>
      </c>
      <c r="L632" s="12" t="str">
        <f t="shared" si="895"/>
        <v>-</v>
      </c>
      <c r="M632" s="12" t="str">
        <f t="shared" si="895"/>
        <v>-</v>
      </c>
      <c r="N632" s="12">
        <f t="shared" si="895"/>
        <v>6</v>
      </c>
      <c r="O632" s="12" t="str">
        <f t="shared" si="895"/>
        <v>-</v>
      </c>
      <c r="P632" s="12" t="str">
        <f t="shared" si="895"/>
        <v>-</v>
      </c>
      <c r="Q632" s="12" t="str">
        <f t="shared" si="892"/>
        <v>-</v>
      </c>
      <c r="R632" s="12" t="str">
        <f t="shared" si="892"/>
        <v>-</v>
      </c>
      <c r="S632" s="12" t="str">
        <f t="shared" ref="S632:AQ632" si="896">IF(AND(S$196="ДА",S437="-"),S45,"-")</f>
        <v>-</v>
      </c>
      <c r="T632" s="12" t="str">
        <f t="shared" si="896"/>
        <v>-</v>
      </c>
      <c r="U632" s="12" t="str">
        <f t="shared" si="896"/>
        <v>-</v>
      </c>
      <c r="V632" s="12">
        <f t="shared" si="896"/>
        <v>8</v>
      </c>
      <c r="W632" s="12" t="str">
        <f t="shared" si="896"/>
        <v>-</v>
      </c>
      <c r="X632" s="12" t="str">
        <f t="shared" si="896"/>
        <v>-</v>
      </c>
      <c r="Y632" s="12" t="str">
        <f t="shared" si="896"/>
        <v>-</v>
      </c>
      <c r="Z632" s="12" t="str">
        <f t="shared" si="896"/>
        <v>-</v>
      </c>
      <c r="AA632" s="12" t="str">
        <f t="shared" si="896"/>
        <v>-</v>
      </c>
      <c r="AB632" s="12" t="str">
        <f t="shared" si="896"/>
        <v>-</v>
      </c>
      <c r="AC632" s="12">
        <f t="shared" si="896"/>
        <v>4</v>
      </c>
      <c r="AD632" s="12">
        <f t="shared" si="896"/>
        <v>6</v>
      </c>
      <c r="AE632" s="12" t="str">
        <f t="shared" si="896"/>
        <v>-</v>
      </c>
      <c r="AF632" s="12">
        <f t="shared" si="896"/>
        <v>8</v>
      </c>
      <c r="AG632" s="12">
        <f t="shared" si="896"/>
        <v>10</v>
      </c>
      <c r="AH632" s="12" t="str">
        <f t="shared" si="896"/>
        <v>-</v>
      </c>
      <c r="AI632" s="12" t="str">
        <f t="shared" si="896"/>
        <v>-</v>
      </c>
      <c r="AJ632" s="12" t="str">
        <f t="shared" si="896"/>
        <v>-</v>
      </c>
      <c r="AK632" s="12" t="str">
        <f t="shared" si="896"/>
        <v>-</v>
      </c>
      <c r="AL632" s="12" t="str">
        <f t="shared" si="896"/>
        <v>-</v>
      </c>
      <c r="AM632" s="12" t="str">
        <f t="shared" si="896"/>
        <v>-</v>
      </c>
      <c r="AN632" s="12" t="str">
        <f t="shared" si="896"/>
        <v>-</v>
      </c>
      <c r="AO632" s="12">
        <f t="shared" si="896"/>
        <v>11</v>
      </c>
      <c r="AP632" s="12" t="str">
        <f t="shared" si="896"/>
        <v>-</v>
      </c>
      <c r="AQ632" s="12" t="str">
        <f t="shared" si="896"/>
        <v>-</v>
      </c>
      <c r="AR632" s="13">
        <f t="shared" si="757"/>
        <v>9</v>
      </c>
      <c r="AS632" s="17">
        <f t="shared" si="865"/>
        <v>7.6666246666666673</v>
      </c>
      <c r="AT632" s="12">
        <f t="shared" si="764"/>
        <v>55</v>
      </c>
      <c r="AV632" s="22">
        <f t="shared" si="773"/>
        <v>43</v>
      </c>
      <c r="AW632" s="17">
        <f t="shared" si="765"/>
        <v>7.6666246666666673</v>
      </c>
      <c r="AX632" s="13">
        <f t="shared" si="766"/>
        <v>9</v>
      </c>
      <c r="AY632" s="13">
        <f t="shared" si="767"/>
        <v>9</v>
      </c>
      <c r="AZ632" s="128">
        <f t="shared" si="768"/>
        <v>18</v>
      </c>
      <c r="BA632" s="128">
        <f t="shared" si="759"/>
        <v>1</v>
      </c>
    </row>
    <row r="633" spans="1:53">
      <c r="A633" s="22">
        <f t="shared" si="769"/>
        <v>44</v>
      </c>
      <c r="B633" s="128">
        <f t="shared" ref="B633" si="897">B46</f>
        <v>18</v>
      </c>
      <c r="C633" s="128">
        <f t="shared" si="753"/>
        <v>2</v>
      </c>
      <c r="D633" s="12" t="str">
        <f t="shared" ref="D633:P633" si="898">IF(AND(D$196="ДА",D438="-"),D46,"-")</f>
        <v>-</v>
      </c>
      <c r="E633" s="12" t="str">
        <f t="shared" si="898"/>
        <v>-</v>
      </c>
      <c r="F633" s="12" t="str">
        <f t="shared" si="898"/>
        <v>-</v>
      </c>
      <c r="G633" s="12" t="str">
        <f t="shared" si="898"/>
        <v>-</v>
      </c>
      <c r="H633" s="12">
        <f t="shared" si="898"/>
        <v>7</v>
      </c>
      <c r="I633" s="12" t="str">
        <f t="shared" si="898"/>
        <v>-</v>
      </c>
      <c r="J633" s="12">
        <f t="shared" si="898"/>
        <v>7</v>
      </c>
      <c r="K633" s="12" t="str">
        <f t="shared" si="898"/>
        <v>-</v>
      </c>
      <c r="L633" s="12" t="str">
        <f t="shared" si="898"/>
        <v>-</v>
      </c>
      <c r="M633" s="12" t="str">
        <f t="shared" si="898"/>
        <v>-</v>
      </c>
      <c r="N633" s="12">
        <f t="shared" si="898"/>
        <v>6</v>
      </c>
      <c r="O633" s="12" t="str">
        <f t="shared" si="898"/>
        <v>-</v>
      </c>
      <c r="P633" s="12" t="str">
        <f t="shared" si="898"/>
        <v>-</v>
      </c>
      <c r="Q633" s="12" t="str">
        <f t="shared" si="892"/>
        <v>-</v>
      </c>
      <c r="R633" s="12" t="str">
        <f t="shared" si="892"/>
        <v>-</v>
      </c>
      <c r="S633" s="12" t="str">
        <f t="shared" ref="S633:AQ633" si="899">IF(AND(S$196="ДА",S438="-"),S46,"-")</f>
        <v>-</v>
      </c>
      <c r="T633" s="12" t="str">
        <f t="shared" si="899"/>
        <v>-</v>
      </c>
      <c r="U633" s="12" t="str">
        <f t="shared" si="899"/>
        <v>-</v>
      </c>
      <c r="V633" s="12">
        <f t="shared" si="899"/>
        <v>7</v>
      </c>
      <c r="W633" s="12" t="str">
        <f t="shared" si="899"/>
        <v>-</v>
      </c>
      <c r="X633" s="12" t="str">
        <f t="shared" si="899"/>
        <v>-</v>
      </c>
      <c r="Y633" s="12" t="str">
        <f t="shared" si="899"/>
        <v>-</v>
      </c>
      <c r="Z633" s="12" t="str">
        <f t="shared" si="899"/>
        <v>-</v>
      </c>
      <c r="AA633" s="12" t="str">
        <f t="shared" si="899"/>
        <v>-</v>
      </c>
      <c r="AB633" s="12" t="str">
        <f t="shared" si="899"/>
        <v>-</v>
      </c>
      <c r="AC633" s="12">
        <f t="shared" si="899"/>
        <v>8</v>
      </c>
      <c r="AD633" s="12">
        <f t="shared" si="899"/>
        <v>5</v>
      </c>
      <c r="AE633" s="12" t="str">
        <f t="shared" si="899"/>
        <v>-</v>
      </c>
      <c r="AF633" s="12">
        <f t="shared" si="899"/>
        <v>7</v>
      </c>
      <c r="AG633" s="12">
        <f t="shared" si="899"/>
        <v>4</v>
      </c>
      <c r="AH633" s="12" t="str">
        <f t="shared" si="899"/>
        <v>-</v>
      </c>
      <c r="AI633" s="12" t="str">
        <f t="shared" si="899"/>
        <v>-</v>
      </c>
      <c r="AJ633" s="12" t="str">
        <f t="shared" si="899"/>
        <v>-</v>
      </c>
      <c r="AK633" s="12" t="str">
        <f t="shared" si="899"/>
        <v>-</v>
      </c>
      <c r="AL633" s="12" t="str">
        <f t="shared" si="899"/>
        <v>-</v>
      </c>
      <c r="AM633" s="12" t="str">
        <f t="shared" si="899"/>
        <v>-</v>
      </c>
      <c r="AN633" s="12" t="str">
        <f t="shared" si="899"/>
        <v>-</v>
      </c>
      <c r="AO633" s="12">
        <f t="shared" si="899"/>
        <v>9</v>
      </c>
      <c r="AP633" s="12" t="str">
        <f t="shared" si="899"/>
        <v>-</v>
      </c>
      <c r="AQ633" s="12" t="str">
        <f t="shared" si="899"/>
        <v>-</v>
      </c>
      <c r="AR633" s="13">
        <f t="shared" si="757"/>
        <v>9</v>
      </c>
      <c r="AS633" s="17">
        <f t="shared" si="865"/>
        <v>6.6666236666666672</v>
      </c>
      <c r="AT633" s="12">
        <f t="shared" si="764"/>
        <v>109</v>
      </c>
      <c r="AV633" s="22">
        <f t="shared" si="773"/>
        <v>44</v>
      </c>
      <c r="AW633" s="17">
        <f t="shared" si="765"/>
        <v>6.6666236666666672</v>
      </c>
      <c r="AX633" s="13">
        <f t="shared" si="766"/>
        <v>10</v>
      </c>
      <c r="AY633" s="13">
        <f t="shared" si="767"/>
        <v>9</v>
      </c>
      <c r="AZ633" s="128">
        <f t="shared" si="768"/>
        <v>18</v>
      </c>
      <c r="BA633" s="128">
        <f t="shared" si="759"/>
        <v>2</v>
      </c>
    </row>
    <row r="634" spans="1:53">
      <c r="A634" s="22">
        <f t="shared" si="769"/>
        <v>45</v>
      </c>
      <c r="B634" s="128">
        <f t="shared" ref="B634" si="900">B47</f>
        <v>18</v>
      </c>
      <c r="C634" s="128">
        <f t="shared" si="753"/>
        <v>3</v>
      </c>
      <c r="D634" s="12" t="str">
        <f t="shared" ref="D634:P634" si="901">IF(AND(D$196="ДА",D439="-"),D47,"-")</f>
        <v>-</v>
      </c>
      <c r="E634" s="12" t="str">
        <f t="shared" si="901"/>
        <v>-</v>
      </c>
      <c r="F634" s="12" t="str">
        <f t="shared" si="901"/>
        <v>-</v>
      </c>
      <c r="G634" s="12" t="str">
        <f t="shared" si="901"/>
        <v>-</v>
      </c>
      <c r="H634" s="12">
        <f t="shared" si="901"/>
        <v>11</v>
      </c>
      <c r="I634" s="12" t="str">
        <f t="shared" si="901"/>
        <v>-</v>
      </c>
      <c r="J634" s="12">
        <f t="shared" si="901"/>
        <v>9</v>
      </c>
      <c r="K634" s="12" t="str">
        <f t="shared" si="901"/>
        <v>-</v>
      </c>
      <c r="L634" s="12" t="str">
        <f t="shared" si="901"/>
        <v>-</v>
      </c>
      <c r="M634" s="12" t="str">
        <f t="shared" si="901"/>
        <v>-</v>
      </c>
      <c r="N634" s="12">
        <f t="shared" si="901"/>
        <v>9</v>
      </c>
      <c r="O634" s="12" t="str">
        <f t="shared" si="901"/>
        <v>-</v>
      </c>
      <c r="P634" s="12" t="str">
        <f t="shared" si="901"/>
        <v>-</v>
      </c>
      <c r="Q634" s="12" t="str">
        <f t="shared" si="892"/>
        <v>-</v>
      </c>
      <c r="R634" s="12" t="str">
        <f t="shared" si="892"/>
        <v>-</v>
      </c>
      <c r="S634" s="12">
        <f t="shared" ref="S634:AQ634" si="902">IF(AND(S$196="ДА",S439="-"),S47,"-")</f>
        <v>7</v>
      </c>
      <c r="T634" s="12" t="str">
        <f t="shared" si="902"/>
        <v>-</v>
      </c>
      <c r="U634" s="12" t="str">
        <f t="shared" si="902"/>
        <v>-</v>
      </c>
      <c r="V634" s="12">
        <f t="shared" si="902"/>
        <v>7</v>
      </c>
      <c r="W634" s="12" t="str">
        <f t="shared" si="902"/>
        <v>-</v>
      </c>
      <c r="X634" s="12">
        <f t="shared" si="902"/>
        <v>7</v>
      </c>
      <c r="Y634" s="12" t="str">
        <f t="shared" si="902"/>
        <v>-</v>
      </c>
      <c r="Z634" s="12" t="str">
        <f t="shared" si="902"/>
        <v>-</v>
      </c>
      <c r="AA634" s="12" t="str">
        <f t="shared" si="902"/>
        <v>-</v>
      </c>
      <c r="AB634" s="12" t="str">
        <f t="shared" si="902"/>
        <v>-</v>
      </c>
      <c r="AC634" s="12">
        <f t="shared" si="902"/>
        <v>6</v>
      </c>
      <c r="AD634" s="12">
        <f t="shared" si="902"/>
        <v>8</v>
      </c>
      <c r="AE634" s="12" t="str">
        <f t="shared" si="902"/>
        <v>-</v>
      </c>
      <c r="AF634" s="12">
        <f t="shared" si="902"/>
        <v>9</v>
      </c>
      <c r="AG634" s="12">
        <f t="shared" si="902"/>
        <v>9</v>
      </c>
      <c r="AH634" s="12" t="str">
        <f t="shared" si="902"/>
        <v>-</v>
      </c>
      <c r="AI634" s="12" t="str">
        <f t="shared" si="902"/>
        <v>-</v>
      </c>
      <c r="AJ634" s="12" t="str">
        <f t="shared" si="902"/>
        <v>-</v>
      </c>
      <c r="AK634" s="12" t="str">
        <f t="shared" si="902"/>
        <v>-</v>
      </c>
      <c r="AL634" s="12" t="str">
        <f t="shared" si="902"/>
        <v>-</v>
      </c>
      <c r="AM634" s="12" t="str">
        <f t="shared" si="902"/>
        <v>-</v>
      </c>
      <c r="AN634" s="12" t="str">
        <f t="shared" si="902"/>
        <v>-</v>
      </c>
      <c r="AO634" s="12">
        <f t="shared" si="902"/>
        <v>12</v>
      </c>
      <c r="AP634" s="12" t="str">
        <f t="shared" si="902"/>
        <v>-</v>
      </c>
      <c r="AQ634" s="12" t="str">
        <f t="shared" si="902"/>
        <v>-</v>
      </c>
      <c r="AR634" s="13">
        <f t="shared" si="757"/>
        <v>11</v>
      </c>
      <c r="AS634" s="17">
        <f t="shared" si="865"/>
        <v>8.5454105454545441</v>
      </c>
      <c r="AT634" s="12">
        <f t="shared" si="764"/>
        <v>17</v>
      </c>
      <c r="AV634" s="22">
        <f t="shared" si="773"/>
        <v>45</v>
      </c>
      <c r="AW634" s="17">
        <f t="shared" si="765"/>
        <v>8.5454105454545441</v>
      </c>
      <c r="AX634" s="13">
        <f t="shared" si="766"/>
        <v>11</v>
      </c>
      <c r="AY634" s="13">
        <f t="shared" si="767"/>
        <v>11</v>
      </c>
      <c r="AZ634" s="128">
        <f t="shared" si="768"/>
        <v>18</v>
      </c>
      <c r="BA634" s="128">
        <f t="shared" si="759"/>
        <v>3</v>
      </c>
    </row>
    <row r="635" spans="1:53">
      <c r="A635" s="22">
        <f t="shared" si="769"/>
        <v>46</v>
      </c>
      <c r="B635" s="128">
        <f t="shared" ref="B635" si="903">B48</f>
        <v>19</v>
      </c>
      <c r="C635" s="128">
        <f t="shared" si="753"/>
        <v>1</v>
      </c>
      <c r="D635" s="12" t="str">
        <f t="shared" ref="D635:P635" si="904">IF(AND(D$196="ДА",D440="-"),D48,"-")</f>
        <v>-</v>
      </c>
      <c r="E635" s="12" t="str">
        <f t="shared" si="904"/>
        <v>-</v>
      </c>
      <c r="F635" s="12" t="str">
        <f t="shared" si="904"/>
        <v>-</v>
      </c>
      <c r="G635" s="12" t="str">
        <f t="shared" si="904"/>
        <v>-</v>
      </c>
      <c r="H635" s="12">
        <f t="shared" si="904"/>
        <v>6</v>
      </c>
      <c r="I635" s="12" t="str">
        <f t="shared" si="904"/>
        <v>-</v>
      </c>
      <c r="J635" s="12">
        <f t="shared" si="904"/>
        <v>8</v>
      </c>
      <c r="K635" s="12" t="str">
        <f t="shared" si="904"/>
        <v>-</v>
      </c>
      <c r="L635" s="12" t="str">
        <f t="shared" si="904"/>
        <v>-</v>
      </c>
      <c r="M635" s="12" t="str">
        <f t="shared" si="904"/>
        <v>-</v>
      </c>
      <c r="N635" s="12">
        <f t="shared" si="904"/>
        <v>8</v>
      </c>
      <c r="O635" s="12" t="str">
        <f t="shared" si="904"/>
        <v>-</v>
      </c>
      <c r="P635" s="12" t="str">
        <f t="shared" si="904"/>
        <v>-</v>
      </c>
      <c r="Q635" s="12" t="str">
        <f t="shared" si="892"/>
        <v>-</v>
      </c>
      <c r="R635" s="12" t="str">
        <f t="shared" si="892"/>
        <v>-</v>
      </c>
      <c r="S635" s="12">
        <f t="shared" ref="S635:AQ635" si="905">IF(AND(S$196="ДА",S440="-"),S48,"-")</f>
        <v>9</v>
      </c>
      <c r="T635" s="12" t="str">
        <f t="shared" si="905"/>
        <v>-</v>
      </c>
      <c r="U635" s="12" t="str">
        <f t="shared" si="905"/>
        <v>-</v>
      </c>
      <c r="V635" s="12">
        <f t="shared" si="905"/>
        <v>6</v>
      </c>
      <c r="W635" s="12" t="str">
        <f t="shared" si="905"/>
        <v>-</v>
      </c>
      <c r="X635" s="12" t="str">
        <f t="shared" si="905"/>
        <v>-</v>
      </c>
      <c r="Y635" s="12" t="str">
        <f t="shared" si="905"/>
        <v>-</v>
      </c>
      <c r="Z635" s="12" t="str">
        <f t="shared" si="905"/>
        <v>-</v>
      </c>
      <c r="AA635" s="12" t="str">
        <f t="shared" si="905"/>
        <v>-</v>
      </c>
      <c r="AB635" s="12" t="str">
        <f t="shared" si="905"/>
        <v>-</v>
      </c>
      <c r="AC635" s="12">
        <f t="shared" si="905"/>
        <v>4</v>
      </c>
      <c r="AD635" s="12">
        <f t="shared" si="905"/>
        <v>6</v>
      </c>
      <c r="AE635" s="12" t="str">
        <f t="shared" si="905"/>
        <v>-</v>
      </c>
      <c r="AF635" s="12">
        <f t="shared" si="905"/>
        <v>8</v>
      </c>
      <c r="AG635" s="12">
        <f t="shared" si="905"/>
        <v>6</v>
      </c>
      <c r="AH635" s="12" t="str">
        <f t="shared" si="905"/>
        <v>-</v>
      </c>
      <c r="AI635" s="12" t="str">
        <f t="shared" si="905"/>
        <v>-</v>
      </c>
      <c r="AJ635" s="12" t="str">
        <f t="shared" si="905"/>
        <v>-</v>
      </c>
      <c r="AK635" s="12" t="str">
        <f t="shared" si="905"/>
        <v>-</v>
      </c>
      <c r="AL635" s="12" t="str">
        <f t="shared" si="905"/>
        <v>-</v>
      </c>
      <c r="AM635" s="12" t="str">
        <f t="shared" si="905"/>
        <v>-</v>
      </c>
      <c r="AN635" s="12" t="str">
        <f t="shared" si="905"/>
        <v>-</v>
      </c>
      <c r="AO635" s="12">
        <f t="shared" si="905"/>
        <v>7</v>
      </c>
      <c r="AP635" s="12" t="str">
        <f t="shared" si="905"/>
        <v>-</v>
      </c>
      <c r="AQ635" s="12" t="str">
        <f t="shared" si="905"/>
        <v>-</v>
      </c>
      <c r="AR635" s="13">
        <f t="shared" si="757"/>
        <v>10</v>
      </c>
      <c r="AS635" s="17">
        <f t="shared" si="865"/>
        <v>6.7999549999999997</v>
      </c>
      <c r="AT635" s="12">
        <f t="shared" si="764"/>
        <v>102</v>
      </c>
      <c r="AV635" s="22">
        <f t="shared" si="773"/>
        <v>46</v>
      </c>
      <c r="AW635" s="17">
        <f t="shared" si="765"/>
        <v>6.7999549999999997</v>
      </c>
      <c r="AX635" s="13">
        <f t="shared" si="766"/>
        <v>10</v>
      </c>
      <c r="AY635" s="13">
        <f t="shared" si="767"/>
        <v>10</v>
      </c>
      <c r="AZ635" s="128">
        <f t="shared" si="768"/>
        <v>19</v>
      </c>
      <c r="BA635" s="128">
        <f t="shared" si="759"/>
        <v>1</v>
      </c>
    </row>
    <row r="636" spans="1:53">
      <c r="A636" s="22">
        <f t="shared" si="769"/>
        <v>47</v>
      </c>
      <c r="B636" s="128">
        <f t="shared" ref="B636" si="906">B49</f>
        <v>19</v>
      </c>
      <c r="C636" s="128">
        <f t="shared" si="753"/>
        <v>2</v>
      </c>
      <c r="D636" s="12" t="str">
        <f t="shared" ref="D636:P636" si="907">IF(AND(D$196="ДА",D441="-"),D49,"-")</f>
        <v>-</v>
      </c>
      <c r="E636" s="12" t="str">
        <f t="shared" si="907"/>
        <v>-</v>
      </c>
      <c r="F636" s="12" t="str">
        <f t="shared" si="907"/>
        <v>-</v>
      </c>
      <c r="G636" s="12" t="str">
        <f t="shared" si="907"/>
        <v>-</v>
      </c>
      <c r="H636" s="12">
        <f t="shared" si="907"/>
        <v>8</v>
      </c>
      <c r="I636" s="12" t="str">
        <f t="shared" si="907"/>
        <v>-</v>
      </c>
      <c r="J636" s="12">
        <f t="shared" si="907"/>
        <v>7</v>
      </c>
      <c r="K636" s="12" t="str">
        <f t="shared" si="907"/>
        <v>-</v>
      </c>
      <c r="L636" s="12" t="str">
        <f t="shared" si="907"/>
        <v>-</v>
      </c>
      <c r="M636" s="12" t="str">
        <f t="shared" si="907"/>
        <v>-</v>
      </c>
      <c r="N636" s="12">
        <f t="shared" si="907"/>
        <v>8</v>
      </c>
      <c r="O636" s="12" t="str">
        <f t="shared" si="907"/>
        <v>-</v>
      </c>
      <c r="P636" s="12" t="str">
        <f t="shared" si="907"/>
        <v>-</v>
      </c>
      <c r="Q636" s="12" t="str">
        <f t="shared" si="892"/>
        <v>-</v>
      </c>
      <c r="R636" s="12" t="str">
        <f t="shared" si="892"/>
        <v>-</v>
      </c>
      <c r="S636" s="12">
        <f t="shared" ref="S636:AQ636" si="908">IF(AND(S$196="ДА",S441="-"),S49,"-")</f>
        <v>4</v>
      </c>
      <c r="T636" s="12" t="str">
        <f t="shared" si="908"/>
        <v>-</v>
      </c>
      <c r="U636" s="12" t="str">
        <f t="shared" si="908"/>
        <v>-</v>
      </c>
      <c r="V636" s="12">
        <f t="shared" si="908"/>
        <v>7</v>
      </c>
      <c r="W636" s="12" t="str">
        <f t="shared" si="908"/>
        <v>-</v>
      </c>
      <c r="X636" s="12" t="str">
        <f t="shared" si="908"/>
        <v>-</v>
      </c>
      <c r="Y636" s="12" t="str">
        <f t="shared" si="908"/>
        <v>-</v>
      </c>
      <c r="Z636" s="12" t="str">
        <f t="shared" si="908"/>
        <v>-</v>
      </c>
      <c r="AA636" s="12" t="str">
        <f t="shared" si="908"/>
        <v>-</v>
      </c>
      <c r="AB636" s="12" t="str">
        <f t="shared" si="908"/>
        <v>-</v>
      </c>
      <c r="AC636" s="12">
        <f t="shared" si="908"/>
        <v>6</v>
      </c>
      <c r="AD636" s="12">
        <f t="shared" si="908"/>
        <v>8</v>
      </c>
      <c r="AE636" s="12" t="str">
        <f t="shared" si="908"/>
        <v>-</v>
      </c>
      <c r="AF636" s="12">
        <f t="shared" si="908"/>
        <v>8</v>
      </c>
      <c r="AG636" s="12">
        <f t="shared" si="908"/>
        <v>8</v>
      </c>
      <c r="AH636" s="12" t="str">
        <f t="shared" si="908"/>
        <v>-</v>
      </c>
      <c r="AI636" s="12" t="str">
        <f t="shared" si="908"/>
        <v>-</v>
      </c>
      <c r="AJ636" s="12" t="str">
        <f t="shared" si="908"/>
        <v>-</v>
      </c>
      <c r="AK636" s="12" t="str">
        <f t="shared" si="908"/>
        <v>-</v>
      </c>
      <c r="AL636" s="12" t="str">
        <f t="shared" si="908"/>
        <v>-</v>
      </c>
      <c r="AM636" s="12" t="str">
        <f t="shared" si="908"/>
        <v>-</v>
      </c>
      <c r="AN636" s="12" t="str">
        <f t="shared" si="908"/>
        <v>-</v>
      </c>
      <c r="AO636" s="12">
        <f t="shared" si="908"/>
        <v>5</v>
      </c>
      <c r="AP636" s="12" t="str">
        <f t="shared" si="908"/>
        <v>-</v>
      </c>
      <c r="AQ636" s="12" t="str">
        <f t="shared" si="908"/>
        <v>-</v>
      </c>
      <c r="AR636" s="13">
        <f t="shared" si="757"/>
        <v>10</v>
      </c>
      <c r="AS636" s="17">
        <f t="shared" si="865"/>
        <v>6.8999540000000001</v>
      </c>
      <c r="AT636" s="12">
        <f t="shared" si="764"/>
        <v>96</v>
      </c>
      <c r="AV636" s="22">
        <f t="shared" si="773"/>
        <v>47</v>
      </c>
      <c r="AW636" s="17">
        <f t="shared" si="765"/>
        <v>6.8999540000000001</v>
      </c>
      <c r="AX636" s="13">
        <f t="shared" si="766"/>
        <v>11</v>
      </c>
      <c r="AY636" s="13">
        <f t="shared" si="767"/>
        <v>10</v>
      </c>
      <c r="AZ636" s="128">
        <f t="shared" si="768"/>
        <v>19</v>
      </c>
      <c r="BA636" s="128">
        <f t="shared" si="759"/>
        <v>2</v>
      </c>
    </row>
    <row r="637" spans="1:53">
      <c r="A637" s="22">
        <f t="shared" si="769"/>
        <v>48</v>
      </c>
      <c r="B637" s="128">
        <f t="shared" ref="B637" si="909">B50</f>
        <v>19</v>
      </c>
      <c r="C637" s="128">
        <f t="shared" si="753"/>
        <v>3</v>
      </c>
      <c r="D637" s="12" t="str">
        <f t="shared" ref="D637:P637" si="910">IF(AND(D$196="ДА",D442="-"),D50,"-")</f>
        <v>-</v>
      </c>
      <c r="E637" s="12" t="str">
        <f t="shared" si="910"/>
        <v>-</v>
      </c>
      <c r="F637" s="12" t="str">
        <f t="shared" si="910"/>
        <v>-</v>
      </c>
      <c r="G637" s="12" t="str">
        <f t="shared" si="910"/>
        <v>-</v>
      </c>
      <c r="H637" s="12">
        <f t="shared" si="910"/>
        <v>7</v>
      </c>
      <c r="I637" s="12" t="str">
        <f t="shared" si="910"/>
        <v>-</v>
      </c>
      <c r="J637" s="12">
        <f t="shared" si="910"/>
        <v>6</v>
      </c>
      <c r="K637" s="12" t="str">
        <f t="shared" si="910"/>
        <v>-</v>
      </c>
      <c r="L637" s="12" t="str">
        <f t="shared" si="910"/>
        <v>-</v>
      </c>
      <c r="M637" s="12" t="str">
        <f t="shared" si="910"/>
        <v>-</v>
      </c>
      <c r="N637" s="12">
        <f t="shared" si="910"/>
        <v>8</v>
      </c>
      <c r="O637" s="12" t="str">
        <f t="shared" si="910"/>
        <v>-</v>
      </c>
      <c r="P637" s="12" t="str">
        <f t="shared" si="910"/>
        <v>-</v>
      </c>
      <c r="Q637" s="12" t="str">
        <f t="shared" si="892"/>
        <v>-</v>
      </c>
      <c r="R637" s="12" t="str">
        <f t="shared" si="892"/>
        <v>-</v>
      </c>
      <c r="S637" s="12" t="str">
        <f t="shared" ref="S637:AQ637" si="911">IF(AND(S$196="ДА",S442="-"),S50,"-")</f>
        <v>-</v>
      </c>
      <c r="T637" s="12" t="str">
        <f t="shared" si="911"/>
        <v>-</v>
      </c>
      <c r="U637" s="12" t="str">
        <f t="shared" si="911"/>
        <v>-</v>
      </c>
      <c r="V637" s="12">
        <f t="shared" si="911"/>
        <v>6</v>
      </c>
      <c r="W637" s="12" t="str">
        <f t="shared" si="911"/>
        <v>-</v>
      </c>
      <c r="X637" s="12" t="str">
        <f t="shared" si="911"/>
        <v>-</v>
      </c>
      <c r="Y637" s="12" t="str">
        <f t="shared" si="911"/>
        <v>-</v>
      </c>
      <c r="Z637" s="12" t="str">
        <f t="shared" si="911"/>
        <v>-</v>
      </c>
      <c r="AA637" s="12" t="str">
        <f t="shared" si="911"/>
        <v>-</v>
      </c>
      <c r="AB637" s="12" t="str">
        <f t="shared" si="911"/>
        <v>-</v>
      </c>
      <c r="AC637" s="12">
        <f t="shared" si="911"/>
        <v>5</v>
      </c>
      <c r="AD637" s="12">
        <f t="shared" si="911"/>
        <v>7</v>
      </c>
      <c r="AE637" s="12" t="str">
        <f t="shared" si="911"/>
        <v>-</v>
      </c>
      <c r="AF637" s="12">
        <f t="shared" si="911"/>
        <v>8</v>
      </c>
      <c r="AG637" s="12">
        <f t="shared" si="911"/>
        <v>5</v>
      </c>
      <c r="AH637" s="12" t="str">
        <f t="shared" si="911"/>
        <v>-</v>
      </c>
      <c r="AI637" s="12" t="str">
        <f t="shared" si="911"/>
        <v>-</v>
      </c>
      <c r="AJ637" s="12" t="str">
        <f t="shared" si="911"/>
        <v>-</v>
      </c>
      <c r="AK637" s="12" t="str">
        <f t="shared" si="911"/>
        <v>-</v>
      </c>
      <c r="AL637" s="12" t="str">
        <f t="shared" si="911"/>
        <v>-</v>
      </c>
      <c r="AM637" s="12" t="str">
        <f t="shared" si="911"/>
        <v>-</v>
      </c>
      <c r="AN637" s="12" t="str">
        <f t="shared" si="911"/>
        <v>-</v>
      </c>
      <c r="AO637" s="12">
        <f t="shared" si="911"/>
        <v>6</v>
      </c>
      <c r="AP637" s="12" t="str">
        <f t="shared" si="911"/>
        <v>-</v>
      </c>
      <c r="AQ637" s="12" t="str">
        <f t="shared" si="911"/>
        <v>-</v>
      </c>
      <c r="AR637" s="13">
        <f t="shared" si="757"/>
        <v>9</v>
      </c>
      <c r="AS637" s="17">
        <f t="shared" si="865"/>
        <v>6.4443974444444443</v>
      </c>
      <c r="AT637" s="12">
        <f t="shared" si="764"/>
        <v>121</v>
      </c>
      <c r="AV637" s="22">
        <f t="shared" si="773"/>
        <v>48</v>
      </c>
      <c r="AW637" s="17">
        <f t="shared" si="765"/>
        <v>6.4443974444444443</v>
      </c>
      <c r="AX637" s="13">
        <f t="shared" si="766"/>
        <v>9</v>
      </c>
      <c r="AY637" s="13">
        <f t="shared" si="767"/>
        <v>9</v>
      </c>
      <c r="AZ637" s="128">
        <f t="shared" si="768"/>
        <v>19</v>
      </c>
      <c r="BA637" s="128">
        <f t="shared" si="759"/>
        <v>3</v>
      </c>
    </row>
    <row r="638" spans="1:53">
      <c r="A638" s="22">
        <f t="shared" si="769"/>
        <v>49</v>
      </c>
      <c r="B638" s="128">
        <f t="shared" ref="B638" si="912">B51</f>
        <v>20</v>
      </c>
      <c r="C638" s="128">
        <f t="shared" si="753"/>
        <v>1</v>
      </c>
      <c r="D638" s="12" t="str">
        <f t="shared" ref="D638:P638" si="913">IF(AND(D$196="ДА",D443="-"),D51,"-")</f>
        <v>-</v>
      </c>
      <c r="E638" s="12" t="str">
        <f t="shared" si="913"/>
        <v>-</v>
      </c>
      <c r="F638" s="12" t="str">
        <f t="shared" si="913"/>
        <v>-</v>
      </c>
      <c r="G638" s="12" t="str">
        <f t="shared" si="913"/>
        <v>-</v>
      </c>
      <c r="H638" s="12">
        <f t="shared" si="913"/>
        <v>8</v>
      </c>
      <c r="I638" s="12" t="str">
        <f t="shared" si="913"/>
        <v>-</v>
      </c>
      <c r="J638" s="12">
        <f t="shared" si="913"/>
        <v>6</v>
      </c>
      <c r="K638" s="12" t="str">
        <f t="shared" si="913"/>
        <v>-</v>
      </c>
      <c r="L638" s="12" t="str">
        <f t="shared" si="913"/>
        <v>-</v>
      </c>
      <c r="M638" s="12" t="str">
        <f t="shared" si="913"/>
        <v>-</v>
      </c>
      <c r="N638" s="12">
        <f t="shared" si="913"/>
        <v>9</v>
      </c>
      <c r="O638" s="12" t="str">
        <f t="shared" si="913"/>
        <v>-</v>
      </c>
      <c r="P638" s="12" t="str">
        <f t="shared" si="913"/>
        <v>-</v>
      </c>
      <c r="Q638" s="12" t="str">
        <f t="shared" si="892"/>
        <v>-</v>
      </c>
      <c r="R638" s="12" t="str">
        <f t="shared" si="892"/>
        <v>-</v>
      </c>
      <c r="S638" s="12">
        <f t="shared" ref="S638:AQ638" si="914">IF(AND(S$196="ДА",S443="-"),S51,"-")</f>
        <v>11</v>
      </c>
      <c r="T638" s="12" t="str">
        <f t="shared" si="914"/>
        <v>-</v>
      </c>
      <c r="U638" s="12" t="str">
        <f t="shared" si="914"/>
        <v>-</v>
      </c>
      <c r="V638" s="12">
        <f t="shared" si="914"/>
        <v>5</v>
      </c>
      <c r="W638" s="12" t="str">
        <f t="shared" si="914"/>
        <v>-</v>
      </c>
      <c r="X638" s="12" t="str">
        <f t="shared" si="914"/>
        <v>-</v>
      </c>
      <c r="Y638" s="12" t="str">
        <f t="shared" si="914"/>
        <v>-</v>
      </c>
      <c r="Z638" s="12">
        <f t="shared" si="914"/>
        <v>5</v>
      </c>
      <c r="AA638" s="12" t="str">
        <f t="shared" si="914"/>
        <v>-</v>
      </c>
      <c r="AB638" s="12" t="str">
        <f t="shared" si="914"/>
        <v>-</v>
      </c>
      <c r="AC638" s="12">
        <f t="shared" si="914"/>
        <v>7</v>
      </c>
      <c r="AD638" s="12">
        <f t="shared" si="914"/>
        <v>8</v>
      </c>
      <c r="AE638" s="12" t="str">
        <f t="shared" si="914"/>
        <v>-</v>
      </c>
      <c r="AF638" s="12">
        <f t="shared" si="914"/>
        <v>7</v>
      </c>
      <c r="AG638" s="12">
        <f t="shared" si="914"/>
        <v>9</v>
      </c>
      <c r="AH638" s="12" t="str">
        <f t="shared" si="914"/>
        <v>-</v>
      </c>
      <c r="AI638" s="12" t="str">
        <f t="shared" si="914"/>
        <v>-</v>
      </c>
      <c r="AJ638" s="12" t="str">
        <f t="shared" si="914"/>
        <v>-</v>
      </c>
      <c r="AK638" s="12" t="str">
        <f t="shared" si="914"/>
        <v>-</v>
      </c>
      <c r="AL638" s="12" t="str">
        <f t="shared" si="914"/>
        <v>-</v>
      </c>
      <c r="AM638" s="12" t="str">
        <f t="shared" si="914"/>
        <v>-</v>
      </c>
      <c r="AN638" s="12" t="str">
        <f t="shared" si="914"/>
        <v>-</v>
      </c>
      <c r="AO638" s="12">
        <f t="shared" si="914"/>
        <v>7</v>
      </c>
      <c r="AP638" s="12" t="str">
        <f t="shared" si="914"/>
        <v>-</v>
      </c>
      <c r="AQ638" s="12" t="str">
        <f t="shared" si="914"/>
        <v>-</v>
      </c>
      <c r="AR638" s="13">
        <f t="shared" si="757"/>
        <v>11</v>
      </c>
      <c r="AS638" s="17">
        <f t="shared" si="865"/>
        <v>7.4544974545454545</v>
      </c>
      <c r="AT638" s="12">
        <f t="shared" si="764"/>
        <v>69</v>
      </c>
      <c r="AV638" s="22">
        <f t="shared" si="773"/>
        <v>49</v>
      </c>
      <c r="AW638" s="17">
        <f t="shared" si="765"/>
        <v>7.4544974545454545</v>
      </c>
      <c r="AX638" s="13">
        <f t="shared" si="766"/>
        <v>12</v>
      </c>
      <c r="AY638" s="13">
        <f t="shared" si="767"/>
        <v>11</v>
      </c>
      <c r="AZ638" s="128">
        <f t="shared" si="768"/>
        <v>20</v>
      </c>
      <c r="BA638" s="128">
        <f t="shared" si="759"/>
        <v>1</v>
      </c>
    </row>
    <row r="639" spans="1:53">
      <c r="A639" s="22">
        <f t="shared" si="769"/>
        <v>50</v>
      </c>
      <c r="B639" s="128">
        <f t="shared" ref="B639" si="915">B52</f>
        <v>20</v>
      </c>
      <c r="C639" s="128">
        <f t="shared" si="753"/>
        <v>2</v>
      </c>
      <c r="D639" s="12" t="str">
        <f t="shared" ref="D639:P639" si="916">IF(AND(D$196="ДА",D444="-"),D52,"-")</f>
        <v>-</v>
      </c>
      <c r="E639" s="12" t="str">
        <f t="shared" si="916"/>
        <v>-</v>
      </c>
      <c r="F639" s="12" t="str">
        <f t="shared" si="916"/>
        <v>-</v>
      </c>
      <c r="G639" s="12" t="str">
        <f t="shared" si="916"/>
        <v>-</v>
      </c>
      <c r="H639" s="12">
        <f t="shared" si="916"/>
        <v>7</v>
      </c>
      <c r="I639" s="12" t="str">
        <f t="shared" si="916"/>
        <v>-</v>
      </c>
      <c r="J639" s="12">
        <f t="shared" si="916"/>
        <v>8</v>
      </c>
      <c r="K639" s="12" t="str">
        <f t="shared" si="916"/>
        <v>-</v>
      </c>
      <c r="L639" s="12" t="str">
        <f t="shared" si="916"/>
        <v>-</v>
      </c>
      <c r="M639" s="12" t="str">
        <f t="shared" si="916"/>
        <v>-</v>
      </c>
      <c r="N639" s="12">
        <f t="shared" si="916"/>
        <v>7</v>
      </c>
      <c r="O639" s="12" t="str">
        <f t="shared" si="916"/>
        <v>-</v>
      </c>
      <c r="P639" s="12" t="str">
        <f t="shared" si="916"/>
        <v>-</v>
      </c>
      <c r="Q639" s="12" t="str">
        <f t="shared" si="892"/>
        <v>-</v>
      </c>
      <c r="R639" s="12" t="str">
        <f t="shared" si="892"/>
        <v>-</v>
      </c>
      <c r="S639" s="12" t="str">
        <f t="shared" ref="S639:AQ639" si="917">IF(AND(S$196="ДА",S444="-"),S52,"-")</f>
        <v>-</v>
      </c>
      <c r="T639" s="12" t="str">
        <f t="shared" si="917"/>
        <v>-</v>
      </c>
      <c r="U639" s="12" t="str">
        <f t="shared" si="917"/>
        <v>-</v>
      </c>
      <c r="V639" s="12">
        <f t="shared" si="917"/>
        <v>5</v>
      </c>
      <c r="W639" s="12" t="str">
        <f t="shared" si="917"/>
        <v>-</v>
      </c>
      <c r="X639" s="12" t="str">
        <f t="shared" si="917"/>
        <v>-</v>
      </c>
      <c r="Y639" s="12" t="str">
        <f t="shared" si="917"/>
        <v>-</v>
      </c>
      <c r="Z639" s="12">
        <f t="shared" si="917"/>
        <v>4</v>
      </c>
      <c r="AA639" s="12" t="str">
        <f t="shared" si="917"/>
        <v>-</v>
      </c>
      <c r="AB639" s="12" t="str">
        <f t="shared" si="917"/>
        <v>-</v>
      </c>
      <c r="AC639" s="12">
        <f t="shared" si="917"/>
        <v>4</v>
      </c>
      <c r="AD639" s="12">
        <f t="shared" si="917"/>
        <v>6</v>
      </c>
      <c r="AE639" s="12" t="str">
        <f t="shared" si="917"/>
        <v>-</v>
      </c>
      <c r="AF639" s="12">
        <f t="shared" si="917"/>
        <v>7</v>
      </c>
      <c r="AG639" s="12">
        <f t="shared" si="917"/>
        <v>10</v>
      </c>
      <c r="AH639" s="12" t="str">
        <f t="shared" si="917"/>
        <v>-</v>
      </c>
      <c r="AI639" s="12" t="str">
        <f t="shared" si="917"/>
        <v>-</v>
      </c>
      <c r="AJ639" s="12" t="str">
        <f t="shared" si="917"/>
        <v>-</v>
      </c>
      <c r="AK639" s="12" t="str">
        <f t="shared" si="917"/>
        <v>-</v>
      </c>
      <c r="AL639" s="12" t="str">
        <f t="shared" si="917"/>
        <v>-</v>
      </c>
      <c r="AM639" s="12" t="str">
        <f t="shared" si="917"/>
        <v>-</v>
      </c>
      <c r="AN639" s="12" t="str">
        <f t="shared" si="917"/>
        <v>-</v>
      </c>
      <c r="AO639" s="12">
        <f t="shared" si="917"/>
        <v>5</v>
      </c>
      <c r="AP639" s="12" t="str">
        <f t="shared" si="917"/>
        <v>-</v>
      </c>
      <c r="AQ639" s="12" t="str">
        <f t="shared" si="917"/>
        <v>-</v>
      </c>
      <c r="AR639" s="13">
        <f t="shared" si="757"/>
        <v>10</v>
      </c>
      <c r="AS639" s="17">
        <f t="shared" si="865"/>
        <v>6.2999510000000001</v>
      </c>
      <c r="AT639" s="12">
        <f t="shared" si="764"/>
        <v>129</v>
      </c>
      <c r="AV639" s="22">
        <f t="shared" si="773"/>
        <v>50</v>
      </c>
      <c r="AW639" s="17">
        <f t="shared" si="765"/>
        <v>6.2999510000000001</v>
      </c>
      <c r="AX639" s="13">
        <f t="shared" si="766"/>
        <v>10</v>
      </c>
      <c r="AY639" s="13">
        <f t="shared" si="767"/>
        <v>10</v>
      </c>
      <c r="AZ639" s="128">
        <f t="shared" si="768"/>
        <v>20</v>
      </c>
      <c r="BA639" s="128">
        <f t="shared" si="759"/>
        <v>2</v>
      </c>
    </row>
    <row r="640" spans="1:53">
      <c r="A640" s="22">
        <f t="shared" si="769"/>
        <v>51</v>
      </c>
      <c r="B640" s="128">
        <f t="shared" ref="B640" si="918">B53</f>
        <v>20</v>
      </c>
      <c r="C640" s="128">
        <f t="shared" si="753"/>
        <v>3</v>
      </c>
      <c r="D640" s="12" t="str">
        <f t="shared" ref="D640:P640" si="919">IF(AND(D$196="ДА",D445="-"),D53,"-")</f>
        <v>-</v>
      </c>
      <c r="E640" s="12" t="str">
        <f t="shared" si="919"/>
        <v>-</v>
      </c>
      <c r="F640" s="12" t="str">
        <f t="shared" si="919"/>
        <v>-</v>
      </c>
      <c r="G640" s="12" t="str">
        <f t="shared" si="919"/>
        <v>-</v>
      </c>
      <c r="H640" s="12">
        <f t="shared" si="919"/>
        <v>8</v>
      </c>
      <c r="I640" s="12" t="str">
        <f t="shared" si="919"/>
        <v>-</v>
      </c>
      <c r="J640" s="12">
        <f t="shared" si="919"/>
        <v>9</v>
      </c>
      <c r="K640" s="12" t="str">
        <f t="shared" si="919"/>
        <v>-</v>
      </c>
      <c r="L640" s="12" t="str">
        <f t="shared" si="919"/>
        <v>-</v>
      </c>
      <c r="M640" s="12" t="str">
        <f t="shared" si="919"/>
        <v>-</v>
      </c>
      <c r="N640" s="12">
        <f t="shared" si="919"/>
        <v>9</v>
      </c>
      <c r="O640" s="12" t="str">
        <f t="shared" si="919"/>
        <v>-</v>
      </c>
      <c r="P640" s="12" t="str">
        <f t="shared" si="919"/>
        <v>-</v>
      </c>
      <c r="Q640" s="12" t="str">
        <f t="shared" si="892"/>
        <v>-</v>
      </c>
      <c r="R640" s="12" t="str">
        <f t="shared" si="892"/>
        <v>-</v>
      </c>
      <c r="S640" s="12">
        <f t="shared" ref="S640:AQ640" si="920">IF(AND(S$196="ДА",S445="-"),S53,"-")</f>
        <v>9</v>
      </c>
      <c r="T640" s="12" t="str">
        <f t="shared" si="920"/>
        <v>-</v>
      </c>
      <c r="U640" s="12" t="str">
        <f t="shared" si="920"/>
        <v>-</v>
      </c>
      <c r="V640" s="12">
        <f t="shared" si="920"/>
        <v>6</v>
      </c>
      <c r="W640" s="12" t="str">
        <f t="shared" si="920"/>
        <v>-</v>
      </c>
      <c r="X640" s="12" t="str">
        <f t="shared" si="920"/>
        <v>-</v>
      </c>
      <c r="Y640" s="12" t="str">
        <f t="shared" si="920"/>
        <v>-</v>
      </c>
      <c r="Z640" s="12" t="str">
        <f t="shared" si="920"/>
        <v>-</v>
      </c>
      <c r="AA640" s="12" t="str">
        <f t="shared" si="920"/>
        <v>-</v>
      </c>
      <c r="AB640" s="12" t="str">
        <f t="shared" si="920"/>
        <v>-</v>
      </c>
      <c r="AC640" s="12">
        <f t="shared" si="920"/>
        <v>6</v>
      </c>
      <c r="AD640" s="12">
        <f t="shared" si="920"/>
        <v>7</v>
      </c>
      <c r="AE640" s="12" t="str">
        <f t="shared" si="920"/>
        <v>-</v>
      </c>
      <c r="AF640" s="12">
        <f t="shared" si="920"/>
        <v>7</v>
      </c>
      <c r="AG640" s="12">
        <f t="shared" si="920"/>
        <v>4</v>
      </c>
      <c r="AH640" s="12" t="str">
        <f t="shared" si="920"/>
        <v>-</v>
      </c>
      <c r="AI640" s="12" t="str">
        <f t="shared" si="920"/>
        <v>-</v>
      </c>
      <c r="AJ640" s="12" t="str">
        <f t="shared" si="920"/>
        <v>-</v>
      </c>
      <c r="AK640" s="12" t="str">
        <f t="shared" si="920"/>
        <v>-</v>
      </c>
      <c r="AL640" s="12" t="str">
        <f t="shared" si="920"/>
        <v>-</v>
      </c>
      <c r="AM640" s="12" t="str">
        <f t="shared" si="920"/>
        <v>-</v>
      </c>
      <c r="AN640" s="12" t="str">
        <f t="shared" si="920"/>
        <v>-</v>
      </c>
      <c r="AO640" s="12">
        <f t="shared" si="920"/>
        <v>6</v>
      </c>
      <c r="AP640" s="12" t="str">
        <f t="shared" si="920"/>
        <v>-</v>
      </c>
      <c r="AQ640" s="12" t="str">
        <f t="shared" si="920"/>
        <v>-</v>
      </c>
      <c r="AR640" s="13">
        <f t="shared" si="757"/>
        <v>10</v>
      </c>
      <c r="AS640" s="17">
        <f t="shared" si="865"/>
        <v>7.0999499999999998</v>
      </c>
      <c r="AT640" s="12">
        <f t="shared" si="764"/>
        <v>84</v>
      </c>
      <c r="AV640" s="22">
        <f t="shared" si="773"/>
        <v>51</v>
      </c>
      <c r="AW640" s="17">
        <f t="shared" si="765"/>
        <v>7.0999499999999998</v>
      </c>
      <c r="AX640" s="13">
        <f t="shared" si="766"/>
        <v>11</v>
      </c>
      <c r="AY640" s="13">
        <f t="shared" si="767"/>
        <v>10</v>
      </c>
      <c r="AZ640" s="128">
        <f t="shared" si="768"/>
        <v>20</v>
      </c>
      <c r="BA640" s="128">
        <f t="shared" si="759"/>
        <v>3</v>
      </c>
    </row>
    <row r="641" spans="1:53">
      <c r="A641" s="22">
        <f t="shared" si="769"/>
        <v>52</v>
      </c>
      <c r="B641" s="128">
        <f t="shared" ref="B641" si="921">B54</f>
        <v>21</v>
      </c>
      <c r="C641" s="128">
        <f t="shared" si="753"/>
        <v>1</v>
      </c>
      <c r="D641" s="12" t="str">
        <f t="shared" ref="D641:P641" si="922">IF(AND(D$196="ДА",D446="-"),D54,"-")</f>
        <v>-</v>
      </c>
      <c r="E641" s="12" t="str">
        <f t="shared" si="922"/>
        <v>-</v>
      </c>
      <c r="F641" s="12" t="str">
        <f t="shared" si="922"/>
        <v>-</v>
      </c>
      <c r="G641" s="12" t="str">
        <f t="shared" si="922"/>
        <v>-</v>
      </c>
      <c r="H641" s="12">
        <f t="shared" si="922"/>
        <v>7</v>
      </c>
      <c r="I641" s="12" t="str">
        <f t="shared" si="922"/>
        <v>-</v>
      </c>
      <c r="J641" s="12">
        <f t="shared" si="922"/>
        <v>6</v>
      </c>
      <c r="K641" s="12" t="str">
        <f t="shared" si="922"/>
        <v>-</v>
      </c>
      <c r="L641" s="12" t="str">
        <f t="shared" si="922"/>
        <v>-</v>
      </c>
      <c r="M641" s="12" t="str">
        <f t="shared" si="922"/>
        <v>-</v>
      </c>
      <c r="N641" s="12">
        <f t="shared" si="922"/>
        <v>8</v>
      </c>
      <c r="O641" s="12" t="str">
        <f t="shared" si="922"/>
        <v>-</v>
      </c>
      <c r="P641" s="12" t="str">
        <f t="shared" si="922"/>
        <v>-</v>
      </c>
      <c r="Q641" s="12" t="str">
        <f t="shared" si="892"/>
        <v>-</v>
      </c>
      <c r="R641" s="12" t="str">
        <f t="shared" si="892"/>
        <v>-</v>
      </c>
      <c r="S641" s="12">
        <f t="shared" ref="S641:AQ641" si="923">IF(AND(S$196="ДА",S446="-"),S54,"-")</f>
        <v>9</v>
      </c>
      <c r="T641" s="12" t="str">
        <f t="shared" si="923"/>
        <v>-</v>
      </c>
      <c r="U641" s="12" t="str">
        <f t="shared" si="923"/>
        <v>-</v>
      </c>
      <c r="V641" s="12">
        <f t="shared" si="923"/>
        <v>4</v>
      </c>
      <c r="W641" s="12" t="str">
        <f t="shared" si="923"/>
        <v>-</v>
      </c>
      <c r="X641" s="12" t="str">
        <f t="shared" si="923"/>
        <v>-</v>
      </c>
      <c r="Y641" s="12" t="str">
        <f t="shared" si="923"/>
        <v>-</v>
      </c>
      <c r="Z641" s="12" t="str">
        <f t="shared" si="923"/>
        <v>-</v>
      </c>
      <c r="AA641" s="12" t="str">
        <f t="shared" si="923"/>
        <v>-</v>
      </c>
      <c r="AB641" s="12" t="str">
        <f t="shared" si="923"/>
        <v>-</v>
      </c>
      <c r="AC641" s="12">
        <f t="shared" si="923"/>
        <v>4</v>
      </c>
      <c r="AD641" s="12">
        <f t="shared" si="923"/>
        <v>8</v>
      </c>
      <c r="AE641" s="12" t="str">
        <f t="shared" si="923"/>
        <v>-</v>
      </c>
      <c r="AF641" s="12">
        <f t="shared" si="923"/>
        <v>9</v>
      </c>
      <c r="AG641" s="12">
        <f t="shared" si="923"/>
        <v>1</v>
      </c>
      <c r="AH641" s="12" t="str">
        <f t="shared" si="923"/>
        <v>-</v>
      </c>
      <c r="AI641" s="12" t="str">
        <f t="shared" si="923"/>
        <v>-</v>
      </c>
      <c r="AJ641" s="12" t="str">
        <f t="shared" si="923"/>
        <v>-</v>
      </c>
      <c r="AK641" s="12" t="str">
        <f t="shared" si="923"/>
        <v>-</v>
      </c>
      <c r="AL641" s="12" t="str">
        <f t="shared" si="923"/>
        <v>-</v>
      </c>
      <c r="AM641" s="12" t="str">
        <f t="shared" si="923"/>
        <v>-</v>
      </c>
      <c r="AN641" s="12" t="str">
        <f t="shared" si="923"/>
        <v>-</v>
      </c>
      <c r="AO641" s="12">
        <f t="shared" si="923"/>
        <v>4</v>
      </c>
      <c r="AP641" s="12" t="str">
        <f t="shared" si="923"/>
        <v>-</v>
      </c>
      <c r="AQ641" s="12" t="str">
        <f t="shared" si="923"/>
        <v>-</v>
      </c>
      <c r="AR641" s="13">
        <f t="shared" si="757"/>
        <v>10</v>
      </c>
      <c r="AS641" s="17">
        <f t="shared" si="865"/>
        <v>5.999949</v>
      </c>
      <c r="AT641" s="12">
        <f t="shared" si="764"/>
        <v>151</v>
      </c>
      <c r="AV641" s="22">
        <f t="shared" si="773"/>
        <v>52</v>
      </c>
      <c r="AW641" s="17">
        <f t="shared" si="765"/>
        <v>5.999949</v>
      </c>
      <c r="AX641" s="13">
        <f t="shared" si="766"/>
        <v>12</v>
      </c>
      <c r="AY641" s="13">
        <f t="shared" si="767"/>
        <v>10</v>
      </c>
      <c r="AZ641" s="128">
        <f t="shared" si="768"/>
        <v>21</v>
      </c>
      <c r="BA641" s="128">
        <f t="shared" si="759"/>
        <v>1</v>
      </c>
    </row>
    <row r="642" spans="1:53">
      <c r="A642" s="22">
        <f t="shared" si="769"/>
        <v>53</v>
      </c>
      <c r="B642" s="128">
        <f t="shared" ref="B642" si="924">B55</f>
        <v>21</v>
      </c>
      <c r="C642" s="128">
        <f t="shared" si="753"/>
        <v>2</v>
      </c>
      <c r="D642" s="12" t="str">
        <f t="shared" ref="D642:P642" si="925">IF(AND(D$196="ДА",D447="-"),D55,"-")</f>
        <v>-</v>
      </c>
      <c r="E642" s="12" t="str">
        <f t="shared" si="925"/>
        <v>-</v>
      </c>
      <c r="F642" s="12" t="str">
        <f t="shared" si="925"/>
        <v>-</v>
      </c>
      <c r="G642" s="12" t="str">
        <f t="shared" si="925"/>
        <v>-</v>
      </c>
      <c r="H642" s="12">
        <f t="shared" si="925"/>
        <v>10</v>
      </c>
      <c r="I642" s="12" t="str">
        <f t="shared" si="925"/>
        <v>-</v>
      </c>
      <c r="J642" s="12">
        <f t="shared" si="925"/>
        <v>5</v>
      </c>
      <c r="K642" s="12" t="str">
        <f t="shared" si="925"/>
        <v>-</v>
      </c>
      <c r="L642" s="12" t="str">
        <f t="shared" si="925"/>
        <v>-</v>
      </c>
      <c r="M642" s="12" t="str">
        <f t="shared" si="925"/>
        <v>-</v>
      </c>
      <c r="N642" s="12">
        <f t="shared" si="925"/>
        <v>9</v>
      </c>
      <c r="O642" s="12" t="str">
        <f t="shared" si="925"/>
        <v>-</v>
      </c>
      <c r="P642" s="12" t="str">
        <f t="shared" si="925"/>
        <v>-</v>
      </c>
      <c r="Q642" s="12" t="str">
        <f t="shared" si="892"/>
        <v>-</v>
      </c>
      <c r="R642" s="12" t="str">
        <f t="shared" si="892"/>
        <v>-</v>
      </c>
      <c r="S642" s="12">
        <f t="shared" ref="S642:AQ642" si="926">IF(AND(S$196="ДА",S447="-"),S55,"-")</f>
        <v>7</v>
      </c>
      <c r="T642" s="12" t="str">
        <f t="shared" si="926"/>
        <v>-</v>
      </c>
      <c r="U642" s="12" t="str">
        <f t="shared" si="926"/>
        <v>-</v>
      </c>
      <c r="V642" s="12">
        <f t="shared" si="926"/>
        <v>4</v>
      </c>
      <c r="W642" s="12" t="str">
        <f t="shared" si="926"/>
        <v>-</v>
      </c>
      <c r="X642" s="12" t="str">
        <f t="shared" si="926"/>
        <v>-</v>
      </c>
      <c r="Y642" s="12" t="str">
        <f t="shared" si="926"/>
        <v>-</v>
      </c>
      <c r="Z642" s="12" t="str">
        <f t="shared" si="926"/>
        <v>-</v>
      </c>
      <c r="AA642" s="12" t="str">
        <f t="shared" si="926"/>
        <v>-</v>
      </c>
      <c r="AB642" s="12" t="str">
        <f t="shared" si="926"/>
        <v>-</v>
      </c>
      <c r="AC642" s="12">
        <f t="shared" si="926"/>
        <v>6</v>
      </c>
      <c r="AD642" s="12">
        <f t="shared" si="926"/>
        <v>8</v>
      </c>
      <c r="AE642" s="12" t="str">
        <f t="shared" si="926"/>
        <v>-</v>
      </c>
      <c r="AF642" s="12">
        <f t="shared" si="926"/>
        <v>7</v>
      </c>
      <c r="AG642" s="12">
        <f t="shared" si="926"/>
        <v>2</v>
      </c>
      <c r="AH642" s="12" t="str">
        <f t="shared" si="926"/>
        <v>-</v>
      </c>
      <c r="AI642" s="12" t="str">
        <f t="shared" si="926"/>
        <v>-</v>
      </c>
      <c r="AJ642" s="12" t="str">
        <f t="shared" si="926"/>
        <v>-</v>
      </c>
      <c r="AK642" s="12" t="str">
        <f t="shared" si="926"/>
        <v>-</v>
      </c>
      <c r="AL642" s="12" t="str">
        <f t="shared" si="926"/>
        <v>-</v>
      </c>
      <c r="AM642" s="12" t="str">
        <f t="shared" si="926"/>
        <v>-</v>
      </c>
      <c r="AN642" s="12" t="str">
        <f t="shared" si="926"/>
        <v>-</v>
      </c>
      <c r="AO642" s="12">
        <f t="shared" si="926"/>
        <v>4</v>
      </c>
      <c r="AP642" s="12" t="str">
        <f t="shared" si="926"/>
        <v>-</v>
      </c>
      <c r="AQ642" s="12" t="str">
        <f t="shared" si="926"/>
        <v>-</v>
      </c>
      <c r="AR642" s="13">
        <f t="shared" si="757"/>
        <v>10</v>
      </c>
      <c r="AS642" s="17">
        <f t="shared" si="865"/>
        <v>6.199948</v>
      </c>
      <c r="AT642" s="12">
        <f t="shared" si="764"/>
        <v>140</v>
      </c>
      <c r="AV642" s="22">
        <f t="shared" si="773"/>
        <v>53</v>
      </c>
      <c r="AW642" s="17">
        <f t="shared" si="765"/>
        <v>6.199948</v>
      </c>
      <c r="AX642" s="13">
        <f t="shared" si="766"/>
        <v>11</v>
      </c>
      <c r="AY642" s="13">
        <f t="shared" si="767"/>
        <v>10</v>
      </c>
      <c r="AZ642" s="128">
        <f t="shared" si="768"/>
        <v>21</v>
      </c>
      <c r="BA642" s="128">
        <f t="shared" si="759"/>
        <v>2</v>
      </c>
    </row>
    <row r="643" spans="1:53">
      <c r="A643" s="22">
        <f t="shared" si="769"/>
        <v>54</v>
      </c>
      <c r="B643" s="128">
        <f t="shared" ref="B643" si="927">B56</f>
        <v>21</v>
      </c>
      <c r="C643" s="128">
        <f t="shared" si="753"/>
        <v>3</v>
      </c>
      <c r="D643" s="12" t="str">
        <f t="shared" ref="D643:P643" si="928">IF(AND(D$196="ДА",D448="-"),D56,"-")</f>
        <v>-</v>
      </c>
      <c r="E643" s="12" t="str">
        <f t="shared" si="928"/>
        <v>-</v>
      </c>
      <c r="F643" s="12" t="str">
        <f t="shared" si="928"/>
        <v>-</v>
      </c>
      <c r="G643" s="12" t="str">
        <f t="shared" si="928"/>
        <v>-</v>
      </c>
      <c r="H643" s="12">
        <f t="shared" si="928"/>
        <v>5</v>
      </c>
      <c r="I643" s="12" t="str">
        <f t="shared" si="928"/>
        <v>-</v>
      </c>
      <c r="J643" s="12">
        <f t="shared" si="928"/>
        <v>7</v>
      </c>
      <c r="K643" s="12" t="str">
        <f t="shared" si="928"/>
        <v>-</v>
      </c>
      <c r="L643" s="12" t="str">
        <f t="shared" si="928"/>
        <v>-</v>
      </c>
      <c r="M643" s="12" t="str">
        <f t="shared" si="928"/>
        <v>-</v>
      </c>
      <c r="N643" s="12">
        <f t="shared" si="928"/>
        <v>8</v>
      </c>
      <c r="O643" s="12" t="str">
        <f t="shared" si="928"/>
        <v>-</v>
      </c>
      <c r="P643" s="12" t="str">
        <f t="shared" si="928"/>
        <v>-</v>
      </c>
      <c r="Q643" s="12" t="str">
        <f t="shared" si="892"/>
        <v>-</v>
      </c>
      <c r="R643" s="12" t="str">
        <f t="shared" si="892"/>
        <v>-</v>
      </c>
      <c r="S643" s="12">
        <f t="shared" ref="S643:AQ643" si="929">IF(AND(S$196="ДА",S448="-"),S56,"-")</f>
        <v>7</v>
      </c>
      <c r="T643" s="12" t="str">
        <f t="shared" si="929"/>
        <v>-</v>
      </c>
      <c r="U643" s="12" t="str">
        <f t="shared" si="929"/>
        <v>-</v>
      </c>
      <c r="V643" s="12">
        <f t="shared" si="929"/>
        <v>3</v>
      </c>
      <c r="W643" s="12" t="str">
        <f t="shared" si="929"/>
        <v>-</v>
      </c>
      <c r="X643" s="12" t="str">
        <f t="shared" si="929"/>
        <v>-</v>
      </c>
      <c r="Y643" s="12" t="str">
        <f t="shared" si="929"/>
        <v>-</v>
      </c>
      <c r="Z643" s="12" t="str">
        <f t="shared" si="929"/>
        <v>-</v>
      </c>
      <c r="AA643" s="12" t="str">
        <f t="shared" si="929"/>
        <v>-</v>
      </c>
      <c r="AB643" s="12" t="str">
        <f t="shared" si="929"/>
        <v>-</v>
      </c>
      <c r="AC643" s="12">
        <f t="shared" si="929"/>
        <v>2</v>
      </c>
      <c r="AD643" s="12">
        <f t="shared" si="929"/>
        <v>5</v>
      </c>
      <c r="AE643" s="12" t="str">
        <f t="shared" si="929"/>
        <v>-</v>
      </c>
      <c r="AF643" s="12">
        <f t="shared" si="929"/>
        <v>8</v>
      </c>
      <c r="AG643" s="12">
        <f t="shared" si="929"/>
        <v>2</v>
      </c>
      <c r="AH643" s="12" t="str">
        <f t="shared" si="929"/>
        <v>-</v>
      </c>
      <c r="AI643" s="12" t="str">
        <f t="shared" si="929"/>
        <v>-</v>
      </c>
      <c r="AJ643" s="12" t="str">
        <f t="shared" si="929"/>
        <v>-</v>
      </c>
      <c r="AK643" s="12" t="str">
        <f t="shared" si="929"/>
        <v>-</v>
      </c>
      <c r="AL643" s="12" t="str">
        <f t="shared" si="929"/>
        <v>-</v>
      </c>
      <c r="AM643" s="12" t="str">
        <f t="shared" si="929"/>
        <v>-</v>
      </c>
      <c r="AN643" s="12" t="str">
        <f t="shared" si="929"/>
        <v>-</v>
      </c>
      <c r="AO643" s="12">
        <f t="shared" si="929"/>
        <v>4</v>
      </c>
      <c r="AP643" s="12" t="str">
        <f t="shared" si="929"/>
        <v>-</v>
      </c>
      <c r="AQ643" s="12" t="str">
        <f t="shared" si="929"/>
        <v>-</v>
      </c>
      <c r="AR643" s="13">
        <f t="shared" si="757"/>
        <v>10</v>
      </c>
      <c r="AS643" s="17">
        <f t="shared" si="865"/>
        <v>5.0999469999999993</v>
      </c>
      <c r="AT643" s="12">
        <f t="shared" si="764"/>
        <v>179</v>
      </c>
      <c r="AV643" s="22">
        <f t="shared" si="773"/>
        <v>54</v>
      </c>
      <c r="AW643" s="17">
        <f t="shared" si="765"/>
        <v>5.0999469999999993</v>
      </c>
      <c r="AX643" s="13">
        <f t="shared" si="766"/>
        <v>11</v>
      </c>
      <c r="AY643" s="13">
        <f t="shared" si="767"/>
        <v>10</v>
      </c>
      <c r="AZ643" s="128">
        <f t="shared" si="768"/>
        <v>21</v>
      </c>
      <c r="BA643" s="128">
        <f t="shared" si="759"/>
        <v>3</v>
      </c>
    </row>
    <row r="644" spans="1:53">
      <c r="A644" s="22">
        <f t="shared" si="769"/>
        <v>55</v>
      </c>
      <c r="B644" s="128">
        <f t="shared" ref="B644" si="930">B57</f>
        <v>22</v>
      </c>
      <c r="C644" s="128">
        <f t="shared" si="753"/>
        <v>1</v>
      </c>
      <c r="D644" s="12" t="str">
        <f t="shared" ref="D644:P644" si="931">IF(AND(D$196="ДА",D449="-"),D57,"-")</f>
        <v>-</v>
      </c>
      <c r="E644" s="12" t="str">
        <f t="shared" si="931"/>
        <v>-</v>
      </c>
      <c r="F644" s="12" t="str">
        <f t="shared" si="931"/>
        <v>-</v>
      </c>
      <c r="G644" s="12" t="str">
        <f t="shared" si="931"/>
        <v>-</v>
      </c>
      <c r="H644" s="12">
        <f t="shared" si="931"/>
        <v>4</v>
      </c>
      <c r="I644" s="12" t="str">
        <f t="shared" si="931"/>
        <v>-</v>
      </c>
      <c r="J644" s="12">
        <f t="shared" si="931"/>
        <v>6</v>
      </c>
      <c r="K644" s="12" t="str">
        <f t="shared" si="931"/>
        <v>-</v>
      </c>
      <c r="L644" s="12" t="str">
        <f t="shared" si="931"/>
        <v>-</v>
      </c>
      <c r="M644" s="12" t="str">
        <f t="shared" si="931"/>
        <v>-</v>
      </c>
      <c r="N644" s="12">
        <f t="shared" si="931"/>
        <v>4</v>
      </c>
      <c r="O644" s="12" t="str">
        <f t="shared" si="931"/>
        <v>-</v>
      </c>
      <c r="P644" s="12" t="str">
        <f t="shared" si="931"/>
        <v>-</v>
      </c>
      <c r="Q644" s="12" t="str">
        <f t="shared" si="892"/>
        <v>-</v>
      </c>
      <c r="R644" s="12" t="str">
        <f t="shared" si="892"/>
        <v>-</v>
      </c>
      <c r="S644" s="12" t="str">
        <f t="shared" ref="S644:AQ644" si="932">IF(AND(S$196="ДА",S449="-"),S57,"-")</f>
        <v>-</v>
      </c>
      <c r="T644" s="12" t="str">
        <f t="shared" si="932"/>
        <v>-</v>
      </c>
      <c r="U644" s="12" t="str">
        <f t="shared" si="932"/>
        <v>-</v>
      </c>
      <c r="V644" s="12">
        <f t="shared" si="932"/>
        <v>1</v>
      </c>
      <c r="W644" s="12" t="str">
        <f t="shared" si="932"/>
        <v>-</v>
      </c>
      <c r="X644" s="12" t="str">
        <f t="shared" si="932"/>
        <v>-</v>
      </c>
      <c r="Y644" s="12" t="str">
        <f t="shared" si="932"/>
        <v>-</v>
      </c>
      <c r="Z644" s="12" t="str">
        <f t="shared" si="932"/>
        <v>-</v>
      </c>
      <c r="AA644" s="12" t="str">
        <f t="shared" si="932"/>
        <v>-</v>
      </c>
      <c r="AB644" s="12" t="str">
        <f t="shared" si="932"/>
        <v>-</v>
      </c>
      <c r="AC644" s="12">
        <f t="shared" si="932"/>
        <v>1</v>
      </c>
      <c r="AD644" s="12" t="str">
        <f t="shared" si="932"/>
        <v>-</v>
      </c>
      <c r="AE644" s="12" t="str">
        <f t="shared" si="932"/>
        <v>-</v>
      </c>
      <c r="AF644" s="12">
        <f t="shared" si="932"/>
        <v>3</v>
      </c>
      <c r="AG644" s="12">
        <f t="shared" si="932"/>
        <v>1</v>
      </c>
      <c r="AH644" s="12" t="str">
        <f t="shared" si="932"/>
        <v>-</v>
      </c>
      <c r="AI644" s="12" t="str">
        <f t="shared" si="932"/>
        <v>-</v>
      </c>
      <c r="AJ644" s="12" t="str">
        <f t="shared" si="932"/>
        <v>-</v>
      </c>
      <c r="AK644" s="12" t="str">
        <f t="shared" si="932"/>
        <v>-</v>
      </c>
      <c r="AL644" s="12" t="str">
        <f t="shared" si="932"/>
        <v>-</v>
      </c>
      <c r="AM644" s="12" t="str">
        <f t="shared" si="932"/>
        <v>-</v>
      </c>
      <c r="AN644" s="12" t="str">
        <f t="shared" si="932"/>
        <v>-</v>
      </c>
      <c r="AO644" s="12">
        <f t="shared" si="932"/>
        <v>4</v>
      </c>
      <c r="AP644" s="12" t="str">
        <f t="shared" si="932"/>
        <v>-</v>
      </c>
      <c r="AQ644" s="12" t="str">
        <f t="shared" si="932"/>
        <v>-</v>
      </c>
      <c r="AR644" s="13">
        <f t="shared" si="757"/>
        <v>8</v>
      </c>
      <c r="AS644" s="17">
        <f t="shared" si="865"/>
        <v>2.999946</v>
      </c>
      <c r="AT644" s="12">
        <f t="shared" si="764"/>
        <v>192</v>
      </c>
      <c r="AV644" s="22">
        <f t="shared" si="773"/>
        <v>55</v>
      </c>
      <c r="AW644" s="17">
        <f t="shared" si="765"/>
        <v>2.999946</v>
      </c>
      <c r="AX644" s="13">
        <f t="shared" si="766"/>
        <v>8</v>
      </c>
      <c r="AY644" s="13">
        <f t="shared" si="767"/>
        <v>8</v>
      </c>
      <c r="AZ644" s="128">
        <f t="shared" si="768"/>
        <v>22</v>
      </c>
      <c r="BA644" s="128">
        <f t="shared" si="759"/>
        <v>1</v>
      </c>
    </row>
    <row r="645" spans="1:53">
      <c r="A645" s="22">
        <f t="shared" si="769"/>
        <v>56</v>
      </c>
      <c r="B645" s="128">
        <f t="shared" ref="B645" si="933">B58</f>
        <v>22</v>
      </c>
      <c r="C645" s="128">
        <f t="shared" si="753"/>
        <v>2</v>
      </c>
      <c r="D645" s="12" t="str">
        <f t="shared" ref="D645:P645" si="934">IF(AND(D$196="ДА",D450="-"),D58,"-")</f>
        <v>-</v>
      </c>
      <c r="E645" s="12" t="str">
        <f t="shared" si="934"/>
        <v>-</v>
      </c>
      <c r="F645" s="12" t="str">
        <f t="shared" si="934"/>
        <v>-</v>
      </c>
      <c r="G645" s="12" t="str">
        <f t="shared" si="934"/>
        <v>-</v>
      </c>
      <c r="H645" s="12">
        <f t="shared" si="934"/>
        <v>9</v>
      </c>
      <c r="I645" s="12" t="str">
        <f t="shared" si="934"/>
        <v>-</v>
      </c>
      <c r="J645" s="12">
        <f t="shared" si="934"/>
        <v>7</v>
      </c>
      <c r="K645" s="12" t="str">
        <f t="shared" si="934"/>
        <v>-</v>
      </c>
      <c r="L645" s="12" t="str">
        <f t="shared" si="934"/>
        <v>-</v>
      </c>
      <c r="M645" s="12" t="str">
        <f t="shared" si="934"/>
        <v>-</v>
      </c>
      <c r="N645" s="12">
        <f t="shared" si="934"/>
        <v>5</v>
      </c>
      <c r="O645" s="12" t="str">
        <f t="shared" si="934"/>
        <v>-</v>
      </c>
      <c r="P645" s="12" t="str">
        <f t="shared" si="934"/>
        <v>-</v>
      </c>
      <c r="Q645" s="12" t="str">
        <f t="shared" si="892"/>
        <v>-</v>
      </c>
      <c r="R645" s="12" t="str">
        <f t="shared" si="892"/>
        <v>-</v>
      </c>
      <c r="S645" s="12">
        <f t="shared" ref="S645:AQ645" si="935">IF(AND(S$196="ДА",S450="-"),S58,"-")</f>
        <v>6</v>
      </c>
      <c r="T645" s="12" t="str">
        <f t="shared" si="935"/>
        <v>-</v>
      </c>
      <c r="U645" s="12" t="str">
        <f t="shared" si="935"/>
        <v>-</v>
      </c>
      <c r="V645" s="12">
        <f t="shared" si="935"/>
        <v>3</v>
      </c>
      <c r="W645" s="12" t="str">
        <f t="shared" si="935"/>
        <v>-</v>
      </c>
      <c r="X645" s="12" t="str">
        <f t="shared" si="935"/>
        <v>-</v>
      </c>
      <c r="Y645" s="12" t="str">
        <f t="shared" si="935"/>
        <v>-</v>
      </c>
      <c r="Z645" s="12" t="str">
        <f t="shared" si="935"/>
        <v>-</v>
      </c>
      <c r="AA645" s="12" t="str">
        <f t="shared" si="935"/>
        <v>-</v>
      </c>
      <c r="AB645" s="12" t="str">
        <f t="shared" si="935"/>
        <v>-</v>
      </c>
      <c r="AC645" s="12">
        <f t="shared" si="935"/>
        <v>2</v>
      </c>
      <c r="AD645" s="12">
        <f t="shared" si="935"/>
        <v>8</v>
      </c>
      <c r="AE645" s="12" t="str">
        <f t="shared" si="935"/>
        <v>-</v>
      </c>
      <c r="AF645" s="12">
        <f t="shared" si="935"/>
        <v>6</v>
      </c>
      <c r="AG645" s="12">
        <f t="shared" si="935"/>
        <v>1</v>
      </c>
      <c r="AH645" s="12" t="str">
        <f t="shared" si="935"/>
        <v>-</v>
      </c>
      <c r="AI645" s="12" t="str">
        <f t="shared" si="935"/>
        <v>-</v>
      </c>
      <c r="AJ645" s="12" t="str">
        <f t="shared" si="935"/>
        <v>-</v>
      </c>
      <c r="AK645" s="12" t="str">
        <f t="shared" si="935"/>
        <v>-</v>
      </c>
      <c r="AL645" s="12" t="str">
        <f t="shared" si="935"/>
        <v>-</v>
      </c>
      <c r="AM645" s="12" t="str">
        <f t="shared" si="935"/>
        <v>-</v>
      </c>
      <c r="AN645" s="12" t="str">
        <f t="shared" si="935"/>
        <v>-</v>
      </c>
      <c r="AO645" s="12">
        <f t="shared" si="935"/>
        <v>4</v>
      </c>
      <c r="AP645" s="12" t="str">
        <f t="shared" si="935"/>
        <v>-</v>
      </c>
      <c r="AQ645" s="12" t="str">
        <f t="shared" si="935"/>
        <v>-</v>
      </c>
      <c r="AR645" s="13">
        <f t="shared" si="757"/>
        <v>10</v>
      </c>
      <c r="AS645" s="17">
        <f t="shared" si="865"/>
        <v>5.099945</v>
      </c>
      <c r="AT645" s="12">
        <f t="shared" si="764"/>
        <v>180</v>
      </c>
      <c r="AV645" s="22">
        <f t="shared" si="773"/>
        <v>56</v>
      </c>
      <c r="AW645" s="17">
        <f t="shared" si="765"/>
        <v>5.099945</v>
      </c>
      <c r="AX645" s="13">
        <f t="shared" si="766"/>
        <v>11</v>
      </c>
      <c r="AY645" s="13">
        <f t="shared" si="767"/>
        <v>10</v>
      </c>
      <c r="AZ645" s="128">
        <f t="shared" si="768"/>
        <v>22</v>
      </c>
      <c r="BA645" s="128">
        <f t="shared" si="759"/>
        <v>2</v>
      </c>
    </row>
    <row r="646" spans="1:53">
      <c r="A646" s="22">
        <f t="shared" si="769"/>
        <v>57</v>
      </c>
      <c r="B646" s="128">
        <f t="shared" ref="B646" si="936">B59</f>
        <v>22</v>
      </c>
      <c r="C646" s="128">
        <f t="shared" si="753"/>
        <v>3</v>
      </c>
      <c r="D646" s="12" t="str">
        <f t="shared" ref="D646:P646" si="937">IF(AND(D$196="ДА",D451="-"),D59,"-")</f>
        <v>-</v>
      </c>
      <c r="E646" s="12" t="str">
        <f t="shared" si="937"/>
        <v>-</v>
      </c>
      <c r="F646" s="12" t="str">
        <f t="shared" si="937"/>
        <v>-</v>
      </c>
      <c r="G646" s="12" t="str">
        <f t="shared" si="937"/>
        <v>-</v>
      </c>
      <c r="H646" s="12">
        <f t="shared" si="937"/>
        <v>8</v>
      </c>
      <c r="I646" s="12" t="str">
        <f t="shared" si="937"/>
        <v>-</v>
      </c>
      <c r="J646" s="12">
        <f t="shared" si="937"/>
        <v>6</v>
      </c>
      <c r="K646" s="12" t="str">
        <f t="shared" si="937"/>
        <v>-</v>
      </c>
      <c r="L646" s="12" t="str">
        <f t="shared" si="937"/>
        <v>-</v>
      </c>
      <c r="M646" s="12" t="str">
        <f t="shared" si="937"/>
        <v>-</v>
      </c>
      <c r="N646" s="12">
        <f t="shared" si="937"/>
        <v>7</v>
      </c>
      <c r="O646" s="12">
        <f t="shared" si="937"/>
        <v>7</v>
      </c>
      <c r="P646" s="12" t="str">
        <f t="shared" si="937"/>
        <v>-</v>
      </c>
      <c r="Q646" s="12" t="str">
        <f t="shared" si="892"/>
        <v>-</v>
      </c>
      <c r="R646" s="12" t="str">
        <f t="shared" si="892"/>
        <v>-</v>
      </c>
      <c r="S646" s="12" t="str">
        <f t="shared" ref="S646:AQ646" si="938">IF(AND(S$196="ДА",S451="-"),S59,"-")</f>
        <v>-</v>
      </c>
      <c r="T646" s="12" t="str">
        <f t="shared" si="938"/>
        <v>-</v>
      </c>
      <c r="U646" s="12" t="str">
        <f t="shared" si="938"/>
        <v>-</v>
      </c>
      <c r="V646" s="12">
        <f t="shared" si="938"/>
        <v>5</v>
      </c>
      <c r="W646" s="12" t="str">
        <f t="shared" si="938"/>
        <v>-</v>
      </c>
      <c r="X646" s="12">
        <f t="shared" si="938"/>
        <v>4</v>
      </c>
      <c r="Y646" s="12" t="str">
        <f t="shared" si="938"/>
        <v>-</v>
      </c>
      <c r="Z646" s="12">
        <f t="shared" si="938"/>
        <v>4</v>
      </c>
      <c r="AA646" s="12" t="str">
        <f t="shared" si="938"/>
        <v>-</v>
      </c>
      <c r="AB646" s="12" t="str">
        <f t="shared" si="938"/>
        <v>-</v>
      </c>
      <c r="AC646" s="12">
        <f t="shared" si="938"/>
        <v>6</v>
      </c>
      <c r="AD646" s="12">
        <f t="shared" si="938"/>
        <v>6</v>
      </c>
      <c r="AE646" s="12" t="str">
        <f t="shared" si="938"/>
        <v>-</v>
      </c>
      <c r="AF646" s="12">
        <f t="shared" si="938"/>
        <v>8</v>
      </c>
      <c r="AG646" s="12">
        <f t="shared" si="938"/>
        <v>9</v>
      </c>
      <c r="AH646" s="12" t="str">
        <f t="shared" si="938"/>
        <v>-</v>
      </c>
      <c r="AI646" s="12" t="str">
        <f t="shared" si="938"/>
        <v>-</v>
      </c>
      <c r="AJ646" s="12" t="str">
        <f t="shared" si="938"/>
        <v>-</v>
      </c>
      <c r="AK646" s="12" t="str">
        <f t="shared" si="938"/>
        <v>-</v>
      </c>
      <c r="AL646" s="12" t="str">
        <f t="shared" si="938"/>
        <v>-</v>
      </c>
      <c r="AM646" s="12" t="str">
        <f t="shared" si="938"/>
        <v>-</v>
      </c>
      <c r="AN646" s="12" t="str">
        <f t="shared" si="938"/>
        <v>-</v>
      </c>
      <c r="AO646" s="12">
        <f t="shared" si="938"/>
        <v>6</v>
      </c>
      <c r="AP646" s="12" t="str">
        <f t="shared" si="938"/>
        <v>-</v>
      </c>
      <c r="AQ646" s="12" t="str">
        <f t="shared" si="938"/>
        <v>-</v>
      </c>
      <c r="AR646" s="13">
        <f t="shared" si="757"/>
        <v>12</v>
      </c>
      <c r="AS646" s="17">
        <f t="shared" si="865"/>
        <v>6.3332773333333332</v>
      </c>
      <c r="AT646" s="12">
        <f t="shared" si="764"/>
        <v>126</v>
      </c>
      <c r="AV646" s="22">
        <f t="shared" si="773"/>
        <v>57</v>
      </c>
      <c r="AW646" s="17">
        <f t="shared" si="765"/>
        <v>6.3332773333333332</v>
      </c>
      <c r="AX646" s="13">
        <f t="shared" si="766"/>
        <v>13</v>
      </c>
      <c r="AY646" s="13">
        <f t="shared" si="767"/>
        <v>12</v>
      </c>
      <c r="AZ646" s="128">
        <f t="shared" si="768"/>
        <v>22</v>
      </c>
      <c r="BA646" s="128">
        <f t="shared" si="759"/>
        <v>3</v>
      </c>
    </row>
    <row r="647" spans="1:53">
      <c r="A647" s="22">
        <f t="shared" si="769"/>
        <v>58</v>
      </c>
      <c r="B647" s="128">
        <f t="shared" ref="B647" si="939">B60</f>
        <v>23</v>
      </c>
      <c r="C647" s="128">
        <f t="shared" si="753"/>
        <v>1</v>
      </c>
      <c r="D647" s="12" t="str">
        <f t="shared" ref="D647:P647" si="940">IF(AND(D$196="ДА",D452="-"),D60,"-")</f>
        <v>-</v>
      </c>
      <c r="E647" s="12" t="str">
        <f t="shared" si="940"/>
        <v>-</v>
      </c>
      <c r="F647" s="12" t="str">
        <f t="shared" si="940"/>
        <v>-</v>
      </c>
      <c r="G647" s="12" t="str">
        <f t="shared" si="940"/>
        <v>-</v>
      </c>
      <c r="H647" s="12">
        <f t="shared" si="940"/>
        <v>10</v>
      </c>
      <c r="I647" s="12" t="str">
        <f t="shared" si="940"/>
        <v>-</v>
      </c>
      <c r="J647" s="12">
        <f t="shared" si="940"/>
        <v>7</v>
      </c>
      <c r="K647" s="12" t="str">
        <f t="shared" si="940"/>
        <v>-</v>
      </c>
      <c r="L647" s="12" t="str">
        <f t="shared" si="940"/>
        <v>-</v>
      </c>
      <c r="M647" s="12" t="str">
        <f t="shared" si="940"/>
        <v>-</v>
      </c>
      <c r="N647" s="12">
        <f t="shared" si="940"/>
        <v>7</v>
      </c>
      <c r="O647" s="12">
        <f t="shared" si="940"/>
        <v>6</v>
      </c>
      <c r="P647" s="12" t="str">
        <f t="shared" si="940"/>
        <v>-</v>
      </c>
      <c r="Q647" s="12" t="str">
        <f t="shared" si="892"/>
        <v>-</v>
      </c>
      <c r="R647" s="12" t="str">
        <f t="shared" si="892"/>
        <v>-</v>
      </c>
      <c r="S647" s="12">
        <f t="shared" ref="S647:AQ647" si="941">IF(AND(S$196="ДА",S452="-"),S60,"-")</f>
        <v>9</v>
      </c>
      <c r="T647" s="12" t="str">
        <f t="shared" si="941"/>
        <v>-</v>
      </c>
      <c r="U647" s="12" t="str">
        <f t="shared" si="941"/>
        <v>-</v>
      </c>
      <c r="V647" s="12">
        <f t="shared" si="941"/>
        <v>6</v>
      </c>
      <c r="W647" s="12" t="str">
        <f t="shared" si="941"/>
        <v>-</v>
      </c>
      <c r="X647" s="12" t="str">
        <f t="shared" si="941"/>
        <v>-</v>
      </c>
      <c r="Y647" s="12" t="str">
        <f t="shared" si="941"/>
        <v>-</v>
      </c>
      <c r="Z647" s="12" t="str">
        <f t="shared" si="941"/>
        <v>-</v>
      </c>
      <c r="AA647" s="12" t="str">
        <f t="shared" si="941"/>
        <v>-</v>
      </c>
      <c r="AB647" s="12" t="str">
        <f t="shared" si="941"/>
        <v>-</v>
      </c>
      <c r="AC647" s="12">
        <f t="shared" si="941"/>
        <v>2</v>
      </c>
      <c r="AD647" s="12">
        <f t="shared" si="941"/>
        <v>5</v>
      </c>
      <c r="AE647" s="12" t="str">
        <f t="shared" si="941"/>
        <v>-</v>
      </c>
      <c r="AF647" s="12">
        <f t="shared" si="941"/>
        <v>7</v>
      </c>
      <c r="AG647" s="12">
        <f t="shared" si="941"/>
        <v>2</v>
      </c>
      <c r="AH647" s="12" t="str">
        <f t="shared" si="941"/>
        <v>-</v>
      </c>
      <c r="AI647" s="12" t="str">
        <f t="shared" si="941"/>
        <v>-</v>
      </c>
      <c r="AJ647" s="12" t="str">
        <f t="shared" si="941"/>
        <v>-</v>
      </c>
      <c r="AK647" s="12" t="str">
        <f t="shared" si="941"/>
        <v>-</v>
      </c>
      <c r="AL647" s="12" t="str">
        <f t="shared" si="941"/>
        <v>-</v>
      </c>
      <c r="AM647" s="12" t="str">
        <f t="shared" si="941"/>
        <v>-</v>
      </c>
      <c r="AN647" s="12" t="str">
        <f t="shared" si="941"/>
        <v>-</v>
      </c>
      <c r="AO647" s="12">
        <f t="shared" si="941"/>
        <v>5</v>
      </c>
      <c r="AP647" s="12" t="str">
        <f t="shared" si="941"/>
        <v>-</v>
      </c>
      <c r="AQ647" s="12" t="str">
        <f t="shared" si="941"/>
        <v>-</v>
      </c>
      <c r="AR647" s="13">
        <f t="shared" si="757"/>
        <v>11</v>
      </c>
      <c r="AS647" s="17">
        <f t="shared" si="865"/>
        <v>5.999943</v>
      </c>
      <c r="AT647" s="12">
        <f t="shared" si="764"/>
        <v>152</v>
      </c>
      <c r="AV647" s="22">
        <f t="shared" si="773"/>
        <v>58</v>
      </c>
      <c r="AW647" s="17">
        <f t="shared" si="765"/>
        <v>5.999943</v>
      </c>
      <c r="AX647" s="13">
        <f t="shared" si="766"/>
        <v>11</v>
      </c>
      <c r="AY647" s="13">
        <f t="shared" si="767"/>
        <v>11</v>
      </c>
      <c r="AZ647" s="128">
        <f t="shared" si="768"/>
        <v>23</v>
      </c>
      <c r="BA647" s="128">
        <f t="shared" si="759"/>
        <v>1</v>
      </c>
    </row>
    <row r="648" spans="1:53">
      <c r="A648" s="22">
        <f t="shared" si="769"/>
        <v>59</v>
      </c>
      <c r="B648" s="128">
        <f t="shared" ref="B648" si="942">B61</f>
        <v>23</v>
      </c>
      <c r="C648" s="128">
        <f t="shared" si="753"/>
        <v>2</v>
      </c>
      <c r="D648" s="12" t="str">
        <f t="shared" ref="D648:P648" si="943">IF(AND(D$196="ДА",D453="-"),D61,"-")</f>
        <v>-</v>
      </c>
      <c r="E648" s="12" t="str">
        <f t="shared" si="943"/>
        <v>-</v>
      </c>
      <c r="F648" s="12" t="str">
        <f t="shared" si="943"/>
        <v>-</v>
      </c>
      <c r="G648" s="12" t="str">
        <f t="shared" si="943"/>
        <v>-</v>
      </c>
      <c r="H648" s="12">
        <f t="shared" si="943"/>
        <v>8</v>
      </c>
      <c r="I648" s="12" t="str">
        <f t="shared" si="943"/>
        <v>-</v>
      </c>
      <c r="J648" s="12" t="str">
        <f t="shared" si="943"/>
        <v>-</v>
      </c>
      <c r="K648" s="12" t="str">
        <f t="shared" si="943"/>
        <v>-</v>
      </c>
      <c r="L648" s="12" t="str">
        <f t="shared" si="943"/>
        <v>-</v>
      </c>
      <c r="M648" s="12" t="str">
        <f t="shared" si="943"/>
        <v>-</v>
      </c>
      <c r="N648" s="12">
        <f t="shared" si="943"/>
        <v>10</v>
      </c>
      <c r="O648" s="12">
        <f t="shared" si="943"/>
        <v>8</v>
      </c>
      <c r="P648" s="12" t="str">
        <f t="shared" si="943"/>
        <v>-</v>
      </c>
      <c r="Q648" s="12" t="str">
        <f t="shared" si="892"/>
        <v>-</v>
      </c>
      <c r="R648" s="12" t="str">
        <f t="shared" si="892"/>
        <v>-</v>
      </c>
      <c r="S648" s="12">
        <f t="shared" ref="S648:AQ648" si="944">IF(AND(S$196="ДА",S453="-"),S61,"-")</f>
        <v>10</v>
      </c>
      <c r="T648" s="12" t="str">
        <f t="shared" si="944"/>
        <v>-</v>
      </c>
      <c r="U648" s="12" t="str">
        <f t="shared" si="944"/>
        <v>-</v>
      </c>
      <c r="V648" s="12">
        <f t="shared" si="944"/>
        <v>10</v>
      </c>
      <c r="W648" s="12" t="str">
        <f t="shared" si="944"/>
        <v>-</v>
      </c>
      <c r="X648" s="12" t="str">
        <f t="shared" si="944"/>
        <v>-</v>
      </c>
      <c r="Y648" s="12" t="str">
        <f t="shared" si="944"/>
        <v>-</v>
      </c>
      <c r="Z648" s="12">
        <f t="shared" si="944"/>
        <v>5</v>
      </c>
      <c r="AA648" s="12" t="str">
        <f t="shared" si="944"/>
        <v>-</v>
      </c>
      <c r="AB648" s="12" t="str">
        <f t="shared" si="944"/>
        <v>-</v>
      </c>
      <c r="AC648" s="12">
        <f t="shared" si="944"/>
        <v>7</v>
      </c>
      <c r="AD648" s="12">
        <f t="shared" si="944"/>
        <v>8</v>
      </c>
      <c r="AE648" s="12" t="str">
        <f t="shared" si="944"/>
        <v>-</v>
      </c>
      <c r="AF648" s="12">
        <f t="shared" si="944"/>
        <v>8</v>
      </c>
      <c r="AG648" s="12">
        <f t="shared" si="944"/>
        <v>12</v>
      </c>
      <c r="AH648" s="12" t="str">
        <f t="shared" si="944"/>
        <v>-</v>
      </c>
      <c r="AI648" s="12" t="str">
        <f t="shared" si="944"/>
        <v>-</v>
      </c>
      <c r="AJ648" s="12" t="str">
        <f t="shared" si="944"/>
        <v>-</v>
      </c>
      <c r="AK648" s="12" t="str">
        <f t="shared" si="944"/>
        <v>-</v>
      </c>
      <c r="AL648" s="12" t="str">
        <f t="shared" si="944"/>
        <v>-</v>
      </c>
      <c r="AM648" s="12" t="str">
        <f t="shared" si="944"/>
        <v>-</v>
      </c>
      <c r="AN648" s="12" t="str">
        <f t="shared" si="944"/>
        <v>-</v>
      </c>
      <c r="AO648" s="12">
        <f t="shared" si="944"/>
        <v>7</v>
      </c>
      <c r="AP648" s="12" t="str">
        <f t="shared" si="944"/>
        <v>-</v>
      </c>
      <c r="AQ648" s="12" t="str">
        <f t="shared" si="944"/>
        <v>-</v>
      </c>
      <c r="AR648" s="13">
        <f t="shared" si="757"/>
        <v>11</v>
      </c>
      <c r="AS648" s="17">
        <f t="shared" si="865"/>
        <v>8.4544874545454558</v>
      </c>
      <c r="AT648" s="12">
        <f t="shared" si="764"/>
        <v>19</v>
      </c>
      <c r="AV648" s="22">
        <f t="shared" si="773"/>
        <v>59</v>
      </c>
      <c r="AW648" s="17">
        <f t="shared" si="765"/>
        <v>8.4544874545454558</v>
      </c>
      <c r="AX648" s="13">
        <f t="shared" si="766"/>
        <v>13</v>
      </c>
      <c r="AY648" s="13">
        <f t="shared" si="767"/>
        <v>11</v>
      </c>
      <c r="AZ648" s="128">
        <f t="shared" si="768"/>
        <v>23</v>
      </c>
      <c r="BA648" s="128">
        <f t="shared" si="759"/>
        <v>2</v>
      </c>
    </row>
    <row r="649" spans="1:53">
      <c r="A649" s="22">
        <f t="shared" si="769"/>
        <v>60</v>
      </c>
      <c r="B649" s="128">
        <f t="shared" ref="B649" si="945">B62</f>
        <v>23</v>
      </c>
      <c r="C649" s="128">
        <f t="shared" si="753"/>
        <v>3</v>
      </c>
      <c r="D649" s="12" t="str">
        <f t="shared" ref="D649:P649" si="946">IF(AND(D$196="ДА",D454="-"),D62,"-")</f>
        <v>-</v>
      </c>
      <c r="E649" s="12" t="str">
        <f t="shared" si="946"/>
        <v>-</v>
      </c>
      <c r="F649" s="12" t="str">
        <f t="shared" si="946"/>
        <v>-</v>
      </c>
      <c r="G649" s="12" t="str">
        <f t="shared" si="946"/>
        <v>-</v>
      </c>
      <c r="H649" s="12">
        <f t="shared" si="946"/>
        <v>6</v>
      </c>
      <c r="I649" s="12" t="str">
        <f t="shared" si="946"/>
        <v>-</v>
      </c>
      <c r="J649" s="12">
        <f t="shared" si="946"/>
        <v>7</v>
      </c>
      <c r="K649" s="12" t="str">
        <f t="shared" si="946"/>
        <v>-</v>
      </c>
      <c r="L649" s="12" t="str">
        <f t="shared" si="946"/>
        <v>-</v>
      </c>
      <c r="M649" s="12" t="str">
        <f t="shared" si="946"/>
        <v>-</v>
      </c>
      <c r="N649" s="12">
        <f t="shared" si="946"/>
        <v>8</v>
      </c>
      <c r="O649" s="12" t="str">
        <f t="shared" si="946"/>
        <v>-</v>
      </c>
      <c r="P649" s="12" t="str">
        <f t="shared" si="946"/>
        <v>-</v>
      </c>
      <c r="Q649" s="12" t="str">
        <f t="shared" si="892"/>
        <v>-</v>
      </c>
      <c r="R649" s="12" t="str">
        <f t="shared" si="892"/>
        <v>-</v>
      </c>
      <c r="S649" s="12" t="str">
        <f t="shared" ref="S649:AQ649" si="947">IF(AND(S$196="ДА",S454="-"),S62,"-")</f>
        <v>-</v>
      </c>
      <c r="T649" s="12" t="str">
        <f t="shared" si="947"/>
        <v>-</v>
      </c>
      <c r="U649" s="12" t="str">
        <f t="shared" si="947"/>
        <v>-</v>
      </c>
      <c r="V649" s="12">
        <f t="shared" si="947"/>
        <v>8</v>
      </c>
      <c r="W649" s="12" t="str">
        <f t="shared" si="947"/>
        <v>-</v>
      </c>
      <c r="X649" s="12">
        <f t="shared" si="947"/>
        <v>4</v>
      </c>
      <c r="Y649" s="12" t="str">
        <f t="shared" si="947"/>
        <v>-</v>
      </c>
      <c r="Z649" s="12" t="str">
        <f t="shared" si="947"/>
        <v>-</v>
      </c>
      <c r="AA649" s="12" t="str">
        <f t="shared" si="947"/>
        <v>-</v>
      </c>
      <c r="AB649" s="12" t="str">
        <f t="shared" si="947"/>
        <v>-</v>
      </c>
      <c r="AC649" s="12">
        <f t="shared" si="947"/>
        <v>5</v>
      </c>
      <c r="AD649" s="12">
        <f t="shared" si="947"/>
        <v>6</v>
      </c>
      <c r="AE649" s="12" t="str">
        <f t="shared" si="947"/>
        <v>-</v>
      </c>
      <c r="AF649" s="12">
        <f t="shared" si="947"/>
        <v>8</v>
      </c>
      <c r="AG649" s="12">
        <f t="shared" si="947"/>
        <v>12</v>
      </c>
      <c r="AH649" s="12" t="str">
        <f t="shared" si="947"/>
        <v>-</v>
      </c>
      <c r="AI649" s="12" t="str">
        <f t="shared" si="947"/>
        <v>-</v>
      </c>
      <c r="AJ649" s="12" t="str">
        <f t="shared" si="947"/>
        <v>-</v>
      </c>
      <c r="AK649" s="12" t="str">
        <f t="shared" si="947"/>
        <v>-</v>
      </c>
      <c r="AL649" s="12" t="str">
        <f t="shared" si="947"/>
        <v>-</v>
      </c>
      <c r="AM649" s="12" t="str">
        <f t="shared" si="947"/>
        <v>-</v>
      </c>
      <c r="AN649" s="12" t="str">
        <f t="shared" si="947"/>
        <v>-</v>
      </c>
      <c r="AO649" s="12">
        <f t="shared" si="947"/>
        <v>6</v>
      </c>
      <c r="AP649" s="12" t="str">
        <f t="shared" si="947"/>
        <v>-</v>
      </c>
      <c r="AQ649" s="12" t="str">
        <f t="shared" si="947"/>
        <v>-</v>
      </c>
      <c r="AR649" s="13">
        <f t="shared" si="757"/>
        <v>10</v>
      </c>
      <c r="AS649" s="17">
        <f t="shared" si="865"/>
        <v>6.9999409999999997</v>
      </c>
      <c r="AT649" s="12">
        <f t="shared" si="764"/>
        <v>87</v>
      </c>
      <c r="AV649" s="22">
        <f t="shared" si="773"/>
        <v>60</v>
      </c>
      <c r="AW649" s="17">
        <f t="shared" si="765"/>
        <v>6.9999409999999997</v>
      </c>
      <c r="AX649" s="13">
        <f t="shared" si="766"/>
        <v>11</v>
      </c>
      <c r="AY649" s="13">
        <f t="shared" si="767"/>
        <v>10</v>
      </c>
      <c r="AZ649" s="128">
        <f t="shared" si="768"/>
        <v>23</v>
      </c>
      <c r="BA649" s="128">
        <f t="shared" si="759"/>
        <v>3</v>
      </c>
    </row>
    <row r="650" spans="1:53">
      <c r="A650" s="22">
        <f t="shared" si="769"/>
        <v>61</v>
      </c>
      <c r="B650" s="128">
        <f t="shared" ref="B650" si="948">B63</f>
        <v>24</v>
      </c>
      <c r="C650" s="128">
        <f t="shared" si="753"/>
        <v>1</v>
      </c>
      <c r="D650" s="12" t="str">
        <f t="shared" ref="D650:P650" si="949">IF(AND(D$196="ДА",D455="-"),D63,"-")</f>
        <v>-</v>
      </c>
      <c r="E650" s="12" t="str">
        <f t="shared" si="949"/>
        <v>-</v>
      </c>
      <c r="F650" s="12" t="str">
        <f t="shared" si="949"/>
        <v>-</v>
      </c>
      <c r="G650" s="12" t="str">
        <f t="shared" si="949"/>
        <v>-</v>
      </c>
      <c r="H650" s="12">
        <f t="shared" si="949"/>
        <v>7</v>
      </c>
      <c r="I650" s="12" t="str">
        <f t="shared" si="949"/>
        <v>-</v>
      </c>
      <c r="J650" s="12" t="str">
        <f t="shared" si="949"/>
        <v>-</v>
      </c>
      <c r="K650" s="12" t="str">
        <f t="shared" si="949"/>
        <v>-</v>
      </c>
      <c r="L650" s="12" t="str">
        <f t="shared" si="949"/>
        <v>-</v>
      </c>
      <c r="M650" s="12" t="str">
        <f t="shared" si="949"/>
        <v>-</v>
      </c>
      <c r="N650" s="12">
        <f t="shared" si="949"/>
        <v>9</v>
      </c>
      <c r="O650" s="12" t="str">
        <f t="shared" si="949"/>
        <v>-</v>
      </c>
      <c r="P650" s="12" t="str">
        <f t="shared" si="949"/>
        <v>-</v>
      </c>
      <c r="Q650" s="12" t="str">
        <f t="shared" si="892"/>
        <v>-</v>
      </c>
      <c r="R650" s="12" t="str">
        <f t="shared" si="892"/>
        <v>-</v>
      </c>
      <c r="S650" s="12">
        <f t="shared" ref="S650:AQ650" si="950">IF(AND(S$196="ДА",S455="-"),S63,"-")</f>
        <v>7</v>
      </c>
      <c r="T650" s="12" t="str">
        <f t="shared" si="950"/>
        <v>-</v>
      </c>
      <c r="U650" s="12" t="str">
        <f t="shared" si="950"/>
        <v>-</v>
      </c>
      <c r="V650" s="12">
        <f t="shared" si="950"/>
        <v>6</v>
      </c>
      <c r="W650" s="12" t="str">
        <f t="shared" si="950"/>
        <v>-</v>
      </c>
      <c r="X650" s="12" t="str">
        <f t="shared" si="950"/>
        <v>-</v>
      </c>
      <c r="Y650" s="12" t="str">
        <f t="shared" si="950"/>
        <v>-</v>
      </c>
      <c r="Z650" s="12" t="str">
        <f t="shared" si="950"/>
        <v>-</v>
      </c>
      <c r="AA650" s="12" t="str">
        <f t="shared" si="950"/>
        <v>-</v>
      </c>
      <c r="AB650" s="12" t="str">
        <f t="shared" si="950"/>
        <v>-</v>
      </c>
      <c r="AC650" s="12">
        <f t="shared" si="950"/>
        <v>7</v>
      </c>
      <c r="AD650" s="12">
        <f t="shared" si="950"/>
        <v>6</v>
      </c>
      <c r="AE650" s="12" t="str">
        <f t="shared" si="950"/>
        <v>-</v>
      </c>
      <c r="AF650" s="12">
        <f t="shared" si="950"/>
        <v>8</v>
      </c>
      <c r="AG650" s="12">
        <f t="shared" si="950"/>
        <v>2</v>
      </c>
      <c r="AH650" s="12" t="str">
        <f t="shared" si="950"/>
        <v>-</v>
      </c>
      <c r="AI650" s="12" t="str">
        <f t="shared" si="950"/>
        <v>-</v>
      </c>
      <c r="AJ650" s="12" t="str">
        <f t="shared" si="950"/>
        <v>-</v>
      </c>
      <c r="AK650" s="12" t="str">
        <f t="shared" si="950"/>
        <v>-</v>
      </c>
      <c r="AL650" s="12" t="str">
        <f t="shared" si="950"/>
        <v>-</v>
      </c>
      <c r="AM650" s="12" t="str">
        <f t="shared" si="950"/>
        <v>-</v>
      </c>
      <c r="AN650" s="12" t="str">
        <f t="shared" si="950"/>
        <v>-</v>
      </c>
      <c r="AO650" s="12">
        <f t="shared" si="950"/>
        <v>5</v>
      </c>
      <c r="AP650" s="12" t="str">
        <f t="shared" si="950"/>
        <v>-</v>
      </c>
      <c r="AQ650" s="12" t="str">
        <f t="shared" si="950"/>
        <v>-</v>
      </c>
      <c r="AR650" s="13">
        <f t="shared" si="757"/>
        <v>9</v>
      </c>
      <c r="AS650" s="17">
        <f t="shared" si="865"/>
        <v>6.3332733333333326</v>
      </c>
      <c r="AT650" s="12">
        <f t="shared" si="764"/>
        <v>127</v>
      </c>
      <c r="AV650" s="22">
        <f t="shared" si="773"/>
        <v>61</v>
      </c>
      <c r="AW650" s="17">
        <f t="shared" si="765"/>
        <v>6.3332733333333326</v>
      </c>
      <c r="AX650" s="13">
        <f t="shared" si="766"/>
        <v>9</v>
      </c>
      <c r="AY650" s="13">
        <f t="shared" si="767"/>
        <v>9</v>
      </c>
      <c r="AZ650" s="128">
        <f t="shared" si="768"/>
        <v>24</v>
      </c>
      <c r="BA650" s="128">
        <f t="shared" si="759"/>
        <v>1</v>
      </c>
    </row>
    <row r="651" spans="1:53">
      <c r="A651" s="22">
        <f t="shared" si="769"/>
        <v>62</v>
      </c>
      <c r="B651" s="128">
        <f t="shared" ref="B651" si="951">B64</f>
        <v>24</v>
      </c>
      <c r="C651" s="128">
        <f t="shared" si="753"/>
        <v>2</v>
      </c>
      <c r="D651" s="12" t="str">
        <f t="shared" ref="D651:P651" si="952">IF(AND(D$196="ДА",D456="-"),D64,"-")</f>
        <v>-</v>
      </c>
      <c r="E651" s="12" t="str">
        <f t="shared" si="952"/>
        <v>-</v>
      </c>
      <c r="F651" s="12" t="str">
        <f t="shared" si="952"/>
        <v>-</v>
      </c>
      <c r="G651" s="12" t="str">
        <f t="shared" si="952"/>
        <v>-</v>
      </c>
      <c r="H651" s="12">
        <f t="shared" si="952"/>
        <v>4</v>
      </c>
      <c r="I651" s="12" t="str">
        <f t="shared" si="952"/>
        <v>-</v>
      </c>
      <c r="J651" s="12">
        <f t="shared" si="952"/>
        <v>9</v>
      </c>
      <c r="K651" s="12" t="str">
        <f t="shared" si="952"/>
        <v>-</v>
      </c>
      <c r="L651" s="12" t="str">
        <f t="shared" si="952"/>
        <v>-</v>
      </c>
      <c r="M651" s="12" t="str">
        <f t="shared" si="952"/>
        <v>-</v>
      </c>
      <c r="N651" s="12">
        <f t="shared" si="952"/>
        <v>7</v>
      </c>
      <c r="O651" s="12" t="str">
        <f t="shared" si="952"/>
        <v>-</v>
      </c>
      <c r="P651" s="12" t="str">
        <f t="shared" si="952"/>
        <v>-</v>
      </c>
      <c r="Q651" s="12" t="str">
        <f t="shared" ref="Q651:R670" si="953">IF(AND(Q$196="ДА",Q456="-"),Q64,"-")</f>
        <v>-</v>
      </c>
      <c r="R651" s="12" t="str">
        <f t="shared" si="953"/>
        <v>-</v>
      </c>
      <c r="S651" s="12" t="str">
        <f t="shared" ref="S651:AQ651" si="954">IF(AND(S$196="ДА",S456="-"),S64,"-")</f>
        <v>-</v>
      </c>
      <c r="T651" s="12" t="str">
        <f t="shared" si="954"/>
        <v>-</v>
      </c>
      <c r="U651" s="12" t="str">
        <f t="shared" si="954"/>
        <v>-</v>
      </c>
      <c r="V651" s="12">
        <f t="shared" si="954"/>
        <v>5</v>
      </c>
      <c r="W651" s="12" t="str">
        <f t="shared" si="954"/>
        <v>-</v>
      </c>
      <c r="X651" s="12">
        <f t="shared" si="954"/>
        <v>6</v>
      </c>
      <c r="Y651" s="12" t="str">
        <f t="shared" si="954"/>
        <v>-</v>
      </c>
      <c r="Z651" s="12" t="str">
        <f t="shared" si="954"/>
        <v>-</v>
      </c>
      <c r="AA651" s="12" t="str">
        <f t="shared" si="954"/>
        <v>-</v>
      </c>
      <c r="AB651" s="12" t="str">
        <f t="shared" si="954"/>
        <v>-</v>
      </c>
      <c r="AC651" s="12">
        <f t="shared" si="954"/>
        <v>4</v>
      </c>
      <c r="AD651" s="12" t="str">
        <f t="shared" si="954"/>
        <v>-</v>
      </c>
      <c r="AE651" s="12" t="str">
        <f t="shared" si="954"/>
        <v>-</v>
      </c>
      <c r="AF651" s="12">
        <f t="shared" si="954"/>
        <v>8</v>
      </c>
      <c r="AG651" s="12">
        <f t="shared" si="954"/>
        <v>6</v>
      </c>
      <c r="AH651" s="12" t="str">
        <f t="shared" si="954"/>
        <v>-</v>
      </c>
      <c r="AI651" s="12" t="str">
        <f t="shared" si="954"/>
        <v>-</v>
      </c>
      <c r="AJ651" s="12" t="str">
        <f t="shared" si="954"/>
        <v>-</v>
      </c>
      <c r="AK651" s="12" t="str">
        <f t="shared" si="954"/>
        <v>-</v>
      </c>
      <c r="AL651" s="12" t="str">
        <f t="shared" si="954"/>
        <v>-</v>
      </c>
      <c r="AM651" s="12" t="str">
        <f t="shared" si="954"/>
        <v>-</v>
      </c>
      <c r="AN651" s="12" t="str">
        <f t="shared" si="954"/>
        <v>-</v>
      </c>
      <c r="AO651" s="12">
        <f t="shared" si="954"/>
        <v>4</v>
      </c>
      <c r="AP651" s="12" t="str">
        <f t="shared" si="954"/>
        <v>-</v>
      </c>
      <c r="AQ651" s="12" t="str">
        <f t="shared" si="954"/>
        <v>-</v>
      </c>
      <c r="AR651" s="13">
        <f t="shared" si="757"/>
        <v>9</v>
      </c>
      <c r="AS651" s="17">
        <f t="shared" si="865"/>
        <v>5.8888278888888896</v>
      </c>
      <c r="AT651" s="12">
        <f t="shared" si="764"/>
        <v>158</v>
      </c>
      <c r="AV651" s="22">
        <f t="shared" si="773"/>
        <v>62</v>
      </c>
      <c r="AW651" s="17">
        <f t="shared" si="765"/>
        <v>5.8888278888888896</v>
      </c>
      <c r="AX651" s="13">
        <f t="shared" si="766"/>
        <v>11</v>
      </c>
      <c r="AY651" s="13">
        <f t="shared" si="767"/>
        <v>9</v>
      </c>
      <c r="AZ651" s="128">
        <f t="shared" si="768"/>
        <v>24</v>
      </c>
      <c r="BA651" s="128">
        <f t="shared" si="759"/>
        <v>2</v>
      </c>
    </row>
    <row r="652" spans="1:53">
      <c r="A652" s="22">
        <f t="shared" si="769"/>
        <v>63</v>
      </c>
      <c r="B652" s="128">
        <f t="shared" ref="B652" si="955">B65</f>
        <v>24</v>
      </c>
      <c r="C652" s="128">
        <f t="shared" si="753"/>
        <v>3</v>
      </c>
      <c r="D652" s="12" t="str">
        <f t="shared" ref="D652:P652" si="956">IF(AND(D$196="ДА",D457="-"),D65,"-")</f>
        <v>-</v>
      </c>
      <c r="E652" s="12" t="str">
        <f t="shared" si="956"/>
        <v>-</v>
      </c>
      <c r="F652" s="12" t="str">
        <f t="shared" si="956"/>
        <v>-</v>
      </c>
      <c r="G652" s="12" t="str">
        <f t="shared" si="956"/>
        <v>-</v>
      </c>
      <c r="H652" s="12">
        <f t="shared" si="956"/>
        <v>5</v>
      </c>
      <c r="I652" s="12" t="str">
        <f t="shared" si="956"/>
        <v>-</v>
      </c>
      <c r="J652" s="12">
        <f t="shared" si="956"/>
        <v>5</v>
      </c>
      <c r="K652" s="12" t="str">
        <f t="shared" si="956"/>
        <v>-</v>
      </c>
      <c r="L652" s="12" t="str">
        <f t="shared" si="956"/>
        <v>-</v>
      </c>
      <c r="M652" s="12" t="str">
        <f t="shared" si="956"/>
        <v>-</v>
      </c>
      <c r="N652" s="12">
        <f t="shared" si="956"/>
        <v>8</v>
      </c>
      <c r="O652" s="12" t="str">
        <f t="shared" si="956"/>
        <v>-</v>
      </c>
      <c r="P652" s="12" t="str">
        <f t="shared" si="956"/>
        <v>-</v>
      </c>
      <c r="Q652" s="12" t="str">
        <f t="shared" si="953"/>
        <v>-</v>
      </c>
      <c r="R652" s="12" t="str">
        <f t="shared" si="953"/>
        <v>-</v>
      </c>
      <c r="S652" s="12">
        <f t="shared" ref="S652:AQ652" si="957">IF(AND(S$196="ДА",S457="-"),S65,"-")</f>
        <v>10</v>
      </c>
      <c r="T652" s="12" t="str">
        <f t="shared" si="957"/>
        <v>-</v>
      </c>
      <c r="U652" s="12" t="str">
        <f t="shared" si="957"/>
        <v>-</v>
      </c>
      <c r="V652" s="12">
        <f t="shared" si="957"/>
        <v>6</v>
      </c>
      <c r="W652" s="12" t="str">
        <f t="shared" si="957"/>
        <v>-</v>
      </c>
      <c r="X652" s="12" t="str">
        <f t="shared" si="957"/>
        <v>-</v>
      </c>
      <c r="Y652" s="12" t="str">
        <f t="shared" si="957"/>
        <v>-</v>
      </c>
      <c r="Z652" s="12" t="str">
        <f t="shared" si="957"/>
        <v>-</v>
      </c>
      <c r="AA652" s="12" t="str">
        <f t="shared" si="957"/>
        <v>-</v>
      </c>
      <c r="AB652" s="12" t="str">
        <f t="shared" si="957"/>
        <v>-</v>
      </c>
      <c r="AC652" s="12">
        <f t="shared" si="957"/>
        <v>6</v>
      </c>
      <c r="AD652" s="12">
        <f t="shared" si="957"/>
        <v>4</v>
      </c>
      <c r="AE652" s="12" t="str">
        <f t="shared" si="957"/>
        <v>-</v>
      </c>
      <c r="AF652" s="12">
        <f t="shared" si="957"/>
        <v>7</v>
      </c>
      <c r="AG652" s="12">
        <f t="shared" si="957"/>
        <v>5</v>
      </c>
      <c r="AH652" s="12" t="str">
        <f t="shared" si="957"/>
        <v>-</v>
      </c>
      <c r="AI652" s="12" t="str">
        <f t="shared" si="957"/>
        <v>-</v>
      </c>
      <c r="AJ652" s="12" t="str">
        <f t="shared" si="957"/>
        <v>-</v>
      </c>
      <c r="AK652" s="12" t="str">
        <f t="shared" si="957"/>
        <v>-</v>
      </c>
      <c r="AL652" s="12" t="str">
        <f t="shared" si="957"/>
        <v>-</v>
      </c>
      <c r="AM652" s="12" t="str">
        <f t="shared" si="957"/>
        <v>-</v>
      </c>
      <c r="AN652" s="12" t="str">
        <f t="shared" si="957"/>
        <v>-</v>
      </c>
      <c r="AO652" s="12">
        <f t="shared" si="957"/>
        <v>4</v>
      </c>
      <c r="AP652" s="12" t="str">
        <f t="shared" si="957"/>
        <v>-</v>
      </c>
      <c r="AQ652" s="12" t="str">
        <f t="shared" si="957"/>
        <v>-</v>
      </c>
      <c r="AR652" s="13">
        <f t="shared" si="757"/>
        <v>10</v>
      </c>
      <c r="AS652" s="17">
        <f t="shared" si="865"/>
        <v>5.9999380000000002</v>
      </c>
      <c r="AT652" s="12">
        <f t="shared" si="764"/>
        <v>153</v>
      </c>
      <c r="AV652" s="22">
        <f t="shared" si="773"/>
        <v>63</v>
      </c>
      <c r="AW652" s="17">
        <f t="shared" si="765"/>
        <v>5.9999380000000002</v>
      </c>
      <c r="AX652" s="13">
        <f t="shared" si="766"/>
        <v>11</v>
      </c>
      <c r="AY652" s="13">
        <f t="shared" si="767"/>
        <v>10</v>
      </c>
      <c r="AZ652" s="128">
        <f t="shared" si="768"/>
        <v>24</v>
      </c>
      <c r="BA652" s="128">
        <f t="shared" si="759"/>
        <v>3</v>
      </c>
    </row>
    <row r="653" spans="1:53">
      <c r="A653" s="22">
        <f t="shared" si="769"/>
        <v>64</v>
      </c>
      <c r="B653" s="128">
        <f t="shared" ref="B653" si="958">B66</f>
        <v>25</v>
      </c>
      <c r="C653" s="128">
        <f t="shared" si="753"/>
        <v>1</v>
      </c>
      <c r="D653" s="12" t="str">
        <f t="shared" ref="D653:P653" si="959">IF(AND(D$196="ДА",D458="-"),D66,"-")</f>
        <v>-</v>
      </c>
      <c r="E653" s="12" t="str">
        <f t="shared" si="959"/>
        <v>-</v>
      </c>
      <c r="F653" s="12" t="str">
        <f t="shared" si="959"/>
        <v>-</v>
      </c>
      <c r="G653" s="12" t="str">
        <f t="shared" si="959"/>
        <v>-</v>
      </c>
      <c r="H653" s="12">
        <f t="shared" si="959"/>
        <v>6</v>
      </c>
      <c r="I653" s="12" t="str">
        <f t="shared" si="959"/>
        <v>-</v>
      </c>
      <c r="J653" s="12">
        <f t="shared" si="959"/>
        <v>9</v>
      </c>
      <c r="K653" s="12" t="str">
        <f t="shared" si="959"/>
        <v>-</v>
      </c>
      <c r="L653" s="12" t="str">
        <f t="shared" si="959"/>
        <v>-</v>
      </c>
      <c r="M653" s="12" t="str">
        <f t="shared" si="959"/>
        <v>-</v>
      </c>
      <c r="N653" s="12">
        <f t="shared" si="959"/>
        <v>7</v>
      </c>
      <c r="O653" s="12" t="str">
        <f t="shared" si="959"/>
        <v>-</v>
      </c>
      <c r="P653" s="12" t="str">
        <f t="shared" si="959"/>
        <v>-</v>
      </c>
      <c r="Q653" s="12" t="str">
        <f t="shared" si="953"/>
        <v>-</v>
      </c>
      <c r="R653" s="12" t="str">
        <f t="shared" si="953"/>
        <v>-</v>
      </c>
      <c r="S653" s="12" t="str">
        <f t="shared" ref="S653:AQ653" si="960">IF(AND(S$196="ДА",S458="-"),S66,"-")</f>
        <v>-</v>
      </c>
      <c r="T653" s="12" t="str">
        <f t="shared" si="960"/>
        <v>-</v>
      </c>
      <c r="U653" s="12" t="str">
        <f t="shared" si="960"/>
        <v>-</v>
      </c>
      <c r="V653" s="12">
        <f t="shared" si="960"/>
        <v>6</v>
      </c>
      <c r="W653" s="12" t="str">
        <f t="shared" si="960"/>
        <v>-</v>
      </c>
      <c r="X653" s="12" t="str">
        <f t="shared" si="960"/>
        <v>-</v>
      </c>
      <c r="Y653" s="12" t="str">
        <f t="shared" si="960"/>
        <v>-</v>
      </c>
      <c r="Z653" s="12" t="str">
        <f t="shared" si="960"/>
        <v>-</v>
      </c>
      <c r="AA653" s="12" t="str">
        <f t="shared" si="960"/>
        <v>-</v>
      </c>
      <c r="AB653" s="12" t="str">
        <f t="shared" si="960"/>
        <v>-</v>
      </c>
      <c r="AC653" s="12">
        <f t="shared" si="960"/>
        <v>4</v>
      </c>
      <c r="AD653" s="12">
        <f t="shared" si="960"/>
        <v>7</v>
      </c>
      <c r="AE653" s="12" t="str">
        <f t="shared" si="960"/>
        <v>-</v>
      </c>
      <c r="AF653" s="12">
        <f t="shared" si="960"/>
        <v>7</v>
      </c>
      <c r="AG653" s="12">
        <f t="shared" si="960"/>
        <v>7</v>
      </c>
      <c r="AH653" s="12" t="str">
        <f t="shared" si="960"/>
        <v>-</v>
      </c>
      <c r="AI653" s="12" t="str">
        <f t="shared" si="960"/>
        <v>-</v>
      </c>
      <c r="AJ653" s="12" t="str">
        <f t="shared" si="960"/>
        <v>-</v>
      </c>
      <c r="AK653" s="12" t="str">
        <f t="shared" si="960"/>
        <v>-</v>
      </c>
      <c r="AL653" s="12" t="str">
        <f t="shared" si="960"/>
        <v>-</v>
      </c>
      <c r="AM653" s="12" t="str">
        <f t="shared" si="960"/>
        <v>-</v>
      </c>
      <c r="AN653" s="12" t="str">
        <f t="shared" si="960"/>
        <v>-</v>
      </c>
      <c r="AO653" s="12">
        <f t="shared" si="960"/>
        <v>4</v>
      </c>
      <c r="AP653" s="12" t="str">
        <f t="shared" si="960"/>
        <v>-</v>
      </c>
      <c r="AQ653" s="12" t="str">
        <f t="shared" si="960"/>
        <v>-</v>
      </c>
      <c r="AR653" s="13">
        <f t="shared" si="757"/>
        <v>9</v>
      </c>
      <c r="AS653" s="17">
        <f t="shared" si="865"/>
        <v>6.3332703333333331</v>
      </c>
      <c r="AT653" s="12">
        <f t="shared" si="764"/>
        <v>128</v>
      </c>
      <c r="AV653" s="22">
        <f t="shared" si="773"/>
        <v>64</v>
      </c>
      <c r="AW653" s="17">
        <f t="shared" si="765"/>
        <v>6.3332703333333331</v>
      </c>
      <c r="AX653" s="13">
        <f t="shared" si="766"/>
        <v>10</v>
      </c>
      <c r="AY653" s="13">
        <f t="shared" si="767"/>
        <v>9</v>
      </c>
      <c r="AZ653" s="128">
        <f t="shared" si="768"/>
        <v>25</v>
      </c>
      <c r="BA653" s="128">
        <f t="shared" si="759"/>
        <v>1</v>
      </c>
    </row>
    <row r="654" spans="1:53">
      <c r="A654" s="22">
        <f t="shared" si="769"/>
        <v>65</v>
      </c>
      <c r="B654" s="128">
        <f t="shared" ref="B654:C654" si="961">B67</f>
        <v>25</v>
      </c>
      <c r="C654" s="128">
        <f t="shared" si="961"/>
        <v>2</v>
      </c>
      <c r="D654" s="12" t="str">
        <f t="shared" ref="D654:P654" si="962">IF(AND(D$196="ДА",D459="-"),D67,"-")</f>
        <v>-</v>
      </c>
      <c r="E654" s="12" t="str">
        <f t="shared" si="962"/>
        <v>-</v>
      </c>
      <c r="F654" s="12" t="str">
        <f t="shared" si="962"/>
        <v>-</v>
      </c>
      <c r="G654" s="12" t="str">
        <f t="shared" si="962"/>
        <v>-</v>
      </c>
      <c r="H654" s="12">
        <f t="shared" si="962"/>
        <v>6</v>
      </c>
      <c r="I654" s="12" t="str">
        <f t="shared" si="962"/>
        <v>-</v>
      </c>
      <c r="J654" s="12">
        <f t="shared" si="962"/>
        <v>4</v>
      </c>
      <c r="K654" s="12" t="str">
        <f t="shared" si="962"/>
        <v>-</v>
      </c>
      <c r="L654" s="12" t="str">
        <f t="shared" si="962"/>
        <v>-</v>
      </c>
      <c r="M654" s="12" t="str">
        <f t="shared" si="962"/>
        <v>-</v>
      </c>
      <c r="N654" s="12">
        <f t="shared" si="962"/>
        <v>9</v>
      </c>
      <c r="O654" s="12" t="str">
        <f t="shared" si="962"/>
        <v>-</v>
      </c>
      <c r="P654" s="12" t="str">
        <f t="shared" si="962"/>
        <v>-</v>
      </c>
      <c r="Q654" s="12" t="str">
        <f t="shared" si="953"/>
        <v>-</v>
      </c>
      <c r="R654" s="12" t="str">
        <f t="shared" si="953"/>
        <v>-</v>
      </c>
      <c r="S654" s="12">
        <f t="shared" ref="S654:AQ654" si="963">IF(AND(S$196="ДА",S459="-"),S67,"-")</f>
        <v>4</v>
      </c>
      <c r="T654" s="12" t="str">
        <f t="shared" si="963"/>
        <v>-</v>
      </c>
      <c r="U654" s="12" t="str">
        <f t="shared" si="963"/>
        <v>-</v>
      </c>
      <c r="V654" s="12">
        <f t="shared" si="963"/>
        <v>5</v>
      </c>
      <c r="W654" s="12" t="str">
        <f t="shared" si="963"/>
        <v>-</v>
      </c>
      <c r="X654" s="12">
        <f t="shared" si="963"/>
        <v>6</v>
      </c>
      <c r="Y654" s="12" t="str">
        <f t="shared" si="963"/>
        <v>-</v>
      </c>
      <c r="Z654" s="12" t="str">
        <f t="shared" si="963"/>
        <v>-</v>
      </c>
      <c r="AA654" s="12" t="str">
        <f t="shared" si="963"/>
        <v>-</v>
      </c>
      <c r="AB654" s="12" t="str">
        <f t="shared" si="963"/>
        <v>-</v>
      </c>
      <c r="AC654" s="12">
        <f t="shared" si="963"/>
        <v>4</v>
      </c>
      <c r="AD654" s="12">
        <f t="shared" si="963"/>
        <v>7</v>
      </c>
      <c r="AE654" s="12" t="str">
        <f t="shared" si="963"/>
        <v>-</v>
      </c>
      <c r="AF654" s="12">
        <f t="shared" si="963"/>
        <v>7</v>
      </c>
      <c r="AG654" s="12">
        <f t="shared" si="963"/>
        <v>3</v>
      </c>
      <c r="AH654" s="12" t="str">
        <f t="shared" si="963"/>
        <v>-</v>
      </c>
      <c r="AI654" s="12" t="str">
        <f t="shared" si="963"/>
        <v>-</v>
      </c>
      <c r="AJ654" s="12" t="str">
        <f t="shared" si="963"/>
        <v>-</v>
      </c>
      <c r="AK654" s="12" t="str">
        <f t="shared" si="963"/>
        <v>-</v>
      </c>
      <c r="AL654" s="12" t="str">
        <f t="shared" si="963"/>
        <v>-</v>
      </c>
      <c r="AM654" s="12" t="str">
        <f t="shared" si="963"/>
        <v>-</v>
      </c>
      <c r="AN654" s="12" t="str">
        <f t="shared" si="963"/>
        <v>-</v>
      </c>
      <c r="AO654" s="12">
        <f t="shared" si="963"/>
        <v>6</v>
      </c>
      <c r="AP654" s="12" t="str">
        <f t="shared" si="963"/>
        <v>-</v>
      </c>
      <c r="AQ654" s="12" t="str">
        <f t="shared" si="963"/>
        <v>-</v>
      </c>
      <c r="AR654" s="13">
        <f t="shared" ref="AR654:AR717" si="964">COUNTIF(D654:AQ654,"&gt;0")</f>
        <v>11</v>
      </c>
      <c r="AS654" s="17">
        <f t="shared" ref="AS654:AS685" si="965">AVERAGE(D654:AQ654)+(1-A654)/1000000</f>
        <v>5.5453905454545458</v>
      </c>
      <c r="AT654" s="12">
        <f t="shared" si="764"/>
        <v>167</v>
      </c>
      <c r="AV654" s="22">
        <f t="shared" si="773"/>
        <v>65</v>
      </c>
      <c r="AW654" s="17">
        <f t="shared" si="765"/>
        <v>5.5453905454545458</v>
      </c>
      <c r="AX654" s="13">
        <f t="shared" si="766"/>
        <v>13</v>
      </c>
      <c r="AY654" s="13">
        <f t="shared" si="767"/>
        <v>11</v>
      </c>
      <c r="AZ654" s="128">
        <f t="shared" si="768"/>
        <v>25</v>
      </c>
      <c r="BA654" s="128">
        <f t="shared" ref="BA654:BA717" si="966">C67</f>
        <v>2</v>
      </c>
    </row>
    <row r="655" spans="1:53">
      <c r="A655" s="22">
        <f t="shared" si="769"/>
        <v>66</v>
      </c>
      <c r="B655" s="128">
        <f t="shared" ref="B655:C655" si="967">B68</f>
        <v>25</v>
      </c>
      <c r="C655" s="128">
        <f t="shared" si="967"/>
        <v>3</v>
      </c>
      <c r="D655" s="12" t="str">
        <f t="shared" ref="D655:P655" si="968">IF(AND(D$196="ДА",D460="-"),D68,"-")</f>
        <v>-</v>
      </c>
      <c r="E655" s="12" t="str">
        <f t="shared" si="968"/>
        <v>-</v>
      </c>
      <c r="F655" s="12" t="str">
        <f t="shared" si="968"/>
        <v>-</v>
      </c>
      <c r="G655" s="12" t="str">
        <f t="shared" si="968"/>
        <v>-</v>
      </c>
      <c r="H655" s="12">
        <f t="shared" si="968"/>
        <v>10</v>
      </c>
      <c r="I655" s="12" t="str">
        <f t="shared" si="968"/>
        <v>-</v>
      </c>
      <c r="J655" s="12">
        <f t="shared" si="968"/>
        <v>6</v>
      </c>
      <c r="K655" s="12" t="str">
        <f t="shared" si="968"/>
        <v>-</v>
      </c>
      <c r="L655" s="12" t="str">
        <f t="shared" si="968"/>
        <v>-</v>
      </c>
      <c r="M655" s="12" t="str">
        <f t="shared" si="968"/>
        <v>-</v>
      </c>
      <c r="N655" s="12">
        <f t="shared" si="968"/>
        <v>8</v>
      </c>
      <c r="O655" s="12" t="str">
        <f t="shared" si="968"/>
        <v>-</v>
      </c>
      <c r="P655" s="12" t="str">
        <f t="shared" si="968"/>
        <v>-</v>
      </c>
      <c r="Q655" s="12" t="str">
        <f t="shared" si="953"/>
        <v>-</v>
      </c>
      <c r="R655" s="12" t="str">
        <f t="shared" si="953"/>
        <v>-</v>
      </c>
      <c r="S655" s="12" t="str">
        <f t="shared" ref="S655:AQ655" si="969">IF(AND(S$196="ДА",S460="-"),S68,"-")</f>
        <v>-</v>
      </c>
      <c r="T655" s="12" t="str">
        <f t="shared" si="969"/>
        <v>-</v>
      </c>
      <c r="U655" s="12" t="str">
        <f t="shared" si="969"/>
        <v>-</v>
      </c>
      <c r="V655" s="12">
        <f t="shared" si="969"/>
        <v>5</v>
      </c>
      <c r="W655" s="12" t="str">
        <f t="shared" si="969"/>
        <v>-</v>
      </c>
      <c r="X655" s="12" t="str">
        <f t="shared" si="969"/>
        <v>-</v>
      </c>
      <c r="Y655" s="12" t="str">
        <f t="shared" si="969"/>
        <v>-</v>
      </c>
      <c r="Z655" s="12" t="str">
        <f t="shared" si="969"/>
        <v>-</v>
      </c>
      <c r="AA655" s="12" t="str">
        <f t="shared" si="969"/>
        <v>-</v>
      </c>
      <c r="AB655" s="12" t="str">
        <f t="shared" si="969"/>
        <v>-</v>
      </c>
      <c r="AC655" s="12">
        <f t="shared" si="969"/>
        <v>4</v>
      </c>
      <c r="AD655" s="12">
        <f t="shared" si="969"/>
        <v>6</v>
      </c>
      <c r="AE655" s="12" t="str">
        <f t="shared" si="969"/>
        <v>-</v>
      </c>
      <c r="AF655" s="12">
        <f t="shared" si="969"/>
        <v>8</v>
      </c>
      <c r="AG655" s="12">
        <f t="shared" si="969"/>
        <v>8</v>
      </c>
      <c r="AH655" s="12" t="str">
        <f t="shared" si="969"/>
        <v>-</v>
      </c>
      <c r="AI655" s="12" t="str">
        <f t="shared" si="969"/>
        <v>-</v>
      </c>
      <c r="AJ655" s="12" t="str">
        <f t="shared" si="969"/>
        <v>-</v>
      </c>
      <c r="AK655" s="12" t="str">
        <f t="shared" si="969"/>
        <v>-</v>
      </c>
      <c r="AL655" s="12" t="str">
        <f t="shared" si="969"/>
        <v>-</v>
      </c>
      <c r="AM655" s="12" t="str">
        <f t="shared" si="969"/>
        <v>-</v>
      </c>
      <c r="AN655" s="12" t="str">
        <f t="shared" si="969"/>
        <v>-</v>
      </c>
      <c r="AO655" s="12">
        <f t="shared" si="969"/>
        <v>4</v>
      </c>
      <c r="AP655" s="12" t="str">
        <f t="shared" si="969"/>
        <v>-</v>
      </c>
      <c r="AQ655" s="12" t="str">
        <f t="shared" si="969"/>
        <v>-</v>
      </c>
      <c r="AR655" s="13">
        <f t="shared" si="964"/>
        <v>9</v>
      </c>
      <c r="AS655" s="17">
        <f t="shared" si="965"/>
        <v>6.5554905555555552</v>
      </c>
      <c r="AT655" s="12">
        <f t="shared" ref="AT655:AT718" si="970">RANK(AS655,AS$590:AS$781,0)</f>
        <v>112</v>
      </c>
      <c r="AV655" s="22">
        <f t="shared" si="773"/>
        <v>66</v>
      </c>
      <c r="AW655" s="17">
        <f t="shared" ref="AW655:AW718" si="971">AS655</f>
        <v>6.5554905555555552</v>
      </c>
      <c r="AX655" s="13">
        <f t="shared" ref="AX655:AX718" si="972">AR68</f>
        <v>10</v>
      </c>
      <c r="AY655" s="13">
        <f t="shared" ref="AY655:AY718" si="973">AR655</f>
        <v>9</v>
      </c>
      <c r="AZ655" s="128">
        <f t="shared" ref="AZ655:AZ718" si="974">B68</f>
        <v>25</v>
      </c>
      <c r="BA655" s="128">
        <f t="shared" si="966"/>
        <v>3</v>
      </c>
    </row>
    <row r="656" spans="1:53">
      <c r="A656" s="22">
        <f t="shared" ref="A656:A719" si="975">A655+1</f>
        <v>67</v>
      </c>
      <c r="B656" s="128">
        <f t="shared" ref="B656:C656" si="976">B69</f>
        <v>26</v>
      </c>
      <c r="C656" s="128">
        <f t="shared" si="976"/>
        <v>1</v>
      </c>
      <c r="D656" s="12" t="str">
        <f t="shared" ref="D656:P656" si="977">IF(AND(D$196="ДА",D461="-"),D69,"-")</f>
        <v>-</v>
      </c>
      <c r="E656" s="12" t="str">
        <f t="shared" si="977"/>
        <v>-</v>
      </c>
      <c r="F656" s="12" t="str">
        <f t="shared" si="977"/>
        <v>-</v>
      </c>
      <c r="G656" s="12" t="str">
        <f t="shared" si="977"/>
        <v>-</v>
      </c>
      <c r="H656" s="12">
        <f t="shared" si="977"/>
        <v>9</v>
      </c>
      <c r="I656" s="12" t="str">
        <f t="shared" si="977"/>
        <v>-</v>
      </c>
      <c r="J656" s="12">
        <f t="shared" si="977"/>
        <v>7</v>
      </c>
      <c r="K656" s="12" t="str">
        <f t="shared" si="977"/>
        <v>-</v>
      </c>
      <c r="L656" s="12" t="str">
        <f t="shared" si="977"/>
        <v>-</v>
      </c>
      <c r="M656" s="12" t="str">
        <f t="shared" si="977"/>
        <v>-</v>
      </c>
      <c r="N656" s="12">
        <f t="shared" si="977"/>
        <v>10</v>
      </c>
      <c r="O656" s="12" t="str">
        <f t="shared" si="977"/>
        <v>-</v>
      </c>
      <c r="P656" s="12" t="str">
        <f t="shared" si="977"/>
        <v>-</v>
      </c>
      <c r="Q656" s="12" t="str">
        <f t="shared" si="953"/>
        <v>-</v>
      </c>
      <c r="R656" s="12" t="str">
        <f t="shared" si="953"/>
        <v>-</v>
      </c>
      <c r="S656" s="12">
        <f t="shared" ref="S656:AQ656" si="978">IF(AND(S$196="ДА",S461="-"),S69,"-")</f>
        <v>9</v>
      </c>
      <c r="T656" s="12" t="str">
        <f t="shared" si="978"/>
        <v>-</v>
      </c>
      <c r="U656" s="12" t="str">
        <f t="shared" si="978"/>
        <v>-</v>
      </c>
      <c r="V656" s="12">
        <f t="shared" si="978"/>
        <v>7</v>
      </c>
      <c r="W656" s="12" t="str">
        <f t="shared" si="978"/>
        <v>-</v>
      </c>
      <c r="X656" s="12">
        <f t="shared" si="978"/>
        <v>6</v>
      </c>
      <c r="Y656" s="12" t="str">
        <f t="shared" si="978"/>
        <v>-</v>
      </c>
      <c r="Z656" s="12">
        <f t="shared" si="978"/>
        <v>5</v>
      </c>
      <c r="AA656" s="12" t="str">
        <f t="shared" si="978"/>
        <v>-</v>
      </c>
      <c r="AB656" s="12" t="str">
        <f t="shared" si="978"/>
        <v>-</v>
      </c>
      <c r="AC656" s="12" t="str">
        <f t="shared" si="978"/>
        <v>-</v>
      </c>
      <c r="AD656" s="12">
        <f t="shared" si="978"/>
        <v>7</v>
      </c>
      <c r="AE656" s="12" t="str">
        <f t="shared" si="978"/>
        <v>-</v>
      </c>
      <c r="AF656" s="12">
        <f t="shared" si="978"/>
        <v>8</v>
      </c>
      <c r="AG656" s="12">
        <f t="shared" si="978"/>
        <v>10</v>
      </c>
      <c r="AH656" s="12" t="str">
        <f t="shared" si="978"/>
        <v>-</v>
      </c>
      <c r="AI656" s="12" t="str">
        <f t="shared" si="978"/>
        <v>-</v>
      </c>
      <c r="AJ656" s="12" t="str">
        <f t="shared" si="978"/>
        <v>-</v>
      </c>
      <c r="AK656" s="12" t="str">
        <f t="shared" si="978"/>
        <v>-</v>
      </c>
      <c r="AL656" s="12" t="str">
        <f t="shared" si="978"/>
        <v>-</v>
      </c>
      <c r="AM656" s="12" t="str">
        <f t="shared" si="978"/>
        <v>-</v>
      </c>
      <c r="AN656" s="12" t="str">
        <f t="shared" si="978"/>
        <v>-</v>
      </c>
      <c r="AO656" s="12">
        <f t="shared" si="978"/>
        <v>5</v>
      </c>
      <c r="AP656" s="12" t="str">
        <f t="shared" si="978"/>
        <v>-</v>
      </c>
      <c r="AQ656" s="12" t="str">
        <f t="shared" si="978"/>
        <v>-</v>
      </c>
      <c r="AR656" s="13">
        <f t="shared" si="964"/>
        <v>11</v>
      </c>
      <c r="AS656" s="17">
        <f t="shared" si="965"/>
        <v>7.5453885454545455</v>
      </c>
      <c r="AT656" s="12">
        <f t="shared" si="970"/>
        <v>65</v>
      </c>
      <c r="AV656" s="22">
        <f t="shared" ref="AV656:AV719" si="979">AV655+1</f>
        <v>67</v>
      </c>
      <c r="AW656" s="17">
        <f t="shared" si="971"/>
        <v>7.5453885454545455</v>
      </c>
      <c r="AX656" s="13">
        <f t="shared" si="972"/>
        <v>11</v>
      </c>
      <c r="AY656" s="13">
        <f t="shared" si="973"/>
        <v>11</v>
      </c>
      <c r="AZ656" s="128">
        <f t="shared" si="974"/>
        <v>26</v>
      </c>
      <c r="BA656" s="128">
        <f t="shared" si="966"/>
        <v>1</v>
      </c>
    </row>
    <row r="657" spans="1:53">
      <c r="A657" s="22">
        <f t="shared" si="975"/>
        <v>68</v>
      </c>
      <c r="B657" s="128">
        <f t="shared" ref="B657:C657" si="980">B70</f>
        <v>26</v>
      </c>
      <c r="C657" s="128">
        <f t="shared" si="980"/>
        <v>2</v>
      </c>
      <c r="D657" s="12" t="str">
        <f t="shared" ref="D657:P657" si="981">IF(AND(D$196="ДА",D462="-"),D70,"-")</f>
        <v>-</v>
      </c>
      <c r="E657" s="12" t="str">
        <f t="shared" si="981"/>
        <v>-</v>
      </c>
      <c r="F657" s="12" t="str">
        <f t="shared" si="981"/>
        <v>-</v>
      </c>
      <c r="G657" s="12" t="str">
        <f t="shared" si="981"/>
        <v>-</v>
      </c>
      <c r="H657" s="12">
        <f t="shared" si="981"/>
        <v>8</v>
      </c>
      <c r="I657" s="12" t="str">
        <f t="shared" si="981"/>
        <v>-</v>
      </c>
      <c r="J657" s="12">
        <f t="shared" si="981"/>
        <v>7</v>
      </c>
      <c r="K657" s="12" t="str">
        <f t="shared" si="981"/>
        <v>-</v>
      </c>
      <c r="L657" s="12" t="str">
        <f t="shared" si="981"/>
        <v>-</v>
      </c>
      <c r="M657" s="12" t="str">
        <f t="shared" si="981"/>
        <v>-</v>
      </c>
      <c r="N657" s="12">
        <f t="shared" si="981"/>
        <v>8</v>
      </c>
      <c r="O657" s="12" t="str">
        <f t="shared" si="981"/>
        <v>-</v>
      </c>
      <c r="P657" s="12" t="str">
        <f t="shared" si="981"/>
        <v>-</v>
      </c>
      <c r="Q657" s="12" t="str">
        <f t="shared" si="953"/>
        <v>-</v>
      </c>
      <c r="R657" s="12" t="str">
        <f t="shared" si="953"/>
        <v>-</v>
      </c>
      <c r="S657" s="12">
        <f t="shared" ref="S657:AQ657" si="982">IF(AND(S$196="ДА",S462="-"),S70,"-")</f>
        <v>9</v>
      </c>
      <c r="T657" s="12" t="str">
        <f t="shared" si="982"/>
        <v>-</v>
      </c>
      <c r="U657" s="12" t="str">
        <f t="shared" si="982"/>
        <v>-</v>
      </c>
      <c r="V657" s="12">
        <f t="shared" si="982"/>
        <v>9</v>
      </c>
      <c r="W657" s="12" t="str">
        <f t="shared" si="982"/>
        <v>-</v>
      </c>
      <c r="X657" s="12">
        <f t="shared" si="982"/>
        <v>7</v>
      </c>
      <c r="Y657" s="12" t="str">
        <f t="shared" si="982"/>
        <v>-</v>
      </c>
      <c r="Z657" s="12" t="str">
        <f t="shared" si="982"/>
        <v>-</v>
      </c>
      <c r="AA657" s="12" t="str">
        <f t="shared" si="982"/>
        <v>-</v>
      </c>
      <c r="AB657" s="12" t="str">
        <f t="shared" si="982"/>
        <v>-</v>
      </c>
      <c r="AC657" s="12" t="str">
        <f t="shared" si="982"/>
        <v>-</v>
      </c>
      <c r="AD657" s="12">
        <f t="shared" si="982"/>
        <v>7</v>
      </c>
      <c r="AE657" s="12" t="str">
        <f t="shared" si="982"/>
        <v>-</v>
      </c>
      <c r="AF657" s="12">
        <f t="shared" si="982"/>
        <v>10</v>
      </c>
      <c r="AG657" s="12">
        <f t="shared" si="982"/>
        <v>11</v>
      </c>
      <c r="AH657" s="12" t="str">
        <f t="shared" si="982"/>
        <v>-</v>
      </c>
      <c r="AI657" s="12" t="str">
        <f t="shared" si="982"/>
        <v>-</v>
      </c>
      <c r="AJ657" s="12" t="str">
        <f t="shared" si="982"/>
        <v>-</v>
      </c>
      <c r="AK657" s="12" t="str">
        <f t="shared" si="982"/>
        <v>-</v>
      </c>
      <c r="AL657" s="12" t="str">
        <f t="shared" si="982"/>
        <v>-</v>
      </c>
      <c r="AM657" s="12" t="str">
        <f t="shared" si="982"/>
        <v>-</v>
      </c>
      <c r="AN657" s="12" t="str">
        <f t="shared" si="982"/>
        <v>-</v>
      </c>
      <c r="AO657" s="12">
        <f t="shared" si="982"/>
        <v>6</v>
      </c>
      <c r="AP657" s="12" t="str">
        <f t="shared" si="982"/>
        <v>-</v>
      </c>
      <c r="AQ657" s="12" t="str">
        <f t="shared" si="982"/>
        <v>-</v>
      </c>
      <c r="AR657" s="13">
        <f t="shared" si="964"/>
        <v>10</v>
      </c>
      <c r="AS657" s="17">
        <f t="shared" si="965"/>
        <v>8.1999329999999997</v>
      </c>
      <c r="AT657" s="12">
        <f t="shared" si="970"/>
        <v>24</v>
      </c>
      <c r="AV657" s="22">
        <f t="shared" si="979"/>
        <v>68</v>
      </c>
      <c r="AW657" s="17">
        <f t="shared" si="971"/>
        <v>8.1999329999999997</v>
      </c>
      <c r="AX657" s="13">
        <f t="shared" si="972"/>
        <v>12</v>
      </c>
      <c r="AY657" s="13">
        <f t="shared" si="973"/>
        <v>10</v>
      </c>
      <c r="AZ657" s="128">
        <f t="shared" si="974"/>
        <v>26</v>
      </c>
      <c r="BA657" s="128">
        <f t="shared" si="966"/>
        <v>2</v>
      </c>
    </row>
    <row r="658" spans="1:53">
      <c r="A658" s="22">
        <f t="shared" si="975"/>
        <v>69</v>
      </c>
      <c r="B658" s="128">
        <f t="shared" ref="B658:C658" si="983">B71</f>
        <v>27</v>
      </c>
      <c r="C658" s="128">
        <f t="shared" si="983"/>
        <v>1</v>
      </c>
      <c r="D658" s="12" t="str">
        <f t="shared" ref="D658:P658" si="984">IF(AND(D$196="ДА",D463="-"),D71,"-")</f>
        <v>-</v>
      </c>
      <c r="E658" s="12" t="str">
        <f t="shared" si="984"/>
        <v>-</v>
      </c>
      <c r="F658" s="12" t="str">
        <f t="shared" si="984"/>
        <v>-</v>
      </c>
      <c r="G658" s="12" t="str">
        <f t="shared" si="984"/>
        <v>-</v>
      </c>
      <c r="H658" s="12">
        <f t="shared" si="984"/>
        <v>5</v>
      </c>
      <c r="I658" s="12" t="str">
        <f t="shared" si="984"/>
        <v>-</v>
      </c>
      <c r="J658" s="12">
        <f t="shared" si="984"/>
        <v>9</v>
      </c>
      <c r="K658" s="12" t="str">
        <f t="shared" si="984"/>
        <v>-</v>
      </c>
      <c r="L658" s="12" t="str">
        <f t="shared" si="984"/>
        <v>-</v>
      </c>
      <c r="M658" s="12" t="str">
        <f t="shared" si="984"/>
        <v>-</v>
      </c>
      <c r="N658" s="12">
        <f t="shared" si="984"/>
        <v>7</v>
      </c>
      <c r="O658" s="12" t="str">
        <f t="shared" si="984"/>
        <v>-</v>
      </c>
      <c r="P658" s="12" t="str">
        <f t="shared" si="984"/>
        <v>-</v>
      </c>
      <c r="Q658" s="12" t="str">
        <f t="shared" si="953"/>
        <v>-</v>
      </c>
      <c r="R658" s="12" t="str">
        <f t="shared" si="953"/>
        <v>-</v>
      </c>
      <c r="S658" s="12">
        <f t="shared" ref="S658:AQ658" si="985">IF(AND(S$196="ДА",S463="-"),S71,"-")</f>
        <v>9</v>
      </c>
      <c r="T658" s="12" t="str">
        <f t="shared" si="985"/>
        <v>-</v>
      </c>
      <c r="U658" s="12" t="str">
        <f t="shared" si="985"/>
        <v>-</v>
      </c>
      <c r="V658" s="12">
        <f t="shared" si="985"/>
        <v>5</v>
      </c>
      <c r="W658" s="12" t="str">
        <f t="shared" si="985"/>
        <v>-</v>
      </c>
      <c r="X658" s="12" t="str">
        <f t="shared" si="985"/>
        <v>-</v>
      </c>
      <c r="Y658" s="12" t="str">
        <f t="shared" si="985"/>
        <v>-</v>
      </c>
      <c r="Z658" s="12" t="str">
        <f t="shared" si="985"/>
        <v>-</v>
      </c>
      <c r="AA658" s="12" t="str">
        <f t="shared" si="985"/>
        <v>-</v>
      </c>
      <c r="AB658" s="12" t="str">
        <f t="shared" si="985"/>
        <v>-</v>
      </c>
      <c r="AC658" s="12">
        <f t="shared" si="985"/>
        <v>3</v>
      </c>
      <c r="AD658" s="12">
        <f t="shared" si="985"/>
        <v>6</v>
      </c>
      <c r="AE658" s="12" t="str">
        <f t="shared" si="985"/>
        <v>-</v>
      </c>
      <c r="AF658" s="12">
        <f t="shared" si="985"/>
        <v>8</v>
      </c>
      <c r="AG658" s="12">
        <f t="shared" si="985"/>
        <v>1</v>
      </c>
      <c r="AH658" s="12" t="str">
        <f t="shared" si="985"/>
        <v>-</v>
      </c>
      <c r="AI658" s="12" t="str">
        <f t="shared" si="985"/>
        <v>-</v>
      </c>
      <c r="AJ658" s="12" t="str">
        <f t="shared" si="985"/>
        <v>-</v>
      </c>
      <c r="AK658" s="12" t="str">
        <f t="shared" si="985"/>
        <v>-</v>
      </c>
      <c r="AL658" s="12" t="str">
        <f t="shared" si="985"/>
        <v>-</v>
      </c>
      <c r="AM658" s="12" t="str">
        <f t="shared" si="985"/>
        <v>-</v>
      </c>
      <c r="AN658" s="12" t="str">
        <f t="shared" si="985"/>
        <v>-</v>
      </c>
      <c r="AO658" s="12">
        <f t="shared" si="985"/>
        <v>7</v>
      </c>
      <c r="AP658" s="12" t="str">
        <f t="shared" si="985"/>
        <v>-</v>
      </c>
      <c r="AQ658" s="12" t="str">
        <f t="shared" si="985"/>
        <v>-</v>
      </c>
      <c r="AR658" s="13">
        <f t="shared" si="964"/>
        <v>10</v>
      </c>
      <c r="AS658" s="17">
        <f t="shared" si="965"/>
        <v>5.9999320000000003</v>
      </c>
      <c r="AT658" s="12">
        <f t="shared" si="970"/>
        <v>154</v>
      </c>
      <c r="AV658" s="22">
        <f t="shared" si="979"/>
        <v>69</v>
      </c>
      <c r="AW658" s="17">
        <f t="shared" si="971"/>
        <v>5.9999320000000003</v>
      </c>
      <c r="AX658" s="13">
        <f t="shared" si="972"/>
        <v>11</v>
      </c>
      <c r="AY658" s="13">
        <f t="shared" si="973"/>
        <v>10</v>
      </c>
      <c r="AZ658" s="128">
        <f t="shared" si="974"/>
        <v>27</v>
      </c>
      <c r="BA658" s="128">
        <f t="shared" si="966"/>
        <v>1</v>
      </c>
    </row>
    <row r="659" spans="1:53">
      <c r="A659" s="22">
        <f t="shared" si="975"/>
        <v>70</v>
      </c>
      <c r="B659" s="128">
        <f t="shared" ref="B659:C659" si="986">B72</f>
        <v>27</v>
      </c>
      <c r="C659" s="128">
        <f t="shared" si="986"/>
        <v>2</v>
      </c>
      <c r="D659" s="12" t="str">
        <f t="shared" ref="D659:P659" si="987">IF(AND(D$196="ДА",D464="-"),D72,"-")</f>
        <v>-</v>
      </c>
      <c r="E659" s="12" t="str">
        <f t="shared" si="987"/>
        <v>-</v>
      </c>
      <c r="F659" s="12" t="str">
        <f t="shared" si="987"/>
        <v>-</v>
      </c>
      <c r="G659" s="12" t="str">
        <f t="shared" si="987"/>
        <v>-</v>
      </c>
      <c r="H659" s="12">
        <f t="shared" si="987"/>
        <v>10</v>
      </c>
      <c r="I659" s="12" t="str">
        <f t="shared" si="987"/>
        <v>-</v>
      </c>
      <c r="J659" s="12">
        <f t="shared" si="987"/>
        <v>7</v>
      </c>
      <c r="K659" s="12" t="str">
        <f t="shared" si="987"/>
        <v>-</v>
      </c>
      <c r="L659" s="12" t="str">
        <f t="shared" si="987"/>
        <v>-</v>
      </c>
      <c r="M659" s="12" t="str">
        <f t="shared" si="987"/>
        <v>-</v>
      </c>
      <c r="N659" s="12">
        <f t="shared" si="987"/>
        <v>10</v>
      </c>
      <c r="O659" s="12" t="str">
        <f t="shared" si="987"/>
        <v>-</v>
      </c>
      <c r="P659" s="12" t="str">
        <f t="shared" si="987"/>
        <v>-</v>
      </c>
      <c r="Q659" s="12" t="str">
        <f t="shared" si="953"/>
        <v>-</v>
      </c>
      <c r="R659" s="12" t="str">
        <f t="shared" si="953"/>
        <v>-</v>
      </c>
      <c r="S659" s="12">
        <f t="shared" ref="S659:AQ659" si="988">IF(AND(S$196="ДА",S464="-"),S72,"-")</f>
        <v>8</v>
      </c>
      <c r="T659" s="12" t="str">
        <f t="shared" si="988"/>
        <v>-</v>
      </c>
      <c r="U659" s="12" t="str">
        <f t="shared" si="988"/>
        <v>-</v>
      </c>
      <c r="V659" s="12">
        <f t="shared" si="988"/>
        <v>6</v>
      </c>
      <c r="W659" s="12" t="str">
        <f t="shared" si="988"/>
        <v>-</v>
      </c>
      <c r="X659" s="12">
        <f t="shared" si="988"/>
        <v>6</v>
      </c>
      <c r="Y659" s="12" t="str">
        <f t="shared" si="988"/>
        <v>-</v>
      </c>
      <c r="Z659" s="12">
        <f t="shared" si="988"/>
        <v>7</v>
      </c>
      <c r="AA659" s="12" t="str">
        <f t="shared" si="988"/>
        <v>-</v>
      </c>
      <c r="AB659" s="12" t="str">
        <f t="shared" si="988"/>
        <v>-</v>
      </c>
      <c r="AC659" s="12">
        <f t="shared" si="988"/>
        <v>7</v>
      </c>
      <c r="AD659" s="12">
        <f t="shared" si="988"/>
        <v>8</v>
      </c>
      <c r="AE659" s="12" t="str">
        <f t="shared" si="988"/>
        <v>-</v>
      </c>
      <c r="AF659" s="12">
        <f t="shared" si="988"/>
        <v>9</v>
      </c>
      <c r="AG659" s="12" t="str">
        <f t="shared" si="988"/>
        <v>-</v>
      </c>
      <c r="AH659" s="12" t="str">
        <f t="shared" si="988"/>
        <v>-</v>
      </c>
      <c r="AI659" s="12" t="str">
        <f t="shared" si="988"/>
        <v>-</v>
      </c>
      <c r="AJ659" s="12" t="str">
        <f t="shared" si="988"/>
        <v>-</v>
      </c>
      <c r="AK659" s="12" t="str">
        <f t="shared" si="988"/>
        <v>-</v>
      </c>
      <c r="AL659" s="12" t="str">
        <f t="shared" si="988"/>
        <v>-</v>
      </c>
      <c r="AM659" s="12" t="str">
        <f t="shared" si="988"/>
        <v>-</v>
      </c>
      <c r="AN659" s="12" t="str">
        <f t="shared" si="988"/>
        <v>-</v>
      </c>
      <c r="AO659" s="12">
        <f t="shared" si="988"/>
        <v>8</v>
      </c>
      <c r="AP659" s="12" t="str">
        <f t="shared" si="988"/>
        <v>-</v>
      </c>
      <c r="AQ659" s="12" t="str">
        <f t="shared" si="988"/>
        <v>-</v>
      </c>
      <c r="AR659" s="13">
        <f t="shared" si="964"/>
        <v>11</v>
      </c>
      <c r="AS659" s="17">
        <f t="shared" si="965"/>
        <v>7.8181128181818185</v>
      </c>
      <c r="AT659" s="12">
        <f t="shared" si="970"/>
        <v>47</v>
      </c>
      <c r="AV659" s="22">
        <f t="shared" si="979"/>
        <v>70</v>
      </c>
      <c r="AW659" s="17">
        <f t="shared" si="971"/>
        <v>7.8181128181818185</v>
      </c>
      <c r="AX659" s="13">
        <f t="shared" si="972"/>
        <v>13</v>
      </c>
      <c r="AY659" s="13">
        <f t="shared" si="973"/>
        <v>11</v>
      </c>
      <c r="AZ659" s="128">
        <f t="shared" si="974"/>
        <v>27</v>
      </c>
      <c r="BA659" s="128">
        <f t="shared" si="966"/>
        <v>2</v>
      </c>
    </row>
    <row r="660" spans="1:53">
      <c r="A660" s="22">
        <f t="shared" si="975"/>
        <v>71</v>
      </c>
      <c r="B660" s="128">
        <f t="shared" ref="B660:C660" si="989">B73</f>
        <v>27</v>
      </c>
      <c r="C660" s="128">
        <f t="shared" si="989"/>
        <v>3</v>
      </c>
      <c r="D660" s="12" t="str">
        <f t="shared" ref="D660:P660" si="990">IF(AND(D$196="ДА",D465="-"),D73,"-")</f>
        <v>-</v>
      </c>
      <c r="E660" s="12" t="str">
        <f t="shared" si="990"/>
        <v>-</v>
      </c>
      <c r="F660" s="12" t="str">
        <f t="shared" si="990"/>
        <v>-</v>
      </c>
      <c r="G660" s="12" t="str">
        <f t="shared" si="990"/>
        <v>-</v>
      </c>
      <c r="H660" s="12">
        <f t="shared" si="990"/>
        <v>10</v>
      </c>
      <c r="I660" s="12" t="str">
        <f t="shared" si="990"/>
        <v>-</v>
      </c>
      <c r="J660" s="12" t="str">
        <f t="shared" si="990"/>
        <v>-</v>
      </c>
      <c r="K660" s="12" t="str">
        <f t="shared" si="990"/>
        <v>-</v>
      </c>
      <c r="L660" s="12" t="str">
        <f t="shared" si="990"/>
        <v>-</v>
      </c>
      <c r="M660" s="12" t="str">
        <f t="shared" si="990"/>
        <v>-</v>
      </c>
      <c r="N660" s="12">
        <f t="shared" si="990"/>
        <v>9</v>
      </c>
      <c r="O660" s="12">
        <f t="shared" si="990"/>
        <v>7</v>
      </c>
      <c r="P660" s="12" t="str">
        <f t="shared" si="990"/>
        <v>-</v>
      </c>
      <c r="Q660" s="12" t="str">
        <f t="shared" si="953"/>
        <v>-</v>
      </c>
      <c r="R660" s="12" t="str">
        <f t="shared" si="953"/>
        <v>-</v>
      </c>
      <c r="S660" s="12" t="str">
        <f t="shared" ref="S660:AQ660" si="991">IF(AND(S$196="ДА",S465="-"),S73,"-")</f>
        <v>-</v>
      </c>
      <c r="T660" s="12" t="str">
        <f t="shared" si="991"/>
        <v>-</v>
      </c>
      <c r="U660" s="12" t="str">
        <f t="shared" si="991"/>
        <v>-</v>
      </c>
      <c r="V660" s="12">
        <f t="shared" si="991"/>
        <v>9</v>
      </c>
      <c r="W660" s="12" t="str">
        <f t="shared" si="991"/>
        <v>-</v>
      </c>
      <c r="X660" s="12">
        <f t="shared" si="991"/>
        <v>5</v>
      </c>
      <c r="Y660" s="12" t="str">
        <f t="shared" si="991"/>
        <v>-</v>
      </c>
      <c r="Z660" s="12">
        <f t="shared" si="991"/>
        <v>5</v>
      </c>
      <c r="AA660" s="12" t="str">
        <f t="shared" si="991"/>
        <v>-</v>
      </c>
      <c r="AB660" s="12" t="str">
        <f t="shared" si="991"/>
        <v>-</v>
      </c>
      <c r="AC660" s="12">
        <f t="shared" si="991"/>
        <v>7</v>
      </c>
      <c r="AD660" s="12">
        <f t="shared" si="991"/>
        <v>7</v>
      </c>
      <c r="AE660" s="12" t="str">
        <f t="shared" si="991"/>
        <v>-</v>
      </c>
      <c r="AF660" s="12">
        <f t="shared" si="991"/>
        <v>9</v>
      </c>
      <c r="AG660" s="12">
        <f t="shared" si="991"/>
        <v>5</v>
      </c>
      <c r="AH660" s="12" t="str">
        <f t="shared" si="991"/>
        <v>-</v>
      </c>
      <c r="AI660" s="12" t="str">
        <f t="shared" si="991"/>
        <v>-</v>
      </c>
      <c r="AJ660" s="12" t="str">
        <f t="shared" si="991"/>
        <v>-</v>
      </c>
      <c r="AK660" s="12" t="str">
        <f t="shared" si="991"/>
        <v>-</v>
      </c>
      <c r="AL660" s="12" t="str">
        <f t="shared" si="991"/>
        <v>-</v>
      </c>
      <c r="AM660" s="12" t="str">
        <f t="shared" si="991"/>
        <v>-</v>
      </c>
      <c r="AN660" s="12" t="str">
        <f t="shared" si="991"/>
        <v>-</v>
      </c>
      <c r="AO660" s="12">
        <f t="shared" si="991"/>
        <v>10</v>
      </c>
      <c r="AP660" s="12" t="str">
        <f t="shared" si="991"/>
        <v>-</v>
      </c>
      <c r="AQ660" s="12" t="str">
        <f t="shared" si="991"/>
        <v>-</v>
      </c>
      <c r="AR660" s="13">
        <f t="shared" si="964"/>
        <v>11</v>
      </c>
      <c r="AS660" s="17">
        <f t="shared" si="965"/>
        <v>7.5453845454545458</v>
      </c>
      <c r="AT660" s="12">
        <f t="shared" si="970"/>
        <v>66</v>
      </c>
      <c r="AV660" s="22">
        <f t="shared" si="979"/>
        <v>71</v>
      </c>
      <c r="AW660" s="17">
        <f t="shared" si="971"/>
        <v>7.5453845454545458</v>
      </c>
      <c r="AX660" s="13">
        <f t="shared" si="972"/>
        <v>12</v>
      </c>
      <c r="AY660" s="13">
        <f t="shared" si="973"/>
        <v>11</v>
      </c>
      <c r="AZ660" s="128">
        <f t="shared" si="974"/>
        <v>27</v>
      </c>
      <c r="BA660" s="128">
        <f t="shared" si="966"/>
        <v>3</v>
      </c>
    </row>
    <row r="661" spans="1:53">
      <c r="A661" s="22">
        <f t="shared" si="975"/>
        <v>72</v>
      </c>
      <c r="B661" s="128">
        <f t="shared" ref="B661:C661" si="992">B74</f>
        <v>28</v>
      </c>
      <c r="C661" s="128">
        <f t="shared" si="992"/>
        <v>1</v>
      </c>
      <c r="D661" s="12" t="str">
        <f t="shared" ref="D661:P661" si="993">IF(AND(D$196="ДА",D466="-"),D74,"-")</f>
        <v>-</v>
      </c>
      <c r="E661" s="12" t="str">
        <f t="shared" si="993"/>
        <v>-</v>
      </c>
      <c r="F661" s="12" t="str">
        <f t="shared" si="993"/>
        <v>-</v>
      </c>
      <c r="G661" s="12" t="str">
        <f t="shared" si="993"/>
        <v>-</v>
      </c>
      <c r="H661" s="12">
        <f t="shared" si="993"/>
        <v>9</v>
      </c>
      <c r="I661" s="12" t="str">
        <f t="shared" si="993"/>
        <v>-</v>
      </c>
      <c r="J661" s="12">
        <f t="shared" si="993"/>
        <v>5</v>
      </c>
      <c r="K661" s="12" t="str">
        <f t="shared" si="993"/>
        <v>-</v>
      </c>
      <c r="L661" s="12" t="str">
        <f t="shared" si="993"/>
        <v>-</v>
      </c>
      <c r="M661" s="12" t="str">
        <f t="shared" si="993"/>
        <v>-</v>
      </c>
      <c r="N661" s="12">
        <f t="shared" si="993"/>
        <v>8</v>
      </c>
      <c r="O661" s="12" t="str">
        <f t="shared" si="993"/>
        <v>-</v>
      </c>
      <c r="P661" s="12" t="str">
        <f t="shared" si="993"/>
        <v>-</v>
      </c>
      <c r="Q661" s="12" t="str">
        <f t="shared" si="953"/>
        <v>-</v>
      </c>
      <c r="R661" s="12" t="str">
        <f t="shared" si="953"/>
        <v>-</v>
      </c>
      <c r="S661" s="12">
        <f t="shared" ref="S661:AQ661" si="994">IF(AND(S$196="ДА",S466="-"),S74,"-")</f>
        <v>1</v>
      </c>
      <c r="T661" s="12" t="str">
        <f t="shared" si="994"/>
        <v>-</v>
      </c>
      <c r="U661" s="12" t="str">
        <f t="shared" si="994"/>
        <v>-</v>
      </c>
      <c r="V661" s="12">
        <f t="shared" si="994"/>
        <v>6</v>
      </c>
      <c r="W661" s="12" t="str">
        <f t="shared" si="994"/>
        <v>-</v>
      </c>
      <c r="X661" s="12" t="str">
        <f t="shared" si="994"/>
        <v>-</v>
      </c>
      <c r="Y661" s="12" t="str">
        <f t="shared" si="994"/>
        <v>-</v>
      </c>
      <c r="Z661" s="12">
        <f t="shared" si="994"/>
        <v>6</v>
      </c>
      <c r="AA661" s="12" t="str">
        <f t="shared" si="994"/>
        <v>-</v>
      </c>
      <c r="AB661" s="12" t="str">
        <f t="shared" si="994"/>
        <v>-</v>
      </c>
      <c r="AC661" s="12">
        <f t="shared" si="994"/>
        <v>1</v>
      </c>
      <c r="AD661" s="12" t="str">
        <f t="shared" si="994"/>
        <v>-</v>
      </c>
      <c r="AE661" s="12" t="str">
        <f t="shared" si="994"/>
        <v>-</v>
      </c>
      <c r="AF661" s="12">
        <f t="shared" si="994"/>
        <v>6</v>
      </c>
      <c r="AG661" s="12">
        <f t="shared" si="994"/>
        <v>10</v>
      </c>
      <c r="AH661" s="12" t="str">
        <f t="shared" si="994"/>
        <v>-</v>
      </c>
      <c r="AI661" s="12" t="str">
        <f t="shared" si="994"/>
        <v>-</v>
      </c>
      <c r="AJ661" s="12" t="str">
        <f t="shared" si="994"/>
        <v>-</v>
      </c>
      <c r="AK661" s="12" t="str">
        <f t="shared" si="994"/>
        <v>-</v>
      </c>
      <c r="AL661" s="12" t="str">
        <f t="shared" si="994"/>
        <v>-</v>
      </c>
      <c r="AM661" s="12" t="str">
        <f t="shared" si="994"/>
        <v>-</v>
      </c>
      <c r="AN661" s="12" t="str">
        <f t="shared" si="994"/>
        <v>-</v>
      </c>
      <c r="AO661" s="12">
        <f t="shared" si="994"/>
        <v>5</v>
      </c>
      <c r="AP661" s="12" t="str">
        <f t="shared" si="994"/>
        <v>-</v>
      </c>
      <c r="AQ661" s="12" t="str">
        <f t="shared" si="994"/>
        <v>-</v>
      </c>
      <c r="AR661" s="13">
        <f t="shared" si="964"/>
        <v>10</v>
      </c>
      <c r="AS661" s="17">
        <f t="shared" si="965"/>
        <v>5.699929</v>
      </c>
      <c r="AT661" s="12">
        <f t="shared" si="970"/>
        <v>163</v>
      </c>
      <c r="AV661" s="22">
        <f t="shared" si="979"/>
        <v>72</v>
      </c>
      <c r="AW661" s="17">
        <f t="shared" si="971"/>
        <v>5.699929</v>
      </c>
      <c r="AX661" s="13">
        <f t="shared" si="972"/>
        <v>12</v>
      </c>
      <c r="AY661" s="13">
        <f t="shared" si="973"/>
        <v>10</v>
      </c>
      <c r="AZ661" s="128">
        <f t="shared" si="974"/>
        <v>28</v>
      </c>
      <c r="BA661" s="128">
        <f t="shared" si="966"/>
        <v>1</v>
      </c>
    </row>
    <row r="662" spans="1:53">
      <c r="A662" s="22">
        <f t="shared" si="975"/>
        <v>73</v>
      </c>
      <c r="B662" s="128">
        <f t="shared" ref="B662:C662" si="995">B75</f>
        <v>28</v>
      </c>
      <c r="C662" s="128">
        <f t="shared" si="995"/>
        <v>2</v>
      </c>
      <c r="D662" s="12" t="str">
        <f t="shared" ref="D662:P662" si="996">IF(AND(D$196="ДА",D467="-"),D75,"-")</f>
        <v>-</v>
      </c>
      <c r="E662" s="12" t="str">
        <f t="shared" si="996"/>
        <v>-</v>
      </c>
      <c r="F662" s="12" t="str">
        <f t="shared" si="996"/>
        <v>-</v>
      </c>
      <c r="G662" s="12" t="str">
        <f t="shared" si="996"/>
        <v>-</v>
      </c>
      <c r="H662" s="12">
        <f t="shared" si="996"/>
        <v>9</v>
      </c>
      <c r="I662" s="12" t="str">
        <f t="shared" si="996"/>
        <v>-</v>
      </c>
      <c r="J662" s="12">
        <f t="shared" si="996"/>
        <v>8</v>
      </c>
      <c r="K662" s="12" t="str">
        <f t="shared" si="996"/>
        <v>-</v>
      </c>
      <c r="L662" s="12" t="str">
        <f t="shared" si="996"/>
        <v>-</v>
      </c>
      <c r="M662" s="12" t="str">
        <f t="shared" si="996"/>
        <v>-</v>
      </c>
      <c r="N662" s="12">
        <f t="shared" si="996"/>
        <v>7</v>
      </c>
      <c r="O662" s="12" t="str">
        <f t="shared" si="996"/>
        <v>-</v>
      </c>
      <c r="P662" s="12" t="str">
        <f t="shared" si="996"/>
        <v>-</v>
      </c>
      <c r="Q662" s="12" t="str">
        <f t="shared" si="953"/>
        <v>-</v>
      </c>
      <c r="R662" s="12" t="str">
        <f t="shared" si="953"/>
        <v>-</v>
      </c>
      <c r="S662" s="12" t="str">
        <f t="shared" ref="S662:AQ662" si="997">IF(AND(S$196="ДА",S467="-"),S75,"-")</f>
        <v>-</v>
      </c>
      <c r="T662" s="12" t="str">
        <f t="shared" si="997"/>
        <v>-</v>
      </c>
      <c r="U662" s="12" t="str">
        <f t="shared" si="997"/>
        <v>-</v>
      </c>
      <c r="V662" s="12">
        <f t="shared" si="997"/>
        <v>6</v>
      </c>
      <c r="W662" s="12" t="str">
        <f t="shared" si="997"/>
        <v>-</v>
      </c>
      <c r="X662" s="12" t="str">
        <f t="shared" si="997"/>
        <v>-</v>
      </c>
      <c r="Y662" s="12" t="str">
        <f t="shared" si="997"/>
        <v>-</v>
      </c>
      <c r="Z662" s="12">
        <f t="shared" si="997"/>
        <v>5</v>
      </c>
      <c r="AA662" s="12" t="str">
        <f t="shared" si="997"/>
        <v>-</v>
      </c>
      <c r="AB662" s="12" t="str">
        <f t="shared" si="997"/>
        <v>-</v>
      </c>
      <c r="AC662" s="12">
        <f t="shared" si="997"/>
        <v>4</v>
      </c>
      <c r="AD662" s="12" t="str">
        <f t="shared" si="997"/>
        <v>-</v>
      </c>
      <c r="AE662" s="12" t="str">
        <f t="shared" si="997"/>
        <v>-</v>
      </c>
      <c r="AF662" s="12">
        <f t="shared" si="997"/>
        <v>5</v>
      </c>
      <c r="AG662" s="12">
        <f t="shared" si="997"/>
        <v>9</v>
      </c>
      <c r="AH662" s="12" t="str">
        <f t="shared" si="997"/>
        <v>-</v>
      </c>
      <c r="AI662" s="12" t="str">
        <f t="shared" si="997"/>
        <v>-</v>
      </c>
      <c r="AJ662" s="12" t="str">
        <f t="shared" si="997"/>
        <v>-</v>
      </c>
      <c r="AK662" s="12" t="str">
        <f t="shared" si="997"/>
        <v>-</v>
      </c>
      <c r="AL662" s="12" t="str">
        <f t="shared" si="997"/>
        <v>-</v>
      </c>
      <c r="AM662" s="12" t="str">
        <f t="shared" si="997"/>
        <v>-</v>
      </c>
      <c r="AN662" s="12" t="str">
        <f t="shared" si="997"/>
        <v>-</v>
      </c>
      <c r="AO662" s="12">
        <f t="shared" si="997"/>
        <v>6</v>
      </c>
      <c r="AP662" s="12" t="str">
        <f t="shared" si="997"/>
        <v>-</v>
      </c>
      <c r="AQ662" s="12" t="str">
        <f t="shared" si="997"/>
        <v>-</v>
      </c>
      <c r="AR662" s="13">
        <f t="shared" si="964"/>
        <v>9</v>
      </c>
      <c r="AS662" s="17">
        <f t="shared" si="965"/>
        <v>6.5554835555555551</v>
      </c>
      <c r="AT662" s="12">
        <f t="shared" si="970"/>
        <v>113</v>
      </c>
      <c r="AV662" s="22">
        <f t="shared" si="979"/>
        <v>73</v>
      </c>
      <c r="AW662" s="17">
        <f t="shared" si="971"/>
        <v>6.5554835555555551</v>
      </c>
      <c r="AX662" s="13">
        <f t="shared" si="972"/>
        <v>9</v>
      </c>
      <c r="AY662" s="13">
        <f t="shared" si="973"/>
        <v>9</v>
      </c>
      <c r="AZ662" s="128">
        <f t="shared" si="974"/>
        <v>28</v>
      </c>
      <c r="BA662" s="128">
        <f t="shared" si="966"/>
        <v>2</v>
      </c>
    </row>
    <row r="663" spans="1:53">
      <c r="A663" s="22">
        <f t="shared" si="975"/>
        <v>74</v>
      </c>
      <c r="B663" s="128">
        <f t="shared" ref="B663:C663" si="998">B76</f>
        <v>28</v>
      </c>
      <c r="C663" s="128">
        <f t="shared" si="998"/>
        <v>3</v>
      </c>
      <c r="D663" s="12" t="str">
        <f t="shared" ref="D663:P663" si="999">IF(AND(D$196="ДА",D468="-"),D76,"-")</f>
        <v>-</v>
      </c>
      <c r="E663" s="12" t="str">
        <f t="shared" si="999"/>
        <v>-</v>
      </c>
      <c r="F663" s="12" t="str">
        <f t="shared" si="999"/>
        <v>-</v>
      </c>
      <c r="G663" s="12" t="str">
        <f t="shared" si="999"/>
        <v>-</v>
      </c>
      <c r="H663" s="12">
        <f t="shared" si="999"/>
        <v>7</v>
      </c>
      <c r="I663" s="12" t="str">
        <f t="shared" si="999"/>
        <v>-</v>
      </c>
      <c r="J663" s="12">
        <f t="shared" si="999"/>
        <v>5</v>
      </c>
      <c r="K663" s="12" t="str">
        <f t="shared" si="999"/>
        <v>-</v>
      </c>
      <c r="L663" s="12" t="str">
        <f t="shared" si="999"/>
        <v>-</v>
      </c>
      <c r="M663" s="12" t="str">
        <f t="shared" si="999"/>
        <v>-</v>
      </c>
      <c r="N663" s="12">
        <f t="shared" si="999"/>
        <v>7</v>
      </c>
      <c r="O663" s="12" t="str">
        <f t="shared" si="999"/>
        <v>-</v>
      </c>
      <c r="P663" s="12" t="str">
        <f t="shared" si="999"/>
        <v>-</v>
      </c>
      <c r="Q663" s="12" t="str">
        <f t="shared" si="953"/>
        <v>-</v>
      </c>
      <c r="R663" s="12" t="str">
        <f t="shared" si="953"/>
        <v>-</v>
      </c>
      <c r="S663" s="12" t="str">
        <f t="shared" ref="S663:AQ663" si="1000">IF(AND(S$196="ДА",S468="-"),S76,"-")</f>
        <v>-</v>
      </c>
      <c r="T663" s="12" t="str">
        <f t="shared" si="1000"/>
        <v>-</v>
      </c>
      <c r="U663" s="12" t="str">
        <f t="shared" si="1000"/>
        <v>-</v>
      </c>
      <c r="V663" s="12">
        <f t="shared" si="1000"/>
        <v>3</v>
      </c>
      <c r="W663" s="12" t="str">
        <f t="shared" si="1000"/>
        <v>-</v>
      </c>
      <c r="X663" s="12" t="str">
        <f t="shared" si="1000"/>
        <v>-</v>
      </c>
      <c r="Y663" s="12" t="str">
        <f t="shared" si="1000"/>
        <v>-</v>
      </c>
      <c r="Z663" s="12" t="str">
        <f t="shared" si="1000"/>
        <v>-</v>
      </c>
      <c r="AA663" s="12" t="str">
        <f t="shared" si="1000"/>
        <v>-</v>
      </c>
      <c r="AB663" s="12" t="str">
        <f t="shared" si="1000"/>
        <v>-</v>
      </c>
      <c r="AC663" s="12">
        <f t="shared" si="1000"/>
        <v>4</v>
      </c>
      <c r="AD663" s="12">
        <f t="shared" si="1000"/>
        <v>5</v>
      </c>
      <c r="AE663" s="12" t="str">
        <f t="shared" si="1000"/>
        <v>-</v>
      </c>
      <c r="AF663" s="12">
        <f t="shared" si="1000"/>
        <v>6</v>
      </c>
      <c r="AG663" s="12">
        <f t="shared" si="1000"/>
        <v>1</v>
      </c>
      <c r="AH663" s="12" t="str">
        <f t="shared" si="1000"/>
        <v>-</v>
      </c>
      <c r="AI663" s="12" t="str">
        <f t="shared" si="1000"/>
        <v>-</v>
      </c>
      <c r="AJ663" s="12" t="str">
        <f t="shared" si="1000"/>
        <v>-</v>
      </c>
      <c r="AK663" s="12" t="str">
        <f t="shared" si="1000"/>
        <v>-</v>
      </c>
      <c r="AL663" s="12" t="str">
        <f t="shared" si="1000"/>
        <v>-</v>
      </c>
      <c r="AM663" s="12" t="str">
        <f t="shared" si="1000"/>
        <v>-</v>
      </c>
      <c r="AN663" s="12" t="str">
        <f t="shared" si="1000"/>
        <v>-</v>
      </c>
      <c r="AO663" s="12">
        <f t="shared" si="1000"/>
        <v>4</v>
      </c>
      <c r="AP663" s="12" t="str">
        <f t="shared" si="1000"/>
        <v>-</v>
      </c>
      <c r="AQ663" s="12" t="str">
        <f t="shared" si="1000"/>
        <v>-</v>
      </c>
      <c r="AR663" s="13">
        <f t="shared" si="964"/>
        <v>9</v>
      </c>
      <c r="AS663" s="17">
        <f t="shared" si="965"/>
        <v>4.6665936666666665</v>
      </c>
      <c r="AT663" s="12">
        <f t="shared" si="970"/>
        <v>187</v>
      </c>
      <c r="AV663" s="22">
        <f t="shared" si="979"/>
        <v>74</v>
      </c>
      <c r="AW663" s="17">
        <f t="shared" si="971"/>
        <v>4.6665936666666665</v>
      </c>
      <c r="AX663" s="13">
        <f t="shared" si="972"/>
        <v>9</v>
      </c>
      <c r="AY663" s="13">
        <f t="shared" si="973"/>
        <v>9</v>
      </c>
      <c r="AZ663" s="128">
        <f t="shared" si="974"/>
        <v>28</v>
      </c>
      <c r="BA663" s="128">
        <f t="shared" si="966"/>
        <v>3</v>
      </c>
    </row>
    <row r="664" spans="1:53">
      <c r="A664" s="22">
        <f t="shared" si="975"/>
        <v>75</v>
      </c>
      <c r="B664" s="128">
        <f t="shared" ref="B664:C664" si="1001">B77</f>
        <v>29</v>
      </c>
      <c r="C664" s="128">
        <f t="shared" si="1001"/>
        <v>1</v>
      </c>
      <c r="D664" s="12" t="str">
        <f t="shared" ref="D664:P664" si="1002">IF(AND(D$196="ДА",D469="-"),D77,"-")</f>
        <v>-</v>
      </c>
      <c r="E664" s="12" t="str">
        <f t="shared" si="1002"/>
        <v>-</v>
      </c>
      <c r="F664" s="12" t="str">
        <f t="shared" si="1002"/>
        <v>-</v>
      </c>
      <c r="G664" s="12" t="str">
        <f t="shared" si="1002"/>
        <v>-</v>
      </c>
      <c r="H664" s="12">
        <f t="shared" si="1002"/>
        <v>4</v>
      </c>
      <c r="I664" s="12" t="str">
        <f t="shared" si="1002"/>
        <v>-</v>
      </c>
      <c r="J664" s="12">
        <f t="shared" si="1002"/>
        <v>4</v>
      </c>
      <c r="K664" s="12" t="str">
        <f t="shared" si="1002"/>
        <v>-</v>
      </c>
      <c r="L664" s="12" t="str">
        <f t="shared" si="1002"/>
        <v>-</v>
      </c>
      <c r="M664" s="12" t="str">
        <f t="shared" si="1002"/>
        <v>-</v>
      </c>
      <c r="N664" s="12">
        <f t="shared" si="1002"/>
        <v>9</v>
      </c>
      <c r="O664" s="12">
        <f t="shared" si="1002"/>
        <v>6</v>
      </c>
      <c r="P664" s="12" t="str">
        <f t="shared" si="1002"/>
        <v>-</v>
      </c>
      <c r="Q664" s="12" t="str">
        <f t="shared" si="953"/>
        <v>-</v>
      </c>
      <c r="R664" s="12" t="str">
        <f t="shared" si="953"/>
        <v>-</v>
      </c>
      <c r="S664" s="12">
        <f t="shared" ref="S664:AQ664" si="1003">IF(AND(S$196="ДА",S469="-"),S77,"-")</f>
        <v>6</v>
      </c>
      <c r="T664" s="12" t="str">
        <f t="shared" si="1003"/>
        <v>-</v>
      </c>
      <c r="U664" s="12" t="str">
        <f t="shared" si="1003"/>
        <v>-</v>
      </c>
      <c r="V664" s="12">
        <f t="shared" si="1003"/>
        <v>4</v>
      </c>
      <c r="W664" s="12" t="str">
        <f t="shared" si="1003"/>
        <v>-</v>
      </c>
      <c r="X664" s="12" t="str">
        <f t="shared" si="1003"/>
        <v>-</v>
      </c>
      <c r="Y664" s="12" t="str">
        <f t="shared" si="1003"/>
        <v>-</v>
      </c>
      <c r="Z664" s="12">
        <f t="shared" si="1003"/>
        <v>5</v>
      </c>
      <c r="AA664" s="12" t="str">
        <f t="shared" si="1003"/>
        <v>-</v>
      </c>
      <c r="AB664" s="12" t="str">
        <f t="shared" si="1003"/>
        <v>-</v>
      </c>
      <c r="AC664" s="12">
        <f t="shared" si="1003"/>
        <v>6</v>
      </c>
      <c r="AD664" s="12">
        <f t="shared" si="1003"/>
        <v>7</v>
      </c>
      <c r="AE664" s="12" t="str">
        <f t="shared" si="1003"/>
        <v>-</v>
      </c>
      <c r="AF664" s="12">
        <f t="shared" si="1003"/>
        <v>6</v>
      </c>
      <c r="AG664" s="12">
        <f t="shared" si="1003"/>
        <v>2</v>
      </c>
      <c r="AH664" s="12" t="str">
        <f t="shared" si="1003"/>
        <v>-</v>
      </c>
      <c r="AI664" s="12" t="str">
        <f t="shared" si="1003"/>
        <v>-</v>
      </c>
      <c r="AJ664" s="12" t="str">
        <f t="shared" si="1003"/>
        <v>-</v>
      </c>
      <c r="AK664" s="12" t="str">
        <f t="shared" si="1003"/>
        <v>-</v>
      </c>
      <c r="AL664" s="12" t="str">
        <f t="shared" si="1003"/>
        <v>-</v>
      </c>
      <c r="AM664" s="12" t="str">
        <f t="shared" si="1003"/>
        <v>-</v>
      </c>
      <c r="AN664" s="12" t="str">
        <f t="shared" si="1003"/>
        <v>-</v>
      </c>
      <c r="AO664" s="12">
        <f t="shared" si="1003"/>
        <v>1</v>
      </c>
      <c r="AP664" s="12" t="str">
        <f t="shared" si="1003"/>
        <v>-</v>
      </c>
      <c r="AQ664" s="12" t="str">
        <f t="shared" si="1003"/>
        <v>-</v>
      </c>
      <c r="AR664" s="13">
        <f t="shared" si="964"/>
        <v>12</v>
      </c>
      <c r="AS664" s="17">
        <f t="shared" si="965"/>
        <v>4.9999260000000003</v>
      </c>
      <c r="AT664" s="12">
        <f t="shared" si="970"/>
        <v>182</v>
      </c>
      <c r="AV664" s="22">
        <f t="shared" si="979"/>
        <v>75</v>
      </c>
      <c r="AW664" s="17">
        <f t="shared" si="971"/>
        <v>4.9999260000000003</v>
      </c>
      <c r="AX664" s="13">
        <f t="shared" si="972"/>
        <v>13</v>
      </c>
      <c r="AY664" s="13">
        <f t="shared" si="973"/>
        <v>12</v>
      </c>
      <c r="AZ664" s="128">
        <f t="shared" si="974"/>
        <v>29</v>
      </c>
      <c r="BA664" s="128">
        <f t="shared" si="966"/>
        <v>1</v>
      </c>
    </row>
    <row r="665" spans="1:53">
      <c r="A665" s="22">
        <f t="shared" si="975"/>
        <v>76</v>
      </c>
      <c r="B665" s="128">
        <f t="shared" ref="B665:C665" si="1004">B78</f>
        <v>29</v>
      </c>
      <c r="C665" s="128">
        <f t="shared" si="1004"/>
        <v>2</v>
      </c>
      <c r="D665" s="12" t="str">
        <f t="shared" ref="D665:P665" si="1005">IF(AND(D$196="ДА",D470="-"),D78,"-")</f>
        <v>-</v>
      </c>
      <c r="E665" s="12" t="str">
        <f t="shared" si="1005"/>
        <v>-</v>
      </c>
      <c r="F665" s="12" t="str">
        <f t="shared" si="1005"/>
        <v>-</v>
      </c>
      <c r="G665" s="12" t="str">
        <f t="shared" si="1005"/>
        <v>-</v>
      </c>
      <c r="H665" s="12">
        <f t="shared" si="1005"/>
        <v>7</v>
      </c>
      <c r="I665" s="12" t="str">
        <f t="shared" si="1005"/>
        <v>-</v>
      </c>
      <c r="J665" s="12">
        <f t="shared" si="1005"/>
        <v>5</v>
      </c>
      <c r="K665" s="12" t="str">
        <f t="shared" si="1005"/>
        <v>-</v>
      </c>
      <c r="L665" s="12" t="str">
        <f t="shared" si="1005"/>
        <v>-</v>
      </c>
      <c r="M665" s="12" t="str">
        <f t="shared" si="1005"/>
        <v>-</v>
      </c>
      <c r="N665" s="12">
        <f t="shared" si="1005"/>
        <v>9</v>
      </c>
      <c r="O665" s="12" t="str">
        <f t="shared" si="1005"/>
        <v>-</v>
      </c>
      <c r="P665" s="12" t="str">
        <f t="shared" si="1005"/>
        <v>-</v>
      </c>
      <c r="Q665" s="12" t="str">
        <f t="shared" si="953"/>
        <v>-</v>
      </c>
      <c r="R665" s="12" t="str">
        <f t="shared" si="953"/>
        <v>-</v>
      </c>
      <c r="S665" s="12">
        <f t="shared" ref="S665:AQ665" si="1006">IF(AND(S$196="ДА",S470="-"),S78,"-")</f>
        <v>9</v>
      </c>
      <c r="T665" s="12" t="str">
        <f t="shared" si="1006"/>
        <v>-</v>
      </c>
      <c r="U665" s="12" t="str">
        <f t="shared" si="1006"/>
        <v>-</v>
      </c>
      <c r="V665" s="12">
        <f t="shared" si="1006"/>
        <v>6</v>
      </c>
      <c r="W665" s="12" t="str">
        <f t="shared" si="1006"/>
        <v>-</v>
      </c>
      <c r="X665" s="12">
        <f t="shared" si="1006"/>
        <v>5</v>
      </c>
      <c r="Y665" s="12" t="str">
        <f t="shared" si="1006"/>
        <v>-</v>
      </c>
      <c r="Z665" s="12">
        <f t="shared" si="1006"/>
        <v>5</v>
      </c>
      <c r="AA665" s="12" t="str">
        <f t="shared" si="1006"/>
        <v>-</v>
      </c>
      <c r="AB665" s="12" t="str">
        <f t="shared" si="1006"/>
        <v>-</v>
      </c>
      <c r="AC665" s="12">
        <f t="shared" si="1006"/>
        <v>7</v>
      </c>
      <c r="AD665" s="12">
        <f t="shared" si="1006"/>
        <v>7</v>
      </c>
      <c r="AE665" s="12" t="str">
        <f t="shared" si="1006"/>
        <v>-</v>
      </c>
      <c r="AF665" s="12">
        <f t="shared" si="1006"/>
        <v>8</v>
      </c>
      <c r="AG665" s="12">
        <f t="shared" si="1006"/>
        <v>10</v>
      </c>
      <c r="AH665" s="12" t="str">
        <f t="shared" si="1006"/>
        <v>-</v>
      </c>
      <c r="AI665" s="12" t="str">
        <f t="shared" si="1006"/>
        <v>-</v>
      </c>
      <c r="AJ665" s="12" t="str">
        <f t="shared" si="1006"/>
        <v>-</v>
      </c>
      <c r="AK665" s="12" t="str">
        <f t="shared" si="1006"/>
        <v>-</v>
      </c>
      <c r="AL665" s="12" t="str">
        <f t="shared" si="1006"/>
        <v>-</v>
      </c>
      <c r="AM665" s="12" t="str">
        <f t="shared" si="1006"/>
        <v>-</v>
      </c>
      <c r="AN665" s="12" t="str">
        <f t="shared" si="1006"/>
        <v>-</v>
      </c>
      <c r="AO665" s="12">
        <f t="shared" si="1006"/>
        <v>5</v>
      </c>
      <c r="AP665" s="12" t="str">
        <f t="shared" si="1006"/>
        <v>-</v>
      </c>
      <c r="AQ665" s="12" t="str">
        <f t="shared" si="1006"/>
        <v>-</v>
      </c>
      <c r="AR665" s="13">
        <f t="shared" si="964"/>
        <v>12</v>
      </c>
      <c r="AS665" s="17">
        <f t="shared" si="965"/>
        <v>6.9165916666666671</v>
      </c>
      <c r="AT665" s="12">
        <f t="shared" si="970"/>
        <v>93</v>
      </c>
      <c r="AV665" s="22">
        <f t="shared" si="979"/>
        <v>76</v>
      </c>
      <c r="AW665" s="17">
        <f t="shared" si="971"/>
        <v>6.9165916666666671</v>
      </c>
      <c r="AX665" s="13">
        <f t="shared" si="972"/>
        <v>13</v>
      </c>
      <c r="AY665" s="13">
        <f t="shared" si="973"/>
        <v>12</v>
      </c>
      <c r="AZ665" s="128">
        <f t="shared" si="974"/>
        <v>29</v>
      </c>
      <c r="BA665" s="128">
        <f t="shared" si="966"/>
        <v>2</v>
      </c>
    </row>
    <row r="666" spans="1:53">
      <c r="A666" s="22">
        <f t="shared" si="975"/>
        <v>77</v>
      </c>
      <c r="B666" s="128">
        <f t="shared" ref="B666:C666" si="1007">B79</f>
        <v>29</v>
      </c>
      <c r="C666" s="128">
        <f t="shared" si="1007"/>
        <v>3</v>
      </c>
      <c r="D666" s="12" t="str">
        <f t="shared" ref="D666:P666" si="1008">IF(AND(D$196="ДА",D471="-"),D79,"-")</f>
        <v>-</v>
      </c>
      <c r="E666" s="12" t="str">
        <f t="shared" si="1008"/>
        <v>-</v>
      </c>
      <c r="F666" s="12" t="str">
        <f t="shared" si="1008"/>
        <v>-</v>
      </c>
      <c r="G666" s="12" t="str">
        <f t="shared" si="1008"/>
        <v>-</v>
      </c>
      <c r="H666" s="12">
        <f t="shared" si="1008"/>
        <v>5</v>
      </c>
      <c r="I666" s="12" t="str">
        <f t="shared" si="1008"/>
        <v>-</v>
      </c>
      <c r="J666" s="12">
        <f t="shared" si="1008"/>
        <v>6</v>
      </c>
      <c r="K666" s="12" t="str">
        <f t="shared" si="1008"/>
        <v>-</v>
      </c>
      <c r="L666" s="12" t="str">
        <f t="shared" si="1008"/>
        <v>-</v>
      </c>
      <c r="M666" s="12" t="str">
        <f t="shared" si="1008"/>
        <v>-</v>
      </c>
      <c r="N666" s="12">
        <f t="shared" si="1008"/>
        <v>6</v>
      </c>
      <c r="O666" s="12" t="str">
        <f t="shared" si="1008"/>
        <v>-</v>
      </c>
      <c r="P666" s="12" t="str">
        <f t="shared" si="1008"/>
        <v>-</v>
      </c>
      <c r="Q666" s="12" t="str">
        <f t="shared" si="953"/>
        <v>-</v>
      </c>
      <c r="R666" s="12" t="str">
        <f t="shared" si="953"/>
        <v>-</v>
      </c>
      <c r="S666" s="12" t="str">
        <f t="shared" ref="S666:AQ666" si="1009">IF(AND(S$196="ДА",S471="-"),S79,"-")</f>
        <v>-</v>
      </c>
      <c r="T666" s="12" t="str">
        <f t="shared" si="1009"/>
        <v>-</v>
      </c>
      <c r="U666" s="12" t="str">
        <f t="shared" si="1009"/>
        <v>-</v>
      </c>
      <c r="V666" s="12">
        <f t="shared" si="1009"/>
        <v>8</v>
      </c>
      <c r="W666" s="12" t="str">
        <f t="shared" si="1009"/>
        <v>-</v>
      </c>
      <c r="X666" s="12">
        <f t="shared" si="1009"/>
        <v>4</v>
      </c>
      <c r="Y666" s="12" t="str">
        <f t="shared" si="1009"/>
        <v>-</v>
      </c>
      <c r="Z666" s="12">
        <f t="shared" si="1009"/>
        <v>5</v>
      </c>
      <c r="AA666" s="12" t="str">
        <f t="shared" si="1009"/>
        <v>-</v>
      </c>
      <c r="AB666" s="12" t="str">
        <f t="shared" si="1009"/>
        <v>-</v>
      </c>
      <c r="AC666" s="12">
        <f t="shared" si="1009"/>
        <v>5</v>
      </c>
      <c r="AD666" s="12">
        <f t="shared" si="1009"/>
        <v>6</v>
      </c>
      <c r="AE666" s="12" t="str">
        <f t="shared" si="1009"/>
        <v>-</v>
      </c>
      <c r="AF666" s="12">
        <f t="shared" si="1009"/>
        <v>7</v>
      </c>
      <c r="AG666" s="12">
        <f t="shared" si="1009"/>
        <v>9</v>
      </c>
      <c r="AH666" s="12" t="str">
        <f t="shared" si="1009"/>
        <v>-</v>
      </c>
      <c r="AI666" s="12" t="str">
        <f t="shared" si="1009"/>
        <v>-</v>
      </c>
      <c r="AJ666" s="12" t="str">
        <f t="shared" si="1009"/>
        <v>-</v>
      </c>
      <c r="AK666" s="12" t="str">
        <f t="shared" si="1009"/>
        <v>-</v>
      </c>
      <c r="AL666" s="12" t="str">
        <f t="shared" si="1009"/>
        <v>-</v>
      </c>
      <c r="AM666" s="12" t="str">
        <f t="shared" si="1009"/>
        <v>-</v>
      </c>
      <c r="AN666" s="12" t="str">
        <f t="shared" si="1009"/>
        <v>-</v>
      </c>
      <c r="AO666" s="12">
        <f t="shared" si="1009"/>
        <v>5</v>
      </c>
      <c r="AP666" s="12" t="str">
        <f t="shared" si="1009"/>
        <v>-</v>
      </c>
      <c r="AQ666" s="12" t="str">
        <f t="shared" si="1009"/>
        <v>-</v>
      </c>
      <c r="AR666" s="13">
        <f t="shared" si="964"/>
        <v>11</v>
      </c>
      <c r="AS666" s="17">
        <f t="shared" si="965"/>
        <v>5.999924</v>
      </c>
      <c r="AT666" s="12">
        <f t="shared" si="970"/>
        <v>155</v>
      </c>
      <c r="AV666" s="22">
        <f t="shared" si="979"/>
        <v>77</v>
      </c>
      <c r="AW666" s="17">
        <f t="shared" si="971"/>
        <v>5.999924</v>
      </c>
      <c r="AX666" s="13">
        <f t="shared" si="972"/>
        <v>12</v>
      </c>
      <c r="AY666" s="13">
        <f t="shared" si="973"/>
        <v>11</v>
      </c>
      <c r="AZ666" s="128">
        <f t="shared" si="974"/>
        <v>29</v>
      </c>
      <c r="BA666" s="128">
        <f t="shared" si="966"/>
        <v>3</v>
      </c>
    </row>
    <row r="667" spans="1:53">
      <c r="A667" s="22">
        <f t="shared" si="975"/>
        <v>78</v>
      </c>
      <c r="B667" s="128">
        <f t="shared" ref="B667:C667" si="1010">B80</f>
        <v>30</v>
      </c>
      <c r="C667" s="128">
        <f t="shared" si="1010"/>
        <v>1</v>
      </c>
      <c r="D667" s="12" t="str">
        <f t="shared" ref="D667:P667" si="1011">IF(AND(D$196="ДА",D472="-"),D80,"-")</f>
        <v>-</v>
      </c>
      <c r="E667" s="12" t="str">
        <f t="shared" si="1011"/>
        <v>-</v>
      </c>
      <c r="F667" s="12" t="str">
        <f t="shared" si="1011"/>
        <v>-</v>
      </c>
      <c r="G667" s="12" t="str">
        <f t="shared" si="1011"/>
        <v>-</v>
      </c>
      <c r="H667" s="12">
        <f t="shared" si="1011"/>
        <v>9</v>
      </c>
      <c r="I667" s="12" t="str">
        <f t="shared" si="1011"/>
        <v>-</v>
      </c>
      <c r="J667" s="12">
        <f t="shared" si="1011"/>
        <v>8</v>
      </c>
      <c r="K667" s="12" t="str">
        <f t="shared" si="1011"/>
        <v>-</v>
      </c>
      <c r="L667" s="12" t="str">
        <f t="shared" si="1011"/>
        <v>-</v>
      </c>
      <c r="M667" s="12" t="str">
        <f t="shared" si="1011"/>
        <v>-</v>
      </c>
      <c r="N667" s="12">
        <f t="shared" si="1011"/>
        <v>9</v>
      </c>
      <c r="O667" s="12" t="str">
        <f t="shared" si="1011"/>
        <v>-</v>
      </c>
      <c r="P667" s="12" t="str">
        <f t="shared" si="1011"/>
        <v>-</v>
      </c>
      <c r="Q667" s="12" t="str">
        <f t="shared" si="953"/>
        <v>-</v>
      </c>
      <c r="R667" s="12" t="str">
        <f t="shared" si="953"/>
        <v>-</v>
      </c>
      <c r="S667" s="12" t="str">
        <f t="shared" ref="S667:AQ667" si="1012">IF(AND(S$196="ДА",S472="-"),S80,"-")</f>
        <v>-</v>
      </c>
      <c r="T667" s="12" t="str">
        <f t="shared" si="1012"/>
        <v>-</v>
      </c>
      <c r="U667" s="12" t="str">
        <f t="shared" si="1012"/>
        <v>-</v>
      </c>
      <c r="V667" s="12">
        <f t="shared" si="1012"/>
        <v>6</v>
      </c>
      <c r="W667" s="12" t="str">
        <f t="shared" si="1012"/>
        <v>-</v>
      </c>
      <c r="X667" s="12" t="str">
        <f t="shared" si="1012"/>
        <v>-</v>
      </c>
      <c r="Y667" s="12" t="str">
        <f t="shared" si="1012"/>
        <v>-</v>
      </c>
      <c r="Z667" s="12" t="str">
        <f t="shared" si="1012"/>
        <v>-</v>
      </c>
      <c r="AA667" s="12" t="str">
        <f t="shared" si="1012"/>
        <v>-</v>
      </c>
      <c r="AB667" s="12" t="str">
        <f t="shared" si="1012"/>
        <v>-</v>
      </c>
      <c r="AC667" s="12">
        <f t="shared" si="1012"/>
        <v>4</v>
      </c>
      <c r="AD667" s="12">
        <f t="shared" si="1012"/>
        <v>6</v>
      </c>
      <c r="AE667" s="12" t="str">
        <f t="shared" si="1012"/>
        <v>-</v>
      </c>
      <c r="AF667" s="12">
        <f t="shared" si="1012"/>
        <v>7</v>
      </c>
      <c r="AG667" s="12">
        <f t="shared" si="1012"/>
        <v>8</v>
      </c>
      <c r="AH667" s="12" t="str">
        <f t="shared" si="1012"/>
        <v>-</v>
      </c>
      <c r="AI667" s="12" t="str">
        <f t="shared" si="1012"/>
        <v>-</v>
      </c>
      <c r="AJ667" s="12" t="str">
        <f t="shared" si="1012"/>
        <v>-</v>
      </c>
      <c r="AK667" s="12" t="str">
        <f t="shared" si="1012"/>
        <v>-</v>
      </c>
      <c r="AL667" s="12" t="str">
        <f t="shared" si="1012"/>
        <v>-</v>
      </c>
      <c r="AM667" s="12" t="str">
        <f t="shared" si="1012"/>
        <v>-</v>
      </c>
      <c r="AN667" s="12" t="str">
        <f t="shared" si="1012"/>
        <v>-</v>
      </c>
      <c r="AO667" s="12">
        <f t="shared" si="1012"/>
        <v>7</v>
      </c>
      <c r="AP667" s="12" t="str">
        <f t="shared" si="1012"/>
        <v>-</v>
      </c>
      <c r="AQ667" s="12" t="str">
        <f t="shared" si="1012"/>
        <v>-</v>
      </c>
      <c r="AR667" s="13">
        <f t="shared" si="964"/>
        <v>9</v>
      </c>
      <c r="AS667" s="17">
        <f t="shared" si="965"/>
        <v>7.1110341111111106</v>
      </c>
      <c r="AT667" s="12">
        <f t="shared" si="970"/>
        <v>82</v>
      </c>
      <c r="AV667" s="22">
        <f t="shared" si="979"/>
        <v>78</v>
      </c>
      <c r="AW667" s="17">
        <f t="shared" si="971"/>
        <v>7.1110341111111106</v>
      </c>
      <c r="AX667" s="13">
        <f t="shared" si="972"/>
        <v>10</v>
      </c>
      <c r="AY667" s="13">
        <f t="shared" si="973"/>
        <v>9</v>
      </c>
      <c r="AZ667" s="128">
        <f t="shared" si="974"/>
        <v>30</v>
      </c>
      <c r="BA667" s="128">
        <f t="shared" si="966"/>
        <v>1</v>
      </c>
    </row>
    <row r="668" spans="1:53">
      <c r="A668" s="22">
        <f t="shared" si="975"/>
        <v>79</v>
      </c>
      <c r="B668" s="128">
        <f t="shared" ref="B668:C668" si="1013">B81</f>
        <v>30</v>
      </c>
      <c r="C668" s="128">
        <f t="shared" si="1013"/>
        <v>2</v>
      </c>
      <c r="D668" s="12" t="str">
        <f t="shared" ref="D668:P668" si="1014">IF(AND(D$196="ДА",D473="-"),D81,"-")</f>
        <v>-</v>
      </c>
      <c r="E668" s="12" t="str">
        <f t="shared" si="1014"/>
        <v>-</v>
      </c>
      <c r="F668" s="12" t="str">
        <f t="shared" si="1014"/>
        <v>-</v>
      </c>
      <c r="G668" s="12" t="str">
        <f t="shared" si="1014"/>
        <v>-</v>
      </c>
      <c r="H668" s="12">
        <f t="shared" si="1014"/>
        <v>8</v>
      </c>
      <c r="I668" s="12" t="str">
        <f t="shared" si="1014"/>
        <v>-</v>
      </c>
      <c r="J668" s="12">
        <f t="shared" si="1014"/>
        <v>6</v>
      </c>
      <c r="K668" s="12" t="str">
        <f t="shared" si="1014"/>
        <v>-</v>
      </c>
      <c r="L668" s="12" t="str">
        <f t="shared" si="1014"/>
        <v>-</v>
      </c>
      <c r="M668" s="12" t="str">
        <f t="shared" si="1014"/>
        <v>-</v>
      </c>
      <c r="N668" s="12">
        <f t="shared" si="1014"/>
        <v>7</v>
      </c>
      <c r="O668" s="12">
        <f t="shared" si="1014"/>
        <v>5</v>
      </c>
      <c r="P668" s="12" t="str">
        <f t="shared" si="1014"/>
        <v>-</v>
      </c>
      <c r="Q668" s="12" t="str">
        <f t="shared" si="953"/>
        <v>-</v>
      </c>
      <c r="R668" s="12" t="str">
        <f t="shared" si="953"/>
        <v>-</v>
      </c>
      <c r="S668" s="12">
        <f t="shared" ref="S668:AQ668" si="1015">IF(AND(S$196="ДА",S473="-"),S81,"-")</f>
        <v>4</v>
      </c>
      <c r="T668" s="12" t="str">
        <f t="shared" si="1015"/>
        <v>-</v>
      </c>
      <c r="U668" s="12" t="str">
        <f t="shared" si="1015"/>
        <v>-</v>
      </c>
      <c r="V668" s="12">
        <f t="shared" si="1015"/>
        <v>6</v>
      </c>
      <c r="W668" s="12" t="str">
        <f t="shared" si="1015"/>
        <v>-</v>
      </c>
      <c r="X668" s="12" t="str">
        <f t="shared" si="1015"/>
        <v>-</v>
      </c>
      <c r="Y668" s="12" t="str">
        <f t="shared" si="1015"/>
        <v>-</v>
      </c>
      <c r="Z668" s="12" t="str">
        <f t="shared" si="1015"/>
        <v>-</v>
      </c>
      <c r="AA668" s="12" t="str">
        <f t="shared" si="1015"/>
        <v>-</v>
      </c>
      <c r="AB668" s="12" t="str">
        <f t="shared" si="1015"/>
        <v>-</v>
      </c>
      <c r="AC668" s="12">
        <f t="shared" si="1015"/>
        <v>4</v>
      </c>
      <c r="AD668" s="12">
        <f t="shared" si="1015"/>
        <v>6</v>
      </c>
      <c r="AE668" s="12" t="str">
        <f t="shared" si="1015"/>
        <v>-</v>
      </c>
      <c r="AF668" s="12">
        <f t="shared" si="1015"/>
        <v>7</v>
      </c>
      <c r="AG668" s="12">
        <f t="shared" si="1015"/>
        <v>1</v>
      </c>
      <c r="AH668" s="12" t="str">
        <f t="shared" si="1015"/>
        <v>-</v>
      </c>
      <c r="AI668" s="12" t="str">
        <f t="shared" si="1015"/>
        <v>-</v>
      </c>
      <c r="AJ668" s="12" t="str">
        <f t="shared" si="1015"/>
        <v>-</v>
      </c>
      <c r="AK668" s="12" t="str">
        <f t="shared" si="1015"/>
        <v>-</v>
      </c>
      <c r="AL668" s="12" t="str">
        <f t="shared" si="1015"/>
        <v>-</v>
      </c>
      <c r="AM668" s="12" t="str">
        <f t="shared" si="1015"/>
        <v>-</v>
      </c>
      <c r="AN668" s="12" t="str">
        <f t="shared" si="1015"/>
        <v>-</v>
      </c>
      <c r="AO668" s="12">
        <f t="shared" si="1015"/>
        <v>4</v>
      </c>
      <c r="AP668" s="12" t="str">
        <f t="shared" si="1015"/>
        <v>-</v>
      </c>
      <c r="AQ668" s="12" t="str">
        <f t="shared" si="1015"/>
        <v>-</v>
      </c>
      <c r="AR668" s="13">
        <f t="shared" si="964"/>
        <v>11</v>
      </c>
      <c r="AS668" s="17">
        <f t="shared" si="965"/>
        <v>5.2726492727272722</v>
      </c>
      <c r="AT668" s="12">
        <f t="shared" si="970"/>
        <v>174</v>
      </c>
      <c r="AV668" s="22">
        <f t="shared" si="979"/>
        <v>79</v>
      </c>
      <c r="AW668" s="17">
        <f t="shared" si="971"/>
        <v>5.2726492727272722</v>
      </c>
      <c r="AX668" s="13">
        <f t="shared" si="972"/>
        <v>12</v>
      </c>
      <c r="AY668" s="13">
        <f t="shared" si="973"/>
        <v>11</v>
      </c>
      <c r="AZ668" s="128">
        <f t="shared" si="974"/>
        <v>30</v>
      </c>
      <c r="BA668" s="128">
        <f t="shared" si="966"/>
        <v>2</v>
      </c>
    </row>
    <row r="669" spans="1:53">
      <c r="A669" s="22">
        <f t="shared" si="975"/>
        <v>80</v>
      </c>
      <c r="B669" s="128">
        <f t="shared" ref="B669:C669" si="1016">B82</f>
        <v>30</v>
      </c>
      <c r="C669" s="128">
        <f t="shared" si="1016"/>
        <v>3</v>
      </c>
      <c r="D669" s="12" t="str">
        <f t="shared" ref="D669:P669" si="1017">IF(AND(D$196="ДА",D474="-"),D82,"-")</f>
        <v>-</v>
      </c>
      <c r="E669" s="12" t="str">
        <f t="shared" si="1017"/>
        <v>-</v>
      </c>
      <c r="F669" s="12" t="str">
        <f t="shared" si="1017"/>
        <v>-</v>
      </c>
      <c r="G669" s="12" t="str">
        <f t="shared" si="1017"/>
        <v>-</v>
      </c>
      <c r="H669" s="12">
        <f t="shared" si="1017"/>
        <v>4</v>
      </c>
      <c r="I669" s="12" t="str">
        <f t="shared" si="1017"/>
        <v>-</v>
      </c>
      <c r="J669" s="12">
        <f t="shared" si="1017"/>
        <v>4</v>
      </c>
      <c r="K669" s="12" t="str">
        <f t="shared" si="1017"/>
        <v>-</v>
      </c>
      <c r="L669" s="12" t="str">
        <f t="shared" si="1017"/>
        <v>-</v>
      </c>
      <c r="M669" s="12" t="str">
        <f t="shared" si="1017"/>
        <v>-</v>
      </c>
      <c r="N669" s="12">
        <f t="shared" si="1017"/>
        <v>7</v>
      </c>
      <c r="O669" s="12" t="str">
        <f t="shared" si="1017"/>
        <v>-</v>
      </c>
      <c r="P669" s="12" t="str">
        <f t="shared" si="1017"/>
        <v>-</v>
      </c>
      <c r="Q669" s="12" t="str">
        <f t="shared" si="953"/>
        <v>-</v>
      </c>
      <c r="R669" s="12" t="str">
        <f t="shared" si="953"/>
        <v>-</v>
      </c>
      <c r="S669" s="12">
        <f t="shared" ref="S669:AQ669" si="1018">IF(AND(S$196="ДА",S474="-"),S82,"-")</f>
        <v>7</v>
      </c>
      <c r="T669" s="12" t="str">
        <f t="shared" si="1018"/>
        <v>-</v>
      </c>
      <c r="U669" s="12" t="str">
        <f t="shared" si="1018"/>
        <v>-</v>
      </c>
      <c r="V669" s="12">
        <f t="shared" si="1018"/>
        <v>5</v>
      </c>
      <c r="W669" s="12" t="str">
        <f t="shared" si="1018"/>
        <v>-</v>
      </c>
      <c r="X669" s="12" t="str">
        <f t="shared" si="1018"/>
        <v>-</v>
      </c>
      <c r="Y669" s="12" t="str">
        <f t="shared" si="1018"/>
        <v>-</v>
      </c>
      <c r="Z669" s="12" t="str">
        <f t="shared" si="1018"/>
        <v>-</v>
      </c>
      <c r="AA669" s="12" t="str">
        <f t="shared" si="1018"/>
        <v>-</v>
      </c>
      <c r="AB669" s="12" t="str">
        <f t="shared" si="1018"/>
        <v>-</v>
      </c>
      <c r="AC669" s="12">
        <f t="shared" si="1018"/>
        <v>5</v>
      </c>
      <c r="AD669" s="12">
        <f t="shared" si="1018"/>
        <v>6</v>
      </c>
      <c r="AE669" s="12" t="str">
        <f t="shared" si="1018"/>
        <v>-</v>
      </c>
      <c r="AF669" s="12">
        <f t="shared" si="1018"/>
        <v>7</v>
      </c>
      <c r="AG669" s="12">
        <f t="shared" si="1018"/>
        <v>5</v>
      </c>
      <c r="AH669" s="12" t="str">
        <f t="shared" si="1018"/>
        <v>-</v>
      </c>
      <c r="AI669" s="12" t="str">
        <f t="shared" si="1018"/>
        <v>-</v>
      </c>
      <c r="AJ669" s="12" t="str">
        <f t="shared" si="1018"/>
        <v>-</v>
      </c>
      <c r="AK669" s="12" t="str">
        <f t="shared" si="1018"/>
        <v>-</v>
      </c>
      <c r="AL669" s="12" t="str">
        <f t="shared" si="1018"/>
        <v>-</v>
      </c>
      <c r="AM669" s="12" t="str">
        <f t="shared" si="1018"/>
        <v>-</v>
      </c>
      <c r="AN669" s="12" t="str">
        <f t="shared" si="1018"/>
        <v>-</v>
      </c>
      <c r="AO669" s="12">
        <f t="shared" si="1018"/>
        <v>4</v>
      </c>
      <c r="AP669" s="12" t="str">
        <f t="shared" si="1018"/>
        <v>-</v>
      </c>
      <c r="AQ669" s="12" t="str">
        <f t="shared" si="1018"/>
        <v>-</v>
      </c>
      <c r="AR669" s="13">
        <f t="shared" si="964"/>
        <v>10</v>
      </c>
      <c r="AS669" s="17">
        <f t="shared" si="965"/>
        <v>5.399921</v>
      </c>
      <c r="AT669" s="12">
        <f t="shared" si="970"/>
        <v>169</v>
      </c>
      <c r="AV669" s="22">
        <f t="shared" si="979"/>
        <v>80</v>
      </c>
      <c r="AW669" s="17">
        <f t="shared" si="971"/>
        <v>5.399921</v>
      </c>
      <c r="AX669" s="13">
        <f t="shared" si="972"/>
        <v>11</v>
      </c>
      <c r="AY669" s="13">
        <f t="shared" si="973"/>
        <v>10</v>
      </c>
      <c r="AZ669" s="128">
        <f t="shared" si="974"/>
        <v>30</v>
      </c>
      <c r="BA669" s="128">
        <f t="shared" si="966"/>
        <v>3</v>
      </c>
    </row>
    <row r="670" spans="1:53">
      <c r="A670" s="22">
        <f t="shared" si="975"/>
        <v>81</v>
      </c>
      <c r="B670" s="128">
        <f t="shared" ref="B670:C670" si="1019">B83</f>
        <v>31</v>
      </c>
      <c r="C670" s="128">
        <f t="shared" si="1019"/>
        <v>1</v>
      </c>
      <c r="D670" s="12" t="str">
        <f t="shared" ref="D670:P670" si="1020">IF(AND(D$196="ДА",D475="-"),D83,"-")</f>
        <v>-</v>
      </c>
      <c r="E670" s="12" t="str">
        <f t="shared" si="1020"/>
        <v>-</v>
      </c>
      <c r="F670" s="12" t="str">
        <f t="shared" si="1020"/>
        <v>-</v>
      </c>
      <c r="G670" s="12" t="str">
        <f t="shared" si="1020"/>
        <v>-</v>
      </c>
      <c r="H670" s="12">
        <f t="shared" si="1020"/>
        <v>9</v>
      </c>
      <c r="I670" s="12" t="str">
        <f t="shared" si="1020"/>
        <v>-</v>
      </c>
      <c r="J670" s="12">
        <f t="shared" si="1020"/>
        <v>8</v>
      </c>
      <c r="K670" s="12" t="str">
        <f t="shared" si="1020"/>
        <v>-</v>
      </c>
      <c r="L670" s="12" t="str">
        <f t="shared" si="1020"/>
        <v>-</v>
      </c>
      <c r="M670" s="12" t="str">
        <f t="shared" si="1020"/>
        <v>-</v>
      </c>
      <c r="N670" s="12">
        <f t="shared" si="1020"/>
        <v>7</v>
      </c>
      <c r="O670" s="12" t="str">
        <f t="shared" si="1020"/>
        <v>-</v>
      </c>
      <c r="P670" s="12" t="str">
        <f t="shared" si="1020"/>
        <v>-</v>
      </c>
      <c r="Q670" s="12" t="str">
        <f t="shared" si="953"/>
        <v>-</v>
      </c>
      <c r="R670" s="12" t="str">
        <f t="shared" si="953"/>
        <v>-</v>
      </c>
      <c r="S670" s="12" t="str">
        <f t="shared" ref="S670:AQ670" si="1021">IF(AND(S$196="ДА",S475="-"),S83,"-")</f>
        <v>-</v>
      </c>
      <c r="T670" s="12" t="str">
        <f t="shared" si="1021"/>
        <v>-</v>
      </c>
      <c r="U670" s="12" t="str">
        <f t="shared" si="1021"/>
        <v>-</v>
      </c>
      <c r="V670" s="12" t="str">
        <f t="shared" si="1021"/>
        <v>-</v>
      </c>
      <c r="W670" s="12" t="str">
        <f t="shared" si="1021"/>
        <v>-</v>
      </c>
      <c r="X670" s="12" t="str">
        <f t="shared" si="1021"/>
        <v>-</v>
      </c>
      <c r="Y670" s="12" t="str">
        <f t="shared" si="1021"/>
        <v>-</v>
      </c>
      <c r="Z670" s="12" t="str">
        <f t="shared" si="1021"/>
        <v>-</v>
      </c>
      <c r="AA670" s="12" t="str">
        <f t="shared" si="1021"/>
        <v>-</v>
      </c>
      <c r="AB670" s="12" t="str">
        <f t="shared" si="1021"/>
        <v>-</v>
      </c>
      <c r="AC670" s="12">
        <f t="shared" si="1021"/>
        <v>4</v>
      </c>
      <c r="AD670" s="12">
        <f t="shared" si="1021"/>
        <v>7</v>
      </c>
      <c r="AE670" s="12" t="str">
        <f t="shared" si="1021"/>
        <v>-</v>
      </c>
      <c r="AF670" s="12">
        <f t="shared" si="1021"/>
        <v>8</v>
      </c>
      <c r="AG670" s="12">
        <f t="shared" si="1021"/>
        <v>4</v>
      </c>
      <c r="AH670" s="12" t="str">
        <f t="shared" si="1021"/>
        <v>-</v>
      </c>
      <c r="AI670" s="12" t="str">
        <f t="shared" si="1021"/>
        <v>-</v>
      </c>
      <c r="AJ670" s="12" t="str">
        <f t="shared" si="1021"/>
        <v>-</v>
      </c>
      <c r="AK670" s="12" t="str">
        <f t="shared" si="1021"/>
        <v>-</v>
      </c>
      <c r="AL670" s="12" t="str">
        <f t="shared" si="1021"/>
        <v>-</v>
      </c>
      <c r="AM670" s="12" t="str">
        <f t="shared" si="1021"/>
        <v>-</v>
      </c>
      <c r="AN670" s="12" t="str">
        <f t="shared" si="1021"/>
        <v>-</v>
      </c>
      <c r="AO670" s="12">
        <f t="shared" si="1021"/>
        <v>4</v>
      </c>
      <c r="AP670" s="12" t="str">
        <f t="shared" si="1021"/>
        <v>-</v>
      </c>
      <c r="AQ670" s="12" t="str">
        <f t="shared" si="1021"/>
        <v>-</v>
      </c>
      <c r="AR670" s="13">
        <f t="shared" si="964"/>
        <v>8</v>
      </c>
      <c r="AS670" s="17">
        <f t="shared" si="965"/>
        <v>6.3749200000000004</v>
      </c>
      <c r="AT670" s="12">
        <f t="shared" si="970"/>
        <v>122</v>
      </c>
      <c r="AV670" s="22">
        <f t="shared" si="979"/>
        <v>81</v>
      </c>
      <c r="AW670" s="17">
        <f t="shared" si="971"/>
        <v>6.3749200000000004</v>
      </c>
      <c r="AX670" s="13">
        <f t="shared" si="972"/>
        <v>9</v>
      </c>
      <c r="AY670" s="13">
        <f t="shared" si="973"/>
        <v>8</v>
      </c>
      <c r="AZ670" s="128">
        <f t="shared" si="974"/>
        <v>31</v>
      </c>
      <c r="BA670" s="128">
        <f t="shared" si="966"/>
        <v>1</v>
      </c>
    </row>
    <row r="671" spans="1:53">
      <c r="A671" s="22">
        <f t="shared" si="975"/>
        <v>82</v>
      </c>
      <c r="B671" s="128">
        <f t="shared" ref="B671:C671" si="1022">B84</f>
        <v>31</v>
      </c>
      <c r="C671" s="128">
        <f t="shared" si="1022"/>
        <v>2</v>
      </c>
      <c r="D671" s="12" t="str">
        <f t="shared" ref="D671:P671" si="1023">IF(AND(D$196="ДА",D476="-"),D84,"-")</f>
        <v>-</v>
      </c>
      <c r="E671" s="12" t="str">
        <f t="shared" si="1023"/>
        <v>-</v>
      </c>
      <c r="F671" s="12" t="str">
        <f t="shared" si="1023"/>
        <v>-</v>
      </c>
      <c r="G671" s="12" t="str">
        <f t="shared" si="1023"/>
        <v>-</v>
      </c>
      <c r="H671" s="12">
        <f t="shared" si="1023"/>
        <v>8</v>
      </c>
      <c r="I671" s="12" t="str">
        <f t="shared" si="1023"/>
        <v>-</v>
      </c>
      <c r="J671" s="12">
        <f t="shared" si="1023"/>
        <v>8</v>
      </c>
      <c r="K671" s="12" t="str">
        <f t="shared" si="1023"/>
        <v>-</v>
      </c>
      <c r="L671" s="12" t="str">
        <f t="shared" si="1023"/>
        <v>-</v>
      </c>
      <c r="M671" s="12" t="str">
        <f t="shared" si="1023"/>
        <v>-</v>
      </c>
      <c r="N671" s="12">
        <f t="shared" si="1023"/>
        <v>9</v>
      </c>
      <c r="O671" s="12" t="str">
        <f t="shared" si="1023"/>
        <v>-</v>
      </c>
      <c r="P671" s="12" t="str">
        <f t="shared" si="1023"/>
        <v>-</v>
      </c>
      <c r="Q671" s="12" t="str">
        <f t="shared" ref="Q671:R690" si="1024">IF(AND(Q$196="ДА",Q476="-"),Q84,"-")</f>
        <v>-</v>
      </c>
      <c r="R671" s="12" t="str">
        <f t="shared" si="1024"/>
        <v>-</v>
      </c>
      <c r="S671" s="12">
        <f t="shared" ref="S671:AQ671" si="1025">IF(AND(S$196="ДА",S476="-"),S84,"-")</f>
        <v>10</v>
      </c>
      <c r="T671" s="12" t="str">
        <f t="shared" si="1025"/>
        <v>-</v>
      </c>
      <c r="U671" s="12" t="str">
        <f t="shared" si="1025"/>
        <v>-</v>
      </c>
      <c r="V671" s="12" t="str">
        <f t="shared" si="1025"/>
        <v>-</v>
      </c>
      <c r="W671" s="12" t="str">
        <f t="shared" si="1025"/>
        <v>-</v>
      </c>
      <c r="X671" s="12" t="str">
        <f t="shared" si="1025"/>
        <v>-</v>
      </c>
      <c r="Y671" s="12" t="str">
        <f t="shared" si="1025"/>
        <v>-</v>
      </c>
      <c r="Z671" s="12" t="str">
        <f t="shared" si="1025"/>
        <v>-</v>
      </c>
      <c r="AA671" s="12" t="str">
        <f t="shared" si="1025"/>
        <v>-</v>
      </c>
      <c r="AB671" s="12" t="str">
        <f t="shared" si="1025"/>
        <v>-</v>
      </c>
      <c r="AC671" s="12">
        <f t="shared" si="1025"/>
        <v>1</v>
      </c>
      <c r="AD671" s="12">
        <f t="shared" si="1025"/>
        <v>6</v>
      </c>
      <c r="AE671" s="12" t="str">
        <f t="shared" si="1025"/>
        <v>-</v>
      </c>
      <c r="AF671" s="12">
        <f t="shared" si="1025"/>
        <v>8</v>
      </c>
      <c r="AG671" s="12">
        <f t="shared" si="1025"/>
        <v>12</v>
      </c>
      <c r="AH671" s="12" t="str">
        <f t="shared" si="1025"/>
        <v>-</v>
      </c>
      <c r="AI671" s="12" t="str">
        <f t="shared" si="1025"/>
        <v>-</v>
      </c>
      <c r="AJ671" s="12" t="str">
        <f t="shared" si="1025"/>
        <v>-</v>
      </c>
      <c r="AK671" s="12" t="str">
        <f t="shared" si="1025"/>
        <v>-</v>
      </c>
      <c r="AL671" s="12" t="str">
        <f t="shared" si="1025"/>
        <v>-</v>
      </c>
      <c r="AM671" s="12" t="str">
        <f t="shared" si="1025"/>
        <v>-</v>
      </c>
      <c r="AN671" s="12" t="str">
        <f t="shared" si="1025"/>
        <v>-</v>
      </c>
      <c r="AO671" s="12">
        <f t="shared" si="1025"/>
        <v>8</v>
      </c>
      <c r="AP671" s="12" t="str">
        <f t="shared" si="1025"/>
        <v>-</v>
      </c>
      <c r="AQ671" s="12" t="str">
        <f t="shared" si="1025"/>
        <v>-</v>
      </c>
      <c r="AR671" s="13">
        <f t="shared" si="964"/>
        <v>9</v>
      </c>
      <c r="AS671" s="17">
        <f t="shared" si="965"/>
        <v>7.7776967777777779</v>
      </c>
      <c r="AT671" s="12">
        <f t="shared" si="970"/>
        <v>50</v>
      </c>
      <c r="AV671" s="22">
        <f t="shared" si="979"/>
        <v>82</v>
      </c>
      <c r="AW671" s="17">
        <f t="shared" si="971"/>
        <v>7.7776967777777779</v>
      </c>
      <c r="AX671" s="13">
        <f t="shared" si="972"/>
        <v>9</v>
      </c>
      <c r="AY671" s="13">
        <f t="shared" si="973"/>
        <v>9</v>
      </c>
      <c r="AZ671" s="128">
        <f t="shared" si="974"/>
        <v>31</v>
      </c>
      <c r="BA671" s="128">
        <f t="shared" si="966"/>
        <v>2</v>
      </c>
    </row>
    <row r="672" spans="1:53">
      <c r="A672" s="22">
        <f t="shared" si="975"/>
        <v>83</v>
      </c>
      <c r="B672" s="128">
        <f t="shared" ref="B672:C672" si="1026">B85</f>
        <v>31</v>
      </c>
      <c r="C672" s="128">
        <f t="shared" si="1026"/>
        <v>3</v>
      </c>
      <c r="D672" s="12" t="str">
        <f t="shared" ref="D672:P672" si="1027">IF(AND(D$196="ДА",D477="-"),D85,"-")</f>
        <v>-</v>
      </c>
      <c r="E672" s="12" t="str">
        <f t="shared" si="1027"/>
        <v>-</v>
      </c>
      <c r="F672" s="12" t="str">
        <f t="shared" si="1027"/>
        <v>-</v>
      </c>
      <c r="G672" s="12" t="str">
        <f t="shared" si="1027"/>
        <v>-</v>
      </c>
      <c r="H672" s="12">
        <f t="shared" si="1027"/>
        <v>7</v>
      </c>
      <c r="I672" s="12" t="str">
        <f t="shared" si="1027"/>
        <v>-</v>
      </c>
      <c r="J672" s="12">
        <f t="shared" si="1027"/>
        <v>6</v>
      </c>
      <c r="K672" s="12" t="str">
        <f t="shared" si="1027"/>
        <v>-</v>
      </c>
      <c r="L672" s="12" t="str">
        <f t="shared" si="1027"/>
        <v>-</v>
      </c>
      <c r="M672" s="12" t="str">
        <f t="shared" si="1027"/>
        <v>-</v>
      </c>
      <c r="N672" s="12">
        <f t="shared" si="1027"/>
        <v>7</v>
      </c>
      <c r="O672" s="12" t="str">
        <f t="shared" si="1027"/>
        <v>-</v>
      </c>
      <c r="P672" s="12" t="str">
        <f t="shared" si="1027"/>
        <v>-</v>
      </c>
      <c r="Q672" s="12" t="str">
        <f t="shared" si="1024"/>
        <v>-</v>
      </c>
      <c r="R672" s="12" t="str">
        <f t="shared" si="1024"/>
        <v>-</v>
      </c>
      <c r="S672" s="12">
        <f t="shared" ref="S672:AQ672" si="1028">IF(AND(S$196="ДА",S477="-"),S85,"-")</f>
        <v>1</v>
      </c>
      <c r="T672" s="12" t="str">
        <f t="shared" si="1028"/>
        <v>-</v>
      </c>
      <c r="U672" s="12" t="str">
        <f t="shared" si="1028"/>
        <v>-</v>
      </c>
      <c r="V672" s="12" t="str">
        <f t="shared" si="1028"/>
        <v>-</v>
      </c>
      <c r="W672" s="12" t="str">
        <f t="shared" si="1028"/>
        <v>-</v>
      </c>
      <c r="X672" s="12" t="str">
        <f t="shared" si="1028"/>
        <v>-</v>
      </c>
      <c r="Y672" s="12" t="str">
        <f t="shared" si="1028"/>
        <v>-</v>
      </c>
      <c r="Z672" s="12" t="str">
        <f t="shared" si="1028"/>
        <v>-</v>
      </c>
      <c r="AA672" s="12" t="str">
        <f t="shared" si="1028"/>
        <v>-</v>
      </c>
      <c r="AB672" s="12" t="str">
        <f t="shared" si="1028"/>
        <v>-</v>
      </c>
      <c r="AC672" s="12">
        <f t="shared" si="1028"/>
        <v>1</v>
      </c>
      <c r="AD672" s="12">
        <f t="shared" si="1028"/>
        <v>6</v>
      </c>
      <c r="AE672" s="12" t="str">
        <f t="shared" si="1028"/>
        <v>-</v>
      </c>
      <c r="AF672" s="12">
        <f t="shared" si="1028"/>
        <v>6</v>
      </c>
      <c r="AG672" s="12">
        <f t="shared" si="1028"/>
        <v>6</v>
      </c>
      <c r="AH672" s="12" t="str">
        <f t="shared" si="1028"/>
        <v>-</v>
      </c>
      <c r="AI672" s="12" t="str">
        <f t="shared" si="1028"/>
        <v>-</v>
      </c>
      <c r="AJ672" s="12" t="str">
        <f t="shared" si="1028"/>
        <v>-</v>
      </c>
      <c r="AK672" s="12" t="str">
        <f t="shared" si="1028"/>
        <v>-</v>
      </c>
      <c r="AL672" s="12" t="str">
        <f t="shared" si="1028"/>
        <v>-</v>
      </c>
      <c r="AM672" s="12" t="str">
        <f t="shared" si="1028"/>
        <v>-</v>
      </c>
      <c r="AN672" s="12" t="str">
        <f t="shared" si="1028"/>
        <v>-</v>
      </c>
      <c r="AO672" s="12">
        <f t="shared" si="1028"/>
        <v>6</v>
      </c>
      <c r="AP672" s="12" t="str">
        <f t="shared" si="1028"/>
        <v>-</v>
      </c>
      <c r="AQ672" s="12" t="str">
        <f t="shared" si="1028"/>
        <v>-</v>
      </c>
      <c r="AR672" s="13">
        <f t="shared" si="964"/>
        <v>9</v>
      </c>
      <c r="AS672" s="17">
        <f t="shared" si="965"/>
        <v>5.1110291111111108</v>
      </c>
      <c r="AT672" s="12">
        <f t="shared" si="970"/>
        <v>177</v>
      </c>
      <c r="AV672" s="22">
        <f t="shared" si="979"/>
        <v>83</v>
      </c>
      <c r="AW672" s="17">
        <f t="shared" si="971"/>
        <v>5.1110291111111108</v>
      </c>
      <c r="AX672" s="13">
        <f t="shared" si="972"/>
        <v>9</v>
      </c>
      <c r="AY672" s="13">
        <f t="shared" si="973"/>
        <v>9</v>
      </c>
      <c r="AZ672" s="128">
        <f t="shared" si="974"/>
        <v>31</v>
      </c>
      <c r="BA672" s="128">
        <f t="shared" si="966"/>
        <v>3</v>
      </c>
    </row>
    <row r="673" spans="1:53">
      <c r="A673" s="22">
        <f t="shared" si="975"/>
        <v>84</v>
      </c>
      <c r="B673" s="128">
        <f t="shared" ref="B673:C673" si="1029">B86</f>
        <v>32</v>
      </c>
      <c r="C673" s="128">
        <f t="shared" si="1029"/>
        <v>1</v>
      </c>
      <c r="D673" s="12" t="str">
        <f t="shared" ref="D673:P673" si="1030">IF(AND(D$196="ДА",D478="-"),D86,"-")</f>
        <v>-</v>
      </c>
      <c r="E673" s="12" t="str">
        <f t="shared" si="1030"/>
        <v>-</v>
      </c>
      <c r="F673" s="12" t="str">
        <f t="shared" si="1030"/>
        <v>-</v>
      </c>
      <c r="G673" s="12" t="str">
        <f t="shared" si="1030"/>
        <v>-</v>
      </c>
      <c r="H673" s="12">
        <f t="shared" si="1030"/>
        <v>10</v>
      </c>
      <c r="I673" s="12" t="str">
        <f t="shared" si="1030"/>
        <v>-</v>
      </c>
      <c r="J673" s="12">
        <f t="shared" si="1030"/>
        <v>8</v>
      </c>
      <c r="K673" s="12" t="str">
        <f t="shared" si="1030"/>
        <v>-</v>
      </c>
      <c r="L673" s="12" t="str">
        <f t="shared" si="1030"/>
        <v>-</v>
      </c>
      <c r="M673" s="12" t="str">
        <f t="shared" si="1030"/>
        <v>-</v>
      </c>
      <c r="N673" s="12">
        <f t="shared" si="1030"/>
        <v>7</v>
      </c>
      <c r="O673" s="12" t="str">
        <f t="shared" si="1030"/>
        <v>-</v>
      </c>
      <c r="P673" s="12" t="str">
        <f t="shared" si="1030"/>
        <v>-</v>
      </c>
      <c r="Q673" s="12" t="str">
        <f t="shared" si="1024"/>
        <v>-</v>
      </c>
      <c r="R673" s="12" t="str">
        <f t="shared" si="1024"/>
        <v>-</v>
      </c>
      <c r="S673" s="12">
        <f t="shared" ref="S673:AQ673" si="1031">IF(AND(S$196="ДА",S478="-"),S86,"-")</f>
        <v>9</v>
      </c>
      <c r="T673" s="12" t="str">
        <f t="shared" si="1031"/>
        <v>-</v>
      </c>
      <c r="U673" s="12" t="str">
        <f t="shared" si="1031"/>
        <v>-</v>
      </c>
      <c r="V673" s="12" t="str">
        <f t="shared" si="1031"/>
        <v>-</v>
      </c>
      <c r="W673" s="12" t="str">
        <f t="shared" si="1031"/>
        <v>-</v>
      </c>
      <c r="X673" s="12" t="str">
        <f t="shared" si="1031"/>
        <v>-</v>
      </c>
      <c r="Y673" s="12" t="str">
        <f t="shared" si="1031"/>
        <v>-</v>
      </c>
      <c r="Z673" s="12" t="str">
        <f t="shared" si="1031"/>
        <v>-</v>
      </c>
      <c r="AA673" s="12" t="str">
        <f t="shared" si="1031"/>
        <v>-</v>
      </c>
      <c r="AB673" s="12" t="str">
        <f t="shared" si="1031"/>
        <v>-</v>
      </c>
      <c r="AC673" s="12">
        <f t="shared" si="1031"/>
        <v>6</v>
      </c>
      <c r="AD673" s="12">
        <f t="shared" si="1031"/>
        <v>6</v>
      </c>
      <c r="AE673" s="12" t="str">
        <f t="shared" si="1031"/>
        <v>-</v>
      </c>
      <c r="AF673" s="12">
        <f t="shared" si="1031"/>
        <v>7</v>
      </c>
      <c r="AG673" s="12">
        <f t="shared" si="1031"/>
        <v>8</v>
      </c>
      <c r="AH673" s="12" t="str">
        <f t="shared" si="1031"/>
        <v>-</v>
      </c>
      <c r="AI673" s="12" t="str">
        <f t="shared" si="1031"/>
        <v>-</v>
      </c>
      <c r="AJ673" s="12" t="str">
        <f t="shared" si="1031"/>
        <v>-</v>
      </c>
      <c r="AK673" s="12" t="str">
        <f t="shared" si="1031"/>
        <v>-</v>
      </c>
      <c r="AL673" s="12" t="str">
        <f t="shared" si="1031"/>
        <v>-</v>
      </c>
      <c r="AM673" s="12" t="str">
        <f t="shared" si="1031"/>
        <v>-</v>
      </c>
      <c r="AN673" s="12" t="str">
        <f t="shared" si="1031"/>
        <v>-</v>
      </c>
      <c r="AO673" s="12">
        <f t="shared" si="1031"/>
        <v>4</v>
      </c>
      <c r="AP673" s="12" t="str">
        <f t="shared" si="1031"/>
        <v>-</v>
      </c>
      <c r="AQ673" s="12" t="str">
        <f t="shared" si="1031"/>
        <v>-</v>
      </c>
      <c r="AR673" s="13">
        <f t="shared" si="964"/>
        <v>9</v>
      </c>
      <c r="AS673" s="17">
        <f t="shared" si="965"/>
        <v>7.2221392222222223</v>
      </c>
      <c r="AT673" s="12">
        <f t="shared" si="970"/>
        <v>79</v>
      </c>
      <c r="AV673" s="22">
        <f t="shared" si="979"/>
        <v>84</v>
      </c>
      <c r="AW673" s="17">
        <f t="shared" si="971"/>
        <v>7.2221392222222223</v>
      </c>
      <c r="AX673" s="13">
        <f t="shared" si="972"/>
        <v>10</v>
      </c>
      <c r="AY673" s="13">
        <f t="shared" si="973"/>
        <v>9</v>
      </c>
      <c r="AZ673" s="128">
        <f t="shared" si="974"/>
        <v>32</v>
      </c>
      <c r="BA673" s="128">
        <f t="shared" si="966"/>
        <v>1</v>
      </c>
    </row>
    <row r="674" spans="1:53">
      <c r="A674" s="22">
        <f t="shared" si="975"/>
        <v>85</v>
      </c>
      <c r="B674" s="128">
        <f t="shared" ref="B674:C674" si="1032">B87</f>
        <v>32</v>
      </c>
      <c r="C674" s="128">
        <f t="shared" si="1032"/>
        <v>2</v>
      </c>
      <c r="D674" s="12" t="str">
        <f t="shared" ref="D674:P674" si="1033">IF(AND(D$196="ДА",D479="-"),D87,"-")</f>
        <v>-</v>
      </c>
      <c r="E674" s="12" t="str">
        <f t="shared" si="1033"/>
        <v>-</v>
      </c>
      <c r="F674" s="12" t="str">
        <f t="shared" si="1033"/>
        <v>-</v>
      </c>
      <c r="G674" s="12" t="str">
        <f t="shared" si="1033"/>
        <v>-</v>
      </c>
      <c r="H674" s="12">
        <f t="shared" si="1033"/>
        <v>7</v>
      </c>
      <c r="I674" s="12" t="str">
        <f t="shared" si="1033"/>
        <v>-</v>
      </c>
      <c r="J674" s="12">
        <f t="shared" si="1033"/>
        <v>8</v>
      </c>
      <c r="K674" s="12" t="str">
        <f t="shared" si="1033"/>
        <v>-</v>
      </c>
      <c r="L674" s="12" t="str">
        <f t="shared" si="1033"/>
        <v>-</v>
      </c>
      <c r="M674" s="12" t="str">
        <f t="shared" si="1033"/>
        <v>-</v>
      </c>
      <c r="N674" s="12">
        <f t="shared" si="1033"/>
        <v>8</v>
      </c>
      <c r="O674" s="12" t="str">
        <f t="shared" si="1033"/>
        <v>-</v>
      </c>
      <c r="P674" s="12" t="str">
        <f t="shared" si="1033"/>
        <v>-</v>
      </c>
      <c r="Q674" s="12" t="str">
        <f t="shared" si="1024"/>
        <v>-</v>
      </c>
      <c r="R674" s="12" t="str">
        <f t="shared" si="1024"/>
        <v>-</v>
      </c>
      <c r="S674" s="12" t="str">
        <f t="shared" ref="S674:AQ674" si="1034">IF(AND(S$196="ДА",S479="-"),S87,"-")</f>
        <v>-</v>
      </c>
      <c r="T674" s="12" t="str">
        <f t="shared" si="1034"/>
        <v>-</v>
      </c>
      <c r="U674" s="12" t="str">
        <f t="shared" si="1034"/>
        <v>-</v>
      </c>
      <c r="V674" s="12" t="str">
        <f t="shared" si="1034"/>
        <v>-</v>
      </c>
      <c r="W674" s="12" t="str">
        <f t="shared" si="1034"/>
        <v>-</v>
      </c>
      <c r="X674" s="12" t="str">
        <f t="shared" si="1034"/>
        <v>-</v>
      </c>
      <c r="Y674" s="12" t="str">
        <f t="shared" si="1034"/>
        <v>-</v>
      </c>
      <c r="Z674" s="12" t="str">
        <f t="shared" si="1034"/>
        <v>-</v>
      </c>
      <c r="AA674" s="12" t="str">
        <f t="shared" si="1034"/>
        <v>-</v>
      </c>
      <c r="AB674" s="12" t="str">
        <f t="shared" si="1034"/>
        <v>-</v>
      </c>
      <c r="AC674" s="12">
        <f t="shared" si="1034"/>
        <v>4</v>
      </c>
      <c r="AD674" s="12">
        <f t="shared" si="1034"/>
        <v>5</v>
      </c>
      <c r="AE674" s="12" t="str">
        <f t="shared" si="1034"/>
        <v>-</v>
      </c>
      <c r="AF674" s="12">
        <f t="shared" si="1034"/>
        <v>7</v>
      </c>
      <c r="AG674" s="12">
        <f t="shared" si="1034"/>
        <v>1</v>
      </c>
      <c r="AH674" s="12" t="str">
        <f t="shared" si="1034"/>
        <v>-</v>
      </c>
      <c r="AI674" s="12" t="str">
        <f t="shared" si="1034"/>
        <v>-</v>
      </c>
      <c r="AJ674" s="12" t="str">
        <f t="shared" si="1034"/>
        <v>-</v>
      </c>
      <c r="AK674" s="12" t="str">
        <f t="shared" si="1034"/>
        <v>-</v>
      </c>
      <c r="AL674" s="12" t="str">
        <f t="shared" si="1034"/>
        <v>-</v>
      </c>
      <c r="AM674" s="12" t="str">
        <f t="shared" si="1034"/>
        <v>-</v>
      </c>
      <c r="AN674" s="12" t="str">
        <f t="shared" si="1034"/>
        <v>-</v>
      </c>
      <c r="AO674" s="12">
        <f t="shared" si="1034"/>
        <v>5</v>
      </c>
      <c r="AP674" s="12" t="str">
        <f t="shared" si="1034"/>
        <v>-</v>
      </c>
      <c r="AQ674" s="12" t="str">
        <f t="shared" si="1034"/>
        <v>-</v>
      </c>
      <c r="AR674" s="13">
        <f t="shared" si="964"/>
        <v>8</v>
      </c>
      <c r="AS674" s="17">
        <f t="shared" si="965"/>
        <v>5.6249159999999998</v>
      </c>
      <c r="AT674" s="12">
        <f t="shared" si="970"/>
        <v>165</v>
      </c>
      <c r="AV674" s="22">
        <f t="shared" si="979"/>
        <v>85</v>
      </c>
      <c r="AW674" s="17">
        <f t="shared" si="971"/>
        <v>5.6249159999999998</v>
      </c>
      <c r="AX674" s="13">
        <f t="shared" si="972"/>
        <v>9</v>
      </c>
      <c r="AY674" s="13">
        <f t="shared" si="973"/>
        <v>8</v>
      </c>
      <c r="AZ674" s="128">
        <f t="shared" si="974"/>
        <v>32</v>
      </c>
      <c r="BA674" s="128">
        <f t="shared" si="966"/>
        <v>2</v>
      </c>
    </row>
    <row r="675" spans="1:53">
      <c r="A675" s="22">
        <f t="shared" si="975"/>
        <v>86</v>
      </c>
      <c r="B675" s="128">
        <f t="shared" ref="B675:C675" si="1035">B88</f>
        <v>32</v>
      </c>
      <c r="C675" s="128">
        <f t="shared" si="1035"/>
        <v>3</v>
      </c>
      <c r="D675" s="12" t="str">
        <f t="shared" ref="D675:P675" si="1036">IF(AND(D$196="ДА",D480="-"),D88,"-")</f>
        <v>-</v>
      </c>
      <c r="E675" s="12" t="str">
        <f t="shared" si="1036"/>
        <v>-</v>
      </c>
      <c r="F675" s="12" t="str">
        <f t="shared" si="1036"/>
        <v>-</v>
      </c>
      <c r="G675" s="12" t="str">
        <f t="shared" si="1036"/>
        <v>-</v>
      </c>
      <c r="H675" s="12">
        <f t="shared" si="1036"/>
        <v>4</v>
      </c>
      <c r="I675" s="12" t="str">
        <f t="shared" si="1036"/>
        <v>-</v>
      </c>
      <c r="J675" s="12">
        <f t="shared" si="1036"/>
        <v>6</v>
      </c>
      <c r="K675" s="12" t="str">
        <f t="shared" si="1036"/>
        <v>-</v>
      </c>
      <c r="L675" s="12" t="str">
        <f t="shared" si="1036"/>
        <v>-</v>
      </c>
      <c r="M675" s="12" t="str">
        <f t="shared" si="1036"/>
        <v>-</v>
      </c>
      <c r="N675" s="12">
        <f t="shared" si="1036"/>
        <v>6</v>
      </c>
      <c r="O675" s="12" t="str">
        <f t="shared" si="1036"/>
        <v>-</v>
      </c>
      <c r="P675" s="12" t="str">
        <f t="shared" si="1036"/>
        <v>-</v>
      </c>
      <c r="Q675" s="12" t="str">
        <f t="shared" si="1024"/>
        <v>-</v>
      </c>
      <c r="R675" s="12" t="str">
        <f t="shared" si="1024"/>
        <v>-</v>
      </c>
      <c r="S675" s="12">
        <f t="shared" ref="S675:AQ675" si="1037">IF(AND(S$196="ДА",S480="-"),S88,"-")</f>
        <v>4</v>
      </c>
      <c r="T675" s="12" t="str">
        <f t="shared" si="1037"/>
        <v>-</v>
      </c>
      <c r="U675" s="12" t="str">
        <f t="shared" si="1037"/>
        <v>-</v>
      </c>
      <c r="V675" s="12" t="str">
        <f t="shared" si="1037"/>
        <v>-</v>
      </c>
      <c r="W675" s="12" t="str">
        <f t="shared" si="1037"/>
        <v>-</v>
      </c>
      <c r="X675" s="12" t="str">
        <f t="shared" si="1037"/>
        <v>-</v>
      </c>
      <c r="Y675" s="12" t="str">
        <f t="shared" si="1037"/>
        <v>-</v>
      </c>
      <c r="Z675" s="12" t="str">
        <f t="shared" si="1037"/>
        <v>-</v>
      </c>
      <c r="AA675" s="12" t="str">
        <f t="shared" si="1037"/>
        <v>-</v>
      </c>
      <c r="AB675" s="12" t="str">
        <f t="shared" si="1037"/>
        <v>-</v>
      </c>
      <c r="AC675" s="12">
        <f t="shared" si="1037"/>
        <v>4</v>
      </c>
      <c r="AD675" s="12">
        <f t="shared" si="1037"/>
        <v>4</v>
      </c>
      <c r="AE675" s="12" t="str">
        <f t="shared" si="1037"/>
        <v>-</v>
      </c>
      <c r="AF675" s="12">
        <f t="shared" si="1037"/>
        <v>7</v>
      </c>
      <c r="AG675" s="12">
        <f t="shared" si="1037"/>
        <v>5</v>
      </c>
      <c r="AH675" s="12" t="str">
        <f t="shared" si="1037"/>
        <v>-</v>
      </c>
      <c r="AI675" s="12" t="str">
        <f t="shared" si="1037"/>
        <v>-</v>
      </c>
      <c r="AJ675" s="12" t="str">
        <f t="shared" si="1037"/>
        <v>-</v>
      </c>
      <c r="AK675" s="12" t="str">
        <f t="shared" si="1037"/>
        <v>-</v>
      </c>
      <c r="AL675" s="12" t="str">
        <f t="shared" si="1037"/>
        <v>-</v>
      </c>
      <c r="AM675" s="12" t="str">
        <f t="shared" si="1037"/>
        <v>-</v>
      </c>
      <c r="AN675" s="12" t="str">
        <f t="shared" si="1037"/>
        <v>-</v>
      </c>
      <c r="AO675" s="12">
        <f t="shared" si="1037"/>
        <v>6</v>
      </c>
      <c r="AP675" s="12" t="str">
        <f t="shared" si="1037"/>
        <v>-</v>
      </c>
      <c r="AQ675" s="12" t="str">
        <f t="shared" si="1037"/>
        <v>-</v>
      </c>
      <c r="AR675" s="13">
        <f t="shared" si="964"/>
        <v>9</v>
      </c>
      <c r="AS675" s="17">
        <f t="shared" si="965"/>
        <v>5.1110261111111104</v>
      </c>
      <c r="AT675" s="12">
        <f t="shared" si="970"/>
        <v>178</v>
      </c>
      <c r="AV675" s="22">
        <f t="shared" si="979"/>
        <v>86</v>
      </c>
      <c r="AW675" s="17">
        <f t="shared" si="971"/>
        <v>5.1110261111111104</v>
      </c>
      <c r="AX675" s="13">
        <f t="shared" si="972"/>
        <v>12</v>
      </c>
      <c r="AY675" s="13">
        <f t="shared" si="973"/>
        <v>9</v>
      </c>
      <c r="AZ675" s="128">
        <f t="shared" si="974"/>
        <v>32</v>
      </c>
      <c r="BA675" s="128">
        <f t="shared" si="966"/>
        <v>3</v>
      </c>
    </row>
    <row r="676" spans="1:53">
      <c r="A676" s="22">
        <f t="shared" si="975"/>
        <v>87</v>
      </c>
      <c r="B676" s="128">
        <f t="shared" ref="B676:C676" si="1038">B89</f>
        <v>35</v>
      </c>
      <c r="C676" s="128">
        <f t="shared" si="1038"/>
        <v>1</v>
      </c>
      <c r="D676" s="12" t="str">
        <f t="shared" ref="D676:P676" si="1039">IF(AND(D$196="ДА",D481="-"),D89,"-")</f>
        <v>-</v>
      </c>
      <c r="E676" s="12" t="str">
        <f t="shared" si="1039"/>
        <v>-</v>
      </c>
      <c r="F676" s="12" t="str">
        <f t="shared" si="1039"/>
        <v>-</v>
      </c>
      <c r="G676" s="12" t="str">
        <f t="shared" si="1039"/>
        <v>-</v>
      </c>
      <c r="H676" s="12">
        <f t="shared" si="1039"/>
        <v>9</v>
      </c>
      <c r="I676" s="12" t="str">
        <f t="shared" si="1039"/>
        <v>-</v>
      </c>
      <c r="J676" s="12">
        <f t="shared" si="1039"/>
        <v>6</v>
      </c>
      <c r="K676" s="12" t="str">
        <f t="shared" si="1039"/>
        <v>-</v>
      </c>
      <c r="L676" s="12" t="str">
        <f t="shared" si="1039"/>
        <v>-</v>
      </c>
      <c r="M676" s="12" t="str">
        <f t="shared" si="1039"/>
        <v>-</v>
      </c>
      <c r="N676" s="12">
        <f t="shared" si="1039"/>
        <v>6</v>
      </c>
      <c r="O676" s="12">
        <f t="shared" si="1039"/>
        <v>4</v>
      </c>
      <c r="P676" s="12" t="str">
        <f t="shared" si="1039"/>
        <v>-</v>
      </c>
      <c r="Q676" s="12" t="str">
        <f t="shared" si="1024"/>
        <v>-</v>
      </c>
      <c r="R676" s="12" t="str">
        <f t="shared" si="1024"/>
        <v>-</v>
      </c>
      <c r="S676" s="12">
        <f t="shared" ref="S676:AQ676" si="1040">IF(AND(S$196="ДА",S481="-"),S89,"-")</f>
        <v>6</v>
      </c>
      <c r="T676" s="12" t="str">
        <f t="shared" si="1040"/>
        <v>-</v>
      </c>
      <c r="U676" s="12" t="str">
        <f t="shared" si="1040"/>
        <v>-</v>
      </c>
      <c r="V676" s="12">
        <f t="shared" si="1040"/>
        <v>6</v>
      </c>
      <c r="W676" s="12" t="str">
        <f t="shared" si="1040"/>
        <v>-</v>
      </c>
      <c r="X676" s="12">
        <f t="shared" si="1040"/>
        <v>8</v>
      </c>
      <c r="Y676" s="12" t="str">
        <f t="shared" si="1040"/>
        <v>-</v>
      </c>
      <c r="Z676" s="12" t="str">
        <f t="shared" si="1040"/>
        <v>-</v>
      </c>
      <c r="AA676" s="12" t="str">
        <f t="shared" si="1040"/>
        <v>-</v>
      </c>
      <c r="AB676" s="12" t="str">
        <f t="shared" si="1040"/>
        <v>-</v>
      </c>
      <c r="AC676" s="12">
        <f t="shared" si="1040"/>
        <v>6</v>
      </c>
      <c r="AD676" s="12">
        <f t="shared" si="1040"/>
        <v>6</v>
      </c>
      <c r="AE676" s="12" t="str">
        <f t="shared" si="1040"/>
        <v>-</v>
      </c>
      <c r="AF676" s="12">
        <f t="shared" si="1040"/>
        <v>9</v>
      </c>
      <c r="AG676" s="12">
        <f t="shared" si="1040"/>
        <v>5</v>
      </c>
      <c r="AH676" s="12" t="str">
        <f t="shared" si="1040"/>
        <v>-</v>
      </c>
      <c r="AI676" s="12" t="str">
        <f t="shared" si="1040"/>
        <v>-</v>
      </c>
      <c r="AJ676" s="12" t="str">
        <f t="shared" si="1040"/>
        <v>-</v>
      </c>
      <c r="AK676" s="12" t="str">
        <f t="shared" si="1040"/>
        <v>-</v>
      </c>
      <c r="AL676" s="12" t="str">
        <f t="shared" si="1040"/>
        <v>-</v>
      </c>
      <c r="AM676" s="12" t="str">
        <f t="shared" si="1040"/>
        <v>-</v>
      </c>
      <c r="AN676" s="12" t="str">
        <f t="shared" si="1040"/>
        <v>-</v>
      </c>
      <c r="AO676" s="12">
        <f t="shared" si="1040"/>
        <v>4</v>
      </c>
      <c r="AP676" s="12" t="str">
        <f t="shared" si="1040"/>
        <v>-</v>
      </c>
      <c r="AQ676" s="12" t="str">
        <f t="shared" si="1040"/>
        <v>-</v>
      </c>
      <c r="AR676" s="13">
        <f t="shared" si="964"/>
        <v>12</v>
      </c>
      <c r="AS676" s="17">
        <f t="shared" si="965"/>
        <v>6.2499140000000004</v>
      </c>
      <c r="AT676" s="12">
        <f t="shared" si="970"/>
        <v>137</v>
      </c>
      <c r="AV676" s="22">
        <f t="shared" si="979"/>
        <v>87</v>
      </c>
      <c r="AW676" s="17">
        <f t="shared" si="971"/>
        <v>6.2499140000000004</v>
      </c>
      <c r="AX676" s="13">
        <f t="shared" si="972"/>
        <v>12</v>
      </c>
      <c r="AY676" s="13">
        <f t="shared" si="973"/>
        <v>12</v>
      </c>
      <c r="AZ676" s="128">
        <f t="shared" si="974"/>
        <v>35</v>
      </c>
      <c r="BA676" s="128">
        <f t="shared" si="966"/>
        <v>1</v>
      </c>
    </row>
    <row r="677" spans="1:53">
      <c r="A677" s="22">
        <f t="shared" si="975"/>
        <v>88</v>
      </c>
      <c r="B677" s="128">
        <f t="shared" ref="B677:C677" si="1041">B90</f>
        <v>35</v>
      </c>
      <c r="C677" s="128">
        <f t="shared" si="1041"/>
        <v>2</v>
      </c>
      <c r="D677" s="12" t="str">
        <f t="shared" ref="D677:P677" si="1042">IF(AND(D$196="ДА",D482="-"),D90,"-")</f>
        <v>-</v>
      </c>
      <c r="E677" s="12" t="str">
        <f t="shared" si="1042"/>
        <v>-</v>
      </c>
      <c r="F677" s="12" t="str">
        <f t="shared" si="1042"/>
        <v>-</v>
      </c>
      <c r="G677" s="12" t="str">
        <f t="shared" si="1042"/>
        <v>-</v>
      </c>
      <c r="H677" s="12">
        <f t="shared" si="1042"/>
        <v>6</v>
      </c>
      <c r="I677" s="12" t="str">
        <f t="shared" si="1042"/>
        <v>-</v>
      </c>
      <c r="J677" s="12">
        <f t="shared" si="1042"/>
        <v>8</v>
      </c>
      <c r="K677" s="12" t="str">
        <f t="shared" si="1042"/>
        <v>-</v>
      </c>
      <c r="L677" s="12" t="str">
        <f t="shared" si="1042"/>
        <v>-</v>
      </c>
      <c r="M677" s="12" t="str">
        <f t="shared" si="1042"/>
        <v>-</v>
      </c>
      <c r="N677" s="12">
        <f t="shared" si="1042"/>
        <v>8</v>
      </c>
      <c r="O677" s="12" t="str">
        <f t="shared" si="1042"/>
        <v>-</v>
      </c>
      <c r="P677" s="12" t="str">
        <f t="shared" si="1042"/>
        <v>-</v>
      </c>
      <c r="Q677" s="12" t="str">
        <f t="shared" si="1024"/>
        <v>-</v>
      </c>
      <c r="R677" s="12" t="str">
        <f t="shared" si="1024"/>
        <v>-</v>
      </c>
      <c r="S677" s="12" t="str">
        <f t="shared" ref="S677:AQ677" si="1043">IF(AND(S$196="ДА",S482="-"),S90,"-")</f>
        <v>-</v>
      </c>
      <c r="T677" s="12" t="str">
        <f t="shared" si="1043"/>
        <v>-</v>
      </c>
      <c r="U677" s="12" t="str">
        <f t="shared" si="1043"/>
        <v>-</v>
      </c>
      <c r="V677" s="12">
        <f t="shared" si="1043"/>
        <v>4</v>
      </c>
      <c r="W677" s="12" t="str">
        <f t="shared" si="1043"/>
        <v>-</v>
      </c>
      <c r="X677" s="12">
        <f t="shared" si="1043"/>
        <v>4</v>
      </c>
      <c r="Y677" s="12" t="str">
        <f t="shared" si="1043"/>
        <v>-</v>
      </c>
      <c r="Z677" s="12" t="str">
        <f t="shared" si="1043"/>
        <v>-</v>
      </c>
      <c r="AA677" s="12" t="str">
        <f t="shared" si="1043"/>
        <v>-</v>
      </c>
      <c r="AB677" s="12" t="str">
        <f t="shared" si="1043"/>
        <v>-</v>
      </c>
      <c r="AC677" s="12">
        <f t="shared" si="1043"/>
        <v>1</v>
      </c>
      <c r="AD677" s="12" t="str">
        <f t="shared" si="1043"/>
        <v>-</v>
      </c>
      <c r="AE677" s="12" t="str">
        <f t="shared" si="1043"/>
        <v>-</v>
      </c>
      <c r="AF677" s="12">
        <f t="shared" si="1043"/>
        <v>6</v>
      </c>
      <c r="AG677" s="12">
        <f t="shared" si="1043"/>
        <v>1</v>
      </c>
      <c r="AH677" s="12" t="str">
        <f t="shared" si="1043"/>
        <v>-</v>
      </c>
      <c r="AI677" s="12" t="str">
        <f t="shared" si="1043"/>
        <v>-</v>
      </c>
      <c r="AJ677" s="12" t="str">
        <f t="shared" si="1043"/>
        <v>-</v>
      </c>
      <c r="AK677" s="12" t="str">
        <f t="shared" si="1043"/>
        <v>-</v>
      </c>
      <c r="AL677" s="12" t="str">
        <f t="shared" si="1043"/>
        <v>-</v>
      </c>
      <c r="AM677" s="12" t="str">
        <f t="shared" si="1043"/>
        <v>-</v>
      </c>
      <c r="AN677" s="12" t="str">
        <f t="shared" si="1043"/>
        <v>-</v>
      </c>
      <c r="AO677" s="12">
        <f t="shared" si="1043"/>
        <v>1</v>
      </c>
      <c r="AP677" s="12" t="str">
        <f t="shared" si="1043"/>
        <v>-</v>
      </c>
      <c r="AQ677" s="12" t="str">
        <f t="shared" si="1043"/>
        <v>-</v>
      </c>
      <c r="AR677" s="13">
        <f t="shared" si="964"/>
        <v>9</v>
      </c>
      <c r="AS677" s="17">
        <f t="shared" si="965"/>
        <v>4.3332463333333333</v>
      </c>
      <c r="AT677" s="12">
        <f t="shared" si="970"/>
        <v>189</v>
      </c>
      <c r="AV677" s="22">
        <f t="shared" si="979"/>
        <v>88</v>
      </c>
      <c r="AW677" s="17">
        <f t="shared" si="971"/>
        <v>4.3332463333333333</v>
      </c>
      <c r="AX677" s="13">
        <f t="shared" si="972"/>
        <v>10</v>
      </c>
      <c r="AY677" s="13">
        <f t="shared" si="973"/>
        <v>9</v>
      </c>
      <c r="AZ677" s="128">
        <f t="shared" si="974"/>
        <v>35</v>
      </c>
      <c r="BA677" s="128">
        <f t="shared" si="966"/>
        <v>2</v>
      </c>
    </row>
    <row r="678" spans="1:53">
      <c r="A678" s="22">
        <f t="shared" si="975"/>
        <v>89</v>
      </c>
      <c r="B678" s="128">
        <f t="shared" ref="B678:C678" si="1044">B91</f>
        <v>35</v>
      </c>
      <c r="C678" s="128">
        <f t="shared" si="1044"/>
        <v>3</v>
      </c>
      <c r="D678" s="12" t="str">
        <f t="shared" ref="D678:P678" si="1045">IF(AND(D$196="ДА",D483="-"),D91,"-")</f>
        <v>-</v>
      </c>
      <c r="E678" s="12" t="str">
        <f t="shared" si="1045"/>
        <v>-</v>
      </c>
      <c r="F678" s="12" t="str">
        <f t="shared" si="1045"/>
        <v>-</v>
      </c>
      <c r="G678" s="12" t="str">
        <f t="shared" si="1045"/>
        <v>-</v>
      </c>
      <c r="H678" s="12">
        <f t="shared" si="1045"/>
        <v>7</v>
      </c>
      <c r="I678" s="12" t="str">
        <f t="shared" si="1045"/>
        <v>-</v>
      </c>
      <c r="J678" s="12">
        <f t="shared" si="1045"/>
        <v>7</v>
      </c>
      <c r="K678" s="12" t="str">
        <f t="shared" si="1045"/>
        <v>-</v>
      </c>
      <c r="L678" s="12" t="str">
        <f t="shared" si="1045"/>
        <v>-</v>
      </c>
      <c r="M678" s="12" t="str">
        <f t="shared" si="1045"/>
        <v>-</v>
      </c>
      <c r="N678" s="12">
        <f t="shared" si="1045"/>
        <v>10</v>
      </c>
      <c r="O678" s="12">
        <f t="shared" si="1045"/>
        <v>9</v>
      </c>
      <c r="P678" s="12" t="str">
        <f t="shared" si="1045"/>
        <v>-</v>
      </c>
      <c r="Q678" s="12" t="str">
        <f t="shared" si="1024"/>
        <v>-</v>
      </c>
      <c r="R678" s="12" t="str">
        <f t="shared" si="1024"/>
        <v>-</v>
      </c>
      <c r="S678" s="12" t="str">
        <f t="shared" ref="S678:AQ678" si="1046">IF(AND(S$196="ДА",S483="-"),S91,"-")</f>
        <v>-</v>
      </c>
      <c r="T678" s="12" t="str">
        <f t="shared" si="1046"/>
        <v>-</v>
      </c>
      <c r="U678" s="12" t="str">
        <f t="shared" si="1046"/>
        <v>-</v>
      </c>
      <c r="V678" s="12">
        <f t="shared" si="1046"/>
        <v>10</v>
      </c>
      <c r="W678" s="12" t="str">
        <f t="shared" si="1046"/>
        <v>-</v>
      </c>
      <c r="X678" s="12">
        <f t="shared" si="1046"/>
        <v>9</v>
      </c>
      <c r="Y678" s="12" t="str">
        <f t="shared" si="1046"/>
        <v>-</v>
      </c>
      <c r="Z678" s="12">
        <f t="shared" si="1046"/>
        <v>8</v>
      </c>
      <c r="AA678" s="12" t="str">
        <f t="shared" si="1046"/>
        <v>-</v>
      </c>
      <c r="AB678" s="12" t="str">
        <f t="shared" si="1046"/>
        <v>-</v>
      </c>
      <c r="AC678" s="12">
        <f t="shared" si="1046"/>
        <v>10</v>
      </c>
      <c r="AD678" s="12">
        <f t="shared" si="1046"/>
        <v>9</v>
      </c>
      <c r="AE678" s="12" t="str">
        <f t="shared" si="1046"/>
        <v>-</v>
      </c>
      <c r="AF678" s="12">
        <f t="shared" si="1046"/>
        <v>8</v>
      </c>
      <c r="AG678" s="12">
        <f t="shared" si="1046"/>
        <v>10</v>
      </c>
      <c r="AH678" s="12" t="str">
        <f t="shared" si="1046"/>
        <v>-</v>
      </c>
      <c r="AI678" s="12" t="str">
        <f t="shared" si="1046"/>
        <v>-</v>
      </c>
      <c r="AJ678" s="12" t="str">
        <f t="shared" si="1046"/>
        <v>-</v>
      </c>
      <c r="AK678" s="12" t="str">
        <f t="shared" si="1046"/>
        <v>-</v>
      </c>
      <c r="AL678" s="12" t="str">
        <f t="shared" si="1046"/>
        <v>-</v>
      </c>
      <c r="AM678" s="12" t="str">
        <f t="shared" si="1046"/>
        <v>-</v>
      </c>
      <c r="AN678" s="12" t="str">
        <f t="shared" si="1046"/>
        <v>-</v>
      </c>
      <c r="AO678" s="12">
        <f t="shared" si="1046"/>
        <v>7</v>
      </c>
      <c r="AP678" s="12" t="str">
        <f t="shared" si="1046"/>
        <v>-</v>
      </c>
      <c r="AQ678" s="12" t="str">
        <f t="shared" si="1046"/>
        <v>-</v>
      </c>
      <c r="AR678" s="13">
        <f t="shared" si="964"/>
        <v>12</v>
      </c>
      <c r="AS678" s="17">
        <f t="shared" si="965"/>
        <v>8.6665786666666662</v>
      </c>
      <c r="AT678" s="12">
        <f t="shared" si="970"/>
        <v>12</v>
      </c>
      <c r="AV678" s="22">
        <f t="shared" si="979"/>
        <v>89</v>
      </c>
      <c r="AW678" s="17">
        <f t="shared" si="971"/>
        <v>8.6665786666666662</v>
      </c>
      <c r="AX678" s="13">
        <f t="shared" si="972"/>
        <v>14</v>
      </c>
      <c r="AY678" s="13">
        <f t="shared" si="973"/>
        <v>12</v>
      </c>
      <c r="AZ678" s="128">
        <f t="shared" si="974"/>
        <v>35</v>
      </c>
      <c r="BA678" s="128">
        <f t="shared" si="966"/>
        <v>3</v>
      </c>
    </row>
    <row r="679" spans="1:53">
      <c r="A679" s="22">
        <f t="shared" si="975"/>
        <v>90</v>
      </c>
      <c r="B679" s="128">
        <f t="shared" ref="B679:C679" si="1047">B92</f>
        <v>36</v>
      </c>
      <c r="C679" s="128">
        <f t="shared" si="1047"/>
        <v>1</v>
      </c>
      <c r="D679" s="12" t="str">
        <f t="shared" ref="D679:P679" si="1048">IF(AND(D$196="ДА",D484="-"),D92,"-")</f>
        <v>-</v>
      </c>
      <c r="E679" s="12" t="str">
        <f t="shared" si="1048"/>
        <v>-</v>
      </c>
      <c r="F679" s="12" t="str">
        <f t="shared" si="1048"/>
        <v>-</v>
      </c>
      <c r="G679" s="12" t="str">
        <f t="shared" si="1048"/>
        <v>-</v>
      </c>
      <c r="H679" s="12">
        <f t="shared" si="1048"/>
        <v>8</v>
      </c>
      <c r="I679" s="12" t="str">
        <f t="shared" si="1048"/>
        <v>-</v>
      </c>
      <c r="J679" s="12">
        <f t="shared" si="1048"/>
        <v>6</v>
      </c>
      <c r="K679" s="12" t="str">
        <f t="shared" si="1048"/>
        <v>-</v>
      </c>
      <c r="L679" s="12" t="str">
        <f t="shared" si="1048"/>
        <v>-</v>
      </c>
      <c r="M679" s="12" t="str">
        <f t="shared" si="1048"/>
        <v>-</v>
      </c>
      <c r="N679" s="12">
        <f t="shared" si="1048"/>
        <v>10</v>
      </c>
      <c r="O679" s="12">
        <f t="shared" si="1048"/>
        <v>9</v>
      </c>
      <c r="P679" s="12" t="str">
        <f t="shared" si="1048"/>
        <v>-</v>
      </c>
      <c r="Q679" s="12" t="str">
        <f t="shared" si="1024"/>
        <v>-</v>
      </c>
      <c r="R679" s="12" t="str">
        <f t="shared" si="1024"/>
        <v>-</v>
      </c>
      <c r="S679" s="12">
        <f t="shared" ref="S679:AQ679" si="1049">IF(AND(S$196="ДА",S484="-"),S92,"-")</f>
        <v>6</v>
      </c>
      <c r="T679" s="12" t="str">
        <f t="shared" si="1049"/>
        <v>-</v>
      </c>
      <c r="U679" s="12" t="str">
        <f t="shared" si="1049"/>
        <v>-</v>
      </c>
      <c r="V679" s="12">
        <f t="shared" si="1049"/>
        <v>9</v>
      </c>
      <c r="W679" s="12" t="str">
        <f t="shared" si="1049"/>
        <v>-</v>
      </c>
      <c r="X679" s="12">
        <f t="shared" si="1049"/>
        <v>8</v>
      </c>
      <c r="Y679" s="12" t="str">
        <f t="shared" si="1049"/>
        <v>-</v>
      </c>
      <c r="Z679" s="12" t="str">
        <f t="shared" si="1049"/>
        <v>-</v>
      </c>
      <c r="AA679" s="12" t="str">
        <f t="shared" si="1049"/>
        <v>-</v>
      </c>
      <c r="AB679" s="12" t="str">
        <f t="shared" si="1049"/>
        <v>-</v>
      </c>
      <c r="AC679" s="12">
        <f t="shared" si="1049"/>
        <v>9</v>
      </c>
      <c r="AD679" s="12">
        <f t="shared" si="1049"/>
        <v>8</v>
      </c>
      <c r="AE679" s="12" t="str">
        <f t="shared" si="1049"/>
        <v>-</v>
      </c>
      <c r="AF679" s="12">
        <f t="shared" si="1049"/>
        <v>8</v>
      </c>
      <c r="AG679" s="12">
        <f t="shared" si="1049"/>
        <v>10</v>
      </c>
      <c r="AH679" s="12" t="str">
        <f t="shared" si="1049"/>
        <v>-</v>
      </c>
      <c r="AI679" s="12" t="str">
        <f t="shared" si="1049"/>
        <v>-</v>
      </c>
      <c r="AJ679" s="12" t="str">
        <f t="shared" si="1049"/>
        <v>-</v>
      </c>
      <c r="AK679" s="12" t="str">
        <f t="shared" si="1049"/>
        <v>-</v>
      </c>
      <c r="AL679" s="12" t="str">
        <f t="shared" si="1049"/>
        <v>-</v>
      </c>
      <c r="AM679" s="12" t="str">
        <f t="shared" si="1049"/>
        <v>-</v>
      </c>
      <c r="AN679" s="12" t="str">
        <f t="shared" si="1049"/>
        <v>-</v>
      </c>
      <c r="AO679" s="12">
        <f t="shared" si="1049"/>
        <v>6</v>
      </c>
      <c r="AP679" s="12" t="str">
        <f t="shared" si="1049"/>
        <v>-</v>
      </c>
      <c r="AQ679" s="12" t="str">
        <f t="shared" si="1049"/>
        <v>-</v>
      </c>
      <c r="AR679" s="13">
        <f t="shared" si="964"/>
        <v>12</v>
      </c>
      <c r="AS679" s="17">
        <f t="shared" si="965"/>
        <v>8.0832443333333348</v>
      </c>
      <c r="AT679" s="12">
        <f t="shared" si="970"/>
        <v>34</v>
      </c>
      <c r="AV679" s="22">
        <f t="shared" si="979"/>
        <v>90</v>
      </c>
      <c r="AW679" s="17">
        <f t="shared" si="971"/>
        <v>8.0832443333333348</v>
      </c>
      <c r="AX679" s="13">
        <f t="shared" si="972"/>
        <v>13</v>
      </c>
      <c r="AY679" s="13">
        <f t="shared" si="973"/>
        <v>12</v>
      </c>
      <c r="AZ679" s="128">
        <f t="shared" si="974"/>
        <v>36</v>
      </c>
      <c r="BA679" s="128">
        <f t="shared" si="966"/>
        <v>1</v>
      </c>
    </row>
    <row r="680" spans="1:53">
      <c r="A680" s="22">
        <f t="shared" si="975"/>
        <v>91</v>
      </c>
      <c r="B680" s="128">
        <f t="shared" ref="B680:C680" si="1050">B93</f>
        <v>36</v>
      </c>
      <c r="C680" s="128">
        <f t="shared" si="1050"/>
        <v>2</v>
      </c>
      <c r="D680" s="12" t="str">
        <f t="shared" ref="D680:P680" si="1051">IF(AND(D$196="ДА",D485="-"),D93,"-")</f>
        <v>-</v>
      </c>
      <c r="E680" s="12" t="str">
        <f t="shared" si="1051"/>
        <v>-</v>
      </c>
      <c r="F680" s="12" t="str">
        <f t="shared" si="1051"/>
        <v>-</v>
      </c>
      <c r="G680" s="12" t="str">
        <f t="shared" si="1051"/>
        <v>-</v>
      </c>
      <c r="H680" s="12">
        <f t="shared" si="1051"/>
        <v>8</v>
      </c>
      <c r="I680" s="12" t="str">
        <f t="shared" si="1051"/>
        <v>-</v>
      </c>
      <c r="J680" s="12">
        <f t="shared" si="1051"/>
        <v>6</v>
      </c>
      <c r="K680" s="12" t="str">
        <f t="shared" si="1051"/>
        <v>-</v>
      </c>
      <c r="L680" s="12" t="str">
        <f t="shared" si="1051"/>
        <v>-</v>
      </c>
      <c r="M680" s="12" t="str">
        <f t="shared" si="1051"/>
        <v>-</v>
      </c>
      <c r="N680" s="12">
        <f t="shared" si="1051"/>
        <v>8</v>
      </c>
      <c r="O680" s="12">
        <f t="shared" si="1051"/>
        <v>5</v>
      </c>
      <c r="P680" s="12" t="str">
        <f t="shared" si="1051"/>
        <v>-</v>
      </c>
      <c r="Q680" s="12" t="str">
        <f t="shared" si="1024"/>
        <v>-</v>
      </c>
      <c r="R680" s="12" t="str">
        <f t="shared" si="1024"/>
        <v>-</v>
      </c>
      <c r="S680" s="12" t="str">
        <f t="shared" ref="S680:AQ680" si="1052">IF(AND(S$196="ДА",S485="-"),S93,"-")</f>
        <v>-</v>
      </c>
      <c r="T680" s="12" t="str">
        <f t="shared" si="1052"/>
        <v>-</v>
      </c>
      <c r="U680" s="12" t="str">
        <f t="shared" si="1052"/>
        <v>-</v>
      </c>
      <c r="V680" s="12">
        <f t="shared" si="1052"/>
        <v>5</v>
      </c>
      <c r="W680" s="12" t="str">
        <f t="shared" si="1052"/>
        <v>-</v>
      </c>
      <c r="X680" s="12">
        <f t="shared" si="1052"/>
        <v>8</v>
      </c>
      <c r="Y680" s="12" t="str">
        <f t="shared" si="1052"/>
        <v>-</v>
      </c>
      <c r="Z680" s="12" t="str">
        <f t="shared" si="1052"/>
        <v>-</v>
      </c>
      <c r="AA680" s="12" t="str">
        <f t="shared" si="1052"/>
        <v>-</v>
      </c>
      <c r="AB680" s="12" t="str">
        <f t="shared" si="1052"/>
        <v>-</v>
      </c>
      <c r="AC680" s="12">
        <f t="shared" si="1052"/>
        <v>4</v>
      </c>
      <c r="AD680" s="12" t="str">
        <f t="shared" si="1052"/>
        <v>-</v>
      </c>
      <c r="AE680" s="12" t="str">
        <f t="shared" si="1052"/>
        <v>-</v>
      </c>
      <c r="AF680" s="12">
        <f t="shared" si="1052"/>
        <v>9</v>
      </c>
      <c r="AG680" s="12">
        <f t="shared" si="1052"/>
        <v>9</v>
      </c>
      <c r="AH680" s="12" t="str">
        <f t="shared" si="1052"/>
        <v>-</v>
      </c>
      <c r="AI680" s="12" t="str">
        <f t="shared" si="1052"/>
        <v>-</v>
      </c>
      <c r="AJ680" s="12" t="str">
        <f t="shared" si="1052"/>
        <v>-</v>
      </c>
      <c r="AK680" s="12" t="str">
        <f t="shared" si="1052"/>
        <v>-</v>
      </c>
      <c r="AL680" s="12" t="str">
        <f t="shared" si="1052"/>
        <v>-</v>
      </c>
      <c r="AM680" s="12" t="str">
        <f t="shared" si="1052"/>
        <v>-</v>
      </c>
      <c r="AN680" s="12" t="str">
        <f t="shared" si="1052"/>
        <v>-</v>
      </c>
      <c r="AO680" s="12">
        <f t="shared" si="1052"/>
        <v>5</v>
      </c>
      <c r="AP680" s="12" t="str">
        <f t="shared" si="1052"/>
        <v>-</v>
      </c>
      <c r="AQ680" s="12" t="str">
        <f t="shared" si="1052"/>
        <v>-</v>
      </c>
      <c r="AR680" s="13">
        <f t="shared" si="964"/>
        <v>10</v>
      </c>
      <c r="AS680" s="17">
        <f t="shared" si="965"/>
        <v>6.69991</v>
      </c>
      <c r="AT680" s="12">
        <f t="shared" si="970"/>
        <v>107</v>
      </c>
      <c r="AV680" s="22">
        <f t="shared" si="979"/>
        <v>91</v>
      </c>
      <c r="AW680" s="17">
        <f t="shared" si="971"/>
        <v>6.69991</v>
      </c>
      <c r="AX680" s="13">
        <f t="shared" si="972"/>
        <v>13</v>
      </c>
      <c r="AY680" s="13">
        <f t="shared" si="973"/>
        <v>10</v>
      </c>
      <c r="AZ680" s="128">
        <f t="shared" si="974"/>
        <v>36</v>
      </c>
      <c r="BA680" s="128">
        <f t="shared" si="966"/>
        <v>2</v>
      </c>
    </row>
    <row r="681" spans="1:53">
      <c r="A681" s="22">
        <f t="shared" si="975"/>
        <v>92</v>
      </c>
      <c r="B681" s="128">
        <f t="shared" ref="B681:C681" si="1053">B94</f>
        <v>37</v>
      </c>
      <c r="C681" s="128">
        <f t="shared" si="1053"/>
        <v>1</v>
      </c>
      <c r="D681" s="12" t="str">
        <f t="shared" ref="D681:P681" si="1054">IF(AND(D$196="ДА",D486="-"),D94,"-")</f>
        <v>-</v>
      </c>
      <c r="E681" s="12" t="str">
        <f t="shared" si="1054"/>
        <v>-</v>
      </c>
      <c r="F681" s="12" t="str">
        <f t="shared" si="1054"/>
        <v>-</v>
      </c>
      <c r="G681" s="12" t="str">
        <f t="shared" si="1054"/>
        <v>-</v>
      </c>
      <c r="H681" s="12">
        <f t="shared" si="1054"/>
        <v>9</v>
      </c>
      <c r="I681" s="12" t="str">
        <f t="shared" si="1054"/>
        <v>-</v>
      </c>
      <c r="J681" s="12">
        <f t="shared" si="1054"/>
        <v>5</v>
      </c>
      <c r="K681" s="12" t="str">
        <f t="shared" si="1054"/>
        <v>-</v>
      </c>
      <c r="L681" s="12" t="str">
        <f t="shared" si="1054"/>
        <v>-</v>
      </c>
      <c r="M681" s="12" t="str">
        <f t="shared" si="1054"/>
        <v>-</v>
      </c>
      <c r="N681" s="12">
        <f t="shared" si="1054"/>
        <v>9</v>
      </c>
      <c r="O681" s="12" t="str">
        <f t="shared" si="1054"/>
        <v>-</v>
      </c>
      <c r="P681" s="12" t="str">
        <f t="shared" si="1054"/>
        <v>-</v>
      </c>
      <c r="Q681" s="12" t="str">
        <f t="shared" si="1024"/>
        <v>-</v>
      </c>
      <c r="R681" s="12" t="str">
        <f t="shared" si="1024"/>
        <v>-</v>
      </c>
      <c r="S681" s="12">
        <f t="shared" ref="S681:AQ681" si="1055">IF(AND(S$196="ДА",S486="-"),S94,"-")</f>
        <v>7</v>
      </c>
      <c r="T681" s="12" t="str">
        <f t="shared" si="1055"/>
        <v>-</v>
      </c>
      <c r="U681" s="12" t="str">
        <f t="shared" si="1055"/>
        <v>-</v>
      </c>
      <c r="V681" s="12">
        <f t="shared" si="1055"/>
        <v>4</v>
      </c>
      <c r="W681" s="12" t="str">
        <f t="shared" si="1055"/>
        <v>-</v>
      </c>
      <c r="X681" s="12" t="str">
        <f t="shared" si="1055"/>
        <v>-</v>
      </c>
      <c r="Y681" s="12" t="str">
        <f t="shared" si="1055"/>
        <v>-</v>
      </c>
      <c r="Z681" s="12" t="str">
        <f t="shared" si="1055"/>
        <v>-</v>
      </c>
      <c r="AA681" s="12" t="str">
        <f t="shared" si="1055"/>
        <v>-</v>
      </c>
      <c r="AB681" s="12" t="str">
        <f t="shared" si="1055"/>
        <v>-</v>
      </c>
      <c r="AC681" s="12">
        <f t="shared" si="1055"/>
        <v>5</v>
      </c>
      <c r="AD681" s="12">
        <f t="shared" si="1055"/>
        <v>4</v>
      </c>
      <c r="AE681" s="12" t="str">
        <f t="shared" si="1055"/>
        <v>-</v>
      </c>
      <c r="AF681" s="12">
        <f t="shared" si="1055"/>
        <v>6</v>
      </c>
      <c r="AG681" s="12">
        <f t="shared" si="1055"/>
        <v>1</v>
      </c>
      <c r="AH681" s="12" t="str">
        <f t="shared" si="1055"/>
        <v>-</v>
      </c>
      <c r="AI681" s="12" t="str">
        <f t="shared" si="1055"/>
        <v>-</v>
      </c>
      <c r="AJ681" s="12" t="str">
        <f t="shared" si="1055"/>
        <v>-</v>
      </c>
      <c r="AK681" s="12" t="str">
        <f t="shared" si="1055"/>
        <v>-</v>
      </c>
      <c r="AL681" s="12" t="str">
        <f t="shared" si="1055"/>
        <v>-</v>
      </c>
      <c r="AM681" s="12" t="str">
        <f t="shared" si="1055"/>
        <v>-</v>
      </c>
      <c r="AN681" s="12" t="str">
        <f t="shared" si="1055"/>
        <v>-</v>
      </c>
      <c r="AO681" s="12">
        <f t="shared" si="1055"/>
        <v>4</v>
      </c>
      <c r="AP681" s="12" t="str">
        <f t="shared" si="1055"/>
        <v>-</v>
      </c>
      <c r="AQ681" s="12" t="str">
        <f t="shared" si="1055"/>
        <v>-</v>
      </c>
      <c r="AR681" s="13">
        <f t="shared" si="964"/>
        <v>10</v>
      </c>
      <c r="AS681" s="17">
        <f t="shared" si="965"/>
        <v>5.3999090000000001</v>
      </c>
      <c r="AT681" s="12">
        <f t="shared" si="970"/>
        <v>170</v>
      </c>
      <c r="AV681" s="22">
        <f t="shared" si="979"/>
        <v>92</v>
      </c>
      <c r="AW681" s="17">
        <f t="shared" si="971"/>
        <v>5.3999090000000001</v>
      </c>
      <c r="AX681" s="13">
        <f t="shared" si="972"/>
        <v>10</v>
      </c>
      <c r="AY681" s="13">
        <f t="shared" si="973"/>
        <v>10</v>
      </c>
      <c r="AZ681" s="128">
        <f t="shared" si="974"/>
        <v>37</v>
      </c>
      <c r="BA681" s="128">
        <f t="shared" si="966"/>
        <v>1</v>
      </c>
    </row>
    <row r="682" spans="1:53">
      <c r="A682" s="22">
        <f t="shared" si="975"/>
        <v>93</v>
      </c>
      <c r="B682" s="128">
        <f t="shared" ref="B682:C682" si="1056">B95</f>
        <v>37</v>
      </c>
      <c r="C682" s="128">
        <f t="shared" si="1056"/>
        <v>2</v>
      </c>
      <c r="D682" s="12" t="str">
        <f t="shared" ref="D682:P682" si="1057">IF(AND(D$196="ДА",D487="-"),D95,"-")</f>
        <v>-</v>
      </c>
      <c r="E682" s="12" t="str">
        <f t="shared" si="1057"/>
        <v>-</v>
      </c>
      <c r="F682" s="12" t="str">
        <f t="shared" si="1057"/>
        <v>-</v>
      </c>
      <c r="G682" s="12" t="str">
        <f t="shared" si="1057"/>
        <v>-</v>
      </c>
      <c r="H682" s="12">
        <f t="shared" si="1057"/>
        <v>9</v>
      </c>
      <c r="I682" s="12" t="str">
        <f t="shared" si="1057"/>
        <v>-</v>
      </c>
      <c r="J682" s="12">
        <f t="shared" si="1057"/>
        <v>5</v>
      </c>
      <c r="K682" s="12" t="str">
        <f t="shared" si="1057"/>
        <v>-</v>
      </c>
      <c r="L682" s="12" t="str">
        <f t="shared" si="1057"/>
        <v>-</v>
      </c>
      <c r="M682" s="12" t="str">
        <f t="shared" si="1057"/>
        <v>-</v>
      </c>
      <c r="N682" s="12">
        <f t="shared" si="1057"/>
        <v>6</v>
      </c>
      <c r="O682" s="12" t="str">
        <f t="shared" si="1057"/>
        <v>-</v>
      </c>
      <c r="P682" s="12" t="str">
        <f t="shared" si="1057"/>
        <v>-</v>
      </c>
      <c r="Q682" s="12" t="str">
        <f t="shared" si="1024"/>
        <v>-</v>
      </c>
      <c r="R682" s="12" t="str">
        <f t="shared" si="1024"/>
        <v>-</v>
      </c>
      <c r="S682" s="12" t="str">
        <f t="shared" ref="S682:AQ682" si="1058">IF(AND(S$196="ДА",S487="-"),S95,"-")</f>
        <v>-</v>
      </c>
      <c r="T682" s="12" t="str">
        <f t="shared" si="1058"/>
        <v>-</v>
      </c>
      <c r="U682" s="12" t="str">
        <f t="shared" si="1058"/>
        <v>-</v>
      </c>
      <c r="V682" s="12">
        <f t="shared" si="1058"/>
        <v>3</v>
      </c>
      <c r="W682" s="12" t="str">
        <f t="shared" si="1058"/>
        <v>-</v>
      </c>
      <c r="X682" s="12" t="str">
        <f t="shared" si="1058"/>
        <v>-</v>
      </c>
      <c r="Y682" s="12" t="str">
        <f t="shared" si="1058"/>
        <v>-</v>
      </c>
      <c r="Z682" s="12" t="str">
        <f t="shared" si="1058"/>
        <v>-</v>
      </c>
      <c r="AA682" s="12" t="str">
        <f t="shared" si="1058"/>
        <v>-</v>
      </c>
      <c r="AB682" s="12" t="str">
        <f t="shared" si="1058"/>
        <v>-</v>
      </c>
      <c r="AC682" s="12">
        <f t="shared" si="1058"/>
        <v>4</v>
      </c>
      <c r="AD682" s="12" t="str">
        <f t="shared" si="1058"/>
        <v>-</v>
      </c>
      <c r="AE682" s="12" t="str">
        <f t="shared" si="1058"/>
        <v>-</v>
      </c>
      <c r="AF682" s="12">
        <f t="shared" si="1058"/>
        <v>7</v>
      </c>
      <c r="AG682" s="12">
        <f t="shared" si="1058"/>
        <v>1</v>
      </c>
      <c r="AH682" s="12" t="str">
        <f t="shared" si="1058"/>
        <v>-</v>
      </c>
      <c r="AI682" s="12" t="str">
        <f t="shared" si="1058"/>
        <v>-</v>
      </c>
      <c r="AJ682" s="12" t="str">
        <f t="shared" si="1058"/>
        <v>-</v>
      </c>
      <c r="AK682" s="12" t="str">
        <f t="shared" si="1058"/>
        <v>-</v>
      </c>
      <c r="AL682" s="12" t="str">
        <f t="shared" si="1058"/>
        <v>-</v>
      </c>
      <c r="AM682" s="12" t="str">
        <f t="shared" si="1058"/>
        <v>-</v>
      </c>
      <c r="AN682" s="12" t="str">
        <f t="shared" si="1058"/>
        <v>-</v>
      </c>
      <c r="AO682" s="12">
        <f t="shared" si="1058"/>
        <v>4</v>
      </c>
      <c r="AP682" s="12" t="str">
        <f t="shared" si="1058"/>
        <v>-</v>
      </c>
      <c r="AQ682" s="12" t="str">
        <f t="shared" si="1058"/>
        <v>-</v>
      </c>
      <c r="AR682" s="13">
        <f t="shared" si="964"/>
        <v>8</v>
      </c>
      <c r="AS682" s="17">
        <f t="shared" si="965"/>
        <v>4.8749079999999996</v>
      </c>
      <c r="AT682" s="12">
        <f t="shared" si="970"/>
        <v>186</v>
      </c>
      <c r="AV682" s="22">
        <f t="shared" si="979"/>
        <v>93</v>
      </c>
      <c r="AW682" s="17">
        <f t="shared" si="971"/>
        <v>4.8749079999999996</v>
      </c>
      <c r="AX682" s="13">
        <f t="shared" si="972"/>
        <v>8</v>
      </c>
      <c r="AY682" s="13">
        <f t="shared" si="973"/>
        <v>8</v>
      </c>
      <c r="AZ682" s="128">
        <f t="shared" si="974"/>
        <v>37</v>
      </c>
      <c r="BA682" s="128">
        <f t="shared" si="966"/>
        <v>2</v>
      </c>
    </row>
    <row r="683" spans="1:53">
      <c r="A683" s="22">
        <f t="shared" si="975"/>
        <v>94</v>
      </c>
      <c r="B683" s="128">
        <f t="shared" ref="B683:C683" si="1059">B96</f>
        <v>37</v>
      </c>
      <c r="C683" s="128">
        <f t="shared" si="1059"/>
        <v>3</v>
      </c>
      <c r="D683" s="12" t="str">
        <f t="shared" ref="D683:P683" si="1060">IF(AND(D$196="ДА",D488="-"),D96,"-")</f>
        <v>-</v>
      </c>
      <c r="E683" s="12" t="str">
        <f t="shared" si="1060"/>
        <v>-</v>
      </c>
      <c r="F683" s="12" t="str">
        <f t="shared" si="1060"/>
        <v>-</v>
      </c>
      <c r="G683" s="12" t="str">
        <f t="shared" si="1060"/>
        <v>-</v>
      </c>
      <c r="H683" s="12">
        <f t="shared" si="1060"/>
        <v>8</v>
      </c>
      <c r="I683" s="12" t="str">
        <f t="shared" si="1060"/>
        <v>-</v>
      </c>
      <c r="J683" s="12">
        <f t="shared" si="1060"/>
        <v>7</v>
      </c>
      <c r="K683" s="12" t="str">
        <f t="shared" si="1060"/>
        <v>-</v>
      </c>
      <c r="L683" s="12" t="str">
        <f t="shared" si="1060"/>
        <v>-</v>
      </c>
      <c r="M683" s="12" t="str">
        <f t="shared" si="1060"/>
        <v>-</v>
      </c>
      <c r="N683" s="12">
        <f t="shared" si="1060"/>
        <v>7</v>
      </c>
      <c r="O683" s="12">
        <f t="shared" si="1060"/>
        <v>3</v>
      </c>
      <c r="P683" s="12" t="str">
        <f t="shared" si="1060"/>
        <v>-</v>
      </c>
      <c r="Q683" s="12" t="str">
        <f t="shared" si="1024"/>
        <v>-</v>
      </c>
      <c r="R683" s="12" t="str">
        <f t="shared" si="1024"/>
        <v>-</v>
      </c>
      <c r="S683" s="12" t="str">
        <f t="shared" ref="S683:AQ683" si="1061">IF(AND(S$196="ДА",S488="-"),S96,"-")</f>
        <v>-</v>
      </c>
      <c r="T683" s="12" t="str">
        <f t="shared" si="1061"/>
        <v>-</v>
      </c>
      <c r="U683" s="12" t="str">
        <f t="shared" si="1061"/>
        <v>-</v>
      </c>
      <c r="V683" s="12">
        <f t="shared" si="1061"/>
        <v>2</v>
      </c>
      <c r="W683" s="12" t="str">
        <f t="shared" si="1061"/>
        <v>-</v>
      </c>
      <c r="X683" s="12" t="str">
        <f t="shared" si="1061"/>
        <v>-</v>
      </c>
      <c r="Y683" s="12" t="str">
        <f t="shared" si="1061"/>
        <v>-</v>
      </c>
      <c r="Z683" s="12" t="str">
        <f t="shared" si="1061"/>
        <v>-</v>
      </c>
      <c r="AA683" s="12" t="str">
        <f t="shared" si="1061"/>
        <v>-</v>
      </c>
      <c r="AB683" s="12" t="str">
        <f t="shared" si="1061"/>
        <v>-</v>
      </c>
      <c r="AC683" s="12">
        <f t="shared" si="1061"/>
        <v>1</v>
      </c>
      <c r="AD683" s="12">
        <f t="shared" si="1061"/>
        <v>5</v>
      </c>
      <c r="AE683" s="12" t="str">
        <f t="shared" si="1061"/>
        <v>-</v>
      </c>
      <c r="AF683" s="12">
        <f t="shared" si="1061"/>
        <v>6</v>
      </c>
      <c r="AG683" s="12">
        <f t="shared" si="1061"/>
        <v>1</v>
      </c>
      <c r="AH683" s="12" t="str">
        <f t="shared" si="1061"/>
        <v>-</v>
      </c>
      <c r="AI683" s="12" t="str">
        <f t="shared" si="1061"/>
        <v>-</v>
      </c>
      <c r="AJ683" s="12" t="str">
        <f t="shared" si="1061"/>
        <v>-</v>
      </c>
      <c r="AK683" s="12" t="str">
        <f t="shared" si="1061"/>
        <v>-</v>
      </c>
      <c r="AL683" s="12" t="str">
        <f t="shared" si="1061"/>
        <v>-</v>
      </c>
      <c r="AM683" s="12" t="str">
        <f t="shared" si="1061"/>
        <v>-</v>
      </c>
      <c r="AN683" s="12" t="str">
        <f t="shared" si="1061"/>
        <v>-</v>
      </c>
      <c r="AO683" s="12">
        <f t="shared" si="1061"/>
        <v>4</v>
      </c>
      <c r="AP683" s="12" t="str">
        <f t="shared" si="1061"/>
        <v>-</v>
      </c>
      <c r="AQ683" s="12" t="str">
        <f t="shared" si="1061"/>
        <v>-</v>
      </c>
      <c r="AR683" s="13">
        <f t="shared" si="964"/>
        <v>10</v>
      </c>
      <c r="AS683" s="17">
        <f t="shared" si="965"/>
        <v>4.3999070000000007</v>
      </c>
      <c r="AT683" s="12">
        <f t="shared" si="970"/>
        <v>188</v>
      </c>
      <c r="AV683" s="22">
        <f t="shared" si="979"/>
        <v>94</v>
      </c>
      <c r="AW683" s="17">
        <f t="shared" si="971"/>
        <v>4.3999070000000007</v>
      </c>
      <c r="AX683" s="13">
        <f t="shared" si="972"/>
        <v>12</v>
      </c>
      <c r="AY683" s="13">
        <f t="shared" si="973"/>
        <v>10</v>
      </c>
      <c r="AZ683" s="128">
        <f t="shared" si="974"/>
        <v>37</v>
      </c>
      <c r="BA683" s="128">
        <f t="shared" si="966"/>
        <v>3</v>
      </c>
    </row>
    <row r="684" spans="1:53">
      <c r="A684" s="22">
        <f t="shared" si="975"/>
        <v>95</v>
      </c>
      <c r="B684" s="128">
        <f t="shared" ref="B684:C684" si="1062">B97</f>
        <v>38</v>
      </c>
      <c r="C684" s="128">
        <f t="shared" si="1062"/>
        <v>1</v>
      </c>
      <c r="D684" s="12" t="str">
        <f t="shared" ref="D684:P684" si="1063">IF(AND(D$196="ДА",D489="-"),D97,"-")</f>
        <v>-</v>
      </c>
      <c r="E684" s="12" t="str">
        <f t="shared" si="1063"/>
        <v>-</v>
      </c>
      <c r="F684" s="12" t="str">
        <f t="shared" si="1063"/>
        <v>-</v>
      </c>
      <c r="G684" s="12" t="str">
        <f t="shared" si="1063"/>
        <v>-</v>
      </c>
      <c r="H684" s="12">
        <f t="shared" si="1063"/>
        <v>9</v>
      </c>
      <c r="I684" s="12" t="str">
        <f t="shared" si="1063"/>
        <v>-</v>
      </c>
      <c r="J684" s="12">
        <f t="shared" si="1063"/>
        <v>6</v>
      </c>
      <c r="K684" s="12" t="str">
        <f t="shared" si="1063"/>
        <v>-</v>
      </c>
      <c r="L684" s="12" t="str">
        <f t="shared" si="1063"/>
        <v>-</v>
      </c>
      <c r="M684" s="12" t="str">
        <f t="shared" si="1063"/>
        <v>-</v>
      </c>
      <c r="N684" s="12">
        <f t="shared" si="1063"/>
        <v>7</v>
      </c>
      <c r="O684" s="12" t="str">
        <f t="shared" si="1063"/>
        <v>-</v>
      </c>
      <c r="P684" s="12" t="str">
        <f t="shared" si="1063"/>
        <v>-</v>
      </c>
      <c r="Q684" s="12" t="str">
        <f t="shared" si="1024"/>
        <v>-</v>
      </c>
      <c r="R684" s="12" t="str">
        <f t="shared" si="1024"/>
        <v>-</v>
      </c>
      <c r="S684" s="12" t="str">
        <f t="shared" ref="S684:AQ684" si="1064">IF(AND(S$196="ДА",S489="-"),S97,"-")</f>
        <v>-</v>
      </c>
      <c r="T684" s="12" t="str">
        <f t="shared" si="1064"/>
        <v>-</v>
      </c>
      <c r="U684" s="12" t="str">
        <f t="shared" si="1064"/>
        <v>-</v>
      </c>
      <c r="V684" s="12">
        <f t="shared" si="1064"/>
        <v>3</v>
      </c>
      <c r="W684" s="12" t="str">
        <f t="shared" si="1064"/>
        <v>-</v>
      </c>
      <c r="X684" s="12" t="str">
        <f t="shared" si="1064"/>
        <v>-</v>
      </c>
      <c r="Y684" s="12" t="str">
        <f t="shared" si="1064"/>
        <v>-</v>
      </c>
      <c r="Z684" s="12" t="str">
        <f t="shared" si="1064"/>
        <v>-</v>
      </c>
      <c r="AA684" s="12" t="str">
        <f t="shared" si="1064"/>
        <v>-</v>
      </c>
      <c r="AB684" s="12" t="str">
        <f t="shared" si="1064"/>
        <v>-</v>
      </c>
      <c r="AC684" s="12">
        <f t="shared" si="1064"/>
        <v>2</v>
      </c>
      <c r="AD684" s="12">
        <f t="shared" si="1064"/>
        <v>6</v>
      </c>
      <c r="AE684" s="12" t="str">
        <f t="shared" si="1064"/>
        <v>-</v>
      </c>
      <c r="AF684" s="12">
        <f t="shared" si="1064"/>
        <v>7</v>
      </c>
      <c r="AG684" s="12">
        <f t="shared" si="1064"/>
        <v>1</v>
      </c>
      <c r="AH684" s="12" t="str">
        <f t="shared" si="1064"/>
        <v>-</v>
      </c>
      <c r="AI684" s="12" t="str">
        <f t="shared" si="1064"/>
        <v>-</v>
      </c>
      <c r="AJ684" s="12" t="str">
        <f t="shared" si="1064"/>
        <v>-</v>
      </c>
      <c r="AK684" s="12" t="str">
        <f t="shared" si="1064"/>
        <v>-</v>
      </c>
      <c r="AL684" s="12" t="str">
        <f t="shared" si="1064"/>
        <v>-</v>
      </c>
      <c r="AM684" s="12" t="str">
        <f t="shared" si="1064"/>
        <v>-</v>
      </c>
      <c r="AN684" s="12" t="str">
        <f t="shared" si="1064"/>
        <v>-</v>
      </c>
      <c r="AO684" s="12">
        <f t="shared" si="1064"/>
        <v>4</v>
      </c>
      <c r="AP684" s="12" t="str">
        <f t="shared" si="1064"/>
        <v>-</v>
      </c>
      <c r="AQ684" s="12" t="str">
        <f t="shared" si="1064"/>
        <v>-</v>
      </c>
      <c r="AR684" s="13">
        <f t="shared" si="964"/>
        <v>9</v>
      </c>
      <c r="AS684" s="17">
        <f t="shared" si="965"/>
        <v>4.9999060000000002</v>
      </c>
      <c r="AT684" s="12">
        <f t="shared" si="970"/>
        <v>183</v>
      </c>
      <c r="AV684" s="22">
        <f t="shared" si="979"/>
        <v>95</v>
      </c>
      <c r="AW684" s="17">
        <f t="shared" si="971"/>
        <v>4.9999060000000002</v>
      </c>
      <c r="AX684" s="13">
        <f t="shared" si="972"/>
        <v>9</v>
      </c>
      <c r="AY684" s="13">
        <f t="shared" si="973"/>
        <v>9</v>
      </c>
      <c r="AZ684" s="128">
        <f t="shared" si="974"/>
        <v>38</v>
      </c>
      <c r="BA684" s="128">
        <f t="shared" si="966"/>
        <v>1</v>
      </c>
    </row>
    <row r="685" spans="1:53">
      <c r="A685" s="22">
        <f t="shared" si="975"/>
        <v>96</v>
      </c>
      <c r="B685" s="128">
        <f t="shared" ref="B685:C685" si="1065">B98</f>
        <v>38</v>
      </c>
      <c r="C685" s="128">
        <f t="shared" si="1065"/>
        <v>2</v>
      </c>
      <c r="D685" s="12" t="str">
        <f t="shared" ref="D685:P685" si="1066">IF(AND(D$196="ДА",D490="-"),D98,"-")</f>
        <v>-</v>
      </c>
      <c r="E685" s="12" t="str">
        <f t="shared" si="1066"/>
        <v>-</v>
      </c>
      <c r="F685" s="12" t="str">
        <f t="shared" si="1066"/>
        <v>-</v>
      </c>
      <c r="G685" s="12" t="str">
        <f t="shared" si="1066"/>
        <v>-</v>
      </c>
      <c r="H685" s="12">
        <f t="shared" si="1066"/>
        <v>9</v>
      </c>
      <c r="I685" s="12" t="str">
        <f t="shared" si="1066"/>
        <v>-</v>
      </c>
      <c r="J685" s="12">
        <f t="shared" si="1066"/>
        <v>7</v>
      </c>
      <c r="K685" s="12" t="str">
        <f t="shared" si="1066"/>
        <v>-</v>
      </c>
      <c r="L685" s="12" t="str">
        <f t="shared" si="1066"/>
        <v>-</v>
      </c>
      <c r="M685" s="12" t="str">
        <f t="shared" si="1066"/>
        <v>-</v>
      </c>
      <c r="N685" s="12">
        <f t="shared" si="1066"/>
        <v>7</v>
      </c>
      <c r="O685" s="12">
        <f t="shared" si="1066"/>
        <v>10</v>
      </c>
      <c r="P685" s="12" t="str">
        <f t="shared" si="1066"/>
        <v>-</v>
      </c>
      <c r="Q685" s="12" t="str">
        <f t="shared" si="1024"/>
        <v>-</v>
      </c>
      <c r="R685" s="12" t="str">
        <f t="shared" si="1024"/>
        <v>-</v>
      </c>
      <c r="S685" s="12" t="str">
        <f t="shared" ref="S685:AQ685" si="1067">IF(AND(S$196="ДА",S490="-"),S98,"-")</f>
        <v>-</v>
      </c>
      <c r="T685" s="12" t="str">
        <f t="shared" si="1067"/>
        <v>-</v>
      </c>
      <c r="U685" s="12" t="str">
        <f t="shared" si="1067"/>
        <v>-</v>
      </c>
      <c r="V685" s="12">
        <f t="shared" si="1067"/>
        <v>7</v>
      </c>
      <c r="W685" s="12" t="str">
        <f t="shared" si="1067"/>
        <v>-</v>
      </c>
      <c r="X685" s="12">
        <f t="shared" si="1067"/>
        <v>8</v>
      </c>
      <c r="Y685" s="12" t="str">
        <f t="shared" si="1067"/>
        <v>-</v>
      </c>
      <c r="Z685" s="12" t="str">
        <f t="shared" si="1067"/>
        <v>-</v>
      </c>
      <c r="AA685" s="12" t="str">
        <f t="shared" si="1067"/>
        <v>-</v>
      </c>
      <c r="AB685" s="12" t="str">
        <f t="shared" si="1067"/>
        <v>-</v>
      </c>
      <c r="AC685" s="12">
        <f t="shared" si="1067"/>
        <v>6</v>
      </c>
      <c r="AD685" s="12">
        <f t="shared" si="1067"/>
        <v>7</v>
      </c>
      <c r="AE685" s="12" t="str">
        <f t="shared" si="1067"/>
        <v>-</v>
      </c>
      <c r="AF685" s="12">
        <f t="shared" si="1067"/>
        <v>8</v>
      </c>
      <c r="AG685" s="12">
        <f t="shared" si="1067"/>
        <v>7</v>
      </c>
      <c r="AH685" s="12" t="str">
        <f t="shared" si="1067"/>
        <v>-</v>
      </c>
      <c r="AI685" s="12" t="str">
        <f t="shared" si="1067"/>
        <v>-</v>
      </c>
      <c r="AJ685" s="12" t="str">
        <f t="shared" si="1067"/>
        <v>-</v>
      </c>
      <c r="AK685" s="12" t="str">
        <f t="shared" si="1067"/>
        <v>-</v>
      </c>
      <c r="AL685" s="12" t="str">
        <f t="shared" si="1067"/>
        <v>-</v>
      </c>
      <c r="AM685" s="12" t="str">
        <f t="shared" si="1067"/>
        <v>-</v>
      </c>
      <c r="AN685" s="12" t="str">
        <f t="shared" si="1067"/>
        <v>-</v>
      </c>
      <c r="AO685" s="12">
        <f t="shared" si="1067"/>
        <v>5</v>
      </c>
      <c r="AP685" s="12" t="str">
        <f t="shared" si="1067"/>
        <v>-</v>
      </c>
      <c r="AQ685" s="12" t="str">
        <f t="shared" si="1067"/>
        <v>-</v>
      </c>
      <c r="AR685" s="13">
        <f t="shared" si="964"/>
        <v>11</v>
      </c>
      <c r="AS685" s="17">
        <f t="shared" si="965"/>
        <v>7.3635413636363634</v>
      </c>
      <c r="AT685" s="12">
        <f t="shared" si="970"/>
        <v>73</v>
      </c>
      <c r="AV685" s="22">
        <f t="shared" si="979"/>
        <v>96</v>
      </c>
      <c r="AW685" s="17">
        <f t="shared" si="971"/>
        <v>7.3635413636363634</v>
      </c>
      <c r="AX685" s="13">
        <f t="shared" si="972"/>
        <v>12</v>
      </c>
      <c r="AY685" s="13">
        <f t="shared" si="973"/>
        <v>11</v>
      </c>
      <c r="AZ685" s="128">
        <f t="shared" si="974"/>
        <v>38</v>
      </c>
      <c r="BA685" s="128">
        <f t="shared" si="966"/>
        <v>2</v>
      </c>
    </row>
    <row r="686" spans="1:53">
      <c r="A686" s="22">
        <f t="shared" si="975"/>
        <v>97</v>
      </c>
      <c r="B686" s="128">
        <f t="shared" ref="B686:C686" si="1068">B99</f>
        <v>38</v>
      </c>
      <c r="C686" s="128">
        <f t="shared" si="1068"/>
        <v>3</v>
      </c>
      <c r="D686" s="12" t="str">
        <f t="shared" ref="D686:P686" si="1069">IF(AND(D$196="ДА",D491="-"),D99,"-")</f>
        <v>-</v>
      </c>
      <c r="E686" s="12" t="str">
        <f t="shared" si="1069"/>
        <v>-</v>
      </c>
      <c r="F686" s="12" t="str">
        <f t="shared" si="1069"/>
        <v>-</v>
      </c>
      <c r="G686" s="12" t="str">
        <f t="shared" si="1069"/>
        <v>-</v>
      </c>
      <c r="H686" s="12">
        <f t="shared" si="1069"/>
        <v>8</v>
      </c>
      <c r="I686" s="12" t="str">
        <f t="shared" si="1069"/>
        <v>-</v>
      </c>
      <c r="J686" s="12">
        <f t="shared" si="1069"/>
        <v>8</v>
      </c>
      <c r="K686" s="12" t="str">
        <f t="shared" si="1069"/>
        <v>-</v>
      </c>
      <c r="L686" s="12" t="str">
        <f t="shared" si="1069"/>
        <v>-</v>
      </c>
      <c r="M686" s="12" t="str">
        <f t="shared" si="1069"/>
        <v>-</v>
      </c>
      <c r="N686" s="12">
        <f t="shared" si="1069"/>
        <v>9</v>
      </c>
      <c r="O686" s="12" t="str">
        <f t="shared" si="1069"/>
        <v>-</v>
      </c>
      <c r="P686" s="12" t="str">
        <f t="shared" si="1069"/>
        <v>-</v>
      </c>
      <c r="Q686" s="12" t="str">
        <f t="shared" si="1024"/>
        <v>-</v>
      </c>
      <c r="R686" s="12" t="str">
        <f t="shared" si="1024"/>
        <v>-</v>
      </c>
      <c r="S686" s="12">
        <f t="shared" ref="S686:AQ686" si="1070">IF(AND(S$196="ДА",S491="-"),S99,"-")</f>
        <v>9</v>
      </c>
      <c r="T686" s="12" t="str">
        <f t="shared" si="1070"/>
        <v>-</v>
      </c>
      <c r="U686" s="12" t="str">
        <f t="shared" si="1070"/>
        <v>-</v>
      </c>
      <c r="V686" s="12">
        <f t="shared" si="1070"/>
        <v>7</v>
      </c>
      <c r="W686" s="12" t="str">
        <f t="shared" si="1070"/>
        <v>-</v>
      </c>
      <c r="X686" s="12" t="str">
        <f t="shared" si="1070"/>
        <v>-</v>
      </c>
      <c r="Y686" s="12" t="str">
        <f t="shared" si="1070"/>
        <v>-</v>
      </c>
      <c r="Z686" s="12">
        <f t="shared" si="1070"/>
        <v>5</v>
      </c>
      <c r="AA686" s="12" t="str">
        <f t="shared" si="1070"/>
        <v>-</v>
      </c>
      <c r="AB686" s="12" t="str">
        <f t="shared" si="1070"/>
        <v>-</v>
      </c>
      <c r="AC686" s="12">
        <f t="shared" si="1070"/>
        <v>6</v>
      </c>
      <c r="AD686" s="12">
        <f t="shared" si="1070"/>
        <v>9</v>
      </c>
      <c r="AE686" s="12" t="str">
        <f t="shared" si="1070"/>
        <v>-</v>
      </c>
      <c r="AF686" s="12">
        <f t="shared" si="1070"/>
        <v>9</v>
      </c>
      <c r="AG686" s="12">
        <f t="shared" si="1070"/>
        <v>8</v>
      </c>
      <c r="AH686" s="12" t="str">
        <f t="shared" si="1070"/>
        <v>-</v>
      </c>
      <c r="AI686" s="12" t="str">
        <f t="shared" si="1070"/>
        <v>-</v>
      </c>
      <c r="AJ686" s="12" t="str">
        <f t="shared" si="1070"/>
        <v>-</v>
      </c>
      <c r="AK686" s="12" t="str">
        <f t="shared" si="1070"/>
        <v>-</v>
      </c>
      <c r="AL686" s="12" t="str">
        <f t="shared" si="1070"/>
        <v>-</v>
      </c>
      <c r="AM686" s="12" t="str">
        <f t="shared" si="1070"/>
        <v>-</v>
      </c>
      <c r="AN686" s="12" t="str">
        <f t="shared" si="1070"/>
        <v>-</v>
      </c>
      <c r="AO686" s="12">
        <f t="shared" si="1070"/>
        <v>6</v>
      </c>
      <c r="AP686" s="12" t="str">
        <f t="shared" si="1070"/>
        <v>-</v>
      </c>
      <c r="AQ686" s="12" t="str">
        <f t="shared" si="1070"/>
        <v>-</v>
      </c>
      <c r="AR686" s="13">
        <f t="shared" si="964"/>
        <v>11</v>
      </c>
      <c r="AS686" s="17">
        <f t="shared" ref="AS686:AS717" si="1071">AVERAGE(D686:AQ686)+(1-A686)/1000000</f>
        <v>7.6362676363636366</v>
      </c>
      <c r="AT686" s="12">
        <f t="shared" si="970"/>
        <v>60</v>
      </c>
      <c r="AV686" s="22">
        <f t="shared" si="979"/>
        <v>97</v>
      </c>
      <c r="AW686" s="17">
        <f t="shared" si="971"/>
        <v>7.6362676363636366</v>
      </c>
      <c r="AX686" s="13">
        <f t="shared" si="972"/>
        <v>11</v>
      </c>
      <c r="AY686" s="13">
        <f t="shared" si="973"/>
        <v>11</v>
      </c>
      <c r="AZ686" s="128">
        <f t="shared" si="974"/>
        <v>38</v>
      </c>
      <c r="BA686" s="128">
        <f t="shared" si="966"/>
        <v>3</v>
      </c>
    </row>
    <row r="687" spans="1:53">
      <c r="A687" s="22">
        <f t="shared" si="975"/>
        <v>98</v>
      </c>
      <c r="B687" s="128">
        <f t="shared" ref="B687:C687" si="1072">B100</f>
        <v>39</v>
      </c>
      <c r="C687" s="128">
        <f t="shared" si="1072"/>
        <v>1</v>
      </c>
      <c r="D687" s="12" t="str">
        <f t="shared" ref="D687:P687" si="1073">IF(AND(D$196="ДА",D492="-"),D100,"-")</f>
        <v>-</v>
      </c>
      <c r="E687" s="12" t="str">
        <f t="shared" si="1073"/>
        <v>-</v>
      </c>
      <c r="F687" s="12" t="str">
        <f t="shared" si="1073"/>
        <v>-</v>
      </c>
      <c r="G687" s="12" t="str">
        <f t="shared" si="1073"/>
        <v>-</v>
      </c>
      <c r="H687" s="12">
        <f t="shared" si="1073"/>
        <v>8</v>
      </c>
      <c r="I687" s="12" t="str">
        <f t="shared" si="1073"/>
        <v>-</v>
      </c>
      <c r="J687" s="12">
        <f t="shared" si="1073"/>
        <v>7</v>
      </c>
      <c r="K687" s="12" t="str">
        <f t="shared" si="1073"/>
        <v>-</v>
      </c>
      <c r="L687" s="12" t="str">
        <f t="shared" si="1073"/>
        <v>-</v>
      </c>
      <c r="M687" s="12" t="str">
        <f t="shared" si="1073"/>
        <v>-</v>
      </c>
      <c r="N687" s="12">
        <f t="shared" si="1073"/>
        <v>9</v>
      </c>
      <c r="O687" s="12" t="str">
        <f t="shared" si="1073"/>
        <v>-</v>
      </c>
      <c r="P687" s="12" t="str">
        <f t="shared" si="1073"/>
        <v>-</v>
      </c>
      <c r="Q687" s="12" t="str">
        <f t="shared" si="1024"/>
        <v>-</v>
      </c>
      <c r="R687" s="12" t="str">
        <f t="shared" si="1024"/>
        <v>-</v>
      </c>
      <c r="S687" s="12">
        <f t="shared" ref="S687:AQ687" si="1074">IF(AND(S$196="ДА",S492="-"),S100,"-")</f>
        <v>8</v>
      </c>
      <c r="T687" s="12" t="str">
        <f t="shared" si="1074"/>
        <v>-</v>
      </c>
      <c r="U687" s="12" t="str">
        <f t="shared" si="1074"/>
        <v>-</v>
      </c>
      <c r="V687" s="12">
        <f t="shared" si="1074"/>
        <v>9</v>
      </c>
      <c r="W687" s="12" t="str">
        <f t="shared" si="1074"/>
        <v>-</v>
      </c>
      <c r="X687" s="12" t="str">
        <f t="shared" si="1074"/>
        <v>-</v>
      </c>
      <c r="Y687" s="12" t="str">
        <f t="shared" si="1074"/>
        <v>-</v>
      </c>
      <c r="Z687" s="12" t="str">
        <f t="shared" si="1074"/>
        <v>-</v>
      </c>
      <c r="AA687" s="12" t="str">
        <f t="shared" si="1074"/>
        <v>-</v>
      </c>
      <c r="AB687" s="12" t="str">
        <f t="shared" si="1074"/>
        <v>-</v>
      </c>
      <c r="AC687" s="12">
        <f t="shared" si="1074"/>
        <v>6</v>
      </c>
      <c r="AD687" s="12">
        <f t="shared" si="1074"/>
        <v>7</v>
      </c>
      <c r="AE687" s="12" t="str">
        <f t="shared" si="1074"/>
        <v>-</v>
      </c>
      <c r="AF687" s="12">
        <f t="shared" si="1074"/>
        <v>7</v>
      </c>
      <c r="AG687" s="12">
        <f t="shared" si="1074"/>
        <v>10</v>
      </c>
      <c r="AH687" s="12" t="str">
        <f t="shared" si="1074"/>
        <v>-</v>
      </c>
      <c r="AI687" s="12" t="str">
        <f t="shared" si="1074"/>
        <v>-</v>
      </c>
      <c r="AJ687" s="12" t="str">
        <f t="shared" si="1074"/>
        <v>-</v>
      </c>
      <c r="AK687" s="12" t="str">
        <f t="shared" si="1074"/>
        <v>-</v>
      </c>
      <c r="AL687" s="12" t="str">
        <f t="shared" si="1074"/>
        <v>-</v>
      </c>
      <c r="AM687" s="12" t="str">
        <f t="shared" si="1074"/>
        <v>-</v>
      </c>
      <c r="AN687" s="12" t="str">
        <f t="shared" si="1074"/>
        <v>-</v>
      </c>
      <c r="AO687" s="12">
        <f t="shared" si="1074"/>
        <v>7</v>
      </c>
      <c r="AP687" s="12" t="str">
        <f t="shared" si="1074"/>
        <v>-</v>
      </c>
      <c r="AQ687" s="12" t="str">
        <f t="shared" si="1074"/>
        <v>-</v>
      </c>
      <c r="AR687" s="13">
        <f t="shared" si="964"/>
        <v>10</v>
      </c>
      <c r="AS687" s="17">
        <f t="shared" si="1071"/>
        <v>7.7999029999999996</v>
      </c>
      <c r="AT687" s="12">
        <f t="shared" si="970"/>
        <v>49</v>
      </c>
      <c r="AV687" s="22">
        <f t="shared" si="979"/>
        <v>98</v>
      </c>
      <c r="AW687" s="17">
        <f t="shared" si="971"/>
        <v>7.7999029999999996</v>
      </c>
      <c r="AX687" s="13">
        <f t="shared" si="972"/>
        <v>11</v>
      </c>
      <c r="AY687" s="13">
        <f t="shared" si="973"/>
        <v>10</v>
      </c>
      <c r="AZ687" s="128">
        <f t="shared" si="974"/>
        <v>39</v>
      </c>
      <c r="BA687" s="128">
        <f t="shared" si="966"/>
        <v>1</v>
      </c>
    </row>
    <row r="688" spans="1:53">
      <c r="A688" s="22">
        <f t="shared" si="975"/>
        <v>99</v>
      </c>
      <c r="B688" s="128">
        <f t="shared" ref="B688:C688" si="1075">B101</f>
        <v>39</v>
      </c>
      <c r="C688" s="128">
        <f t="shared" si="1075"/>
        <v>2</v>
      </c>
      <c r="D688" s="12" t="str">
        <f t="shared" ref="D688:P688" si="1076">IF(AND(D$196="ДА",D493="-"),D101,"-")</f>
        <v>-</v>
      </c>
      <c r="E688" s="12" t="str">
        <f t="shared" si="1076"/>
        <v>-</v>
      </c>
      <c r="F688" s="12" t="str">
        <f t="shared" si="1076"/>
        <v>-</v>
      </c>
      <c r="G688" s="12" t="str">
        <f t="shared" si="1076"/>
        <v>-</v>
      </c>
      <c r="H688" s="12">
        <f t="shared" si="1076"/>
        <v>7</v>
      </c>
      <c r="I688" s="12" t="str">
        <f t="shared" si="1076"/>
        <v>-</v>
      </c>
      <c r="J688" s="12">
        <f t="shared" si="1076"/>
        <v>7</v>
      </c>
      <c r="K688" s="12" t="str">
        <f t="shared" si="1076"/>
        <v>-</v>
      </c>
      <c r="L688" s="12" t="str">
        <f t="shared" si="1076"/>
        <v>-</v>
      </c>
      <c r="M688" s="12" t="str">
        <f t="shared" si="1076"/>
        <v>-</v>
      </c>
      <c r="N688" s="12">
        <f t="shared" si="1076"/>
        <v>10</v>
      </c>
      <c r="O688" s="12" t="str">
        <f t="shared" si="1076"/>
        <v>-</v>
      </c>
      <c r="P688" s="12" t="str">
        <f t="shared" si="1076"/>
        <v>-</v>
      </c>
      <c r="Q688" s="12" t="str">
        <f t="shared" si="1024"/>
        <v>-</v>
      </c>
      <c r="R688" s="12" t="str">
        <f t="shared" si="1024"/>
        <v>-</v>
      </c>
      <c r="S688" s="12">
        <f t="shared" ref="S688:AQ688" si="1077">IF(AND(S$196="ДА",S493="-"),S101,"-")</f>
        <v>8</v>
      </c>
      <c r="T688" s="12" t="str">
        <f t="shared" si="1077"/>
        <v>-</v>
      </c>
      <c r="U688" s="12" t="str">
        <f t="shared" si="1077"/>
        <v>-</v>
      </c>
      <c r="V688" s="12">
        <f t="shared" si="1077"/>
        <v>10</v>
      </c>
      <c r="W688" s="12" t="str">
        <f t="shared" si="1077"/>
        <v>-</v>
      </c>
      <c r="X688" s="12" t="str">
        <f t="shared" si="1077"/>
        <v>-</v>
      </c>
      <c r="Y688" s="12" t="str">
        <f t="shared" si="1077"/>
        <v>-</v>
      </c>
      <c r="Z688" s="12">
        <f t="shared" si="1077"/>
        <v>6</v>
      </c>
      <c r="AA688" s="12" t="str">
        <f t="shared" si="1077"/>
        <v>-</v>
      </c>
      <c r="AB688" s="12" t="str">
        <f t="shared" si="1077"/>
        <v>-</v>
      </c>
      <c r="AC688" s="12">
        <f t="shared" si="1077"/>
        <v>7</v>
      </c>
      <c r="AD688" s="12">
        <f t="shared" si="1077"/>
        <v>8</v>
      </c>
      <c r="AE688" s="12" t="str">
        <f t="shared" si="1077"/>
        <v>-</v>
      </c>
      <c r="AF688" s="12">
        <f t="shared" si="1077"/>
        <v>10</v>
      </c>
      <c r="AG688" s="12">
        <f t="shared" si="1077"/>
        <v>10</v>
      </c>
      <c r="AH688" s="12" t="str">
        <f t="shared" si="1077"/>
        <v>-</v>
      </c>
      <c r="AI688" s="12" t="str">
        <f t="shared" si="1077"/>
        <v>-</v>
      </c>
      <c r="AJ688" s="12" t="str">
        <f t="shared" si="1077"/>
        <v>-</v>
      </c>
      <c r="AK688" s="12" t="str">
        <f t="shared" si="1077"/>
        <v>-</v>
      </c>
      <c r="AL688" s="12" t="str">
        <f t="shared" si="1077"/>
        <v>-</v>
      </c>
      <c r="AM688" s="12" t="str">
        <f t="shared" si="1077"/>
        <v>-</v>
      </c>
      <c r="AN688" s="12" t="str">
        <f t="shared" si="1077"/>
        <v>-</v>
      </c>
      <c r="AO688" s="12">
        <f t="shared" si="1077"/>
        <v>8</v>
      </c>
      <c r="AP688" s="12" t="str">
        <f t="shared" si="1077"/>
        <v>-</v>
      </c>
      <c r="AQ688" s="12" t="str">
        <f t="shared" si="1077"/>
        <v>-</v>
      </c>
      <c r="AR688" s="13">
        <f t="shared" si="964"/>
        <v>11</v>
      </c>
      <c r="AS688" s="17">
        <f t="shared" si="1071"/>
        <v>8.2726292727272739</v>
      </c>
      <c r="AT688" s="12">
        <f t="shared" si="970"/>
        <v>22</v>
      </c>
      <c r="AV688" s="22">
        <f t="shared" si="979"/>
        <v>99</v>
      </c>
      <c r="AW688" s="17">
        <f t="shared" si="971"/>
        <v>8.2726292727272739</v>
      </c>
      <c r="AX688" s="13">
        <f t="shared" si="972"/>
        <v>12</v>
      </c>
      <c r="AY688" s="13">
        <f t="shared" si="973"/>
        <v>11</v>
      </c>
      <c r="AZ688" s="128">
        <f t="shared" si="974"/>
        <v>39</v>
      </c>
      <c r="BA688" s="128">
        <f t="shared" si="966"/>
        <v>2</v>
      </c>
    </row>
    <row r="689" spans="1:53">
      <c r="A689" s="22">
        <f t="shared" si="975"/>
        <v>100</v>
      </c>
      <c r="B689" s="128">
        <f t="shared" ref="B689:C689" si="1078">B102</f>
        <v>39</v>
      </c>
      <c r="C689" s="128">
        <f t="shared" si="1078"/>
        <v>3</v>
      </c>
      <c r="D689" s="12" t="str">
        <f t="shared" ref="D689:P689" si="1079">IF(AND(D$196="ДА",D494="-"),D102,"-")</f>
        <v>-</v>
      </c>
      <c r="E689" s="12" t="str">
        <f t="shared" si="1079"/>
        <v>-</v>
      </c>
      <c r="F689" s="12" t="str">
        <f t="shared" si="1079"/>
        <v>-</v>
      </c>
      <c r="G689" s="12" t="str">
        <f t="shared" si="1079"/>
        <v>-</v>
      </c>
      <c r="H689" s="12">
        <f t="shared" si="1079"/>
        <v>8</v>
      </c>
      <c r="I689" s="12" t="str">
        <f t="shared" si="1079"/>
        <v>-</v>
      </c>
      <c r="J689" s="12">
        <f t="shared" si="1079"/>
        <v>7</v>
      </c>
      <c r="K689" s="12" t="str">
        <f t="shared" si="1079"/>
        <v>-</v>
      </c>
      <c r="L689" s="12" t="str">
        <f t="shared" si="1079"/>
        <v>-</v>
      </c>
      <c r="M689" s="12" t="str">
        <f t="shared" si="1079"/>
        <v>-</v>
      </c>
      <c r="N689" s="12">
        <f t="shared" si="1079"/>
        <v>10</v>
      </c>
      <c r="O689" s="12" t="str">
        <f t="shared" si="1079"/>
        <v>-</v>
      </c>
      <c r="P689" s="12" t="str">
        <f t="shared" si="1079"/>
        <v>-</v>
      </c>
      <c r="Q689" s="12" t="str">
        <f t="shared" si="1024"/>
        <v>-</v>
      </c>
      <c r="R689" s="12" t="str">
        <f t="shared" si="1024"/>
        <v>-</v>
      </c>
      <c r="S689" s="12">
        <f t="shared" ref="S689:AQ689" si="1080">IF(AND(S$196="ДА",S494="-"),S102,"-")</f>
        <v>5</v>
      </c>
      <c r="T689" s="12" t="str">
        <f t="shared" si="1080"/>
        <v>-</v>
      </c>
      <c r="U689" s="12" t="str">
        <f t="shared" si="1080"/>
        <v>-</v>
      </c>
      <c r="V689" s="12">
        <f t="shared" si="1080"/>
        <v>10</v>
      </c>
      <c r="W689" s="12" t="str">
        <f t="shared" si="1080"/>
        <v>-</v>
      </c>
      <c r="X689" s="12">
        <f t="shared" si="1080"/>
        <v>5</v>
      </c>
      <c r="Y689" s="12" t="str">
        <f t="shared" si="1080"/>
        <v>-</v>
      </c>
      <c r="Z689" s="12" t="str">
        <f t="shared" si="1080"/>
        <v>-</v>
      </c>
      <c r="AA689" s="12" t="str">
        <f t="shared" si="1080"/>
        <v>-</v>
      </c>
      <c r="AB689" s="12" t="str">
        <f t="shared" si="1080"/>
        <v>-</v>
      </c>
      <c r="AC689" s="12">
        <f t="shared" si="1080"/>
        <v>7</v>
      </c>
      <c r="AD689" s="12">
        <f t="shared" si="1080"/>
        <v>9</v>
      </c>
      <c r="AE689" s="12" t="str">
        <f t="shared" si="1080"/>
        <v>-</v>
      </c>
      <c r="AF689" s="12">
        <f t="shared" si="1080"/>
        <v>9</v>
      </c>
      <c r="AG689" s="12">
        <f t="shared" si="1080"/>
        <v>11</v>
      </c>
      <c r="AH689" s="12" t="str">
        <f t="shared" si="1080"/>
        <v>-</v>
      </c>
      <c r="AI689" s="12" t="str">
        <f t="shared" si="1080"/>
        <v>-</v>
      </c>
      <c r="AJ689" s="12" t="str">
        <f t="shared" si="1080"/>
        <v>-</v>
      </c>
      <c r="AK689" s="12" t="str">
        <f t="shared" si="1080"/>
        <v>-</v>
      </c>
      <c r="AL689" s="12" t="str">
        <f t="shared" si="1080"/>
        <v>-</v>
      </c>
      <c r="AM689" s="12" t="str">
        <f t="shared" si="1080"/>
        <v>-</v>
      </c>
      <c r="AN689" s="12" t="str">
        <f t="shared" si="1080"/>
        <v>-</v>
      </c>
      <c r="AO689" s="12">
        <f t="shared" si="1080"/>
        <v>9</v>
      </c>
      <c r="AP689" s="12" t="str">
        <f t="shared" si="1080"/>
        <v>-</v>
      </c>
      <c r="AQ689" s="12" t="str">
        <f t="shared" si="1080"/>
        <v>-</v>
      </c>
      <c r="AR689" s="13">
        <f t="shared" si="964"/>
        <v>11</v>
      </c>
      <c r="AS689" s="17">
        <f t="shared" si="1071"/>
        <v>8.1817191818181811</v>
      </c>
      <c r="AT689" s="12">
        <f t="shared" si="970"/>
        <v>25</v>
      </c>
      <c r="AV689" s="22">
        <f t="shared" si="979"/>
        <v>100</v>
      </c>
      <c r="AW689" s="17">
        <f t="shared" si="971"/>
        <v>8.1817191818181811</v>
      </c>
      <c r="AX689" s="13">
        <f t="shared" si="972"/>
        <v>12</v>
      </c>
      <c r="AY689" s="13">
        <f t="shared" si="973"/>
        <v>11</v>
      </c>
      <c r="AZ689" s="128">
        <f t="shared" si="974"/>
        <v>39</v>
      </c>
      <c r="BA689" s="128">
        <f t="shared" si="966"/>
        <v>3</v>
      </c>
    </row>
    <row r="690" spans="1:53">
      <c r="A690" s="22">
        <f t="shared" si="975"/>
        <v>101</v>
      </c>
      <c r="B690" s="128">
        <f t="shared" ref="B690:C690" si="1081">B103</f>
        <v>40</v>
      </c>
      <c r="C690" s="128">
        <f t="shared" si="1081"/>
        <v>1</v>
      </c>
      <c r="D690" s="12" t="str">
        <f t="shared" ref="D690:P690" si="1082">IF(AND(D$196="ДА",D495="-"),D103,"-")</f>
        <v>-</v>
      </c>
      <c r="E690" s="12" t="str">
        <f t="shared" si="1082"/>
        <v>-</v>
      </c>
      <c r="F690" s="12" t="str">
        <f t="shared" si="1082"/>
        <v>-</v>
      </c>
      <c r="G690" s="12" t="str">
        <f t="shared" si="1082"/>
        <v>-</v>
      </c>
      <c r="H690" s="12">
        <f t="shared" si="1082"/>
        <v>10</v>
      </c>
      <c r="I690" s="12" t="str">
        <f t="shared" si="1082"/>
        <v>-</v>
      </c>
      <c r="J690" s="12">
        <f t="shared" si="1082"/>
        <v>6</v>
      </c>
      <c r="K690" s="12" t="str">
        <f t="shared" si="1082"/>
        <v>-</v>
      </c>
      <c r="L690" s="12" t="str">
        <f t="shared" si="1082"/>
        <v>-</v>
      </c>
      <c r="M690" s="12" t="str">
        <f t="shared" si="1082"/>
        <v>-</v>
      </c>
      <c r="N690" s="12">
        <f t="shared" si="1082"/>
        <v>9</v>
      </c>
      <c r="O690" s="12">
        <f t="shared" si="1082"/>
        <v>9</v>
      </c>
      <c r="P690" s="12" t="str">
        <f t="shared" si="1082"/>
        <v>-</v>
      </c>
      <c r="Q690" s="12" t="str">
        <f t="shared" si="1024"/>
        <v>-</v>
      </c>
      <c r="R690" s="12" t="str">
        <f t="shared" si="1024"/>
        <v>-</v>
      </c>
      <c r="S690" s="12">
        <f t="shared" ref="S690:AQ690" si="1083">IF(AND(S$196="ДА",S495="-"),S103,"-")</f>
        <v>7</v>
      </c>
      <c r="T690" s="12" t="str">
        <f t="shared" si="1083"/>
        <v>-</v>
      </c>
      <c r="U690" s="12" t="str">
        <f t="shared" si="1083"/>
        <v>-</v>
      </c>
      <c r="V690" s="12">
        <f t="shared" si="1083"/>
        <v>6</v>
      </c>
      <c r="W690" s="12" t="str">
        <f t="shared" si="1083"/>
        <v>-</v>
      </c>
      <c r="X690" s="12" t="str">
        <f t="shared" si="1083"/>
        <v>-</v>
      </c>
      <c r="Y690" s="12" t="str">
        <f t="shared" si="1083"/>
        <v>-</v>
      </c>
      <c r="Z690" s="12" t="str">
        <f t="shared" si="1083"/>
        <v>-</v>
      </c>
      <c r="AA690" s="12" t="str">
        <f t="shared" si="1083"/>
        <v>-</v>
      </c>
      <c r="AB690" s="12" t="str">
        <f t="shared" si="1083"/>
        <v>-</v>
      </c>
      <c r="AC690" s="12">
        <f t="shared" si="1083"/>
        <v>6</v>
      </c>
      <c r="AD690" s="12">
        <f t="shared" si="1083"/>
        <v>6</v>
      </c>
      <c r="AE690" s="12" t="str">
        <f t="shared" si="1083"/>
        <v>-</v>
      </c>
      <c r="AF690" s="12">
        <f t="shared" si="1083"/>
        <v>7</v>
      </c>
      <c r="AG690" s="12">
        <f t="shared" si="1083"/>
        <v>1</v>
      </c>
      <c r="AH690" s="12" t="str">
        <f t="shared" si="1083"/>
        <v>-</v>
      </c>
      <c r="AI690" s="12" t="str">
        <f t="shared" si="1083"/>
        <v>-</v>
      </c>
      <c r="AJ690" s="12" t="str">
        <f t="shared" si="1083"/>
        <v>-</v>
      </c>
      <c r="AK690" s="12" t="str">
        <f t="shared" si="1083"/>
        <v>-</v>
      </c>
      <c r="AL690" s="12" t="str">
        <f t="shared" si="1083"/>
        <v>-</v>
      </c>
      <c r="AM690" s="12" t="str">
        <f t="shared" si="1083"/>
        <v>-</v>
      </c>
      <c r="AN690" s="12" t="str">
        <f t="shared" si="1083"/>
        <v>-</v>
      </c>
      <c r="AO690" s="12">
        <f t="shared" si="1083"/>
        <v>2</v>
      </c>
      <c r="AP690" s="12" t="str">
        <f t="shared" si="1083"/>
        <v>-</v>
      </c>
      <c r="AQ690" s="12" t="str">
        <f t="shared" si="1083"/>
        <v>-</v>
      </c>
      <c r="AR690" s="13">
        <f t="shared" si="964"/>
        <v>11</v>
      </c>
      <c r="AS690" s="17">
        <f t="shared" si="1071"/>
        <v>6.2726272727272727</v>
      </c>
      <c r="AT690" s="12">
        <f t="shared" si="970"/>
        <v>134</v>
      </c>
      <c r="AV690" s="22">
        <f t="shared" si="979"/>
        <v>101</v>
      </c>
      <c r="AW690" s="17">
        <f t="shared" si="971"/>
        <v>6.2726272727272727</v>
      </c>
      <c r="AX690" s="13">
        <f t="shared" si="972"/>
        <v>12</v>
      </c>
      <c r="AY690" s="13">
        <f t="shared" si="973"/>
        <v>11</v>
      </c>
      <c r="AZ690" s="128">
        <f t="shared" si="974"/>
        <v>40</v>
      </c>
      <c r="BA690" s="128">
        <f t="shared" si="966"/>
        <v>1</v>
      </c>
    </row>
    <row r="691" spans="1:53">
      <c r="A691" s="22">
        <f t="shared" si="975"/>
        <v>102</v>
      </c>
      <c r="B691" s="128">
        <f t="shared" ref="B691:C691" si="1084">B104</f>
        <v>40</v>
      </c>
      <c r="C691" s="128">
        <f t="shared" si="1084"/>
        <v>2</v>
      </c>
      <c r="D691" s="12" t="str">
        <f t="shared" ref="D691:P691" si="1085">IF(AND(D$196="ДА",D496="-"),D104,"-")</f>
        <v>-</v>
      </c>
      <c r="E691" s="12" t="str">
        <f t="shared" si="1085"/>
        <v>-</v>
      </c>
      <c r="F691" s="12" t="str">
        <f t="shared" si="1085"/>
        <v>-</v>
      </c>
      <c r="G691" s="12" t="str">
        <f t="shared" si="1085"/>
        <v>-</v>
      </c>
      <c r="H691" s="12">
        <f t="shared" si="1085"/>
        <v>10</v>
      </c>
      <c r="I691" s="12" t="str">
        <f t="shared" si="1085"/>
        <v>-</v>
      </c>
      <c r="J691" s="12">
        <f t="shared" si="1085"/>
        <v>7</v>
      </c>
      <c r="K691" s="12" t="str">
        <f t="shared" si="1085"/>
        <v>-</v>
      </c>
      <c r="L691" s="12" t="str">
        <f t="shared" si="1085"/>
        <v>-</v>
      </c>
      <c r="M691" s="12" t="str">
        <f t="shared" si="1085"/>
        <v>-</v>
      </c>
      <c r="N691" s="12">
        <f t="shared" si="1085"/>
        <v>9</v>
      </c>
      <c r="O691" s="12">
        <f t="shared" si="1085"/>
        <v>7</v>
      </c>
      <c r="P691" s="12" t="str">
        <f t="shared" si="1085"/>
        <v>-</v>
      </c>
      <c r="Q691" s="12" t="str">
        <f t="shared" ref="Q691:R710" si="1086">IF(AND(Q$196="ДА",Q496="-"),Q104,"-")</f>
        <v>-</v>
      </c>
      <c r="R691" s="12" t="str">
        <f t="shared" si="1086"/>
        <v>-</v>
      </c>
      <c r="S691" s="12">
        <f t="shared" ref="S691:AQ691" si="1087">IF(AND(S$196="ДА",S496="-"),S104,"-")</f>
        <v>6</v>
      </c>
      <c r="T691" s="12" t="str">
        <f t="shared" si="1087"/>
        <v>-</v>
      </c>
      <c r="U691" s="12" t="str">
        <f t="shared" si="1087"/>
        <v>-</v>
      </c>
      <c r="V691" s="12">
        <f t="shared" si="1087"/>
        <v>6</v>
      </c>
      <c r="W691" s="12" t="str">
        <f t="shared" si="1087"/>
        <v>-</v>
      </c>
      <c r="X691" s="12" t="str">
        <f t="shared" si="1087"/>
        <v>-</v>
      </c>
      <c r="Y691" s="12" t="str">
        <f t="shared" si="1087"/>
        <v>-</v>
      </c>
      <c r="Z691" s="12" t="str">
        <f t="shared" si="1087"/>
        <v>-</v>
      </c>
      <c r="AA691" s="12" t="str">
        <f t="shared" si="1087"/>
        <v>-</v>
      </c>
      <c r="AB691" s="12" t="str">
        <f t="shared" si="1087"/>
        <v>-</v>
      </c>
      <c r="AC691" s="12">
        <f t="shared" si="1087"/>
        <v>5</v>
      </c>
      <c r="AD691" s="12">
        <f t="shared" si="1087"/>
        <v>8</v>
      </c>
      <c r="AE691" s="12" t="str">
        <f t="shared" si="1087"/>
        <v>-</v>
      </c>
      <c r="AF691" s="12">
        <f t="shared" si="1087"/>
        <v>7</v>
      </c>
      <c r="AG691" s="12">
        <f t="shared" si="1087"/>
        <v>9</v>
      </c>
      <c r="AH691" s="12" t="str">
        <f t="shared" si="1087"/>
        <v>-</v>
      </c>
      <c r="AI691" s="12" t="str">
        <f t="shared" si="1087"/>
        <v>-</v>
      </c>
      <c r="AJ691" s="12" t="str">
        <f t="shared" si="1087"/>
        <v>-</v>
      </c>
      <c r="AK691" s="12" t="str">
        <f t="shared" si="1087"/>
        <v>-</v>
      </c>
      <c r="AL691" s="12" t="str">
        <f t="shared" si="1087"/>
        <v>-</v>
      </c>
      <c r="AM691" s="12" t="str">
        <f t="shared" si="1087"/>
        <v>-</v>
      </c>
      <c r="AN691" s="12" t="str">
        <f t="shared" si="1087"/>
        <v>-</v>
      </c>
      <c r="AO691" s="12">
        <f t="shared" si="1087"/>
        <v>1</v>
      </c>
      <c r="AP691" s="12" t="str">
        <f t="shared" si="1087"/>
        <v>-</v>
      </c>
      <c r="AQ691" s="12" t="str">
        <f t="shared" si="1087"/>
        <v>-</v>
      </c>
      <c r="AR691" s="13">
        <f t="shared" si="964"/>
        <v>11</v>
      </c>
      <c r="AS691" s="17">
        <f t="shared" si="1071"/>
        <v>6.8180808181818184</v>
      </c>
      <c r="AT691" s="12">
        <f t="shared" si="970"/>
        <v>100</v>
      </c>
      <c r="AV691" s="22">
        <f t="shared" si="979"/>
        <v>102</v>
      </c>
      <c r="AW691" s="17">
        <f t="shared" si="971"/>
        <v>6.8180808181818184</v>
      </c>
      <c r="AX691" s="13">
        <f t="shared" si="972"/>
        <v>12</v>
      </c>
      <c r="AY691" s="13">
        <f t="shared" si="973"/>
        <v>11</v>
      </c>
      <c r="AZ691" s="128">
        <f t="shared" si="974"/>
        <v>40</v>
      </c>
      <c r="BA691" s="128">
        <f t="shared" si="966"/>
        <v>2</v>
      </c>
    </row>
    <row r="692" spans="1:53">
      <c r="A692" s="22">
        <f t="shared" si="975"/>
        <v>103</v>
      </c>
      <c r="B692" s="128">
        <f t="shared" ref="B692:C692" si="1088">B105</f>
        <v>40</v>
      </c>
      <c r="C692" s="128">
        <f t="shared" si="1088"/>
        <v>3</v>
      </c>
      <c r="D692" s="12" t="str">
        <f t="shared" ref="D692:P692" si="1089">IF(AND(D$196="ДА",D497="-"),D105,"-")</f>
        <v>-</v>
      </c>
      <c r="E692" s="12" t="str">
        <f t="shared" si="1089"/>
        <v>-</v>
      </c>
      <c r="F692" s="12" t="str">
        <f t="shared" si="1089"/>
        <v>-</v>
      </c>
      <c r="G692" s="12" t="str">
        <f t="shared" si="1089"/>
        <v>-</v>
      </c>
      <c r="H692" s="12">
        <f t="shared" si="1089"/>
        <v>10</v>
      </c>
      <c r="I692" s="12" t="str">
        <f t="shared" si="1089"/>
        <v>-</v>
      </c>
      <c r="J692" s="12">
        <f t="shared" si="1089"/>
        <v>7</v>
      </c>
      <c r="K692" s="12" t="str">
        <f t="shared" si="1089"/>
        <v>-</v>
      </c>
      <c r="L692" s="12" t="str">
        <f t="shared" si="1089"/>
        <v>-</v>
      </c>
      <c r="M692" s="12" t="str">
        <f t="shared" si="1089"/>
        <v>-</v>
      </c>
      <c r="N692" s="12">
        <f t="shared" si="1089"/>
        <v>9</v>
      </c>
      <c r="O692" s="12" t="str">
        <f t="shared" si="1089"/>
        <v>-</v>
      </c>
      <c r="P692" s="12" t="str">
        <f t="shared" si="1089"/>
        <v>-</v>
      </c>
      <c r="Q692" s="12" t="str">
        <f t="shared" si="1086"/>
        <v>-</v>
      </c>
      <c r="R692" s="12" t="str">
        <f t="shared" si="1086"/>
        <v>-</v>
      </c>
      <c r="S692" s="12">
        <f t="shared" ref="S692:AQ692" si="1090">IF(AND(S$196="ДА",S497="-"),S105,"-")</f>
        <v>9</v>
      </c>
      <c r="T692" s="12" t="str">
        <f t="shared" si="1090"/>
        <v>-</v>
      </c>
      <c r="U692" s="12" t="str">
        <f t="shared" si="1090"/>
        <v>-</v>
      </c>
      <c r="V692" s="12">
        <f t="shared" si="1090"/>
        <v>5</v>
      </c>
      <c r="W692" s="12" t="str">
        <f t="shared" si="1090"/>
        <v>-</v>
      </c>
      <c r="X692" s="12" t="str">
        <f t="shared" si="1090"/>
        <v>-</v>
      </c>
      <c r="Y692" s="12" t="str">
        <f t="shared" si="1090"/>
        <v>-</v>
      </c>
      <c r="Z692" s="12" t="str">
        <f t="shared" si="1090"/>
        <v>-</v>
      </c>
      <c r="AA692" s="12" t="str">
        <f t="shared" si="1090"/>
        <v>-</v>
      </c>
      <c r="AB692" s="12" t="str">
        <f t="shared" si="1090"/>
        <v>-</v>
      </c>
      <c r="AC692" s="12">
        <f t="shared" si="1090"/>
        <v>6</v>
      </c>
      <c r="AD692" s="12">
        <f t="shared" si="1090"/>
        <v>7</v>
      </c>
      <c r="AE692" s="12" t="str">
        <f t="shared" si="1090"/>
        <v>-</v>
      </c>
      <c r="AF692" s="12">
        <f t="shared" si="1090"/>
        <v>8</v>
      </c>
      <c r="AG692" s="12">
        <f t="shared" si="1090"/>
        <v>3</v>
      </c>
      <c r="AH692" s="12" t="str">
        <f t="shared" si="1090"/>
        <v>-</v>
      </c>
      <c r="AI692" s="12" t="str">
        <f t="shared" si="1090"/>
        <v>-</v>
      </c>
      <c r="AJ692" s="12" t="str">
        <f t="shared" si="1090"/>
        <v>-</v>
      </c>
      <c r="AK692" s="12" t="str">
        <f t="shared" si="1090"/>
        <v>-</v>
      </c>
      <c r="AL692" s="12" t="str">
        <f t="shared" si="1090"/>
        <v>-</v>
      </c>
      <c r="AM692" s="12" t="str">
        <f t="shared" si="1090"/>
        <v>-</v>
      </c>
      <c r="AN692" s="12" t="str">
        <f t="shared" si="1090"/>
        <v>-</v>
      </c>
      <c r="AO692" s="12">
        <f t="shared" si="1090"/>
        <v>4</v>
      </c>
      <c r="AP692" s="12" t="str">
        <f t="shared" si="1090"/>
        <v>-</v>
      </c>
      <c r="AQ692" s="12" t="str">
        <f t="shared" si="1090"/>
        <v>-</v>
      </c>
      <c r="AR692" s="13">
        <f t="shared" si="964"/>
        <v>10</v>
      </c>
      <c r="AS692" s="17">
        <f t="shared" si="1071"/>
        <v>6.7998979999999998</v>
      </c>
      <c r="AT692" s="12">
        <f t="shared" si="970"/>
        <v>103</v>
      </c>
      <c r="AV692" s="22">
        <f t="shared" si="979"/>
        <v>103</v>
      </c>
      <c r="AW692" s="17">
        <f t="shared" si="971"/>
        <v>6.7998979999999998</v>
      </c>
      <c r="AX692" s="13">
        <f t="shared" si="972"/>
        <v>10</v>
      </c>
      <c r="AY692" s="13">
        <f t="shared" si="973"/>
        <v>10</v>
      </c>
      <c r="AZ692" s="128">
        <f t="shared" si="974"/>
        <v>40</v>
      </c>
      <c r="BA692" s="128">
        <f t="shared" si="966"/>
        <v>3</v>
      </c>
    </row>
    <row r="693" spans="1:53">
      <c r="A693" s="22">
        <f t="shared" si="975"/>
        <v>104</v>
      </c>
      <c r="B693" s="128">
        <f t="shared" ref="B693:C693" si="1091">B106</f>
        <v>41</v>
      </c>
      <c r="C693" s="128">
        <f t="shared" si="1091"/>
        <v>1</v>
      </c>
      <c r="D693" s="12" t="str">
        <f t="shared" ref="D693:P693" si="1092">IF(AND(D$196="ДА",D498="-"),D106,"-")</f>
        <v>-</v>
      </c>
      <c r="E693" s="12" t="str">
        <f t="shared" si="1092"/>
        <v>-</v>
      </c>
      <c r="F693" s="12" t="str">
        <f t="shared" si="1092"/>
        <v>-</v>
      </c>
      <c r="G693" s="12" t="str">
        <f t="shared" si="1092"/>
        <v>-</v>
      </c>
      <c r="H693" s="12">
        <f t="shared" si="1092"/>
        <v>8</v>
      </c>
      <c r="I693" s="12" t="str">
        <f t="shared" si="1092"/>
        <v>-</v>
      </c>
      <c r="J693" s="12" t="str">
        <f t="shared" si="1092"/>
        <v>-</v>
      </c>
      <c r="K693" s="12" t="str">
        <f t="shared" si="1092"/>
        <v>-</v>
      </c>
      <c r="L693" s="12" t="str">
        <f t="shared" si="1092"/>
        <v>-</v>
      </c>
      <c r="M693" s="12" t="str">
        <f t="shared" si="1092"/>
        <v>-</v>
      </c>
      <c r="N693" s="12">
        <f t="shared" si="1092"/>
        <v>9</v>
      </c>
      <c r="O693" s="12" t="str">
        <f t="shared" si="1092"/>
        <v>-</v>
      </c>
      <c r="P693" s="12" t="str">
        <f t="shared" si="1092"/>
        <v>-</v>
      </c>
      <c r="Q693" s="12" t="str">
        <f t="shared" si="1086"/>
        <v>-</v>
      </c>
      <c r="R693" s="12" t="str">
        <f t="shared" si="1086"/>
        <v>-</v>
      </c>
      <c r="S693" s="12">
        <f t="shared" ref="S693:AQ693" si="1093">IF(AND(S$196="ДА",S498="-"),S106,"-")</f>
        <v>7</v>
      </c>
      <c r="T693" s="12" t="str">
        <f t="shared" si="1093"/>
        <v>-</v>
      </c>
      <c r="U693" s="12" t="str">
        <f t="shared" si="1093"/>
        <v>-</v>
      </c>
      <c r="V693" s="12">
        <f t="shared" si="1093"/>
        <v>9</v>
      </c>
      <c r="W693" s="12" t="str">
        <f t="shared" si="1093"/>
        <v>-</v>
      </c>
      <c r="X693" s="12">
        <f t="shared" si="1093"/>
        <v>6</v>
      </c>
      <c r="Y693" s="12" t="str">
        <f t="shared" si="1093"/>
        <v>-</v>
      </c>
      <c r="Z693" s="12">
        <f t="shared" si="1093"/>
        <v>6</v>
      </c>
      <c r="AA693" s="12" t="str">
        <f t="shared" si="1093"/>
        <v>-</v>
      </c>
      <c r="AB693" s="12" t="str">
        <f t="shared" si="1093"/>
        <v>-</v>
      </c>
      <c r="AC693" s="12">
        <f t="shared" si="1093"/>
        <v>5</v>
      </c>
      <c r="AD693" s="12">
        <f t="shared" si="1093"/>
        <v>7</v>
      </c>
      <c r="AE693" s="12" t="str">
        <f t="shared" si="1093"/>
        <v>-</v>
      </c>
      <c r="AF693" s="12">
        <f t="shared" si="1093"/>
        <v>10</v>
      </c>
      <c r="AG693" s="12">
        <f t="shared" si="1093"/>
        <v>10</v>
      </c>
      <c r="AH693" s="12" t="str">
        <f t="shared" si="1093"/>
        <v>-</v>
      </c>
      <c r="AI693" s="12" t="str">
        <f t="shared" si="1093"/>
        <v>-</v>
      </c>
      <c r="AJ693" s="12" t="str">
        <f t="shared" si="1093"/>
        <v>-</v>
      </c>
      <c r="AK693" s="12" t="str">
        <f t="shared" si="1093"/>
        <v>-</v>
      </c>
      <c r="AL693" s="12" t="str">
        <f t="shared" si="1093"/>
        <v>-</v>
      </c>
      <c r="AM693" s="12" t="str">
        <f t="shared" si="1093"/>
        <v>-</v>
      </c>
      <c r="AN693" s="12" t="str">
        <f t="shared" si="1093"/>
        <v>-</v>
      </c>
      <c r="AO693" s="12">
        <f t="shared" si="1093"/>
        <v>4</v>
      </c>
      <c r="AP693" s="12" t="str">
        <f t="shared" si="1093"/>
        <v>-</v>
      </c>
      <c r="AQ693" s="12" t="str">
        <f t="shared" si="1093"/>
        <v>-</v>
      </c>
      <c r="AR693" s="13">
        <f t="shared" si="964"/>
        <v>11</v>
      </c>
      <c r="AS693" s="17">
        <f t="shared" si="1071"/>
        <v>7.3635333636363631</v>
      </c>
      <c r="AT693" s="12">
        <f t="shared" si="970"/>
        <v>74</v>
      </c>
      <c r="AV693" s="22">
        <f t="shared" si="979"/>
        <v>104</v>
      </c>
      <c r="AW693" s="17">
        <f t="shared" si="971"/>
        <v>7.3635333636363631</v>
      </c>
      <c r="AX693" s="13">
        <f t="shared" si="972"/>
        <v>13</v>
      </c>
      <c r="AY693" s="13">
        <f t="shared" si="973"/>
        <v>11</v>
      </c>
      <c r="AZ693" s="128">
        <f t="shared" si="974"/>
        <v>41</v>
      </c>
      <c r="BA693" s="128">
        <f t="shared" si="966"/>
        <v>1</v>
      </c>
    </row>
    <row r="694" spans="1:53">
      <c r="A694" s="22">
        <f t="shared" si="975"/>
        <v>105</v>
      </c>
      <c r="B694" s="128">
        <f t="shared" ref="B694:C694" si="1094">B107</f>
        <v>41</v>
      </c>
      <c r="C694" s="128">
        <f t="shared" si="1094"/>
        <v>2</v>
      </c>
      <c r="D694" s="12" t="str">
        <f t="shared" ref="D694:P694" si="1095">IF(AND(D$196="ДА",D499="-"),D107,"-")</f>
        <v>-</v>
      </c>
      <c r="E694" s="12" t="str">
        <f t="shared" si="1095"/>
        <v>-</v>
      </c>
      <c r="F694" s="12" t="str">
        <f t="shared" si="1095"/>
        <v>-</v>
      </c>
      <c r="G694" s="12" t="str">
        <f t="shared" si="1095"/>
        <v>-</v>
      </c>
      <c r="H694" s="12">
        <f t="shared" si="1095"/>
        <v>10</v>
      </c>
      <c r="I694" s="12" t="str">
        <f t="shared" si="1095"/>
        <v>-</v>
      </c>
      <c r="J694" s="12" t="str">
        <f t="shared" si="1095"/>
        <v>-</v>
      </c>
      <c r="K694" s="12" t="str">
        <f t="shared" si="1095"/>
        <v>-</v>
      </c>
      <c r="L694" s="12" t="str">
        <f t="shared" si="1095"/>
        <v>-</v>
      </c>
      <c r="M694" s="12" t="str">
        <f t="shared" si="1095"/>
        <v>-</v>
      </c>
      <c r="N694" s="12">
        <f t="shared" si="1095"/>
        <v>9</v>
      </c>
      <c r="O694" s="12">
        <f t="shared" si="1095"/>
        <v>7</v>
      </c>
      <c r="P694" s="12" t="str">
        <f t="shared" si="1095"/>
        <v>-</v>
      </c>
      <c r="Q694" s="12" t="str">
        <f t="shared" si="1086"/>
        <v>-</v>
      </c>
      <c r="R694" s="12" t="str">
        <f t="shared" si="1086"/>
        <v>-</v>
      </c>
      <c r="S694" s="12" t="str">
        <f t="shared" ref="S694:AQ694" si="1096">IF(AND(S$196="ДА",S499="-"),S107,"-")</f>
        <v>-</v>
      </c>
      <c r="T694" s="12" t="str">
        <f t="shared" si="1096"/>
        <v>-</v>
      </c>
      <c r="U694" s="12" t="str">
        <f t="shared" si="1096"/>
        <v>-</v>
      </c>
      <c r="V694" s="12">
        <f t="shared" si="1096"/>
        <v>9</v>
      </c>
      <c r="W694" s="12" t="str">
        <f t="shared" si="1096"/>
        <v>-</v>
      </c>
      <c r="X694" s="12">
        <f t="shared" si="1096"/>
        <v>4</v>
      </c>
      <c r="Y694" s="12" t="str">
        <f t="shared" si="1096"/>
        <v>-</v>
      </c>
      <c r="Z694" s="12" t="str">
        <f t="shared" si="1096"/>
        <v>-</v>
      </c>
      <c r="AA694" s="12" t="str">
        <f t="shared" si="1096"/>
        <v>-</v>
      </c>
      <c r="AB694" s="12" t="str">
        <f t="shared" si="1096"/>
        <v>-</v>
      </c>
      <c r="AC694" s="12">
        <f t="shared" si="1096"/>
        <v>6</v>
      </c>
      <c r="AD694" s="12">
        <f t="shared" si="1096"/>
        <v>5</v>
      </c>
      <c r="AE694" s="12" t="str">
        <f t="shared" si="1096"/>
        <v>-</v>
      </c>
      <c r="AF694" s="12">
        <f t="shared" si="1096"/>
        <v>9</v>
      </c>
      <c r="AG694" s="12">
        <f t="shared" si="1096"/>
        <v>9</v>
      </c>
      <c r="AH694" s="12" t="str">
        <f t="shared" si="1096"/>
        <v>-</v>
      </c>
      <c r="AI694" s="12" t="str">
        <f t="shared" si="1096"/>
        <v>-</v>
      </c>
      <c r="AJ694" s="12" t="str">
        <f t="shared" si="1096"/>
        <v>-</v>
      </c>
      <c r="AK694" s="12" t="str">
        <f t="shared" si="1096"/>
        <v>-</v>
      </c>
      <c r="AL694" s="12" t="str">
        <f t="shared" si="1096"/>
        <v>-</v>
      </c>
      <c r="AM694" s="12" t="str">
        <f t="shared" si="1096"/>
        <v>-</v>
      </c>
      <c r="AN694" s="12" t="str">
        <f t="shared" si="1096"/>
        <v>-</v>
      </c>
      <c r="AO694" s="12">
        <f t="shared" si="1096"/>
        <v>6</v>
      </c>
      <c r="AP694" s="12" t="str">
        <f t="shared" si="1096"/>
        <v>-</v>
      </c>
      <c r="AQ694" s="12" t="str">
        <f t="shared" si="1096"/>
        <v>-</v>
      </c>
      <c r="AR694" s="13">
        <f t="shared" si="964"/>
        <v>10</v>
      </c>
      <c r="AS694" s="17">
        <f t="shared" si="1071"/>
        <v>7.399896</v>
      </c>
      <c r="AT694" s="12">
        <f t="shared" si="970"/>
        <v>71</v>
      </c>
      <c r="AV694" s="22">
        <f t="shared" si="979"/>
        <v>105</v>
      </c>
      <c r="AW694" s="17">
        <f t="shared" si="971"/>
        <v>7.399896</v>
      </c>
      <c r="AX694" s="13">
        <f t="shared" si="972"/>
        <v>12</v>
      </c>
      <c r="AY694" s="13">
        <f t="shared" si="973"/>
        <v>10</v>
      </c>
      <c r="AZ694" s="128">
        <f t="shared" si="974"/>
        <v>41</v>
      </c>
      <c r="BA694" s="128">
        <f t="shared" si="966"/>
        <v>2</v>
      </c>
    </row>
    <row r="695" spans="1:53">
      <c r="A695" s="22">
        <f t="shared" si="975"/>
        <v>106</v>
      </c>
      <c r="B695" s="128">
        <f t="shared" ref="B695:C695" si="1097">B108</f>
        <v>41</v>
      </c>
      <c r="C695" s="128">
        <f t="shared" si="1097"/>
        <v>3</v>
      </c>
      <c r="D695" s="12" t="str">
        <f t="shared" ref="D695:P695" si="1098">IF(AND(D$196="ДА",D500="-"),D108,"-")</f>
        <v>-</v>
      </c>
      <c r="E695" s="12" t="str">
        <f t="shared" si="1098"/>
        <v>-</v>
      </c>
      <c r="F695" s="12" t="str">
        <f t="shared" si="1098"/>
        <v>-</v>
      </c>
      <c r="G695" s="12" t="str">
        <f t="shared" si="1098"/>
        <v>-</v>
      </c>
      <c r="H695" s="12">
        <f t="shared" si="1098"/>
        <v>8</v>
      </c>
      <c r="I695" s="12" t="str">
        <f t="shared" si="1098"/>
        <v>-</v>
      </c>
      <c r="J695" s="12">
        <f t="shared" si="1098"/>
        <v>6</v>
      </c>
      <c r="K695" s="12" t="str">
        <f t="shared" si="1098"/>
        <v>-</v>
      </c>
      <c r="L695" s="12" t="str">
        <f t="shared" si="1098"/>
        <v>-</v>
      </c>
      <c r="M695" s="12" t="str">
        <f t="shared" si="1098"/>
        <v>-</v>
      </c>
      <c r="N695" s="12">
        <f t="shared" si="1098"/>
        <v>9</v>
      </c>
      <c r="O695" s="12">
        <f t="shared" si="1098"/>
        <v>8</v>
      </c>
      <c r="P695" s="12" t="str">
        <f t="shared" si="1098"/>
        <v>-</v>
      </c>
      <c r="Q695" s="12" t="str">
        <f t="shared" si="1086"/>
        <v>-</v>
      </c>
      <c r="R695" s="12" t="str">
        <f t="shared" si="1086"/>
        <v>-</v>
      </c>
      <c r="S695" s="12" t="str">
        <f t="shared" ref="S695:AQ695" si="1099">IF(AND(S$196="ДА",S500="-"),S108,"-")</f>
        <v>-</v>
      </c>
      <c r="T695" s="12" t="str">
        <f t="shared" si="1099"/>
        <v>-</v>
      </c>
      <c r="U695" s="12" t="str">
        <f t="shared" si="1099"/>
        <v>-</v>
      </c>
      <c r="V695" s="12">
        <f t="shared" si="1099"/>
        <v>6</v>
      </c>
      <c r="W695" s="12" t="str">
        <f t="shared" si="1099"/>
        <v>-</v>
      </c>
      <c r="X695" s="12" t="str">
        <f t="shared" si="1099"/>
        <v>-</v>
      </c>
      <c r="Y695" s="12" t="str">
        <f t="shared" si="1099"/>
        <v>-</v>
      </c>
      <c r="Z695" s="12">
        <f t="shared" si="1099"/>
        <v>5</v>
      </c>
      <c r="AA695" s="12" t="str">
        <f t="shared" si="1099"/>
        <v>-</v>
      </c>
      <c r="AB695" s="12" t="str">
        <f t="shared" si="1099"/>
        <v>-</v>
      </c>
      <c r="AC695" s="12">
        <f t="shared" si="1099"/>
        <v>7</v>
      </c>
      <c r="AD695" s="12">
        <f t="shared" si="1099"/>
        <v>6</v>
      </c>
      <c r="AE695" s="12" t="str">
        <f t="shared" si="1099"/>
        <v>-</v>
      </c>
      <c r="AF695" s="12">
        <f t="shared" si="1099"/>
        <v>8</v>
      </c>
      <c r="AG695" s="12">
        <f t="shared" si="1099"/>
        <v>10</v>
      </c>
      <c r="AH695" s="12" t="str">
        <f t="shared" si="1099"/>
        <v>-</v>
      </c>
      <c r="AI695" s="12" t="str">
        <f t="shared" si="1099"/>
        <v>-</v>
      </c>
      <c r="AJ695" s="12" t="str">
        <f t="shared" si="1099"/>
        <v>-</v>
      </c>
      <c r="AK695" s="12" t="str">
        <f t="shared" si="1099"/>
        <v>-</v>
      </c>
      <c r="AL695" s="12" t="str">
        <f t="shared" si="1099"/>
        <v>-</v>
      </c>
      <c r="AM695" s="12" t="str">
        <f t="shared" si="1099"/>
        <v>-</v>
      </c>
      <c r="AN695" s="12" t="str">
        <f t="shared" si="1099"/>
        <v>-</v>
      </c>
      <c r="AO695" s="12">
        <f t="shared" si="1099"/>
        <v>8</v>
      </c>
      <c r="AP695" s="12" t="str">
        <f t="shared" si="1099"/>
        <v>-</v>
      </c>
      <c r="AQ695" s="12" t="str">
        <f t="shared" si="1099"/>
        <v>-</v>
      </c>
      <c r="AR695" s="13">
        <f t="shared" si="964"/>
        <v>11</v>
      </c>
      <c r="AS695" s="17">
        <f t="shared" si="1071"/>
        <v>7.3635313636363637</v>
      </c>
      <c r="AT695" s="12">
        <f t="shared" si="970"/>
        <v>75</v>
      </c>
      <c r="AV695" s="22">
        <f t="shared" si="979"/>
        <v>106</v>
      </c>
      <c r="AW695" s="17">
        <f t="shared" si="971"/>
        <v>7.3635313636363637</v>
      </c>
      <c r="AX695" s="13">
        <f t="shared" si="972"/>
        <v>12</v>
      </c>
      <c r="AY695" s="13">
        <f t="shared" si="973"/>
        <v>11</v>
      </c>
      <c r="AZ695" s="128">
        <f t="shared" si="974"/>
        <v>41</v>
      </c>
      <c r="BA695" s="128">
        <f t="shared" si="966"/>
        <v>3</v>
      </c>
    </row>
    <row r="696" spans="1:53">
      <c r="A696" s="22">
        <f t="shared" si="975"/>
        <v>107</v>
      </c>
      <c r="B696" s="128">
        <f t="shared" ref="B696:C696" si="1100">B109</f>
        <v>42</v>
      </c>
      <c r="C696" s="128">
        <f t="shared" si="1100"/>
        <v>1</v>
      </c>
      <c r="D696" s="12" t="str">
        <f t="shared" ref="D696:P696" si="1101">IF(AND(D$196="ДА",D501="-"),D109,"-")</f>
        <v>-</v>
      </c>
      <c r="E696" s="12" t="str">
        <f t="shared" si="1101"/>
        <v>-</v>
      </c>
      <c r="F696" s="12" t="str">
        <f t="shared" si="1101"/>
        <v>-</v>
      </c>
      <c r="G696" s="12" t="str">
        <f t="shared" si="1101"/>
        <v>-</v>
      </c>
      <c r="H696" s="12">
        <f t="shared" si="1101"/>
        <v>8</v>
      </c>
      <c r="I696" s="12" t="str">
        <f t="shared" si="1101"/>
        <v>-</v>
      </c>
      <c r="J696" s="12">
        <f t="shared" si="1101"/>
        <v>6</v>
      </c>
      <c r="K696" s="12" t="str">
        <f t="shared" si="1101"/>
        <v>-</v>
      </c>
      <c r="L696" s="12" t="str">
        <f t="shared" si="1101"/>
        <v>-</v>
      </c>
      <c r="M696" s="12" t="str">
        <f t="shared" si="1101"/>
        <v>-</v>
      </c>
      <c r="N696" s="12">
        <f t="shared" si="1101"/>
        <v>7</v>
      </c>
      <c r="O696" s="12" t="str">
        <f t="shared" si="1101"/>
        <v>-</v>
      </c>
      <c r="P696" s="12" t="str">
        <f t="shared" si="1101"/>
        <v>-</v>
      </c>
      <c r="Q696" s="12" t="str">
        <f t="shared" si="1086"/>
        <v>-</v>
      </c>
      <c r="R696" s="12" t="str">
        <f t="shared" si="1086"/>
        <v>-</v>
      </c>
      <c r="S696" s="12" t="str">
        <f t="shared" ref="S696:AQ696" si="1102">IF(AND(S$196="ДА",S501="-"),S109,"-")</f>
        <v>-</v>
      </c>
      <c r="T696" s="12" t="str">
        <f t="shared" si="1102"/>
        <v>-</v>
      </c>
      <c r="U696" s="12" t="str">
        <f t="shared" si="1102"/>
        <v>-</v>
      </c>
      <c r="V696" s="12">
        <f t="shared" si="1102"/>
        <v>5</v>
      </c>
      <c r="W696" s="12" t="str">
        <f t="shared" si="1102"/>
        <v>-</v>
      </c>
      <c r="X696" s="12" t="str">
        <f t="shared" si="1102"/>
        <v>-</v>
      </c>
      <c r="Y696" s="12" t="str">
        <f t="shared" si="1102"/>
        <v>-</v>
      </c>
      <c r="Z696" s="12" t="str">
        <f t="shared" si="1102"/>
        <v>-</v>
      </c>
      <c r="AA696" s="12" t="str">
        <f t="shared" si="1102"/>
        <v>-</v>
      </c>
      <c r="AB696" s="12" t="str">
        <f t="shared" si="1102"/>
        <v>-</v>
      </c>
      <c r="AC696" s="12">
        <f t="shared" si="1102"/>
        <v>4</v>
      </c>
      <c r="AD696" s="12">
        <f t="shared" si="1102"/>
        <v>7</v>
      </c>
      <c r="AE696" s="12" t="str">
        <f t="shared" si="1102"/>
        <v>-</v>
      </c>
      <c r="AF696" s="12">
        <f t="shared" si="1102"/>
        <v>6</v>
      </c>
      <c r="AG696" s="12">
        <f t="shared" si="1102"/>
        <v>1</v>
      </c>
      <c r="AH696" s="12" t="str">
        <f t="shared" si="1102"/>
        <v>-</v>
      </c>
      <c r="AI696" s="12" t="str">
        <f t="shared" si="1102"/>
        <v>-</v>
      </c>
      <c r="AJ696" s="12" t="str">
        <f t="shared" si="1102"/>
        <v>-</v>
      </c>
      <c r="AK696" s="12" t="str">
        <f t="shared" si="1102"/>
        <v>-</v>
      </c>
      <c r="AL696" s="12" t="str">
        <f t="shared" si="1102"/>
        <v>-</v>
      </c>
      <c r="AM696" s="12" t="str">
        <f t="shared" si="1102"/>
        <v>-</v>
      </c>
      <c r="AN696" s="12" t="str">
        <f t="shared" si="1102"/>
        <v>-</v>
      </c>
      <c r="AO696" s="12">
        <f t="shared" si="1102"/>
        <v>4</v>
      </c>
      <c r="AP696" s="12" t="str">
        <f t="shared" si="1102"/>
        <v>-</v>
      </c>
      <c r="AQ696" s="12" t="str">
        <f t="shared" si="1102"/>
        <v>-</v>
      </c>
      <c r="AR696" s="13">
        <f t="shared" si="964"/>
        <v>9</v>
      </c>
      <c r="AS696" s="17">
        <f t="shared" si="1071"/>
        <v>5.3332273333333333</v>
      </c>
      <c r="AT696" s="12">
        <f t="shared" si="970"/>
        <v>171</v>
      </c>
      <c r="AV696" s="22">
        <f t="shared" si="979"/>
        <v>107</v>
      </c>
      <c r="AW696" s="17">
        <f t="shared" si="971"/>
        <v>5.3332273333333333</v>
      </c>
      <c r="AX696" s="13">
        <f t="shared" si="972"/>
        <v>9</v>
      </c>
      <c r="AY696" s="13">
        <f t="shared" si="973"/>
        <v>9</v>
      </c>
      <c r="AZ696" s="128">
        <f t="shared" si="974"/>
        <v>42</v>
      </c>
      <c r="BA696" s="128">
        <f t="shared" si="966"/>
        <v>1</v>
      </c>
    </row>
    <row r="697" spans="1:53">
      <c r="A697" s="22">
        <f t="shared" si="975"/>
        <v>108</v>
      </c>
      <c r="B697" s="128">
        <f t="shared" ref="B697:C697" si="1103">B110</f>
        <v>42</v>
      </c>
      <c r="C697" s="128">
        <f t="shared" si="1103"/>
        <v>2</v>
      </c>
      <c r="D697" s="12" t="str">
        <f t="shared" ref="D697:P697" si="1104">IF(AND(D$196="ДА",D502="-"),D110,"-")</f>
        <v>-</v>
      </c>
      <c r="E697" s="12" t="str">
        <f t="shared" si="1104"/>
        <v>-</v>
      </c>
      <c r="F697" s="12" t="str">
        <f t="shared" si="1104"/>
        <v>-</v>
      </c>
      <c r="G697" s="12" t="str">
        <f t="shared" si="1104"/>
        <v>-</v>
      </c>
      <c r="H697" s="12">
        <f t="shared" si="1104"/>
        <v>9</v>
      </c>
      <c r="I697" s="12" t="str">
        <f t="shared" si="1104"/>
        <v>-</v>
      </c>
      <c r="J697" s="12">
        <f t="shared" si="1104"/>
        <v>5</v>
      </c>
      <c r="K697" s="12" t="str">
        <f t="shared" si="1104"/>
        <v>-</v>
      </c>
      <c r="L697" s="12" t="str">
        <f t="shared" si="1104"/>
        <v>-</v>
      </c>
      <c r="M697" s="12" t="str">
        <f t="shared" si="1104"/>
        <v>-</v>
      </c>
      <c r="N697" s="12">
        <f t="shared" si="1104"/>
        <v>7</v>
      </c>
      <c r="O697" s="12" t="str">
        <f t="shared" si="1104"/>
        <v>-</v>
      </c>
      <c r="P697" s="12" t="str">
        <f t="shared" si="1104"/>
        <v>-</v>
      </c>
      <c r="Q697" s="12" t="str">
        <f t="shared" si="1086"/>
        <v>-</v>
      </c>
      <c r="R697" s="12" t="str">
        <f t="shared" si="1086"/>
        <v>-</v>
      </c>
      <c r="S697" s="12">
        <f t="shared" ref="S697:AQ697" si="1105">IF(AND(S$196="ДА",S502="-"),S110,"-")</f>
        <v>10</v>
      </c>
      <c r="T697" s="12" t="str">
        <f t="shared" si="1105"/>
        <v>-</v>
      </c>
      <c r="U697" s="12" t="str">
        <f t="shared" si="1105"/>
        <v>-</v>
      </c>
      <c r="V697" s="12">
        <f t="shared" si="1105"/>
        <v>6</v>
      </c>
      <c r="W697" s="12" t="str">
        <f t="shared" si="1105"/>
        <v>-</v>
      </c>
      <c r="X697" s="12" t="str">
        <f t="shared" si="1105"/>
        <v>-</v>
      </c>
      <c r="Y697" s="12" t="str">
        <f t="shared" si="1105"/>
        <v>-</v>
      </c>
      <c r="Z697" s="12" t="str">
        <f t="shared" si="1105"/>
        <v>-</v>
      </c>
      <c r="AA697" s="12" t="str">
        <f t="shared" si="1105"/>
        <v>-</v>
      </c>
      <c r="AB697" s="12" t="str">
        <f t="shared" si="1105"/>
        <v>-</v>
      </c>
      <c r="AC697" s="12">
        <f t="shared" si="1105"/>
        <v>6</v>
      </c>
      <c r="AD697" s="12">
        <f t="shared" si="1105"/>
        <v>8</v>
      </c>
      <c r="AE697" s="12" t="str">
        <f t="shared" si="1105"/>
        <v>-</v>
      </c>
      <c r="AF697" s="12">
        <f t="shared" si="1105"/>
        <v>7</v>
      </c>
      <c r="AG697" s="12">
        <f t="shared" si="1105"/>
        <v>3</v>
      </c>
      <c r="AH697" s="12" t="str">
        <f t="shared" si="1105"/>
        <v>-</v>
      </c>
      <c r="AI697" s="12" t="str">
        <f t="shared" si="1105"/>
        <v>-</v>
      </c>
      <c r="AJ697" s="12" t="str">
        <f t="shared" si="1105"/>
        <v>-</v>
      </c>
      <c r="AK697" s="12" t="str">
        <f t="shared" si="1105"/>
        <v>-</v>
      </c>
      <c r="AL697" s="12" t="str">
        <f t="shared" si="1105"/>
        <v>-</v>
      </c>
      <c r="AM697" s="12" t="str">
        <f t="shared" si="1105"/>
        <v>-</v>
      </c>
      <c r="AN697" s="12" t="str">
        <f t="shared" si="1105"/>
        <v>-</v>
      </c>
      <c r="AO697" s="12">
        <f t="shared" si="1105"/>
        <v>4</v>
      </c>
      <c r="AP697" s="12" t="str">
        <f t="shared" si="1105"/>
        <v>-</v>
      </c>
      <c r="AQ697" s="12" t="str">
        <f t="shared" si="1105"/>
        <v>-</v>
      </c>
      <c r="AR697" s="13">
        <f t="shared" si="964"/>
        <v>10</v>
      </c>
      <c r="AS697" s="17">
        <f t="shared" si="1071"/>
        <v>6.4998930000000001</v>
      </c>
      <c r="AT697" s="12">
        <f t="shared" si="970"/>
        <v>118</v>
      </c>
      <c r="AV697" s="22">
        <f t="shared" si="979"/>
        <v>108</v>
      </c>
      <c r="AW697" s="17">
        <f t="shared" si="971"/>
        <v>6.4998930000000001</v>
      </c>
      <c r="AX697" s="13">
        <f t="shared" si="972"/>
        <v>10</v>
      </c>
      <c r="AY697" s="13">
        <f t="shared" si="973"/>
        <v>10</v>
      </c>
      <c r="AZ697" s="128">
        <f t="shared" si="974"/>
        <v>42</v>
      </c>
      <c r="BA697" s="128">
        <f t="shared" si="966"/>
        <v>2</v>
      </c>
    </row>
    <row r="698" spans="1:53">
      <c r="A698" s="22">
        <f t="shared" si="975"/>
        <v>109</v>
      </c>
      <c r="B698" s="128">
        <f t="shared" ref="B698:C698" si="1106">B111</f>
        <v>42</v>
      </c>
      <c r="C698" s="128">
        <f t="shared" si="1106"/>
        <v>3</v>
      </c>
      <c r="D698" s="12" t="str">
        <f t="shared" ref="D698:P698" si="1107">IF(AND(D$196="ДА",D503="-"),D111,"-")</f>
        <v>-</v>
      </c>
      <c r="E698" s="12" t="str">
        <f t="shared" si="1107"/>
        <v>-</v>
      </c>
      <c r="F698" s="12" t="str">
        <f t="shared" si="1107"/>
        <v>-</v>
      </c>
      <c r="G698" s="12" t="str">
        <f t="shared" si="1107"/>
        <v>-</v>
      </c>
      <c r="H698" s="12">
        <f t="shared" si="1107"/>
        <v>8</v>
      </c>
      <c r="I698" s="12" t="str">
        <f t="shared" si="1107"/>
        <v>-</v>
      </c>
      <c r="J698" s="12">
        <f t="shared" si="1107"/>
        <v>8</v>
      </c>
      <c r="K698" s="12" t="str">
        <f t="shared" si="1107"/>
        <v>-</v>
      </c>
      <c r="L698" s="12" t="str">
        <f t="shared" si="1107"/>
        <v>-</v>
      </c>
      <c r="M698" s="12" t="str">
        <f t="shared" si="1107"/>
        <v>-</v>
      </c>
      <c r="N698" s="12">
        <f t="shared" si="1107"/>
        <v>8</v>
      </c>
      <c r="O698" s="12">
        <f t="shared" si="1107"/>
        <v>10</v>
      </c>
      <c r="P698" s="12" t="str">
        <f t="shared" si="1107"/>
        <v>-</v>
      </c>
      <c r="Q698" s="12" t="str">
        <f t="shared" si="1086"/>
        <v>-</v>
      </c>
      <c r="R698" s="12" t="str">
        <f t="shared" si="1086"/>
        <v>-</v>
      </c>
      <c r="S698" s="12">
        <f t="shared" ref="S698:AQ698" si="1108">IF(AND(S$196="ДА",S503="-"),S111,"-")</f>
        <v>8</v>
      </c>
      <c r="T698" s="12" t="str">
        <f t="shared" si="1108"/>
        <v>-</v>
      </c>
      <c r="U698" s="12" t="str">
        <f t="shared" si="1108"/>
        <v>-</v>
      </c>
      <c r="V698" s="12">
        <f t="shared" si="1108"/>
        <v>7</v>
      </c>
      <c r="W698" s="12" t="str">
        <f t="shared" si="1108"/>
        <v>-</v>
      </c>
      <c r="X698" s="12" t="str">
        <f t="shared" si="1108"/>
        <v>-</v>
      </c>
      <c r="Y698" s="12" t="str">
        <f t="shared" si="1108"/>
        <v>-</v>
      </c>
      <c r="Z698" s="12" t="str">
        <f t="shared" si="1108"/>
        <v>-</v>
      </c>
      <c r="AA698" s="12" t="str">
        <f t="shared" si="1108"/>
        <v>-</v>
      </c>
      <c r="AB698" s="12" t="str">
        <f t="shared" si="1108"/>
        <v>-</v>
      </c>
      <c r="AC698" s="12">
        <f t="shared" si="1108"/>
        <v>6</v>
      </c>
      <c r="AD698" s="12">
        <f t="shared" si="1108"/>
        <v>4</v>
      </c>
      <c r="AE698" s="12" t="str">
        <f t="shared" si="1108"/>
        <v>-</v>
      </c>
      <c r="AF698" s="12">
        <f t="shared" si="1108"/>
        <v>7</v>
      </c>
      <c r="AG698" s="12">
        <f t="shared" si="1108"/>
        <v>2</v>
      </c>
      <c r="AH698" s="12" t="str">
        <f t="shared" si="1108"/>
        <v>-</v>
      </c>
      <c r="AI698" s="12" t="str">
        <f t="shared" si="1108"/>
        <v>-</v>
      </c>
      <c r="AJ698" s="12" t="str">
        <f t="shared" si="1108"/>
        <v>-</v>
      </c>
      <c r="AK698" s="12" t="str">
        <f t="shared" si="1108"/>
        <v>-</v>
      </c>
      <c r="AL698" s="12" t="str">
        <f t="shared" si="1108"/>
        <v>-</v>
      </c>
      <c r="AM698" s="12" t="str">
        <f t="shared" si="1108"/>
        <v>-</v>
      </c>
      <c r="AN698" s="12" t="str">
        <f t="shared" si="1108"/>
        <v>-</v>
      </c>
      <c r="AO698" s="12">
        <f t="shared" si="1108"/>
        <v>4</v>
      </c>
      <c r="AP698" s="12" t="str">
        <f t="shared" si="1108"/>
        <v>-</v>
      </c>
      <c r="AQ698" s="12" t="str">
        <f t="shared" si="1108"/>
        <v>-</v>
      </c>
      <c r="AR698" s="13">
        <f t="shared" si="964"/>
        <v>11</v>
      </c>
      <c r="AS698" s="17">
        <f t="shared" si="1071"/>
        <v>6.5453465454545459</v>
      </c>
      <c r="AT698" s="12">
        <f t="shared" si="970"/>
        <v>115</v>
      </c>
      <c r="AV698" s="22">
        <f t="shared" si="979"/>
        <v>109</v>
      </c>
      <c r="AW698" s="17">
        <f t="shared" si="971"/>
        <v>6.5453465454545459</v>
      </c>
      <c r="AX698" s="13">
        <f t="shared" si="972"/>
        <v>11</v>
      </c>
      <c r="AY698" s="13">
        <f t="shared" si="973"/>
        <v>11</v>
      </c>
      <c r="AZ698" s="128">
        <f t="shared" si="974"/>
        <v>42</v>
      </c>
      <c r="BA698" s="128">
        <f t="shared" si="966"/>
        <v>3</v>
      </c>
    </row>
    <row r="699" spans="1:53">
      <c r="A699" s="22">
        <f t="shared" si="975"/>
        <v>110</v>
      </c>
      <c r="B699" s="128">
        <f t="shared" ref="B699:C699" si="1109">B112</f>
        <v>43</v>
      </c>
      <c r="C699" s="128">
        <f t="shared" si="1109"/>
        <v>1</v>
      </c>
      <c r="D699" s="12" t="str">
        <f t="shared" ref="D699:P699" si="1110">IF(AND(D$196="ДА",D504="-"),D112,"-")</f>
        <v>-</v>
      </c>
      <c r="E699" s="12" t="str">
        <f t="shared" si="1110"/>
        <v>-</v>
      </c>
      <c r="F699" s="12" t="str">
        <f t="shared" si="1110"/>
        <v>-</v>
      </c>
      <c r="G699" s="12" t="str">
        <f t="shared" si="1110"/>
        <v>-</v>
      </c>
      <c r="H699" s="12">
        <f t="shared" si="1110"/>
        <v>8</v>
      </c>
      <c r="I699" s="12" t="str">
        <f t="shared" si="1110"/>
        <v>-</v>
      </c>
      <c r="J699" s="12">
        <f t="shared" si="1110"/>
        <v>8</v>
      </c>
      <c r="K699" s="12" t="str">
        <f t="shared" si="1110"/>
        <v>-</v>
      </c>
      <c r="L699" s="12" t="str">
        <f t="shared" si="1110"/>
        <v>-</v>
      </c>
      <c r="M699" s="12" t="str">
        <f t="shared" si="1110"/>
        <v>-</v>
      </c>
      <c r="N699" s="12">
        <f t="shared" si="1110"/>
        <v>8</v>
      </c>
      <c r="O699" s="12" t="str">
        <f t="shared" si="1110"/>
        <v>-</v>
      </c>
      <c r="P699" s="12" t="str">
        <f t="shared" si="1110"/>
        <v>-</v>
      </c>
      <c r="Q699" s="12" t="str">
        <f t="shared" si="1086"/>
        <v>-</v>
      </c>
      <c r="R699" s="12" t="str">
        <f t="shared" si="1086"/>
        <v>-</v>
      </c>
      <c r="S699" s="12" t="str">
        <f t="shared" ref="S699:AQ699" si="1111">IF(AND(S$196="ДА",S504="-"),S112,"-")</f>
        <v>-</v>
      </c>
      <c r="T699" s="12" t="str">
        <f t="shared" si="1111"/>
        <v>-</v>
      </c>
      <c r="U699" s="12" t="str">
        <f t="shared" si="1111"/>
        <v>-</v>
      </c>
      <c r="V699" s="12">
        <f t="shared" si="1111"/>
        <v>7</v>
      </c>
      <c r="W699" s="12" t="str">
        <f t="shared" si="1111"/>
        <v>-</v>
      </c>
      <c r="X699" s="12">
        <f t="shared" si="1111"/>
        <v>5</v>
      </c>
      <c r="Y699" s="12" t="str">
        <f t="shared" si="1111"/>
        <v>-</v>
      </c>
      <c r="Z699" s="12">
        <f t="shared" si="1111"/>
        <v>4</v>
      </c>
      <c r="AA699" s="12" t="str">
        <f t="shared" si="1111"/>
        <v>-</v>
      </c>
      <c r="AB699" s="12" t="str">
        <f t="shared" si="1111"/>
        <v>-</v>
      </c>
      <c r="AC699" s="12">
        <f t="shared" si="1111"/>
        <v>5</v>
      </c>
      <c r="AD699" s="12">
        <f t="shared" si="1111"/>
        <v>5</v>
      </c>
      <c r="AE699" s="12" t="str">
        <f t="shared" si="1111"/>
        <v>-</v>
      </c>
      <c r="AF699" s="12" t="str">
        <f t="shared" si="1111"/>
        <v>-</v>
      </c>
      <c r="AG699" s="12">
        <f t="shared" si="1111"/>
        <v>7</v>
      </c>
      <c r="AH699" s="12" t="str">
        <f t="shared" si="1111"/>
        <v>-</v>
      </c>
      <c r="AI699" s="12" t="str">
        <f t="shared" si="1111"/>
        <v>-</v>
      </c>
      <c r="AJ699" s="12" t="str">
        <f t="shared" si="1111"/>
        <v>-</v>
      </c>
      <c r="AK699" s="12" t="str">
        <f t="shared" si="1111"/>
        <v>-</v>
      </c>
      <c r="AL699" s="12" t="str">
        <f t="shared" si="1111"/>
        <v>-</v>
      </c>
      <c r="AM699" s="12" t="str">
        <f t="shared" si="1111"/>
        <v>-</v>
      </c>
      <c r="AN699" s="12" t="str">
        <f t="shared" si="1111"/>
        <v>-</v>
      </c>
      <c r="AO699" s="12">
        <f t="shared" si="1111"/>
        <v>6</v>
      </c>
      <c r="AP699" s="12" t="str">
        <f t="shared" si="1111"/>
        <v>-</v>
      </c>
      <c r="AQ699" s="12" t="str">
        <f t="shared" si="1111"/>
        <v>-</v>
      </c>
      <c r="AR699" s="13">
        <f t="shared" si="964"/>
        <v>10</v>
      </c>
      <c r="AS699" s="17">
        <f t="shared" si="1071"/>
        <v>6.2998909999999997</v>
      </c>
      <c r="AT699" s="12">
        <f t="shared" si="970"/>
        <v>130</v>
      </c>
      <c r="AV699" s="22">
        <f t="shared" si="979"/>
        <v>110</v>
      </c>
      <c r="AW699" s="17">
        <f t="shared" si="971"/>
        <v>6.2998909999999997</v>
      </c>
      <c r="AX699" s="13">
        <f t="shared" si="972"/>
        <v>10</v>
      </c>
      <c r="AY699" s="13">
        <f t="shared" si="973"/>
        <v>10</v>
      </c>
      <c r="AZ699" s="128">
        <f t="shared" si="974"/>
        <v>43</v>
      </c>
      <c r="BA699" s="128">
        <f t="shared" si="966"/>
        <v>1</v>
      </c>
    </row>
    <row r="700" spans="1:53">
      <c r="A700" s="22">
        <f t="shared" si="975"/>
        <v>111</v>
      </c>
      <c r="B700" s="128">
        <f t="shared" ref="B700:C700" si="1112">B113</f>
        <v>43</v>
      </c>
      <c r="C700" s="128">
        <f t="shared" si="1112"/>
        <v>2</v>
      </c>
      <c r="D700" s="12" t="str">
        <f t="shared" ref="D700:P700" si="1113">IF(AND(D$196="ДА",D505="-"),D113,"-")</f>
        <v>-</v>
      </c>
      <c r="E700" s="12" t="str">
        <f t="shared" si="1113"/>
        <v>-</v>
      </c>
      <c r="F700" s="12" t="str">
        <f t="shared" si="1113"/>
        <v>-</v>
      </c>
      <c r="G700" s="12" t="str">
        <f t="shared" si="1113"/>
        <v>-</v>
      </c>
      <c r="H700" s="12">
        <f t="shared" si="1113"/>
        <v>6</v>
      </c>
      <c r="I700" s="12" t="str">
        <f t="shared" si="1113"/>
        <v>-</v>
      </c>
      <c r="J700" s="12">
        <f t="shared" si="1113"/>
        <v>6</v>
      </c>
      <c r="K700" s="12" t="str">
        <f t="shared" si="1113"/>
        <v>-</v>
      </c>
      <c r="L700" s="12" t="str">
        <f t="shared" si="1113"/>
        <v>-</v>
      </c>
      <c r="M700" s="12" t="str">
        <f t="shared" si="1113"/>
        <v>-</v>
      </c>
      <c r="N700" s="12">
        <f t="shared" si="1113"/>
        <v>9</v>
      </c>
      <c r="O700" s="12">
        <f t="shared" si="1113"/>
        <v>5</v>
      </c>
      <c r="P700" s="12" t="str">
        <f t="shared" si="1113"/>
        <v>-</v>
      </c>
      <c r="Q700" s="12" t="str">
        <f t="shared" si="1086"/>
        <v>-</v>
      </c>
      <c r="R700" s="12" t="str">
        <f t="shared" si="1086"/>
        <v>-</v>
      </c>
      <c r="S700" s="12" t="str">
        <f t="shared" ref="S700:AQ700" si="1114">IF(AND(S$196="ДА",S505="-"),S113,"-")</f>
        <v>-</v>
      </c>
      <c r="T700" s="12" t="str">
        <f t="shared" si="1114"/>
        <v>-</v>
      </c>
      <c r="U700" s="12" t="str">
        <f t="shared" si="1114"/>
        <v>-</v>
      </c>
      <c r="V700" s="12">
        <f t="shared" si="1114"/>
        <v>7</v>
      </c>
      <c r="W700" s="12" t="str">
        <f t="shared" si="1114"/>
        <v>-</v>
      </c>
      <c r="X700" s="12">
        <f t="shared" si="1114"/>
        <v>5</v>
      </c>
      <c r="Y700" s="12" t="str">
        <f t="shared" si="1114"/>
        <v>-</v>
      </c>
      <c r="Z700" s="12" t="str">
        <f t="shared" si="1114"/>
        <v>-</v>
      </c>
      <c r="AA700" s="12" t="str">
        <f t="shared" si="1114"/>
        <v>-</v>
      </c>
      <c r="AB700" s="12" t="str">
        <f t="shared" si="1114"/>
        <v>-</v>
      </c>
      <c r="AC700" s="12">
        <f t="shared" si="1114"/>
        <v>4</v>
      </c>
      <c r="AD700" s="12">
        <f t="shared" si="1114"/>
        <v>7</v>
      </c>
      <c r="AE700" s="12" t="str">
        <f t="shared" si="1114"/>
        <v>-</v>
      </c>
      <c r="AF700" s="12" t="str">
        <f t="shared" si="1114"/>
        <v>-</v>
      </c>
      <c r="AG700" s="12">
        <f t="shared" si="1114"/>
        <v>8</v>
      </c>
      <c r="AH700" s="12" t="str">
        <f t="shared" si="1114"/>
        <v>-</v>
      </c>
      <c r="AI700" s="12" t="str">
        <f t="shared" si="1114"/>
        <v>-</v>
      </c>
      <c r="AJ700" s="12" t="str">
        <f t="shared" si="1114"/>
        <v>-</v>
      </c>
      <c r="AK700" s="12" t="str">
        <f t="shared" si="1114"/>
        <v>-</v>
      </c>
      <c r="AL700" s="12" t="str">
        <f t="shared" si="1114"/>
        <v>-</v>
      </c>
      <c r="AM700" s="12" t="str">
        <f t="shared" si="1114"/>
        <v>-</v>
      </c>
      <c r="AN700" s="12" t="str">
        <f t="shared" si="1114"/>
        <v>-</v>
      </c>
      <c r="AO700" s="12">
        <f t="shared" si="1114"/>
        <v>5</v>
      </c>
      <c r="AP700" s="12" t="str">
        <f t="shared" si="1114"/>
        <v>-</v>
      </c>
      <c r="AQ700" s="12" t="str">
        <f t="shared" si="1114"/>
        <v>-</v>
      </c>
      <c r="AR700" s="13">
        <f t="shared" si="964"/>
        <v>10</v>
      </c>
      <c r="AS700" s="17">
        <f t="shared" si="1071"/>
        <v>6.1998899999999999</v>
      </c>
      <c r="AT700" s="12">
        <f t="shared" si="970"/>
        <v>141</v>
      </c>
      <c r="AV700" s="22">
        <f t="shared" si="979"/>
        <v>111</v>
      </c>
      <c r="AW700" s="17">
        <f t="shared" si="971"/>
        <v>6.1998899999999999</v>
      </c>
      <c r="AX700" s="13">
        <f t="shared" si="972"/>
        <v>12</v>
      </c>
      <c r="AY700" s="13">
        <f t="shared" si="973"/>
        <v>10</v>
      </c>
      <c r="AZ700" s="128">
        <f t="shared" si="974"/>
        <v>43</v>
      </c>
      <c r="BA700" s="128">
        <f t="shared" si="966"/>
        <v>2</v>
      </c>
    </row>
    <row r="701" spans="1:53">
      <c r="A701" s="22">
        <f t="shared" si="975"/>
        <v>112</v>
      </c>
      <c r="B701" s="128">
        <f t="shared" ref="B701:C701" si="1115">B114</f>
        <v>43</v>
      </c>
      <c r="C701" s="128">
        <f t="shared" si="1115"/>
        <v>3</v>
      </c>
      <c r="D701" s="12" t="str">
        <f t="shared" ref="D701:P701" si="1116">IF(AND(D$196="ДА",D506="-"),D114,"-")</f>
        <v>-</v>
      </c>
      <c r="E701" s="12" t="str">
        <f t="shared" si="1116"/>
        <v>-</v>
      </c>
      <c r="F701" s="12" t="str">
        <f t="shared" si="1116"/>
        <v>-</v>
      </c>
      <c r="G701" s="12" t="str">
        <f t="shared" si="1116"/>
        <v>-</v>
      </c>
      <c r="H701" s="12">
        <f t="shared" si="1116"/>
        <v>8</v>
      </c>
      <c r="I701" s="12" t="str">
        <f t="shared" si="1116"/>
        <v>-</v>
      </c>
      <c r="J701" s="12" t="str">
        <f t="shared" si="1116"/>
        <v>-</v>
      </c>
      <c r="K701" s="12" t="str">
        <f t="shared" si="1116"/>
        <v>-</v>
      </c>
      <c r="L701" s="12" t="str">
        <f t="shared" si="1116"/>
        <v>-</v>
      </c>
      <c r="M701" s="12" t="str">
        <f t="shared" si="1116"/>
        <v>-</v>
      </c>
      <c r="N701" s="12">
        <f t="shared" si="1116"/>
        <v>6</v>
      </c>
      <c r="O701" s="12" t="str">
        <f t="shared" si="1116"/>
        <v>-</v>
      </c>
      <c r="P701" s="12" t="str">
        <f t="shared" si="1116"/>
        <v>-</v>
      </c>
      <c r="Q701" s="12" t="str">
        <f t="shared" si="1086"/>
        <v>-</v>
      </c>
      <c r="R701" s="12" t="str">
        <f t="shared" si="1086"/>
        <v>-</v>
      </c>
      <c r="S701" s="12" t="str">
        <f t="shared" ref="S701:AQ701" si="1117">IF(AND(S$196="ДА",S506="-"),S114,"-")</f>
        <v>-</v>
      </c>
      <c r="T701" s="12" t="str">
        <f t="shared" si="1117"/>
        <v>-</v>
      </c>
      <c r="U701" s="12" t="str">
        <f t="shared" si="1117"/>
        <v>-</v>
      </c>
      <c r="V701" s="12">
        <f t="shared" si="1117"/>
        <v>8</v>
      </c>
      <c r="W701" s="12" t="str">
        <f t="shared" si="1117"/>
        <v>-</v>
      </c>
      <c r="X701" s="12" t="str">
        <f t="shared" si="1117"/>
        <v>-</v>
      </c>
      <c r="Y701" s="12" t="str">
        <f t="shared" si="1117"/>
        <v>-</v>
      </c>
      <c r="Z701" s="12" t="str">
        <f t="shared" si="1117"/>
        <v>-</v>
      </c>
      <c r="AA701" s="12" t="str">
        <f t="shared" si="1117"/>
        <v>-</v>
      </c>
      <c r="AB701" s="12" t="str">
        <f t="shared" si="1117"/>
        <v>-</v>
      </c>
      <c r="AC701" s="12">
        <f t="shared" si="1117"/>
        <v>4</v>
      </c>
      <c r="AD701" s="12">
        <f t="shared" si="1117"/>
        <v>6</v>
      </c>
      <c r="AE701" s="12" t="str">
        <f t="shared" si="1117"/>
        <v>-</v>
      </c>
      <c r="AF701" s="12" t="str">
        <f t="shared" si="1117"/>
        <v>-</v>
      </c>
      <c r="AG701" s="12">
        <f t="shared" si="1117"/>
        <v>9</v>
      </c>
      <c r="AH701" s="12" t="str">
        <f t="shared" si="1117"/>
        <v>-</v>
      </c>
      <c r="AI701" s="12" t="str">
        <f t="shared" si="1117"/>
        <v>-</v>
      </c>
      <c r="AJ701" s="12" t="str">
        <f t="shared" si="1117"/>
        <v>-</v>
      </c>
      <c r="AK701" s="12" t="str">
        <f t="shared" si="1117"/>
        <v>-</v>
      </c>
      <c r="AL701" s="12" t="str">
        <f t="shared" si="1117"/>
        <v>-</v>
      </c>
      <c r="AM701" s="12" t="str">
        <f t="shared" si="1117"/>
        <v>-</v>
      </c>
      <c r="AN701" s="12" t="str">
        <f t="shared" si="1117"/>
        <v>-</v>
      </c>
      <c r="AO701" s="12">
        <f t="shared" si="1117"/>
        <v>5</v>
      </c>
      <c r="AP701" s="12" t="str">
        <f t="shared" si="1117"/>
        <v>-</v>
      </c>
      <c r="AQ701" s="12" t="str">
        <f t="shared" si="1117"/>
        <v>-</v>
      </c>
      <c r="AR701" s="13">
        <f t="shared" si="964"/>
        <v>7</v>
      </c>
      <c r="AS701" s="17">
        <f t="shared" si="1071"/>
        <v>6.5713175714285708</v>
      </c>
      <c r="AT701" s="12">
        <f t="shared" si="970"/>
        <v>111</v>
      </c>
      <c r="AV701" s="22">
        <f t="shared" si="979"/>
        <v>112</v>
      </c>
      <c r="AW701" s="17">
        <f t="shared" si="971"/>
        <v>6.5713175714285708</v>
      </c>
      <c r="AX701" s="13">
        <f t="shared" si="972"/>
        <v>10</v>
      </c>
      <c r="AY701" s="13">
        <f t="shared" si="973"/>
        <v>7</v>
      </c>
      <c r="AZ701" s="128">
        <f t="shared" si="974"/>
        <v>43</v>
      </c>
      <c r="BA701" s="128">
        <f t="shared" si="966"/>
        <v>3</v>
      </c>
    </row>
    <row r="702" spans="1:53">
      <c r="A702" s="22">
        <f t="shared" si="975"/>
        <v>113</v>
      </c>
      <c r="B702" s="128">
        <f t="shared" ref="B702:C702" si="1118">B115</f>
        <v>44</v>
      </c>
      <c r="C702" s="128">
        <f t="shared" si="1118"/>
        <v>1</v>
      </c>
      <c r="D702" s="12" t="str">
        <f t="shared" ref="D702:P702" si="1119">IF(AND(D$196="ДА",D507="-"),D115,"-")</f>
        <v>-</v>
      </c>
      <c r="E702" s="12" t="str">
        <f t="shared" si="1119"/>
        <v>-</v>
      </c>
      <c r="F702" s="12" t="str">
        <f t="shared" si="1119"/>
        <v>-</v>
      </c>
      <c r="G702" s="12" t="str">
        <f t="shared" si="1119"/>
        <v>-</v>
      </c>
      <c r="H702" s="12">
        <f t="shared" si="1119"/>
        <v>8</v>
      </c>
      <c r="I702" s="12" t="str">
        <f t="shared" si="1119"/>
        <v>-</v>
      </c>
      <c r="J702" s="12">
        <f t="shared" si="1119"/>
        <v>9</v>
      </c>
      <c r="K702" s="12" t="str">
        <f t="shared" si="1119"/>
        <v>-</v>
      </c>
      <c r="L702" s="12" t="str">
        <f t="shared" si="1119"/>
        <v>-</v>
      </c>
      <c r="M702" s="12" t="str">
        <f t="shared" si="1119"/>
        <v>-</v>
      </c>
      <c r="N702" s="12">
        <f t="shared" si="1119"/>
        <v>10</v>
      </c>
      <c r="O702" s="12" t="str">
        <f t="shared" si="1119"/>
        <v>-</v>
      </c>
      <c r="P702" s="12" t="str">
        <f t="shared" si="1119"/>
        <v>-</v>
      </c>
      <c r="Q702" s="12" t="str">
        <f t="shared" si="1086"/>
        <v>-</v>
      </c>
      <c r="R702" s="12" t="str">
        <f t="shared" si="1086"/>
        <v>-</v>
      </c>
      <c r="S702" s="12">
        <f t="shared" ref="S702:AQ702" si="1120">IF(AND(S$196="ДА",S507="-"),S115,"-")</f>
        <v>6</v>
      </c>
      <c r="T702" s="12" t="str">
        <f t="shared" si="1120"/>
        <v>-</v>
      </c>
      <c r="U702" s="12" t="str">
        <f t="shared" si="1120"/>
        <v>-</v>
      </c>
      <c r="V702" s="12">
        <f t="shared" si="1120"/>
        <v>7</v>
      </c>
      <c r="W702" s="12" t="str">
        <f t="shared" si="1120"/>
        <v>-</v>
      </c>
      <c r="X702" s="12">
        <f t="shared" si="1120"/>
        <v>5</v>
      </c>
      <c r="Y702" s="12" t="str">
        <f t="shared" si="1120"/>
        <v>-</v>
      </c>
      <c r="Z702" s="12">
        <f t="shared" si="1120"/>
        <v>7</v>
      </c>
      <c r="AA702" s="12" t="str">
        <f t="shared" si="1120"/>
        <v>-</v>
      </c>
      <c r="AB702" s="12" t="str">
        <f t="shared" si="1120"/>
        <v>-</v>
      </c>
      <c r="AC702" s="12">
        <f t="shared" si="1120"/>
        <v>7</v>
      </c>
      <c r="AD702" s="12">
        <f t="shared" si="1120"/>
        <v>8</v>
      </c>
      <c r="AE702" s="12" t="str">
        <f t="shared" si="1120"/>
        <v>-</v>
      </c>
      <c r="AF702" s="12">
        <f t="shared" si="1120"/>
        <v>9</v>
      </c>
      <c r="AG702" s="12">
        <f t="shared" si="1120"/>
        <v>9</v>
      </c>
      <c r="AH702" s="12" t="str">
        <f t="shared" si="1120"/>
        <v>-</v>
      </c>
      <c r="AI702" s="12" t="str">
        <f t="shared" si="1120"/>
        <v>-</v>
      </c>
      <c r="AJ702" s="12" t="str">
        <f t="shared" si="1120"/>
        <v>-</v>
      </c>
      <c r="AK702" s="12" t="str">
        <f t="shared" si="1120"/>
        <v>-</v>
      </c>
      <c r="AL702" s="12" t="str">
        <f t="shared" si="1120"/>
        <v>-</v>
      </c>
      <c r="AM702" s="12" t="str">
        <f t="shared" si="1120"/>
        <v>-</v>
      </c>
      <c r="AN702" s="12" t="str">
        <f t="shared" si="1120"/>
        <v>-</v>
      </c>
      <c r="AO702" s="12">
        <f t="shared" si="1120"/>
        <v>12</v>
      </c>
      <c r="AP702" s="12" t="str">
        <f t="shared" si="1120"/>
        <v>-</v>
      </c>
      <c r="AQ702" s="12" t="str">
        <f t="shared" si="1120"/>
        <v>-</v>
      </c>
      <c r="AR702" s="13">
        <f t="shared" si="964"/>
        <v>12</v>
      </c>
      <c r="AS702" s="17">
        <f t="shared" si="1071"/>
        <v>8.0832213333333343</v>
      </c>
      <c r="AT702" s="12">
        <f t="shared" si="970"/>
        <v>35</v>
      </c>
      <c r="AV702" s="22">
        <f t="shared" si="979"/>
        <v>113</v>
      </c>
      <c r="AW702" s="17">
        <f t="shared" si="971"/>
        <v>8.0832213333333343</v>
      </c>
      <c r="AX702" s="13">
        <f t="shared" si="972"/>
        <v>14</v>
      </c>
      <c r="AY702" s="13">
        <f t="shared" si="973"/>
        <v>12</v>
      </c>
      <c r="AZ702" s="128">
        <f t="shared" si="974"/>
        <v>44</v>
      </c>
      <c r="BA702" s="128">
        <f t="shared" si="966"/>
        <v>1</v>
      </c>
    </row>
    <row r="703" spans="1:53">
      <c r="A703" s="22">
        <f t="shared" si="975"/>
        <v>114</v>
      </c>
      <c r="B703" s="128">
        <f t="shared" ref="B703:C703" si="1121">B116</f>
        <v>46</v>
      </c>
      <c r="C703" s="128">
        <f t="shared" si="1121"/>
        <v>1</v>
      </c>
      <c r="D703" s="12" t="str">
        <f t="shared" ref="D703:P703" si="1122">IF(AND(D$196="ДА",D508="-"),D116,"-")</f>
        <v>-</v>
      </c>
      <c r="E703" s="12" t="str">
        <f t="shared" si="1122"/>
        <v>-</v>
      </c>
      <c r="F703" s="12" t="str">
        <f t="shared" si="1122"/>
        <v>-</v>
      </c>
      <c r="G703" s="12" t="str">
        <f t="shared" si="1122"/>
        <v>-</v>
      </c>
      <c r="H703" s="12">
        <f t="shared" si="1122"/>
        <v>9</v>
      </c>
      <c r="I703" s="12" t="str">
        <f t="shared" si="1122"/>
        <v>-</v>
      </c>
      <c r="J703" s="12">
        <f t="shared" si="1122"/>
        <v>9</v>
      </c>
      <c r="K703" s="12" t="str">
        <f t="shared" si="1122"/>
        <v>-</v>
      </c>
      <c r="L703" s="12" t="str">
        <f t="shared" si="1122"/>
        <v>-</v>
      </c>
      <c r="M703" s="12" t="str">
        <f t="shared" si="1122"/>
        <v>-</v>
      </c>
      <c r="N703" s="12">
        <f t="shared" si="1122"/>
        <v>8</v>
      </c>
      <c r="O703" s="12" t="str">
        <f t="shared" si="1122"/>
        <v>-</v>
      </c>
      <c r="P703" s="12" t="str">
        <f t="shared" si="1122"/>
        <v>-</v>
      </c>
      <c r="Q703" s="12" t="str">
        <f t="shared" si="1086"/>
        <v>-</v>
      </c>
      <c r="R703" s="12" t="str">
        <f t="shared" si="1086"/>
        <v>-</v>
      </c>
      <c r="S703" s="12">
        <f t="shared" ref="S703:AQ703" si="1123">IF(AND(S$196="ДА",S508="-"),S116,"-")</f>
        <v>8</v>
      </c>
      <c r="T703" s="12" t="str">
        <f t="shared" si="1123"/>
        <v>-</v>
      </c>
      <c r="U703" s="12" t="str">
        <f t="shared" si="1123"/>
        <v>-</v>
      </c>
      <c r="V703" s="12">
        <f t="shared" si="1123"/>
        <v>5</v>
      </c>
      <c r="W703" s="12" t="str">
        <f t="shared" si="1123"/>
        <v>-</v>
      </c>
      <c r="X703" s="12" t="str">
        <f t="shared" si="1123"/>
        <v>-</v>
      </c>
      <c r="Y703" s="12" t="str">
        <f t="shared" si="1123"/>
        <v>-</v>
      </c>
      <c r="Z703" s="12" t="str">
        <f t="shared" si="1123"/>
        <v>-</v>
      </c>
      <c r="AA703" s="12" t="str">
        <f t="shared" si="1123"/>
        <v>-</v>
      </c>
      <c r="AB703" s="12" t="str">
        <f t="shared" si="1123"/>
        <v>-</v>
      </c>
      <c r="AC703" s="12">
        <f t="shared" si="1123"/>
        <v>5</v>
      </c>
      <c r="AD703" s="12">
        <f t="shared" si="1123"/>
        <v>7</v>
      </c>
      <c r="AE703" s="12" t="str">
        <f t="shared" si="1123"/>
        <v>-</v>
      </c>
      <c r="AF703" s="12">
        <f t="shared" si="1123"/>
        <v>6</v>
      </c>
      <c r="AG703" s="12">
        <f t="shared" si="1123"/>
        <v>1</v>
      </c>
      <c r="AH703" s="12" t="str">
        <f t="shared" si="1123"/>
        <v>-</v>
      </c>
      <c r="AI703" s="12" t="str">
        <f t="shared" si="1123"/>
        <v>-</v>
      </c>
      <c r="AJ703" s="12" t="str">
        <f t="shared" si="1123"/>
        <v>-</v>
      </c>
      <c r="AK703" s="12" t="str">
        <f t="shared" si="1123"/>
        <v>-</v>
      </c>
      <c r="AL703" s="12" t="str">
        <f t="shared" si="1123"/>
        <v>-</v>
      </c>
      <c r="AM703" s="12" t="str">
        <f t="shared" si="1123"/>
        <v>-</v>
      </c>
      <c r="AN703" s="12" t="str">
        <f t="shared" si="1123"/>
        <v>-</v>
      </c>
      <c r="AO703" s="12">
        <f t="shared" si="1123"/>
        <v>5</v>
      </c>
      <c r="AP703" s="12" t="str">
        <f t="shared" si="1123"/>
        <v>-</v>
      </c>
      <c r="AQ703" s="12" t="str">
        <f t="shared" si="1123"/>
        <v>-</v>
      </c>
      <c r="AR703" s="13">
        <f t="shared" si="964"/>
        <v>10</v>
      </c>
      <c r="AS703" s="17">
        <f t="shared" si="1071"/>
        <v>6.299887</v>
      </c>
      <c r="AT703" s="12">
        <f t="shared" si="970"/>
        <v>131</v>
      </c>
      <c r="AV703" s="22">
        <f t="shared" si="979"/>
        <v>114</v>
      </c>
      <c r="AW703" s="17">
        <f t="shared" si="971"/>
        <v>6.299887</v>
      </c>
      <c r="AX703" s="13">
        <f t="shared" si="972"/>
        <v>13</v>
      </c>
      <c r="AY703" s="13">
        <f t="shared" si="973"/>
        <v>10</v>
      </c>
      <c r="AZ703" s="128">
        <f t="shared" si="974"/>
        <v>46</v>
      </c>
      <c r="BA703" s="128">
        <f t="shared" si="966"/>
        <v>1</v>
      </c>
    </row>
    <row r="704" spans="1:53">
      <c r="A704" s="22">
        <f t="shared" si="975"/>
        <v>115</v>
      </c>
      <c r="B704" s="128">
        <f t="shared" ref="B704:C704" si="1124">B117</f>
        <v>46</v>
      </c>
      <c r="C704" s="128">
        <f t="shared" si="1124"/>
        <v>2</v>
      </c>
      <c r="D704" s="12" t="str">
        <f t="shared" ref="D704:P704" si="1125">IF(AND(D$196="ДА",D509="-"),D117,"-")</f>
        <v>-</v>
      </c>
      <c r="E704" s="12" t="str">
        <f t="shared" si="1125"/>
        <v>-</v>
      </c>
      <c r="F704" s="12" t="str">
        <f t="shared" si="1125"/>
        <v>-</v>
      </c>
      <c r="G704" s="12" t="str">
        <f t="shared" si="1125"/>
        <v>-</v>
      </c>
      <c r="H704" s="12">
        <f t="shared" si="1125"/>
        <v>9</v>
      </c>
      <c r="I704" s="12" t="str">
        <f t="shared" si="1125"/>
        <v>-</v>
      </c>
      <c r="J704" s="12">
        <f t="shared" si="1125"/>
        <v>6</v>
      </c>
      <c r="K704" s="12" t="str">
        <f t="shared" si="1125"/>
        <v>-</v>
      </c>
      <c r="L704" s="12" t="str">
        <f t="shared" si="1125"/>
        <v>-</v>
      </c>
      <c r="M704" s="12" t="str">
        <f t="shared" si="1125"/>
        <v>-</v>
      </c>
      <c r="N704" s="12">
        <f t="shared" si="1125"/>
        <v>8</v>
      </c>
      <c r="O704" s="12" t="str">
        <f t="shared" si="1125"/>
        <v>-</v>
      </c>
      <c r="P704" s="12" t="str">
        <f t="shared" si="1125"/>
        <v>-</v>
      </c>
      <c r="Q704" s="12" t="str">
        <f t="shared" si="1086"/>
        <v>-</v>
      </c>
      <c r="R704" s="12" t="str">
        <f t="shared" si="1086"/>
        <v>-</v>
      </c>
      <c r="S704" s="12">
        <f t="shared" ref="S704:AQ704" si="1126">IF(AND(S$196="ДА",S509="-"),S117,"-")</f>
        <v>6</v>
      </c>
      <c r="T704" s="12" t="str">
        <f t="shared" si="1126"/>
        <v>-</v>
      </c>
      <c r="U704" s="12" t="str">
        <f t="shared" si="1126"/>
        <v>-</v>
      </c>
      <c r="V704" s="12">
        <f t="shared" si="1126"/>
        <v>5</v>
      </c>
      <c r="W704" s="12" t="str">
        <f t="shared" si="1126"/>
        <v>-</v>
      </c>
      <c r="X704" s="12">
        <f t="shared" si="1126"/>
        <v>4</v>
      </c>
      <c r="Y704" s="12" t="str">
        <f t="shared" si="1126"/>
        <v>-</v>
      </c>
      <c r="Z704" s="12" t="str">
        <f t="shared" si="1126"/>
        <v>-</v>
      </c>
      <c r="AA704" s="12" t="str">
        <f t="shared" si="1126"/>
        <v>-</v>
      </c>
      <c r="AB704" s="12" t="str">
        <f t="shared" si="1126"/>
        <v>-</v>
      </c>
      <c r="AC704" s="12">
        <f t="shared" si="1126"/>
        <v>4</v>
      </c>
      <c r="AD704" s="12">
        <f t="shared" si="1126"/>
        <v>7</v>
      </c>
      <c r="AE704" s="12" t="str">
        <f t="shared" si="1126"/>
        <v>-</v>
      </c>
      <c r="AF704" s="12">
        <f t="shared" si="1126"/>
        <v>9</v>
      </c>
      <c r="AG704" s="12">
        <f t="shared" si="1126"/>
        <v>5</v>
      </c>
      <c r="AH704" s="12" t="str">
        <f t="shared" si="1126"/>
        <v>-</v>
      </c>
      <c r="AI704" s="12" t="str">
        <f t="shared" si="1126"/>
        <v>-</v>
      </c>
      <c r="AJ704" s="12" t="str">
        <f t="shared" si="1126"/>
        <v>-</v>
      </c>
      <c r="AK704" s="12" t="str">
        <f t="shared" si="1126"/>
        <v>-</v>
      </c>
      <c r="AL704" s="12" t="str">
        <f t="shared" si="1126"/>
        <v>-</v>
      </c>
      <c r="AM704" s="12" t="str">
        <f t="shared" si="1126"/>
        <v>-</v>
      </c>
      <c r="AN704" s="12" t="str">
        <f t="shared" si="1126"/>
        <v>-</v>
      </c>
      <c r="AO704" s="12">
        <f t="shared" si="1126"/>
        <v>8</v>
      </c>
      <c r="AP704" s="12" t="str">
        <f t="shared" si="1126"/>
        <v>-</v>
      </c>
      <c r="AQ704" s="12" t="str">
        <f t="shared" si="1126"/>
        <v>-</v>
      </c>
      <c r="AR704" s="13">
        <f t="shared" si="964"/>
        <v>11</v>
      </c>
      <c r="AS704" s="17">
        <f t="shared" si="1071"/>
        <v>6.4544314545454542</v>
      </c>
      <c r="AT704" s="12">
        <f t="shared" si="970"/>
        <v>120</v>
      </c>
      <c r="AV704" s="22">
        <f t="shared" si="979"/>
        <v>115</v>
      </c>
      <c r="AW704" s="17">
        <f t="shared" si="971"/>
        <v>6.4544314545454542</v>
      </c>
      <c r="AX704" s="13">
        <f t="shared" si="972"/>
        <v>12</v>
      </c>
      <c r="AY704" s="13">
        <f t="shared" si="973"/>
        <v>11</v>
      </c>
      <c r="AZ704" s="128">
        <f t="shared" si="974"/>
        <v>46</v>
      </c>
      <c r="BA704" s="128">
        <f t="shared" si="966"/>
        <v>2</v>
      </c>
    </row>
    <row r="705" spans="1:53">
      <c r="A705" s="22">
        <f t="shared" si="975"/>
        <v>116</v>
      </c>
      <c r="B705" s="128">
        <f t="shared" ref="B705:C705" si="1127">B118</f>
        <v>46</v>
      </c>
      <c r="C705" s="128">
        <f t="shared" si="1127"/>
        <v>3</v>
      </c>
      <c r="D705" s="12" t="str">
        <f t="shared" ref="D705:P705" si="1128">IF(AND(D$196="ДА",D510="-"),D118,"-")</f>
        <v>-</v>
      </c>
      <c r="E705" s="12" t="str">
        <f t="shared" si="1128"/>
        <v>-</v>
      </c>
      <c r="F705" s="12" t="str">
        <f t="shared" si="1128"/>
        <v>-</v>
      </c>
      <c r="G705" s="12" t="str">
        <f t="shared" si="1128"/>
        <v>-</v>
      </c>
      <c r="H705" s="12">
        <f t="shared" si="1128"/>
        <v>6</v>
      </c>
      <c r="I705" s="12" t="str">
        <f t="shared" si="1128"/>
        <v>-</v>
      </c>
      <c r="J705" s="12">
        <f t="shared" si="1128"/>
        <v>6</v>
      </c>
      <c r="K705" s="12" t="str">
        <f t="shared" si="1128"/>
        <v>-</v>
      </c>
      <c r="L705" s="12" t="str">
        <f t="shared" si="1128"/>
        <v>-</v>
      </c>
      <c r="M705" s="12" t="str">
        <f t="shared" si="1128"/>
        <v>-</v>
      </c>
      <c r="N705" s="12">
        <f t="shared" si="1128"/>
        <v>7</v>
      </c>
      <c r="O705" s="12" t="str">
        <f t="shared" si="1128"/>
        <v>-</v>
      </c>
      <c r="P705" s="12" t="str">
        <f t="shared" si="1128"/>
        <v>-</v>
      </c>
      <c r="Q705" s="12" t="str">
        <f t="shared" si="1086"/>
        <v>-</v>
      </c>
      <c r="R705" s="12" t="str">
        <f t="shared" si="1086"/>
        <v>-</v>
      </c>
      <c r="S705" s="12" t="str">
        <f t="shared" ref="S705:AQ705" si="1129">IF(AND(S$196="ДА",S510="-"),S118,"-")</f>
        <v>-</v>
      </c>
      <c r="T705" s="12" t="str">
        <f t="shared" si="1129"/>
        <v>-</v>
      </c>
      <c r="U705" s="12" t="str">
        <f t="shared" si="1129"/>
        <v>-</v>
      </c>
      <c r="V705" s="12">
        <f t="shared" si="1129"/>
        <v>5</v>
      </c>
      <c r="W705" s="12" t="str">
        <f t="shared" si="1129"/>
        <v>-</v>
      </c>
      <c r="X705" s="12" t="str">
        <f t="shared" si="1129"/>
        <v>-</v>
      </c>
      <c r="Y705" s="12" t="str">
        <f t="shared" si="1129"/>
        <v>-</v>
      </c>
      <c r="Z705" s="12" t="str">
        <f t="shared" si="1129"/>
        <v>-</v>
      </c>
      <c r="AA705" s="12" t="str">
        <f t="shared" si="1129"/>
        <v>-</v>
      </c>
      <c r="AB705" s="12" t="str">
        <f t="shared" si="1129"/>
        <v>-</v>
      </c>
      <c r="AC705" s="12">
        <f t="shared" si="1129"/>
        <v>4</v>
      </c>
      <c r="AD705" s="12">
        <f t="shared" si="1129"/>
        <v>7</v>
      </c>
      <c r="AE705" s="12" t="str">
        <f t="shared" si="1129"/>
        <v>-</v>
      </c>
      <c r="AF705" s="12">
        <f t="shared" si="1129"/>
        <v>7</v>
      </c>
      <c r="AG705" s="12">
        <f t="shared" si="1129"/>
        <v>1</v>
      </c>
      <c r="AH705" s="12" t="str">
        <f t="shared" si="1129"/>
        <v>-</v>
      </c>
      <c r="AI705" s="12" t="str">
        <f t="shared" si="1129"/>
        <v>-</v>
      </c>
      <c r="AJ705" s="12" t="str">
        <f t="shared" si="1129"/>
        <v>-</v>
      </c>
      <c r="AK705" s="12" t="str">
        <f t="shared" si="1129"/>
        <v>-</v>
      </c>
      <c r="AL705" s="12" t="str">
        <f t="shared" si="1129"/>
        <v>-</v>
      </c>
      <c r="AM705" s="12" t="str">
        <f t="shared" si="1129"/>
        <v>-</v>
      </c>
      <c r="AN705" s="12" t="str">
        <f t="shared" si="1129"/>
        <v>-</v>
      </c>
      <c r="AO705" s="12">
        <f t="shared" si="1129"/>
        <v>4</v>
      </c>
      <c r="AP705" s="12" t="str">
        <f t="shared" si="1129"/>
        <v>-</v>
      </c>
      <c r="AQ705" s="12" t="str">
        <f t="shared" si="1129"/>
        <v>-</v>
      </c>
      <c r="AR705" s="13">
        <f t="shared" si="964"/>
        <v>9</v>
      </c>
      <c r="AS705" s="17">
        <f t="shared" si="1071"/>
        <v>5.2221072222222222</v>
      </c>
      <c r="AT705" s="12">
        <f t="shared" si="970"/>
        <v>176</v>
      </c>
      <c r="AV705" s="22">
        <f t="shared" si="979"/>
        <v>116</v>
      </c>
      <c r="AW705" s="17">
        <f t="shared" si="971"/>
        <v>5.2221072222222222</v>
      </c>
      <c r="AX705" s="13">
        <f t="shared" si="972"/>
        <v>10</v>
      </c>
      <c r="AY705" s="13">
        <f t="shared" si="973"/>
        <v>9</v>
      </c>
      <c r="AZ705" s="128">
        <f t="shared" si="974"/>
        <v>46</v>
      </c>
      <c r="BA705" s="128">
        <f t="shared" si="966"/>
        <v>3</v>
      </c>
    </row>
    <row r="706" spans="1:53">
      <c r="A706" s="22">
        <f t="shared" si="975"/>
        <v>117</v>
      </c>
      <c r="B706" s="128">
        <f t="shared" ref="B706:C706" si="1130">B119</f>
        <v>49</v>
      </c>
      <c r="C706" s="128">
        <f t="shared" si="1130"/>
        <v>1</v>
      </c>
      <c r="D706" s="12" t="str">
        <f t="shared" ref="D706:P706" si="1131">IF(AND(D$196="ДА",D511="-"),D119,"-")</f>
        <v>-</v>
      </c>
      <c r="E706" s="12" t="str">
        <f t="shared" si="1131"/>
        <v>-</v>
      </c>
      <c r="F706" s="12" t="str">
        <f t="shared" si="1131"/>
        <v>-</v>
      </c>
      <c r="G706" s="12" t="str">
        <f t="shared" si="1131"/>
        <v>-</v>
      </c>
      <c r="H706" s="12">
        <f t="shared" si="1131"/>
        <v>5</v>
      </c>
      <c r="I706" s="12" t="str">
        <f t="shared" si="1131"/>
        <v>-</v>
      </c>
      <c r="J706" s="12">
        <f t="shared" si="1131"/>
        <v>4</v>
      </c>
      <c r="K706" s="12" t="str">
        <f t="shared" si="1131"/>
        <v>-</v>
      </c>
      <c r="L706" s="12" t="str">
        <f t="shared" si="1131"/>
        <v>-</v>
      </c>
      <c r="M706" s="12" t="str">
        <f t="shared" si="1131"/>
        <v>-</v>
      </c>
      <c r="N706" s="12">
        <f t="shared" si="1131"/>
        <v>8</v>
      </c>
      <c r="O706" s="12">
        <f t="shared" si="1131"/>
        <v>4</v>
      </c>
      <c r="P706" s="12" t="str">
        <f t="shared" si="1131"/>
        <v>-</v>
      </c>
      <c r="Q706" s="12" t="str">
        <f t="shared" si="1086"/>
        <v>-</v>
      </c>
      <c r="R706" s="12" t="str">
        <f t="shared" si="1086"/>
        <v>-</v>
      </c>
      <c r="S706" s="12">
        <f t="shared" ref="S706:AQ706" si="1132">IF(AND(S$196="ДА",S511="-"),S119,"-")</f>
        <v>5</v>
      </c>
      <c r="T706" s="12" t="str">
        <f t="shared" si="1132"/>
        <v>-</v>
      </c>
      <c r="U706" s="12" t="str">
        <f t="shared" si="1132"/>
        <v>-</v>
      </c>
      <c r="V706" s="12" t="str">
        <f t="shared" si="1132"/>
        <v>-</v>
      </c>
      <c r="W706" s="12" t="str">
        <f t="shared" si="1132"/>
        <v>-</v>
      </c>
      <c r="X706" s="12" t="str">
        <f t="shared" si="1132"/>
        <v>-</v>
      </c>
      <c r="Y706" s="12" t="str">
        <f t="shared" si="1132"/>
        <v>-</v>
      </c>
      <c r="Z706" s="12" t="str">
        <f t="shared" si="1132"/>
        <v>-</v>
      </c>
      <c r="AA706" s="12" t="str">
        <f t="shared" si="1132"/>
        <v>-</v>
      </c>
      <c r="AB706" s="12" t="str">
        <f t="shared" si="1132"/>
        <v>-</v>
      </c>
      <c r="AC706" s="12">
        <f t="shared" si="1132"/>
        <v>4</v>
      </c>
      <c r="AD706" s="12">
        <f t="shared" si="1132"/>
        <v>5</v>
      </c>
      <c r="AE706" s="12" t="str">
        <f t="shared" si="1132"/>
        <v>-</v>
      </c>
      <c r="AF706" s="12">
        <f t="shared" si="1132"/>
        <v>6</v>
      </c>
      <c r="AG706" s="12">
        <f t="shared" si="1132"/>
        <v>8</v>
      </c>
      <c r="AH706" s="12" t="str">
        <f t="shared" si="1132"/>
        <v>-</v>
      </c>
      <c r="AI706" s="12" t="str">
        <f t="shared" si="1132"/>
        <v>-</v>
      </c>
      <c r="AJ706" s="12" t="str">
        <f t="shared" si="1132"/>
        <v>-</v>
      </c>
      <c r="AK706" s="12" t="str">
        <f t="shared" si="1132"/>
        <v>-</v>
      </c>
      <c r="AL706" s="12" t="str">
        <f t="shared" si="1132"/>
        <v>-</v>
      </c>
      <c r="AM706" s="12" t="str">
        <f t="shared" si="1132"/>
        <v>-</v>
      </c>
      <c r="AN706" s="12" t="str">
        <f t="shared" si="1132"/>
        <v>-</v>
      </c>
      <c r="AO706" s="12">
        <f t="shared" si="1132"/>
        <v>4</v>
      </c>
      <c r="AP706" s="12" t="str">
        <f t="shared" si="1132"/>
        <v>-</v>
      </c>
      <c r="AQ706" s="12" t="str">
        <f t="shared" si="1132"/>
        <v>-</v>
      </c>
      <c r="AR706" s="13">
        <f t="shared" si="964"/>
        <v>10</v>
      </c>
      <c r="AS706" s="17">
        <f t="shared" si="1071"/>
        <v>5.2998839999999996</v>
      </c>
      <c r="AT706" s="12">
        <f t="shared" si="970"/>
        <v>172</v>
      </c>
      <c r="AV706" s="22">
        <f t="shared" si="979"/>
        <v>117</v>
      </c>
      <c r="AW706" s="17">
        <f t="shared" si="971"/>
        <v>5.2998839999999996</v>
      </c>
      <c r="AX706" s="13">
        <f t="shared" si="972"/>
        <v>10</v>
      </c>
      <c r="AY706" s="13">
        <f t="shared" si="973"/>
        <v>10</v>
      </c>
      <c r="AZ706" s="128">
        <f t="shared" si="974"/>
        <v>49</v>
      </c>
      <c r="BA706" s="128">
        <f t="shared" si="966"/>
        <v>1</v>
      </c>
    </row>
    <row r="707" spans="1:53">
      <c r="A707" s="22">
        <f t="shared" si="975"/>
        <v>118</v>
      </c>
      <c r="B707" s="128">
        <f t="shared" ref="B707:C707" si="1133">B120</f>
        <v>49</v>
      </c>
      <c r="C707" s="128">
        <f t="shared" si="1133"/>
        <v>2</v>
      </c>
      <c r="D707" s="12" t="str">
        <f t="shared" ref="D707:P707" si="1134">IF(AND(D$196="ДА",D512="-"),D120,"-")</f>
        <v>-</v>
      </c>
      <c r="E707" s="12" t="str">
        <f t="shared" si="1134"/>
        <v>-</v>
      </c>
      <c r="F707" s="12" t="str">
        <f t="shared" si="1134"/>
        <v>-</v>
      </c>
      <c r="G707" s="12" t="str">
        <f t="shared" si="1134"/>
        <v>-</v>
      </c>
      <c r="H707" s="12">
        <f t="shared" si="1134"/>
        <v>5</v>
      </c>
      <c r="I707" s="12" t="str">
        <f t="shared" si="1134"/>
        <v>-</v>
      </c>
      <c r="J707" s="12">
        <f t="shared" si="1134"/>
        <v>6</v>
      </c>
      <c r="K707" s="12" t="str">
        <f t="shared" si="1134"/>
        <v>-</v>
      </c>
      <c r="L707" s="12" t="str">
        <f t="shared" si="1134"/>
        <v>-</v>
      </c>
      <c r="M707" s="12" t="str">
        <f t="shared" si="1134"/>
        <v>-</v>
      </c>
      <c r="N707" s="12">
        <f t="shared" si="1134"/>
        <v>8</v>
      </c>
      <c r="O707" s="12" t="str">
        <f t="shared" si="1134"/>
        <v>-</v>
      </c>
      <c r="P707" s="12" t="str">
        <f t="shared" si="1134"/>
        <v>-</v>
      </c>
      <c r="Q707" s="12" t="str">
        <f t="shared" si="1086"/>
        <v>-</v>
      </c>
      <c r="R707" s="12" t="str">
        <f t="shared" si="1086"/>
        <v>-</v>
      </c>
      <c r="S707" s="12" t="str">
        <f t="shared" ref="S707:AQ707" si="1135">IF(AND(S$196="ДА",S512="-"),S120,"-")</f>
        <v>-</v>
      </c>
      <c r="T707" s="12" t="str">
        <f t="shared" si="1135"/>
        <v>-</v>
      </c>
      <c r="U707" s="12" t="str">
        <f t="shared" si="1135"/>
        <v>-</v>
      </c>
      <c r="V707" s="12" t="str">
        <f t="shared" si="1135"/>
        <v>-</v>
      </c>
      <c r="W707" s="12" t="str">
        <f t="shared" si="1135"/>
        <v>-</v>
      </c>
      <c r="X707" s="12" t="str">
        <f t="shared" si="1135"/>
        <v>-</v>
      </c>
      <c r="Y707" s="12" t="str">
        <f t="shared" si="1135"/>
        <v>-</v>
      </c>
      <c r="Z707" s="12" t="str">
        <f t="shared" si="1135"/>
        <v>-</v>
      </c>
      <c r="AA707" s="12" t="str">
        <f t="shared" si="1135"/>
        <v>-</v>
      </c>
      <c r="AB707" s="12" t="str">
        <f t="shared" si="1135"/>
        <v>-</v>
      </c>
      <c r="AC707" s="12">
        <f t="shared" si="1135"/>
        <v>4</v>
      </c>
      <c r="AD707" s="12">
        <f t="shared" si="1135"/>
        <v>4</v>
      </c>
      <c r="AE707" s="12" t="str">
        <f t="shared" si="1135"/>
        <v>-</v>
      </c>
      <c r="AF707" s="12">
        <f t="shared" si="1135"/>
        <v>8</v>
      </c>
      <c r="AG707" s="12">
        <f t="shared" si="1135"/>
        <v>5</v>
      </c>
      <c r="AH707" s="12" t="str">
        <f t="shared" si="1135"/>
        <v>-</v>
      </c>
      <c r="AI707" s="12" t="str">
        <f t="shared" si="1135"/>
        <v>-</v>
      </c>
      <c r="AJ707" s="12" t="str">
        <f t="shared" si="1135"/>
        <v>-</v>
      </c>
      <c r="AK707" s="12" t="str">
        <f t="shared" si="1135"/>
        <v>-</v>
      </c>
      <c r="AL707" s="12" t="str">
        <f t="shared" si="1135"/>
        <v>-</v>
      </c>
      <c r="AM707" s="12" t="str">
        <f t="shared" si="1135"/>
        <v>-</v>
      </c>
      <c r="AN707" s="12" t="str">
        <f t="shared" si="1135"/>
        <v>-</v>
      </c>
      <c r="AO707" s="12">
        <f t="shared" si="1135"/>
        <v>6</v>
      </c>
      <c r="AP707" s="12" t="str">
        <f t="shared" si="1135"/>
        <v>-</v>
      </c>
      <c r="AQ707" s="12" t="str">
        <f t="shared" si="1135"/>
        <v>-</v>
      </c>
      <c r="AR707" s="13">
        <f t="shared" si="964"/>
        <v>8</v>
      </c>
      <c r="AS707" s="17">
        <f t="shared" si="1071"/>
        <v>5.7498829999999996</v>
      </c>
      <c r="AT707" s="12">
        <f t="shared" si="970"/>
        <v>162</v>
      </c>
      <c r="AV707" s="22">
        <f t="shared" si="979"/>
        <v>118</v>
      </c>
      <c r="AW707" s="17">
        <f t="shared" si="971"/>
        <v>5.7498829999999996</v>
      </c>
      <c r="AX707" s="13">
        <f t="shared" si="972"/>
        <v>8</v>
      </c>
      <c r="AY707" s="13">
        <f t="shared" si="973"/>
        <v>8</v>
      </c>
      <c r="AZ707" s="128">
        <f t="shared" si="974"/>
        <v>49</v>
      </c>
      <c r="BA707" s="128">
        <f t="shared" si="966"/>
        <v>2</v>
      </c>
    </row>
    <row r="708" spans="1:53">
      <c r="A708" s="22">
        <f t="shared" si="975"/>
        <v>119</v>
      </c>
      <c r="B708" s="128">
        <f t="shared" ref="B708:C708" si="1136">B121</f>
        <v>49</v>
      </c>
      <c r="C708" s="128">
        <f t="shared" si="1136"/>
        <v>3</v>
      </c>
      <c r="D708" s="12" t="str">
        <f t="shared" ref="D708:P708" si="1137">IF(AND(D$196="ДА",D513="-"),D121,"-")</f>
        <v>-</v>
      </c>
      <c r="E708" s="12" t="str">
        <f t="shared" si="1137"/>
        <v>-</v>
      </c>
      <c r="F708" s="12" t="str">
        <f t="shared" si="1137"/>
        <v>-</v>
      </c>
      <c r="G708" s="12" t="str">
        <f t="shared" si="1137"/>
        <v>-</v>
      </c>
      <c r="H708" s="12">
        <f t="shared" si="1137"/>
        <v>9</v>
      </c>
      <c r="I708" s="12" t="str">
        <f t="shared" si="1137"/>
        <v>-</v>
      </c>
      <c r="J708" s="12">
        <f t="shared" si="1137"/>
        <v>6</v>
      </c>
      <c r="K708" s="12" t="str">
        <f t="shared" si="1137"/>
        <v>-</v>
      </c>
      <c r="L708" s="12" t="str">
        <f t="shared" si="1137"/>
        <v>-</v>
      </c>
      <c r="M708" s="12" t="str">
        <f t="shared" si="1137"/>
        <v>-</v>
      </c>
      <c r="N708" s="12">
        <f t="shared" si="1137"/>
        <v>8</v>
      </c>
      <c r="O708" s="12">
        <f t="shared" si="1137"/>
        <v>5</v>
      </c>
      <c r="P708" s="12" t="str">
        <f t="shared" si="1137"/>
        <v>-</v>
      </c>
      <c r="Q708" s="12" t="str">
        <f t="shared" si="1086"/>
        <v>-</v>
      </c>
      <c r="R708" s="12" t="str">
        <f t="shared" si="1086"/>
        <v>-</v>
      </c>
      <c r="S708" s="12" t="str">
        <f t="shared" ref="S708:AQ708" si="1138">IF(AND(S$196="ДА",S513="-"),S121,"-")</f>
        <v>-</v>
      </c>
      <c r="T708" s="12" t="str">
        <f t="shared" si="1138"/>
        <v>-</v>
      </c>
      <c r="U708" s="12" t="str">
        <f t="shared" si="1138"/>
        <v>-</v>
      </c>
      <c r="V708" s="12" t="str">
        <f t="shared" si="1138"/>
        <v>-</v>
      </c>
      <c r="W708" s="12" t="str">
        <f t="shared" si="1138"/>
        <v>-</v>
      </c>
      <c r="X708" s="12">
        <f t="shared" si="1138"/>
        <v>5</v>
      </c>
      <c r="Y708" s="12" t="str">
        <f t="shared" si="1138"/>
        <v>-</v>
      </c>
      <c r="Z708" s="12" t="str">
        <f t="shared" si="1138"/>
        <v>-</v>
      </c>
      <c r="AA708" s="12" t="str">
        <f t="shared" si="1138"/>
        <v>-</v>
      </c>
      <c r="AB708" s="12" t="str">
        <f t="shared" si="1138"/>
        <v>-</v>
      </c>
      <c r="AC708" s="12">
        <f t="shared" si="1138"/>
        <v>4</v>
      </c>
      <c r="AD708" s="12">
        <f t="shared" si="1138"/>
        <v>7</v>
      </c>
      <c r="AE708" s="12" t="str">
        <f t="shared" si="1138"/>
        <v>-</v>
      </c>
      <c r="AF708" s="12">
        <f t="shared" si="1138"/>
        <v>8</v>
      </c>
      <c r="AG708" s="12">
        <f t="shared" si="1138"/>
        <v>8</v>
      </c>
      <c r="AH708" s="12" t="str">
        <f t="shared" si="1138"/>
        <v>-</v>
      </c>
      <c r="AI708" s="12" t="str">
        <f t="shared" si="1138"/>
        <v>-</v>
      </c>
      <c r="AJ708" s="12" t="str">
        <f t="shared" si="1138"/>
        <v>-</v>
      </c>
      <c r="AK708" s="12" t="str">
        <f t="shared" si="1138"/>
        <v>-</v>
      </c>
      <c r="AL708" s="12" t="str">
        <f t="shared" si="1138"/>
        <v>-</v>
      </c>
      <c r="AM708" s="12" t="str">
        <f t="shared" si="1138"/>
        <v>-</v>
      </c>
      <c r="AN708" s="12" t="str">
        <f t="shared" si="1138"/>
        <v>-</v>
      </c>
      <c r="AO708" s="12">
        <f t="shared" si="1138"/>
        <v>9</v>
      </c>
      <c r="AP708" s="12" t="str">
        <f t="shared" si="1138"/>
        <v>-</v>
      </c>
      <c r="AQ708" s="12" t="str">
        <f t="shared" si="1138"/>
        <v>-</v>
      </c>
      <c r="AR708" s="13">
        <f t="shared" si="964"/>
        <v>10</v>
      </c>
      <c r="AS708" s="17">
        <f t="shared" si="1071"/>
        <v>6.8998820000000007</v>
      </c>
      <c r="AT708" s="12">
        <f t="shared" si="970"/>
        <v>97</v>
      </c>
      <c r="AV708" s="22">
        <f t="shared" si="979"/>
        <v>119</v>
      </c>
      <c r="AW708" s="17">
        <f t="shared" si="971"/>
        <v>6.8998820000000007</v>
      </c>
      <c r="AX708" s="13">
        <f t="shared" si="972"/>
        <v>11</v>
      </c>
      <c r="AY708" s="13">
        <f t="shared" si="973"/>
        <v>10</v>
      </c>
      <c r="AZ708" s="128">
        <f t="shared" si="974"/>
        <v>49</v>
      </c>
      <c r="BA708" s="128">
        <f t="shared" si="966"/>
        <v>3</v>
      </c>
    </row>
    <row r="709" spans="1:53">
      <c r="A709" s="22">
        <f t="shared" si="975"/>
        <v>120</v>
      </c>
      <c r="B709" s="128">
        <f t="shared" ref="B709:C709" si="1139">B122</f>
        <v>50</v>
      </c>
      <c r="C709" s="128">
        <f t="shared" si="1139"/>
        <v>1</v>
      </c>
      <c r="D709" s="12" t="str">
        <f t="shared" ref="D709:P709" si="1140">IF(AND(D$196="ДА",D514="-"),D122,"-")</f>
        <v>-</v>
      </c>
      <c r="E709" s="12" t="str">
        <f t="shared" si="1140"/>
        <v>-</v>
      </c>
      <c r="F709" s="12" t="str">
        <f t="shared" si="1140"/>
        <v>-</v>
      </c>
      <c r="G709" s="12" t="str">
        <f t="shared" si="1140"/>
        <v>-</v>
      </c>
      <c r="H709" s="12">
        <f t="shared" si="1140"/>
        <v>6</v>
      </c>
      <c r="I709" s="12" t="str">
        <f t="shared" si="1140"/>
        <v>-</v>
      </c>
      <c r="J709" s="12">
        <f t="shared" si="1140"/>
        <v>7</v>
      </c>
      <c r="K709" s="12" t="str">
        <f t="shared" si="1140"/>
        <v>-</v>
      </c>
      <c r="L709" s="12" t="str">
        <f t="shared" si="1140"/>
        <v>-</v>
      </c>
      <c r="M709" s="12" t="str">
        <f t="shared" si="1140"/>
        <v>-</v>
      </c>
      <c r="N709" s="12">
        <f t="shared" si="1140"/>
        <v>6</v>
      </c>
      <c r="O709" s="12" t="str">
        <f t="shared" si="1140"/>
        <v>-</v>
      </c>
      <c r="P709" s="12" t="str">
        <f t="shared" si="1140"/>
        <v>-</v>
      </c>
      <c r="Q709" s="12" t="str">
        <f t="shared" si="1086"/>
        <v>-</v>
      </c>
      <c r="R709" s="12" t="str">
        <f t="shared" si="1086"/>
        <v>-</v>
      </c>
      <c r="S709" s="12" t="str">
        <f t="shared" ref="S709:AQ709" si="1141">IF(AND(S$196="ДА",S514="-"),S122,"-")</f>
        <v>-</v>
      </c>
      <c r="T709" s="12" t="str">
        <f t="shared" si="1141"/>
        <v>-</v>
      </c>
      <c r="U709" s="12" t="str">
        <f t="shared" si="1141"/>
        <v>-</v>
      </c>
      <c r="V709" s="12">
        <f t="shared" si="1141"/>
        <v>7</v>
      </c>
      <c r="W709" s="12" t="str">
        <f t="shared" si="1141"/>
        <v>-</v>
      </c>
      <c r="X709" s="12">
        <f t="shared" si="1141"/>
        <v>4</v>
      </c>
      <c r="Y709" s="12" t="str">
        <f t="shared" si="1141"/>
        <v>-</v>
      </c>
      <c r="Z709" s="12">
        <f t="shared" si="1141"/>
        <v>4</v>
      </c>
      <c r="AA709" s="12" t="str">
        <f t="shared" si="1141"/>
        <v>-</v>
      </c>
      <c r="AB709" s="12" t="str">
        <f t="shared" si="1141"/>
        <v>-</v>
      </c>
      <c r="AC709" s="12">
        <f t="shared" si="1141"/>
        <v>4</v>
      </c>
      <c r="AD709" s="12">
        <f t="shared" si="1141"/>
        <v>7</v>
      </c>
      <c r="AE709" s="12" t="str">
        <f t="shared" si="1141"/>
        <v>-</v>
      </c>
      <c r="AF709" s="12">
        <f t="shared" si="1141"/>
        <v>8</v>
      </c>
      <c r="AG709" s="12">
        <f t="shared" si="1141"/>
        <v>12</v>
      </c>
      <c r="AH709" s="12" t="str">
        <f t="shared" si="1141"/>
        <v>-</v>
      </c>
      <c r="AI709" s="12" t="str">
        <f t="shared" si="1141"/>
        <v>-</v>
      </c>
      <c r="AJ709" s="12" t="str">
        <f t="shared" si="1141"/>
        <v>-</v>
      </c>
      <c r="AK709" s="12" t="str">
        <f t="shared" si="1141"/>
        <v>-</v>
      </c>
      <c r="AL709" s="12" t="str">
        <f t="shared" si="1141"/>
        <v>-</v>
      </c>
      <c r="AM709" s="12" t="str">
        <f t="shared" si="1141"/>
        <v>-</v>
      </c>
      <c r="AN709" s="12" t="str">
        <f t="shared" si="1141"/>
        <v>-</v>
      </c>
      <c r="AO709" s="12">
        <f t="shared" si="1141"/>
        <v>4</v>
      </c>
      <c r="AP709" s="12" t="str">
        <f t="shared" si="1141"/>
        <v>-</v>
      </c>
      <c r="AQ709" s="12" t="str">
        <f t="shared" si="1141"/>
        <v>-</v>
      </c>
      <c r="AR709" s="13">
        <f t="shared" si="964"/>
        <v>11</v>
      </c>
      <c r="AS709" s="17">
        <f t="shared" si="1071"/>
        <v>6.2726082727272727</v>
      </c>
      <c r="AT709" s="12">
        <f t="shared" si="970"/>
        <v>135</v>
      </c>
      <c r="AV709" s="22">
        <f t="shared" si="979"/>
        <v>120</v>
      </c>
      <c r="AW709" s="17">
        <f t="shared" si="971"/>
        <v>6.2726082727272727</v>
      </c>
      <c r="AX709" s="13">
        <f t="shared" si="972"/>
        <v>13</v>
      </c>
      <c r="AY709" s="13">
        <f t="shared" si="973"/>
        <v>11</v>
      </c>
      <c r="AZ709" s="128">
        <f t="shared" si="974"/>
        <v>50</v>
      </c>
      <c r="BA709" s="128">
        <f t="shared" si="966"/>
        <v>1</v>
      </c>
    </row>
    <row r="710" spans="1:53">
      <c r="A710" s="22">
        <f t="shared" si="975"/>
        <v>121</v>
      </c>
      <c r="B710" s="128">
        <f t="shared" ref="B710:C710" si="1142">B123</f>
        <v>50</v>
      </c>
      <c r="C710" s="128">
        <f t="shared" si="1142"/>
        <v>2</v>
      </c>
      <c r="D710" s="12" t="str">
        <f t="shared" ref="D710:P710" si="1143">IF(AND(D$196="ДА",D515="-"),D123,"-")</f>
        <v>-</v>
      </c>
      <c r="E710" s="12" t="str">
        <f t="shared" si="1143"/>
        <v>-</v>
      </c>
      <c r="F710" s="12" t="str">
        <f t="shared" si="1143"/>
        <v>-</v>
      </c>
      <c r="G710" s="12" t="str">
        <f t="shared" si="1143"/>
        <v>-</v>
      </c>
      <c r="H710" s="12">
        <f t="shared" si="1143"/>
        <v>6</v>
      </c>
      <c r="I710" s="12" t="str">
        <f t="shared" si="1143"/>
        <v>-</v>
      </c>
      <c r="J710" s="12">
        <f t="shared" si="1143"/>
        <v>9</v>
      </c>
      <c r="K710" s="12" t="str">
        <f t="shared" si="1143"/>
        <v>-</v>
      </c>
      <c r="L710" s="12" t="str">
        <f t="shared" si="1143"/>
        <v>-</v>
      </c>
      <c r="M710" s="12" t="str">
        <f t="shared" si="1143"/>
        <v>-</v>
      </c>
      <c r="N710" s="12">
        <f t="shared" si="1143"/>
        <v>8</v>
      </c>
      <c r="O710" s="12">
        <f t="shared" si="1143"/>
        <v>4</v>
      </c>
      <c r="P710" s="12" t="str">
        <f t="shared" si="1143"/>
        <v>-</v>
      </c>
      <c r="Q710" s="12" t="str">
        <f t="shared" si="1086"/>
        <v>-</v>
      </c>
      <c r="R710" s="12" t="str">
        <f t="shared" si="1086"/>
        <v>-</v>
      </c>
      <c r="S710" s="12" t="str">
        <f t="shared" ref="S710:AQ710" si="1144">IF(AND(S$196="ДА",S515="-"),S123,"-")</f>
        <v>-</v>
      </c>
      <c r="T710" s="12" t="str">
        <f t="shared" si="1144"/>
        <v>-</v>
      </c>
      <c r="U710" s="12" t="str">
        <f t="shared" si="1144"/>
        <v>-</v>
      </c>
      <c r="V710" s="12">
        <f t="shared" si="1144"/>
        <v>6</v>
      </c>
      <c r="W710" s="12" t="str">
        <f t="shared" si="1144"/>
        <v>-</v>
      </c>
      <c r="X710" s="12" t="str">
        <f t="shared" si="1144"/>
        <v>-</v>
      </c>
      <c r="Y710" s="12" t="str">
        <f t="shared" si="1144"/>
        <v>-</v>
      </c>
      <c r="Z710" s="12" t="str">
        <f t="shared" si="1144"/>
        <v>-</v>
      </c>
      <c r="AA710" s="12" t="str">
        <f t="shared" si="1144"/>
        <v>-</v>
      </c>
      <c r="AB710" s="12" t="str">
        <f t="shared" si="1144"/>
        <v>-</v>
      </c>
      <c r="AC710" s="12">
        <f t="shared" si="1144"/>
        <v>8</v>
      </c>
      <c r="AD710" s="12">
        <f t="shared" si="1144"/>
        <v>5</v>
      </c>
      <c r="AE710" s="12" t="str">
        <f t="shared" si="1144"/>
        <v>-</v>
      </c>
      <c r="AF710" s="12">
        <f t="shared" si="1144"/>
        <v>7</v>
      </c>
      <c r="AG710" s="12">
        <f t="shared" si="1144"/>
        <v>1</v>
      </c>
      <c r="AH710" s="12" t="str">
        <f t="shared" si="1144"/>
        <v>-</v>
      </c>
      <c r="AI710" s="12" t="str">
        <f t="shared" si="1144"/>
        <v>-</v>
      </c>
      <c r="AJ710" s="12" t="str">
        <f t="shared" si="1144"/>
        <v>-</v>
      </c>
      <c r="AK710" s="12" t="str">
        <f t="shared" si="1144"/>
        <v>-</v>
      </c>
      <c r="AL710" s="12" t="str">
        <f t="shared" si="1144"/>
        <v>-</v>
      </c>
      <c r="AM710" s="12" t="str">
        <f t="shared" si="1144"/>
        <v>-</v>
      </c>
      <c r="AN710" s="12" t="str">
        <f t="shared" si="1144"/>
        <v>-</v>
      </c>
      <c r="AO710" s="12">
        <f t="shared" si="1144"/>
        <v>8</v>
      </c>
      <c r="AP710" s="12" t="str">
        <f t="shared" si="1144"/>
        <v>-</v>
      </c>
      <c r="AQ710" s="12" t="str">
        <f t="shared" si="1144"/>
        <v>-</v>
      </c>
      <c r="AR710" s="13">
        <f t="shared" si="964"/>
        <v>10</v>
      </c>
      <c r="AS710" s="17">
        <f t="shared" si="1071"/>
        <v>6.1998800000000003</v>
      </c>
      <c r="AT710" s="12">
        <f t="shared" si="970"/>
        <v>142</v>
      </c>
      <c r="AV710" s="22">
        <f t="shared" si="979"/>
        <v>121</v>
      </c>
      <c r="AW710" s="17">
        <f t="shared" si="971"/>
        <v>6.1998800000000003</v>
      </c>
      <c r="AX710" s="13">
        <f t="shared" si="972"/>
        <v>11</v>
      </c>
      <c r="AY710" s="13">
        <f t="shared" si="973"/>
        <v>10</v>
      </c>
      <c r="AZ710" s="128">
        <f t="shared" si="974"/>
        <v>50</v>
      </c>
      <c r="BA710" s="128">
        <f t="shared" si="966"/>
        <v>2</v>
      </c>
    </row>
    <row r="711" spans="1:53">
      <c r="A711" s="22">
        <f t="shared" si="975"/>
        <v>122</v>
      </c>
      <c r="B711" s="128">
        <f t="shared" ref="B711:C711" si="1145">B124</f>
        <v>50</v>
      </c>
      <c r="C711" s="128">
        <f t="shared" si="1145"/>
        <v>3</v>
      </c>
      <c r="D711" s="12" t="str">
        <f t="shared" ref="D711:P711" si="1146">IF(AND(D$196="ДА",D516="-"),D124,"-")</f>
        <v>-</v>
      </c>
      <c r="E711" s="12" t="str">
        <f t="shared" si="1146"/>
        <v>-</v>
      </c>
      <c r="F711" s="12" t="str">
        <f t="shared" si="1146"/>
        <v>-</v>
      </c>
      <c r="G711" s="12" t="str">
        <f t="shared" si="1146"/>
        <v>-</v>
      </c>
      <c r="H711" s="12" t="str">
        <f t="shared" si="1146"/>
        <v>-</v>
      </c>
      <c r="I711" s="12" t="str">
        <f t="shared" si="1146"/>
        <v>-</v>
      </c>
      <c r="J711" s="12">
        <f t="shared" si="1146"/>
        <v>6</v>
      </c>
      <c r="K711" s="12" t="str">
        <f t="shared" si="1146"/>
        <v>-</v>
      </c>
      <c r="L711" s="12" t="str">
        <f t="shared" si="1146"/>
        <v>-</v>
      </c>
      <c r="M711" s="12" t="str">
        <f t="shared" si="1146"/>
        <v>-</v>
      </c>
      <c r="N711" s="12">
        <f t="shared" si="1146"/>
        <v>8</v>
      </c>
      <c r="O711" s="12">
        <f t="shared" si="1146"/>
        <v>8</v>
      </c>
      <c r="P711" s="12" t="str">
        <f t="shared" si="1146"/>
        <v>-</v>
      </c>
      <c r="Q711" s="12" t="str">
        <f t="shared" ref="Q711:R730" si="1147">IF(AND(Q$196="ДА",Q516="-"),Q124,"-")</f>
        <v>-</v>
      </c>
      <c r="R711" s="12" t="str">
        <f t="shared" si="1147"/>
        <v>-</v>
      </c>
      <c r="S711" s="12" t="str">
        <f t="shared" ref="S711:AQ711" si="1148">IF(AND(S$196="ДА",S516="-"),S124,"-")</f>
        <v>-</v>
      </c>
      <c r="T711" s="12" t="str">
        <f t="shared" si="1148"/>
        <v>-</v>
      </c>
      <c r="U711" s="12" t="str">
        <f t="shared" si="1148"/>
        <v>-</v>
      </c>
      <c r="V711" s="12">
        <f t="shared" si="1148"/>
        <v>5</v>
      </c>
      <c r="W711" s="12" t="str">
        <f t="shared" si="1148"/>
        <v>-</v>
      </c>
      <c r="X711" s="12">
        <f t="shared" si="1148"/>
        <v>5</v>
      </c>
      <c r="Y711" s="12" t="str">
        <f t="shared" si="1148"/>
        <v>-</v>
      </c>
      <c r="Z711" s="12" t="str">
        <f t="shared" si="1148"/>
        <v>-</v>
      </c>
      <c r="AA711" s="12" t="str">
        <f t="shared" si="1148"/>
        <v>-</v>
      </c>
      <c r="AB711" s="12" t="str">
        <f t="shared" si="1148"/>
        <v>-</v>
      </c>
      <c r="AC711" s="12">
        <f t="shared" si="1148"/>
        <v>2</v>
      </c>
      <c r="AD711" s="12">
        <f t="shared" si="1148"/>
        <v>6</v>
      </c>
      <c r="AE711" s="12" t="str">
        <f t="shared" si="1148"/>
        <v>-</v>
      </c>
      <c r="AF711" s="12">
        <f t="shared" si="1148"/>
        <v>5</v>
      </c>
      <c r="AG711" s="12">
        <f t="shared" si="1148"/>
        <v>9</v>
      </c>
      <c r="AH711" s="12" t="str">
        <f t="shared" si="1148"/>
        <v>-</v>
      </c>
      <c r="AI711" s="12" t="str">
        <f t="shared" si="1148"/>
        <v>-</v>
      </c>
      <c r="AJ711" s="12" t="str">
        <f t="shared" si="1148"/>
        <v>-</v>
      </c>
      <c r="AK711" s="12" t="str">
        <f t="shared" si="1148"/>
        <v>-</v>
      </c>
      <c r="AL711" s="12" t="str">
        <f t="shared" si="1148"/>
        <v>-</v>
      </c>
      <c r="AM711" s="12" t="str">
        <f t="shared" si="1148"/>
        <v>-</v>
      </c>
      <c r="AN711" s="12" t="str">
        <f t="shared" si="1148"/>
        <v>-</v>
      </c>
      <c r="AO711" s="12">
        <f t="shared" si="1148"/>
        <v>4</v>
      </c>
      <c r="AP711" s="12" t="str">
        <f t="shared" si="1148"/>
        <v>-</v>
      </c>
      <c r="AQ711" s="12" t="str">
        <f t="shared" si="1148"/>
        <v>-</v>
      </c>
      <c r="AR711" s="13">
        <f t="shared" si="964"/>
        <v>10</v>
      </c>
      <c r="AS711" s="17">
        <f t="shared" si="1071"/>
        <v>5.7998789999999998</v>
      </c>
      <c r="AT711" s="12">
        <f t="shared" si="970"/>
        <v>160</v>
      </c>
      <c r="AV711" s="22">
        <f t="shared" si="979"/>
        <v>122</v>
      </c>
      <c r="AW711" s="17">
        <f t="shared" si="971"/>
        <v>5.7998789999999998</v>
      </c>
      <c r="AX711" s="13">
        <f t="shared" si="972"/>
        <v>12</v>
      </c>
      <c r="AY711" s="13">
        <f t="shared" si="973"/>
        <v>10</v>
      </c>
      <c r="AZ711" s="128">
        <f t="shared" si="974"/>
        <v>50</v>
      </c>
      <c r="BA711" s="128">
        <f t="shared" si="966"/>
        <v>3</v>
      </c>
    </row>
    <row r="712" spans="1:53">
      <c r="A712" s="22">
        <f t="shared" si="975"/>
        <v>123</v>
      </c>
      <c r="B712" s="128">
        <f t="shared" ref="B712:C712" si="1149">B125</f>
        <v>51</v>
      </c>
      <c r="C712" s="128">
        <f t="shared" si="1149"/>
        <v>1</v>
      </c>
      <c r="D712" s="12" t="str">
        <f t="shared" ref="D712:P712" si="1150">IF(AND(D$196="ДА",D517="-"),D125,"-")</f>
        <v>-</v>
      </c>
      <c r="E712" s="12" t="str">
        <f t="shared" si="1150"/>
        <v>-</v>
      </c>
      <c r="F712" s="12" t="str">
        <f t="shared" si="1150"/>
        <v>-</v>
      </c>
      <c r="G712" s="12" t="str">
        <f t="shared" si="1150"/>
        <v>-</v>
      </c>
      <c r="H712" s="12">
        <f t="shared" si="1150"/>
        <v>11</v>
      </c>
      <c r="I712" s="12" t="str">
        <f t="shared" si="1150"/>
        <v>-</v>
      </c>
      <c r="J712" s="12">
        <f t="shared" si="1150"/>
        <v>8</v>
      </c>
      <c r="K712" s="12" t="str">
        <f t="shared" si="1150"/>
        <v>-</v>
      </c>
      <c r="L712" s="12" t="str">
        <f t="shared" si="1150"/>
        <v>-</v>
      </c>
      <c r="M712" s="12" t="str">
        <f t="shared" si="1150"/>
        <v>-</v>
      </c>
      <c r="N712" s="12">
        <f t="shared" si="1150"/>
        <v>12</v>
      </c>
      <c r="O712" s="12" t="str">
        <f t="shared" si="1150"/>
        <v>-</v>
      </c>
      <c r="P712" s="12" t="str">
        <f t="shared" si="1150"/>
        <v>-</v>
      </c>
      <c r="Q712" s="12" t="str">
        <f t="shared" si="1147"/>
        <v>-</v>
      </c>
      <c r="R712" s="12" t="str">
        <f t="shared" si="1147"/>
        <v>-</v>
      </c>
      <c r="S712" s="12" t="str">
        <f t="shared" ref="S712:AQ712" si="1151">IF(AND(S$196="ДА",S517="-"),S125,"-")</f>
        <v>-</v>
      </c>
      <c r="T712" s="12" t="str">
        <f t="shared" si="1151"/>
        <v>-</v>
      </c>
      <c r="U712" s="12" t="str">
        <f t="shared" si="1151"/>
        <v>-</v>
      </c>
      <c r="V712" s="12">
        <f t="shared" si="1151"/>
        <v>10</v>
      </c>
      <c r="W712" s="12" t="str">
        <f t="shared" si="1151"/>
        <v>-</v>
      </c>
      <c r="X712" s="12">
        <f t="shared" si="1151"/>
        <v>8</v>
      </c>
      <c r="Y712" s="12" t="str">
        <f t="shared" si="1151"/>
        <v>-</v>
      </c>
      <c r="Z712" s="12" t="str">
        <f t="shared" si="1151"/>
        <v>-</v>
      </c>
      <c r="AA712" s="12" t="str">
        <f t="shared" si="1151"/>
        <v>-</v>
      </c>
      <c r="AB712" s="12" t="str">
        <f t="shared" si="1151"/>
        <v>-</v>
      </c>
      <c r="AC712" s="12">
        <f t="shared" si="1151"/>
        <v>11</v>
      </c>
      <c r="AD712" s="12">
        <f t="shared" si="1151"/>
        <v>9</v>
      </c>
      <c r="AE712" s="12" t="str">
        <f t="shared" si="1151"/>
        <v>-</v>
      </c>
      <c r="AF712" s="12">
        <f t="shared" si="1151"/>
        <v>9</v>
      </c>
      <c r="AG712" s="12">
        <f t="shared" si="1151"/>
        <v>9</v>
      </c>
      <c r="AH712" s="12" t="str">
        <f t="shared" si="1151"/>
        <v>-</v>
      </c>
      <c r="AI712" s="12" t="str">
        <f t="shared" si="1151"/>
        <v>-</v>
      </c>
      <c r="AJ712" s="12" t="str">
        <f t="shared" si="1151"/>
        <v>-</v>
      </c>
      <c r="AK712" s="12" t="str">
        <f t="shared" si="1151"/>
        <v>-</v>
      </c>
      <c r="AL712" s="12" t="str">
        <f t="shared" si="1151"/>
        <v>-</v>
      </c>
      <c r="AM712" s="12" t="str">
        <f t="shared" si="1151"/>
        <v>-</v>
      </c>
      <c r="AN712" s="12" t="str">
        <f t="shared" si="1151"/>
        <v>-</v>
      </c>
      <c r="AO712" s="12">
        <f t="shared" si="1151"/>
        <v>7</v>
      </c>
      <c r="AP712" s="12" t="str">
        <f t="shared" si="1151"/>
        <v>-</v>
      </c>
      <c r="AQ712" s="12" t="str">
        <f t="shared" si="1151"/>
        <v>-</v>
      </c>
      <c r="AR712" s="13">
        <f t="shared" si="964"/>
        <v>10</v>
      </c>
      <c r="AS712" s="17">
        <f t="shared" si="1071"/>
        <v>9.3998780000000011</v>
      </c>
      <c r="AT712" s="12">
        <f t="shared" si="970"/>
        <v>1</v>
      </c>
      <c r="AV712" s="22">
        <f t="shared" si="979"/>
        <v>123</v>
      </c>
      <c r="AW712" s="17">
        <f t="shared" si="971"/>
        <v>9.3998780000000011</v>
      </c>
      <c r="AX712" s="13">
        <f t="shared" si="972"/>
        <v>15</v>
      </c>
      <c r="AY712" s="13">
        <f t="shared" si="973"/>
        <v>10</v>
      </c>
      <c r="AZ712" s="128">
        <f t="shared" si="974"/>
        <v>51</v>
      </c>
      <c r="BA712" s="128">
        <f t="shared" si="966"/>
        <v>1</v>
      </c>
    </row>
    <row r="713" spans="1:53">
      <c r="A713" s="22">
        <f t="shared" si="975"/>
        <v>124</v>
      </c>
      <c r="B713" s="128">
        <f t="shared" ref="B713:C713" si="1152">B126</f>
        <v>51</v>
      </c>
      <c r="C713" s="128">
        <f t="shared" si="1152"/>
        <v>2</v>
      </c>
      <c r="D713" s="12" t="str">
        <f t="shared" ref="D713:P713" si="1153">IF(AND(D$196="ДА",D518="-"),D126,"-")</f>
        <v>-</v>
      </c>
      <c r="E713" s="12" t="str">
        <f t="shared" si="1153"/>
        <v>-</v>
      </c>
      <c r="F713" s="12" t="str">
        <f t="shared" si="1153"/>
        <v>-</v>
      </c>
      <c r="G713" s="12" t="str">
        <f t="shared" si="1153"/>
        <v>-</v>
      </c>
      <c r="H713" s="12">
        <f t="shared" si="1153"/>
        <v>7</v>
      </c>
      <c r="I713" s="12" t="str">
        <f t="shared" si="1153"/>
        <v>-</v>
      </c>
      <c r="J713" s="12" t="str">
        <f t="shared" si="1153"/>
        <v>-</v>
      </c>
      <c r="K713" s="12" t="str">
        <f t="shared" si="1153"/>
        <v>-</v>
      </c>
      <c r="L713" s="12" t="str">
        <f t="shared" si="1153"/>
        <v>-</v>
      </c>
      <c r="M713" s="12" t="str">
        <f t="shared" si="1153"/>
        <v>-</v>
      </c>
      <c r="N713" s="12">
        <f t="shared" si="1153"/>
        <v>10</v>
      </c>
      <c r="O713" s="12">
        <f t="shared" si="1153"/>
        <v>9</v>
      </c>
      <c r="P713" s="12" t="str">
        <f t="shared" si="1153"/>
        <v>-</v>
      </c>
      <c r="Q713" s="12" t="str">
        <f t="shared" si="1147"/>
        <v>-</v>
      </c>
      <c r="R713" s="12" t="str">
        <f t="shared" si="1147"/>
        <v>-</v>
      </c>
      <c r="S713" s="12">
        <f t="shared" ref="S713:AQ713" si="1154">IF(AND(S$196="ДА",S518="-"),S126,"-")</f>
        <v>6</v>
      </c>
      <c r="T713" s="12" t="str">
        <f t="shared" si="1154"/>
        <v>-</v>
      </c>
      <c r="U713" s="12" t="str">
        <f t="shared" si="1154"/>
        <v>-</v>
      </c>
      <c r="V713" s="12">
        <f t="shared" si="1154"/>
        <v>6</v>
      </c>
      <c r="W713" s="12" t="str">
        <f t="shared" si="1154"/>
        <v>-</v>
      </c>
      <c r="X713" s="12" t="str">
        <f t="shared" si="1154"/>
        <v>-</v>
      </c>
      <c r="Y713" s="12" t="str">
        <f t="shared" si="1154"/>
        <v>-</v>
      </c>
      <c r="Z713" s="12" t="str">
        <f t="shared" si="1154"/>
        <v>-</v>
      </c>
      <c r="AA713" s="12" t="str">
        <f t="shared" si="1154"/>
        <v>-</v>
      </c>
      <c r="AB713" s="12" t="str">
        <f t="shared" si="1154"/>
        <v>-</v>
      </c>
      <c r="AC713" s="12">
        <f t="shared" si="1154"/>
        <v>9</v>
      </c>
      <c r="AD713" s="12">
        <f t="shared" si="1154"/>
        <v>7</v>
      </c>
      <c r="AE713" s="12" t="str">
        <f t="shared" si="1154"/>
        <v>-</v>
      </c>
      <c r="AF713" s="12">
        <f t="shared" si="1154"/>
        <v>7</v>
      </c>
      <c r="AG713" s="12">
        <f t="shared" si="1154"/>
        <v>2</v>
      </c>
      <c r="AH713" s="12" t="str">
        <f t="shared" si="1154"/>
        <v>-</v>
      </c>
      <c r="AI713" s="12" t="str">
        <f t="shared" si="1154"/>
        <v>-</v>
      </c>
      <c r="AJ713" s="12" t="str">
        <f t="shared" si="1154"/>
        <v>-</v>
      </c>
      <c r="AK713" s="12" t="str">
        <f t="shared" si="1154"/>
        <v>-</v>
      </c>
      <c r="AL713" s="12" t="str">
        <f t="shared" si="1154"/>
        <v>-</v>
      </c>
      <c r="AM713" s="12" t="str">
        <f t="shared" si="1154"/>
        <v>-</v>
      </c>
      <c r="AN713" s="12" t="str">
        <f t="shared" si="1154"/>
        <v>-</v>
      </c>
      <c r="AO713" s="12">
        <f t="shared" si="1154"/>
        <v>5</v>
      </c>
      <c r="AP713" s="12" t="str">
        <f t="shared" si="1154"/>
        <v>-</v>
      </c>
      <c r="AQ713" s="12" t="str">
        <f t="shared" si="1154"/>
        <v>-</v>
      </c>
      <c r="AR713" s="13">
        <f t="shared" si="964"/>
        <v>10</v>
      </c>
      <c r="AS713" s="17">
        <f t="shared" si="1071"/>
        <v>6.7998769999999995</v>
      </c>
      <c r="AT713" s="12">
        <f t="shared" si="970"/>
        <v>104</v>
      </c>
      <c r="AV713" s="22">
        <f t="shared" si="979"/>
        <v>124</v>
      </c>
      <c r="AW713" s="17">
        <f t="shared" si="971"/>
        <v>6.7998769999999995</v>
      </c>
      <c r="AX713" s="13">
        <f t="shared" si="972"/>
        <v>12</v>
      </c>
      <c r="AY713" s="13">
        <f t="shared" si="973"/>
        <v>10</v>
      </c>
      <c r="AZ713" s="128">
        <f t="shared" si="974"/>
        <v>51</v>
      </c>
      <c r="BA713" s="128">
        <f t="shared" si="966"/>
        <v>2</v>
      </c>
    </row>
    <row r="714" spans="1:53">
      <c r="A714" s="22">
        <f t="shared" si="975"/>
        <v>125</v>
      </c>
      <c r="B714" s="128">
        <f t="shared" ref="B714:C714" si="1155">B127</f>
        <v>51</v>
      </c>
      <c r="C714" s="128">
        <f t="shared" si="1155"/>
        <v>3</v>
      </c>
      <c r="D714" s="12" t="str">
        <f t="shared" ref="D714:P714" si="1156">IF(AND(D$196="ДА",D519="-"),D127,"-")</f>
        <v>-</v>
      </c>
      <c r="E714" s="12" t="str">
        <f t="shared" si="1156"/>
        <v>-</v>
      </c>
      <c r="F714" s="12" t="str">
        <f t="shared" si="1156"/>
        <v>-</v>
      </c>
      <c r="G714" s="12" t="str">
        <f t="shared" si="1156"/>
        <v>-</v>
      </c>
      <c r="H714" s="12">
        <f t="shared" si="1156"/>
        <v>10</v>
      </c>
      <c r="I714" s="12" t="str">
        <f t="shared" si="1156"/>
        <v>-</v>
      </c>
      <c r="J714" s="12">
        <f t="shared" si="1156"/>
        <v>8</v>
      </c>
      <c r="K714" s="12" t="str">
        <f t="shared" si="1156"/>
        <v>-</v>
      </c>
      <c r="L714" s="12" t="str">
        <f t="shared" si="1156"/>
        <v>-</v>
      </c>
      <c r="M714" s="12" t="str">
        <f t="shared" si="1156"/>
        <v>-</v>
      </c>
      <c r="N714" s="12">
        <f t="shared" si="1156"/>
        <v>9</v>
      </c>
      <c r="O714" s="12" t="str">
        <f t="shared" si="1156"/>
        <v>-</v>
      </c>
      <c r="P714" s="12" t="str">
        <f t="shared" si="1156"/>
        <v>-</v>
      </c>
      <c r="Q714" s="12" t="str">
        <f t="shared" si="1147"/>
        <v>-</v>
      </c>
      <c r="R714" s="12" t="str">
        <f t="shared" si="1147"/>
        <v>-</v>
      </c>
      <c r="S714" s="12">
        <f t="shared" ref="S714:AQ714" si="1157">IF(AND(S$196="ДА",S519="-"),S127,"-")</f>
        <v>8</v>
      </c>
      <c r="T714" s="12" t="str">
        <f t="shared" si="1157"/>
        <v>-</v>
      </c>
      <c r="U714" s="12" t="str">
        <f t="shared" si="1157"/>
        <v>-</v>
      </c>
      <c r="V714" s="12">
        <f t="shared" si="1157"/>
        <v>7</v>
      </c>
      <c r="W714" s="12" t="str">
        <f t="shared" si="1157"/>
        <v>-</v>
      </c>
      <c r="X714" s="12">
        <f t="shared" si="1157"/>
        <v>4</v>
      </c>
      <c r="Y714" s="12" t="str">
        <f t="shared" si="1157"/>
        <v>-</v>
      </c>
      <c r="Z714" s="12" t="str">
        <f t="shared" si="1157"/>
        <v>-</v>
      </c>
      <c r="AA714" s="12" t="str">
        <f t="shared" si="1157"/>
        <v>-</v>
      </c>
      <c r="AB714" s="12" t="str">
        <f t="shared" si="1157"/>
        <v>-</v>
      </c>
      <c r="AC714" s="12">
        <f t="shared" si="1157"/>
        <v>4</v>
      </c>
      <c r="AD714" s="12">
        <f t="shared" si="1157"/>
        <v>9</v>
      </c>
      <c r="AE714" s="12" t="str">
        <f t="shared" si="1157"/>
        <v>-</v>
      </c>
      <c r="AF714" s="12">
        <f t="shared" si="1157"/>
        <v>7</v>
      </c>
      <c r="AG714" s="12">
        <f t="shared" si="1157"/>
        <v>7</v>
      </c>
      <c r="AH714" s="12" t="str">
        <f t="shared" si="1157"/>
        <v>-</v>
      </c>
      <c r="AI714" s="12" t="str">
        <f t="shared" si="1157"/>
        <v>-</v>
      </c>
      <c r="AJ714" s="12" t="str">
        <f t="shared" si="1157"/>
        <v>-</v>
      </c>
      <c r="AK714" s="12" t="str">
        <f t="shared" si="1157"/>
        <v>-</v>
      </c>
      <c r="AL714" s="12" t="str">
        <f t="shared" si="1157"/>
        <v>-</v>
      </c>
      <c r="AM714" s="12" t="str">
        <f t="shared" si="1157"/>
        <v>-</v>
      </c>
      <c r="AN714" s="12" t="str">
        <f t="shared" si="1157"/>
        <v>-</v>
      </c>
      <c r="AO714" s="12">
        <f t="shared" si="1157"/>
        <v>4</v>
      </c>
      <c r="AP714" s="12" t="str">
        <f t="shared" si="1157"/>
        <v>-</v>
      </c>
      <c r="AQ714" s="12" t="str">
        <f t="shared" si="1157"/>
        <v>-</v>
      </c>
      <c r="AR714" s="13">
        <f t="shared" si="964"/>
        <v>11</v>
      </c>
      <c r="AS714" s="17">
        <f t="shared" si="1071"/>
        <v>6.9998760000000004</v>
      </c>
      <c r="AT714" s="12">
        <f t="shared" si="970"/>
        <v>88</v>
      </c>
      <c r="AV714" s="22">
        <f t="shared" si="979"/>
        <v>125</v>
      </c>
      <c r="AW714" s="17">
        <f t="shared" si="971"/>
        <v>6.9998760000000004</v>
      </c>
      <c r="AX714" s="13">
        <f t="shared" si="972"/>
        <v>11</v>
      </c>
      <c r="AY714" s="13">
        <f t="shared" si="973"/>
        <v>11</v>
      </c>
      <c r="AZ714" s="128">
        <f t="shared" si="974"/>
        <v>51</v>
      </c>
      <c r="BA714" s="128">
        <f t="shared" si="966"/>
        <v>3</v>
      </c>
    </row>
    <row r="715" spans="1:53">
      <c r="A715" s="22">
        <f t="shared" si="975"/>
        <v>126</v>
      </c>
      <c r="B715" s="128">
        <f t="shared" ref="B715:C715" si="1158">B128</f>
        <v>52</v>
      </c>
      <c r="C715" s="128">
        <f t="shared" si="1158"/>
        <v>1</v>
      </c>
      <c r="D715" s="12" t="str">
        <f t="shared" ref="D715:P715" si="1159">IF(AND(D$196="ДА",D520="-"),D128,"-")</f>
        <v>-</v>
      </c>
      <c r="E715" s="12" t="str">
        <f t="shared" si="1159"/>
        <v>-</v>
      </c>
      <c r="F715" s="12" t="str">
        <f t="shared" si="1159"/>
        <v>-</v>
      </c>
      <c r="G715" s="12" t="str">
        <f t="shared" si="1159"/>
        <v>-</v>
      </c>
      <c r="H715" s="12">
        <f t="shared" si="1159"/>
        <v>4</v>
      </c>
      <c r="I715" s="12" t="str">
        <f t="shared" si="1159"/>
        <v>-</v>
      </c>
      <c r="J715" s="12">
        <f t="shared" si="1159"/>
        <v>7</v>
      </c>
      <c r="K715" s="12" t="str">
        <f t="shared" si="1159"/>
        <v>-</v>
      </c>
      <c r="L715" s="12" t="str">
        <f t="shared" si="1159"/>
        <v>-</v>
      </c>
      <c r="M715" s="12" t="str">
        <f t="shared" si="1159"/>
        <v>-</v>
      </c>
      <c r="N715" s="12">
        <f t="shared" si="1159"/>
        <v>6</v>
      </c>
      <c r="O715" s="12" t="str">
        <f t="shared" si="1159"/>
        <v>-</v>
      </c>
      <c r="P715" s="12" t="str">
        <f t="shared" si="1159"/>
        <v>-</v>
      </c>
      <c r="Q715" s="12" t="str">
        <f t="shared" si="1147"/>
        <v>-</v>
      </c>
      <c r="R715" s="12" t="str">
        <f t="shared" si="1147"/>
        <v>-</v>
      </c>
      <c r="S715" s="12" t="str">
        <f t="shared" ref="S715:AQ715" si="1160">IF(AND(S$196="ДА",S520="-"),S128,"-")</f>
        <v>-</v>
      </c>
      <c r="T715" s="12" t="str">
        <f t="shared" si="1160"/>
        <v>-</v>
      </c>
      <c r="U715" s="12" t="str">
        <f t="shared" si="1160"/>
        <v>-</v>
      </c>
      <c r="V715" s="12">
        <f t="shared" si="1160"/>
        <v>6</v>
      </c>
      <c r="W715" s="12" t="str">
        <f t="shared" si="1160"/>
        <v>-</v>
      </c>
      <c r="X715" s="12" t="str">
        <f t="shared" si="1160"/>
        <v>-</v>
      </c>
      <c r="Y715" s="12" t="str">
        <f t="shared" si="1160"/>
        <v>-</v>
      </c>
      <c r="Z715" s="12" t="str">
        <f t="shared" si="1160"/>
        <v>-</v>
      </c>
      <c r="AA715" s="12" t="str">
        <f t="shared" si="1160"/>
        <v>-</v>
      </c>
      <c r="AB715" s="12" t="str">
        <f t="shared" si="1160"/>
        <v>-</v>
      </c>
      <c r="AC715" s="12">
        <f t="shared" si="1160"/>
        <v>1</v>
      </c>
      <c r="AD715" s="12">
        <f t="shared" si="1160"/>
        <v>5</v>
      </c>
      <c r="AE715" s="12" t="str">
        <f t="shared" si="1160"/>
        <v>-</v>
      </c>
      <c r="AF715" s="12">
        <f t="shared" si="1160"/>
        <v>8</v>
      </c>
      <c r="AG715" s="12">
        <f t="shared" si="1160"/>
        <v>4</v>
      </c>
      <c r="AH715" s="12" t="str">
        <f t="shared" si="1160"/>
        <v>-</v>
      </c>
      <c r="AI715" s="12" t="str">
        <f t="shared" si="1160"/>
        <v>-</v>
      </c>
      <c r="AJ715" s="12" t="str">
        <f t="shared" si="1160"/>
        <v>-</v>
      </c>
      <c r="AK715" s="12" t="str">
        <f t="shared" si="1160"/>
        <v>-</v>
      </c>
      <c r="AL715" s="12" t="str">
        <f t="shared" si="1160"/>
        <v>-</v>
      </c>
      <c r="AM715" s="12" t="str">
        <f t="shared" si="1160"/>
        <v>-</v>
      </c>
      <c r="AN715" s="12" t="str">
        <f t="shared" si="1160"/>
        <v>-</v>
      </c>
      <c r="AO715" s="12">
        <f t="shared" si="1160"/>
        <v>4</v>
      </c>
      <c r="AP715" s="12" t="str">
        <f t="shared" si="1160"/>
        <v>-</v>
      </c>
      <c r="AQ715" s="12" t="str">
        <f t="shared" si="1160"/>
        <v>-</v>
      </c>
      <c r="AR715" s="13">
        <f t="shared" si="964"/>
        <v>9</v>
      </c>
      <c r="AS715" s="17">
        <f t="shared" si="1071"/>
        <v>4.9998750000000003</v>
      </c>
      <c r="AT715" s="12">
        <f t="shared" si="970"/>
        <v>184</v>
      </c>
      <c r="AV715" s="22">
        <f t="shared" si="979"/>
        <v>126</v>
      </c>
      <c r="AW715" s="17">
        <f t="shared" si="971"/>
        <v>4.9998750000000003</v>
      </c>
      <c r="AX715" s="13">
        <f t="shared" si="972"/>
        <v>9</v>
      </c>
      <c r="AY715" s="13">
        <f t="shared" si="973"/>
        <v>9</v>
      </c>
      <c r="AZ715" s="128">
        <f t="shared" si="974"/>
        <v>52</v>
      </c>
      <c r="BA715" s="128">
        <f t="shared" si="966"/>
        <v>1</v>
      </c>
    </row>
    <row r="716" spans="1:53">
      <c r="A716" s="22">
        <f t="shared" si="975"/>
        <v>127</v>
      </c>
      <c r="B716" s="128">
        <f t="shared" ref="B716:C716" si="1161">B129</f>
        <v>53</v>
      </c>
      <c r="C716" s="128">
        <f t="shared" si="1161"/>
        <v>1</v>
      </c>
      <c r="D716" s="12" t="str">
        <f t="shared" ref="D716:P716" si="1162">IF(AND(D$196="ДА",D521="-"),D129,"-")</f>
        <v>-</v>
      </c>
      <c r="E716" s="12" t="str">
        <f t="shared" si="1162"/>
        <v>-</v>
      </c>
      <c r="F716" s="12" t="str">
        <f t="shared" si="1162"/>
        <v>-</v>
      </c>
      <c r="G716" s="12" t="str">
        <f t="shared" si="1162"/>
        <v>-</v>
      </c>
      <c r="H716" s="12">
        <f t="shared" si="1162"/>
        <v>5</v>
      </c>
      <c r="I716" s="12" t="str">
        <f t="shared" si="1162"/>
        <v>-</v>
      </c>
      <c r="J716" s="12">
        <f t="shared" si="1162"/>
        <v>7</v>
      </c>
      <c r="K716" s="12" t="str">
        <f t="shared" si="1162"/>
        <v>-</v>
      </c>
      <c r="L716" s="12" t="str">
        <f t="shared" si="1162"/>
        <v>-</v>
      </c>
      <c r="M716" s="12" t="str">
        <f t="shared" si="1162"/>
        <v>-</v>
      </c>
      <c r="N716" s="12">
        <f t="shared" si="1162"/>
        <v>8</v>
      </c>
      <c r="O716" s="12" t="str">
        <f t="shared" si="1162"/>
        <v>-</v>
      </c>
      <c r="P716" s="12" t="str">
        <f t="shared" si="1162"/>
        <v>-</v>
      </c>
      <c r="Q716" s="12" t="str">
        <f t="shared" si="1147"/>
        <v>-</v>
      </c>
      <c r="R716" s="12" t="str">
        <f t="shared" si="1147"/>
        <v>-</v>
      </c>
      <c r="S716" s="12" t="str">
        <f t="shared" ref="S716:AQ716" si="1163">IF(AND(S$196="ДА",S521="-"),S129,"-")</f>
        <v>-</v>
      </c>
      <c r="T716" s="12" t="str">
        <f t="shared" si="1163"/>
        <v>-</v>
      </c>
      <c r="U716" s="12" t="str">
        <f t="shared" si="1163"/>
        <v>-</v>
      </c>
      <c r="V716" s="12">
        <f t="shared" si="1163"/>
        <v>6</v>
      </c>
      <c r="W716" s="12" t="str">
        <f t="shared" si="1163"/>
        <v>-</v>
      </c>
      <c r="X716" s="12" t="str">
        <f t="shared" si="1163"/>
        <v>-</v>
      </c>
      <c r="Y716" s="12" t="str">
        <f t="shared" si="1163"/>
        <v>-</v>
      </c>
      <c r="Z716" s="12" t="str">
        <f t="shared" si="1163"/>
        <v>-</v>
      </c>
      <c r="AA716" s="12" t="str">
        <f t="shared" si="1163"/>
        <v>-</v>
      </c>
      <c r="AB716" s="12" t="str">
        <f t="shared" si="1163"/>
        <v>-</v>
      </c>
      <c r="AC716" s="12">
        <f t="shared" si="1163"/>
        <v>4</v>
      </c>
      <c r="AD716" s="12">
        <f t="shared" si="1163"/>
        <v>5</v>
      </c>
      <c r="AE716" s="12" t="str">
        <f t="shared" si="1163"/>
        <v>-</v>
      </c>
      <c r="AF716" s="12">
        <f t="shared" si="1163"/>
        <v>7</v>
      </c>
      <c r="AG716" s="12">
        <f t="shared" si="1163"/>
        <v>8</v>
      </c>
      <c r="AH716" s="12" t="str">
        <f t="shared" si="1163"/>
        <v>-</v>
      </c>
      <c r="AI716" s="12" t="str">
        <f t="shared" si="1163"/>
        <v>-</v>
      </c>
      <c r="AJ716" s="12" t="str">
        <f t="shared" si="1163"/>
        <v>-</v>
      </c>
      <c r="AK716" s="12" t="str">
        <f t="shared" si="1163"/>
        <v>-</v>
      </c>
      <c r="AL716" s="12" t="str">
        <f t="shared" si="1163"/>
        <v>-</v>
      </c>
      <c r="AM716" s="12" t="str">
        <f t="shared" si="1163"/>
        <v>-</v>
      </c>
      <c r="AN716" s="12" t="str">
        <f t="shared" si="1163"/>
        <v>-</v>
      </c>
      <c r="AO716" s="12">
        <f t="shared" si="1163"/>
        <v>6</v>
      </c>
      <c r="AP716" s="12" t="str">
        <f t="shared" si="1163"/>
        <v>-</v>
      </c>
      <c r="AQ716" s="12" t="str">
        <f t="shared" si="1163"/>
        <v>-</v>
      </c>
      <c r="AR716" s="13">
        <f t="shared" si="964"/>
        <v>9</v>
      </c>
      <c r="AS716" s="17">
        <f t="shared" si="1071"/>
        <v>6.2220962222222225</v>
      </c>
      <c r="AT716" s="12">
        <f t="shared" si="970"/>
        <v>138</v>
      </c>
      <c r="AV716" s="22">
        <f t="shared" si="979"/>
        <v>127</v>
      </c>
      <c r="AW716" s="17">
        <f t="shared" si="971"/>
        <v>6.2220962222222225</v>
      </c>
      <c r="AX716" s="13">
        <f t="shared" si="972"/>
        <v>10</v>
      </c>
      <c r="AY716" s="13">
        <f t="shared" si="973"/>
        <v>9</v>
      </c>
      <c r="AZ716" s="128">
        <f t="shared" si="974"/>
        <v>53</v>
      </c>
      <c r="BA716" s="128">
        <f t="shared" si="966"/>
        <v>1</v>
      </c>
    </row>
    <row r="717" spans="1:53">
      <c r="A717" s="22">
        <f t="shared" si="975"/>
        <v>128</v>
      </c>
      <c r="B717" s="128">
        <f t="shared" ref="B717:C717" si="1164">B130</f>
        <v>53</v>
      </c>
      <c r="C717" s="128">
        <f t="shared" si="1164"/>
        <v>2</v>
      </c>
      <c r="D717" s="12" t="str">
        <f t="shared" ref="D717:P717" si="1165">IF(AND(D$196="ДА",D522="-"),D130,"-")</f>
        <v>-</v>
      </c>
      <c r="E717" s="12" t="str">
        <f t="shared" si="1165"/>
        <v>-</v>
      </c>
      <c r="F717" s="12" t="str">
        <f t="shared" si="1165"/>
        <v>-</v>
      </c>
      <c r="G717" s="12" t="str">
        <f t="shared" si="1165"/>
        <v>-</v>
      </c>
      <c r="H717" s="12">
        <f t="shared" si="1165"/>
        <v>8</v>
      </c>
      <c r="I717" s="12" t="str">
        <f t="shared" si="1165"/>
        <v>-</v>
      </c>
      <c r="J717" s="12">
        <f t="shared" si="1165"/>
        <v>6</v>
      </c>
      <c r="K717" s="12" t="str">
        <f t="shared" si="1165"/>
        <v>-</v>
      </c>
      <c r="L717" s="12" t="str">
        <f t="shared" si="1165"/>
        <v>-</v>
      </c>
      <c r="M717" s="12" t="str">
        <f t="shared" si="1165"/>
        <v>-</v>
      </c>
      <c r="N717" s="12">
        <f t="shared" si="1165"/>
        <v>7</v>
      </c>
      <c r="O717" s="12" t="str">
        <f t="shared" si="1165"/>
        <v>-</v>
      </c>
      <c r="P717" s="12" t="str">
        <f t="shared" si="1165"/>
        <v>-</v>
      </c>
      <c r="Q717" s="12" t="str">
        <f t="shared" si="1147"/>
        <v>-</v>
      </c>
      <c r="R717" s="12" t="str">
        <f t="shared" si="1147"/>
        <v>-</v>
      </c>
      <c r="S717" s="12" t="str">
        <f t="shared" ref="S717:AQ717" si="1166">IF(AND(S$196="ДА",S522="-"),S130,"-")</f>
        <v>-</v>
      </c>
      <c r="T717" s="12" t="str">
        <f t="shared" si="1166"/>
        <v>-</v>
      </c>
      <c r="U717" s="12" t="str">
        <f t="shared" si="1166"/>
        <v>-</v>
      </c>
      <c r="V717" s="12">
        <f t="shared" si="1166"/>
        <v>5</v>
      </c>
      <c r="W717" s="12" t="str">
        <f t="shared" si="1166"/>
        <v>-</v>
      </c>
      <c r="X717" s="12" t="str">
        <f t="shared" si="1166"/>
        <v>-</v>
      </c>
      <c r="Y717" s="12" t="str">
        <f t="shared" si="1166"/>
        <v>-</v>
      </c>
      <c r="Z717" s="12" t="str">
        <f t="shared" si="1166"/>
        <v>-</v>
      </c>
      <c r="AA717" s="12" t="str">
        <f t="shared" si="1166"/>
        <v>-</v>
      </c>
      <c r="AB717" s="12" t="str">
        <f t="shared" si="1166"/>
        <v>-</v>
      </c>
      <c r="AC717" s="12">
        <f t="shared" si="1166"/>
        <v>5</v>
      </c>
      <c r="AD717" s="12">
        <f t="shared" si="1166"/>
        <v>6</v>
      </c>
      <c r="AE717" s="12" t="str">
        <f t="shared" si="1166"/>
        <v>-</v>
      </c>
      <c r="AF717" s="12">
        <f t="shared" si="1166"/>
        <v>7</v>
      </c>
      <c r="AG717" s="12">
        <f t="shared" si="1166"/>
        <v>6</v>
      </c>
      <c r="AH717" s="12" t="str">
        <f t="shared" si="1166"/>
        <v>-</v>
      </c>
      <c r="AI717" s="12" t="str">
        <f t="shared" si="1166"/>
        <v>-</v>
      </c>
      <c r="AJ717" s="12" t="str">
        <f t="shared" si="1166"/>
        <v>-</v>
      </c>
      <c r="AK717" s="12" t="str">
        <f t="shared" si="1166"/>
        <v>-</v>
      </c>
      <c r="AL717" s="12" t="str">
        <f t="shared" si="1166"/>
        <v>-</v>
      </c>
      <c r="AM717" s="12" t="str">
        <f t="shared" si="1166"/>
        <v>-</v>
      </c>
      <c r="AN717" s="12" t="str">
        <f t="shared" si="1166"/>
        <v>-</v>
      </c>
      <c r="AO717" s="12">
        <f t="shared" si="1166"/>
        <v>6</v>
      </c>
      <c r="AP717" s="12" t="str">
        <f t="shared" si="1166"/>
        <v>-</v>
      </c>
      <c r="AQ717" s="12" t="str">
        <f t="shared" si="1166"/>
        <v>-</v>
      </c>
      <c r="AR717" s="13">
        <f t="shared" si="964"/>
        <v>9</v>
      </c>
      <c r="AS717" s="17">
        <f t="shared" si="1071"/>
        <v>6.2220952222222223</v>
      </c>
      <c r="AT717" s="12">
        <f t="shared" si="970"/>
        <v>139</v>
      </c>
      <c r="AV717" s="22">
        <f t="shared" si="979"/>
        <v>128</v>
      </c>
      <c r="AW717" s="17">
        <f t="shared" si="971"/>
        <v>6.2220952222222223</v>
      </c>
      <c r="AX717" s="13">
        <f t="shared" si="972"/>
        <v>11</v>
      </c>
      <c r="AY717" s="13">
        <f t="shared" si="973"/>
        <v>9</v>
      </c>
      <c r="AZ717" s="128">
        <f t="shared" si="974"/>
        <v>53</v>
      </c>
      <c r="BA717" s="128">
        <f t="shared" si="966"/>
        <v>2</v>
      </c>
    </row>
    <row r="718" spans="1:53">
      <c r="A718" s="22">
        <f t="shared" si="975"/>
        <v>129</v>
      </c>
      <c r="B718" s="128">
        <f t="shared" ref="B718:C718" si="1167">B131</f>
        <v>53</v>
      </c>
      <c r="C718" s="128">
        <f t="shared" si="1167"/>
        <v>3</v>
      </c>
      <c r="D718" s="12" t="str">
        <f t="shared" ref="D718:P718" si="1168">IF(AND(D$196="ДА",D523="-"),D131,"-")</f>
        <v>-</v>
      </c>
      <c r="E718" s="12" t="str">
        <f t="shared" si="1168"/>
        <v>-</v>
      </c>
      <c r="F718" s="12" t="str">
        <f t="shared" si="1168"/>
        <v>-</v>
      </c>
      <c r="G718" s="12" t="str">
        <f t="shared" si="1168"/>
        <v>-</v>
      </c>
      <c r="H718" s="12">
        <f t="shared" si="1168"/>
        <v>6</v>
      </c>
      <c r="I718" s="12" t="str">
        <f t="shared" si="1168"/>
        <v>-</v>
      </c>
      <c r="J718" s="12">
        <f t="shared" si="1168"/>
        <v>6</v>
      </c>
      <c r="K718" s="12" t="str">
        <f t="shared" si="1168"/>
        <v>-</v>
      </c>
      <c r="L718" s="12" t="str">
        <f t="shared" si="1168"/>
        <v>-</v>
      </c>
      <c r="M718" s="12" t="str">
        <f t="shared" si="1168"/>
        <v>-</v>
      </c>
      <c r="N718" s="12">
        <f t="shared" si="1168"/>
        <v>8</v>
      </c>
      <c r="O718" s="12">
        <f t="shared" si="1168"/>
        <v>6</v>
      </c>
      <c r="P718" s="12" t="str">
        <f t="shared" si="1168"/>
        <v>-</v>
      </c>
      <c r="Q718" s="12" t="str">
        <f t="shared" si="1147"/>
        <v>-</v>
      </c>
      <c r="R718" s="12" t="str">
        <f t="shared" si="1147"/>
        <v>-</v>
      </c>
      <c r="S718" s="12">
        <f t="shared" ref="S718:AQ718" si="1169">IF(AND(S$196="ДА",S523="-"),S131,"-")</f>
        <v>2</v>
      </c>
      <c r="T718" s="12" t="str">
        <f t="shared" si="1169"/>
        <v>-</v>
      </c>
      <c r="U718" s="12" t="str">
        <f t="shared" si="1169"/>
        <v>-</v>
      </c>
      <c r="V718" s="12">
        <f t="shared" si="1169"/>
        <v>5</v>
      </c>
      <c r="W718" s="12" t="str">
        <f t="shared" si="1169"/>
        <v>-</v>
      </c>
      <c r="X718" s="12" t="str">
        <f t="shared" si="1169"/>
        <v>-</v>
      </c>
      <c r="Y718" s="12" t="str">
        <f t="shared" si="1169"/>
        <v>-</v>
      </c>
      <c r="Z718" s="12" t="str">
        <f t="shared" si="1169"/>
        <v>-</v>
      </c>
      <c r="AA718" s="12" t="str">
        <f t="shared" si="1169"/>
        <v>-</v>
      </c>
      <c r="AB718" s="12" t="str">
        <f t="shared" si="1169"/>
        <v>-</v>
      </c>
      <c r="AC718" s="12">
        <f t="shared" si="1169"/>
        <v>4</v>
      </c>
      <c r="AD718" s="12">
        <f t="shared" si="1169"/>
        <v>4</v>
      </c>
      <c r="AE718" s="12" t="str">
        <f t="shared" si="1169"/>
        <v>-</v>
      </c>
      <c r="AF718" s="12">
        <f t="shared" si="1169"/>
        <v>6</v>
      </c>
      <c r="AG718" s="12">
        <f t="shared" si="1169"/>
        <v>5</v>
      </c>
      <c r="AH718" s="12" t="str">
        <f t="shared" si="1169"/>
        <v>-</v>
      </c>
      <c r="AI718" s="12" t="str">
        <f t="shared" si="1169"/>
        <v>-</v>
      </c>
      <c r="AJ718" s="12" t="str">
        <f t="shared" si="1169"/>
        <v>-</v>
      </c>
      <c r="AK718" s="12" t="str">
        <f t="shared" si="1169"/>
        <v>-</v>
      </c>
      <c r="AL718" s="12" t="str">
        <f t="shared" si="1169"/>
        <v>-</v>
      </c>
      <c r="AM718" s="12" t="str">
        <f t="shared" si="1169"/>
        <v>-</v>
      </c>
      <c r="AN718" s="12" t="str">
        <f t="shared" si="1169"/>
        <v>-</v>
      </c>
      <c r="AO718" s="12">
        <f t="shared" si="1169"/>
        <v>4</v>
      </c>
      <c r="AP718" s="12" t="str">
        <f t="shared" si="1169"/>
        <v>-</v>
      </c>
      <c r="AQ718" s="12" t="str">
        <f t="shared" si="1169"/>
        <v>-</v>
      </c>
      <c r="AR718" s="13">
        <f t="shared" ref="AR718:AR730" si="1170">COUNTIF(D718:AQ718,"&gt;0")</f>
        <v>11</v>
      </c>
      <c r="AS718" s="17">
        <f t="shared" ref="AS718:AS730" si="1171">AVERAGE(D718:AQ718)+(1-A718)/1000000</f>
        <v>5.0907810909090907</v>
      </c>
      <c r="AT718" s="12">
        <f t="shared" si="970"/>
        <v>181</v>
      </c>
      <c r="AV718" s="22">
        <f t="shared" si="979"/>
        <v>129</v>
      </c>
      <c r="AW718" s="17">
        <f t="shared" si="971"/>
        <v>5.0907810909090907</v>
      </c>
      <c r="AX718" s="13">
        <f t="shared" si="972"/>
        <v>11</v>
      </c>
      <c r="AY718" s="13">
        <f t="shared" si="973"/>
        <v>11</v>
      </c>
      <c r="AZ718" s="128">
        <f t="shared" si="974"/>
        <v>53</v>
      </c>
      <c r="BA718" s="128">
        <f t="shared" ref="BA718:BA781" si="1172">C131</f>
        <v>3</v>
      </c>
    </row>
    <row r="719" spans="1:53">
      <c r="A719" s="22">
        <f t="shared" si="975"/>
        <v>130</v>
      </c>
      <c r="B719" s="128">
        <f t="shared" ref="B719:C719" si="1173">B132</f>
        <v>55</v>
      </c>
      <c r="C719" s="128">
        <f t="shared" si="1173"/>
        <v>1</v>
      </c>
      <c r="D719" s="12" t="str">
        <f t="shared" ref="D719:P719" si="1174">IF(AND(D$196="ДА",D524="-"),D132,"-")</f>
        <v>-</v>
      </c>
      <c r="E719" s="12" t="str">
        <f t="shared" si="1174"/>
        <v>-</v>
      </c>
      <c r="F719" s="12" t="str">
        <f t="shared" si="1174"/>
        <v>-</v>
      </c>
      <c r="G719" s="12" t="str">
        <f t="shared" si="1174"/>
        <v>-</v>
      </c>
      <c r="H719" s="12">
        <f t="shared" si="1174"/>
        <v>8</v>
      </c>
      <c r="I719" s="12" t="str">
        <f t="shared" si="1174"/>
        <v>-</v>
      </c>
      <c r="J719" s="12">
        <f t="shared" si="1174"/>
        <v>8</v>
      </c>
      <c r="K719" s="12" t="str">
        <f t="shared" si="1174"/>
        <v>-</v>
      </c>
      <c r="L719" s="12" t="str">
        <f t="shared" si="1174"/>
        <v>-</v>
      </c>
      <c r="M719" s="12" t="str">
        <f t="shared" si="1174"/>
        <v>-</v>
      </c>
      <c r="N719" s="12">
        <f t="shared" si="1174"/>
        <v>9</v>
      </c>
      <c r="O719" s="12">
        <f t="shared" si="1174"/>
        <v>8</v>
      </c>
      <c r="P719" s="12" t="str">
        <f t="shared" si="1174"/>
        <v>-</v>
      </c>
      <c r="Q719" s="12" t="str">
        <f t="shared" si="1147"/>
        <v>-</v>
      </c>
      <c r="R719" s="12" t="str">
        <f t="shared" si="1147"/>
        <v>-</v>
      </c>
      <c r="S719" s="12">
        <f t="shared" ref="S719:AQ719" si="1175">IF(AND(S$196="ДА",S524="-"),S132,"-")</f>
        <v>9</v>
      </c>
      <c r="T719" s="12" t="str">
        <f t="shared" si="1175"/>
        <v>-</v>
      </c>
      <c r="U719" s="12" t="str">
        <f t="shared" si="1175"/>
        <v>-</v>
      </c>
      <c r="V719" s="12">
        <f t="shared" si="1175"/>
        <v>7</v>
      </c>
      <c r="W719" s="12" t="str">
        <f t="shared" si="1175"/>
        <v>-</v>
      </c>
      <c r="X719" s="12">
        <f t="shared" si="1175"/>
        <v>7</v>
      </c>
      <c r="Y719" s="12" t="str">
        <f t="shared" si="1175"/>
        <v>-</v>
      </c>
      <c r="Z719" s="12" t="str">
        <f t="shared" si="1175"/>
        <v>-</v>
      </c>
      <c r="AA719" s="12" t="str">
        <f t="shared" si="1175"/>
        <v>-</v>
      </c>
      <c r="AB719" s="12" t="str">
        <f t="shared" si="1175"/>
        <v>-</v>
      </c>
      <c r="AC719" s="12">
        <f t="shared" si="1175"/>
        <v>6</v>
      </c>
      <c r="AD719" s="12">
        <f t="shared" si="1175"/>
        <v>6</v>
      </c>
      <c r="AE719" s="12" t="str">
        <f t="shared" si="1175"/>
        <v>-</v>
      </c>
      <c r="AF719" s="12">
        <f t="shared" si="1175"/>
        <v>7</v>
      </c>
      <c r="AG719" s="12">
        <f t="shared" si="1175"/>
        <v>4</v>
      </c>
      <c r="AH719" s="12" t="str">
        <f t="shared" si="1175"/>
        <v>-</v>
      </c>
      <c r="AI719" s="12" t="str">
        <f t="shared" si="1175"/>
        <v>-</v>
      </c>
      <c r="AJ719" s="12" t="str">
        <f t="shared" si="1175"/>
        <v>-</v>
      </c>
      <c r="AK719" s="12" t="str">
        <f t="shared" si="1175"/>
        <v>-</v>
      </c>
      <c r="AL719" s="12" t="str">
        <f t="shared" si="1175"/>
        <v>-</v>
      </c>
      <c r="AM719" s="12" t="str">
        <f t="shared" si="1175"/>
        <v>-</v>
      </c>
      <c r="AN719" s="12" t="str">
        <f t="shared" si="1175"/>
        <v>-</v>
      </c>
      <c r="AO719" s="12">
        <f t="shared" si="1175"/>
        <v>5</v>
      </c>
      <c r="AP719" s="12" t="str">
        <f t="shared" si="1175"/>
        <v>-</v>
      </c>
      <c r="AQ719" s="12" t="str">
        <f t="shared" si="1175"/>
        <v>-</v>
      </c>
      <c r="AR719" s="13">
        <f t="shared" si="1170"/>
        <v>12</v>
      </c>
      <c r="AS719" s="17">
        <f t="shared" si="1171"/>
        <v>6.9998709999999997</v>
      </c>
      <c r="AT719" s="12">
        <f t="shared" ref="AT719:AT730" si="1176">RANK(AS719,AS$590:AS$781,0)</f>
        <v>89</v>
      </c>
      <c r="AV719" s="22">
        <f t="shared" si="979"/>
        <v>130</v>
      </c>
      <c r="AW719" s="17">
        <f t="shared" ref="AW719:AW781" si="1177">AS719</f>
        <v>6.9998709999999997</v>
      </c>
      <c r="AX719" s="13">
        <f t="shared" ref="AX719:AX730" si="1178">AR132</f>
        <v>15</v>
      </c>
      <c r="AY719" s="13">
        <f t="shared" ref="AY719:AY781" si="1179">AR719</f>
        <v>12</v>
      </c>
      <c r="AZ719" s="128">
        <f t="shared" ref="AZ719:AZ781" si="1180">B132</f>
        <v>55</v>
      </c>
      <c r="BA719" s="128">
        <f t="shared" si="1172"/>
        <v>1</v>
      </c>
    </row>
    <row r="720" spans="1:53">
      <c r="A720" s="22">
        <f t="shared" ref="A720:A781" si="1181">A719+1</f>
        <v>131</v>
      </c>
      <c r="B720" s="128">
        <f t="shared" ref="B720:C720" si="1182">B133</f>
        <v>55</v>
      </c>
      <c r="C720" s="128">
        <f t="shared" si="1182"/>
        <v>2</v>
      </c>
      <c r="D720" s="12" t="str">
        <f t="shared" ref="D720:P720" si="1183">IF(AND(D$196="ДА",D525="-"),D133,"-")</f>
        <v>-</v>
      </c>
      <c r="E720" s="12" t="str">
        <f t="shared" si="1183"/>
        <v>-</v>
      </c>
      <c r="F720" s="12" t="str">
        <f t="shared" si="1183"/>
        <v>-</v>
      </c>
      <c r="G720" s="12" t="str">
        <f t="shared" si="1183"/>
        <v>-</v>
      </c>
      <c r="H720" s="12">
        <f t="shared" si="1183"/>
        <v>8</v>
      </c>
      <c r="I720" s="12" t="str">
        <f t="shared" si="1183"/>
        <v>-</v>
      </c>
      <c r="J720" s="12">
        <f t="shared" si="1183"/>
        <v>5</v>
      </c>
      <c r="K720" s="12" t="str">
        <f t="shared" si="1183"/>
        <v>-</v>
      </c>
      <c r="L720" s="12" t="str">
        <f t="shared" si="1183"/>
        <v>-</v>
      </c>
      <c r="M720" s="12" t="str">
        <f t="shared" si="1183"/>
        <v>-</v>
      </c>
      <c r="N720" s="12">
        <f t="shared" si="1183"/>
        <v>9</v>
      </c>
      <c r="O720" s="12">
        <f t="shared" si="1183"/>
        <v>6</v>
      </c>
      <c r="P720" s="12" t="str">
        <f t="shared" si="1183"/>
        <v>-</v>
      </c>
      <c r="Q720" s="12" t="str">
        <f t="shared" si="1147"/>
        <v>-</v>
      </c>
      <c r="R720" s="12" t="str">
        <f t="shared" si="1147"/>
        <v>-</v>
      </c>
      <c r="S720" s="12">
        <f t="shared" ref="S720:AQ720" si="1184">IF(AND(S$196="ДА",S525="-"),S133,"-")</f>
        <v>9</v>
      </c>
      <c r="T720" s="12" t="str">
        <f t="shared" si="1184"/>
        <v>-</v>
      </c>
      <c r="U720" s="12" t="str">
        <f t="shared" si="1184"/>
        <v>-</v>
      </c>
      <c r="V720" s="12">
        <f t="shared" si="1184"/>
        <v>7</v>
      </c>
      <c r="W720" s="12" t="str">
        <f t="shared" si="1184"/>
        <v>-</v>
      </c>
      <c r="X720" s="12">
        <f t="shared" si="1184"/>
        <v>4</v>
      </c>
      <c r="Y720" s="12" t="str">
        <f t="shared" si="1184"/>
        <v>-</v>
      </c>
      <c r="Z720" s="12">
        <f t="shared" si="1184"/>
        <v>6</v>
      </c>
      <c r="AA720" s="12" t="str">
        <f t="shared" si="1184"/>
        <v>-</v>
      </c>
      <c r="AB720" s="12" t="str">
        <f t="shared" si="1184"/>
        <v>-</v>
      </c>
      <c r="AC720" s="12">
        <f t="shared" si="1184"/>
        <v>9</v>
      </c>
      <c r="AD720" s="12">
        <f t="shared" si="1184"/>
        <v>7</v>
      </c>
      <c r="AE720" s="12" t="str">
        <f t="shared" si="1184"/>
        <v>-</v>
      </c>
      <c r="AF720" s="12">
        <f t="shared" si="1184"/>
        <v>8</v>
      </c>
      <c r="AG720" s="12">
        <f t="shared" si="1184"/>
        <v>9</v>
      </c>
      <c r="AH720" s="12" t="str">
        <f t="shared" si="1184"/>
        <v>-</v>
      </c>
      <c r="AI720" s="12" t="str">
        <f t="shared" si="1184"/>
        <v>-</v>
      </c>
      <c r="AJ720" s="12" t="str">
        <f t="shared" si="1184"/>
        <v>-</v>
      </c>
      <c r="AK720" s="12" t="str">
        <f t="shared" si="1184"/>
        <v>-</v>
      </c>
      <c r="AL720" s="12" t="str">
        <f t="shared" si="1184"/>
        <v>-</v>
      </c>
      <c r="AM720" s="12" t="str">
        <f t="shared" si="1184"/>
        <v>-</v>
      </c>
      <c r="AN720" s="12" t="str">
        <f t="shared" si="1184"/>
        <v>-</v>
      </c>
      <c r="AO720" s="12">
        <f t="shared" si="1184"/>
        <v>4</v>
      </c>
      <c r="AP720" s="12" t="str">
        <f t="shared" si="1184"/>
        <v>-</v>
      </c>
      <c r="AQ720" s="12" t="str">
        <f t="shared" si="1184"/>
        <v>-</v>
      </c>
      <c r="AR720" s="13">
        <f t="shared" si="1170"/>
        <v>13</v>
      </c>
      <c r="AS720" s="17">
        <f t="shared" si="1171"/>
        <v>6.9998699999999996</v>
      </c>
      <c r="AT720" s="12">
        <f t="shared" si="1176"/>
        <v>90</v>
      </c>
      <c r="AV720" s="22">
        <f t="shared" ref="AV720:AV780" si="1185">AV719+1</f>
        <v>131</v>
      </c>
      <c r="AW720" s="17">
        <f t="shared" si="1177"/>
        <v>6.9998699999999996</v>
      </c>
      <c r="AX720" s="13">
        <f t="shared" si="1178"/>
        <v>14</v>
      </c>
      <c r="AY720" s="13">
        <f t="shared" si="1179"/>
        <v>13</v>
      </c>
      <c r="AZ720" s="128">
        <f t="shared" si="1180"/>
        <v>55</v>
      </c>
      <c r="BA720" s="128">
        <f t="shared" si="1172"/>
        <v>2</v>
      </c>
    </row>
    <row r="721" spans="1:53">
      <c r="A721" s="22">
        <f t="shared" si="1181"/>
        <v>132</v>
      </c>
      <c r="B721" s="128">
        <f t="shared" ref="B721:C721" si="1186">B134</f>
        <v>55</v>
      </c>
      <c r="C721" s="128">
        <f t="shared" si="1186"/>
        <v>3</v>
      </c>
      <c r="D721" s="12" t="str">
        <f t="shared" ref="D721:P721" si="1187">IF(AND(D$196="ДА",D526="-"),D134,"-")</f>
        <v>-</v>
      </c>
      <c r="E721" s="12" t="str">
        <f t="shared" si="1187"/>
        <v>-</v>
      </c>
      <c r="F721" s="12" t="str">
        <f t="shared" si="1187"/>
        <v>-</v>
      </c>
      <c r="G721" s="12" t="str">
        <f t="shared" si="1187"/>
        <v>-</v>
      </c>
      <c r="H721" s="12">
        <f t="shared" si="1187"/>
        <v>8</v>
      </c>
      <c r="I721" s="12" t="str">
        <f t="shared" si="1187"/>
        <v>-</v>
      </c>
      <c r="J721" s="12">
        <f t="shared" si="1187"/>
        <v>7</v>
      </c>
      <c r="K721" s="12" t="str">
        <f t="shared" si="1187"/>
        <v>-</v>
      </c>
      <c r="L721" s="12" t="str">
        <f t="shared" si="1187"/>
        <v>-</v>
      </c>
      <c r="M721" s="12" t="str">
        <f t="shared" si="1187"/>
        <v>-</v>
      </c>
      <c r="N721" s="12">
        <f t="shared" si="1187"/>
        <v>9</v>
      </c>
      <c r="O721" s="12" t="str">
        <f t="shared" si="1187"/>
        <v>-</v>
      </c>
      <c r="P721" s="12" t="str">
        <f t="shared" si="1187"/>
        <v>-</v>
      </c>
      <c r="Q721" s="12" t="str">
        <f t="shared" si="1147"/>
        <v>-</v>
      </c>
      <c r="R721" s="12" t="str">
        <f t="shared" si="1147"/>
        <v>-</v>
      </c>
      <c r="S721" s="12">
        <f t="shared" ref="S721:AQ721" si="1188">IF(AND(S$196="ДА",S526="-"),S134,"-")</f>
        <v>11</v>
      </c>
      <c r="T721" s="12" t="str">
        <f t="shared" si="1188"/>
        <v>-</v>
      </c>
      <c r="U721" s="12" t="str">
        <f t="shared" si="1188"/>
        <v>-</v>
      </c>
      <c r="V721" s="12">
        <f t="shared" si="1188"/>
        <v>8</v>
      </c>
      <c r="W721" s="12" t="str">
        <f t="shared" si="1188"/>
        <v>-</v>
      </c>
      <c r="X721" s="12">
        <f t="shared" si="1188"/>
        <v>6</v>
      </c>
      <c r="Y721" s="12" t="str">
        <f t="shared" si="1188"/>
        <v>-</v>
      </c>
      <c r="Z721" s="12">
        <f t="shared" si="1188"/>
        <v>11</v>
      </c>
      <c r="AA721" s="12" t="str">
        <f t="shared" si="1188"/>
        <v>-</v>
      </c>
      <c r="AB721" s="12" t="str">
        <f t="shared" si="1188"/>
        <v>-</v>
      </c>
      <c r="AC721" s="12">
        <f t="shared" si="1188"/>
        <v>9</v>
      </c>
      <c r="AD721" s="12">
        <f t="shared" si="1188"/>
        <v>8</v>
      </c>
      <c r="AE721" s="12" t="str">
        <f t="shared" si="1188"/>
        <v>-</v>
      </c>
      <c r="AF721" s="12">
        <f t="shared" si="1188"/>
        <v>11</v>
      </c>
      <c r="AG721" s="12">
        <f t="shared" si="1188"/>
        <v>10</v>
      </c>
      <c r="AH721" s="12" t="str">
        <f t="shared" si="1188"/>
        <v>-</v>
      </c>
      <c r="AI721" s="12" t="str">
        <f t="shared" si="1188"/>
        <v>-</v>
      </c>
      <c r="AJ721" s="12" t="str">
        <f t="shared" si="1188"/>
        <v>-</v>
      </c>
      <c r="AK721" s="12" t="str">
        <f t="shared" si="1188"/>
        <v>-</v>
      </c>
      <c r="AL721" s="12" t="str">
        <f t="shared" si="1188"/>
        <v>-</v>
      </c>
      <c r="AM721" s="12" t="str">
        <f t="shared" si="1188"/>
        <v>-</v>
      </c>
      <c r="AN721" s="12" t="str">
        <f t="shared" si="1188"/>
        <v>-</v>
      </c>
      <c r="AO721" s="12">
        <f t="shared" si="1188"/>
        <v>8</v>
      </c>
      <c r="AP721" s="12" t="str">
        <f t="shared" si="1188"/>
        <v>-</v>
      </c>
      <c r="AQ721" s="12" t="str">
        <f t="shared" si="1188"/>
        <v>-</v>
      </c>
      <c r="AR721" s="13">
        <f t="shared" si="1170"/>
        <v>12</v>
      </c>
      <c r="AS721" s="17">
        <f t="shared" si="1171"/>
        <v>8.8332023333333343</v>
      </c>
      <c r="AT721" s="12">
        <f t="shared" si="1176"/>
        <v>8</v>
      </c>
      <c r="AV721" s="22">
        <f t="shared" si="1185"/>
        <v>132</v>
      </c>
      <c r="AW721" s="17">
        <f t="shared" si="1177"/>
        <v>8.8332023333333343</v>
      </c>
      <c r="AX721" s="13">
        <f t="shared" si="1178"/>
        <v>14</v>
      </c>
      <c r="AY721" s="13">
        <f t="shared" si="1179"/>
        <v>12</v>
      </c>
      <c r="AZ721" s="128">
        <f t="shared" si="1180"/>
        <v>55</v>
      </c>
      <c r="BA721" s="128">
        <f t="shared" si="1172"/>
        <v>3</v>
      </c>
    </row>
    <row r="722" spans="1:53">
      <c r="A722" s="22">
        <f t="shared" si="1181"/>
        <v>133</v>
      </c>
      <c r="B722" s="128">
        <f t="shared" ref="B722:C722" si="1189">B135</f>
        <v>56</v>
      </c>
      <c r="C722" s="128">
        <f t="shared" si="1189"/>
        <v>1</v>
      </c>
      <c r="D722" s="12" t="str">
        <f t="shared" ref="D722:P722" si="1190">IF(AND(D$196="ДА",D527="-"),D135,"-")</f>
        <v>-</v>
      </c>
      <c r="E722" s="12" t="str">
        <f t="shared" si="1190"/>
        <v>-</v>
      </c>
      <c r="F722" s="12" t="str">
        <f t="shared" si="1190"/>
        <v>-</v>
      </c>
      <c r="G722" s="12" t="str">
        <f t="shared" si="1190"/>
        <v>-</v>
      </c>
      <c r="H722" s="12">
        <f t="shared" si="1190"/>
        <v>9</v>
      </c>
      <c r="I722" s="12" t="str">
        <f t="shared" si="1190"/>
        <v>-</v>
      </c>
      <c r="J722" s="12">
        <f t="shared" si="1190"/>
        <v>8</v>
      </c>
      <c r="K722" s="12" t="str">
        <f t="shared" si="1190"/>
        <v>-</v>
      </c>
      <c r="L722" s="12" t="str">
        <f t="shared" si="1190"/>
        <v>-</v>
      </c>
      <c r="M722" s="12" t="str">
        <f t="shared" si="1190"/>
        <v>-</v>
      </c>
      <c r="N722" s="12">
        <f t="shared" si="1190"/>
        <v>11</v>
      </c>
      <c r="O722" s="12" t="str">
        <f t="shared" si="1190"/>
        <v>-</v>
      </c>
      <c r="P722" s="12" t="str">
        <f t="shared" si="1190"/>
        <v>-</v>
      </c>
      <c r="Q722" s="12" t="str">
        <f t="shared" si="1147"/>
        <v>-</v>
      </c>
      <c r="R722" s="12" t="str">
        <f t="shared" si="1147"/>
        <v>-</v>
      </c>
      <c r="S722" s="12">
        <f t="shared" ref="S722:AQ722" si="1191">IF(AND(S$196="ДА",S527="-"),S135,"-")</f>
        <v>7</v>
      </c>
      <c r="T722" s="12" t="str">
        <f t="shared" si="1191"/>
        <v>-</v>
      </c>
      <c r="U722" s="12" t="str">
        <f t="shared" si="1191"/>
        <v>-</v>
      </c>
      <c r="V722" s="12">
        <f t="shared" si="1191"/>
        <v>6</v>
      </c>
      <c r="W722" s="12" t="str">
        <f t="shared" si="1191"/>
        <v>-</v>
      </c>
      <c r="X722" s="12">
        <f t="shared" si="1191"/>
        <v>7</v>
      </c>
      <c r="Y722" s="12" t="str">
        <f t="shared" si="1191"/>
        <v>-</v>
      </c>
      <c r="Z722" s="12">
        <f t="shared" si="1191"/>
        <v>7</v>
      </c>
      <c r="AA722" s="12" t="str">
        <f t="shared" si="1191"/>
        <v>-</v>
      </c>
      <c r="AB722" s="12" t="str">
        <f t="shared" si="1191"/>
        <v>-</v>
      </c>
      <c r="AC722" s="12">
        <f t="shared" si="1191"/>
        <v>11</v>
      </c>
      <c r="AD722" s="12">
        <f t="shared" si="1191"/>
        <v>9</v>
      </c>
      <c r="AE722" s="12" t="str">
        <f t="shared" si="1191"/>
        <v>-</v>
      </c>
      <c r="AF722" s="12">
        <f t="shared" si="1191"/>
        <v>9</v>
      </c>
      <c r="AG722" s="12">
        <f t="shared" si="1191"/>
        <v>10</v>
      </c>
      <c r="AH722" s="12" t="str">
        <f t="shared" si="1191"/>
        <v>-</v>
      </c>
      <c r="AI722" s="12" t="str">
        <f t="shared" si="1191"/>
        <v>-</v>
      </c>
      <c r="AJ722" s="12" t="str">
        <f t="shared" si="1191"/>
        <v>-</v>
      </c>
      <c r="AK722" s="12" t="str">
        <f t="shared" si="1191"/>
        <v>-</v>
      </c>
      <c r="AL722" s="12" t="str">
        <f t="shared" si="1191"/>
        <v>-</v>
      </c>
      <c r="AM722" s="12" t="str">
        <f t="shared" si="1191"/>
        <v>-</v>
      </c>
      <c r="AN722" s="12" t="str">
        <f t="shared" si="1191"/>
        <v>-</v>
      </c>
      <c r="AO722" s="12">
        <f t="shared" si="1191"/>
        <v>9</v>
      </c>
      <c r="AP722" s="12" t="str">
        <f t="shared" si="1191"/>
        <v>-</v>
      </c>
      <c r="AQ722" s="12" t="str">
        <f t="shared" si="1191"/>
        <v>-</v>
      </c>
      <c r="AR722" s="13">
        <f t="shared" si="1170"/>
        <v>12</v>
      </c>
      <c r="AS722" s="17">
        <f t="shared" si="1171"/>
        <v>8.5832013333333332</v>
      </c>
      <c r="AT722" s="12">
        <f t="shared" si="1176"/>
        <v>15</v>
      </c>
      <c r="AV722" s="22">
        <f t="shared" si="1185"/>
        <v>133</v>
      </c>
      <c r="AW722" s="17">
        <f t="shared" si="1177"/>
        <v>8.5832013333333332</v>
      </c>
      <c r="AX722" s="13">
        <f t="shared" si="1178"/>
        <v>13</v>
      </c>
      <c r="AY722" s="13">
        <f t="shared" si="1179"/>
        <v>12</v>
      </c>
      <c r="AZ722" s="128">
        <f t="shared" si="1180"/>
        <v>56</v>
      </c>
      <c r="BA722" s="128">
        <f t="shared" si="1172"/>
        <v>1</v>
      </c>
    </row>
    <row r="723" spans="1:53">
      <c r="A723" s="22">
        <f t="shared" si="1181"/>
        <v>134</v>
      </c>
      <c r="B723" s="128">
        <f t="shared" ref="B723:C723" si="1192">B136</f>
        <v>56</v>
      </c>
      <c r="C723" s="128">
        <f t="shared" si="1192"/>
        <v>2</v>
      </c>
      <c r="D723" s="12" t="str">
        <f t="shared" ref="D723:P723" si="1193">IF(AND(D$196="ДА",D528="-"),D136,"-")</f>
        <v>-</v>
      </c>
      <c r="E723" s="12" t="str">
        <f t="shared" si="1193"/>
        <v>-</v>
      </c>
      <c r="F723" s="12" t="str">
        <f t="shared" si="1193"/>
        <v>-</v>
      </c>
      <c r="G723" s="12" t="str">
        <f t="shared" si="1193"/>
        <v>-</v>
      </c>
      <c r="H723" s="12">
        <f t="shared" si="1193"/>
        <v>10</v>
      </c>
      <c r="I723" s="12" t="str">
        <f t="shared" si="1193"/>
        <v>-</v>
      </c>
      <c r="J723" s="12">
        <f t="shared" si="1193"/>
        <v>9</v>
      </c>
      <c r="K723" s="12" t="str">
        <f t="shared" si="1193"/>
        <v>-</v>
      </c>
      <c r="L723" s="12" t="str">
        <f t="shared" si="1193"/>
        <v>-</v>
      </c>
      <c r="M723" s="12" t="str">
        <f t="shared" si="1193"/>
        <v>-</v>
      </c>
      <c r="N723" s="12">
        <f t="shared" si="1193"/>
        <v>9</v>
      </c>
      <c r="O723" s="12" t="str">
        <f t="shared" si="1193"/>
        <v>-</v>
      </c>
      <c r="P723" s="12" t="str">
        <f t="shared" si="1193"/>
        <v>-</v>
      </c>
      <c r="Q723" s="12" t="str">
        <f t="shared" si="1147"/>
        <v>-</v>
      </c>
      <c r="R723" s="12" t="str">
        <f t="shared" si="1147"/>
        <v>-</v>
      </c>
      <c r="S723" s="12" t="str">
        <f t="shared" ref="S723:AQ723" si="1194">IF(AND(S$196="ДА",S528="-"),S136,"-")</f>
        <v>-</v>
      </c>
      <c r="T723" s="12" t="str">
        <f t="shared" si="1194"/>
        <v>-</v>
      </c>
      <c r="U723" s="12" t="str">
        <f t="shared" si="1194"/>
        <v>-</v>
      </c>
      <c r="V723" s="12">
        <f t="shared" si="1194"/>
        <v>6</v>
      </c>
      <c r="W723" s="12" t="str">
        <f t="shared" si="1194"/>
        <v>-</v>
      </c>
      <c r="X723" s="12" t="str">
        <f t="shared" si="1194"/>
        <v>-</v>
      </c>
      <c r="Y723" s="12" t="str">
        <f t="shared" si="1194"/>
        <v>-</v>
      </c>
      <c r="Z723" s="12" t="str">
        <f t="shared" si="1194"/>
        <v>-</v>
      </c>
      <c r="AA723" s="12" t="str">
        <f t="shared" si="1194"/>
        <v>-</v>
      </c>
      <c r="AB723" s="12" t="str">
        <f t="shared" si="1194"/>
        <v>-</v>
      </c>
      <c r="AC723" s="12">
        <f t="shared" si="1194"/>
        <v>9</v>
      </c>
      <c r="AD723" s="12">
        <f t="shared" si="1194"/>
        <v>7</v>
      </c>
      <c r="AE723" s="12" t="str">
        <f t="shared" si="1194"/>
        <v>-</v>
      </c>
      <c r="AF723" s="12">
        <f t="shared" si="1194"/>
        <v>7</v>
      </c>
      <c r="AG723" s="12">
        <f t="shared" si="1194"/>
        <v>3</v>
      </c>
      <c r="AH723" s="12" t="str">
        <f t="shared" si="1194"/>
        <v>-</v>
      </c>
      <c r="AI723" s="12" t="str">
        <f t="shared" si="1194"/>
        <v>-</v>
      </c>
      <c r="AJ723" s="12" t="str">
        <f t="shared" si="1194"/>
        <v>-</v>
      </c>
      <c r="AK723" s="12" t="str">
        <f t="shared" si="1194"/>
        <v>-</v>
      </c>
      <c r="AL723" s="12" t="str">
        <f t="shared" si="1194"/>
        <v>-</v>
      </c>
      <c r="AM723" s="12" t="str">
        <f t="shared" si="1194"/>
        <v>-</v>
      </c>
      <c r="AN723" s="12" t="str">
        <f t="shared" si="1194"/>
        <v>-</v>
      </c>
      <c r="AO723" s="12">
        <f t="shared" si="1194"/>
        <v>9</v>
      </c>
      <c r="AP723" s="12" t="str">
        <f t="shared" si="1194"/>
        <v>-</v>
      </c>
      <c r="AQ723" s="12" t="str">
        <f t="shared" si="1194"/>
        <v>-</v>
      </c>
      <c r="AR723" s="13">
        <f t="shared" si="1170"/>
        <v>9</v>
      </c>
      <c r="AS723" s="17">
        <f t="shared" si="1171"/>
        <v>7.666533666666667</v>
      </c>
      <c r="AT723" s="12">
        <f t="shared" si="1176"/>
        <v>56</v>
      </c>
      <c r="AV723" s="22">
        <f t="shared" si="1185"/>
        <v>134</v>
      </c>
      <c r="AW723" s="17">
        <f t="shared" si="1177"/>
        <v>7.666533666666667</v>
      </c>
      <c r="AX723" s="13">
        <f t="shared" si="1178"/>
        <v>11</v>
      </c>
      <c r="AY723" s="13">
        <f t="shared" si="1179"/>
        <v>9</v>
      </c>
      <c r="AZ723" s="128">
        <f t="shared" si="1180"/>
        <v>56</v>
      </c>
      <c r="BA723" s="128">
        <f t="shared" si="1172"/>
        <v>2</v>
      </c>
    </row>
    <row r="724" spans="1:53">
      <c r="A724" s="22">
        <f t="shared" si="1181"/>
        <v>135</v>
      </c>
      <c r="B724" s="128">
        <f t="shared" ref="B724:C724" si="1195">B137</f>
        <v>56</v>
      </c>
      <c r="C724" s="128">
        <f t="shared" si="1195"/>
        <v>3</v>
      </c>
      <c r="D724" s="12" t="str">
        <f t="shared" ref="D724:P724" si="1196">IF(AND(D$196="ДА",D529="-"),D137,"-")</f>
        <v>-</v>
      </c>
      <c r="E724" s="12" t="str">
        <f t="shared" si="1196"/>
        <v>-</v>
      </c>
      <c r="F724" s="12" t="str">
        <f t="shared" si="1196"/>
        <v>-</v>
      </c>
      <c r="G724" s="12" t="str">
        <f t="shared" si="1196"/>
        <v>-</v>
      </c>
      <c r="H724" s="12">
        <f t="shared" si="1196"/>
        <v>7</v>
      </c>
      <c r="I724" s="12" t="str">
        <f t="shared" si="1196"/>
        <v>-</v>
      </c>
      <c r="J724" s="12">
        <f t="shared" si="1196"/>
        <v>6</v>
      </c>
      <c r="K724" s="12" t="str">
        <f t="shared" si="1196"/>
        <v>-</v>
      </c>
      <c r="L724" s="12" t="str">
        <f t="shared" si="1196"/>
        <v>-</v>
      </c>
      <c r="M724" s="12" t="str">
        <f t="shared" si="1196"/>
        <v>-</v>
      </c>
      <c r="N724" s="12">
        <f t="shared" si="1196"/>
        <v>9</v>
      </c>
      <c r="O724" s="12" t="str">
        <f t="shared" si="1196"/>
        <v>-</v>
      </c>
      <c r="P724" s="12" t="str">
        <f t="shared" si="1196"/>
        <v>-</v>
      </c>
      <c r="Q724" s="12" t="str">
        <f t="shared" si="1147"/>
        <v>-</v>
      </c>
      <c r="R724" s="12" t="str">
        <f t="shared" si="1147"/>
        <v>-</v>
      </c>
      <c r="S724" s="12">
        <f t="shared" ref="S724:AQ724" si="1197">IF(AND(S$196="ДА",S529="-"),S137,"-")</f>
        <v>10</v>
      </c>
      <c r="T724" s="12" t="str">
        <f t="shared" si="1197"/>
        <v>-</v>
      </c>
      <c r="U724" s="12" t="str">
        <f t="shared" si="1197"/>
        <v>-</v>
      </c>
      <c r="V724" s="12">
        <f t="shared" si="1197"/>
        <v>6</v>
      </c>
      <c r="W724" s="12" t="str">
        <f t="shared" si="1197"/>
        <v>-</v>
      </c>
      <c r="X724" s="12" t="str">
        <f t="shared" si="1197"/>
        <v>-</v>
      </c>
      <c r="Y724" s="12" t="str">
        <f t="shared" si="1197"/>
        <v>-</v>
      </c>
      <c r="Z724" s="12" t="str">
        <f t="shared" si="1197"/>
        <v>-</v>
      </c>
      <c r="AA724" s="12" t="str">
        <f t="shared" si="1197"/>
        <v>-</v>
      </c>
      <c r="AB724" s="12" t="str">
        <f t="shared" si="1197"/>
        <v>-</v>
      </c>
      <c r="AC724" s="12">
        <f t="shared" si="1197"/>
        <v>10</v>
      </c>
      <c r="AD724" s="12">
        <f t="shared" si="1197"/>
        <v>7</v>
      </c>
      <c r="AE724" s="12" t="str">
        <f t="shared" si="1197"/>
        <v>-</v>
      </c>
      <c r="AF724" s="12">
        <f t="shared" si="1197"/>
        <v>8</v>
      </c>
      <c r="AG724" s="12">
        <f t="shared" si="1197"/>
        <v>10</v>
      </c>
      <c r="AH724" s="12" t="str">
        <f t="shared" si="1197"/>
        <v>-</v>
      </c>
      <c r="AI724" s="12" t="str">
        <f t="shared" si="1197"/>
        <v>-</v>
      </c>
      <c r="AJ724" s="12" t="str">
        <f t="shared" si="1197"/>
        <v>-</v>
      </c>
      <c r="AK724" s="12" t="str">
        <f t="shared" si="1197"/>
        <v>-</v>
      </c>
      <c r="AL724" s="12" t="str">
        <f t="shared" si="1197"/>
        <v>-</v>
      </c>
      <c r="AM724" s="12" t="str">
        <f t="shared" si="1197"/>
        <v>-</v>
      </c>
      <c r="AN724" s="12" t="str">
        <f t="shared" si="1197"/>
        <v>-</v>
      </c>
      <c r="AO724" s="12">
        <f t="shared" si="1197"/>
        <v>7</v>
      </c>
      <c r="AP724" s="12" t="str">
        <f t="shared" si="1197"/>
        <v>-</v>
      </c>
      <c r="AQ724" s="12" t="str">
        <f t="shared" si="1197"/>
        <v>-</v>
      </c>
      <c r="AR724" s="13">
        <f t="shared" si="1170"/>
        <v>10</v>
      </c>
      <c r="AS724" s="17">
        <f t="shared" si="1171"/>
        <v>7.9998659999999999</v>
      </c>
      <c r="AT724" s="12">
        <f t="shared" si="1176"/>
        <v>38</v>
      </c>
      <c r="AV724" s="22">
        <f t="shared" si="1185"/>
        <v>135</v>
      </c>
      <c r="AW724" s="17">
        <f t="shared" si="1177"/>
        <v>7.9998659999999999</v>
      </c>
      <c r="AX724" s="13">
        <f t="shared" si="1178"/>
        <v>11</v>
      </c>
      <c r="AY724" s="13">
        <f t="shared" si="1179"/>
        <v>10</v>
      </c>
      <c r="AZ724" s="128">
        <f t="shared" si="1180"/>
        <v>56</v>
      </c>
      <c r="BA724" s="128">
        <f t="shared" si="1172"/>
        <v>3</v>
      </c>
    </row>
    <row r="725" spans="1:53">
      <c r="A725" s="22">
        <f t="shared" si="1181"/>
        <v>136</v>
      </c>
      <c r="B725" s="128">
        <f t="shared" ref="B725:C725" si="1198">B138</f>
        <v>57</v>
      </c>
      <c r="C725" s="128">
        <f t="shared" si="1198"/>
        <v>1</v>
      </c>
      <c r="D725" s="12" t="str">
        <f t="shared" ref="D725:P725" si="1199">IF(AND(D$196="ДА",D530="-"),D138,"-")</f>
        <v>-</v>
      </c>
      <c r="E725" s="12" t="str">
        <f t="shared" si="1199"/>
        <v>-</v>
      </c>
      <c r="F725" s="12" t="str">
        <f t="shared" si="1199"/>
        <v>-</v>
      </c>
      <c r="G725" s="12" t="str">
        <f t="shared" si="1199"/>
        <v>-</v>
      </c>
      <c r="H725" s="12">
        <f t="shared" si="1199"/>
        <v>7</v>
      </c>
      <c r="I725" s="12" t="str">
        <f t="shared" si="1199"/>
        <v>-</v>
      </c>
      <c r="J725" s="12">
        <f t="shared" si="1199"/>
        <v>5</v>
      </c>
      <c r="K725" s="12" t="str">
        <f t="shared" si="1199"/>
        <v>-</v>
      </c>
      <c r="L725" s="12" t="str">
        <f t="shared" si="1199"/>
        <v>-</v>
      </c>
      <c r="M725" s="12" t="str">
        <f t="shared" si="1199"/>
        <v>-</v>
      </c>
      <c r="N725" s="12">
        <f t="shared" si="1199"/>
        <v>9</v>
      </c>
      <c r="O725" s="12" t="str">
        <f t="shared" si="1199"/>
        <v>-</v>
      </c>
      <c r="P725" s="12" t="str">
        <f t="shared" si="1199"/>
        <v>-</v>
      </c>
      <c r="Q725" s="12" t="str">
        <f t="shared" si="1147"/>
        <v>-</v>
      </c>
      <c r="R725" s="12" t="str">
        <f t="shared" si="1147"/>
        <v>-</v>
      </c>
      <c r="S725" s="12">
        <f t="shared" ref="S725:AQ725" si="1200">IF(AND(S$196="ДА",S530="-"),S138,"-")</f>
        <v>7</v>
      </c>
      <c r="T725" s="12" t="str">
        <f t="shared" si="1200"/>
        <v>-</v>
      </c>
      <c r="U725" s="12" t="str">
        <f t="shared" si="1200"/>
        <v>-</v>
      </c>
      <c r="V725" s="12">
        <f t="shared" si="1200"/>
        <v>5</v>
      </c>
      <c r="W725" s="12" t="str">
        <f t="shared" si="1200"/>
        <v>-</v>
      </c>
      <c r="X725" s="12">
        <f t="shared" si="1200"/>
        <v>5</v>
      </c>
      <c r="Y725" s="12" t="str">
        <f t="shared" si="1200"/>
        <v>-</v>
      </c>
      <c r="Z725" s="12" t="str">
        <f t="shared" si="1200"/>
        <v>-</v>
      </c>
      <c r="AA725" s="12" t="str">
        <f t="shared" si="1200"/>
        <v>-</v>
      </c>
      <c r="AB725" s="12" t="str">
        <f t="shared" si="1200"/>
        <v>-</v>
      </c>
      <c r="AC725" s="12">
        <f t="shared" si="1200"/>
        <v>6</v>
      </c>
      <c r="AD725" s="12">
        <f t="shared" si="1200"/>
        <v>8</v>
      </c>
      <c r="AE725" s="12" t="str">
        <f t="shared" si="1200"/>
        <v>-</v>
      </c>
      <c r="AF725" s="12">
        <f t="shared" si="1200"/>
        <v>7</v>
      </c>
      <c r="AG725" s="12">
        <f t="shared" si="1200"/>
        <v>2</v>
      </c>
      <c r="AH725" s="12" t="str">
        <f t="shared" si="1200"/>
        <v>-</v>
      </c>
      <c r="AI725" s="12" t="str">
        <f t="shared" si="1200"/>
        <v>-</v>
      </c>
      <c r="AJ725" s="12" t="str">
        <f t="shared" si="1200"/>
        <v>-</v>
      </c>
      <c r="AK725" s="12" t="str">
        <f t="shared" si="1200"/>
        <v>-</v>
      </c>
      <c r="AL725" s="12" t="str">
        <f t="shared" si="1200"/>
        <v>-</v>
      </c>
      <c r="AM725" s="12" t="str">
        <f t="shared" si="1200"/>
        <v>-</v>
      </c>
      <c r="AN725" s="12" t="str">
        <f t="shared" si="1200"/>
        <v>-</v>
      </c>
      <c r="AO725" s="12">
        <f t="shared" si="1200"/>
        <v>4</v>
      </c>
      <c r="AP725" s="12" t="str">
        <f t="shared" si="1200"/>
        <v>-</v>
      </c>
      <c r="AQ725" s="12" t="str">
        <f t="shared" si="1200"/>
        <v>-</v>
      </c>
      <c r="AR725" s="13">
        <f t="shared" si="1170"/>
        <v>11</v>
      </c>
      <c r="AS725" s="17">
        <f t="shared" si="1171"/>
        <v>5.908955909090909</v>
      </c>
      <c r="AT725" s="12">
        <f t="shared" si="1176"/>
        <v>157</v>
      </c>
      <c r="AV725" s="22">
        <f t="shared" si="1185"/>
        <v>136</v>
      </c>
      <c r="AW725" s="17">
        <f t="shared" si="1177"/>
        <v>5.908955909090909</v>
      </c>
      <c r="AX725" s="13">
        <f t="shared" si="1178"/>
        <v>11</v>
      </c>
      <c r="AY725" s="13">
        <f t="shared" si="1179"/>
        <v>11</v>
      </c>
      <c r="AZ725" s="128">
        <f t="shared" si="1180"/>
        <v>57</v>
      </c>
      <c r="BA725" s="128">
        <f t="shared" si="1172"/>
        <v>1</v>
      </c>
    </row>
    <row r="726" spans="1:53">
      <c r="A726" s="22">
        <f t="shared" si="1181"/>
        <v>137</v>
      </c>
      <c r="B726" s="128">
        <f t="shared" ref="B726:C726" si="1201">B139</f>
        <v>57</v>
      </c>
      <c r="C726" s="128">
        <f t="shared" si="1201"/>
        <v>2</v>
      </c>
      <c r="D726" s="12" t="str">
        <f t="shared" ref="D726:P726" si="1202">IF(AND(D$196="ДА",D531="-"),D139,"-")</f>
        <v>-</v>
      </c>
      <c r="E726" s="12" t="str">
        <f t="shared" si="1202"/>
        <v>-</v>
      </c>
      <c r="F726" s="12" t="str">
        <f t="shared" si="1202"/>
        <v>-</v>
      </c>
      <c r="G726" s="12" t="str">
        <f t="shared" si="1202"/>
        <v>-</v>
      </c>
      <c r="H726" s="12">
        <f t="shared" si="1202"/>
        <v>8</v>
      </c>
      <c r="I726" s="12" t="str">
        <f t="shared" si="1202"/>
        <v>-</v>
      </c>
      <c r="J726" s="12">
        <f t="shared" si="1202"/>
        <v>7</v>
      </c>
      <c r="K726" s="12" t="str">
        <f t="shared" si="1202"/>
        <v>-</v>
      </c>
      <c r="L726" s="12" t="str">
        <f t="shared" si="1202"/>
        <v>-</v>
      </c>
      <c r="M726" s="12" t="str">
        <f t="shared" si="1202"/>
        <v>-</v>
      </c>
      <c r="N726" s="12">
        <f t="shared" si="1202"/>
        <v>9</v>
      </c>
      <c r="O726" s="12" t="str">
        <f t="shared" si="1202"/>
        <v>-</v>
      </c>
      <c r="P726" s="12" t="str">
        <f t="shared" si="1202"/>
        <v>-</v>
      </c>
      <c r="Q726" s="12" t="str">
        <f t="shared" si="1147"/>
        <v>-</v>
      </c>
      <c r="R726" s="12" t="str">
        <f t="shared" si="1147"/>
        <v>-</v>
      </c>
      <c r="S726" s="12">
        <f t="shared" ref="S726:AQ726" si="1203">IF(AND(S$196="ДА",S531="-"),S139,"-")</f>
        <v>9</v>
      </c>
      <c r="T726" s="12" t="str">
        <f t="shared" si="1203"/>
        <v>-</v>
      </c>
      <c r="U726" s="12" t="str">
        <f t="shared" si="1203"/>
        <v>-</v>
      </c>
      <c r="V726" s="12">
        <f t="shared" si="1203"/>
        <v>6</v>
      </c>
      <c r="W726" s="12" t="str">
        <f t="shared" si="1203"/>
        <v>-</v>
      </c>
      <c r="X726" s="12" t="str">
        <f t="shared" si="1203"/>
        <v>-</v>
      </c>
      <c r="Y726" s="12" t="str">
        <f t="shared" si="1203"/>
        <v>-</v>
      </c>
      <c r="Z726" s="12" t="str">
        <f t="shared" si="1203"/>
        <v>-</v>
      </c>
      <c r="AA726" s="12" t="str">
        <f t="shared" si="1203"/>
        <v>-</v>
      </c>
      <c r="AB726" s="12" t="str">
        <f t="shared" si="1203"/>
        <v>-</v>
      </c>
      <c r="AC726" s="12">
        <f t="shared" si="1203"/>
        <v>4</v>
      </c>
      <c r="AD726" s="12">
        <f t="shared" si="1203"/>
        <v>6</v>
      </c>
      <c r="AE726" s="12" t="str">
        <f t="shared" si="1203"/>
        <v>-</v>
      </c>
      <c r="AF726" s="12">
        <f t="shared" si="1203"/>
        <v>9</v>
      </c>
      <c r="AG726" s="12">
        <f t="shared" si="1203"/>
        <v>8</v>
      </c>
      <c r="AH726" s="12" t="str">
        <f t="shared" si="1203"/>
        <v>-</v>
      </c>
      <c r="AI726" s="12" t="str">
        <f t="shared" si="1203"/>
        <v>-</v>
      </c>
      <c r="AJ726" s="12" t="str">
        <f t="shared" si="1203"/>
        <v>-</v>
      </c>
      <c r="AK726" s="12" t="str">
        <f t="shared" si="1203"/>
        <v>-</v>
      </c>
      <c r="AL726" s="12" t="str">
        <f t="shared" si="1203"/>
        <v>-</v>
      </c>
      <c r="AM726" s="12" t="str">
        <f t="shared" si="1203"/>
        <v>-</v>
      </c>
      <c r="AN726" s="12" t="str">
        <f t="shared" si="1203"/>
        <v>-</v>
      </c>
      <c r="AO726" s="12">
        <f t="shared" si="1203"/>
        <v>4</v>
      </c>
      <c r="AP726" s="12" t="str">
        <f t="shared" si="1203"/>
        <v>-</v>
      </c>
      <c r="AQ726" s="12" t="str">
        <f t="shared" si="1203"/>
        <v>-</v>
      </c>
      <c r="AR726" s="13">
        <f t="shared" si="1170"/>
        <v>10</v>
      </c>
      <c r="AS726" s="17">
        <f t="shared" si="1171"/>
        <v>6.9998639999999996</v>
      </c>
      <c r="AT726" s="12">
        <f t="shared" si="1176"/>
        <v>91</v>
      </c>
      <c r="AV726" s="22">
        <f t="shared" si="1185"/>
        <v>137</v>
      </c>
      <c r="AW726" s="17">
        <f t="shared" si="1177"/>
        <v>6.9998639999999996</v>
      </c>
      <c r="AX726" s="13">
        <f t="shared" si="1178"/>
        <v>10</v>
      </c>
      <c r="AY726" s="13">
        <f t="shared" si="1179"/>
        <v>10</v>
      </c>
      <c r="AZ726" s="128">
        <f t="shared" si="1180"/>
        <v>57</v>
      </c>
      <c r="BA726" s="128">
        <f t="shared" si="1172"/>
        <v>2</v>
      </c>
    </row>
    <row r="727" spans="1:53">
      <c r="A727" s="22">
        <f t="shared" si="1181"/>
        <v>138</v>
      </c>
      <c r="B727" s="128">
        <f t="shared" ref="B727:C727" si="1204">B140</f>
        <v>57</v>
      </c>
      <c r="C727" s="128">
        <f t="shared" si="1204"/>
        <v>3</v>
      </c>
      <c r="D727" s="12" t="str">
        <f t="shared" ref="D727:P727" si="1205">IF(AND(D$196="ДА",D532="-"),D140,"-")</f>
        <v>-</v>
      </c>
      <c r="E727" s="12" t="str">
        <f t="shared" si="1205"/>
        <v>-</v>
      </c>
      <c r="F727" s="12" t="str">
        <f t="shared" si="1205"/>
        <v>-</v>
      </c>
      <c r="G727" s="12" t="str">
        <f t="shared" si="1205"/>
        <v>-</v>
      </c>
      <c r="H727" s="12">
        <f t="shared" si="1205"/>
        <v>7</v>
      </c>
      <c r="I727" s="12" t="str">
        <f t="shared" si="1205"/>
        <v>-</v>
      </c>
      <c r="J727" s="12">
        <f t="shared" si="1205"/>
        <v>6</v>
      </c>
      <c r="K727" s="12" t="str">
        <f t="shared" si="1205"/>
        <v>-</v>
      </c>
      <c r="L727" s="12" t="str">
        <f t="shared" si="1205"/>
        <v>-</v>
      </c>
      <c r="M727" s="12" t="str">
        <f t="shared" si="1205"/>
        <v>-</v>
      </c>
      <c r="N727" s="12">
        <f t="shared" si="1205"/>
        <v>9</v>
      </c>
      <c r="O727" s="12" t="str">
        <f t="shared" si="1205"/>
        <v>-</v>
      </c>
      <c r="P727" s="12" t="str">
        <f t="shared" si="1205"/>
        <v>-</v>
      </c>
      <c r="Q727" s="12" t="str">
        <f t="shared" si="1147"/>
        <v>-</v>
      </c>
      <c r="R727" s="12" t="str">
        <f t="shared" si="1147"/>
        <v>-</v>
      </c>
      <c r="S727" s="12" t="str">
        <f t="shared" ref="S727:AQ727" si="1206">IF(AND(S$196="ДА",S532="-"),S140,"-")</f>
        <v>-</v>
      </c>
      <c r="T727" s="12" t="str">
        <f t="shared" si="1206"/>
        <v>-</v>
      </c>
      <c r="U727" s="12" t="str">
        <f t="shared" si="1206"/>
        <v>-</v>
      </c>
      <c r="V727" s="12">
        <f t="shared" si="1206"/>
        <v>8</v>
      </c>
      <c r="W727" s="12" t="str">
        <f t="shared" si="1206"/>
        <v>-</v>
      </c>
      <c r="X727" s="12" t="str">
        <f t="shared" si="1206"/>
        <v>-</v>
      </c>
      <c r="Y727" s="12" t="str">
        <f t="shared" si="1206"/>
        <v>-</v>
      </c>
      <c r="Z727" s="12" t="str">
        <f t="shared" si="1206"/>
        <v>-</v>
      </c>
      <c r="AA727" s="12" t="str">
        <f t="shared" si="1206"/>
        <v>-</v>
      </c>
      <c r="AB727" s="12" t="str">
        <f t="shared" si="1206"/>
        <v>-</v>
      </c>
      <c r="AC727" s="12">
        <f t="shared" si="1206"/>
        <v>9</v>
      </c>
      <c r="AD727" s="12">
        <f t="shared" si="1206"/>
        <v>8</v>
      </c>
      <c r="AE727" s="12" t="str">
        <f t="shared" si="1206"/>
        <v>-</v>
      </c>
      <c r="AF727" s="12">
        <f t="shared" si="1206"/>
        <v>7</v>
      </c>
      <c r="AG727" s="12">
        <f t="shared" si="1206"/>
        <v>5</v>
      </c>
      <c r="AH727" s="12" t="str">
        <f t="shared" si="1206"/>
        <v>-</v>
      </c>
      <c r="AI727" s="12" t="str">
        <f t="shared" si="1206"/>
        <v>-</v>
      </c>
      <c r="AJ727" s="12" t="str">
        <f t="shared" si="1206"/>
        <v>-</v>
      </c>
      <c r="AK727" s="12" t="str">
        <f t="shared" si="1206"/>
        <v>-</v>
      </c>
      <c r="AL727" s="12" t="str">
        <f t="shared" si="1206"/>
        <v>-</v>
      </c>
      <c r="AM727" s="12" t="str">
        <f t="shared" si="1206"/>
        <v>-</v>
      </c>
      <c r="AN727" s="12" t="str">
        <f t="shared" si="1206"/>
        <v>-</v>
      </c>
      <c r="AO727" s="12">
        <f t="shared" si="1206"/>
        <v>9</v>
      </c>
      <c r="AP727" s="12" t="str">
        <f t="shared" si="1206"/>
        <v>-</v>
      </c>
      <c r="AQ727" s="12" t="str">
        <f t="shared" si="1206"/>
        <v>-</v>
      </c>
      <c r="AR727" s="13">
        <f t="shared" si="1170"/>
        <v>9</v>
      </c>
      <c r="AS727" s="17">
        <f t="shared" si="1171"/>
        <v>7.5554185555555557</v>
      </c>
      <c r="AT727" s="12">
        <f t="shared" si="1176"/>
        <v>63</v>
      </c>
      <c r="AV727" s="22">
        <f t="shared" si="1185"/>
        <v>138</v>
      </c>
      <c r="AW727" s="17">
        <f t="shared" si="1177"/>
        <v>7.5554185555555557</v>
      </c>
      <c r="AX727" s="13">
        <f t="shared" si="1178"/>
        <v>9</v>
      </c>
      <c r="AY727" s="13">
        <f t="shared" si="1179"/>
        <v>9</v>
      </c>
      <c r="AZ727" s="128">
        <f t="shared" si="1180"/>
        <v>57</v>
      </c>
      <c r="BA727" s="128">
        <f t="shared" si="1172"/>
        <v>3</v>
      </c>
    </row>
    <row r="728" spans="1:53">
      <c r="A728" s="22">
        <f t="shared" si="1181"/>
        <v>139</v>
      </c>
      <c r="B728" s="128">
        <f t="shared" ref="B728:C728" si="1207">B141</f>
        <v>58</v>
      </c>
      <c r="C728" s="128">
        <f t="shared" si="1207"/>
        <v>1</v>
      </c>
      <c r="D728" s="12" t="str">
        <f t="shared" ref="D728:P728" si="1208">IF(AND(D$196="ДА",D533="-"),D141,"-")</f>
        <v>-</v>
      </c>
      <c r="E728" s="12" t="str">
        <f t="shared" si="1208"/>
        <v>-</v>
      </c>
      <c r="F728" s="12" t="str">
        <f t="shared" si="1208"/>
        <v>-</v>
      </c>
      <c r="G728" s="12" t="str">
        <f t="shared" si="1208"/>
        <v>-</v>
      </c>
      <c r="H728" s="12">
        <f t="shared" si="1208"/>
        <v>8</v>
      </c>
      <c r="I728" s="12" t="str">
        <f t="shared" si="1208"/>
        <v>-</v>
      </c>
      <c r="J728" s="12">
        <f t="shared" si="1208"/>
        <v>8</v>
      </c>
      <c r="K728" s="12" t="str">
        <f t="shared" si="1208"/>
        <v>-</v>
      </c>
      <c r="L728" s="12" t="str">
        <f t="shared" si="1208"/>
        <v>-</v>
      </c>
      <c r="M728" s="12" t="str">
        <f t="shared" si="1208"/>
        <v>-</v>
      </c>
      <c r="N728" s="12">
        <f t="shared" si="1208"/>
        <v>9</v>
      </c>
      <c r="O728" s="12">
        <f t="shared" si="1208"/>
        <v>8</v>
      </c>
      <c r="P728" s="12" t="str">
        <f t="shared" si="1208"/>
        <v>-</v>
      </c>
      <c r="Q728" s="12" t="str">
        <f t="shared" si="1147"/>
        <v>-</v>
      </c>
      <c r="R728" s="12" t="str">
        <f t="shared" si="1147"/>
        <v>-</v>
      </c>
      <c r="S728" s="12">
        <f t="shared" ref="S728:AQ728" si="1209">IF(AND(S$196="ДА",S533="-"),S141,"-")</f>
        <v>6</v>
      </c>
      <c r="T728" s="12" t="str">
        <f t="shared" si="1209"/>
        <v>-</v>
      </c>
      <c r="U728" s="12" t="str">
        <f t="shared" si="1209"/>
        <v>-</v>
      </c>
      <c r="V728" s="12">
        <f t="shared" si="1209"/>
        <v>5</v>
      </c>
      <c r="W728" s="12" t="str">
        <f t="shared" si="1209"/>
        <v>-</v>
      </c>
      <c r="X728" s="12" t="str">
        <f t="shared" si="1209"/>
        <v>-</v>
      </c>
      <c r="Y728" s="12" t="str">
        <f t="shared" si="1209"/>
        <v>-</v>
      </c>
      <c r="Z728" s="12">
        <f t="shared" si="1209"/>
        <v>5</v>
      </c>
      <c r="AA728" s="12" t="str">
        <f t="shared" si="1209"/>
        <v>-</v>
      </c>
      <c r="AB728" s="12" t="str">
        <f t="shared" si="1209"/>
        <v>-</v>
      </c>
      <c r="AC728" s="12">
        <f t="shared" si="1209"/>
        <v>7</v>
      </c>
      <c r="AD728" s="12">
        <f t="shared" si="1209"/>
        <v>7</v>
      </c>
      <c r="AE728" s="12" t="str">
        <f t="shared" si="1209"/>
        <v>-</v>
      </c>
      <c r="AF728" s="12">
        <f t="shared" si="1209"/>
        <v>8</v>
      </c>
      <c r="AG728" s="12">
        <f t="shared" si="1209"/>
        <v>8</v>
      </c>
      <c r="AH728" s="12" t="str">
        <f t="shared" si="1209"/>
        <v>-</v>
      </c>
      <c r="AI728" s="12" t="str">
        <f t="shared" si="1209"/>
        <v>-</v>
      </c>
      <c r="AJ728" s="12" t="str">
        <f t="shared" si="1209"/>
        <v>-</v>
      </c>
      <c r="AK728" s="12" t="str">
        <f t="shared" si="1209"/>
        <v>-</v>
      </c>
      <c r="AL728" s="12" t="str">
        <f t="shared" si="1209"/>
        <v>-</v>
      </c>
      <c r="AM728" s="12" t="str">
        <f t="shared" si="1209"/>
        <v>-</v>
      </c>
      <c r="AN728" s="12" t="str">
        <f t="shared" si="1209"/>
        <v>-</v>
      </c>
      <c r="AO728" s="12">
        <f t="shared" si="1209"/>
        <v>5</v>
      </c>
      <c r="AP728" s="12" t="str">
        <f t="shared" si="1209"/>
        <v>-</v>
      </c>
      <c r="AQ728" s="12" t="str">
        <f t="shared" si="1209"/>
        <v>-</v>
      </c>
      <c r="AR728" s="13">
        <f t="shared" si="1170"/>
        <v>12</v>
      </c>
      <c r="AS728" s="17">
        <f t="shared" si="1171"/>
        <v>6.9998620000000003</v>
      </c>
      <c r="AT728" s="12">
        <f t="shared" si="1176"/>
        <v>92</v>
      </c>
      <c r="AV728" s="22">
        <f t="shared" si="1185"/>
        <v>139</v>
      </c>
      <c r="AW728" s="17">
        <f t="shared" si="1177"/>
        <v>6.9998620000000003</v>
      </c>
      <c r="AX728" s="13">
        <f t="shared" si="1178"/>
        <v>13</v>
      </c>
      <c r="AY728" s="13">
        <f t="shared" si="1179"/>
        <v>12</v>
      </c>
      <c r="AZ728" s="128">
        <f t="shared" si="1180"/>
        <v>58</v>
      </c>
      <c r="BA728" s="128">
        <f t="shared" si="1172"/>
        <v>1</v>
      </c>
    </row>
    <row r="729" spans="1:53">
      <c r="A729" s="22">
        <f t="shared" si="1181"/>
        <v>140</v>
      </c>
      <c r="B729" s="128">
        <f t="shared" ref="B729:C729" si="1210">B142</f>
        <v>58</v>
      </c>
      <c r="C729" s="128">
        <f t="shared" si="1210"/>
        <v>2</v>
      </c>
      <c r="D729" s="12" t="str">
        <f t="shared" ref="D729:P729" si="1211">IF(AND(D$196="ДА",D534="-"),D142,"-")</f>
        <v>-</v>
      </c>
      <c r="E729" s="12" t="str">
        <f t="shared" si="1211"/>
        <v>-</v>
      </c>
      <c r="F729" s="12" t="str">
        <f t="shared" si="1211"/>
        <v>-</v>
      </c>
      <c r="G729" s="12" t="str">
        <f t="shared" si="1211"/>
        <v>-</v>
      </c>
      <c r="H729" s="12">
        <f t="shared" si="1211"/>
        <v>10</v>
      </c>
      <c r="I729" s="12" t="str">
        <f t="shared" si="1211"/>
        <v>-</v>
      </c>
      <c r="J729" s="12">
        <f t="shared" si="1211"/>
        <v>6</v>
      </c>
      <c r="K729" s="12" t="str">
        <f t="shared" si="1211"/>
        <v>-</v>
      </c>
      <c r="L729" s="12" t="str">
        <f t="shared" si="1211"/>
        <v>-</v>
      </c>
      <c r="M729" s="12" t="str">
        <f t="shared" si="1211"/>
        <v>-</v>
      </c>
      <c r="N729" s="12">
        <f t="shared" si="1211"/>
        <v>8</v>
      </c>
      <c r="O729" s="12" t="str">
        <f t="shared" si="1211"/>
        <v>-</v>
      </c>
      <c r="P729" s="12" t="str">
        <f t="shared" si="1211"/>
        <v>-</v>
      </c>
      <c r="Q729" s="12" t="str">
        <f t="shared" si="1147"/>
        <v>-</v>
      </c>
      <c r="R729" s="12" t="str">
        <f t="shared" si="1147"/>
        <v>-</v>
      </c>
      <c r="S729" s="12">
        <f t="shared" ref="S729:AQ729" si="1212">IF(AND(S$196="ДА",S534="-"),S142,"-")</f>
        <v>11</v>
      </c>
      <c r="T729" s="12" t="str">
        <f t="shared" si="1212"/>
        <v>-</v>
      </c>
      <c r="U729" s="12" t="str">
        <f t="shared" si="1212"/>
        <v>-</v>
      </c>
      <c r="V729" s="12">
        <f t="shared" si="1212"/>
        <v>8</v>
      </c>
      <c r="W729" s="12" t="str">
        <f t="shared" si="1212"/>
        <v>-</v>
      </c>
      <c r="X729" s="12" t="str">
        <f t="shared" si="1212"/>
        <v>-</v>
      </c>
      <c r="Y729" s="12" t="str">
        <f t="shared" si="1212"/>
        <v>-</v>
      </c>
      <c r="Z729" s="12" t="str">
        <f t="shared" si="1212"/>
        <v>-</v>
      </c>
      <c r="AA729" s="12" t="str">
        <f t="shared" si="1212"/>
        <v>-</v>
      </c>
      <c r="AB729" s="12" t="str">
        <f t="shared" si="1212"/>
        <v>-</v>
      </c>
      <c r="AC729" s="12">
        <f t="shared" si="1212"/>
        <v>6</v>
      </c>
      <c r="AD729" s="12">
        <f t="shared" si="1212"/>
        <v>8</v>
      </c>
      <c r="AE729" s="12" t="str">
        <f t="shared" si="1212"/>
        <v>-</v>
      </c>
      <c r="AF729" s="12">
        <f t="shared" si="1212"/>
        <v>9</v>
      </c>
      <c r="AG729" s="12">
        <f t="shared" si="1212"/>
        <v>9</v>
      </c>
      <c r="AH729" s="12" t="str">
        <f t="shared" si="1212"/>
        <v>-</v>
      </c>
      <c r="AI729" s="12" t="str">
        <f t="shared" si="1212"/>
        <v>-</v>
      </c>
      <c r="AJ729" s="12" t="str">
        <f t="shared" si="1212"/>
        <v>-</v>
      </c>
      <c r="AK729" s="12" t="str">
        <f t="shared" si="1212"/>
        <v>-</v>
      </c>
      <c r="AL729" s="12" t="str">
        <f t="shared" si="1212"/>
        <v>-</v>
      </c>
      <c r="AM729" s="12" t="str">
        <f t="shared" si="1212"/>
        <v>-</v>
      </c>
      <c r="AN729" s="12" t="str">
        <f t="shared" si="1212"/>
        <v>-</v>
      </c>
      <c r="AO729" s="12">
        <f t="shared" si="1212"/>
        <v>4</v>
      </c>
      <c r="AP729" s="12" t="str">
        <f t="shared" si="1212"/>
        <v>-</v>
      </c>
      <c r="AQ729" s="12" t="str">
        <f t="shared" si="1212"/>
        <v>-</v>
      </c>
      <c r="AR729" s="13">
        <f t="shared" si="1170"/>
        <v>10</v>
      </c>
      <c r="AS729" s="17">
        <f t="shared" si="1171"/>
        <v>7.8998610000000005</v>
      </c>
      <c r="AT729" s="12">
        <f t="shared" si="1176"/>
        <v>41</v>
      </c>
      <c r="AV729" s="22">
        <f t="shared" si="1185"/>
        <v>140</v>
      </c>
      <c r="AW729" s="17">
        <f t="shared" si="1177"/>
        <v>7.8998610000000005</v>
      </c>
      <c r="AX729" s="13">
        <f t="shared" si="1178"/>
        <v>10</v>
      </c>
      <c r="AY729" s="13">
        <f t="shared" si="1179"/>
        <v>10</v>
      </c>
      <c r="AZ729" s="128">
        <f t="shared" si="1180"/>
        <v>58</v>
      </c>
      <c r="BA729" s="128">
        <f t="shared" si="1172"/>
        <v>2</v>
      </c>
    </row>
    <row r="730" spans="1:53">
      <c r="A730" s="22">
        <f t="shared" si="1181"/>
        <v>141</v>
      </c>
      <c r="B730" s="128">
        <f t="shared" ref="B730:C730" si="1213">B143</f>
        <v>58</v>
      </c>
      <c r="C730" s="128">
        <f t="shared" si="1213"/>
        <v>3</v>
      </c>
      <c r="D730" s="12" t="str">
        <f t="shared" ref="D730:P730" si="1214">IF(AND(D$196="ДА",D535="-"),D143,"-")</f>
        <v>-</v>
      </c>
      <c r="E730" s="12" t="str">
        <f t="shared" si="1214"/>
        <v>-</v>
      </c>
      <c r="F730" s="12" t="str">
        <f t="shared" si="1214"/>
        <v>-</v>
      </c>
      <c r="G730" s="12" t="str">
        <f t="shared" si="1214"/>
        <v>-</v>
      </c>
      <c r="H730" s="12">
        <f t="shared" si="1214"/>
        <v>6</v>
      </c>
      <c r="I730" s="12" t="str">
        <f t="shared" si="1214"/>
        <v>-</v>
      </c>
      <c r="J730" s="12">
        <f t="shared" si="1214"/>
        <v>5</v>
      </c>
      <c r="K730" s="12" t="str">
        <f t="shared" si="1214"/>
        <v>-</v>
      </c>
      <c r="L730" s="12" t="str">
        <f t="shared" si="1214"/>
        <v>-</v>
      </c>
      <c r="M730" s="12" t="str">
        <f t="shared" si="1214"/>
        <v>-</v>
      </c>
      <c r="N730" s="12">
        <f t="shared" si="1214"/>
        <v>8</v>
      </c>
      <c r="O730" s="12">
        <f t="shared" si="1214"/>
        <v>6</v>
      </c>
      <c r="P730" s="12" t="str">
        <f t="shared" si="1214"/>
        <v>-</v>
      </c>
      <c r="Q730" s="12" t="str">
        <f t="shared" si="1147"/>
        <v>-</v>
      </c>
      <c r="R730" s="12" t="str">
        <f t="shared" si="1147"/>
        <v>-</v>
      </c>
      <c r="S730" s="12">
        <f t="shared" ref="S730:AQ730" si="1215">IF(AND(S$196="ДА",S535="-"),S143,"-")</f>
        <v>4</v>
      </c>
      <c r="T730" s="12" t="str">
        <f t="shared" si="1215"/>
        <v>-</v>
      </c>
      <c r="U730" s="12" t="str">
        <f t="shared" si="1215"/>
        <v>-</v>
      </c>
      <c r="V730" s="12">
        <f t="shared" si="1215"/>
        <v>5</v>
      </c>
      <c r="W730" s="12" t="str">
        <f t="shared" si="1215"/>
        <v>-</v>
      </c>
      <c r="X730" s="12" t="str">
        <f t="shared" si="1215"/>
        <v>-</v>
      </c>
      <c r="Y730" s="12" t="str">
        <f t="shared" si="1215"/>
        <v>-</v>
      </c>
      <c r="Z730" s="12" t="str">
        <f t="shared" si="1215"/>
        <v>-</v>
      </c>
      <c r="AA730" s="12" t="str">
        <f t="shared" si="1215"/>
        <v>-</v>
      </c>
      <c r="AB730" s="12" t="str">
        <f t="shared" si="1215"/>
        <v>-</v>
      </c>
      <c r="AC730" s="12">
        <f t="shared" si="1215"/>
        <v>5</v>
      </c>
      <c r="AD730" s="12">
        <f t="shared" si="1215"/>
        <v>5</v>
      </c>
      <c r="AE730" s="12" t="str">
        <f t="shared" si="1215"/>
        <v>-</v>
      </c>
      <c r="AF730" s="12">
        <f t="shared" si="1215"/>
        <v>9</v>
      </c>
      <c r="AG730" s="12">
        <f t="shared" si="1215"/>
        <v>8</v>
      </c>
      <c r="AH730" s="12" t="str">
        <f t="shared" si="1215"/>
        <v>-</v>
      </c>
      <c r="AI730" s="12" t="str">
        <f t="shared" si="1215"/>
        <v>-</v>
      </c>
      <c r="AJ730" s="12" t="str">
        <f t="shared" si="1215"/>
        <v>-</v>
      </c>
      <c r="AK730" s="12" t="str">
        <f t="shared" si="1215"/>
        <v>-</v>
      </c>
      <c r="AL730" s="12" t="str">
        <f t="shared" si="1215"/>
        <v>-</v>
      </c>
      <c r="AM730" s="12" t="str">
        <f t="shared" si="1215"/>
        <v>-</v>
      </c>
      <c r="AN730" s="12" t="str">
        <f t="shared" si="1215"/>
        <v>-</v>
      </c>
      <c r="AO730" s="12">
        <f t="shared" si="1215"/>
        <v>9</v>
      </c>
      <c r="AP730" s="12" t="str">
        <f t="shared" si="1215"/>
        <v>-</v>
      </c>
      <c r="AQ730" s="12" t="str">
        <f t="shared" si="1215"/>
        <v>-</v>
      </c>
      <c r="AR730" s="13">
        <f t="shared" si="1170"/>
        <v>11</v>
      </c>
      <c r="AS730" s="17">
        <f t="shared" si="1171"/>
        <v>6.3634963636363633</v>
      </c>
      <c r="AT730" s="12">
        <f t="shared" si="1176"/>
        <v>125</v>
      </c>
      <c r="AV730" s="22">
        <f t="shared" si="1185"/>
        <v>141</v>
      </c>
      <c r="AW730" s="17">
        <f t="shared" si="1177"/>
        <v>6.3634963636363633</v>
      </c>
      <c r="AX730" s="13">
        <f t="shared" si="1178"/>
        <v>12</v>
      </c>
      <c r="AY730" s="13">
        <f t="shared" si="1179"/>
        <v>11</v>
      </c>
      <c r="AZ730" s="128">
        <f t="shared" si="1180"/>
        <v>58</v>
      </c>
      <c r="BA730" s="128">
        <f t="shared" si="1172"/>
        <v>3</v>
      </c>
    </row>
    <row r="731" spans="1:53">
      <c r="A731" s="22">
        <f t="shared" si="1181"/>
        <v>142</v>
      </c>
      <c r="B731" s="128">
        <f t="shared" ref="B731:C731" si="1216">B144</f>
        <v>59</v>
      </c>
      <c r="C731" s="128">
        <f t="shared" si="1216"/>
        <v>1</v>
      </c>
      <c r="D731" s="12" t="str">
        <f t="shared" ref="D731:AQ731" si="1217">IF(AND(D$196="ДА",D536="-"),D144,"-")</f>
        <v>-</v>
      </c>
      <c r="E731" s="12" t="str">
        <f t="shared" si="1217"/>
        <v>-</v>
      </c>
      <c r="F731" s="12" t="str">
        <f t="shared" si="1217"/>
        <v>-</v>
      </c>
      <c r="G731" s="12" t="str">
        <f t="shared" si="1217"/>
        <v>-</v>
      </c>
      <c r="H731" s="12">
        <f t="shared" si="1217"/>
        <v>8</v>
      </c>
      <c r="I731" s="12" t="str">
        <f t="shared" si="1217"/>
        <v>-</v>
      </c>
      <c r="J731" s="12" t="str">
        <f t="shared" si="1217"/>
        <v>-</v>
      </c>
      <c r="K731" s="12" t="str">
        <f t="shared" si="1217"/>
        <v>-</v>
      </c>
      <c r="L731" s="12" t="str">
        <f t="shared" si="1217"/>
        <v>-</v>
      </c>
      <c r="M731" s="12" t="str">
        <f t="shared" si="1217"/>
        <v>-</v>
      </c>
      <c r="N731" s="12">
        <f t="shared" si="1217"/>
        <v>9</v>
      </c>
      <c r="O731" s="12">
        <f t="shared" si="1217"/>
        <v>8</v>
      </c>
      <c r="P731" s="12" t="str">
        <f t="shared" si="1217"/>
        <v>-</v>
      </c>
      <c r="Q731" s="12" t="str">
        <f t="shared" si="1217"/>
        <v>-</v>
      </c>
      <c r="R731" s="12" t="str">
        <f t="shared" si="1217"/>
        <v>-</v>
      </c>
      <c r="S731" s="12">
        <f t="shared" si="1217"/>
        <v>6</v>
      </c>
      <c r="T731" s="12" t="str">
        <f t="shared" si="1217"/>
        <v>-</v>
      </c>
      <c r="U731" s="12" t="str">
        <f t="shared" si="1217"/>
        <v>-</v>
      </c>
      <c r="V731" s="12">
        <f t="shared" si="1217"/>
        <v>6</v>
      </c>
      <c r="W731" s="12" t="str">
        <f t="shared" si="1217"/>
        <v>-</v>
      </c>
      <c r="X731" s="12" t="str">
        <f t="shared" si="1217"/>
        <v>-</v>
      </c>
      <c r="Y731" s="12" t="str">
        <f t="shared" si="1217"/>
        <v>-</v>
      </c>
      <c r="Z731" s="12">
        <f t="shared" si="1217"/>
        <v>7</v>
      </c>
      <c r="AA731" s="12" t="str">
        <f t="shared" si="1217"/>
        <v>-</v>
      </c>
      <c r="AB731" s="12" t="str">
        <f t="shared" si="1217"/>
        <v>-</v>
      </c>
      <c r="AC731" s="12">
        <f t="shared" si="1217"/>
        <v>7</v>
      </c>
      <c r="AD731" s="12">
        <f t="shared" si="1217"/>
        <v>7</v>
      </c>
      <c r="AE731" s="12" t="str">
        <f t="shared" si="1217"/>
        <v>-</v>
      </c>
      <c r="AF731" s="12">
        <f t="shared" si="1217"/>
        <v>9</v>
      </c>
      <c r="AG731" s="12">
        <f t="shared" si="1217"/>
        <v>7</v>
      </c>
      <c r="AH731" s="12" t="str">
        <f t="shared" si="1217"/>
        <v>-</v>
      </c>
      <c r="AI731" s="12" t="str">
        <f t="shared" si="1217"/>
        <v>-</v>
      </c>
      <c r="AJ731" s="12" t="str">
        <f t="shared" si="1217"/>
        <v>-</v>
      </c>
      <c r="AK731" s="12" t="str">
        <f t="shared" si="1217"/>
        <v>-</v>
      </c>
      <c r="AL731" s="12" t="str">
        <f t="shared" si="1217"/>
        <v>-</v>
      </c>
      <c r="AM731" s="12" t="str">
        <f t="shared" si="1217"/>
        <v>-</v>
      </c>
      <c r="AN731" s="12" t="str">
        <f t="shared" si="1217"/>
        <v>-</v>
      </c>
      <c r="AO731" s="12">
        <f t="shared" si="1217"/>
        <v>9</v>
      </c>
      <c r="AP731" s="12" t="str">
        <f t="shared" si="1217"/>
        <v>-</v>
      </c>
      <c r="AQ731" s="12" t="str">
        <f t="shared" si="1217"/>
        <v>-</v>
      </c>
      <c r="AR731" s="13">
        <f t="shared" ref="AR731:AR781" si="1218">COUNTIF(D731:AQ731,"&gt;0")</f>
        <v>11</v>
      </c>
      <c r="AS731" s="17">
        <f t="shared" ref="AS731:AS781" si="1219">AVERAGE(D731:AQ731)+(1-A731)/1000000</f>
        <v>7.5453135454545457</v>
      </c>
      <c r="AT731" s="12">
        <f t="shared" ref="AT731:AT781" si="1220">RANK(AS731,AS$590:AS$781,0)</f>
        <v>67</v>
      </c>
      <c r="AV731" s="22">
        <f t="shared" si="1185"/>
        <v>142</v>
      </c>
      <c r="AW731" s="17">
        <f t="shared" ref="AW731:AW780" si="1221">AS731</f>
        <v>7.5453135454545457</v>
      </c>
      <c r="AX731" s="13">
        <f t="shared" ref="AX731:AX780" si="1222">AR144</f>
        <v>14</v>
      </c>
      <c r="AY731" s="13">
        <f t="shared" ref="AY731:AY780" si="1223">AR731</f>
        <v>11</v>
      </c>
      <c r="AZ731" s="128">
        <f t="shared" si="1180"/>
        <v>59</v>
      </c>
      <c r="BA731" s="128">
        <f t="shared" si="1172"/>
        <v>1</v>
      </c>
    </row>
    <row r="732" spans="1:53">
      <c r="A732" s="22">
        <f t="shared" si="1181"/>
        <v>143</v>
      </c>
      <c r="B732" s="128">
        <f t="shared" ref="B732:C732" si="1224">B145</f>
        <v>59</v>
      </c>
      <c r="C732" s="128">
        <f t="shared" si="1224"/>
        <v>2</v>
      </c>
      <c r="D732" s="12" t="str">
        <f t="shared" ref="D732:AQ732" si="1225">IF(AND(D$196="ДА",D537="-"),D145,"-")</f>
        <v>-</v>
      </c>
      <c r="E732" s="12" t="str">
        <f t="shared" si="1225"/>
        <v>-</v>
      </c>
      <c r="F732" s="12" t="str">
        <f t="shared" si="1225"/>
        <v>-</v>
      </c>
      <c r="G732" s="12" t="str">
        <f t="shared" si="1225"/>
        <v>-</v>
      </c>
      <c r="H732" s="12">
        <f t="shared" si="1225"/>
        <v>10</v>
      </c>
      <c r="I732" s="12" t="str">
        <f t="shared" si="1225"/>
        <v>-</v>
      </c>
      <c r="J732" s="12">
        <f t="shared" si="1225"/>
        <v>6</v>
      </c>
      <c r="K732" s="12" t="str">
        <f t="shared" si="1225"/>
        <v>-</v>
      </c>
      <c r="L732" s="12" t="str">
        <f t="shared" si="1225"/>
        <v>-</v>
      </c>
      <c r="M732" s="12" t="str">
        <f t="shared" si="1225"/>
        <v>-</v>
      </c>
      <c r="N732" s="12">
        <f t="shared" si="1225"/>
        <v>10</v>
      </c>
      <c r="O732" s="12">
        <f t="shared" si="1225"/>
        <v>7</v>
      </c>
      <c r="P732" s="12" t="str">
        <f t="shared" si="1225"/>
        <v>-</v>
      </c>
      <c r="Q732" s="12" t="str">
        <f t="shared" si="1225"/>
        <v>-</v>
      </c>
      <c r="R732" s="12" t="str">
        <f t="shared" si="1225"/>
        <v>-</v>
      </c>
      <c r="S732" s="12">
        <f t="shared" si="1225"/>
        <v>8</v>
      </c>
      <c r="T732" s="12" t="str">
        <f t="shared" si="1225"/>
        <v>-</v>
      </c>
      <c r="U732" s="12" t="str">
        <f t="shared" si="1225"/>
        <v>-</v>
      </c>
      <c r="V732" s="12">
        <f t="shared" si="1225"/>
        <v>6</v>
      </c>
      <c r="W732" s="12" t="str">
        <f t="shared" si="1225"/>
        <v>-</v>
      </c>
      <c r="X732" s="12" t="str">
        <f t="shared" si="1225"/>
        <v>-</v>
      </c>
      <c r="Y732" s="12" t="str">
        <f t="shared" si="1225"/>
        <v>-</v>
      </c>
      <c r="Z732" s="12">
        <f t="shared" si="1225"/>
        <v>8</v>
      </c>
      <c r="AA732" s="12" t="str">
        <f t="shared" si="1225"/>
        <v>-</v>
      </c>
      <c r="AB732" s="12" t="str">
        <f t="shared" si="1225"/>
        <v>-</v>
      </c>
      <c r="AC732" s="12">
        <f t="shared" si="1225"/>
        <v>6</v>
      </c>
      <c r="AD732" s="12">
        <f t="shared" si="1225"/>
        <v>8</v>
      </c>
      <c r="AE732" s="12" t="str">
        <f t="shared" si="1225"/>
        <v>-</v>
      </c>
      <c r="AF732" s="12">
        <f t="shared" si="1225"/>
        <v>9</v>
      </c>
      <c r="AG732" s="12">
        <f t="shared" si="1225"/>
        <v>4</v>
      </c>
      <c r="AH732" s="12" t="str">
        <f t="shared" si="1225"/>
        <v>-</v>
      </c>
      <c r="AI732" s="12" t="str">
        <f t="shared" si="1225"/>
        <v>-</v>
      </c>
      <c r="AJ732" s="12" t="str">
        <f t="shared" si="1225"/>
        <v>-</v>
      </c>
      <c r="AK732" s="12" t="str">
        <f t="shared" si="1225"/>
        <v>-</v>
      </c>
      <c r="AL732" s="12" t="str">
        <f t="shared" si="1225"/>
        <v>-</v>
      </c>
      <c r="AM732" s="12" t="str">
        <f t="shared" si="1225"/>
        <v>-</v>
      </c>
      <c r="AN732" s="12" t="str">
        <f t="shared" si="1225"/>
        <v>-</v>
      </c>
      <c r="AO732" s="12">
        <f t="shared" si="1225"/>
        <v>10</v>
      </c>
      <c r="AP732" s="12" t="str">
        <f t="shared" si="1225"/>
        <v>-</v>
      </c>
      <c r="AQ732" s="12" t="str">
        <f t="shared" si="1225"/>
        <v>-</v>
      </c>
      <c r="AR732" s="13">
        <f t="shared" si="1218"/>
        <v>12</v>
      </c>
      <c r="AS732" s="17">
        <f t="shared" si="1219"/>
        <v>7.6665246666666667</v>
      </c>
      <c r="AT732" s="12">
        <f t="shared" si="1220"/>
        <v>57</v>
      </c>
      <c r="AV732" s="22">
        <f t="shared" si="1185"/>
        <v>143</v>
      </c>
      <c r="AW732" s="17">
        <f t="shared" si="1221"/>
        <v>7.6665246666666667</v>
      </c>
      <c r="AX732" s="13">
        <f t="shared" si="1222"/>
        <v>16</v>
      </c>
      <c r="AY732" s="13">
        <f t="shared" si="1223"/>
        <v>12</v>
      </c>
      <c r="AZ732" s="128">
        <f t="shared" si="1180"/>
        <v>59</v>
      </c>
      <c r="BA732" s="128">
        <f t="shared" si="1172"/>
        <v>2</v>
      </c>
    </row>
    <row r="733" spans="1:53">
      <c r="A733" s="22">
        <f t="shared" si="1181"/>
        <v>144</v>
      </c>
      <c r="B733" s="128">
        <f t="shared" ref="B733:C733" si="1226">B146</f>
        <v>59</v>
      </c>
      <c r="C733" s="128">
        <f t="shared" si="1226"/>
        <v>3</v>
      </c>
      <c r="D733" s="12" t="str">
        <f t="shared" ref="D733:AQ733" si="1227">IF(AND(D$196="ДА",D538="-"),D146,"-")</f>
        <v>-</v>
      </c>
      <c r="E733" s="12" t="str">
        <f t="shared" si="1227"/>
        <v>-</v>
      </c>
      <c r="F733" s="12" t="str">
        <f t="shared" si="1227"/>
        <v>-</v>
      </c>
      <c r="G733" s="12" t="str">
        <f t="shared" si="1227"/>
        <v>-</v>
      </c>
      <c r="H733" s="12">
        <f t="shared" si="1227"/>
        <v>9</v>
      </c>
      <c r="I733" s="12" t="str">
        <f t="shared" si="1227"/>
        <v>-</v>
      </c>
      <c r="J733" s="12" t="str">
        <f t="shared" si="1227"/>
        <v>-</v>
      </c>
      <c r="K733" s="12" t="str">
        <f t="shared" si="1227"/>
        <v>-</v>
      </c>
      <c r="L733" s="12" t="str">
        <f t="shared" si="1227"/>
        <v>-</v>
      </c>
      <c r="M733" s="12" t="str">
        <f t="shared" si="1227"/>
        <v>-</v>
      </c>
      <c r="N733" s="12">
        <f t="shared" si="1227"/>
        <v>9</v>
      </c>
      <c r="O733" s="12">
        <f t="shared" si="1227"/>
        <v>8</v>
      </c>
      <c r="P733" s="12" t="str">
        <f t="shared" si="1227"/>
        <v>-</v>
      </c>
      <c r="Q733" s="12" t="str">
        <f t="shared" si="1227"/>
        <v>-</v>
      </c>
      <c r="R733" s="12" t="str">
        <f t="shared" si="1227"/>
        <v>-</v>
      </c>
      <c r="S733" s="12">
        <f t="shared" si="1227"/>
        <v>8</v>
      </c>
      <c r="T733" s="12" t="str">
        <f t="shared" si="1227"/>
        <v>-</v>
      </c>
      <c r="U733" s="12" t="str">
        <f t="shared" si="1227"/>
        <v>-</v>
      </c>
      <c r="V733" s="12">
        <f t="shared" si="1227"/>
        <v>8</v>
      </c>
      <c r="W733" s="12" t="str">
        <f t="shared" si="1227"/>
        <v>-</v>
      </c>
      <c r="X733" s="12">
        <f t="shared" si="1227"/>
        <v>4</v>
      </c>
      <c r="Y733" s="12" t="str">
        <f t="shared" si="1227"/>
        <v>-</v>
      </c>
      <c r="Z733" s="12">
        <f t="shared" si="1227"/>
        <v>7</v>
      </c>
      <c r="AA733" s="12" t="str">
        <f t="shared" si="1227"/>
        <v>-</v>
      </c>
      <c r="AB733" s="12" t="str">
        <f t="shared" si="1227"/>
        <v>-</v>
      </c>
      <c r="AC733" s="12">
        <f t="shared" si="1227"/>
        <v>9</v>
      </c>
      <c r="AD733" s="12">
        <f t="shared" si="1227"/>
        <v>7</v>
      </c>
      <c r="AE733" s="12" t="str">
        <f t="shared" si="1227"/>
        <v>-</v>
      </c>
      <c r="AF733" s="12">
        <f t="shared" si="1227"/>
        <v>10</v>
      </c>
      <c r="AG733" s="12">
        <f t="shared" si="1227"/>
        <v>10</v>
      </c>
      <c r="AH733" s="12" t="str">
        <f t="shared" si="1227"/>
        <v>-</v>
      </c>
      <c r="AI733" s="12" t="str">
        <f t="shared" si="1227"/>
        <v>-</v>
      </c>
      <c r="AJ733" s="12" t="str">
        <f t="shared" si="1227"/>
        <v>-</v>
      </c>
      <c r="AK733" s="12" t="str">
        <f t="shared" si="1227"/>
        <v>-</v>
      </c>
      <c r="AL733" s="12" t="str">
        <f t="shared" si="1227"/>
        <v>-</v>
      </c>
      <c r="AM733" s="12" t="str">
        <f t="shared" si="1227"/>
        <v>-</v>
      </c>
      <c r="AN733" s="12" t="str">
        <f t="shared" si="1227"/>
        <v>-</v>
      </c>
      <c r="AO733" s="12">
        <f t="shared" si="1227"/>
        <v>9</v>
      </c>
      <c r="AP733" s="12" t="str">
        <f t="shared" si="1227"/>
        <v>-</v>
      </c>
      <c r="AQ733" s="12" t="str">
        <f t="shared" si="1227"/>
        <v>-</v>
      </c>
      <c r="AR733" s="13">
        <f t="shared" si="1218"/>
        <v>12</v>
      </c>
      <c r="AS733" s="17">
        <f t="shared" si="1219"/>
        <v>8.1665236666666665</v>
      </c>
      <c r="AT733" s="12">
        <f t="shared" si="1220"/>
        <v>27</v>
      </c>
      <c r="AV733" s="22">
        <f t="shared" si="1185"/>
        <v>144</v>
      </c>
      <c r="AW733" s="17">
        <f t="shared" si="1221"/>
        <v>8.1665236666666665</v>
      </c>
      <c r="AX733" s="13">
        <f t="shared" si="1222"/>
        <v>16</v>
      </c>
      <c r="AY733" s="13">
        <f t="shared" si="1223"/>
        <v>12</v>
      </c>
      <c r="AZ733" s="128">
        <f t="shared" si="1180"/>
        <v>59</v>
      </c>
      <c r="BA733" s="128">
        <f t="shared" si="1172"/>
        <v>3</v>
      </c>
    </row>
    <row r="734" spans="1:53">
      <c r="A734" s="22">
        <f t="shared" si="1181"/>
        <v>145</v>
      </c>
      <c r="B734" s="128">
        <f t="shared" ref="B734:C734" si="1228">B147</f>
        <v>60</v>
      </c>
      <c r="C734" s="128">
        <f t="shared" si="1228"/>
        <v>1</v>
      </c>
      <c r="D734" s="12" t="str">
        <f t="shared" ref="D734:AQ734" si="1229">IF(AND(D$196="ДА",D539="-"),D147,"-")</f>
        <v>-</v>
      </c>
      <c r="E734" s="12" t="str">
        <f t="shared" si="1229"/>
        <v>-</v>
      </c>
      <c r="F734" s="12" t="str">
        <f t="shared" si="1229"/>
        <v>-</v>
      </c>
      <c r="G734" s="12" t="str">
        <f t="shared" si="1229"/>
        <v>-</v>
      </c>
      <c r="H734" s="12">
        <f t="shared" si="1229"/>
        <v>6</v>
      </c>
      <c r="I734" s="12" t="str">
        <f t="shared" si="1229"/>
        <v>-</v>
      </c>
      <c r="J734" s="12">
        <f t="shared" si="1229"/>
        <v>9</v>
      </c>
      <c r="K734" s="12" t="str">
        <f t="shared" si="1229"/>
        <v>-</v>
      </c>
      <c r="L734" s="12" t="str">
        <f t="shared" si="1229"/>
        <v>-</v>
      </c>
      <c r="M734" s="12" t="str">
        <f t="shared" si="1229"/>
        <v>-</v>
      </c>
      <c r="N734" s="12">
        <f t="shared" si="1229"/>
        <v>11</v>
      </c>
      <c r="O734" s="12" t="str">
        <f t="shared" si="1229"/>
        <v>-</v>
      </c>
      <c r="P734" s="12" t="str">
        <f t="shared" si="1229"/>
        <v>-</v>
      </c>
      <c r="Q734" s="12" t="str">
        <f t="shared" si="1229"/>
        <v>-</v>
      </c>
      <c r="R734" s="12" t="str">
        <f t="shared" si="1229"/>
        <v>-</v>
      </c>
      <c r="S734" s="12" t="str">
        <f t="shared" si="1229"/>
        <v>-</v>
      </c>
      <c r="T734" s="12" t="str">
        <f t="shared" si="1229"/>
        <v>-</v>
      </c>
      <c r="U734" s="12" t="str">
        <f t="shared" si="1229"/>
        <v>-</v>
      </c>
      <c r="V734" s="12">
        <f t="shared" si="1229"/>
        <v>8</v>
      </c>
      <c r="W734" s="12" t="str">
        <f t="shared" si="1229"/>
        <v>-</v>
      </c>
      <c r="X734" s="12">
        <f t="shared" si="1229"/>
        <v>7</v>
      </c>
      <c r="Y734" s="12" t="str">
        <f t="shared" si="1229"/>
        <v>-</v>
      </c>
      <c r="Z734" s="12" t="str">
        <f t="shared" si="1229"/>
        <v>-</v>
      </c>
      <c r="AA734" s="12" t="str">
        <f t="shared" si="1229"/>
        <v>-</v>
      </c>
      <c r="AB734" s="12" t="str">
        <f t="shared" si="1229"/>
        <v>-</v>
      </c>
      <c r="AC734" s="12">
        <f t="shared" si="1229"/>
        <v>8</v>
      </c>
      <c r="AD734" s="12">
        <f t="shared" si="1229"/>
        <v>7</v>
      </c>
      <c r="AE734" s="12" t="str">
        <f t="shared" si="1229"/>
        <v>-</v>
      </c>
      <c r="AF734" s="12">
        <f t="shared" si="1229"/>
        <v>8</v>
      </c>
      <c r="AG734" s="12">
        <f t="shared" si="1229"/>
        <v>9</v>
      </c>
      <c r="AH734" s="12" t="str">
        <f t="shared" si="1229"/>
        <v>-</v>
      </c>
      <c r="AI734" s="12" t="str">
        <f t="shared" si="1229"/>
        <v>-</v>
      </c>
      <c r="AJ734" s="12" t="str">
        <f t="shared" si="1229"/>
        <v>-</v>
      </c>
      <c r="AK734" s="12" t="str">
        <f t="shared" si="1229"/>
        <v>-</v>
      </c>
      <c r="AL734" s="12" t="str">
        <f t="shared" si="1229"/>
        <v>-</v>
      </c>
      <c r="AM734" s="12" t="str">
        <f t="shared" si="1229"/>
        <v>-</v>
      </c>
      <c r="AN734" s="12" t="str">
        <f t="shared" si="1229"/>
        <v>-</v>
      </c>
      <c r="AO734" s="12">
        <f t="shared" si="1229"/>
        <v>6</v>
      </c>
      <c r="AP734" s="12" t="str">
        <f t="shared" si="1229"/>
        <v>-</v>
      </c>
      <c r="AQ734" s="12" t="str">
        <f t="shared" si="1229"/>
        <v>-</v>
      </c>
      <c r="AR734" s="13">
        <f t="shared" si="1218"/>
        <v>10</v>
      </c>
      <c r="AS734" s="17">
        <f t="shared" si="1219"/>
        <v>7.8998560000000007</v>
      </c>
      <c r="AT734" s="12">
        <f t="shared" si="1220"/>
        <v>42</v>
      </c>
      <c r="AV734" s="22">
        <f t="shared" si="1185"/>
        <v>145</v>
      </c>
      <c r="AW734" s="17">
        <f t="shared" si="1221"/>
        <v>7.8998560000000007</v>
      </c>
      <c r="AX734" s="13">
        <f t="shared" si="1222"/>
        <v>11</v>
      </c>
      <c r="AY734" s="13">
        <f t="shared" si="1223"/>
        <v>10</v>
      </c>
      <c r="AZ734" s="128">
        <f t="shared" si="1180"/>
        <v>60</v>
      </c>
      <c r="BA734" s="128">
        <f t="shared" si="1172"/>
        <v>1</v>
      </c>
    </row>
    <row r="735" spans="1:53">
      <c r="A735" s="22">
        <f t="shared" si="1181"/>
        <v>146</v>
      </c>
      <c r="B735" s="128">
        <f t="shared" ref="B735:C735" si="1230">B148</f>
        <v>60</v>
      </c>
      <c r="C735" s="128">
        <f t="shared" si="1230"/>
        <v>2</v>
      </c>
      <c r="D735" s="12" t="str">
        <f t="shared" ref="D735:AQ735" si="1231">IF(AND(D$196="ДА",D540="-"),D148,"-")</f>
        <v>-</v>
      </c>
      <c r="E735" s="12" t="str">
        <f t="shared" si="1231"/>
        <v>-</v>
      </c>
      <c r="F735" s="12" t="str">
        <f t="shared" si="1231"/>
        <v>-</v>
      </c>
      <c r="G735" s="12" t="str">
        <f t="shared" si="1231"/>
        <v>-</v>
      </c>
      <c r="H735" s="12">
        <f t="shared" si="1231"/>
        <v>8</v>
      </c>
      <c r="I735" s="12" t="str">
        <f t="shared" si="1231"/>
        <v>-</v>
      </c>
      <c r="J735" s="12">
        <f t="shared" si="1231"/>
        <v>7</v>
      </c>
      <c r="K735" s="12" t="str">
        <f t="shared" si="1231"/>
        <v>-</v>
      </c>
      <c r="L735" s="12" t="str">
        <f t="shared" si="1231"/>
        <v>-</v>
      </c>
      <c r="M735" s="12" t="str">
        <f t="shared" si="1231"/>
        <v>-</v>
      </c>
      <c r="N735" s="12">
        <f t="shared" si="1231"/>
        <v>10</v>
      </c>
      <c r="O735" s="12" t="str">
        <f t="shared" si="1231"/>
        <v>-</v>
      </c>
      <c r="P735" s="12" t="str">
        <f t="shared" si="1231"/>
        <v>-</v>
      </c>
      <c r="Q735" s="12" t="str">
        <f t="shared" si="1231"/>
        <v>-</v>
      </c>
      <c r="R735" s="12" t="str">
        <f t="shared" si="1231"/>
        <v>-</v>
      </c>
      <c r="S735" s="12">
        <f t="shared" si="1231"/>
        <v>7</v>
      </c>
      <c r="T735" s="12" t="str">
        <f t="shared" si="1231"/>
        <v>-</v>
      </c>
      <c r="U735" s="12" t="str">
        <f t="shared" si="1231"/>
        <v>-</v>
      </c>
      <c r="V735" s="12">
        <f t="shared" si="1231"/>
        <v>6</v>
      </c>
      <c r="W735" s="12" t="str">
        <f t="shared" si="1231"/>
        <v>-</v>
      </c>
      <c r="X735" s="12">
        <f t="shared" si="1231"/>
        <v>4</v>
      </c>
      <c r="Y735" s="12" t="str">
        <f t="shared" si="1231"/>
        <v>-</v>
      </c>
      <c r="Z735" s="12" t="str">
        <f t="shared" si="1231"/>
        <v>-</v>
      </c>
      <c r="AA735" s="12" t="str">
        <f t="shared" si="1231"/>
        <v>-</v>
      </c>
      <c r="AB735" s="12" t="str">
        <f t="shared" si="1231"/>
        <v>-</v>
      </c>
      <c r="AC735" s="12">
        <f t="shared" si="1231"/>
        <v>8</v>
      </c>
      <c r="AD735" s="12">
        <f t="shared" si="1231"/>
        <v>6</v>
      </c>
      <c r="AE735" s="12" t="str">
        <f t="shared" si="1231"/>
        <v>-</v>
      </c>
      <c r="AF735" s="12">
        <f t="shared" si="1231"/>
        <v>7</v>
      </c>
      <c r="AG735" s="12">
        <f t="shared" si="1231"/>
        <v>6</v>
      </c>
      <c r="AH735" s="12" t="str">
        <f t="shared" si="1231"/>
        <v>-</v>
      </c>
      <c r="AI735" s="12" t="str">
        <f t="shared" si="1231"/>
        <v>-</v>
      </c>
      <c r="AJ735" s="12" t="str">
        <f t="shared" si="1231"/>
        <v>-</v>
      </c>
      <c r="AK735" s="12" t="str">
        <f t="shared" si="1231"/>
        <v>-</v>
      </c>
      <c r="AL735" s="12" t="str">
        <f t="shared" si="1231"/>
        <v>-</v>
      </c>
      <c r="AM735" s="12" t="str">
        <f t="shared" si="1231"/>
        <v>-</v>
      </c>
      <c r="AN735" s="12" t="str">
        <f t="shared" si="1231"/>
        <v>-</v>
      </c>
      <c r="AO735" s="12">
        <f t="shared" si="1231"/>
        <v>5</v>
      </c>
      <c r="AP735" s="12" t="str">
        <f t="shared" si="1231"/>
        <v>-</v>
      </c>
      <c r="AQ735" s="12" t="str">
        <f t="shared" si="1231"/>
        <v>-</v>
      </c>
      <c r="AR735" s="13">
        <f t="shared" si="1218"/>
        <v>11</v>
      </c>
      <c r="AS735" s="17">
        <f t="shared" si="1219"/>
        <v>6.7271277272727277</v>
      </c>
      <c r="AT735" s="12">
        <f t="shared" si="1220"/>
        <v>105</v>
      </c>
      <c r="AV735" s="22">
        <f t="shared" si="1185"/>
        <v>146</v>
      </c>
      <c r="AW735" s="17">
        <f t="shared" si="1221"/>
        <v>6.7271277272727277</v>
      </c>
      <c r="AX735" s="13">
        <f t="shared" si="1222"/>
        <v>12</v>
      </c>
      <c r="AY735" s="13">
        <f t="shared" si="1223"/>
        <v>11</v>
      </c>
      <c r="AZ735" s="128">
        <f t="shared" si="1180"/>
        <v>60</v>
      </c>
      <c r="BA735" s="128">
        <f t="shared" si="1172"/>
        <v>2</v>
      </c>
    </row>
    <row r="736" spans="1:53">
      <c r="A736" s="22">
        <f t="shared" si="1181"/>
        <v>147</v>
      </c>
      <c r="B736" s="128">
        <f t="shared" ref="B736:C736" si="1232">B149</f>
        <v>60</v>
      </c>
      <c r="C736" s="128">
        <f t="shared" si="1232"/>
        <v>3</v>
      </c>
      <c r="D736" s="12" t="str">
        <f t="shared" ref="D736:AQ736" si="1233">IF(AND(D$196="ДА",D541="-"),D149,"-")</f>
        <v>-</v>
      </c>
      <c r="E736" s="12" t="str">
        <f t="shared" si="1233"/>
        <v>-</v>
      </c>
      <c r="F736" s="12" t="str">
        <f t="shared" si="1233"/>
        <v>-</v>
      </c>
      <c r="G736" s="12" t="str">
        <f t="shared" si="1233"/>
        <v>-</v>
      </c>
      <c r="H736" s="12">
        <f t="shared" si="1233"/>
        <v>10</v>
      </c>
      <c r="I736" s="12" t="str">
        <f t="shared" si="1233"/>
        <v>-</v>
      </c>
      <c r="J736" s="12">
        <f t="shared" si="1233"/>
        <v>9</v>
      </c>
      <c r="K736" s="12" t="str">
        <f t="shared" si="1233"/>
        <v>-</v>
      </c>
      <c r="L736" s="12" t="str">
        <f t="shared" si="1233"/>
        <v>-</v>
      </c>
      <c r="M736" s="12" t="str">
        <f t="shared" si="1233"/>
        <v>-</v>
      </c>
      <c r="N736" s="12">
        <f t="shared" si="1233"/>
        <v>9</v>
      </c>
      <c r="O736" s="12" t="str">
        <f t="shared" si="1233"/>
        <v>-</v>
      </c>
      <c r="P736" s="12" t="str">
        <f t="shared" si="1233"/>
        <v>-</v>
      </c>
      <c r="Q736" s="12" t="str">
        <f t="shared" si="1233"/>
        <v>-</v>
      </c>
      <c r="R736" s="12" t="str">
        <f t="shared" si="1233"/>
        <v>-</v>
      </c>
      <c r="S736" s="12">
        <f t="shared" si="1233"/>
        <v>9</v>
      </c>
      <c r="T736" s="12" t="str">
        <f t="shared" si="1233"/>
        <v>-</v>
      </c>
      <c r="U736" s="12" t="str">
        <f t="shared" si="1233"/>
        <v>-</v>
      </c>
      <c r="V736" s="12">
        <f t="shared" si="1233"/>
        <v>8</v>
      </c>
      <c r="W736" s="12" t="str">
        <f t="shared" si="1233"/>
        <v>-</v>
      </c>
      <c r="X736" s="12">
        <f t="shared" si="1233"/>
        <v>4</v>
      </c>
      <c r="Y736" s="12" t="str">
        <f t="shared" si="1233"/>
        <v>-</v>
      </c>
      <c r="Z736" s="12" t="str">
        <f t="shared" si="1233"/>
        <v>-</v>
      </c>
      <c r="AA736" s="12" t="str">
        <f t="shared" si="1233"/>
        <v>-</v>
      </c>
      <c r="AB736" s="12" t="str">
        <f t="shared" si="1233"/>
        <v>-</v>
      </c>
      <c r="AC736" s="12">
        <f t="shared" si="1233"/>
        <v>5</v>
      </c>
      <c r="AD736" s="12">
        <f t="shared" si="1233"/>
        <v>7</v>
      </c>
      <c r="AE736" s="12" t="str">
        <f t="shared" si="1233"/>
        <v>-</v>
      </c>
      <c r="AF736" s="12">
        <f t="shared" si="1233"/>
        <v>9</v>
      </c>
      <c r="AG736" s="12">
        <f t="shared" si="1233"/>
        <v>11</v>
      </c>
      <c r="AH736" s="12" t="str">
        <f t="shared" si="1233"/>
        <v>-</v>
      </c>
      <c r="AI736" s="12" t="str">
        <f t="shared" si="1233"/>
        <v>-</v>
      </c>
      <c r="AJ736" s="12" t="str">
        <f t="shared" si="1233"/>
        <v>-</v>
      </c>
      <c r="AK736" s="12" t="str">
        <f t="shared" si="1233"/>
        <v>-</v>
      </c>
      <c r="AL736" s="12" t="str">
        <f t="shared" si="1233"/>
        <v>-</v>
      </c>
      <c r="AM736" s="12" t="str">
        <f t="shared" si="1233"/>
        <v>-</v>
      </c>
      <c r="AN736" s="12" t="str">
        <f t="shared" si="1233"/>
        <v>-</v>
      </c>
      <c r="AO736" s="12">
        <f t="shared" si="1233"/>
        <v>6</v>
      </c>
      <c r="AP736" s="12" t="str">
        <f t="shared" si="1233"/>
        <v>-</v>
      </c>
      <c r="AQ736" s="12" t="str">
        <f t="shared" si="1233"/>
        <v>-</v>
      </c>
      <c r="AR736" s="13">
        <f t="shared" si="1218"/>
        <v>11</v>
      </c>
      <c r="AS736" s="17">
        <f t="shared" si="1219"/>
        <v>7.9089449090909092</v>
      </c>
      <c r="AT736" s="12">
        <f t="shared" si="1220"/>
        <v>40</v>
      </c>
      <c r="AV736" s="22">
        <f t="shared" si="1185"/>
        <v>147</v>
      </c>
      <c r="AW736" s="17">
        <f t="shared" si="1221"/>
        <v>7.9089449090909092</v>
      </c>
      <c r="AX736" s="13">
        <f t="shared" si="1222"/>
        <v>11</v>
      </c>
      <c r="AY736" s="13">
        <f t="shared" si="1223"/>
        <v>11</v>
      </c>
      <c r="AZ736" s="128">
        <f t="shared" si="1180"/>
        <v>60</v>
      </c>
      <c r="BA736" s="128">
        <f t="shared" si="1172"/>
        <v>3</v>
      </c>
    </row>
    <row r="737" spans="1:53">
      <c r="A737" s="22">
        <f t="shared" si="1181"/>
        <v>148</v>
      </c>
      <c r="B737" s="128">
        <f t="shared" ref="B737:C737" si="1234">B150</f>
        <v>61</v>
      </c>
      <c r="C737" s="128">
        <f t="shared" si="1234"/>
        <v>1</v>
      </c>
      <c r="D737" s="12" t="str">
        <f t="shared" ref="D737:AQ737" si="1235">IF(AND(D$196="ДА",D542="-"),D150,"-")</f>
        <v>-</v>
      </c>
      <c r="E737" s="12" t="str">
        <f t="shared" si="1235"/>
        <v>-</v>
      </c>
      <c r="F737" s="12" t="str">
        <f t="shared" si="1235"/>
        <v>-</v>
      </c>
      <c r="G737" s="12" t="str">
        <f t="shared" si="1235"/>
        <v>-</v>
      </c>
      <c r="H737" s="12">
        <f t="shared" si="1235"/>
        <v>10</v>
      </c>
      <c r="I737" s="12" t="str">
        <f t="shared" si="1235"/>
        <v>-</v>
      </c>
      <c r="J737" s="12" t="str">
        <f t="shared" si="1235"/>
        <v>-</v>
      </c>
      <c r="K737" s="12" t="str">
        <f t="shared" si="1235"/>
        <v>-</v>
      </c>
      <c r="L737" s="12" t="str">
        <f t="shared" si="1235"/>
        <v>-</v>
      </c>
      <c r="M737" s="12" t="str">
        <f t="shared" si="1235"/>
        <v>-</v>
      </c>
      <c r="N737" s="12">
        <f t="shared" si="1235"/>
        <v>10</v>
      </c>
      <c r="O737" s="12" t="str">
        <f t="shared" si="1235"/>
        <v>-</v>
      </c>
      <c r="P737" s="12" t="str">
        <f t="shared" si="1235"/>
        <v>-</v>
      </c>
      <c r="Q737" s="12" t="str">
        <f t="shared" si="1235"/>
        <v>-</v>
      </c>
      <c r="R737" s="12" t="str">
        <f t="shared" si="1235"/>
        <v>-</v>
      </c>
      <c r="S737" s="12" t="str">
        <f t="shared" si="1235"/>
        <v>-</v>
      </c>
      <c r="T737" s="12" t="str">
        <f t="shared" si="1235"/>
        <v>-</v>
      </c>
      <c r="U737" s="12" t="str">
        <f t="shared" si="1235"/>
        <v>-</v>
      </c>
      <c r="V737" s="12">
        <f t="shared" si="1235"/>
        <v>10</v>
      </c>
      <c r="W737" s="12" t="str">
        <f t="shared" si="1235"/>
        <v>-</v>
      </c>
      <c r="X737" s="12" t="str">
        <f t="shared" si="1235"/>
        <v>-</v>
      </c>
      <c r="Y737" s="12" t="str">
        <f t="shared" si="1235"/>
        <v>-</v>
      </c>
      <c r="Z737" s="12">
        <f t="shared" si="1235"/>
        <v>5</v>
      </c>
      <c r="AA737" s="12" t="str">
        <f t="shared" si="1235"/>
        <v>-</v>
      </c>
      <c r="AB737" s="12" t="str">
        <f t="shared" si="1235"/>
        <v>-</v>
      </c>
      <c r="AC737" s="12">
        <f t="shared" si="1235"/>
        <v>10</v>
      </c>
      <c r="AD737" s="12">
        <f t="shared" si="1235"/>
        <v>7</v>
      </c>
      <c r="AE737" s="12" t="str">
        <f t="shared" si="1235"/>
        <v>-</v>
      </c>
      <c r="AF737" s="12">
        <f t="shared" si="1235"/>
        <v>11</v>
      </c>
      <c r="AG737" s="12">
        <f t="shared" si="1235"/>
        <v>11</v>
      </c>
      <c r="AH737" s="12" t="str">
        <f t="shared" si="1235"/>
        <v>-</v>
      </c>
      <c r="AI737" s="12" t="str">
        <f t="shared" si="1235"/>
        <v>-</v>
      </c>
      <c r="AJ737" s="12" t="str">
        <f t="shared" si="1235"/>
        <v>-</v>
      </c>
      <c r="AK737" s="12" t="str">
        <f t="shared" si="1235"/>
        <v>-</v>
      </c>
      <c r="AL737" s="12" t="str">
        <f t="shared" si="1235"/>
        <v>-</v>
      </c>
      <c r="AM737" s="12" t="str">
        <f t="shared" si="1235"/>
        <v>-</v>
      </c>
      <c r="AN737" s="12" t="str">
        <f t="shared" si="1235"/>
        <v>-</v>
      </c>
      <c r="AO737" s="12">
        <f t="shared" si="1235"/>
        <v>6</v>
      </c>
      <c r="AP737" s="12" t="str">
        <f t="shared" si="1235"/>
        <v>-</v>
      </c>
      <c r="AQ737" s="12" t="str">
        <f t="shared" si="1235"/>
        <v>-</v>
      </c>
      <c r="AR737" s="13">
        <f t="shared" si="1218"/>
        <v>9</v>
      </c>
      <c r="AS737" s="17">
        <f t="shared" si="1219"/>
        <v>8.8887418888888892</v>
      </c>
      <c r="AT737" s="12">
        <f t="shared" si="1220"/>
        <v>7</v>
      </c>
      <c r="AV737" s="22">
        <f t="shared" si="1185"/>
        <v>148</v>
      </c>
      <c r="AW737" s="17">
        <f t="shared" si="1221"/>
        <v>8.8887418888888892</v>
      </c>
      <c r="AX737" s="13">
        <f t="shared" si="1222"/>
        <v>11</v>
      </c>
      <c r="AY737" s="13">
        <f t="shared" si="1223"/>
        <v>9</v>
      </c>
      <c r="AZ737" s="128">
        <f t="shared" si="1180"/>
        <v>61</v>
      </c>
      <c r="BA737" s="128">
        <f t="shared" si="1172"/>
        <v>1</v>
      </c>
    </row>
    <row r="738" spans="1:53">
      <c r="A738" s="22">
        <f t="shared" si="1181"/>
        <v>149</v>
      </c>
      <c r="B738" s="128">
        <f t="shared" ref="B738:C738" si="1236">B151</f>
        <v>61</v>
      </c>
      <c r="C738" s="128">
        <f t="shared" si="1236"/>
        <v>2</v>
      </c>
      <c r="D738" s="12" t="str">
        <f t="shared" ref="D738:AQ738" si="1237">IF(AND(D$196="ДА",D543="-"),D151,"-")</f>
        <v>-</v>
      </c>
      <c r="E738" s="12" t="str">
        <f t="shared" si="1237"/>
        <v>-</v>
      </c>
      <c r="F738" s="12" t="str">
        <f t="shared" si="1237"/>
        <v>-</v>
      </c>
      <c r="G738" s="12" t="str">
        <f t="shared" si="1237"/>
        <v>-</v>
      </c>
      <c r="H738" s="12">
        <f t="shared" si="1237"/>
        <v>10</v>
      </c>
      <c r="I738" s="12" t="str">
        <f t="shared" si="1237"/>
        <v>-</v>
      </c>
      <c r="J738" s="12" t="str">
        <f t="shared" si="1237"/>
        <v>-</v>
      </c>
      <c r="K738" s="12" t="str">
        <f t="shared" si="1237"/>
        <v>-</v>
      </c>
      <c r="L738" s="12" t="str">
        <f t="shared" si="1237"/>
        <v>-</v>
      </c>
      <c r="M738" s="12" t="str">
        <f t="shared" si="1237"/>
        <v>-</v>
      </c>
      <c r="N738" s="12">
        <f t="shared" si="1237"/>
        <v>10</v>
      </c>
      <c r="O738" s="12" t="str">
        <f t="shared" si="1237"/>
        <v>-</v>
      </c>
      <c r="P738" s="12" t="str">
        <f t="shared" si="1237"/>
        <v>-</v>
      </c>
      <c r="Q738" s="12" t="str">
        <f t="shared" si="1237"/>
        <v>-</v>
      </c>
      <c r="R738" s="12" t="str">
        <f t="shared" si="1237"/>
        <v>-</v>
      </c>
      <c r="S738" s="12" t="str">
        <f t="shared" si="1237"/>
        <v>-</v>
      </c>
      <c r="T738" s="12" t="str">
        <f t="shared" si="1237"/>
        <v>-</v>
      </c>
      <c r="U738" s="12" t="str">
        <f t="shared" si="1237"/>
        <v>-</v>
      </c>
      <c r="V738" s="12">
        <f t="shared" si="1237"/>
        <v>7</v>
      </c>
      <c r="W738" s="12" t="str">
        <f t="shared" si="1237"/>
        <v>-</v>
      </c>
      <c r="X738" s="12">
        <f t="shared" si="1237"/>
        <v>7</v>
      </c>
      <c r="Y738" s="12" t="str">
        <f t="shared" si="1237"/>
        <v>-</v>
      </c>
      <c r="Z738" s="12">
        <f t="shared" si="1237"/>
        <v>6</v>
      </c>
      <c r="AA738" s="12" t="str">
        <f t="shared" si="1237"/>
        <v>-</v>
      </c>
      <c r="AB738" s="12" t="str">
        <f t="shared" si="1237"/>
        <v>-</v>
      </c>
      <c r="AC738" s="12">
        <f t="shared" si="1237"/>
        <v>7</v>
      </c>
      <c r="AD738" s="12">
        <f t="shared" si="1237"/>
        <v>6</v>
      </c>
      <c r="AE738" s="12" t="str">
        <f t="shared" si="1237"/>
        <v>-</v>
      </c>
      <c r="AF738" s="12">
        <f t="shared" si="1237"/>
        <v>10</v>
      </c>
      <c r="AG738" s="12">
        <f t="shared" si="1237"/>
        <v>11</v>
      </c>
      <c r="AH738" s="12" t="str">
        <f t="shared" si="1237"/>
        <v>-</v>
      </c>
      <c r="AI738" s="12" t="str">
        <f t="shared" si="1237"/>
        <v>-</v>
      </c>
      <c r="AJ738" s="12" t="str">
        <f t="shared" si="1237"/>
        <v>-</v>
      </c>
      <c r="AK738" s="12" t="str">
        <f t="shared" si="1237"/>
        <v>-</v>
      </c>
      <c r="AL738" s="12" t="str">
        <f t="shared" si="1237"/>
        <v>-</v>
      </c>
      <c r="AM738" s="12" t="str">
        <f t="shared" si="1237"/>
        <v>-</v>
      </c>
      <c r="AN738" s="12" t="str">
        <f t="shared" si="1237"/>
        <v>-</v>
      </c>
      <c r="AO738" s="12">
        <f t="shared" si="1237"/>
        <v>7</v>
      </c>
      <c r="AP738" s="12" t="str">
        <f t="shared" si="1237"/>
        <v>-</v>
      </c>
      <c r="AQ738" s="12" t="str">
        <f t="shared" si="1237"/>
        <v>-</v>
      </c>
      <c r="AR738" s="13">
        <f t="shared" si="1218"/>
        <v>10</v>
      </c>
      <c r="AS738" s="17">
        <f t="shared" si="1219"/>
        <v>8.0998520000000003</v>
      </c>
      <c r="AT738" s="12">
        <f t="shared" si="1220"/>
        <v>31</v>
      </c>
      <c r="AV738" s="22">
        <f t="shared" si="1185"/>
        <v>149</v>
      </c>
      <c r="AW738" s="17">
        <f t="shared" si="1221"/>
        <v>8.0998520000000003</v>
      </c>
      <c r="AX738" s="13">
        <f t="shared" si="1222"/>
        <v>13</v>
      </c>
      <c r="AY738" s="13">
        <f t="shared" si="1223"/>
        <v>10</v>
      </c>
      <c r="AZ738" s="128">
        <f t="shared" si="1180"/>
        <v>61</v>
      </c>
      <c r="BA738" s="128">
        <f t="shared" si="1172"/>
        <v>2</v>
      </c>
    </row>
    <row r="739" spans="1:53">
      <c r="A739" s="22">
        <f t="shared" si="1181"/>
        <v>150</v>
      </c>
      <c r="B739" s="128">
        <f t="shared" ref="B739:C739" si="1238">B152</f>
        <v>61</v>
      </c>
      <c r="C739" s="128">
        <f t="shared" si="1238"/>
        <v>3</v>
      </c>
      <c r="D739" s="12" t="str">
        <f t="shared" ref="D739:AQ739" si="1239">IF(AND(D$196="ДА",D544="-"),D152,"-")</f>
        <v>-</v>
      </c>
      <c r="E739" s="12" t="str">
        <f t="shared" si="1239"/>
        <v>-</v>
      </c>
      <c r="F739" s="12" t="str">
        <f t="shared" si="1239"/>
        <v>-</v>
      </c>
      <c r="G739" s="12" t="str">
        <f t="shared" si="1239"/>
        <v>-</v>
      </c>
      <c r="H739" s="12">
        <f t="shared" si="1239"/>
        <v>10</v>
      </c>
      <c r="I739" s="12" t="str">
        <f t="shared" si="1239"/>
        <v>-</v>
      </c>
      <c r="J739" s="12" t="str">
        <f t="shared" si="1239"/>
        <v>-</v>
      </c>
      <c r="K739" s="12" t="str">
        <f t="shared" si="1239"/>
        <v>-</v>
      </c>
      <c r="L739" s="12" t="str">
        <f t="shared" si="1239"/>
        <v>-</v>
      </c>
      <c r="M739" s="12" t="str">
        <f t="shared" si="1239"/>
        <v>-</v>
      </c>
      <c r="N739" s="12">
        <f t="shared" si="1239"/>
        <v>12</v>
      </c>
      <c r="O739" s="12" t="str">
        <f t="shared" si="1239"/>
        <v>-</v>
      </c>
      <c r="P739" s="12" t="str">
        <f t="shared" si="1239"/>
        <v>-</v>
      </c>
      <c r="Q739" s="12" t="str">
        <f t="shared" si="1239"/>
        <v>-</v>
      </c>
      <c r="R739" s="12" t="str">
        <f t="shared" si="1239"/>
        <v>-</v>
      </c>
      <c r="S739" s="12">
        <f t="shared" si="1239"/>
        <v>7</v>
      </c>
      <c r="T739" s="12" t="str">
        <f t="shared" si="1239"/>
        <v>-</v>
      </c>
      <c r="U739" s="12" t="str">
        <f t="shared" si="1239"/>
        <v>-</v>
      </c>
      <c r="V739" s="12">
        <f t="shared" si="1239"/>
        <v>7</v>
      </c>
      <c r="W739" s="12" t="str">
        <f t="shared" si="1239"/>
        <v>-</v>
      </c>
      <c r="X739" s="12">
        <f t="shared" si="1239"/>
        <v>7</v>
      </c>
      <c r="Y739" s="12" t="str">
        <f t="shared" si="1239"/>
        <v>-</v>
      </c>
      <c r="Z739" s="12">
        <f t="shared" si="1239"/>
        <v>5</v>
      </c>
      <c r="AA739" s="12" t="str">
        <f t="shared" si="1239"/>
        <v>-</v>
      </c>
      <c r="AB739" s="12" t="str">
        <f t="shared" si="1239"/>
        <v>-</v>
      </c>
      <c r="AC739" s="12">
        <f t="shared" si="1239"/>
        <v>9</v>
      </c>
      <c r="AD739" s="12">
        <f t="shared" si="1239"/>
        <v>8</v>
      </c>
      <c r="AE739" s="12" t="str">
        <f t="shared" si="1239"/>
        <v>-</v>
      </c>
      <c r="AF739" s="12">
        <f t="shared" si="1239"/>
        <v>11</v>
      </c>
      <c r="AG739" s="12">
        <f t="shared" si="1239"/>
        <v>9</v>
      </c>
      <c r="AH739" s="12" t="str">
        <f t="shared" si="1239"/>
        <v>-</v>
      </c>
      <c r="AI739" s="12" t="str">
        <f t="shared" si="1239"/>
        <v>-</v>
      </c>
      <c r="AJ739" s="12" t="str">
        <f t="shared" si="1239"/>
        <v>-</v>
      </c>
      <c r="AK739" s="12" t="str">
        <f t="shared" si="1239"/>
        <v>-</v>
      </c>
      <c r="AL739" s="12" t="str">
        <f t="shared" si="1239"/>
        <v>-</v>
      </c>
      <c r="AM739" s="12" t="str">
        <f t="shared" si="1239"/>
        <v>-</v>
      </c>
      <c r="AN739" s="12" t="str">
        <f t="shared" si="1239"/>
        <v>-</v>
      </c>
      <c r="AO739" s="12">
        <f t="shared" si="1239"/>
        <v>4</v>
      </c>
      <c r="AP739" s="12" t="str">
        <f t="shared" si="1239"/>
        <v>-</v>
      </c>
      <c r="AQ739" s="12" t="str">
        <f t="shared" si="1239"/>
        <v>-</v>
      </c>
      <c r="AR739" s="13">
        <f t="shared" si="1218"/>
        <v>11</v>
      </c>
      <c r="AS739" s="17">
        <f t="shared" si="1219"/>
        <v>8.0907600909090913</v>
      </c>
      <c r="AT739" s="12">
        <f t="shared" si="1220"/>
        <v>33</v>
      </c>
      <c r="AV739" s="22">
        <f t="shared" si="1185"/>
        <v>150</v>
      </c>
      <c r="AW739" s="17">
        <f t="shared" si="1221"/>
        <v>8.0907600909090913</v>
      </c>
      <c r="AX739" s="13">
        <f t="shared" si="1222"/>
        <v>14</v>
      </c>
      <c r="AY739" s="13">
        <f t="shared" si="1223"/>
        <v>11</v>
      </c>
      <c r="AZ739" s="128">
        <f t="shared" si="1180"/>
        <v>61</v>
      </c>
      <c r="BA739" s="128">
        <f t="shared" si="1172"/>
        <v>3</v>
      </c>
    </row>
    <row r="740" spans="1:53">
      <c r="A740" s="22">
        <f t="shared" si="1181"/>
        <v>151</v>
      </c>
      <c r="B740" s="128">
        <f t="shared" ref="B740:C740" si="1240">B153</f>
        <v>62</v>
      </c>
      <c r="C740" s="128">
        <f t="shared" si="1240"/>
        <v>1</v>
      </c>
      <c r="D740" s="12" t="str">
        <f t="shared" ref="D740:AQ740" si="1241">IF(AND(D$196="ДА",D545="-"),D153,"-")</f>
        <v>-</v>
      </c>
      <c r="E740" s="12" t="str">
        <f t="shared" si="1241"/>
        <v>-</v>
      </c>
      <c r="F740" s="12" t="str">
        <f t="shared" si="1241"/>
        <v>-</v>
      </c>
      <c r="G740" s="12" t="str">
        <f t="shared" si="1241"/>
        <v>-</v>
      </c>
      <c r="H740" s="12">
        <f t="shared" si="1241"/>
        <v>9</v>
      </c>
      <c r="I740" s="12" t="str">
        <f t="shared" si="1241"/>
        <v>-</v>
      </c>
      <c r="J740" s="12">
        <f t="shared" si="1241"/>
        <v>5</v>
      </c>
      <c r="K740" s="12" t="str">
        <f t="shared" si="1241"/>
        <v>-</v>
      </c>
      <c r="L740" s="12" t="str">
        <f t="shared" si="1241"/>
        <v>-</v>
      </c>
      <c r="M740" s="12" t="str">
        <f t="shared" si="1241"/>
        <v>-</v>
      </c>
      <c r="N740" s="12">
        <f t="shared" si="1241"/>
        <v>10</v>
      </c>
      <c r="O740" s="12" t="str">
        <f t="shared" si="1241"/>
        <v>-</v>
      </c>
      <c r="P740" s="12" t="str">
        <f t="shared" si="1241"/>
        <v>-</v>
      </c>
      <c r="Q740" s="12" t="str">
        <f t="shared" si="1241"/>
        <v>-</v>
      </c>
      <c r="R740" s="12" t="str">
        <f t="shared" si="1241"/>
        <v>-</v>
      </c>
      <c r="S740" s="12" t="str">
        <f t="shared" si="1241"/>
        <v>-</v>
      </c>
      <c r="T740" s="12" t="str">
        <f t="shared" si="1241"/>
        <v>-</v>
      </c>
      <c r="U740" s="12" t="str">
        <f t="shared" si="1241"/>
        <v>-</v>
      </c>
      <c r="V740" s="12">
        <f t="shared" si="1241"/>
        <v>7</v>
      </c>
      <c r="W740" s="12" t="str">
        <f t="shared" si="1241"/>
        <v>-</v>
      </c>
      <c r="X740" s="12" t="str">
        <f t="shared" si="1241"/>
        <v>-</v>
      </c>
      <c r="Y740" s="12" t="str">
        <f t="shared" si="1241"/>
        <v>-</v>
      </c>
      <c r="Z740" s="12" t="str">
        <f t="shared" si="1241"/>
        <v>-</v>
      </c>
      <c r="AA740" s="12" t="str">
        <f t="shared" si="1241"/>
        <v>-</v>
      </c>
      <c r="AB740" s="12" t="str">
        <f t="shared" si="1241"/>
        <v>-</v>
      </c>
      <c r="AC740" s="12">
        <f t="shared" si="1241"/>
        <v>5</v>
      </c>
      <c r="AD740" s="12">
        <f t="shared" si="1241"/>
        <v>7</v>
      </c>
      <c r="AE740" s="12" t="str">
        <f t="shared" si="1241"/>
        <v>-</v>
      </c>
      <c r="AF740" s="12">
        <f t="shared" si="1241"/>
        <v>10</v>
      </c>
      <c r="AG740" s="12">
        <f t="shared" si="1241"/>
        <v>10</v>
      </c>
      <c r="AH740" s="12" t="str">
        <f t="shared" si="1241"/>
        <v>-</v>
      </c>
      <c r="AI740" s="12" t="str">
        <f t="shared" si="1241"/>
        <v>-</v>
      </c>
      <c r="AJ740" s="12" t="str">
        <f t="shared" si="1241"/>
        <v>-</v>
      </c>
      <c r="AK740" s="12" t="str">
        <f t="shared" si="1241"/>
        <v>-</v>
      </c>
      <c r="AL740" s="12" t="str">
        <f t="shared" si="1241"/>
        <v>-</v>
      </c>
      <c r="AM740" s="12" t="str">
        <f t="shared" si="1241"/>
        <v>-</v>
      </c>
      <c r="AN740" s="12" t="str">
        <f t="shared" si="1241"/>
        <v>-</v>
      </c>
      <c r="AO740" s="12">
        <f t="shared" si="1241"/>
        <v>8</v>
      </c>
      <c r="AP740" s="12" t="str">
        <f t="shared" si="1241"/>
        <v>-</v>
      </c>
      <c r="AQ740" s="12" t="str">
        <f t="shared" si="1241"/>
        <v>-</v>
      </c>
      <c r="AR740" s="13">
        <f t="shared" si="1218"/>
        <v>9</v>
      </c>
      <c r="AS740" s="17">
        <f t="shared" si="1219"/>
        <v>7.8887388888888896</v>
      </c>
      <c r="AT740" s="12">
        <f t="shared" si="1220"/>
        <v>43</v>
      </c>
      <c r="AV740" s="22">
        <f t="shared" si="1185"/>
        <v>151</v>
      </c>
      <c r="AW740" s="17">
        <f t="shared" si="1221"/>
        <v>7.8887388888888896</v>
      </c>
      <c r="AX740" s="13">
        <f t="shared" si="1222"/>
        <v>10</v>
      </c>
      <c r="AY740" s="13">
        <f t="shared" si="1223"/>
        <v>9</v>
      </c>
      <c r="AZ740" s="128">
        <f t="shared" si="1180"/>
        <v>62</v>
      </c>
      <c r="BA740" s="128">
        <f t="shared" si="1172"/>
        <v>1</v>
      </c>
    </row>
    <row r="741" spans="1:53">
      <c r="A741" s="22">
        <f t="shared" si="1181"/>
        <v>152</v>
      </c>
      <c r="B741" s="128">
        <f t="shared" ref="B741:C741" si="1242">B154</f>
        <v>62</v>
      </c>
      <c r="C741" s="128">
        <f t="shared" si="1242"/>
        <v>2</v>
      </c>
      <c r="D741" s="12" t="str">
        <f t="shared" ref="D741:AQ741" si="1243">IF(AND(D$196="ДА",D546="-"),D154,"-")</f>
        <v>-</v>
      </c>
      <c r="E741" s="12" t="str">
        <f t="shared" si="1243"/>
        <v>-</v>
      </c>
      <c r="F741" s="12" t="str">
        <f t="shared" si="1243"/>
        <v>-</v>
      </c>
      <c r="G741" s="12" t="str">
        <f t="shared" si="1243"/>
        <v>-</v>
      </c>
      <c r="H741" s="12">
        <f t="shared" si="1243"/>
        <v>9</v>
      </c>
      <c r="I741" s="12" t="str">
        <f t="shared" si="1243"/>
        <v>-</v>
      </c>
      <c r="J741" s="12">
        <f t="shared" si="1243"/>
        <v>9</v>
      </c>
      <c r="K741" s="12" t="str">
        <f t="shared" si="1243"/>
        <v>-</v>
      </c>
      <c r="L741" s="12" t="str">
        <f t="shared" si="1243"/>
        <v>-</v>
      </c>
      <c r="M741" s="12" t="str">
        <f t="shared" si="1243"/>
        <v>-</v>
      </c>
      <c r="N741" s="12">
        <f t="shared" si="1243"/>
        <v>8</v>
      </c>
      <c r="O741" s="12" t="str">
        <f t="shared" si="1243"/>
        <v>-</v>
      </c>
      <c r="P741" s="12" t="str">
        <f t="shared" si="1243"/>
        <v>-</v>
      </c>
      <c r="Q741" s="12" t="str">
        <f t="shared" si="1243"/>
        <v>-</v>
      </c>
      <c r="R741" s="12" t="str">
        <f t="shared" si="1243"/>
        <v>-</v>
      </c>
      <c r="S741" s="12">
        <f t="shared" si="1243"/>
        <v>6</v>
      </c>
      <c r="T741" s="12" t="str">
        <f t="shared" si="1243"/>
        <v>-</v>
      </c>
      <c r="U741" s="12" t="str">
        <f t="shared" si="1243"/>
        <v>-</v>
      </c>
      <c r="V741" s="12">
        <f t="shared" si="1243"/>
        <v>6</v>
      </c>
      <c r="W741" s="12" t="str">
        <f t="shared" si="1243"/>
        <v>-</v>
      </c>
      <c r="X741" s="12" t="str">
        <f t="shared" si="1243"/>
        <v>-</v>
      </c>
      <c r="Y741" s="12" t="str">
        <f t="shared" si="1243"/>
        <v>-</v>
      </c>
      <c r="Z741" s="12" t="str">
        <f t="shared" si="1243"/>
        <v>-</v>
      </c>
      <c r="AA741" s="12" t="str">
        <f t="shared" si="1243"/>
        <v>-</v>
      </c>
      <c r="AB741" s="12" t="str">
        <f t="shared" si="1243"/>
        <v>-</v>
      </c>
      <c r="AC741" s="12">
        <f t="shared" si="1243"/>
        <v>4</v>
      </c>
      <c r="AD741" s="12">
        <f t="shared" si="1243"/>
        <v>8</v>
      </c>
      <c r="AE741" s="12" t="str">
        <f t="shared" si="1243"/>
        <v>-</v>
      </c>
      <c r="AF741" s="12">
        <f t="shared" si="1243"/>
        <v>7</v>
      </c>
      <c r="AG741" s="12">
        <f t="shared" si="1243"/>
        <v>7</v>
      </c>
      <c r="AH741" s="12" t="str">
        <f t="shared" si="1243"/>
        <v>-</v>
      </c>
      <c r="AI741" s="12" t="str">
        <f t="shared" si="1243"/>
        <v>-</v>
      </c>
      <c r="AJ741" s="12" t="str">
        <f t="shared" si="1243"/>
        <v>-</v>
      </c>
      <c r="AK741" s="12" t="str">
        <f t="shared" si="1243"/>
        <v>-</v>
      </c>
      <c r="AL741" s="12" t="str">
        <f t="shared" si="1243"/>
        <v>-</v>
      </c>
      <c r="AM741" s="12" t="str">
        <f t="shared" si="1243"/>
        <v>-</v>
      </c>
      <c r="AN741" s="12" t="str">
        <f t="shared" si="1243"/>
        <v>-</v>
      </c>
      <c r="AO741" s="12">
        <f t="shared" si="1243"/>
        <v>5</v>
      </c>
      <c r="AP741" s="12" t="str">
        <f t="shared" si="1243"/>
        <v>-</v>
      </c>
      <c r="AQ741" s="12" t="str">
        <f t="shared" si="1243"/>
        <v>-</v>
      </c>
      <c r="AR741" s="13">
        <f t="shared" si="1218"/>
        <v>10</v>
      </c>
      <c r="AS741" s="17">
        <f t="shared" si="1219"/>
        <v>6.8998490000000006</v>
      </c>
      <c r="AT741" s="12">
        <f t="shared" si="1220"/>
        <v>98</v>
      </c>
      <c r="AV741" s="22">
        <f t="shared" si="1185"/>
        <v>152</v>
      </c>
      <c r="AW741" s="17">
        <f t="shared" si="1221"/>
        <v>6.8998490000000006</v>
      </c>
      <c r="AX741" s="13">
        <f t="shared" si="1222"/>
        <v>11</v>
      </c>
      <c r="AY741" s="13">
        <f t="shared" si="1223"/>
        <v>10</v>
      </c>
      <c r="AZ741" s="128">
        <f t="shared" si="1180"/>
        <v>62</v>
      </c>
      <c r="BA741" s="128">
        <f t="shared" si="1172"/>
        <v>2</v>
      </c>
    </row>
    <row r="742" spans="1:53">
      <c r="A742" s="22">
        <f t="shared" si="1181"/>
        <v>153</v>
      </c>
      <c r="B742" s="128">
        <f t="shared" ref="B742:C742" si="1244">B155</f>
        <v>62</v>
      </c>
      <c r="C742" s="128">
        <f t="shared" si="1244"/>
        <v>3</v>
      </c>
      <c r="D742" s="12" t="str">
        <f t="shared" ref="D742:AQ742" si="1245">IF(AND(D$196="ДА",D547="-"),D155,"-")</f>
        <v>-</v>
      </c>
      <c r="E742" s="12" t="str">
        <f t="shared" si="1245"/>
        <v>-</v>
      </c>
      <c r="F742" s="12" t="str">
        <f t="shared" si="1245"/>
        <v>-</v>
      </c>
      <c r="G742" s="12" t="str">
        <f t="shared" si="1245"/>
        <v>-</v>
      </c>
      <c r="H742" s="12">
        <f t="shared" si="1245"/>
        <v>5</v>
      </c>
      <c r="I742" s="12" t="str">
        <f t="shared" si="1245"/>
        <v>-</v>
      </c>
      <c r="J742" s="12">
        <f t="shared" si="1245"/>
        <v>6</v>
      </c>
      <c r="K742" s="12" t="str">
        <f t="shared" si="1245"/>
        <v>-</v>
      </c>
      <c r="L742" s="12" t="str">
        <f t="shared" si="1245"/>
        <v>-</v>
      </c>
      <c r="M742" s="12" t="str">
        <f t="shared" si="1245"/>
        <v>-</v>
      </c>
      <c r="N742" s="12">
        <f t="shared" si="1245"/>
        <v>8</v>
      </c>
      <c r="O742" s="12" t="str">
        <f t="shared" si="1245"/>
        <v>-</v>
      </c>
      <c r="P742" s="12" t="str">
        <f t="shared" si="1245"/>
        <v>-</v>
      </c>
      <c r="Q742" s="12" t="str">
        <f t="shared" si="1245"/>
        <v>-</v>
      </c>
      <c r="R742" s="12" t="str">
        <f t="shared" si="1245"/>
        <v>-</v>
      </c>
      <c r="S742" s="12" t="str">
        <f t="shared" si="1245"/>
        <v>-</v>
      </c>
      <c r="T742" s="12" t="str">
        <f t="shared" si="1245"/>
        <v>-</v>
      </c>
      <c r="U742" s="12" t="str">
        <f t="shared" si="1245"/>
        <v>-</v>
      </c>
      <c r="V742" s="12">
        <f t="shared" si="1245"/>
        <v>4</v>
      </c>
      <c r="W742" s="12" t="str">
        <f t="shared" si="1245"/>
        <v>-</v>
      </c>
      <c r="X742" s="12" t="str">
        <f t="shared" si="1245"/>
        <v>-</v>
      </c>
      <c r="Y742" s="12" t="str">
        <f t="shared" si="1245"/>
        <v>-</v>
      </c>
      <c r="Z742" s="12">
        <f t="shared" si="1245"/>
        <v>6</v>
      </c>
      <c r="AA742" s="12" t="str">
        <f t="shared" si="1245"/>
        <v>-</v>
      </c>
      <c r="AB742" s="12" t="str">
        <f t="shared" si="1245"/>
        <v>-</v>
      </c>
      <c r="AC742" s="12">
        <f t="shared" si="1245"/>
        <v>2</v>
      </c>
      <c r="AD742" s="12">
        <f t="shared" si="1245"/>
        <v>6</v>
      </c>
      <c r="AE742" s="12" t="str">
        <f t="shared" si="1245"/>
        <v>-</v>
      </c>
      <c r="AF742" s="12">
        <f t="shared" si="1245"/>
        <v>8</v>
      </c>
      <c r="AG742" s="12">
        <f t="shared" si="1245"/>
        <v>3</v>
      </c>
      <c r="AH742" s="12" t="str">
        <f t="shared" si="1245"/>
        <v>-</v>
      </c>
      <c r="AI742" s="12" t="str">
        <f t="shared" si="1245"/>
        <v>-</v>
      </c>
      <c r="AJ742" s="12" t="str">
        <f t="shared" si="1245"/>
        <v>-</v>
      </c>
      <c r="AK742" s="12" t="str">
        <f t="shared" si="1245"/>
        <v>-</v>
      </c>
      <c r="AL742" s="12" t="str">
        <f t="shared" si="1245"/>
        <v>-</v>
      </c>
      <c r="AM742" s="12" t="str">
        <f t="shared" si="1245"/>
        <v>-</v>
      </c>
      <c r="AN742" s="12" t="str">
        <f t="shared" si="1245"/>
        <v>-</v>
      </c>
      <c r="AO742" s="12">
        <f t="shared" si="1245"/>
        <v>5</v>
      </c>
      <c r="AP742" s="12" t="str">
        <f t="shared" si="1245"/>
        <v>-</v>
      </c>
      <c r="AQ742" s="12" t="str">
        <f t="shared" si="1245"/>
        <v>-</v>
      </c>
      <c r="AR742" s="13">
        <f t="shared" si="1218"/>
        <v>10</v>
      </c>
      <c r="AS742" s="17">
        <f t="shared" si="1219"/>
        <v>5.2998479999999999</v>
      </c>
      <c r="AT742" s="12">
        <f t="shared" si="1220"/>
        <v>173</v>
      </c>
      <c r="AV742" s="22">
        <f t="shared" si="1185"/>
        <v>153</v>
      </c>
      <c r="AW742" s="17">
        <f t="shared" si="1221"/>
        <v>5.2998479999999999</v>
      </c>
      <c r="AX742" s="13">
        <f t="shared" si="1222"/>
        <v>11</v>
      </c>
      <c r="AY742" s="13">
        <f t="shared" si="1223"/>
        <v>10</v>
      </c>
      <c r="AZ742" s="128">
        <f t="shared" si="1180"/>
        <v>62</v>
      </c>
      <c r="BA742" s="128">
        <f t="shared" si="1172"/>
        <v>3</v>
      </c>
    </row>
    <row r="743" spans="1:53">
      <c r="A743" s="22">
        <f t="shared" si="1181"/>
        <v>154</v>
      </c>
      <c r="B743" s="128">
        <f t="shared" ref="B743:C743" si="1246">B156</f>
        <v>63</v>
      </c>
      <c r="C743" s="128">
        <f t="shared" si="1246"/>
        <v>1</v>
      </c>
      <c r="D743" s="12" t="str">
        <f t="shared" ref="D743:AQ743" si="1247">IF(AND(D$196="ДА",D548="-"),D156,"-")</f>
        <v>-</v>
      </c>
      <c r="E743" s="12" t="str">
        <f t="shared" si="1247"/>
        <v>-</v>
      </c>
      <c r="F743" s="12" t="str">
        <f t="shared" si="1247"/>
        <v>-</v>
      </c>
      <c r="G743" s="12" t="str">
        <f t="shared" si="1247"/>
        <v>-</v>
      </c>
      <c r="H743" s="12">
        <f t="shared" si="1247"/>
        <v>10</v>
      </c>
      <c r="I743" s="12" t="str">
        <f t="shared" si="1247"/>
        <v>-</v>
      </c>
      <c r="J743" s="12">
        <f t="shared" si="1247"/>
        <v>6</v>
      </c>
      <c r="K743" s="12" t="str">
        <f t="shared" si="1247"/>
        <v>-</v>
      </c>
      <c r="L743" s="12" t="str">
        <f t="shared" si="1247"/>
        <v>-</v>
      </c>
      <c r="M743" s="12" t="str">
        <f t="shared" si="1247"/>
        <v>-</v>
      </c>
      <c r="N743" s="12">
        <f t="shared" si="1247"/>
        <v>8</v>
      </c>
      <c r="O743" s="12" t="str">
        <f t="shared" si="1247"/>
        <v>-</v>
      </c>
      <c r="P743" s="12" t="str">
        <f t="shared" si="1247"/>
        <v>-</v>
      </c>
      <c r="Q743" s="12" t="str">
        <f t="shared" si="1247"/>
        <v>-</v>
      </c>
      <c r="R743" s="12" t="str">
        <f t="shared" si="1247"/>
        <v>-</v>
      </c>
      <c r="S743" s="12">
        <f t="shared" si="1247"/>
        <v>8</v>
      </c>
      <c r="T743" s="12" t="str">
        <f t="shared" si="1247"/>
        <v>-</v>
      </c>
      <c r="U743" s="12" t="str">
        <f t="shared" si="1247"/>
        <v>-</v>
      </c>
      <c r="V743" s="12">
        <f t="shared" si="1247"/>
        <v>8</v>
      </c>
      <c r="W743" s="12" t="str">
        <f t="shared" si="1247"/>
        <v>-</v>
      </c>
      <c r="X743" s="12">
        <f t="shared" si="1247"/>
        <v>5</v>
      </c>
      <c r="Y743" s="12" t="str">
        <f t="shared" si="1247"/>
        <v>-</v>
      </c>
      <c r="Z743" s="12" t="str">
        <f t="shared" si="1247"/>
        <v>-</v>
      </c>
      <c r="AA743" s="12" t="str">
        <f t="shared" si="1247"/>
        <v>-</v>
      </c>
      <c r="AB743" s="12" t="str">
        <f t="shared" si="1247"/>
        <v>-</v>
      </c>
      <c r="AC743" s="12">
        <f t="shared" si="1247"/>
        <v>6</v>
      </c>
      <c r="AD743" s="12">
        <f t="shared" si="1247"/>
        <v>8</v>
      </c>
      <c r="AE743" s="12" t="str">
        <f t="shared" si="1247"/>
        <v>-</v>
      </c>
      <c r="AF743" s="12">
        <f t="shared" si="1247"/>
        <v>7</v>
      </c>
      <c r="AG743" s="12">
        <f t="shared" si="1247"/>
        <v>11</v>
      </c>
      <c r="AH743" s="12" t="str">
        <f t="shared" si="1247"/>
        <v>-</v>
      </c>
      <c r="AI743" s="12" t="str">
        <f t="shared" si="1247"/>
        <v>-</v>
      </c>
      <c r="AJ743" s="12" t="str">
        <f t="shared" si="1247"/>
        <v>-</v>
      </c>
      <c r="AK743" s="12" t="str">
        <f t="shared" si="1247"/>
        <v>-</v>
      </c>
      <c r="AL743" s="12" t="str">
        <f t="shared" si="1247"/>
        <v>-</v>
      </c>
      <c r="AM743" s="12" t="str">
        <f t="shared" si="1247"/>
        <v>-</v>
      </c>
      <c r="AN743" s="12" t="str">
        <f t="shared" si="1247"/>
        <v>-</v>
      </c>
      <c r="AO743" s="12">
        <f t="shared" si="1247"/>
        <v>4</v>
      </c>
      <c r="AP743" s="12" t="str">
        <f t="shared" si="1247"/>
        <v>-</v>
      </c>
      <c r="AQ743" s="12" t="str">
        <f t="shared" si="1247"/>
        <v>-</v>
      </c>
      <c r="AR743" s="13">
        <f t="shared" si="1218"/>
        <v>11</v>
      </c>
      <c r="AS743" s="17">
        <f t="shared" si="1219"/>
        <v>7.3634833636363632</v>
      </c>
      <c r="AT743" s="12">
        <f t="shared" si="1220"/>
        <v>76</v>
      </c>
      <c r="AV743" s="22">
        <f t="shared" si="1185"/>
        <v>154</v>
      </c>
      <c r="AW743" s="17">
        <f t="shared" si="1221"/>
        <v>7.3634833636363632</v>
      </c>
      <c r="AX743" s="13">
        <f t="shared" si="1222"/>
        <v>12</v>
      </c>
      <c r="AY743" s="13">
        <f t="shared" si="1223"/>
        <v>11</v>
      </c>
      <c r="AZ743" s="128">
        <f t="shared" si="1180"/>
        <v>63</v>
      </c>
      <c r="BA743" s="128">
        <f t="shared" si="1172"/>
        <v>1</v>
      </c>
    </row>
    <row r="744" spans="1:53">
      <c r="A744" s="22">
        <f t="shared" si="1181"/>
        <v>155</v>
      </c>
      <c r="B744" s="128">
        <f t="shared" ref="B744:C744" si="1248">B157</f>
        <v>63</v>
      </c>
      <c r="C744" s="128">
        <f t="shared" si="1248"/>
        <v>2</v>
      </c>
      <c r="D744" s="12" t="str">
        <f t="shared" ref="D744:AQ744" si="1249">IF(AND(D$196="ДА",D549="-"),D157,"-")</f>
        <v>-</v>
      </c>
      <c r="E744" s="12" t="str">
        <f t="shared" si="1249"/>
        <v>-</v>
      </c>
      <c r="F744" s="12" t="str">
        <f t="shared" si="1249"/>
        <v>-</v>
      </c>
      <c r="G744" s="12" t="str">
        <f t="shared" si="1249"/>
        <v>-</v>
      </c>
      <c r="H744" s="12">
        <f t="shared" si="1249"/>
        <v>6</v>
      </c>
      <c r="I744" s="12" t="str">
        <f t="shared" si="1249"/>
        <v>-</v>
      </c>
      <c r="J744" s="12">
        <f t="shared" si="1249"/>
        <v>9</v>
      </c>
      <c r="K744" s="12" t="str">
        <f t="shared" si="1249"/>
        <v>-</v>
      </c>
      <c r="L744" s="12" t="str">
        <f t="shared" si="1249"/>
        <v>-</v>
      </c>
      <c r="M744" s="12" t="str">
        <f t="shared" si="1249"/>
        <v>-</v>
      </c>
      <c r="N744" s="12">
        <f t="shared" si="1249"/>
        <v>9</v>
      </c>
      <c r="O744" s="12" t="str">
        <f t="shared" si="1249"/>
        <v>-</v>
      </c>
      <c r="P744" s="12" t="str">
        <f t="shared" si="1249"/>
        <v>-</v>
      </c>
      <c r="Q744" s="12" t="str">
        <f t="shared" si="1249"/>
        <v>-</v>
      </c>
      <c r="R744" s="12" t="str">
        <f t="shared" si="1249"/>
        <v>-</v>
      </c>
      <c r="S744" s="12">
        <f t="shared" si="1249"/>
        <v>5</v>
      </c>
      <c r="T744" s="12" t="str">
        <f t="shared" si="1249"/>
        <v>-</v>
      </c>
      <c r="U744" s="12" t="str">
        <f t="shared" si="1249"/>
        <v>-</v>
      </c>
      <c r="V744" s="12">
        <f t="shared" si="1249"/>
        <v>8</v>
      </c>
      <c r="W744" s="12" t="str">
        <f t="shared" si="1249"/>
        <v>-</v>
      </c>
      <c r="X744" s="12" t="str">
        <f t="shared" si="1249"/>
        <v>-</v>
      </c>
      <c r="Y744" s="12" t="str">
        <f t="shared" si="1249"/>
        <v>-</v>
      </c>
      <c r="Z744" s="12" t="str">
        <f t="shared" si="1249"/>
        <v>-</v>
      </c>
      <c r="AA744" s="12" t="str">
        <f t="shared" si="1249"/>
        <v>-</v>
      </c>
      <c r="AB744" s="12" t="str">
        <f t="shared" si="1249"/>
        <v>-</v>
      </c>
      <c r="AC744" s="12">
        <f t="shared" si="1249"/>
        <v>6</v>
      </c>
      <c r="AD744" s="12">
        <f t="shared" si="1249"/>
        <v>8</v>
      </c>
      <c r="AE744" s="12" t="str">
        <f t="shared" si="1249"/>
        <v>-</v>
      </c>
      <c r="AF744" s="12">
        <f t="shared" si="1249"/>
        <v>8</v>
      </c>
      <c r="AG744" s="12">
        <f t="shared" si="1249"/>
        <v>11</v>
      </c>
      <c r="AH744" s="12" t="str">
        <f t="shared" si="1249"/>
        <v>-</v>
      </c>
      <c r="AI744" s="12" t="str">
        <f t="shared" si="1249"/>
        <v>-</v>
      </c>
      <c r="AJ744" s="12" t="str">
        <f t="shared" si="1249"/>
        <v>-</v>
      </c>
      <c r="AK744" s="12" t="str">
        <f t="shared" si="1249"/>
        <v>-</v>
      </c>
      <c r="AL744" s="12" t="str">
        <f t="shared" si="1249"/>
        <v>-</v>
      </c>
      <c r="AM744" s="12" t="str">
        <f t="shared" si="1249"/>
        <v>-</v>
      </c>
      <c r="AN744" s="12" t="str">
        <f t="shared" si="1249"/>
        <v>-</v>
      </c>
      <c r="AO744" s="12">
        <f t="shared" si="1249"/>
        <v>4</v>
      </c>
      <c r="AP744" s="12" t="str">
        <f t="shared" si="1249"/>
        <v>-</v>
      </c>
      <c r="AQ744" s="12" t="str">
        <f t="shared" si="1249"/>
        <v>-</v>
      </c>
      <c r="AR744" s="13">
        <f t="shared" si="1218"/>
        <v>10</v>
      </c>
      <c r="AS744" s="17">
        <f t="shared" si="1219"/>
        <v>7.3998460000000001</v>
      </c>
      <c r="AT744" s="12">
        <f t="shared" si="1220"/>
        <v>72</v>
      </c>
      <c r="AV744" s="22">
        <f t="shared" si="1185"/>
        <v>155</v>
      </c>
      <c r="AW744" s="17">
        <f t="shared" si="1221"/>
        <v>7.3998460000000001</v>
      </c>
      <c r="AX744" s="13">
        <f t="shared" si="1222"/>
        <v>11</v>
      </c>
      <c r="AY744" s="13">
        <f t="shared" si="1223"/>
        <v>10</v>
      </c>
      <c r="AZ744" s="128">
        <f t="shared" si="1180"/>
        <v>63</v>
      </c>
      <c r="BA744" s="128">
        <f t="shared" si="1172"/>
        <v>2</v>
      </c>
    </row>
    <row r="745" spans="1:53">
      <c r="A745" s="22">
        <f t="shared" si="1181"/>
        <v>156</v>
      </c>
      <c r="B745" s="128">
        <f t="shared" ref="B745:C745" si="1250">B158</f>
        <v>63</v>
      </c>
      <c r="C745" s="128">
        <f t="shared" si="1250"/>
        <v>3</v>
      </c>
      <c r="D745" s="12" t="str">
        <f t="shared" ref="D745:AQ745" si="1251">IF(AND(D$196="ДА",D550="-"),D158,"-")</f>
        <v>-</v>
      </c>
      <c r="E745" s="12" t="str">
        <f t="shared" si="1251"/>
        <v>-</v>
      </c>
      <c r="F745" s="12" t="str">
        <f t="shared" si="1251"/>
        <v>-</v>
      </c>
      <c r="G745" s="12" t="str">
        <f t="shared" si="1251"/>
        <v>-</v>
      </c>
      <c r="H745" s="12">
        <f t="shared" si="1251"/>
        <v>6</v>
      </c>
      <c r="I745" s="12" t="str">
        <f t="shared" si="1251"/>
        <v>-</v>
      </c>
      <c r="J745" s="12">
        <f t="shared" si="1251"/>
        <v>6</v>
      </c>
      <c r="K745" s="12" t="str">
        <f t="shared" si="1251"/>
        <v>-</v>
      </c>
      <c r="L745" s="12" t="str">
        <f t="shared" si="1251"/>
        <v>-</v>
      </c>
      <c r="M745" s="12" t="str">
        <f t="shared" si="1251"/>
        <v>-</v>
      </c>
      <c r="N745" s="12">
        <f t="shared" si="1251"/>
        <v>10</v>
      </c>
      <c r="O745" s="12" t="str">
        <f t="shared" si="1251"/>
        <v>-</v>
      </c>
      <c r="P745" s="12" t="str">
        <f t="shared" si="1251"/>
        <v>-</v>
      </c>
      <c r="Q745" s="12" t="str">
        <f t="shared" si="1251"/>
        <v>-</v>
      </c>
      <c r="R745" s="12" t="str">
        <f t="shared" si="1251"/>
        <v>-</v>
      </c>
      <c r="S745" s="12">
        <f t="shared" si="1251"/>
        <v>7</v>
      </c>
      <c r="T745" s="12" t="str">
        <f t="shared" si="1251"/>
        <v>-</v>
      </c>
      <c r="U745" s="12" t="str">
        <f t="shared" si="1251"/>
        <v>-</v>
      </c>
      <c r="V745" s="12">
        <f t="shared" si="1251"/>
        <v>8</v>
      </c>
      <c r="W745" s="12" t="str">
        <f t="shared" si="1251"/>
        <v>-</v>
      </c>
      <c r="X745" s="12" t="str">
        <f t="shared" si="1251"/>
        <v>-</v>
      </c>
      <c r="Y745" s="12" t="str">
        <f t="shared" si="1251"/>
        <v>-</v>
      </c>
      <c r="Z745" s="12">
        <f t="shared" si="1251"/>
        <v>4</v>
      </c>
      <c r="AA745" s="12" t="str">
        <f t="shared" si="1251"/>
        <v>-</v>
      </c>
      <c r="AB745" s="12" t="str">
        <f t="shared" si="1251"/>
        <v>-</v>
      </c>
      <c r="AC745" s="12">
        <f t="shared" si="1251"/>
        <v>6</v>
      </c>
      <c r="AD745" s="12">
        <f t="shared" si="1251"/>
        <v>7</v>
      </c>
      <c r="AE745" s="12" t="str">
        <f t="shared" si="1251"/>
        <v>-</v>
      </c>
      <c r="AF745" s="12">
        <f t="shared" si="1251"/>
        <v>8</v>
      </c>
      <c r="AG745" s="12">
        <f t="shared" si="1251"/>
        <v>11</v>
      </c>
      <c r="AH745" s="12" t="str">
        <f t="shared" si="1251"/>
        <v>-</v>
      </c>
      <c r="AI745" s="12" t="str">
        <f t="shared" si="1251"/>
        <v>-</v>
      </c>
      <c r="AJ745" s="12" t="str">
        <f t="shared" si="1251"/>
        <v>-</v>
      </c>
      <c r="AK745" s="12" t="str">
        <f t="shared" si="1251"/>
        <v>-</v>
      </c>
      <c r="AL745" s="12" t="str">
        <f t="shared" si="1251"/>
        <v>-</v>
      </c>
      <c r="AM745" s="12" t="str">
        <f t="shared" si="1251"/>
        <v>-</v>
      </c>
      <c r="AN745" s="12" t="str">
        <f t="shared" si="1251"/>
        <v>-</v>
      </c>
      <c r="AO745" s="12">
        <f t="shared" si="1251"/>
        <v>6</v>
      </c>
      <c r="AP745" s="12" t="str">
        <f t="shared" si="1251"/>
        <v>-</v>
      </c>
      <c r="AQ745" s="12" t="str">
        <f t="shared" si="1251"/>
        <v>-</v>
      </c>
      <c r="AR745" s="13">
        <f t="shared" si="1218"/>
        <v>11</v>
      </c>
      <c r="AS745" s="17">
        <f t="shared" si="1219"/>
        <v>7.1816631818181813</v>
      </c>
      <c r="AT745" s="12">
        <f t="shared" si="1220"/>
        <v>81</v>
      </c>
      <c r="AV745" s="22">
        <f t="shared" si="1185"/>
        <v>156</v>
      </c>
      <c r="AW745" s="17">
        <f t="shared" si="1221"/>
        <v>7.1816631818181813</v>
      </c>
      <c r="AX745" s="13">
        <f t="shared" si="1222"/>
        <v>11</v>
      </c>
      <c r="AY745" s="13">
        <f t="shared" si="1223"/>
        <v>11</v>
      </c>
      <c r="AZ745" s="128">
        <f t="shared" si="1180"/>
        <v>63</v>
      </c>
      <c r="BA745" s="128">
        <f t="shared" si="1172"/>
        <v>3</v>
      </c>
    </row>
    <row r="746" spans="1:53">
      <c r="A746" s="22">
        <f t="shared" si="1181"/>
        <v>157</v>
      </c>
      <c r="B746" s="128">
        <f t="shared" ref="B746:C746" si="1252">B159</f>
        <v>65</v>
      </c>
      <c r="C746" s="128">
        <f t="shared" si="1252"/>
        <v>1</v>
      </c>
      <c r="D746" s="12" t="str">
        <f t="shared" ref="D746:AQ746" si="1253">IF(AND(D$196="ДА",D551="-"),D159,"-")</f>
        <v>-</v>
      </c>
      <c r="E746" s="12" t="str">
        <f t="shared" si="1253"/>
        <v>-</v>
      </c>
      <c r="F746" s="12" t="str">
        <f t="shared" si="1253"/>
        <v>-</v>
      </c>
      <c r="G746" s="12" t="str">
        <f t="shared" si="1253"/>
        <v>-</v>
      </c>
      <c r="H746" s="12">
        <f t="shared" si="1253"/>
        <v>5</v>
      </c>
      <c r="I746" s="12" t="str">
        <f t="shared" si="1253"/>
        <v>-</v>
      </c>
      <c r="J746" s="12" t="str">
        <f t="shared" si="1253"/>
        <v>-</v>
      </c>
      <c r="K746" s="12" t="str">
        <f t="shared" si="1253"/>
        <v>-</v>
      </c>
      <c r="L746" s="12" t="str">
        <f t="shared" si="1253"/>
        <v>-</v>
      </c>
      <c r="M746" s="12" t="str">
        <f t="shared" si="1253"/>
        <v>-</v>
      </c>
      <c r="N746" s="12">
        <f t="shared" si="1253"/>
        <v>8</v>
      </c>
      <c r="O746" s="12" t="str">
        <f t="shared" si="1253"/>
        <v>-</v>
      </c>
      <c r="P746" s="12" t="str">
        <f t="shared" si="1253"/>
        <v>-</v>
      </c>
      <c r="Q746" s="12" t="str">
        <f t="shared" si="1253"/>
        <v>-</v>
      </c>
      <c r="R746" s="12" t="str">
        <f t="shared" si="1253"/>
        <v>-</v>
      </c>
      <c r="S746" s="12">
        <f t="shared" si="1253"/>
        <v>4</v>
      </c>
      <c r="T746" s="12" t="str">
        <f t="shared" si="1253"/>
        <v>-</v>
      </c>
      <c r="U746" s="12" t="str">
        <f t="shared" si="1253"/>
        <v>-</v>
      </c>
      <c r="V746" s="12">
        <f t="shared" si="1253"/>
        <v>8</v>
      </c>
      <c r="W746" s="12" t="str">
        <f t="shared" si="1253"/>
        <v>-</v>
      </c>
      <c r="X746" s="12">
        <f t="shared" si="1253"/>
        <v>6</v>
      </c>
      <c r="Y746" s="12" t="str">
        <f t="shared" si="1253"/>
        <v>-</v>
      </c>
      <c r="Z746" s="12" t="str">
        <f t="shared" si="1253"/>
        <v>-</v>
      </c>
      <c r="AA746" s="12" t="str">
        <f t="shared" si="1253"/>
        <v>-</v>
      </c>
      <c r="AB746" s="12" t="str">
        <f t="shared" si="1253"/>
        <v>-</v>
      </c>
      <c r="AC746" s="12">
        <f t="shared" si="1253"/>
        <v>5</v>
      </c>
      <c r="AD746" s="12">
        <f t="shared" si="1253"/>
        <v>7</v>
      </c>
      <c r="AE746" s="12" t="str">
        <f t="shared" si="1253"/>
        <v>-</v>
      </c>
      <c r="AF746" s="12">
        <f t="shared" si="1253"/>
        <v>6</v>
      </c>
      <c r="AG746" s="12">
        <f t="shared" si="1253"/>
        <v>7</v>
      </c>
      <c r="AH746" s="12" t="str">
        <f t="shared" si="1253"/>
        <v>-</v>
      </c>
      <c r="AI746" s="12" t="str">
        <f t="shared" si="1253"/>
        <v>-</v>
      </c>
      <c r="AJ746" s="12" t="str">
        <f t="shared" si="1253"/>
        <v>-</v>
      </c>
      <c r="AK746" s="12" t="str">
        <f t="shared" si="1253"/>
        <v>-</v>
      </c>
      <c r="AL746" s="12" t="str">
        <f t="shared" si="1253"/>
        <v>-</v>
      </c>
      <c r="AM746" s="12" t="str">
        <f t="shared" si="1253"/>
        <v>-</v>
      </c>
      <c r="AN746" s="12" t="str">
        <f t="shared" si="1253"/>
        <v>-</v>
      </c>
      <c r="AO746" s="12">
        <f t="shared" si="1253"/>
        <v>6</v>
      </c>
      <c r="AP746" s="12" t="str">
        <f t="shared" si="1253"/>
        <v>-</v>
      </c>
      <c r="AQ746" s="12" t="str">
        <f t="shared" si="1253"/>
        <v>-</v>
      </c>
      <c r="AR746" s="13">
        <f t="shared" si="1218"/>
        <v>10</v>
      </c>
      <c r="AS746" s="17">
        <f t="shared" si="1219"/>
        <v>6.1998440000000006</v>
      </c>
      <c r="AT746" s="12">
        <f t="shared" si="1220"/>
        <v>143</v>
      </c>
      <c r="AV746" s="22">
        <f t="shared" si="1185"/>
        <v>157</v>
      </c>
      <c r="AW746" s="17">
        <f t="shared" si="1221"/>
        <v>6.1998440000000006</v>
      </c>
      <c r="AX746" s="13">
        <f t="shared" si="1222"/>
        <v>14</v>
      </c>
      <c r="AY746" s="13">
        <f t="shared" si="1223"/>
        <v>10</v>
      </c>
      <c r="AZ746" s="128">
        <f t="shared" si="1180"/>
        <v>65</v>
      </c>
      <c r="BA746" s="128">
        <f t="shared" si="1172"/>
        <v>1</v>
      </c>
    </row>
    <row r="747" spans="1:53">
      <c r="A747" s="22">
        <f t="shared" si="1181"/>
        <v>158</v>
      </c>
      <c r="B747" s="128">
        <f t="shared" ref="B747:C747" si="1254">B160</f>
        <v>65</v>
      </c>
      <c r="C747" s="128">
        <f t="shared" si="1254"/>
        <v>2</v>
      </c>
      <c r="D747" s="12" t="str">
        <f t="shared" ref="D747:AQ747" si="1255">IF(AND(D$196="ДА",D552="-"),D160,"-")</f>
        <v>-</v>
      </c>
      <c r="E747" s="12" t="str">
        <f t="shared" si="1255"/>
        <v>-</v>
      </c>
      <c r="F747" s="12" t="str">
        <f t="shared" si="1255"/>
        <v>-</v>
      </c>
      <c r="G747" s="12" t="str">
        <f t="shared" si="1255"/>
        <v>-</v>
      </c>
      <c r="H747" s="12">
        <f t="shared" si="1255"/>
        <v>7</v>
      </c>
      <c r="I747" s="12" t="str">
        <f t="shared" si="1255"/>
        <v>-</v>
      </c>
      <c r="J747" s="12">
        <f t="shared" si="1255"/>
        <v>8</v>
      </c>
      <c r="K747" s="12" t="str">
        <f t="shared" si="1255"/>
        <v>-</v>
      </c>
      <c r="L747" s="12" t="str">
        <f t="shared" si="1255"/>
        <v>-</v>
      </c>
      <c r="M747" s="12" t="str">
        <f t="shared" si="1255"/>
        <v>-</v>
      </c>
      <c r="N747" s="12">
        <f t="shared" si="1255"/>
        <v>9</v>
      </c>
      <c r="O747" s="12" t="str">
        <f t="shared" si="1255"/>
        <v>-</v>
      </c>
      <c r="P747" s="12" t="str">
        <f t="shared" si="1255"/>
        <v>-</v>
      </c>
      <c r="Q747" s="12" t="str">
        <f t="shared" si="1255"/>
        <v>-</v>
      </c>
      <c r="R747" s="12" t="str">
        <f t="shared" si="1255"/>
        <v>-</v>
      </c>
      <c r="S747" s="12" t="str">
        <f t="shared" si="1255"/>
        <v>-</v>
      </c>
      <c r="T747" s="12" t="str">
        <f t="shared" si="1255"/>
        <v>-</v>
      </c>
      <c r="U747" s="12" t="str">
        <f t="shared" si="1255"/>
        <v>-</v>
      </c>
      <c r="V747" s="12">
        <f t="shared" si="1255"/>
        <v>8</v>
      </c>
      <c r="W747" s="12" t="str">
        <f t="shared" si="1255"/>
        <v>-</v>
      </c>
      <c r="X747" s="12">
        <f t="shared" si="1255"/>
        <v>4</v>
      </c>
      <c r="Y747" s="12" t="str">
        <f t="shared" si="1255"/>
        <v>-</v>
      </c>
      <c r="Z747" s="12" t="str">
        <f t="shared" si="1255"/>
        <v>-</v>
      </c>
      <c r="AA747" s="12" t="str">
        <f t="shared" si="1255"/>
        <v>-</v>
      </c>
      <c r="AB747" s="12" t="str">
        <f t="shared" si="1255"/>
        <v>-</v>
      </c>
      <c r="AC747" s="12">
        <f t="shared" si="1255"/>
        <v>7</v>
      </c>
      <c r="AD747" s="12" t="str">
        <f t="shared" si="1255"/>
        <v>-</v>
      </c>
      <c r="AE747" s="12" t="str">
        <f t="shared" si="1255"/>
        <v>-</v>
      </c>
      <c r="AF747" s="12">
        <f t="shared" si="1255"/>
        <v>9</v>
      </c>
      <c r="AG747" s="12">
        <f t="shared" si="1255"/>
        <v>7</v>
      </c>
      <c r="AH747" s="12" t="str">
        <f t="shared" si="1255"/>
        <v>-</v>
      </c>
      <c r="AI747" s="12" t="str">
        <f t="shared" si="1255"/>
        <v>-</v>
      </c>
      <c r="AJ747" s="12" t="str">
        <f t="shared" si="1255"/>
        <v>-</v>
      </c>
      <c r="AK747" s="12" t="str">
        <f t="shared" si="1255"/>
        <v>-</v>
      </c>
      <c r="AL747" s="12" t="str">
        <f t="shared" si="1255"/>
        <v>-</v>
      </c>
      <c r="AM747" s="12" t="str">
        <f t="shared" si="1255"/>
        <v>-</v>
      </c>
      <c r="AN747" s="12" t="str">
        <f t="shared" si="1255"/>
        <v>-</v>
      </c>
      <c r="AO747" s="12">
        <f t="shared" si="1255"/>
        <v>5</v>
      </c>
      <c r="AP747" s="12" t="str">
        <f t="shared" si="1255"/>
        <v>-</v>
      </c>
      <c r="AQ747" s="12" t="str">
        <f t="shared" si="1255"/>
        <v>-</v>
      </c>
      <c r="AR747" s="13">
        <f t="shared" si="1218"/>
        <v>9</v>
      </c>
      <c r="AS747" s="17">
        <f t="shared" si="1219"/>
        <v>7.110954111111111</v>
      </c>
      <c r="AT747" s="12">
        <f t="shared" si="1220"/>
        <v>83</v>
      </c>
      <c r="AV747" s="22">
        <f t="shared" si="1185"/>
        <v>158</v>
      </c>
      <c r="AW747" s="17">
        <f t="shared" si="1221"/>
        <v>7.110954111111111</v>
      </c>
      <c r="AX747" s="13">
        <f t="shared" si="1222"/>
        <v>10</v>
      </c>
      <c r="AY747" s="13">
        <f t="shared" si="1223"/>
        <v>9</v>
      </c>
      <c r="AZ747" s="128">
        <f t="shared" si="1180"/>
        <v>65</v>
      </c>
      <c r="BA747" s="128">
        <f t="shared" si="1172"/>
        <v>2</v>
      </c>
    </row>
    <row r="748" spans="1:53">
      <c r="A748" s="22">
        <f t="shared" si="1181"/>
        <v>159</v>
      </c>
      <c r="B748" s="128">
        <f t="shared" ref="B748:C748" si="1256">B161</f>
        <v>66</v>
      </c>
      <c r="C748" s="128">
        <f t="shared" si="1256"/>
        <v>1</v>
      </c>
      <c r="D748" s="12" t="str">
        <f t="shared" ref="D748:AQ748" si="1257">IF(AND(D$196="ДА",D553="-"),D161,"-")</f>
        <v>-</v>
      </c>
      <c r="E748" s="12" t="str">
        <f t="shared" si="1257"/>
        <v>-</v>
      </c>
      <c r="F748" s="12" t="str">
        <f t="shared" si="1257"/>
        <v>-</v>
      </c>
      <c r="G748" s="12" t="str">
        <f t="shared" si="1257"/>
        <v>-</v>
      </c>
      <c r="H748" s="12">
        <f t="shared" si="1257"/>
        <v>9</v>
      </c>
      <c r="I748" s="12" t="str">
        <f t="shared" si="1257"/>
        <v>-</v>
      </c>
      <c r="J748" s="12">
        <f t="shared" si="1257"/>
        <v>6</v>
      </c>
      <c r="K748" s="12" t="str">
        <f t="shared" si="1257"/>
        <v>-</v>
      </c>
      <c r="L748" s="12" t="str">
        <f t="shared" si="1257"/>
        <v>-</v>
      </c>
      <c r="M748" s="12" t="str">
        <f t="shared" si="1257"/>
        <v>-</v>
      </c>
      <c r="N748" s="12">
        <f t="shared" si="1257"/>
        <v>7</v>
      </c>
      <c r="O748" s="12">
        <f t="shared" si="1257"/>
        <v>7</v>
      </c>
      <c r="P748" s="12" t="str">
        <f t="shared" si="1257"/>
        <v>-</v>
      </c>
      <c r="Q748" s="12" t="str">
        <f t="shared" si="1257"/>
        <v>-</v>
      </c>
      <c r="R748" s="12" t="str">
        <f t="shared" si="1257"/>
        <v>-</v>
      </c>
      <c r="S748" s="12">
        <f t="shared" si="1257"/>
        <v>7</v>
      </c>
      <c r="T748" s="12" t="str">
        <f t="shared" si="1257"/>
        <v>-</v>
      </c>
      <c r="U748" s="12" t="str">
        <f t="shared" si="1257"/>
        <v>-</v>
      </c>
      <c r="V748" s="12">
        <f t="shared" si="1257"/>
        <v>8</v>
      </c>
      <c r="W748" s="12" t="str">
        <f t="shared" si="1257"/>
        <v>-</v>
      </c>
      <c r="X748" s="12" t="str">
        <f t="shared" si="1257"/>
        <v>-</v>
      </c>
      <c r="Y748" s="12" t="str">
        <f t="shared" si="1257"/>
        <v>-</v>
      </c>
      <c r="Z748" s="12" t="str">
        <f t="shared" si="1257"/>
        <v>-</v>
      </c>
      <c r="AA748" s="12" t="str">
        <f t="shared" si="1257"/>
        <v>-</v>
      </c>
      <c r="AB748" s="12" t="str">
        <f t="shared" si="1257"/>
        <v>-</v>
      </c>
      <c r="AC748" s="12">
        <f t="shared" si="1257"/>
        <v>5</v>
      </c>
      <c r="AD748" s="12">
        <f t="shared" si="1257"/>
        <v>7</v>
      </c>
      <c r="AE748" s="12" t="str">
        <f t="shared" si="1257"/>
        <v>-</v>
      </c>
      <c r="AF748" s="12">
        <f t="shared" si="1257"/>
        <v>8</v>
      </c>
      <c r="AG748" s="12">
        <f t="shared" si="1257"/>
        <v>4</v>
      </c>
      <c r="AH748" s="12" t="str">
        <f t="shared" si="1257"/>
        <v>-</v>
      </c>
      <c r="AI748" s="12" t="str">
        <f t="shared" si="1257"/>
        <v>-</v>
      </c>
      <c r="AJ748" s="12" t="str">
        <f t="shared" si="1257"/>
        <v>-</v>
      </c>
      <c r="AK748" s="12" t="str">
        <f t="shared" si="1257"/>
        <v>-</v>
      </c>
      <c r="AL748" s="12" t="str">
        <f t="shared" si="1257"/>
        <v>-</v>
      </c>
      <c r="AM748" s="12" t="str">
        <f t="shared" si="1257"/>
        <v>-</v>
      </c>
      <c r="AN748" s="12" t="str">
        <f t="shared" si="1257"/>
        <v>-</v>
      </c>
      <c r="AO748" s="12">
        <f t="shared" si="1257"/>
        <v>4</v>
      </c>
      <c r="AP748" s="12" t="str">
        <f t="shared" si="1257"/>
        <v>-</v>
      </c>
      <c r="AQ748" s="12" t="str">
        <f t="shared" si="1257"/>
        <v>-</v>
      </c>
      <c r="AR748" s="13">
        <f t="shared" si="1218"/>
        <v>11</v>
      </c>
      <c r="AS748" s="17">
        <f t="shared" si="1219"/>
        <v>6.545296545454546</v>
      </c>
      <c r="AT748" s="12">
        <f t="shared" si="1220"/>
        <v>116</v>
      </c>
      <c r="AV748" s="22">
        <f t="shared" si="1185"/>
        <v>159</v>
      </c>
      <c r="AW748" s="17">
        <f t="shared" si="1221"/>
        <v>6.545296545454546</v>
      </c>
      <c r="AX748" s="13">
        <f t="shared" si="1222"/>
        <v>12</v>
      </c>
      <c r="AY748" s="13">
        <f t="shared" si="1223"/>
        <v>11</v>
      </c>
      <c r="AZ748" s="128">
        <f t="shared" si="1180"/>
        <v>66</v>
      </c>
      <c r="BA748" s="128">
        <f t="shared" si="1172"/>
        <v>1</v>
      </c>
    </row>
    <row r="749" spans="1:53">
      <c r="A749" s="22">
        <f t="shared" si="1181"/>
        <v>160</v>
      </c>
      <c r="B749" s="128">
        <f t="shared" ref="B749:C749" si="1258">B162</f>
        <v>66</v>
      </c>
      <c r="C749" s="128">
        <f t="shared" si="1258"/>
        <v>2</v>
      </c>
      <c r="D749" s="12" t="str">
        <f t="shared" ref="D749:AQ749" si="1259">IF(AND(D$196="ДА",D554="-"),D162,"-")</f>
        <v>-</v>
      </c>
      <c r="E749" s="12" t="str">
        <f t="shared" si="1259"/>
        <v>-</v>
      </c>
      <c r="F749" s="12" t="str">
        <f t="shared" si="1259"/>
        <v>-</v>
      </c>
      <c r="G749" s="12" t="str">
        <f t="shared" si="1259"/>
        <v>-</v>
      </c>
      <c r="H749" s="12">
        <f t="shared" si="1259"/>
        <v>4</v>
      </c>
      <c r="I749" s="12" t="str">
        <f t="shared" si="1259"/>
        <v>-</v>
      </c>
      <c r="J749" s="12">
        <f t="shared" si="1259"/>
        <v>8</v>
      </c>
      <c r="K749" s="12" t="str">
        <f t="shared" si="1259"/>
        <v>-</v>
      </c>
      <c r="L749" s="12" t="str">
        <f t="shared" si="1259"/>
        <v>-</v>
      </c>
      <c r="M749" s="12" t="str">
        <f t="shared" si="1259"/>
        <v>-</v>
      </c>
      <c r="N749" s="12">
        <f t="shared" si="1259"/>
        <v>10</v>
      </c>
      <c r="O749" s="12">
        <f t="shared" si="1259"/>
        <v>9</v>
      </c>
      <c r="P749" s="12" t="str">
        <f t="shared" si="1259"/>
        <v>-</v>
      </c>
      <c r="Q749" s="12" t="str">
        <f t="shared" si="1259"/>
        <v>-</v>
      </c>
      <c r="R749" s="12" t="str">
        <f t="shared" si="1259"/>
        <v>-</v>
      </c>
      <c r="S749" s="12">
        <f t="shared" si="1259"/>
        <v>8</v>
      </c>
      <c r="T749" s="12" t="str">
        <f t="shared" si="1259"/>
        <v>-</v>
      </c>
      <c r="U749" s="12" t="str">
        <f t="shared" si="1259"/>
        <v>-</v>
      </c>
      <c r="V749" s="12">
        <f t="shared" si="1259"/>
        <v>7</v>
      </c>
      <c r="W749" s="12" t="str">
        <f t="shared" si="1259"/>
        <v>-</v>
      </c>
      <c r="X749" s="12" t="str">
        <f t="shared" si="1259"/>
        <v>-</v>
      </c>
      <c r="Y749" s="12" t="str">
        <f t="shared" si="1259"/>
        <v>-</v>
      </c>
      <c r="Z749" s="12" t="str">
        <f t="shared" si="1259"/>
        <v>-</v>
      </c>
      <c r="AA749" s="12" t="str">
        <f t="shared" si="1259"/>
        <v>-</v>
      </c>
      <c r="AB749" s="12" t="str">
        <f t="shared" si="1259"/>
        <v>-</v>
      </c>
      <c r="AC749" s="12">
        <f t="shared" si="1259"/>
        <v>9</v>
      </c>
      <c r="AD749" s="12">
        <f t="shared" si="1259"/>
        <v>7</v>
      </c>
      <c r="AE749" s="12" t="str">
        <f t="shared" si="1259"/>
        <v>-</v>
      </c>
      <c r="AF749" s="12">
        <f t="shared" si="1259"/>
        <v>8</v>
      </c>
      <c r="AG749" s="12">
        <f t="shared" si="1259"/>
        <v>8</v>
      </c>
      <c r="AH749" s="12" t="str">
        <f t="shared" si="1259"/>
        <v>-</v>
      </c>
      <c r="AI749" s="12" t="str">
        <f t="shared" si="1259"/>
        <v>-</v>
      </c>
      <c r="AJ749" s="12" t="str">
        <f t="shared" si="1259"/>
        <v>-</v>
      </c>
      <c r="AK749" s="12" t="str">
        <f t="shared" si="1259"/>
        <v>-</v>
      </c>
      <c r="AL749" s="12" t="str">
        <f t="shared" si="1259"/>
        <v>-</v>
      </c>
      <c r="AM749" s="12" t="str">
        <f t="shared" si="1259"/>
        <v>-</v>
      </c>
      <c r="AN749" s="12" t="str">
        <f t="shared" si="1259"/>
        <v>-</v>
      </c>
      <c r="AO749" s="12">
        <f t="shared" si="1259"/>
        <v>4</v>
      </c>
      <c r="AP749" s="12" t="str">
        <f t="shared" si="1259"/>
        <v>-</v>
      </c>
      <c r="AQ749" s="12" t="str">
        <f t="shared" si="1259"/>
        <v>-</v>
      </c>
      <c r="AR749" s="13">
        <f t="shared" si="1218"/>
        <v>11</v>
      </c>
      <c r="AS749" s="17">
        <f t="shared" si="1219"/>
        <v>7.4543864545454541</v>
      </c>
      <c r="AT749" s="12">
        <f t="shared" si="1220"/>
        <v>70</v>
      </c>
      <c r="AV749" s="22">
        <f t="shared" si="1185"/>
        <v>160</v>
      </c>
      <c r="AW749" s="17">
        <f t="shared" si="1221"/>
        <v>7.4543864545454541</v>
      </c>
      <c r="AX749" s="13">
        <f t="shared" si="1222"/>
        <v>11</v>
      </c>
      <c r="AY749" s="13">
        <f t="shared" si="1223"/>
        <v>11</v>
      </c>
      <c r="AZ749" s="128">
        <f t="shared" si="1180"/>
        <v>66</v>
      </c>
      <c r="BA749" s="128">
        <f t="shared" si="1172"/>
        <v>2</v>
      </c>
    </row>
    <row r="750" spans="1:53">
      <c r="A750" s="22">
        <f t="shared" si="1181"/>
        <v>161</v>
      </c>
      <c r="B750" s="128">
        <f t="shared" ref="B750:C750" si="1260">B163</f>
        <v>66</v>
      </c>
      <c r="C750" s="128">
        <f t="shared" si="1260"/>
        <v>3</v>
      </c>
      <c r="D750" s="12" t="str">
        <f t="shared" ref="D750:AQ750" si="1261">IF(AND(D$196="ДА",D555="-"),D163,"-")</f>
        <v>-</v>
      </c>
      <c r="E750" s="12" t="str">
        <f t="shared" si="1261"/>
        <v>-</v>
      </c>
      <c r="F750" s="12" t="str">
        <f t="shared" si="1261"/>
        <v>-</v>
      </c>
      <c r="G750" s="12" t="str">
        <f t="shared" si="1261"/>
        <v>-</v>
      </c>
      <c r="H750" s="12">
        <f t="shared" si="1261"/>
        <v>11</v>
      </c>
      <c r="I750" s="12" t="str">
        <f t="shared" si="1261"/>
        <v>-</v>
      </c>
      <c r="J750" s="12" t="str">
        <f t="shared" si="1261"/>
        <v>-</v>
      </c>
      <c r="K750" s="12" t="str">
        <f t="shared" si="1261"/>
        <v>-</v>
      </c>
      <c r="L750" s="12" t="str">
        <f t="shared" si="1261"/>
        <v>-</v>
      </c>
      <c r="M750" s="12" t="str">
        <f t="shared" si="1261"/>
        <v>-</v>
      </c>
      <c r="N750" s="12">
        <f t="shared" si="1261"/>
        <v>11</v>
      </c>
      <c r="O750" s="12" t="str">
        <f t="shared" si="1261"/>
        <v>-</v>
      </c>
      <c r="P750" s="12" t="str">
        <f t="shared" si="1261"/>
        <v>-</v>
      </c>
      <c r="Q750" s="12" t="str">
        <f t="shared" si="1261"/>
        <v>-</v>
      </c>
      <c r="R750" s="12" t="str">
        <f t="shared" si="1261"/>
        <v>-</v>
      </c>
      <c r="S750" s="12">
        <f t="shared" si="1261"/>
        <v>8</v>
      </c>
      <c r="T750" s="12" t="str">
        <f t="shared" si="1261"/>
        <v>-</v>
      </c>
      <c r="U750" s="12" t="str">
        <f t="shared" si="1261"/>
        <v>-</v>
      </c>
      <c r="V750" s="12">
        <f t="shared" si="1261"/>
        <v>9</v>
      </c>
      <c r="W750" s="12" t="str">
        <f t="shared" si="1261"/>
        <v>-</v>
      </c>
      <c r="X750" s="12" t="str">
        <f t="shared" si="1261"/>
        <v>-</v>
      </c>
      <c r="Y750" s="12" t="str">
        <f t="shared" si="1261"/>
        <v>-</v>
      </c>
      <c r="Z750" s="12" t="str">
        <f t="shared" si="1261"/>
        <v>-</v>
      </c>
      <c r="AA750" s="12" t="str">
        <f t="shared" si="1261"/>
        <v>-</v>
      </c>
      <c r="AB750" s="12" t="str">
        <f t="shared" si="1261"/>
        <v>-</v>
      </c>
      <c r="AC750" s="12">
        <f t="shared" si="1261"/>
        <v>7</v>
      </c>
      <c r="AD750" s="12">
        <f t="shared" si="1261"/>
        <v>8</v>
      </c>
      <c r="AE750" s="12" t="str">
        <f t="shared" si="1261"/>
        <v>-</v>
      </c>
      <c r="AF750" s="12">
        <f t="shared" si="1261"/>
        <v>10</v>
      </c>
      <c r="AG750" s="12">
        <f t="shared" si="1261"/>
        <v>10</v>
      </c>
      <c r="AH750" s="12" t="str">
        <f t="shared" si="1261"/>
        <v>-</v>
      </c>
      <c r="AI750" s="12" t="str">
        <f t="shared" si="1261"/>
        <v>-</v>
      </c>
      <c r="AJ750" s="12" t="str">
        <f t="shared" si="1261"/>
        <v>-</v>
      </c>
      <c r="AK750" s="12" t="str">
        <f t="shared" si="1261"/>
        <v>-</v>
      </c>
      <c r="AL750" s="12" t="str">
        <f t="shared" si="1261"/>
        <v>-</v>
      </c>
      <c r="AM750" s="12" t="str">
        <f t="shared" si="1261"/>
        <v>-</v>
      </c>
      <c r="AN750" s="12" t="str">
        <f t="shared" si="1261"/>
        <v>-</v>
      </c>
      <c r="AO750" s="12">
        <f t="shared" si="1261"/>
        <v>5</v>
      </c>
      <c r="AP750" s="12" t="str">
        <f t="shared" si="1261"/>
        <v>-</v>
      </c>
      <c r="AQ750" s="12" t="str">
        <f t="shared" si="1261"/>
        <v>-</v>
      </c>
      <c r="AR750" s="13">
        <f t="shared" si="1218"/>
        <v>9</v>
      </c>
      <c r="AS750" s="17">
        <f t="shared" si="1219"/>
        <v>8.7776177777777793</v>
      </c>
      <c r="AT750" s="12">
        <f t="shared" si="1220"/>
        <v>10</v>
      </c>
      <c r="AV750" s="22">
        <f t="shared" si="1185"/>
        <v>161</v>
      </c>
      <c r="AW750" s="17">
        <f t="shared" si="1221"/>
        <v>8.7776177777777793</v>
      </c>
      <c r="AX750" s="13">
        <f t="shared" si="1222"/>
        <v>13</v>
      </c>
      <c r="AY750" s="13">
        <f t="shared" si="1223"/>
        <v>9</v>
      </c>
      <c r="AZ750" s="128">
        <f t="shared" si="1180"/>
        <v>66</v>
      </c>
      <c r="BA750" s="128">
        <f t="shared" si="1172"/>
        <v>3</v>
      </c>
    </row>
    <row r="751" spans="1:53">
      <c r="A751" s="22">
        <f t="shared" si="1181"/>
        <v>162</v>
      </c>
      <c r="B751" s="128">
        <f t="shared" ref="B751:C751" si="1262">B164</f>
        <v>67</v>
      </c>
      <c r="C751" s="128">
        <f t="shared" si="1262"/>
        <v>1</v>
      </c>
      <c r="D751" s="12" t="str">
        <f t="shared" ref="D751:AQ751" si="1263">IF(AND(D$196="ДА",D556="-"),D164,"-")</f>
        <v>-</v>
      </c>
      <c r="E751" s="12" t="str">
        <f t="shared" si="1263"/>
        <v>-</v>
      </c>
      <c r="F751" s="12" t="str">
        <f t="shared" si="1263"/>
        <v>-</v>
      </c>
      <c r="G751" s="12" t="str">
        <f t="shared" si="1263"/>
        <v>-</v>
      </c>
      <c r="H751" s="12">
        <f t="shared" si="1263"/>
        <v>8</v>
      </c>
      <c r="I751" s="12" t="str">
        <f t="shared" si="1263"/>
        <v>-</v>
      </c>
      <c r="J751" s="12" t="str">
        <f t="shared" si="1263"/>
        <v>-</v>
      </c>
      <c r="K751" s="12" t="str">
        <f t="shared" si="1263"/>
        <v>-</v>
      </c>
      <c r="L751" s="12" t="str">
        <f t="shared" si="1263"/>
        <v>-</v>
      </c>
      <c r="M751" s="12" t="str">
        <f t="shared" si="1263"/>
        <v>-</v>
      </c>
      <c r="N751" s="12">
        <f t="shared" si="1263"/>
        <v>11</v>
      </c>
      <c r="O751" s="12" t="str">
        <f t="shared" si="1263"/>
        <v>-</v>
      </c>
      <c r="P751" s="12" t="str">
        <f t="shared" si="1263"/>
        <v>-</v>
      </c>
      <c r="Q751" s="12" t="str">
        <f t="shared" si="1263"/>
        <v>-</v>
      </c>
      <c r="R751" s="12" t="str">
        <f t="shared" si="1263"/>
        <v>-</v>
      </c>
      <c r="S751" s="12">
        <f t="shared" si="1263"/>
        <v>10</v>
      </c>
      <c r="T751" s="12" t="str">
        <f t="shared" si="1263"/>
        <v>-</v>
      </c>
      <c r="U751" s="12" t="str">
        <f t="shared" si="1263"/>
        <v>-</v>
      </c>
      <c r="V751" s="12">
        <f t="shared" si="1263"/>
        <v>9</v>
      </c>
      <c r="W751" s="12" t="str">
        <f t="shared" si="1263"/>
        <v>-</v>
      </c>
      <c r="X751" s="12" t="str">
        <f t="shared" si="1263"/>
        <v>-</v>
      </c>
      <c r="Y751" s="12" t="str">
        <f t="shared" si="1263"/>
        <v>-</v>
      </c>
      <c r="Z751" s="12">
        <f t="shared" si="1263"/>
        <v>7</v>
      </c>
      <c r="AA751" s="12" t="str">
        <f t="shared" si="1263"/>
        <v>-</v>
      </c>
      <c r="AB751" s="12" t="str">
        <f t="shared" si="1263"/>
        <v>-</v>
      </c>
      <c r="AC751" s="12">
        <f t="shared" si="1263"/>
        <v>11</v>
      </c>
      <c r="AD751" s="12">
        <f t="shared" si="1263"/>
        <v>9</v>
      </c>
      <c r="AE751" s="12" t="str">
        <f t="shared" si="1263"/>
        <v>-</v>
      </c>
      <c r="AF751" s="12">
        <f t="shared" si="1263"/>
        <v>10</v>
      </c>
      <c r="AG751" s="12">
        <f t="shared" si="1263"/>
        <v>9</v>
      </c>
      <c r="AH751" s="12" t="str">
        <f t="shared" si="1263"/>
        <v>-</v>
      </c>
      <c r="AI751" s="12" t="str">
        <f t="shared" si="1263"/>
        <v>-</v>
      </c>
      <c r="AJ751" s="12" t="str">
        <f t="shared" si="1263"/>
        <v>-</v>
      </c>
      <c r="AK751" s="12" t="str">
        <f t="shared" si="1263"/>
        <v>-</v>
      </c>
      <c r="AL751" s="12" t="str">
        <f t="shared" si="1263"/>
        <v>-</v>
      </c>
      <c r="AM751" s="12" t="str">
        <f t="shared" si="1263"/>
        <v>-</v>
      </c>
      <c r="AN751" s="12" t="str">
        <f t="shared" si="1263"/>
        <v>-</v>
      </c>
      <c r="AO751" s="12">
        <f t="shared" si="1263"/>
        <v>10</v>
      </c>
      <c r="AP751" s="12" t="str">
        <f t="shared" si="1263"/>
        <v>-</v>
      </c>
      <c r="AQ751" s="12" t="str">
        <f t="shared" si="1263"/>
        <v>-</v>
      </c>
      <c r="AR751" s="13">
        <f t="shared" si="1218"/>
        <v>10</v>
      </c>
      <c r="AS751" s="17">
        <f t="shared" si="1219"/>
        <v>9.3998390000000001</v>
      </c>
      <c r="AT751" s="12">
        <f t="shared" si="1220"/>
        <v>2</v>
      </c>
      <c r="AV751" s="22">
        <f t="shared" si="1185"/>
        <v>162</v>
      </c>
      <c r="AW751" s="17">
        <f t="shared" si="1221"/>
        <v>9.3998390000000001</v>
      </c>
      <c r="AX751" s="13">
        <f t="shared" si="1222"/>
        <v>14</v>
      </c>
      <c r="AY751" s="13">
        <f t="shared" si="1223"/>
        <v>10</v>
      </c>
      <c r="AZ751" s="128">
        <f t="shared" si="1180"/>
        <v>67</v>
      </c>
      <c r="BA751" s="128">
        <f t="shared" si="1172"/>
        <v>1</v>
      </c>
    </row>
    <row r="752" spans="1:53">
      <c r="A752" s="22">
        <f t="shared" si="1181"/>
        <v>163</v>
      </c>
      <c r="B752" s="128">
        <f t="shared" ref="B752:C752" si="1264">B165</f>
        <v>67</v>
      </c>
      <c r="C752" s="128">
        <f t="shared" si="1264"/>
        <v>2</v>
      </c>
      <c r="D752" s="12" t="str">
        <f t="shared" ref="D752:AQ752" si="1265">IF(AND(D$196="ДА",D557="-"),D165,"-")</f>
        <v>-</v>
      </c>
      <c r="E752" s="12" t="str">
        <f t="shared" si="1265"/>
        <v>-</v>
      </c>
      <c r="F752" s="12" t="str">
        <f t="shared" si="1265"/>
        <v>-</v>
      </c>
      <c r="G752" s="12" t="str">
        <f t="shared" si="1265"/>
        <v>-</v>
      </c>
      <c r="H752" s="12">
        <f t="shared" si="1265"/>
        <v>10</v>
      </c>
      <c r="I752" s="12" t="str">
        <f t="shared" si="1265"/>
        <v>-</v>
      </c>
      <c r="J752" s="12">
        <f t="shared" si="1265"/>
        <v>9</v>
      </c>
      <c r="K752" s="12" t="str">
        <f t="shared" si="1265"/>
        <v>-</v>
      </c>
      <c r="L752" s="12" t="str">
        <f t="shared" si="1265"/>
        <v>-</v>
      </c>
      <c r="M752" s="12" t="str">
        <f t="shared" si="1265"/>
        <v>-</v>
      </c>
      <c r="N752" s="12">
        <f t="shared" si="1265"/>
        <v>9</v>
      </c>
      <c r="O752" s="12" t="str">
        <f t="shared" si="1265"/>
        <v>-</v>
      </c>
      <c r="P752" s="12" t="str">
        <f t="shared" si="1265"/>
        <v>-</v>
      </c>
      <c r="Q752" s="12" t="str">
        <f t="shared" si="1265"/>
        <v>-</v>
      </c>
      <c r="R752" s="12" t="str">
        <f t="shared" si="1265"/>
        <v>-</v>
      </c>
      <c r="S752" s="12">
        <f t="shared" si="1265"/>
        <v>6</v>
      </c>
      <c r="T752" s="12" t="str">
        <f t="shared" si="1265"/>
        <v>-</v>
      </c>
      <c r="U752" s="12" t="str">
        <f t="shared" si="1265"/>
        <v>-</v>
      </c>
      <c r="V752" s="12">
        <f t="shared" si="1265"/>
        <v>4</v>
      </c>
      <c r="W752" s="12" t="str">
        <f t="shared" si="1265"/>
        <v>-</v>
      </c>
      <c r="X752" s="12" t="str">
        <f t="shared" si="1265"/>
        <v>-</v>
      </c>
      <c r="Y752" s="12" t="str">
        <f t="shared" si="1265"/>
        <v>-</v>
      </c>
      <c r="Z752" s="12" t="str">
        <f t="shared" si="1265"/>
        <v>-</v>
      </c>
      <c r="AA752" s="12" t="str">
        <f t="shared" si="1265"/>
        <v>-</v>
      </c>
      <c r="AB752" s="12" t="str">
        <f t="shared" si="1265"/>
        <v>-</v>
      </c>
      <c r="AC752" s="12">
        <f t="shared" si="1265"/>
        <v>5</v>
      </c>
      <c r="AD752" s="12">
        <f t="shared" si="1265"/>
        <v>8</v>
      </c>
      <c r="AE752" s="12" t="str">
        <f t="shared" si="1265"/>
        <v>-</v>
      </c>
      <c r="AF752" s="12">
        <f t="shared" si="1265"/>
        <v>8</v>
      </c>
      <c r="AG752" s="12">
        <f t="shared" si="1265"/>
        <v>2</v>
      </c>
      <c r="AH752" s="12" t="str">
        <f t="shared" si="1265"/>
        <v>-</v>
      </c>
      <c r="AI752" s="12" t="str">
        <f t="shared" si="1265"/>
        <v>-</v>
      </c>
      <c r="AJ752" s="12" t="str">
        <f t="shared" si="1265"/>
        <v>-</v>
      </c>
      <c r="AK752" s="12" t="str">
        <f t="shared" si="1265"/>
        <v>-</v>
      </c>
      <c r="AL752" s="12" t="str">
        <f t="shared" si="1265"/>
        <v>-</v>
      </c>
      <c r="AM752" s="12" t="str">
        <f t="shared" si="1265"/>
        <v>-</v>
      </c>
      <c r="AN752" s="12" t="str">
        <f t="shared" si="1265"/>
        <v>-</v>
      </c>
      <c r="AO752" s="12">
        <f t="shared" si="1265"/>
        <v>4</v>
      </c>
      <c r="AP752" s="12" t="str">
        <f t="shared" si="1265"/>
        <v>-</v>
      </c>
      <c r="AQ752" s="12" t="str">
        <f t="shared" si="1265"/>
        <v>-</v>
      </c>
      <c r="AR752" s="13">
        <f t="shared" si="1218"/>
        <v>10</v>
      </c>
      <c r="AS752" s="17">
        <f t="shared" si="1219"/>
        <v>6.4998379999999996</v>
      </c>
      <c r="AT752" s="12">
        <f t="shared" si="1220"/>
        <v>119</v>
      </c>
      <c r="AV752" s="22">
        <f t="shared" si="1185"/>
        <v>163</v>
      </c>
      <c r="AW752" s="17">
        <f t="shared" si="1221"/>
        <v>6.4998379999999996</v>
      </c>
      <c r="AX752" s="13">
        <f t="shared" si="1222"/>
        <v>10</v>
      </c>
      <c r="AY752" s="13">
        <f t="shared" si="1223"/>
        <v>10</v>
      </c>
      <c r="AZ752" s="128">
        <f t="shared" si="1180"/>
        <v>67</v>
      </c>
      <c r="BA752" s="128">
        <f t="shared" si="1172"/>
        <v>2</v>
      </c>
    </row>
    <row r="753" spans="1:53">
      <c r="A753" s="22">
        <f t="shared" si="1181"/>
        <v>164</v>
      </c>
      <c r="B753" s="128">
        <f t="shared" ref="B753:C753" si="1266">B166</f>
        <v>67</v>
      </c>
      <c r="C753" s="128">
        <f t="shared" si="1266"/>
        <v>3</v>
      </c>
      <c r="D753" s="12" t="str">
        <f t="shared" ref="D753:AQ753" si="1267">IF(AND(D$196="ДА",D558="-"),D166,"-")</f>
        <v>-</v>
      </c>
      <c r="E753" s="12" t="str">
        <f t="shared" si="1267"/>
        <v>-</v>
      </c>
      <c r="F753" s="12" t="str">
        <f t="shared" si="1267"/>
        <v>-</v>
      </c>
      <c r="G753" s="12" t="str">
        <f t="shared" si="1267"/>
        <v>-</v>
      </c>
      <c r="H753" s="12">
        <f t="shared" si="1267"/>
        <v>7</v>
      </c>
      <c r="I753" s="12" t="str">
        <f t="shared" si="1267"/>
        <v>-</v>
      </c>
      <c r="J753" s="12" t="str">
        <f t="shared" si="1267"/>
        <v>-</v>
      </c>
      <c r="K753" s="12" t="str">
        <f t="shared" si="1267"/>
        <v>-</v>
      </c>
      <c r="L753" s="12" t="str">
        <f t="shared" si="1267"/>
        <v>-</v>
      </c>
      <c r="M753" s="12" t="str">
        <f t="shared" si="1267"/>
        <v>-</v>
      </c>
      <c r="N753" s="12">
        <f t="shared" si="1267"/>
        <v>11</v>
      </c>
      <c r="O753" s="12">
        <f t="shared" si="1267"/>
        <v>9</v>
      </c>
      <c r="P753" s="12" t="str">
        <f t="shared" si="1267"/>
        <v>-</v>
      </c>
      <c r="Q753" s="12" t="str">
        <f t="shared" si="1267"/>
        <v>-</v>
      </c>
      <c r="R753" s="12" t="str">
        <f t="shared" si="1267"/>
        <v>-</v>
      </c>
      <c r="S753" s="12">
        <f t="shared" si="1267"/>
        <v>7</v>
      </c>
      <c r="T753" s="12" t="str">
        <f t="shared" si="1267"/>
        <v>-</v>
      </c>
      <c r="U753" s="12" t="str">
        <f t="shared" si="1267"/>
        <v>-</v>
      </c>
      <c r="V753" s="12">
        <f t="shared" si="1267"/>
        <v>7</v>
      </c>
      <c r="W753" s="12" t="str">
        <f t="shared" si="1267"/>
        <v>-</v>
      </c>
      <c r="X753" s="12" t="str">
        <f t="shared" si="1267"/>
        <v>-</v>
      </c>
      <c r="Y753" s="12" t="str">
        <f t="shared" si="1267"/>
        <v>-</v>
      </c>
      <c r="Z753" s="12">
        <f t="shared" si="1267"/>
        <v>7</v>
      </c>
      <c r="AA753" s="12" t="str">
        <f t="shared" si="1267"/>
        <v>-</v>
      </c>
      <c r="AB753" s="12" t="str">
        <f t="shared" si="1267"/>
        <v>-</v>
      </c>
      <c r="AC753" s="12">
        <f t="shared" si="1267"/>
        <v>9</v>
      </c>
      <c r="AD753" s="12">
        <f t="shared" si="1267"/>
        <v>9</v>
      </c>
      <c r="AE753" s="12" t="str">
        <f t="shared" si="1267"/>
        <v>-</v>
      </c>
      <c r="AF753" s="12">
        <f t="shared" si="1267"/>
        <v>10</v>
      </c>
      <c r="AG753" s="12">
        <f t="shared" si="1267"/>
        <v>10</v>
      </c>
      <c r="AH753" s="12" t="str">
        <f t="shared" si="1267"/>
        <v>-</v>
      </c>
      <c r="AI753" s="12" t="str">
        <f t="shared" si="1267"/>
        <v>-</v>
      </c>
      <c r="AJ753" s="12" t="str">
        <f t="shared" si="1267"/>
        <v>-</v>
      </c>
      <c r="AK753" s="12" t="str">
        <f t="shared" si="1267"/>
        <v>-</v>
      </c>
      <c r="AL753" s="12" t="str">
        <f t="shared" si="1267"/>
        <v>-</v>
      </c>
      <c r="AM753" s="12" t="str">
        <f t="shared" si="1267"/>
        <v>-</v>
      </c>
      <c r="AN753" s="12" t="str">
        <f t="shared" si="1267"/>
        <v>-</v>
      </c>
      <c r="AO753" s="12">
        <f t="shared" si="1267"/>
        <v>9</v>
      </c>
      <c r="AP753" s="12" t="str">
        <f t="shared" si="1267"/>
        <v>-</v>
      </c>
      <c r="AQ753" s="12" t="str">
        <f t="shared" si="1267"/>
        <v>-</v>
      </c>
      <c r="AR753" s="13">
        <f t="shared" si="1218"/>
        <v>11</v>
      </c>
      <c r="AS753" s="17">
        <f t="shared" si="1219"/>
        <v>8.6362006363636361</v>
      </c>
      <c r="AT753" s="12">
        <f t="shared" si="1220"/>
        <v>14</v>
      </c>
      <c r="AV753" s="22">
        <f t="shared" si="1185"/>
        <v>164</v>
      </c>
      <c r="AW753" s="17">
        <f t="shared" si="1221"/>
        <v>8.6362006363636361</v>
      </c>
      <c r="AX753" s="13">
        <f t="shared" si="1222"/>
        <v>14</v>
      </c>
      <c r="AY753" s="13">
        <f t="shared" si="1223"/>
        <v>11</v>
      </c>
      <c r="AZ753" s="128">
        <f t="shared" si="1180"/>
        <v>67</v>
      </c>
      <c r="BA753" s="128">
        <f t="shared" si="1172"/>
        <v>3</v>
      </c>
    </row>
    <row r="754" spans="1:53">
      <c r="A754" s="22">
        <f t="shared" si="1181"/>
        <v>165</v>
      </c>
      <c r="B754" s="128">
        <f t="shared" ref="B754:C754" si="1268">B167</f>
        <v>68</v>
      </c>
      <c r="C754" s="128">
        <f t="shared" si="1268"/>
        <v>1</v>
      </c>
      <c r="D754" s="12" t="str">
        <f t="shared" ref="D754:AQ754" si="1269">IF(AND(D$196="ДА",D559="-"),D167,"-")</f>
        <v>-</v>
      </c>
      <c r="E754" s="12" t="str">
        <f t="shared" si="1269"/>
        <v>-</v>
      </c>
      <c r="F754" s="12" t="str">
        <f t="shared" si="1269"/>
        <v>-</v>
      </c>
      <c r="G754" s="12" t="str">
        <f t="shared" si="1269"/>
        <v>-</v>
      </c>
      <c r="H754" s="12">
        <f t="shared" si="1269"/>
        <v>8</v>
      </c>
      <c r="I754" s="12" t="str">
        <f t="shared" si="1269"/>
        <v>-</v>
      </c>
      <c r="J754" s="12">
        <f t="shared" si="1269"/>
        <v>8</v>
      </c>
      <c r="K754" s="12" t="str">
        <f t="shared" si="1269"/>
        <v>-</v>
      </c>
      <c r="L754" s="12" t="str">
        <f t="shared" si="1269"/>
        <v>-</v>
      </c>
      <c r="M754" s="12" t="str">
        <f t="shared" si="1269"/>
        <v>-</v>
      </c>
      <c r="N754" s="12">
        <f t="shared" si="1269"/>
        <v>9</v>
      </c>
      <c r="O754" s="12" t="str">
        <f t="shared" si="1269"/>
        <v>-</v>
      </c>
      <c r="P754" s="12" t="str">
        <f t="shared" si="1269"/>
        <v>-</v>
      </c>
      <c r="Q754" s="12" t="str">
        <f t="shared" si="1269"/>
        <v>-</v>
      </c>
      <c r="R754" s="12" t="str">
        <f t="shared" si="1269"/>
        <v>-</v>
      </c>
      <c r="S754" s="12">
        <f t="shared" si="1269"/>
        <v>9</v>
      </c>
      <c r="T754" s="12" t="str">
        <f t="shared" si="1269"/>
        <v>-</v>
      </c>
      <c r="U754" s="12" t="str">
        <f t="shared" si="1269"/>
        <v>-</v>
      </c>
      <c r="V754" s="12">
        <f t="shared" si="1269"/>
        <v>8</v>
      </c>
      <c r="W754" s="12" t="str">
        <f t="shared" si="1269"/>
        <v>-</v>
      </c>
      <c r="X754" s="12" t="str">
        <f t="shared" si="1269"/>
        <v>-</v>
      </c>
      <c r="Y754" s="12" t="str">
        <f t="shared" si="1269"/>
        <v>-</v>
      </c>
      <c r="Z754" s="12" t="str">
        <f t="shared" si="1269"/>
        <v>-</v>
      </c>
      <c r="AA754" s="12" t="str">
        <f t="shared" si="1269"/>
        <v>-</v>
      </c>
      <c r="AB754" s="12" t="str">
        <f t="shared" si="1269"/>
        <v>-</v>
      </c>
      <c r="AC754" s="12">
        <f t="shared" si="1269"/>
        <v>6</v>
      </c>
      <c r="AD754" s="12">
        <f t="shared" si="1269"/>
        <v>8</v>
      </c>
      <c r="AE754" s="12" t="str">
        <f t="shared" si="1269"/>
        <v>-</v>
      </c>
      <c r="AF754" s="12">
        <f t="shared" si="1269"/>
        <v>9</v>
      </c>
      <c r="AG754" s="12">
        <f t="shared" si="1269"/>
        <v>4</v>
      </c>
      <c r="AH754" s="12" t="str">
        <f t="shared" si="1269"/>
        <v>-</v>
      </c>
      <c r="AI754" s="12" t="str">
        <f t="shared" si="1269"/>
        <v>-</v>
      </c>
      <c r="AJ754" s="12" t="str">
        <f t="shared" si="1269"/>
        <v>-</v>
      </c>
      <c r="AK754" s="12" t="str">
        <f t="shared" si="1269"/>
        <v>-</v>
      </c>
      <c r="AL754" s="12" t="str">
        <f t="shared" si="1269"/>
        <v>-</v>
      </c>
      <c r="AM754" s="12" t="str">
        <f t="shared" si="1269"/>
        <v>-</v>
      </c>
      <c r="AN754" s="12" t="str">
        <f t="shared" si="1269"/>
        <v>-</v>
      </c>
      <c r="AO754" s="12">
        <f t="shared" si="1269"/>
        <v>8</v>
      </c>
      <c r="AP754" s="12" t="str">
        <f t="shared" si="1269"/>
        <v>-</v>
      </c>
      <c r="AQ754" s="12" t="str">
        <f t="shared" si="1269"/>
        <v>-</v>
      </c>
      <c r="AR754" s="13">
        <f t="shared" si="1218"/>
        <v>10</v>
      </c>
      <c r="AS754" s="17">
        <f t="shared" si="1219"/>
        <v>7.6998360000000003</v>
      </c>
      <c r="AT754" s="12">
        <f t="shared" si="1220"/>
        <v>53</v>
      </c>
      <c r="AV754" s="22">
        <f t="shared" si="1185"/>
        <v>165</v>
      </c>
      <c r="AW754" s="17">
        <f t="shared" si="1221"/>
        <v>7.6998360000000003</v>
      </c>
      <c r="AX754" s="13">
        <f t="shared" si="1222"/>
        <v>11</v>
      </c>
      <c r="AY754" s="13">
        <f t="shared" si="1223"/>
        <v>10</v>
      </c>
      <c r="AZ754" s="128">
        <f t="shared" si="1180"/>
        <v>68</v>
      </c>
      <c r="BA754" s="128">
        <f t="shared" si="1172"/>
        <v>1</v>
      </c>
    </row>
    <row r="755" spans="1:53">
      <c r="A755" s="22">
        <f t="shared" si="1181"/>
        <v>166</v>
      </c>
      <c r="B755" s="128">
        <f t="shared" ref="B755:C755" si="1270">B168</f>
        <v>68</v>
      </c>
      <c r="C755" s="128">
        <f t="shared" si="1270"/>
        <v>2</v>
      </c>
      <c r="D755" s="12" t="str">
        <f t="shared" ref="D755:AQ755" si="1271">IF(AND(D$196="ДА",D560="-"),D168,"-")</f>
        <v>-</v>
      </c>
      <c r="E755" s="12" t="str">
        <f t="shared" si="1271"/>
        <v>-</v>
      </c>
      <c r="F755" s="12" t="str">
        <f t="shared" si="1271"/>
        <v>-</v>
      </c>
      <c r="G755" s="12" t="str">
        <f t="shared" si="1271"/>
        <v>-</v>
      </c>
      <c r="H755" s="12">
        <f t="shared" si="1271"/>
        <v>5</v>
      </c>
      <c r="I755" s="12" t="str">
        <f t="shared" si="1271"/>
        <v>-</v>
      </c>
      <c r="J755" s="12">
        <f t="shared" si="1271"/>
        <v>6</v>
      </c>
      <c r="K755" s="12" t="str">
        <f t="shared" si="1271"/>
        <v>-</v>
      </c>
      <c r="L755" s="12" t="str">
        <f t="shared" si="1271"/>
        <v>-</v>
      </c>
      <c r="M755" s="12" t="str">
        <f t="shared" si="1271"/>
        <v>-</v>
      </c>
      <c r="N755" s="12">
        <f t="shared" si="1271"/>
        <v>7</v>
      </c>
      <c r="O755" s="12" t="str">
        <f t="shared" si="1271"/>
        <v>-</v>
      </c>
      <c r="P755" s="12" t="str">
        <f t="shared" si="1271"/>
        <v>-</v>
      </c>
      <c r="Q755" s="12" t="str">
        <f t="shared" si="1271"/>
        <v>-</v>
      </c>
      <c r="R755" s="12" t="str">
        <f t="shared" si="1271"/>
        <v>-</v>
      </c>
      <c r="S755" s="12" t="str">
        <f t="shared" si="1271"/>
        <v>-</v>
      </c>
      <c r="T755" s="12" t="str">
        <f t="shared" si="1271"/>
        <v>-</v>
      </c>
      <c r="U755" s="12" t="str">
        <f t="shared" si="1271"/>
        <v>-</v>
      </c>
      <c r="V755" s="12">
        <f t="shared" si="1271"/>
        <v>6</v>
      </c>
      <c r="W755" s="12" t="str">
        <f t="shared" si="1271"/>
        <v>-</v>
      </c>
      <c r="X755" s="12" t="str">
        <f t="shared" si="1271"/>
        <v>-</v>
      </c>
      <c r="Y755" s="12" t="str">
        <f t="shared" si="1271"/>
        <v>-</v>
      </c>
      <c r="Z755" s="12" t="str">
        <f t="shared" si="1271"/>
        <v>-</v>
      </c>
      <c r="AA755" s="12" t="str">
        <f t="shared" si="1271"/>
        <v>-</v>
      </c>
      <c r="AB755" s="12" t="str">
        <f t="shared" si="1271"/>
        <v>-</v>
      </c>
      <c r="AC755" s="12">
        <f t="shared" si="1271"/>
        <v>7</v>
      </c>
      <c r="AD755" s="12">
        <f t="shared" si="1271"/>
        <v>7</v>
      </c>
      <c r="AE755" s="12" t="str">
        <f t="shared" si="1271"/>
        <v>-</v>
      </c>
      <c r="AF755" s="12">
        <f t="shared" si="1271"/>
        <v>7</v>
      </c>
      <c r="AG755" s="12">
        <f t="shared" si="1271"/>
        <v>4</v>
      </c>
      <c r="AH755" s="12" t="str">
        <f t="shared" si="1271"/>
        <v>-</v>
      </c>
      <c r="AI755" s="12" t="str">
        <f t="shared" si="1271"/>
        <v>-</v>
      </c>
      <c r="AJ755" s="12" t="str">
        <f t="shared" si="1271"/>
        <v>-</v>
      </c>
      <c r="AK755" s="12" t="str">
        <f t="shared" si="1271"/>
        <v>-</v>
      </c>
      <c r="AL755" s="12" t="str">
        <f t="shared" si="1271"/>
        <v>-</v>
      </c>
      <c r="AM755" s="12" t="str">
        <f t="shared" si="1271"/>
        <v>-</v>
      </c>
      <c r="AN755" s="12" t="str">
        <f t="shared" si="1271"/>
        <v>-</v>
      </c>
      <c r="AO755" s="12">
        <f t="shared" si="1271"/>
        <v>5</v>
      </c>
      <c r="AP755" s="12" t="str">
        <f t="shared" si="1271"/>
        <v>-</v>
      </c>
      <c r="AQ755" s="12" t="str">
        <f t="shared" si="1271"/>
        <v>-</v>
      </c>
      <c r="AR755" s="13">
        <f t="shared" si="1218"/>
        <v>9</v>
      </c>
      <c r="AS755" s="17">
        <f t="shared" si="1219"/>
        <v>5.999835</v>
      </c>
      <c r="AT755" s="12">
        <f t="shared" si="1220"/>
        <v>156</v>
      </c>
      <c r="AV755" s="22">
        <f t="shared" si="1185"/>
        <v>166</v>
      </c>
      <c r="AW755" s="17">
        <f t="shared" si="1221"/>
        <v>5.999835</v>
      </c>
      <c r="AX755" s="13">
        <f t="shared" si="1222"/>
        <v>10</v>
      </c>
      <c r="AY755" s="13">
        <f t="shared" si="1223"/>
        <v>9</v>
      </c>
      <c r="AZ755" s="128">
        <f t="shared" si="1180"/>
        <v>68</v>
      </c>
      <c r="BA755" s="128">
        <f t="shared" si="1172"/>
        <v>2</v>
      </c>
    </row>
    <row r="756" spans="1:53">
      <c r="A756" s="22">
        <f t="shared" si="1181"/>
        <v>167</v>
      </c>
      <c r="B756" s="128">
        <f t="shared" ref="B756:C756" si="1272">B169</f>
        <v>68</v>
      </c>
      <c r="C756" s="128">
        <f t="shared" si="1272"/>
        <v>3</v>
      </c>
      <c r="D756" s="12" t="str">
        <f t="shared" ref="D756:AQ756" si="1273">IF(AND(D$196="ДА",D561="-"),D169,"-")</f>
        <v>-</v>
      </c>
      <c r="E756" s="12" t="str">
        <f t="shared" si="1273"/>
        <v>-</v>
      </c>
      <c r="F756" s="12" t="str">
        <f t="shared" si="1273"/>
        <v>-</v>
      </c>
      <c r="G756" s="12" t="str">
        <f t="shared" si="1273"/>
        <v>-</v>
      </c>
      <c r="H756" s="12">
        <f t="shared" si="1273"/>
        <v>8</v>
      </c>
      <c r="I756" s="12" t="str">
        <f t="shared" si="1273"/>
        <v>-</v>
      </c>
      <c r="J756" s="12">
        <f t="shared" si="1273"/>
        <v>5</v>
      </c>
      <c r="K756" s="12" t="str">
        <f t="shared" si="1273"/>
        <v>-</v>
      </c>
      <c r="L756" s="12" t="str">
        <f t="shared" si="1273"/>
        <v>-</v>
      </c>
      <c r="M756" s="12" t="str">
        <f t="shared" si="1273"/>
        <v>-</v>
      </c>
      <c r="N756" s="12">
        <f t="shared" si="1273"/>
        <v>7</v>
      </c>
      <c r="O756" s="12" t="str">
        <f t="shared" si="1273"/>
        <v>-</v>
      </c>
      <c r="P756" s="12" t="str">
        <f t="shared" si="1273"/>
        <v>-</v>
      </c>
      <c r="Q756" s="12" t="str">
        <f t="shared" si="1273"/>
        <v>-</v>
      </c>
      <c r="R756" s="12" t="str">
        <f t="shared" si="1273"/>
        <v>-</v>
      </c>
      <c r="S756" s="12">
        <f t="shared" si="1273"/>
        <v>7</v>
      </c>
      <c r="T756" s="12" t="str">
        <f t="shared" si="1273"/>
        <v>-</v>
      </c>
      <c r="U756" s="12" t="str">
        <f t="shared" si="1273"/>
        <v>-</v>
      </c>
      <c r="V756" s="12">
        <f t="shared" si="1273"/>
        <v>7</v>
      </c>
      <c r="W756" s="12" t="str">
        <f t="shared" si="1273"/>
        <v>-</v>
      </c>
      <c r="X756" s="12" t="str">
        <f t="shared" si="1273"/>
        <v>-</v>
      </c>
      <c r="Y756" s="12" t="str">
        <f t="shared" si="1273"/>
        <v>-</v>
      </c>
      <c r="Z756" s="12" t="str">
        <f t="shared" si="1273"/>
        <v>-</v>
      </c>
      <c r="AA756" s="12" t="str">
        <f t="shared" si="1273"/>
        <v>-</v>
      </c>
      <c r="AB756" s="12" t="str">
        <f t="shared" si="1273"/>
        <v>-</v>
      </c>
      <c r="AC756" s="12">
        <f t="shared" si="1273"/>
        <v>5</v>
      </c>
      <c r="AD756" s="12">
        <f t="shared" si="1273"/>
        <v>6</v>
      </c>
      <c r="AE756" s="12" t="str">
        <f t="shared" si="1273"/>
        <v>-</v>
      </c>
      <c r="AF756" s="12">
        <f t="shared" si="1273"/>
        <v>6</v>
      </c>
      <c r="AG756" s="12">
        <f t="shared" si="1273"/>
        <v>7</v>
      </c>
      <c r="AH756" s="12" t="str">
        <f t="shared" si="1273"/>
        <v>-</v>
      </c>
      <c r="AI756" s="12" t="str">
        <f t="shared" si="1273"/>
        <v>-</v>
      </c>
      <c r="AJ756" s="12" t="str">
        <f t="shared" si="1273"/>
        <v>-</v>
      </c>
      <c r="AK756" s="12" t="str">
        <f t="shared" si="1273"/>
        <v>-</v>
      </c>
      <c r="AL756" s="12" t="str">
        <f t="shared" si="1273"/>
        <v>-</v>
      </c>
      <c r="AM756" s="12" t="str">
        <f t="shared" si="1273"/>
        <v>-</v>
      </c>
      <c r="AN756" s="12" t="str">
        <f t="shared" si="1273"/>
        <v>-</v>
      </c>
      <c r="AO756" s="12">
        <f t="shared" si="1273"/>
        <v>4</v>
      </c>
      <c r="AP756" s="12" t="str">
        <f t="shared" si="1273"/>
        <v>-</v>
      </c>
      <c r="AQ756" s="12" t="str">
        <f t="shared" si="1273"/>
        <v>-</v>
      </c>
      <c r="AR756" s="13">
        <f t="shared" si="1218"/>
        <v>10</v>
      </c>
      <c r="AS756" s="17">
        <f t="shared" si="1219"/>
        <v>6.1998340000000001</v>
      </c>
      <c r="AT756" s="12">
        <f t="shared" si="1220"/>
        <v>144</v>
      </c>
      <c r="AV756" s="22">
        <f t="shared" si="1185"/>
        <v>167</v>
      </c>
      <c r="AW756" s="17">
        <f t="shared" si="1221"/>
        <v>6.1998340000000001</v>
      </c>
      <c r="AX756" s="13">
        <f t="shared" si="1222"/>
        <v>10</v>
      </c>
      <c r="AY756" s="13">
        <f t="shared" si="1223"/>
        <v>10</v>
      </c>
      <c r="AZ756" s="128">
        <f t="shared" si="1180"/>
        <v>68</v>
      </c>
      <c r="BA756" s="128">
        <f t="shared" si="1172"/>
        <v>3</v>
      </c>
    </row>
    <row r="757" spans="1:53">
      <c r="A757" s="22">
        <f t="shared" si="1181"/>
        <v>168</v>
      </c>
      <c r="B757" s="128">
        <f t="shared" ref="B757:C757" si="1274">B170</f>
        <v>69</v>
      </c>
      <c r="C757" s="128">
        <f t="shared" si="1274"/>
        <v>1</v>
      </c>
      <c r="D757" s="12" t="str">
        <f t="shared" ref="D757:AQ757" si="1275">IF(AND(D$196="ДА",D562="-"),D170,"-")</f>
        <v>-</v>
      </c>
      <c r="E757" s="12" t="str">
        <f t="shared" si="1275"/>
        <v>-</v>
      </c>
      <c r="F757" s="12" t="str">
        <f t="shared" si="1275"/>
        <v>-</v>
      </c>
      <c r="G757" s="12" t="str">
        <f t="shared" si="1275"/>
        <v>-</v>
      </c>
      <c r="H757" s="12">
        <f t="shared" si="1275"/>
        <v>8</v>
      </c>
      <c r="I757" s="12" t="str">
        <f t="shared" si="1275"/>
        <v>-</v>
      </c>
      <c r="J757" s="12" t="str">
        <f t="shared" si="1275"/>
        <v>-</v>
      </c>
      <c r="K757" s="12" t="str">
        <f t="shared" si="1275"/>
        <v>-</v>
      </c>
      <c r="L757" s="12" t="str">
        <f t="shared" si="1275"/>
        <v>-</v>
      </c>
      <c r="M757" s="12" t="str">
        <f t="shared" si="1275"/>
        <v>-</v>
      </c>
      <c r="N757" s="12">
        <f t="shared" si="1275"/>
        <v>8</v>
      </c>
      <c r="O757" s="12">
        <f t="shared" si="1275"/>
        <v>8</v>
      </c>
      <c r="P757" s="12" t="str">
        <f t="shared" si="1275"/>
        <v>-</v>
      </c>
      <c r="Q757" s="12" t="str">
        <f t="shared" si="1275"/>
        <v>-</v>
      </c>
      <c r="R757" s="12" t="str">
        <f t="shared" si="1275"/>
        <v>-</v>
      </c>
      <c r="S757" s="12">
        <f t="shared" si="1275"/>
        <v>6</v>
      </c>
      <c r="T757" s="12" t="str">
        <f t="shared" si="1275"/>
        <v>-</v>
      </c>
      <c r="U757" s="12" t="str">
        <f t="shared" si="1275"/>
        <v>-</v>
      </c>
      <c r="V757" s="12">
        <f t="shared" si="1275"/>
        <v>6</v>
      </c>
      <c r="W757" s="12" t="str">
        <f t="shared" si="1275"/>
        <v>-</v>
      </c>
      <c r="X757" s="12">
        <f t="shared" si="1275"/>
        <v>5</v>
      </c>
      <c r="Y757" s="12" t="str">
        <f t="shared" si="1275"/>
        <v>-</v>
      </c>
      <c r="Z757" s="12" t="str">
        <f t="shared" si="1275"/>
        <v>-</v>
      </c>
      <c r="AA757" s="12" t="str">
        <f t="shared" si="1275"/>
        <v>-</v>
      </c>
      <c r="AB757" s="12" t="str">
        <f t="shared" si="1275"/>
        <v>-</v>
      </c>
      <c r="AC757" s="12">
        <f t="shared" si="1275"/>
        <v>4</v>
      </c>
      <c r="AD757" s="12">
        <f t="shared" si="1275"/>
        <v>9</v>
      </c>
      <c r="AE757" s="12" t="str">
        <f t="shared" si="1275"/>
        <v>-</v>
      </c>
      <c r="AF757" s="12">
        <f t="shared" si="1275"/>
        <v>8</v>
      </c>
      <c r="AG757" s="12">
        <f t="shared" si="1275"/>
        <v>5</v>
      </c>
      <c r="AH757" s="12" t="str">
        <f t="shared" si="1275"/>
        <v>-</v>
      </c>
      <c r="AI757" s="12" t="str">
        <f t="shared" si="1275"/>
        <v>-</v>
      </c>
      <c r="AJ757" s="12" t="str">
        <f t="shared" si="1275"/>
        <v>-</v>
      </c>
      <c r="AK757" s="12" t="str">
        <f t="shared" si="1275"/>
        <v>-</v>
      </c>
      <c r="AL757" s="12" t="str">
        <f t="shared" si="1275"/>
        <v>-</v>
      </c>
      <c r="AM757" s="12" t="str">
        <f t="shared" si="1275"/>
        <v>-</v>
      </c>
      <c r="AN757" s="12" t="str">
        <f t="shared" si="1275"/>
        <v>-</v>
      </c>
      <c r="AO757" s="12">
        <f t="shared" si="1275"/>
        <v>9</v>
      </c>
      <c r="AP757" s="12" t="str">
        <f t="shared" si="1275"/>
        <v>-</v>
      </c>
      <c r="AQ757" s="12" t="str">
        <f t="shared" si="1275"/>
        <v>-</v>
      </c>
      <c r="AR757" s="13">
        <f t="shared" si="1218"/>
        <v>11</v>
      </c>
      <c r="AS757" s="17">
        <f t="shared" si="1219"/>
        <v>6.9089239090909089</v>
      </c>
      <c r="AT757" s="12">
        <f t="shared" si="1220"/>
        <v>95</v>
      </c>
      <c r="AV757" s="22">
        <f t="shared" si="1185"/>
        <v>168</v>
      </c>
      <c r="AW757" s="17">
        <f t="shared" si="1221"/>
        <v>6.9089239090909089</v>
      </c>
      <c r="AX757" s="13">
        <f t="shared" si="1222"/>
        <v>11</v>
      </c>
      <c r="AY757" s="13">
        <f t="shared" si="1223"/>
        <v>11</v>
      </c>
      <c r="AZ757" s="128">
        <f t="shared" si="1180"/>
        <v>69</v>
      </c>
      <c r="BA757" s="128">
        <f t="shared" si="1172"/>
        <v>1</v>
      </c>
    </row>
    <row r="758" spans="1:53">
      <c r="A758" s="22">
        <f t="shared" si="1181"/>
        <v>169</v>
      </c>
      <c r="B758" s="128">
        <f t="shared" ref="B758:C758" si="1276">B171</f>
        <v>69</v>
      </c>
      <c r="C758" s="128">
        <f t="shared" si="1276"/>
        <v>2</v>
      </c>
      <c r="D758" s="12" t="str">
        <f t="shared" ref="D758:AQ758" si="1277">IF(AND(D$196="ДА",D563="-"),D171,"-")</f>
        <v>-</v>
      </c>
      <c r="E758" s="12" t="str">
        <f t="shared" si="1277"/>
        <v>-</v>
      </c>
      <c r="F758" s="12" t="str">
        <f t="shared" si="1277"/>
        <v>-</v>
      </c>
      <c r="G758" s="12" t="str">
        <f t="shared" si="1277"/>
        <v>-</v>
      </c>
      <c r="H758" s="12">
        <f t="shared" si="1277"/>
        <v>9</v>
      </c>
      <c r="I758" s="12" t="str">
        <f t="shared" si="1277"/>
        <v>-</v>
      </c>
      <c r="J758" s="12">
        <f t="shared" si="1277"/>
        <v>9</v>
      </c>
      <c r="K758" s="12" t="str">
        <f t="shared" si="1277"/>
        <v>-</v>
      </c>
      <c r="L758" s="12" t="str">
        <f t="shared" si="1277"/>
        <v>-</v>
      </c>
      <c r="M758" s="12" t="str">
        <f t="shared" si="1277"/>
        <v>-</v>
      </c>
      <c r="N758" s="12">
        <f t="shared" si="1277"/>
        <v>9</v>
      </c>
      <c r="O758" s="12" t="str">
        <f t="shared" si="1277"/>
        <v>-</v>
      </c>
      <c r="P758" s="12" t="str">
        <f t="shared" si="1277"/>
        <v>-</v>
      </c>
      <c r="Q758" s="12" t="str">
        <f t="shared" si="1277"/>
        <v>-</v>
      </c>
      <c r="R758" s="12" t="str">
        <f t="shared" si="1277"/>
        <v>-</v>
      </c>
      <c r="S758" s="12">
        <f t="shared" si="1277"/>
        <v>5</v>
      </c>
      <c r="T758" s="12" t="str">
        <f t="shared" si="1277"/>
        <v>-</v>
      </c>
      <c r="U758" s="12" t="str">
        <f t="shared" si="1277"/>
        <v>-</v>
      </c>
      <c r="V758" s="12">
        <f t="shared" si="1277"/>
        <v>8</v>
      </c>
      <c r="W758" s="12" t="str">
        <f t="shared" si="1277"/>
        <v>-</v>
      </c>
      <c r="X758" s="12">
        <f t="shared" si="1277"/>
        <v>6</v>
      </c>
      <c r="Y758" s="12" t="str">
        <f t="shared" si="1277"/>
        <v>-</v>
      </c>
      <c r="Z758" s="12" t="str">
        <f t="shared" si="1277"/>
        <v>-</v>
      </c>
      <c r="AA758" s="12" t="str">
        <f t="shared" si="1277"/>
        <v>-</v>
      </c>
      <c r="AB758" s="12" t="str">
        <f t="shared" si="1277"/>
        <v>-</v>
      </c>
      <c r="AC758" s="12">
        <f t="shared" si="1277"/>
        <v>5</v>
      </c>
      <c r="AD758" s="12">
        <f t="shared" si="1277"/>
        <v>8</v>
      </c>
      <c r="AE758" s="12" t="str">
        <f t="shared" si="1277"/>
        <v>-</v>
      </c>
      <c r="AF758" s="12">
        <f t="shared" si="1277"/>
        <v>10</v>
      </c>
      <c r="AG758" s="12">
        <f t="shared" si="1277"/>
        <v>6</v>
      </c>
      <c r="AH758" s="12" t="str">
        <f t="shared" si="1277"/>
        <v>-</v>
      </c>
      <c r="AI758" s="12" t="str">
        <f t="shared" si="1277"/>
        <v>-</v>
      </c>
      <c r="AJ758" s="12" t="str">
        <f t="shared" si="1277"/>
        <v>-</v>
      </c>
      <c r="AK758" s="12" t="str">
        <f t="shared" si="1277"/>
        <v>-</v>
      </c>
      <c r="AL758" s="12" t="str">
        <f t="shared" si="1277"/>
        <v>-</v>
      </c>
      <c r="AM758" s="12" t="str">
        <f t="shared" si="1277"/>
        <v>-</v>
      </c>
      <c r="AN758" s="12" t="str">
        <f t="shared" si="1277"/>
        <v>-</v>
      </c>
      <c r="AO758" s="12">
        <f t="shared" si="1277"/>
        <v>6</v>
      </c>
      <c r="AP758" s="12" t="str">
        <f t="shared" si="1277"/>
        <v>-</v>
      </c>
      <c r="AQ758" s="12" t="str">
        <f t="shared" si="1277"/>
        <v>-</v>
      </c>
      <c r="AR758" s="13">
        <f t="shared" si="1218"/>
        <v>11</v>
      </c>
      <c r="AS758" s="17">
        <f t="shared" si="1219"/>
        <v>7.3634683636363629</v>
      </c>
      <c r="AT758" s="12">
        <f t="shared" si="1220"/>
        <v>77</v>
      </c>
      <c r="AV758" s="22">
        <f t="shared" si="1185"/>
        <v>169</v>
      </c>
      <c r="AW758" s="17">
        <f t="shared" si="1221"/>
        <v>7.3634683636363629</v>
      </c>
      <c r="AX758" s="13">
        <f t="shared" si="1222"/>
        <v>11</v>
      </c>
      <c r="AY758" s="13">
        <f t="shared" si="1223"/>
        <v>11</v>
      </c>
      <c r="AZ758" s="128">
        <f t="shared" si="1180"/>
        <v>69</v>
      </c>
      <c r="BA758" s="128">
        <f t="shared" si="1172"/>
        <v>2</v>
      </c>
    </row>
    <row r="759" spans="1:53">
      <c r="A759" s="22">
        <f t="shared" si="1181"/>
        <v>170</v>
      </c>
      <c r="B759" s="128">
        <f t="shared" ref="B759:C759" si="1278">B172</f>
        <v>70</v>
      </c>
      <c r="C759" s="128">
        <f t="shared" si="1278"/>
        <v>1</v>
      </c>
      <c r="D759" s="12" t="str">
        <f t="shared" ref="D759:AQ759" si="1279">IF(AND(D$196="ДА",D564="-"),D172,"-")</f>
        <v>-</v>
      </c>
      <c r="E759" s="12" t="str">
        <f t="shared" si="1279"/>
        <v>-</v>
      </c>
      <c r="F759" s="12" t="str">
        <f t="shared" si="1279"/>
        <v>-</v>
      </c>
      <c r="G759" s="12" t="str">
        <f t="shared" si="1279"/>
        <v>-</v>
      </c>
      <c r="H759" s="12">
        <f t="shared" si="1279"/>
        <v>9</v>
      </c>
      <c r="I759" s="12" t="str">
        <f t="shared" si="1279"/>
        <v>-</v>
      </c>
      <c r="J759" s="12">
        <f t="shared" si="1279"/>
        <v>9</v>
      </c>
      <c r="K759" s="12" t="str">
        <f t="shared" si="1279"/>
        <v>-</v>
      </c>
      <c r="L759" s="12" t="str">
        <f t="shared" si="1279"/>
        <v>-</v>
      </c>
      <c r="M759" s="12" t="str">
        <f t="shared" si="1279"/>
        <v>-</v>
      </c>
      <c r="N759" s="12">
        <f t="shared" si="1279"/>
        <v>10</v>
      </c>
      <c r="O759" s="12">
        <f t="shared" si="1279"/>
        <v>9</v>
      </c>
      <c r="P759" s="12" t="str">
        <f t="shared" si="1279"/>
        <v>-</v>
      </c>
      <c r="Q759" s="12" t="str">
        <f t="shared" si="1279"/>
        <v>-</v>
      </c>
      <c r="R759" s="12" t="str">
        <f t="shared" si="1279"/>
        <v>-</v>
      </c>
      <c r="S759" s="12">
        <f t="shared" si="1279"/>
        <v>6</v>
      </c>
      <c r="T759" s="12" t="str">
        <f t="shared" si="1279"/>
        <v>-</v>
      </c>
      <c r="U759" s="12" t="str">
        <f t="shared" si="1279"/>
        <v>-</v>
      </c>
      <c r="V759" s="12">
        <f t="shared" si="1279"/>
        <v>8</v>
      </c>
      <c r="W759" s="12" t="str">
        <f t="shared" si="1279"/>
        <v>-</v>
      </c>
      <c r="X759" s="12">
        <f t="shared" si="1279"/>
        <v>8</v>
      </c>
      <c r="Y759" s="12" t="str">
        <f t="shared" si="1279"/>
        <v>-</v>
      </c>
      <c r="Z759" s="12">
        <f t="shared" si="1279"/>
        <v>5</v>
      </c>
      <c r="AA759" s="12" t="str">
        <f t="shared" si="1279"/>
        <v>-</v>
      </c>
      <c r="AB759" s="12" t="str">
        <f t="shared" si="1279"/>
        <v>-</v>
      </c>
      <c r="AC759" s="12">
        <f t="shared" si="1279"/>
        <v>10</v>
      </c>
      <c r="AD759" s="12">
        <f t="shared" si="1279"/>
        <v>9</v>
      </c>
      <c r="AE759" s="12" t="str">
        <f t="shared" si="1279"/>
        <v>-</v>
      </c>
      <c r="AF759" s="12">
        <f t="shared" si="1279"/>
        <v>10</v>
      </c>
      <c r="AG759" s="12">
        <f t="shared" si="1279"/>
        <v>9</v>
      </c>
      <c r="AH759" s="12" t="str">
        <f t="shared" si="1279"/>
        <v>-</v>
      </c>
      <c r="AI759" s="12" t="str">
        <f t="shared" si="1279"/>
        <v>-</v>
      </c>
      <c r="AJ759" s="12" t="str">
        <f t="shared" si="1279"/>
        <v>-</v>
      </c>
      <c r="AK759" s="12" t="str">
        <f t="shared" si="1279"/>
        <v>-</v>
      </c>
      <c r="AL759" s="12" t="str">
        <f t="shared" si="1279"/>
        <v>-</v>
      </c>
      <c r="AM759" s="12" t="str">
        <f t="shared" si="1279"/>
        <v>-</v>
      </c>
      <c r="AN759" s="12" t="str">
        <f t="shared" si="1279"/>
        <v>-</v>
      </c>
      <c r="AO759" s="12">
        <f t="shared" si="1279"/>
        <v>11</v>
      </c>
      <c r="AP759" s="12" t="str">
        <f t="shared" si="1279"/>
        <v>-</v>
      </c>
      <c r="AQ759" s="12" t="str">
        <f t="shared" si="1279"/>
        <v>-</v>
      </c>
      <c r="AR759" s="13">
        <f t="shared" si="1218"/>
        <v>13</v>
      </c>
      <c r="AS759" s="17">
        <f t="shared" si="1219"/>
        <v>8.692138692307692</v>
      </c>
      <c r="AT759" s="12">
        <f t="shared" si="1220"/>
        <v>11</v>
      </c>
      <c r="AV759" s="22">
        <f t="shared" si="1185"/>
        <v>170</v>
      </c>
      <c r="AW759" s="17">
        <f t="shared" si="1221"/>
        <v>8.692138692307692</v>
      </c>
      <c r="AX759" s="13">
        <f t="shared" si="1222"/>
        <v>15</v>
      </c>
      <c r="AY759" s="13">
        <f t="shared" si="1223"/>
        <v>13</v>
      </c>
      <c r="AZ759" s="128">
        <f t="shared" si="1180"/>
        <v>70</v>
      </c>
      <c r="BA759" s="128">
        <f t="shared" si="1172"/>
        <v>1</v>
      </c>
    </row>
    <row r="760" spans="1:53">
      <c r="A760" s="22">
        <f t="shared" si="1181"/>
        <v>171</v>
      </c>
      <c r="B760" s="128">
        <f t="shared" ref="B760:C760" si="1280">B173</f>
        <v>70</v>
      </c>
      <c r="C760" s="128">
        <f t="shared" si="1280"/>
        <v>2</v>
      </c>
      <c r="D760" s="12" t="str">
        <f t="shared" ref="D760:AQ760" si="1281">IF(AND(D$196="ДА",D565="-"),D173,"-")</f>
        <v>-</v>
      </c>
      <c r="E760" s="12" t="str">
        <f t="shared" si="1281"/>
        <v>-</v>
      </c>
      <c r="F760" s="12" t="str">
        <f t="shared" si="1281"/>
        <v>-</v>
      </c>
      <c r="G760" s="12" t="str">
        <f t="shared" si="1281"/>
        <v>-</v>
      </c>
      <c r="H760" s="12">
        <f t="shared" si="1281"/>
        <v>9</v>
      </c>
      <c r="I760" s="12" t="str">
        <f t="shared" si="1281"/>
        <v>-</v>
      </c>
      <c r="J760" s="12" t="str">
        <f t="shared" si="1281"/>
        <v>-</v>
      </c>
      <c r="K760" s="12" t="str">
        <f t="shared" si="1281"/>
        <v>-</v>
      </c>
      <c r="L760" s="12" t="str">
        <f t="shared" si="1281"/>
        <v>-</v>
      </c>
      <c r="M760" s="12" t="str">
        <f t="shared" si="1281"/>
        <v>-</v>
      </c>
      <c r="N760" s="12">
        <f t="shared" si="1281"/>
        <v>10</v>
      </c>
      <c r="O760" s="12" t="str">
        <f t="shared" si="1281"/>
        <v>-</v>
      </c>
      <c r="P760" s="12" t="str">
        <f t="shared" si="1281"/>
        <v>-</v>
      </c>
      <c r="Q760" s="12" t="str">
        <f t="shared" si="1281"/>
        <v>-</v>
      </c>
      <c r="R760" s="12" t="str">
        <f t="shared" si="1281"/>
        <v>-</v>
      </c>
      <c r="S760" s="12">
        <f t="shared" si="1281"/>
        <v>4</v>
      </c>
      <c r="T760" s="12" t="str">
        <f t="shared" si="1281"/>
        <v>-</v>
      </c>
      <c r="U760" s="12" t="str">
        <f t="shared" si="1281"/>
        <v>-</v>
      </c>
      <c r="V760" s="12">
        <f t="shared" si="1281"/>
        <v>6</v>
      </c>
      <c r="W760" s="12" t="str">
        <f t="shared" si="1281"/>
        <v>-</v>
      </c>
      <c r="X760" s="12">
        <f t="shared" si="1281"/>
        <v>6</v>
      </c>
      <c r="Y760" s="12" t="str">
        <f t="shared" si="1281"/>
        <v>-</v>
      </c>
      <c r="Z760" s="12">
        <f t="shared" si="1281"/>
        <v>6</v>
      </c>
      <c r="AA760" s="12" t="str">
        <f t="shared" si="1281"/>
        <v>-</v>
      </c>
      <c r="AB760" s="12" t="str">
        <f t="shared" si="1281"/>
        <v>-</v>
      </c>
      <c r="AC760" s="12">
        <f t="shared" si="1281"/>
        <v>8</v>
      </c>
      <c r="AD760" s="12">
        <f t="shared" si="1281"/>
        <v>8</v>
      </c>
      <c r="AE760" s="12" t="str">
        <f t="shared" si="1281"/>
        <v>-</v>
      </c>
      <c r="AF760" s="12">
        <f t="shared" si="1281"/>
        <v>10</v>
      </c>
      <c r="AG760" s="12">
        <f t="shared" si="1281"/>
        <v>4</v>
      </c>
      <c r="AH760" s="12" t="str">
        <f t="shared" si="1281"/>
        <v>-</v>
      </c>
      <c r="AI760" s="12" t="str">
        <f t="shared" si="1281"/>
        <v>-</v>
      </c>
      <c r="AJ760" s="12" t="str">
        <f t="shared" si="1281"/>
        <v>-</v>
      </c>
      <c r="AK760" s="12" t="str">
        <f t="shared" si="1281"/>
        <v>-</v>
      </c>
      <c r="AL760" s="12" t="str">
        <f t="shared" si="1281"/>
        <v>-</v>
      </c>
      <c r="AM760" s="12" t="str">
        <f t="shared" si="1281"/>
        <v>-</v>
      </c>
      <c r="AN760" s="12" t="str">
        <f t="shared" si="1281"/>
        <v>-</v>
      </c>
      <c r="AO760" s="12">
        <f t="shared" si="1281"/>
        <v>10</v>
      </c>
      <c r="AP760" s="12" t="str">
        <f t="shared" si="1281"/>
        <v>-</v>
      </c>
      <c r="AQ760" s="12" t="str">
        <f t="shared" si="1281"/>
        <v>-</v>
      </c>
      <c r="AR760" s="13">
        <f t="shared" si="1218"/>
        <v>11</v>
      </c>
      <c r="AS760" s="17">
        <f t="shared" si="1219"/>
        <v>7.3634663636363635</v>
      </c>
      <c r="AT760" s="12">
        <f t="shared" si="1220"/>
        <v>78</v>
      </c>
      <c r="AV760" s="22">
        <f t="shared" si="1185"/>
        <v>171</v>
      </c>
      <c r="AW760" s="17">
        <f t="shared" si="1221"/>
        <v>7.3634663636363635</v>
      </c>
      <c r="AX760" s="13">
        <f t="shared" si="1222"/>
        <v>15</v>
      </c>
      <c r="AY760" s="13">
        <f t="shared" si="1223"/>
        <v>11</v>
      </c>
      <c r="AZ760" s="128">
        <f t="shared" si="1180"/>
        <v>70</v>
      </c>
      <c r="BA760" s="128">
        <f t="shared" si="1172"/>
        <v>2</v>
      </c>
    </row>
    <row r="761" spans="1:53">
      <c r="A761" s="22">
        <f t="shared" si="1181"/>
        <v>172</v>
      </c>
      <c r="B761" s="128">
        <f t="shared" ref="B761:C761" si="1282">B174</f>
        <v>71</v>
      </c>
      <c r="C761" s="128">
        <f t="shared" si="1282"/>
        <v>1</v>
      </c>
      <c r="D761" s="12" t="str">
        <f t="shared" ref="D761:AQ761" si="1283">IF(AND(D$196="ДА",D566="-"),D174,"-")</f>
        <v>-</v>
      </c>
      <c r="E761" s="12" t="str">
        <f t="shared" si="1283"/>
        <v>-</v>
      </c>
      <c r="F761" s="12" t="str">
        <f t="shared" si="1283"/>
        <v>-</v>
      </c>
      <c r="G761" s="12" t="str">
        <f t="shared" si="1283"/>
        <v>-</v>
      </c>
      <c r="H761" s="12">
        <f t="shared" si="1283"/>
        <v>9</v>
      </c>
      <c r="I761" s="12" t="str">
        <f t="shared" si="1283"/>
        <v>-</v>
      </c>
      <c r="J761" s="12">
        <f t="shared" si="1283"/>
        <v>9</v>
      </c>
      <c r="K761" s="12" t="str">
        <f t="shared" si="1283"/>
        <v>-</v>
      </c>
      <c r="L761" s="12" t="str">
        <f t="shared" si="1283"/>
        <v>-</v>
      </c>
      <c r="M761" s="12" t="str">
        <f t="shared" si="1283"/>
        <v>-</v>
      </c>
      <c r="N761" s="12">
        <f t="shared" si="1283"/>
        <v>10</v>
      </c>
      <c r="O761" s="12" t="str">
        <f t="shared" si="1283"/>
        <v>-</v>
      </c>
      <c r="P761" s="12" t="str">
        <f t="shared" si="1283"/>
        <v>-</v>
      </c>
      <c r="Q761" s="12" t="str">
        <f t="shared" si="1283"/>
        <v>-</v>
      </c>
      <c r="R761" s="12" t="str">
        <f t="shared" si="1283"/>
        <v>-</v>
      </c>
      <c r="S761" s="12">
        <f t="shared" si="1283"/>
        <v>10</v>
      </c>
      <c r="T761" s="12" t="str">
        <f t="shared" si="1283"/>
        <v>-</v>
      </c>
      <c r="U761" s="12" t="str">
        <f t="shared" si="1283"/>
        <v>-</v>
      </c>
      <c r="V761" s="12">
        <f t="shared" si="1283"/>
        <v>6</v>
      </c>
      <c r="W761" s="12" t="str">
        <f t="shared" si="1283"/>
        <v>-</v>
      </c>
      <c r="X761" s="12">
        <f t="shared" si="1283"/>
        <v>5</v>
      </c>
      <c r="Y761" s="12" t="str">
        <f t="shared" si="1283"/>
        <v>-</v>
      </c>
      <c r="Z761" s="12">
        <f t="shared" si="1283"/>
        <v>7</v>
      </c>
      <c r="AA761" s="12" t="str">
        <f t="shared" si="1283"/>
        <v>-</v>
      </c>
      <c r="AB761" s="12" t="str">
        <f t="shared" si="1283"/>
        <v>-</v>
      </c>
      <c r="AC761" s="12">
        <f t="shared" si="1283"/>
        <v>9</v>
      </c>
      <c r="AD761" s="12">
        <f t="shared" si="1283"/>
        <v>7</v>
      </c>
      <c r="AE761" s="12" t="str">
        <f t="shared" si="1283"/>
        <v>-</v>
      </c>
      <c r="AF761" s="12">
        <f t="shared" si="1283"/>
        <v>7</v>
      </c>
      <c r="AG761" s="12">
        <f t="shared" si="1283"/>
        <v>10</v>
      </c>
      <c r="AH761" s="12" t="str">
        <f t="shared" si="1283"/>
        <v>-</v>
      </c>
      <c r="AI761" s="12" t="str">
        <f t="shared" si="1283"/>
        <v>-</v>
      </c>
      <c r="AJ761" s="12" t="str">
        <f t="shared" si="1283"/>
        <v>-</v>
      </c>
      <c r="AK761" s="12" t="str">
        <f t="shared" si="1283"/>
        <v>-</v>
      </c>
      <c r="AL761" s="12" t="str">
        <f t="shared" si="1283"/>
        <v>-</v>
      </c>
      <c r="AM761" s="12" t="str">
        <f t="shared" si="1283"/>
        <v>-</v>
      </c>
      <c r="AN761" s="12" t="str">
        <f t="shared" si="1283"/>
        <v>-</v>
      </c>
      <c r="AO761" s="12">
        <f t="shared" si="1283"/>
        <v>9</v>
      </c>
      <c r="AP761" s="12" t="str">
        <f t="shared" si="1283"/>
        <v>-</v>
      </c>
      <c r="AQ761" s="12" t="str">
        <f t="shared" si="1283"/>
        <v>-</v>
      </c>
      <c r="AR761" s="13">
        <f t="shared" si="1218"/>
        <v>12</v>
      </c>
      <c r="AS761" s="17">
        <f t="shared" si="1219"/>
        <v>8.1664956666666662</v>
      </c>
      <c r="AT761" s="12">
        <f t="shared" si="1220"/>
        <v>28</v>
      </c>
      <c r="AV761" s="22">
        <f t="shared" si="1185"/>
        <v>172</v>
      </c>
      <c r="AW761" s="17">
        <f t="shared" si="1221"/>
        <v>8.1664956666666662</v>
      </c>
      <c r="AX761" s="13">
        <f t="shared" si="1222"/>
        <v>12</v>
      </c>
      <c r="AY761" s="13">
        <f t="shared" si="1223"/>
        <v>12</v>
      </c>
      <c r="AZ761" s="128">
        <f t="shared" si="1180"/>
        <v>71</v>
      </c>
      <c r="BA761" s="128">
        <f t="shared" si="1172"/>
        <v>1</v>
      </c>
    </row>
    <row r="762" spans="1:53">
      <c r="A762" s="22">
        <f t="shared" si="1181"/>
        <v>173</v>
      </c>
      <c r="B762" s="128">
        <f t="shared" ref="B762:C762" si="1284">B175</f>
        <v>71</v>
      </c>
      <c r="C762" s="128">
        <f t="shared" si="1284"/>
        <v>2</v>
      </c>
      <c r="D762" s="12" t="str">
        <f t="shared" ref="D762:AQ762" si="1285">IF(AND(D$196="ДА",D567="-"),D175,"-")</f>
        <v>-</v>
      </c>
      <c r="E762" s="12" t="str">
        <f t="shared" si="1285"/>
        <v>-</v>
      </c>
      <c r="F762" s="12" t="str">
        <f t="shared" si="1285"/>
        <v>-</v>
      </c>
      <c r="G762" s="12" t="str">
        <f t="shared" si="1285"/>
        <v>-</v>
      </c>
      <c r="H762" s="12">
        <f t="shared" si="1285"/>
        <v>6</v>
      </c>
      <c r="I762" s="12" t="str">
        <f t="shared" si="1285"/>
        <v>-</v>
      </c>
      <c r="J762" s="12">
        <f t="shared" si="1285"/>
        <v>7</v>
      </c>
      <c r="K762" s="12" t="str">
        <f t="shared" si="1285"/>
        <v>-</v>
      </c>
      <c r="L762" s="12" t="str">
        <f t="shared" si="1285"/>
        <v>-</v>
      </c>
      <c r="M762" s="12" t="str">
        <f t="shared" si="1285"/>
        <v>-</v>
      </c>
      <c r="N762" s="12">
        <f t="shared" si="1285"/>
        <v>10</v>
      </c>
      <c r="O762" s="12" t="str">
        <f t="shared" si="1285"/>
        <v>-</v>
      </c>
      <c r="P762" s="12" t="str">
        <f t="shared" si="1285"/>
        <v>-</v>
      </c>
      <c r="Q762" s="12" t="str">
        <f t="shared" si="1285"/>
        <v>-</v>
      </c>
      <c r="R762" s="12" t="str">
        <f t="shared" si="1285"/>
        <v>-</v>
      </c>
      <c r="S762" s="12" t="str">
        <f t="shared" si="1285"/>
        <v>-</v>
      </c>
      <c r="T762" s="12" t="str">
        <f t="shared" si="1285"/>
        <v>-</v>
      </c>
      <c r="U762" s="12" t="str">
        <f t="shared" si="1285"/>
        <v>-</v>
      </c>
      <c r="V762" s="12">
        <f t="shared" si="1285"/>
        <v>8</v>
      </c>
      <c r="W762" s="12" t="str">
        <f t="shared" si="1285"/>
        <v>-</v>
      </c>
      <c r="X762" s="12">
        <f t="shared" si="1285"/>
        <v>5</v>
      </c>
      <c r="Y762" s="12" t="str">
        <f t="shared" si="1285"/>
        <v>-</v>
      </c>
      <c r="Z762" s="12" t="str">
        <f t="shared" si="1285"/>
        <v>-</v>
      </c>
      <c r="AA762" s="12" t="str">
        <f t="shared" si="1285"/>
        <v>-</v>
      </c>
      <c r="AB762" s="12" t="str">
        <f t="shared" si="1285"/>
        <v>-</v>
      </c>
      <c r="AC762" s="12">
        <f t="shared" si="1285"/>
        <v>4</v>
      </c>
      <c r="AD762" s="12">
        <f t="shared" si="1285"/>
        <v>7</v>
      </c>
      <c r="AE762" s="12" t="str">
        <f t="shared" si="1285"/>
        <v>-</v>
      </c>
      <c r="AF762" s="12">
        <f t="shared" si="1285"/>
        <v>7</v>
      </c>
      <c r="AG762" s="12">
        <f t="shared" si="1285"/>
        <v>8</v>
      </c>
      <c r="AH762" s="12" t="str">
        <f t="shared" si="1285"/>
        <v>-</v>
      </c>
      <c r="AI762" s="12" t="str">
        <f t="shared" si="1285"/>
        <v>-</v>
      </c>
      <c r="AJ762" s="12" t="str">
        <f t="shared" si="1285"/>
        <v>-</v>
      </c>
      <c r="AK762" s="12" t="str">
        <f t="shared" si="1285"/>
        <v>-</v>
      </c>
      <c r="AL762" s="12" t="str">
        <f t="shared" si="1285"/>
        <v>-</v>
      </c>
      <c r="AM762" s="12" t="str">
        <f t="shared" si="1285"/>
        <v>-</v>
      </c>
      <c r="AN762" s="12" t="str">
        <f t="shared" si="1285"/>
        <v>-</v>
      </c>
      <c r="AO762" s="12">
        <f t="shared" si="1285"/>
        <v>4</v>
      </c>
      <c r="AP762" s="12" t="str">
        <f t="shared" si="1285"/>
        <v>-</v>
      </c>
      <c r="AQ762" s="12" t="str">
        <f t="shared" si="1285"/>
        <v>-</v>
      </c>
      <c r="AR762" s="13">
        <f t="shared" si="1218"/>
        <v>10</v>
      </c>
      <c r="AS762" s="17">
        <f t="shared" si="1219"/>
        <v>6.5998279999999996</v>
      </c>
      <c r="AT762" s="12">
        <f t="shared" si="1220"/>
        <v>110</v>
      </c>
      <c r="AV762" s="22">
        <f t="shared" si="1185"/>
        <v>173</v>
      </c>
      <c r="AW762" s="17">
        <f t="shared" si="1221"/>
        <v>6.5998279999999996</v>
      </c>
      <c r="AX762" s="13">
        <f t="shared" si="1222"/>
        <v>11</v>
      </c>
      <c r="AY762" s="13">
        <f t="shared" si="1223"/>
        <v>10</v>
      </c>
      <c r="AZ762" s="128">
        <f t="shared" si="1180"/>
        <v>71</v>
      </c>
      <c r="BA762" s="128">
        <f t="shared" si="1172"/>
        <v>2</v>
      </c>
    </row>
    <row r="763" spans="1:53">
      <c r="A763" s="22">
        <f t="shared" si="1181"/>
        <v>174</v>
      </c>
      <c r="B763" s="128">
        <f t="shared" ref="B763:C763" si="1286">B176</f>
        <v>71</v>
      </c>
      <c r="C763" s="128">
        <f t="shared" si="1286"/>
        <v>3</v>
      </c>
      <c r="D763" s="12" t="str">
        <f t="shared" ref="D763:AQ763" si="1287">IF(AND(D$196="ДА",D568="-"),D176,"-")</f>
        <v>-</v>
      </c>
      <c r="E763" s="12" t="str">
        <f t="shared" si="1287"/>
        <v>-</v>
      </c>
      <c r="F763" s="12" t="str">
        <f t="shared" si="1287"/>
        <v>-</v>
      </c>
      <c r="G763" s="12" t="str">
        <f t="shared" si="1287"/>
        <v>-</v>
      </c>
      <c r="H763" s="12">
        <f t="shared" si="1287"/>
        <v>7</v>
      </c>
      <c r="I763" s="12" t="str">
        <f t="shared" si="1287"/>
        <v>-</v>
      </c>
      <c r="J763" s="12" t="str">
        <f t="shared" si="1287"/>
        <v>-</v>
      </c>
      <c r="K763" s="12" t="str">
        <f t="shared" si="1287"/>
        <v>-</v>
      </c>
      <c r="L763" s="12" t="str">
        <f t="shared" si="1287"/>
        <v>-</v>
      </c>
      <c r="M763" s="12" t="str">
        <f t="shared" si="1287"/>
        <v>-</v>
      </c>
      <c r="N763" s="12">
        <f t="shared" si="1287"/>
        <v>8</v>
      </c>
      <c r="O763" s="12" t="str">
        <f t="shared" si="1287"/>
        <v>-</v>
      </c>
      <c r="P763" s="12" t="str">
        <f t="shared" si="1287"/>
        <v>-</v>
      </c>
      <c r="Q763" s="12" t="str">
        <f t="shared" si="1287"/>
        <v>-</v>
      </c>
      <c r="R763" s="12" t="str">
        <f t="shared" si="1287"/>
        <v>-</v>
      </c>
      <c r="S763" s="12">
        <f t="shared" si="1287"/>
        <v>8</v>
      </c>
      <c r="T763" s="12" t="str">
        <f t="shared" si="1287"/>
        <v>-</v>
      </c>
      <c r="U763" s="12" t="str">
        <f t="shared" si="1287"/>
        <v>-</v>
      </c>
      <c r="V763" s="12">
        <f t="shared" si="1287"/>
        <v>6</v>
      </c>
      <c r="W763" s="12" t="str">
        <f t="shared" si="1287"/>
        <v>-</v>
      </c>
      <c r="X763" s="12">
        <f t="shared" si="1287"/>
        <v>6</v>
      </c>
      <c r="Y763" s="12" t="str">
        <f t="shared" si="1287"/>
        <v>-</v>
      </c>
      <c r="Z763" s="12" t="str">
        <f t="shared" si="1287"/>
        <v>-</v>
      </c>
      <c r="AA763" s="12" t="str">
        <f t="shared" si="1287"/>
        <v>-</v>
      </c>
      <c r="AB763" s="12" t="str">
        <f t="shared" si="1287"/>
        <v>-</v>
      </c>
      <c r="AC763" s="12">
        <f t="shared" si="1287"/>
        <v>7</v>
      </c>
      <c r="AD763" s="12">
        <f t="shared" si="1287"/>
        <v>7</v>
      </c>
      <c r="AE763" s="12" t="str">
        <f t="shared" si="1287"/>
        <v>-</v>
      </c>
      <c r="AF763" s="12">
        <f t="shared" si="1287"/>
        <v>9</v>
      </c>
      <c r="AG763" s="12">
        <f t="shared" si="1287"/>
        <v>5</v>
      </c>
      <c r="AH763" s="12" t="str">
        <f t="shared" si="1287"/>
        <v>-</v>
      </c>
      <c r="AI763" s="12" t="str">
        <f t="shared" si="1287"/>
        <v>-</v>
      </c>
      <c r="AJ763" s="12" t="str">
        <f t="shared" si="1287"/>
        <v>-</v>
      </c>
      <c r="AK763" s="12" t="str">
        <f t="shared" si="1287"/>
        <v>-</v>
      </c>
      <c r="AL763" s="12" t="str">
        <f t="shared" si="1287"/>
        <v>-</v>
      </c>
      <c r="AM763" s="12" t="str">
        <f t="shared" si="1287"/>
        <v>-</v>
      </c>
      <c r="AN763" s="12" t="str">
        <f t="shared" si="1287"/>
        <v>-</v>
      </c>
      <c r="AO763" s="12">
        <f t="shared" si="1287"/>
        <v>4</v>
      </c>
      <c r="AP763" s="12" t="str">
        <f t="shared" si="1287"/>
        <v>-</v>
      </c>
      <c r="AQ763" s="12" t="str">
        <f t="shared" si="1287"/>
        <v>-</v>
      </c>
      <c r="AR763" s="13">
        <f t="shared" si="1218"/>
        <v>10</v>
      </c>
      <c r="AS763" s="17">
        <f t="shared" si="1219"/>
        <v>6.699827</v>
      </c>
      <c r="AT763" s="12">
        <f t="shared" si="1220"/>
        <v>108</v>
      </c>
      <c r="AV763" s="22">
        <f t="shared" si="1185"/>
        <v>174</v>
      </c>
      <c r="AW763" s="17">
        <f t="shared" si="1221"/>
        <v>6.699827</v>
      </c>
      <c r="AX763" s="13">
        <f t="shared" si="1222"/>
        <v>11</v>
      </c>
      <c r="AY763" s="13">
        <f t="shared" si="1223"/>
        <v>10</v>
      </c>
      <c r="AZ763" s="128">
        <f t="shared" si="1180"/>
        <v>71</v>
      </c>
      <c r="BA763" s="128">
        <f t="shared" si="1172"/>
        <v>3</v>
      </c>
    </row>
    <row r="764" spans="1:53">
      <c r="A764" s="22">
        <f t="shared" si="1181"/>
        <v>175</v>
      </c>
      <c r="B764" s="128">
        <f t="shared" ref="B764:C764" si="1288">B177</f>
        <v>72</v>
      </c>
      <c r="C764" s="128">
        <f t="shared" si="1288"/>
        <v>1</v>
      </c>
      <c r="D764" s="12" t="str">
        <f t="shared" ref="D764:AQ764" si="1289">IF(AND(D$196="ДА",D569="-"),D177,"-")</f>
        <v>-</v>
      </c>
      <c r="E764" s="12" t="str">
        <f t="shared" si="1289"/>
        <v>-</v>
      </c>
      <c r="F764" s="12" t="str">
        <f t="shared" si="1289"/>
        <v>-</v>
      </c>
      <c r="G764" s="12" t="str">
        <f t="shared" si="1289"/>
        <v>-</v>
      </c>
      <c r="H764" s="12">
        <f t="shared" si="1289"/>
        <v>11</v>
      </c>
      <c r="I764" s="12" t="str">
        <f t="shared" si="1289"/>
        <v>-</v>
      </c>
      <c r="J764" s="12" t="str">
        <f t="shared" si="1289"/>
        <v>-</v>
      </c>
      <c r="K764" s="12" t="str">
        <f t="shared" si="1289"/>
        <v>-</v>
      </c>
      <c r="L764" s="12" t="str">
        <f t="shared" si="1289"/>
        <v>-</v>
      </c>
      <c r="M764" s="12" t="str">
        <f t="shared" si="1289"/>
        <v>-</v>
      </c>
      <c r="N764" s="12">
        <f t="shared" si="1289"/>
        <v>9</v>
      </c>
      <c r="O764" s="12">
        <f t="shared" si="1289"/>
        <v>9</v>
      </c>
      <c r="P764" s="12" t="str">
        <f t="shared" si="1289"/>
        <v>-</v>
      </c>
      <c r="Q764" s="12" t="str">
        <f t="shared" si="1289"/>
        <v>-</v>
      </c>
      <c r="R764" s="12" t="str">
        <f t="shared" si="1289"/>
        <v>-</v>
      </c>
      <c r="S764" s="12">
        <f t="shared" si="1289"/>
        <v>11</v>
      </c>
      <c r="T764" s="12" t="str">
        <f t="shared" si="1289"/>
        <v>-</v>
      </c>
      <c r="U764" s="12" t="str">
        <f t="shared" si="1289"/>
        <v>-</v>
      </c>
      <c r="V764" s="12">
        <f t="shared" si="1289"/>
        <v>7</v>
      </c>
      <c r="W764" s="12" t="str">
        <f t="shared" si="1289"/>
        <v>-</v>
      </c>
      <c r="X764" s="12">
        <f t="shared" si="1289"/>
        <v>7</v>
      </c>
      <c r="Y764" s="12" t="str">
        <f t="shared" si="1289"/>
        <v>-</v>
      </c>
      <c r="Z764" s="12">
        <f t="shared" si="1289"/>
        <v>9</v>
      </c>
      <c r="AA764" s="12" t="str">
        <f t="shared" si="1289"/>
        <v>-</v>
      </c>
      <c r="AB764" s="12" t="str">
        <f t="shared" si="1289"/>
        <v>-</v>
      </c>
      <c r="AC764" s="12">
        <f t="shared" si="1289"/>
        <v>12</v>
      </c>
      <c r="AD764" s="12">
        <f t="shared" si="1289"/>
        <v>9</v>
      </c>
      <c r="AE764" s="12" t="str">
        <f t="shared" si="1289"/>
        <v>-</v>
      </c>
      <c r="AF764" s="12" t="str">
        <f t="shared" si="1289"/>
        <v>-</v>
      </c>
      <c r="AG764" s="12">
        <f t="shared" si="1289"/>
        <v>8</v>
      </c>
      <c r="AH764" s="12" t="str">
        <f t="shared" si="1289"/>
        <v>-</v>
      </c>
      <c r="AI764" s="12" t="str">
        <f t="shared" si="1289"/>
        <v>-</v>
      </c>
      <c r="AJ764" s="12" t="str">
        <f t="shared" si="1289"/>
        <v>-</v>
      </c>
      <c r="AK764" s="12" t="str">
        <f t="shared" si="1289"/>
        <v>-</v>
      </c>
      <c r="AL764" s="12" t="str">
        <f t="shared" si="1289"/>
        <v>-</v>
      </c>
      <c r="AM764" s="12" t="str">
        <f t="shared" si="1289"/>
        <v>-</v>
      </c>
      <c r="AN764" s="12" t="str">
        <f t="shared" si="1289"/>
        <v>-</v>
      </c>
      <c r="AO764" s="12">
        <f t="shared" si="1289"/>
        <v>9</v>
      </c>
      <c r="AP764" s="12" t="str">
        <f t="shared" si="1289"/>
        <v>-</v>
      </c>
      <c r="AQ764" s="12" t="str">
        <f t="shared" si="1289"/>
        <v>-</v>
      </c>
      <c r="AR764" s="13">
        <f t="shared" si="1218"/>
        <v>11</v>
      </c>
      <c r="AS764" s="17">
        <f t="shared" si="1219"/>
        <v>9.1816441818181822</v>
      </c>
      <c r="AT764" s="12">
        <f t="shared" si="1220"/>
        <v>4</v>
      </c>
      <c r="AV764" s="22">
        <f t="shared" si="1185"/>
        <v>175</v>
      </c>
      <c r="AW764" s="17">
        <f t="shared" si="1221"/>
        <v>9.1816441818181822</v>
      </c>
      <c r="AX764" s="13">
        <f t="shared" si="1222"/>
        <v>14</v>
      </c>
      <c r="AY764" s="13">
        <f t="shared" si="1223"/>
        <v>11</v>
      </c>
      <c r="AZ764" s="128">
        <f t="shared" si="1180"/>
        <v>72</v>
      </c>
      <c r="BA764" s="128">
        <f t="shared" si="1172"/>
        <v>1</v>
      </c>
    </row>
    <row r="765" spans="1:53">
      <c r="A765" s="22">
        <f t="shared" si="1181"/>
        <v>176</v>
      </c>
      <c r="B765" s="128">
        <f t="shared" ref="B765:C765" si="1290">B178</f>
        <v>72</v>
      </c>
      <c r="C765" s="128">
        <f t="shared" si="1290"/>
        <v>2</v>
      </c>
      <c r="D765" s="12" t="str">
        <f t="shared" ref="D765:AQ765" si="1291">IF(AND(D$196="ДА",D570="-"),D178,"-")</f>
        <v>-</v>
      </c>
      <c r="E765" s="12" t="str">
        <f t="shared" si="1291"/>
        <v>-</v>
      </c>
      <c r="F765" s="12" t="str">
        <f t="shared" si="1291"/>
        <v>-</v>
      </c>
      <c r="G765" s="12" t="str">
        <f t="shared" si="1291"/>
        <v>-</v>
      </c>
      <c r="H765" s="12">
        <f t="shared" si="1291"/>
        <v>8</v>
      </c>
      <c r="I765" s="12" t="str">
        <f t="shared" si="1291"/>
        <v>-</v>
      </c>
      <c r="J765" s="12" t="str">
        <f t="shared" si="1291"/>
        <v>-</v>
      </c>
      <c r="K765" s="12" t="str">
        <f t="shared" si="1291"/>
        <v>-</v>
      </c>
      <c r="L765" s="12" t="str">
        <f t="shared" si="1291"/>
        <v>-</v>
      </c>
      <c r="M765" s="12" t="str">
        <f t="shared" si="1291"/>
        <v>-</v>
      </c>
      <c r="N765" s="12">
        <f t="shared" si="1291"/>
        <v>8</v>
      </c>
      <c r="O765" s="12">
        <f t="shared" si="1291"/>
        <v>7</v>
      </c>
      <c r="P765" s="12" t="str">
        <f t="shared" si="1291"/>
        <v>-</v>
      </c>
      <c r="Q765" s="12" t="str">
        <f t="shared" si="1291"/>
        <v>-</v>
      </c>
      <c r="R765" s="12" t="str">
        <f t="shared" si="1291"/>
        <v>-</v>
      </c>
      <c r="S765" s="12">
        <f t="shared" si="1291"/>
        <v>6</v>
      </c>
      <c r="T765" s="12" t="str">
        <f t="shared" si="1291"/>
        <v>-</v>
      </c>
      <c r="U765" s="12" t="str">
        <f t="shared" si="1291"/>
        <v>-</v>
      </c>
      <c r="V765" s="12">
        <f t="shared" si="1291"/>
        <v>10</v>
      </c>
      <c r="W765" s="12" t="str">
        <f t="shared" si="1291"/>
        <v>-</v>
      </c>
      <c r="X765" s="12" t="str">
        <f t="shared" si="1291"/>
        <v>-</v>
      </c>
      <c r="Y765" s="12" t="str">
        <f t="shared" si="1291"/>
        <v>-</v>
      </c>
      <c r="Z765" s="12" t="str">
        <f t="shared" si="1291"/>
        <v>-</v>
      </c>
      <c r="AA765" s="12" t="str">
        <f t="shared" si="1291"/>
        <v>-</v>
      </c>
      <c r="AB765" s="12" t="str">
        <f t="shared" si="1291"/>
        <v>-</v>
      </c>
      <c r="AC765" s="12">
        <f t="shared" si="1291"/>
        <v>7</v>
      </c>
      <c r="AD765" s="12">
        <f t="shared" si="1291"/>
        <v>7</v>
      </c>
      <c r="AE765" s="12" t="str">
        <f t="shared" si="1291"/>
        <v>-</v>
      </c>
      <c r="AF765" s="12" t="str">
        <f t="shared" si="1291"/>
        <v>-</v>
      </c>
      <c r="AG765" s="12">
        <f t="shared" si="1291"/>
        <v>9</v>
      </c>
      <c r="AH765" s="12" t="str">
        <f t="shared" si="1291"/>
        <v>-</v>
      </c>
      <c r="AI765" s="12" t="str">
        <f t="shared" si="1291"/>
        <v>-</v>
      </c>
      <c r="AJ765" s="12" t="str">
        <f t="shared" si="1291"/>
        <v>-</v>
      </c>
      <c r="AK765" s="12" t="str">
        <f t="shared" si="1291"/>
        <v>-</v>
      </c>
      <c r="AL765" s="12" t="str">
        <f t="shared" si="1291"/>
        <v>-</v>
      </c>
      <c r="AM765" s="12" t="str">
        <f t="shared" si="1291"/>
        <v>-</v>
      </c>
      <c r="AN765" s="12" t="str">
        <f t="shared" si="1291"/>
        <v>-</v>
      </c>
      <c r="AO765" s="12">
        <f t="shared" si="1291"/>
        <v>11</v>
      </c>
      <c r="AP765" s="12" t="str">
        <f t="shared" si="1291"/>
        <v>-</v>
      </c>
      <c r="AQ765" s="12" t="str">
        <f t="shared" si="1291"/>
        <v>-</v>
      </c>
      <c r="AR765" s="13">
        <f t="shared" si="1218"/>
        <v>9</v>
      </c>
      <c r="AS765" s="17">
        <f t="shared" si="1219"/>
        <v>8.1109361111111102</v>
      </c>
      <c r="AT765" s="12">
        <f t="shared" si="1220"/>
        <v>29</v>
      </c>
      <c r="AV765" s="22">
        <f t="shared" si="1185"/>
        <v>176</v>
      </c>
      <c r="AW765" s="17">
        <f t="shared" si="1221"/>
        <v>8.1109361111111102</v>
      </c>
      <c r="AX765" s="13">
        <f t="shared" si="1222"/>
        <v>11</v>
      </c>
      <c r="AY765" s="13">
        <f t="shared" si="1223"/>
        <v>9</v>
      </c>
      <c r="AZ765" s="128">
        <f t="shared" si="1180"/>
        <v>72</v>
      </c>
      <c r="BA765" s="128">
        <f t="shared" si="1172"/>
        <v>2</v>
      </c>
    </row>
    <row r="766" spans="1:53">
      <c r="A766" s="22">
        <f t="shared" si="1181"/>
        <v>177</v>
      </c>
      <c r="B766" s="128">
        <f t="shared" ref="B766:C766" si="1292">B179</f>
        <v>72</v>
      </c>
      <c r="C766" s="128">
        <f t="shared" si="1292"/>
        <v>3</v>
      </c>
      <c r="D766" s="12" t="str">
        <f t="shared" ref="D766:AQ766" si="1293">IF(AND(D$196="ДА",D571="-"),D179,"-")</f>
        <v>-</v>
      </c>
      <c r="E766" s="12" t="str">
        <f t="shared" si="1293"/>
        <v>-</v>
      </c>
      <c r="F766" s="12" t="str">
        <f t="shared" si="1293"/>
        <v>-</v>
      </c>
      <c r="G766" s="12" t="str">
        <f t="shared" si="1293"/>
        <v>-</v>
      </c>
      <c r="H766" s="12">
        <f t="shared" si="1293"/>
        <v>10</v>
      </c>
      <c r="I766" s="12" t="str">
        <f t="shared" si="1293"/>
        <v>-</v>
      </c>
      <c r="J766" s="12">
        <f t="shared" si="1293"/>
        <v>7</v>
      </c>
      <c r="K766" s="12" t="str">
        <f t="shared" si="1293"/>
        <v>-</v>
      </c>
      <c r="L766" s="12" t="str">
        <f t="shared" si="1293"/>
        <v>-</v>
      </c>
      <c r="M766" s="12" t="str">
        <f t="shared" si="1293"/>
        <v>-</v>
      </c>
      <c r="N766" s="12">
        <f t="shared" si="1293"/>
        <v>9</v>
      </c>
      <c r="O766" s="12" t="str">
        <f t="shared" si="1293"/>
        <v>-</v>
      </c>
      <c r="P766" s="12" t="str">
        <f t="shared" si="1293"/>
        <v>-</v>
      </c>
      <c r="Q766" s="12" t="str">
        <f t="shared" si="1293"/>
        <v>-</v>
      </c>
      <c r="R766" s="12" t="str">
        <f t="shared" si="1293"/>
        <v>-</v>
      </c>
      <c r="S766" s="12">
        <f t="shared" si="1293"/>
        <v>9</v>
      </c>
      <c r="T766" s="12" t="str">
        <f t="shared" si="1293"/>
        <v>-</v>
      </c>
      <c r="U766" s="12" t="str">
        <f t="shared" si="1293"/>
        <v>-</v>
      </c>
      <c r="V766" s="12">
        <f t="shared" si="1293"/>
        <v>7</v>
      </c>
      <c r="W766" s="12" t="str">
        <f t="shared" si="1293"/>
        <v>-</v>
      </c>
      <c r="X766" s="12">
        <f t="shared" si="1293"/>
        <v>8</v>
      </c>
      <c r="Y766" s="12" t="str">
        <f t="shared" si="1293"/>
        <v>-</v>
      </c>
      <c r="Z766" s="12">
        <f t="shared" si="1293"/>
        <v>6</v>
      </c>
      <c r="AA766" s="12" t="str">
        <f t="shared" si="1293"/>
        <v>-</v>
      </c>
      <c r="AB766" s="12" t="str">
        <f t="shared" si="1293"/>
        <v>-</v>
      </c>
      <c r="AC766" s="12">
        <f t="shared" si="1293"/>
        <v>8</v>
      </c>
      <c r="AD766" s="12">
        <f t="shared" si="1293"/>
        <v>8</v>
      </c>
      <c r="AE766" s="12" t="str">
        <f t="shared" si="1293"/>
        <v>-</v>
      </c>
      <c r="AF766" s="12" t="str">
        <f t="shared" si="1293"/>
        <v>-</v>
      </c>
      <c r="AG766" s="12">
        <f t="shared" si="1293"/>
        <v>12</v>
      </c>
      <c r="AH766" s="12" t="str">
        <f t="shared" si="1293"/>
        <v>-</v>
      </c>
      <c r="AI766" s="12" t="str">
        <f t="shared" si="1293"/>
        <v>-</v>
      </c>
      <c r="AJ766" s="12" t="str">
        <f t="shared" si="1293"/>
        <v>-</v>
      </c>
      <c r="AK766" s="12" t="str">
        <f t="shared" si="1293"/>
        <v>-</v>
      </c>
      <c r="AL766" s="12" t="str">
        <f t="shared" si="1293"/>
        <v>-</v>
      </c>
      <c r="AM766" s="12" t="str">
        <f t="shared" si="1293"/>
        <v>-</v>
      </c>
      <c r="AN766" s="12" t="str">
        <f t="shared" si="1293"/>
        <v>-</v>
      </c>
      <c r="AO766" s="12">
        <f t="shared" si="1293"/>
        <v>9</v>
      </c>
      <c r="AP766" s="12" t="str">
        <f t="shared" si="1293"/>
        <v>-</v>
      </c>
      <c r="AQ766" s="12" t="str">
        <f t="shared" si="1293"/>
        <v>-</v>
      </c>
      <c r="AR766" s="13">
        <f t="shared" si="1218"/>
        <v>11</v>
      </c>
      <c r="AS766" s="17">
        <f t="shared" si="1219"/>
        <v>8.4543694545454553</v>
      </c>
      <c r="AT766" s="12">
        <f t="shared" si="1220"/>
        <v>20</v>
      </c>
      <c r="AV766" s="22">
        <f t="shared" si="1185"/>
        <v>177</v>
      </c>
      <c r="AW766" s="17">
        <f t="shared" si="1221"/>
        <v>8.4543694545454553</v>
      </c>
      <c r="AX766" s="13">
        <f t="shared" si="1222"/>
        <v>13</v>
      </c>
      <c r="AY766" s="13">
        <f t="shared" si="1223"/>
        <v>11</v>
      </c>
      <c r="AZ766" s="128">
        <f t="shared" si="1180"/>
        <v>72</v>
      </c>
      <c r="BA766" s="128">
        <f t="shared" si="1172"/>
        <v>3</v>
      </c>
    </row>
    <row r="767" spans="1:53">
      <c r="A767" s="22">
        <f t="shared" si="1181"/>
        <v>178</v>
      </c>
      <c r="B767" s="128">
        <f t="shared" ref="B767:C767" si="1294">B180</f>
        <v>73</v>
      </c>
      <c r="C767" s="128">
        <f t="shared" si="1294"/>
        <v>1</v>
      </c>
      <c r="D767" s="12" t="str">
        <f t="shared" ref="D767:AQ767" si="1295">IF(AND(D$196="ДА",D572="-"),D180,"-")</f>
        <v>-</v>
      </c>
      <c r="E767" s="12" t="str">
        <f t="shared" si="1295"/>
        <v>-</v>
      </c>
      <c r="F767" s="12" t="str">
        <f t="shared" si="1295"/>
        <v>-</v>
      </c>
      <c r="G767" s="12" t="str">
        <f t="shared" si="1295"/>
        <v>-</v>
      </c>
      <c r="H767" s="12">
        <f t="shared" si="1295"/>
        <v>10</v>
      </c>
      <c r="I767" s="12" t="str">
        <f t="shared" si="1295"/>
        <v>-</v>
      </c>
      <c r="J767" s="12">
        <f t="shared" si="1295"/>
        <v>9</v>
      </c>
      <c r="K767" s="12" t="str">
        <f t="shared" si="1295"/>
        <v>-</v>
      </c>
      <c r="L767" s="12" t="str">
        <f t="shared" si="1295"/>
        <v>-</v>
      </c>
      <c r="M767" s="12" t="str">
        <f t="shared" si="1295"/>
        <v>-</v>
      </c>
      <c r="N767" s="12">
        <f t="shared" si="1295"/>
        <v>11</v>
      </c>
      <c r="O767" s="12" t="str">
        <f t="shared" si="1295"/>
        <v>-</v>
      </c>
      <c r="P767" s="12" t="str">
        <f t="shared" si="1295"/>
        <v>-</v>
      </c>
      <c r="Q767" s="12" t="str">
        <f t="shared" si="1295"/>
        <v>-</v>
      </c>
      <c r="R767" s="12" t="str">
        <f t="shared" si="1295"/>
        <v>-</v>
      </c>
      <c r="S767" s="12">
        <f t="shared" si="1295"/>
        <v>5</v>
      </c>
      <c r="T767" s="12" t="str">
        <f t="shared" si="1295"/>
        <v>-</v>
      </c>
      <c r="U767" s="12" t="str">
        <f t="shared" si="1295"/>
        <v>-</v>
      </c>
      <c r="V767" s="12">
        <f t="shared" si="1295"/>
        <v>10</v>
      </c>
      <c r="W767" s="12" t="str">
        <f t="shared" si="1295"/>
        <v>-</v>
      </c>
      <c r="X767" s="12">
        <f t="shared" si="1295"/>
        <v>7</v>
      </c>
      <c r="Y767" s="12" t="str">
        <f t="shared" si="1295"/>
        <v>-</v>
      </c>
      <c r="Z767" s="12" t="str">
        <f t="shared" si="1295"/>
        <v>-</v>
      </c>
      <c r="AA767" s="12" t="str">
        <f t="shared" si="1295"/>
        <v>-</v>
      </c>
      <c r="AB767" s="12" t="str">
        <f t="shared" si="1295"/>
        <v>-</v>
      </c>
      <c r="AC767" s="12">
        <f t="shared" si="1295"/>
        <v>12</v>
      </c>
      <c r="AD767" s="12">
        <f t="shared" si="1295"/>
        <v>9</v>
      </c>
      <c r="AE767" s="12" t="str">
        <f t="shared" si="1295"/>
        <v>-</v>
      </c>
      <c r="AF767" s="12">
        <f t="shared" si="1295"/>
        <v>11</v>
      </c>
      <c r="AG767" s="12">
        <f t="shared" si="1295"/>
        <v>10</v>
      </c>
      <c r="AH767" s="12" t="str">
        <f t="shared" si="1295"/>
        <v>-</v>
      </c>
      <c r="AI767" s="12" t="str">
        <f t="shared" si="1295"/>
        <v>-</v>
      </c>
      <c r="AJ767" s="12" t="str">
        <f t="shared" si="1295"/>
        <v>-</v>
      </c>
      <c r="AK767" s="12" t="str">
        <f t="shared" si="1295"/>
        <v>-</v>
      </c>
      <c r="AL767" s="12" t="str">
        <f t="shared" si="1295"/>
        <v>-</v>
      </c>
      <c r="AM767" s="12" t="str">
        <f t="shared" si="1295"/>
        <v>-</v>
      </c>
      <c r="AN767" s="12" t="str">
        <f t="shared" si="1295"/>
        <v>-</v>
      </c>
      <c r="AO767" s="12">
        <f t="shared" si="1295"/>
        <v>9</v>
      </c>
      <c r="AP767" s="12" t="str">
        <f t="shared" si="1295"/>
        <v>-</v>
      </c>
      <c r="AQ767" s="12" t="str">
        <f t="shared" si="1295"/>
        <v>-</v>
      </c>
      <c r="AR767" s="13">
        <f t="shared" si="1218"/>
        <v>11</v>
      </c>
      <c r="AS767" s="17">
        <f t="shared" si="1219"/>
        <v>9.3634593636363626</v>
      </c>
      <c r="AT767" s="12">
        <f t="shared" si="1220"/>
        <v>3</v>
      </c>
      <c r="AV767" s="22">
        <f t="shared" si="1185"/>
        <v>178</v>
      </c>
      <c r="AW767" s="17">
        <f t="shared" si="1221"/>
        <v>9.3634593636363626</v>
      </c>
      <c r="AX767" s="13">
        <f t="shared" si="1222"/>
        <v>16</v>
      </c>
      <c r="AY767" s="13">
        <f t="shared" si="1223"/>
        <v>11</v>
      </c>
      <c r="AZ767" s="128">
        <f t="shared" si="1180"/>
        <v>73</v>
      </c>
      <c r="BA767" s="128">
        <f t="shared" si="1172"/>
        <v>1</v>
      </c>
    </row>
    <row r="768" spans="1:53">
      <c r="A768" s="22">
        <f t="shared" si="1181"/>
        <v>179</v>
      </c>
      <c r="B768" s="128">
        <f t="shared" ref="B768:C768" si="1296">B181</f>
        <v>73</v>
      </c>
      <c r="C768" s="128">
        <f t="shared" si="1296"/>
        <v>2</v>
      </c>
      <c r="D768" s="12" t="str">
        <f t="shared" ref="D768:AQ768" si="1297">IF(AND(D$196="ДА",D573="-"),D181,"-")</f>
        <v>-</v>
      </c>
      <c r="E768" s="12" t="str">
        <f t="shared" si="1297"/>
        <v>-</v>
      </c>
      <c r="F768" s="12" t="str">
        <f t="shared" si="1297"/>
        <v>-</v>
      </c>
      <c r="G768" s="12" t="str">
        <f t="shared" si="1297"/>
        <v>-</v>
      </c>
      <c r="H768" s="12">
        <f t="shared" si="1297"/>
        <v>7</v>
      </c>
      <c r="I768" s="12" t="str">
        <f t="shared" si="1297"/>
        <v>-</v>
      </c>
      <c r="J768" s="12" t="str">
        <f t="shared" si="1297"/>
        <v>-</v>
      </c>
      <c r="K768" s="12" t="str">
        <f t="shared" si="1297"/>
        <v>-</v>
      </c>
      <c r="L768" s="12" t="str">
        <f t="shared" si="1297"/>
        <v>-</v>
      </c>
      <c r="M768" s="12" t="str">
        <f t="shared" si="1297"/>
        <v>-</v>
      </c>
      <c r="N768" s="12">
        <f t="shared" si="1297"/>
        <v>10</v>
      </c>
      <c r="O768" s="12" t="str">
        <f t="shared" si="1297"/>
        <v>-</v>
      </c>
      <c r="P768" s="12" t="str">
        <f t="shared" si="1297"/>
        <v>-</v>
      </c>
      <c r="Q768" s="12" t="str">
        <f t="shared" si="1297"/>
        <v>-</v>
      </c>
      <c r="R768" s="12" t="str">
        <f t="shared" si="1297"/>
        <v>-</v>
      </c>
      <c r="S768" s="12" t="str">
        <f t="shared" si="1297"/>
        <v>-</v>
      </c>
      <c r="T768" s="12" t="str">
        <f t="shared" si="1297"/>
        <v>-</v>
      </c>
      <c r="U768" s="12" t="str">
        <f t="shared" si="1297"/>
        <v>-</v>
      </c>
      <c r="V768" s="12">
        <f t="shared" si="1297"/>
        <v>8</v>
      </c>
      <c r="W768" s="12" t="str">
        <f t="shared" si="1297"/>
        <v>-</v>
      </c>
      <c r="X768" s="12">
        <f t="shared" si="1297"/>
        <v>7</v>
      </c>
      <c r="Y768" s="12" t="str">
        <f t="shared" si="1297"/>
        <v>-</v>
      </c>
      <c r="Z768" s="12" t="str">
        <f t="shared" si="1297"/>
        <v>-</v>
      </c>
      <c r="AA768" s="12" t="str">
        <f t="shared" si="1297"/>
        <v>-</v>
      </c>
      <c r="AB768" s="12" t="str">
        <f t="shared" si="1297"/>
        <v>-</v>
      </c>
      <c r="AC768" s="12">
        <f t="shared" si="1297"/>
        <v>12</v>
      </c>
      <c r="AD768" s="12">
        <f t="shared" si="1297"/>
        <v>8</v>
      </c>
      <c r="AE768" s="12" t="str">
        <f t="shared" si="1297"/>
        <v>-</v>
      </c>
      <c r="AF768" s="12">
        <f t="shared" si="1297"/>
        <v>10</v>
      </c>
      <c r="AG768" s="12">
        <f t="shared" si="1297"/>
        <v>10</v>
      </c>
      <c r="AH768" s="12" t="str">
        <f t="shared" si="1297"/>
        <v>-</v>
      </c>
      <c r="AI768" s="12" t="str">
        <f t="shared" si="1297"/>
        <v>-</v>
      </c>
      <c r="AJ768" s="12" t="str">
        <f t="shared" si="1297"/>
        <v>-</v>
      </c>
      <c r="AK768" s="12" t="str">
        <f t="shared" si="1297"/>
        <v>-</v>
      </c>
      <c r="AL768" s="12" t="str">
        <f t="shared" si="1297"/>
        <v>-</v>
      </c>
      <c r="AM768" s="12" t="str">
        <f t="shared" si="1297"/>
        <v>-</v>
      </c>
      <c r="AN768" s="12" t="str">
        <f t="shared" si="1297"/>
        <v>-</v>
      </c>
      <c r="AO768" s="12">
        <f t="shared" si="1297"/>
        <v>5</v>
      </c>
      <c r="AP768" s="12" t="str">
        <f t="shared" si="1297"/>
        <v>-</v>
      </c>
      <c r="AQ768" s="12" t="str">
        <f t="shared" si="1297"/>
        <v>-</v>
      </c>
      <c r="AR768" s="13">
        <f t="shared" si="1218"/>
        <v>9</v>
      </c>
      <c r="AS768" s="17">
        <f t="shared" si="1219"/>
        <v>8.5553775555555553</v>
      </c>
      <c r="AT768" s="12">
        <f t="shared" si="1220"/>
        <v>16</v>
      </c>
      <c r="AV768" s="22">
        <f t="shared" si="1185"/>
        <v>179</v>
      </c>
      <c r="AW768" s="17">
        <f t="shared" si="1221"/>
        <v>8.5553775555555553</v>
      </c>
      <c r="AX768" s="13">
        <f t="shared" si="1222"/>
        <v>15</v>
      </c>
      <c r="AY768" s="13">
        <f t="shared" si="1223"/>
        <v>9</v>
      </c>
      <c r="AZ768" s="128">
        <f t="shared" si="1180"/>
        <v>73</v>
      </c>
      <c r="BA768" s="128">
        <f t="shared" si="1172"/>
        <v>2</v>
      </c>
    </row>
    <row r="769" spans="1:53">
      <c r="A769" s="22">
        <f t="shared" si="1181"/>
        <v>180</v>
      </c>
      <c r="B769" s="128">
        <f t="shared" ref="B769:C769" si="1298">B182</f>
        <v>73</v>
      </c>
      <c r="C769" s="128">
        <f t="shared" si="1298"/>
        <v>3</v>
      </c>
      <c r="D769" s="12" t="str">
        <f t="shared" ref="D769:AQ769" si="1299">IF(AND(D$196="ДА",D574="-"),D182,"-")</f>
        <v>-</v>
      </c>
      <c r="E769" s="12" t="str">
        <f t="shared" si="1299"/>
        <v>-</v>
      </c>
      <c r="F769" s="12" t="str">
        <f t="shared" si="1299"/>
        <v>-</v>
      </c>
      <c r="G769" s="12" t="str">
        <f t="shared" si="1299"/>
        <v>-</v>
      </c>
      <c r="H769" s="12">
        <f t="shared" si="1299"/>
        <v>10</v>
      </c>
      <c r="I769" s="12" t="str">
        <f t="shared" si="1299"/>
        <v>-</v>
      </c>
      <c r="J769" s="12" t="str">
        <f t="shared" si="1299"/>
        <v>-</v>
      </c>
      <c r="K769" s="12" t="str">
        <f t="shared" si="1299"/>
        <v>-</v>
      </c>
      <c r="L769" s="12" t="str">
        <f t="shared" si="1299"/>
        <v>-</v>
      </c>
      <c r="M769" s="12" t="str">
        <f t="shared" si="1299"/>
        <v>-</v>
      </c>
      <c r="N769" s="12">
        <f t="shared" si="1299"/>
        <v>10</v>
      </c>
      <c r="O769" s="12">
        <f t="shared" si="1299"/>
        <v>8</v>
      </c>
      <c r="P769" s="12" t="str">
        <f t="shared" si="1299"/>
        <v>-</v>
      </c>
      <c r="Q769" s="12" t="str">
        <f t="shared" si="1299"/>
        <v>-</v>
      </c>
      <c r="R769" s="12" t="str">
        <f t="shared" si="1299"/>
        <v>-</v>
      </c>
      <c r="S769" s="12">
        <f t="shared" si="1299"/>
        <v>9</v>
      </c>
      <c r="T769" s="12" t="str">
        <f t="shared" si="1299"/>
        <v>-</v>
      </c>
      <c r="U769" s="12" t="str">
        <f t="shared" si="1299"/>
        <v>-</v>
      </c>
      <c r="V769" s="12">
        <f t="shared" si="1299"/>
        <v>10</v>
      </c>
      <c r="W769" s="12" t="str">
        <f t="shared" si="1299"/>
        <v>-</v>
      </c>
      <c r="X769" s="12">
        <f t="shared" si="1299"/>
        <v>7</v>
      </c>
      <c r="Y769" s="12" t="str">
        <f t="shared" si="1299"/>
        <v>-</v>
      </c>
      <c r="Z769" s="12">
        <f t="shared" si="1299"/>
        <v>7</v>
      </c>
      <c r="AA769" s="12" t="str">
        <f t="shared" si="1299"/>
        <v>-</v>
      </c>
      <c r="AB769" s="12" t="str">
        <f t="shared" si="1299"/>
        <v>-</v>
      </c>
      <c r="AC769" s="12">
        <f t="shared" si="1299"/>
        <v>11</v>
      </c>
      <c r="AD769" s="12">
        <f t="shared" si="1299"/>
        <v>8</v>
      </c>
      <c r="AE769" s="12" t="str">
        <f t="shared" si="1299"/>
        <v>-</v>
      </c>
      <c r="AF769" s="12">
        <f t="shared" si="1299"/>
        <v>10</v>
      </c>
      <c r="AG769" s="12">
        <f t="shared" si="1299"/>
        <v>8</v>
      </c>
      <c r="AH769" s="12" t="str">
        <f t="shared" si="1299"/>
        <v>-</v>
      </c>
      <c r="AI769" s="12" t="str">
        <f t="shared" si="1299"/>
        <v>-</v>
      </c>
      <c r="AJ769" s="12" t="str">
        <f t="shared" si="1299"/>
        <v>-</v>
      </c>
      <c r="AK769" s="12" t="str">
        <f t="shared" si="1299"/>
        <v>-</v>
      </c>
      <c r="AL769" s="12" t="str">
        <f t="shared" si="1299"/>
        <v>-</v>
      </c>
      <c r="AM769" s="12" t="str">
        <f t="shared" si="1299"/>
        <v>-</v>
      </c>
      <c r="AN769" s="12" t="str">
        <f t="shared" si="1299"/>
        <v>-</v>
      </c>
      <c r="AO769" s="12">
        <f t="shared" si="1299"/>
        <v>6</v>
      </c>
      <c r="AP769" s="12" t="str">
        <f t="shared" si="1299"/>
        <v>-</v>
      </c>
      <c r="AQ769" s="12" t="str">
        <f t="shared" si="1299"/>
        <v>-</v>
      </c>
      <c r="AR769" s="13">
        <f t="shared" si="1218"/>
        <v>12</v>
      </c>
      <c r="AS769" s="17">
        <f t="shared" si="1219"/>
        <v>8.6664876666666668</v>
      </c>
      <c r="AT769" s="12">
        <f t="shared" si="1220"/>
        <v>13</v>
      </c>
      <c r="AV769" s="22">
        <f t="shared" si="1185"/>
        <v>180</v>
      </c>
      <c r="AW769" s="17">
        <f t="shared" si="1221"/>
        <v>8.6664876666666668</v>
      </c>
      <c r="AX769" s="13">
        <f t="shared" si="1222"/>
        <v>15</v>
      </c>
      <c r="AY769" s="13">
        <f t="shared" si="1223"/>
        <v>12</v>
      </c>
      <c r="AZ769" s="128">
        <f t="shared" si="1180"/>
        <v>73</v>
      </c>
      <c r="BA769" s="128">
        <f t="shared" si="1172"/>
        <v>3</v>
      </c>
    </row>
    <row r="770" spans="1:53">
      <c r="A770" s="22">
        <f t="shared" si="1181"/>
        <v>181</v>
      </c>
      <c r="B770" s="128">
        <f t="shared" ref="B770:C770" si="1300">B183</f>
        <v>74</v>
      </c>
      <c r="C770" s="128">
        <f t="shared" si="1300"/>
        <v>1</v>
      </c>
      <c r="D770" s="12" t="str">
        <f t="shared" ref="D770:AQ770" si="1301">IF(AND(D$196="ДА",D575="-"),D183,"-")</f>
        <v>-</v>
      </c>
      <c r="E770" s="12" t="str">
        <f t="shared" si="1301"/>
        <v>-</v>
      </c>
      <c r="F770" s="12" t="str">
        <f t="shared" si="1301"/>
        <v>-</v>
      </c>
      <c r="G770" s="12" t="str">
        <f t="shared" si="1301"/>
        <v>-</v>
      </c>
      <c r="H770" s="12">
        <f t="shared" si="1301"/>
        <v>7</v>
      </c>
      <c r="I770" s="12" t="str">
        <f t="shared" si="1301"/>
        <v>-</v>
      </c>
      <c r="J770" s="12" t="str">
        <f t="shared" si="1301"/>
        <v>-</v>
      </c>
      <c r="K770" s="12" t="str">
        <f t="shared" si="1301"/>
        <v>-</v>
      </c>
      <c r="L770" s="12" t="str">
        <f t="shared" si="1301"/>
        <v>-</v>
      </c>
      <c r="M770" s="12" t="str">
        <f t="shared" si="1301"/>
        <v>-</v>
      </c>
      <c r="N770" s="12">
        <f t="shared" si="1301"/>
        <v>11</v>
      </c>
      <c r="O770" s="12">
        <f t="shared" si="1301"/>
        <v>11</v>
      </c>
      <c r="P770" s="12" t="str">
        <f t="shared" si="1301"/>
        <v>-</v>
      </c>
      <c r="Q770" s="12" t="str">
        <f t="shared" si="1301"/>
        <v>-</v>
      </c>
      <c r="R770" s="12" t="str">
        <f t="shared" si="1301"/>
        <v>-</v>
      </c>
      <c r="S770" s="12" t="str">
        <f t="shared" si="1301"/>
        <v>-</v>
      </c>
      <c r="T770" s="12" t="str">
        <f t="shared" si="1301"/>
        <v>-</v>
      </c>
      <c r="U770" s="12" t="str">
        <f t="shared" si="1301"/>
        <v>-</v>
      </c>
      <c r="V770" s="12">
        <f t="shared" si="1301"/>
        <v>7</v>
      </c>
      <c r="W770" s="12" t="str">
        <f t="shared" si="1301"/>
        <v>-</v>
      </c>
      <c r="X770" s="12">
        <f t="shared" si="1301"/>
        <v>8</v>
      </c>
      <c r="Y770" s="12" t="str">
        <f t="shared" si="1301"/>
        <v>-</v>
      </c>
      <c r="Z770" s="12">
        <f t="shared" si="1301"/>
        <v>6</v>
      </c>
      <c r="AA770" s="12" t="str">
        <f t="shared" si="1301"/>
        <v>-</v>
      </c>
      <c r="AB770" s="12" t="str">
        <f t="shared" si="1301"/>
        <v>-</v>
      </c>
      <c r="AC770" s="12">
        <f t="shared" si="1301"/>
        <v>12</v>
      </c>
      <c r="AD770" s="12">
        <f t="shared" si="1301"/>
        <v>6</v>
      </c>
      <c r="AE770" s="12" t="str">
        <f t="shared" si="1301"/>
        <v>-</v>
      </c>
      <c r="AF770" s="12">
        <f t="shared" si="1301"/>
        <v>10</v>
      </c>
      <c r="AG770" s="12">
        <f t="shared" si="1301"/>
        <v>11</v>
      </c>
      <c r="AH770" s="12" t="str">
        <f t="shared" si="1301"/>
        <v>-</v>
      </c>
      <c r="AI770" s="12" t="str">
        <f t="shared" si="1301"/>
        <v>-</v>
      </c>
      <c r="AJ770" s="12" t="str">
        <f t="shared" si="1301"/>
        <v>-</v>
      </c>
      <c r="AK770" s="12" t="str">
        <f t="shared" si="1301"/>
        <v>-</v>
      </c>
      <c r="AL770" s="12" t="str">
        <f t="shared" si="1301"/>
        <v>-</v>
      </c>
      <c r="AM770" s="12" t="str">
        <f t="shared" si="1301"/>
        <v>-</v>
      </c>
      <c r="AN770" s="12" t="str">
        <f t="shared" si="1301"/>
        <v>-</v>
      </c>
      <c r="AO770" s="12">
        <f t="shared" si="1301"/>
        <v>9</v>
      </c>
      <c r="AP770" s="12" t="str">
        <f t="shared" si="1301"/>
        <v>-</v>
      </c>
      <c r="AQ770" s="12" t="str">
        <f t="shared" si="1301"/>
        <v>-</v>
      </c>
      <c r="AR770" s="13">
        <f t="shared" si="1218"/>
        <v>11</v>
      </c>
      <c r="AS770" s="17">
        <f t="shared" si="1219"/>
        <v>8.908910909090908</v>
      </c>
      <c r="AT770" s="12">
        <f t="shared" si="1220"/>
        <v>6</v>
      </c>
      <c r="AV770" s="22">
        <f t="shared" si="1185"/>
        <v>181</v>
      </c>
      <c r="AW770" s="17">
        <f t="shared" si="1221"/>
        <v>8.908910909090908</v>
      </c>
      <c r="AX770" s="13">
        <f t="shared" si="1222"/>
        <v>13</v>
      </c>
      <c r="AY770" s="13">
        <f t="shared" si="1223"/>
        <v>11</v>
      </c>
      <c r="AZ770" s="128">
        <f t="shared" si="1180"/>
        <v>74</v>
      </c>
      <c r="BA770" s="128">
        <f t="shared" si="1172"/>
        <v>1</v>
      </c>
    </row>
    <row r="771" spans="1:53">
      <c r="A771" s="22">
        <f t="shared" si="1181"/>
        <v>182</v>
      </c>
      <c r="B771" s="128">
        <f t="shared" ref="B771:C771" si="1302">B184</f>
        <v>74</v>
      </c>
      <c r="C771" s="128">
        <f t="shared" si="1302"/>
        <v>2</v>
      </c>
      <c r="D771" s="12" t="str">
        <f t="shared" ref="D771:AQ771" si="1303">IF(AND(D$196="ДА",D576="-"),D184,"-")</f>
        <v>-</v>
      </c>
      <c r="E771" s="12" t="str">
        <f t="shared" si="1303"/>
        <v>-</v>
      </c>
      <c r="F771" s="12" t="str">
        <f t="shared" si="1303"/>
        <v>-</v>
      </c>
      <c r="G771" s="12" t="str">
        <f t="shared" si="1303"/>
        <v>-</v>
      </c>
      <c r="H771" s="12">
        <f t="shared" si="1303"/>
        <v>5</v>
      </c>
      <c r="I771" s="12" t="str">
        <f t="shared" si="1303"/>
        <v>-</v>
      </c>
      <c r="J771" s="12">
        <f t="shared" si="1303"/>
        <v>7</v>
      </c>
      <c r="K771" s="12" t="str">
        <f t="shared" si="1303"/>
        <v>-</v>
      </c>
      <c r="L771" s="12" t="str">
        <f t="shared" si="1303"/>
        <v>-</v>
      </c>
      <c r="M771" s="12" t="str">
        <f t="shared" si="1303"/>
        <v>-</v>
      </c>
      <c r="N771" s="12">
        <f t="shared" si="1303"/>
        <v>11</v>
      </c>
      <c r="O771" s="12" t="str">
        <f t="shared" si="1303"/>
        <v>-</v>
      </c>
      <c r="P771" s="12" t="str">
        <f t="shared" si="1303"/>
        <v>-</v>
      </c>
      <c r="Q771" s="12" t="str">
        <f t="shared" si="1303"/>
        <v>-</v>
      </c>
      <c r="R771" s="12" t="str">
        <f t="shared" si="1303"/>
        <v>-</v>
      </c>
      <c r="S771" s="12">
        <f t="shared" si="1303"/>
        <v>5</v>
      </c>
      <c r="T771" s="12" t="str">
        <f t="shared" si="1303"/>
        <v>-</v>
      </c>
      <c r="U771" s="12" t="str">
        <f t="shared" si="1303"/>
        <v>-</v>
      </c>
      <c r="V771" s="12">
        <f t="shared" si="1303"/>
        <v>8</v>
      </c>
      <c r="W771" s="12" t="str">
        <f t="shared" si="1303"/>
        <v>-</v>
      </c>
      <c r="X771" s="12">
        <f t="shared" si="1303"/>
        <v>8</v>
      </c>
      <c r="Y771" s="12" t="str">
        <f t="shared" si="1303"/>
        <v>-</v>
      </c>
      <c r="Z771" s="12">
        <f t="shared" si="1303"/>
        <v>4</v>
      </c>
      <c r="AA771" s="12" t="str">
        <f t="shared" si="1303"/>
        <v>-</v>
      </c>
      <c r="AB771" s="12" t="str">
        <f t="shared" si="1303"/>
        <v>-</v>
      </c>
      <c r="AC771" s="12">
        <f t="shared" si="1303"/>
        <v>7</v>
      </c>
      <c r="AD771" s="12">
        <f t="shared" si="1303"/>
        <v>7</v>
      </c>
      <c r="AE771" s="12" t="str">
        <f t="shared" si="1303"/>
        <v>-</v>
      </c>
      <c r="AF771" s="12">
        <f t="shared" si="1303"/>
        <v>10</v>
      </c>
      <c r="AG771" s="12">
        <f t="shared" si="1303"/>
        <v>11</v>
      </c>
      <c r="AH771" s="12" t="str">
        <f t="shared" si="1303"/>
        <v>-</v>
      </c>
      <c r="AI771" s="12" t="str">
        <f t="shared" si="1303"/>
        <v>-</v>
      </c>
      <c r="AJ771" s="12" t="str">
        <f t="shared" si="1303"/>
        <v>-</v>
      </c>
      <c r="AK771" s="12" t="str">
        <f t="shared" si="1303"/>
        <v>-</v>
      </c>
      <c r="AL771" s="12" t="str">
        <f t="shared" si="1303"/>
        <v>-</v>
      </c>
      <c r="AM771" s="12" t="str">
        <f t="shared" si="1303"/>
        <v>-</v>
      </c>
      <c r="AN771" s="12" t="str">
        <f t="shared" si="1303"/>
        <v>-</v>
      </c>
      <c r="AO771" s="12">
        <f t="shared" si="1303"/>
        <v>9</v>
      </c>
      <c r="AP771" s="12" t="str">
        <f t="shared" si="1303"/>
        <v>-</v>
      </c>
      <c r="AQ771" s="12" t="str">
        <f t="shared" si="1303"/>
        <v>-</v>
      </c>
      <c r="AR771" s="13">
        <f t="shared" si="1218"/>
        <v>12</v>
      </c>
      <c r="AS771" s="17">
        <f t="shared" si="1219"/>
        <v>7.6664856666666665</v>
      </c>
      <c r="AT771" s="12">
        <f t="shared" si="1220"/>
        <v>58</v>
      </c>
      <c r="AV771" s="22">
        <f t="shared" si="1185"/>
        <v>182</v>
      </c>
      <c r="AW771" s="17">
        <f t="shared" si="1221"/>
        <v>7.6664856666666665</v>
      </c>
      <c r="AX771" s="13">
        <f t="shared" si="1222"/>
        <v>13</v>
      </c>
      <c r="AY771" s="13">
        <f t="shared" si="1223"/>
        <v>12</v>
      </c>
      <c r="AZ771" s="128">
        <f t="shared" si="1180"/>
        <v>74</v>
      </c>
      <c r="BA771" s="128">
        <f t="shared" si="1172"/>
        <v>2</v>
      </c>
    </row>
    <row r="772" spans="1:53">
      <c r="A772" s="22">
        <f t="shared" si="1181"/>
        <v>183</v>
      </c>
      <c r="B772" s="128">
        <f t="shared" ref="B772:C772" si="1304">B185</f>
        <v>74</v>
      </c>
      <c r="C772" s="128">
        <f t="shared" si="1304"/>
        <v>3</v>
      </c>
      <c r="D772" s="12" t="str">
        <f t="shared" ref="D772:AQ772" si="1305">IF(AND(D$196="ДА",D577="-"),D185,"-")</f>
        <v>-</v>
      </c>
      <c r="E772" s="12" t="str">
        <f t="shared" si="1305"/>
        <v>-</v>
      </c>
      <c r="F772" s="12" t="str">
        <f t="shared" si="1305"/>
        <v>-</v>
      </c>
      <c r="G772" s="12" t="str">
        <f t="shared" si="1305"/>
        <v>-</v>
      </c>
      <c r="H772" s="12">
        <f t="shared" si="1305"/>
        <v>8</v>
      </c>
      <c r="I772" s="12" t="str">
        <f t="shared" si="1305"/>
        <v>-</v>
      </c>
      <c r="J772" s="12">
        <f t="shared" si="1305"/>
        <v>9</v>
      </c>
      <c r="K772" s="12" t="str">
        <f t="shared" si="1305"/>
        <v>-</v>
      </c>
      <c r="L772" s="12" t="str">
        <f t="shared" si="1305"/>
        <v>-</v>
      </c>
      <c r="M772" s="12" t="str">
        <f t="shared" si="1305"/>
        <v>-</v>
      </c>
      <c r="N772" s="12">
        <f t="shared" si="1305"/>
        <v>11</v>
      </c>
      <c r="O772" s="12" t="str">
        <f t="shared" si="1305"/>
        <v>-</v>
      </c>
      <c r="P772" s="12" t="str">
        <f t="shared" si="1305"/>
        <v>-</v>
      </c>
      <c r="Q772" s="12" t="str">
        <f t="shared" si="1305"/>
        <v>-</v>
      </c>
      <c r="R772" s="12" t="str">
        <f t="shared" si="1305"/>
        <v>-</v>
      </c>
      <c r="S772" s="12">
        <f t="shared" si="1305"/>
        <v>9</v>
      </c>
      <c r="T772" s="12" t="str">
        <f t="shared" si="1305"/>
        <v>-</v>
      </c>
      <c r="U772" s="12" t="str">
        <f t="shared" si="1305"/>
        <v>-</v>
      </c>
      <c r="V772" s="12">
        <f t="shared" si="1305"/>
        <v>9</v>
      </c>
      <c r="W772" s="12" t="str">
        <f t="shared" si="1305"/>
        <v>-</v>
      </c>
      <c r="X772" s="12">
        <f t="shared" si="1305"/>
        <v>4</v>
      </c>
      <c r="Y772" s="12" t="str">
        <f t="shared" si="1305"/>
        <v>-</v>
      </c>
      <c r="Z772" s="12">
        <f t="shared" si="1305"/>
        <v>6</v>
      </c>
      <c r="AA772" s="12" t="str">
        <f t="shared" si="1305"/>
        <v>-</v>
      </c>
      <c r="AB772" s="12" t="str">
        <f t="shared" si="1305"/>
        <v>-</v>
      </c>
      <c r="AC772" s="12">
        <f t="shared" si="1305"/>
        <v>9</v>
      </c>
      <c r="AD772" s="12">
        <f t="shared" si="1305"/>
        <v>9</v>
      </c>
      <c r="AE772" s="12" t="str">
        <f t="shared" si="1305"/>
        <v>-</v>
      </c>
      <c r="AF772" s="12">
        <f t="shared" si="1305"/>
        <v>10</v>
      </c>
      <c r="AG772" s="12">
        <f t="shared" si="1305"/>
        <v>10</v>
      </c>
      <c r="AH772" s="12" t="str">
        <f t="shared" si="1305"/>
        <v>-</v>
      </c>
      <c r="AI772" s="12" t="str">
        <f t="shared" si="1305"/>
        <v>-</v>
      </c>
      <c r="AJ772" s="12" t="str">
        <f t="shared" si="1305"/>
        <v>-</v>
      </c>
      <c r="AK772" s="12" t="str">
        <f t="shared" si="1305"/>
        <v>-</v>
      </c>
      <c r="AL772" s="12" t="str">
        <f t="shared" si="1305"/>
        <v>-</v>
      </c>
      <c r="AM772" s="12" t="str">
        <f t="shared" si="1305"/>
        <v>-</v>
      </c>
      <c r="AN772" s="12" t="str">
        <f t="shared" si="1305"/>
        <v>-</v>
      </c>
      <c r="AO772" s="12">
        <f t="shared" si="1305"/>
        <v>6</v>
      </c>
      <c r="AP772" s="12" t="str">
        <f t="shared" si="1305"/>
        <v>-</v>
      </c>
      <c r="AQ772" s="12" t="str">
        <f t="shared" si="1305"/>
        <v>-</v>
      </c>
      <c r="AR772" s="13">
        <f t="shared" si="1218"/>
        <v>12</v>
      </c>
      <c r="AS772" s="17">
        <f t="shared" si="1219"/>
        <v>8.3331513333333334</v>
      </c>
      <c r="AT772" s="12">
        <f t="shared" si="1220"/>
        <v>21</v>
      </c>
      <c r="AV772" s="22">
        <f t="shared" si="1185"/>
        <v>183</v>
      </c>
      <c r="AW772" s="17">
        <f t="shared" si="1221"/>
        <v>8.3331513333333334</v>
      </c>
      <c r="AX772" s="13">
        <f t="shared" si="1222"/>
        <v>14</v>
      </c>
      <c r="AY772" s="13">
        <f t="shared" si="1223"/>
        <v>12</v>
      </c>
      <c r="AZ772" s="128">
        <f t="shared" si="1180"/>
        <v>74</v>
      </c>
      <c r="BA772" s="128">
        <f t="shared" si="1172"/>
        <v>3</v>
      </c>
    </row>
    <row r="773" spans="1:53">
      <c r="A773" s="22">
        <f t="shared" si="1181"/>
        <v>184</v>
      </c>
      <c r="B773" s="128">
        <f t="shared" ref="B773:C773" si="1306">B186</f>
        <v>75</v>
      </c>
      <c r="C773" s="128">
        <f t="shared" si="1306"/>
        <v>1</v>
      </c>
      <c r="D773" s="12" t="str">
        <f t="shared" ref="D773:AQ773" si="1307">IF(AND(D$196="ДА",D578="-"),D186,"-")</f>
        <v>-</v>
      </c>
      <c r="E773" s="12" t="str">
        <f t="shared" si="1307"/>
        <v>-</v>
      </c>
      <c r="F773" s="12" t="str">
        <f t="shared" si="1307"/>
        <v>-</v>
      </c>
      <c r="G773" s="12" t="str">
        <f t="shared" si="1307"/>
        <v>-</v>
      </c>
      <c r="H773" s="12">
        <f t="shared" si="1307"/>
        <v>5</v>
      </c>
      <c r="I773" s="12" t="str">
        <f t="shared" si="1307"/>
        <v>-</v>
      </c>
      <c r="J773" s="12">
        <f t="shared" si="1307"/>
        <v>5</v>
      </c>
      <c r="K773" s="12" t="str">
        <f t="shared" si="1307"/>
        <v>-</v>
      </c>
      <c r="L773" s="12" t="str">
        <f t="shared" si="1307"/>
        <v>-</v>
      </c>
      <c r="M773" s="12" t="str">
        <f t="shared" si="1307"/>
        <v>-</v>
      </c>
      <c r="N773" s="12">
        <f t="shared" si="1307"/>
        <v>8</v>
      </c>
      <c r="O773" s="12" t="str">
        <f t="shared" si="1307"/>
        <v>-</v>
      </c>
      <c r="P773" s="12" t="str">
        <f t="shared" si="1307"/>
        <v>-</v>
      </c>
      <c r="Q773" s="12" t="str">
        <f t="shared" si="1307"/>
        <v>-</v>
      </c>
      <c r="R773" s="12" t="str">
        <f t="shared" si="1307"/>
        <v>-</v>
      </c>
      <c r="S773" s="12">
        <f t="shared" si="1307"/>
        <v>8</v>
      </c>
      <c r="T773" s="12" t="str">
        <f t="shared" si="1307"/>
        <v>-</v>
      </c>
      <c r="U773" s="12" t="str">
        <f t="shared" si="1307"/>
        <v>-</v>
      </c>
      <c r="V773" s="12">
        <f t="shared" si="1307"/>
        <v>4</v>
      </c>
      <c r="W773" s="12" t="str">
        <f t="shared" si="1307"/>
        <v>-</v>
      </c>
      <c r="X773" s="12" t="str">
        <f t="shared" si="1307"/>
        <v>-</v>
      </c>
      <c r="Y773" s="12" t="str">
        <f t="shared" si="1307"/>
        <v>-</v>
      </c>
      <c r="Z773" s="12" t="str">
        <f t="shared" si="1307"/>
        <v>-</v>
      </c>
      <c r="AA773" s="12" t="str">
        <f t="shared" si="1307"/>
        <v>-</v>
      </c>
      <c r="AB773" s="12" t="str">
        <f t="shared" si="1307"/>
        <v>-</v>
      </c>
      <c r="AC773" s="12">
        <f t="shared" si="1307"/>
        <v>4</v>
      </c>
      <c r="AD773" s="12">
        <f t="shared" si="1307"/>
        <v>8</v>
      </c>
      <c r="AE773" s="12" t="str">
        <f t="shared" si="1307"/>
        <v>-</v>
      </c>
      <c r="AF773" s="12">
        <f t="shared" si="1307"/>
        <v>8</v>
      </c>
      <c r="AG773" s="12">
        <f t="shared" si="1307"/>
        <v>9</v>
      </c>
      <c r="AH773" s="12" t="str">
        <f t="shared" si="1307"/>
        <v>-</v>
      </c>
      <c r="AI773" s="12" t="str">
        <f t="shared" si="1307"/>
        <v>-</v>
      </c>
      <c r="AJ773" s="12" t="str">
        <f t="shared" si="1307"/>
        <v>-</v>
      </c>
      <c r="AK773" s="12" t="str">
        <f t="shared" si="1307"/>
        <v>-</v>
      </c>
      <c r="AL773" s="12" t="str">
        <f t="shared" si="1307"/>
        <v>-</v>
      </c>
      <c r="AM773" s="12" t="str">
        <f t="shared" si="1307"/>
        <v>-</v>
      </c>
      <c r="AN773" s="12" t="str">
        <f t="shared" si="1307"/>
        <v>-</v>
      </c>
      <c r="AO773" s="12">
        <f t="shared" si="1307"/>
        <v>4</v>
      </c>
      <c r="AP773" s="12" t="str">
        <f t="shared" si="1307"/>
        <v>-</v>
      </c>
      <c r="AQ773" s="12" t="str">
        <f t="shared" si="1307"/>
        <v>-</v>
      </c>
      <c r="AR773" s="13">
        <f t="shared" si="1218"/>
        <v>10</v>
      </c>
      <c r="AS773" s="17">
        <f t="shared" si="1219"/>
        <v>6.299817</v>
      </c>
      <c r="AT773" s="12">
        <f t="shared" si="1220"/>
        <v>132</v>
      </c>
      <c r="AV773" s="22">
        <f t="shared" si="1185"/>
        <v>184</v>
      </c>
      <c r="AW773" s="17">
        <f t="shared" si="1221"/>
        <v>6.299817</v>
      </c>
      <c r="AX773" s="13">
        <f t="shared" si="1222"/>
        <v>10</v>
      </c>
      <c r="AY773" s="13">
        <f t="shared" si="1223"/>
        <v>10</v>
      </c>
      <c r="AZ773" s="128">
        <f t="shared" si="1180"/>
        <v>75</v>
      </c>
      <c r="BA773" s="128">
        <f t="shared" si="1172"/>
        <v>1</v>
      </c>
    </row>
    <row r="774" spans="1:53">
      <c r="A774" s="22">
        <f t="shared" si="1181"/>
        <v>185</v>
      </c>
      <c r="B774" s="128">
        <f t="shared" ref="B774:C774" si="1308">B187</f>
        <v>75</v>
      </c>
      <c r="C774" s="128">
        <f t="shared" si="1308"/>
        <v>2</v>
      </c>
      <c r="D774" s="12" t="str">
        <f t="shared" ref="D774:AQ774" si="1309">IF(AND(D$196="ДА",D579="-"),D187,"-")</f>
        <v>-</v>
      </c>
      <c r="E774" s="12" t="str">
        <f t="shared" si="1309"/>
        <v>-</v>
      </c>
      <c r="F774" s="12" t="str">
        <f t="shared" si="1309"/>
        <v>-</v>
      </c>
      <c r="G774" s="12" t="str">
        <f t="shared" si="1309"/>
        <v>-</v>
      </c>
      <c r="H774" s="12">
        <f t="shared" si="1309"/>
        <v>4</v>
      </c>
      <c r="I774" s="12" t="str">
        <f t="shared" si="1309"/>
        <v>-</v>
      </c>
      <c r="J774" s="12">
        <f t="shared" si="1309"/>
        <v>6</v>
      </c>
      <c r="K774" s="12" t="str">
        <f t="shared" si="1309"/>
        <v>-</v>
      </c>
      <c r="L774" s="12" t="str">
        <f t="shared" si="1309"/>
        <v>-</v>
      </c>
      <c r="M774" s="12" t="str">
        <f t="shared" si="1309"/>
        <v>-</v>
      </c>
      <c r="N774" s="12">
        <f t="shared" si="1309"/>
        <v>8</v>
      </c>
      <c r="O774" s="12" t="str">
        <f t="shared" si="1309"/>
        <v>-</v>
      </c>
      <c r="P774" s="12" t="str">
        <f t="shared" si="1309"/>
        <v>-</v>
      </c>
      <c r="Q774" s="12" t="str">
        <f t="shared" si="1309"/>
        <v>-</v>
      </c>
      <c r="R774" s="12" t="str">
        <f t="shared" si="1309"/>
        <v>-</v>
      </c>
      <c r="S774" s="12">
        <f t="shared" si="1309"/>
        <v>4</v>
      </c>
      <c r="T774" s="12" t="str">
        <f t="shared" si="1309"/>
        <v>-</v>
      </c>
      <c r="U774" s="12" t="str">
        <f t="shared" si="1309"/>
        <v>-</v>
      </c>
      <c r="V774" s="12">
        <f t="shared" si="1309"/>
        <v>5</v>
      </c>
      <c r="W774" s="12" t="str">
        <f t="shared" si="1309"/>
        <v>-</v>
      </c>
      <c r="X774" s="12" t="str">
        <f t="shared" si="1309"/>
        <v>-</v>
      </c>
      <c r="Y774" s="12" t="str">
        <f t="shared" si="1309"/>
        <v>-</v>
      </c>
      <c r="Z774" s="12" t="str">
        <f t="shared" si="1309"/>
        <v>-</v>
      </c>
      <c r="AA774" s="12" t="str">
        <f t="shared" si="1309"/>
        <v>-</v>
      </c>
      <c r="AB774" s="12" t="str">
        <f t="shared" si="1309"/>
        <v>-</v>
      </c>
      <c r="AC774" s="12">
        <f t="shared" si="1309"/>
        <v>4</v>
      </c>
      <c r="AD774" s="12">
        <f t="shared" si="1309"/>
        <v>7</v>
      </c>
      <c r="AE774" s="12" t="str">
        <f t="shared" si="1309"/>
        <v>-</v>
      </c>
      <c r="AF774" s="12">
        <f t="shared" si="1309"/>
        <v>8</v>
      </c>
      <c r="AG774" s="12">
        <f t="shared" si="1309"/>
        <v>6</v>
      </c>
      <c r="AH774" s="12" t="str">
        <f t="shared" si="1309"/>
        <v>-</v>
      </c>
      <c r="AI774" s="12" t="str">
        <f t="shared" si="1309"/>
        <v>-</v>
      </c>
      <c r="AJ774" s="12" t="str">
        <f t="shared" si="1309"/>
        <v>-</v>
      </c>
      <c r="AK774" s="12" t="str">
        <f t="shared" si="1309"/>
        <v>-</v>
      </c>
      <c r="AL774" s="12" t="str">
        <f t="shared" si="1309"/>
        <v>-</v>
      </c>
      <c r="AM774" s="12" t="str">
        <f t="shared" si="1309"/>
        <v>-</v>
      </c>
      <c r="AN774" s="12" t="str">
        <f t="shared" si="1309"/>
        <v>-</v>
      </c>
      <c r="AO774" s="12">
        <f t="shared" si="1309"/>
        <v>5</v>
      </c>
      <c r="AP774" s="12" t="str">
        <f t="shared" si="1309"/>
        <v>-</v>
      </c>
      <c r="AQ774" s="12" t="str">
        <f t="shared" si="1309"/>
        <v>-</v>
      </c>
      <c r="AR774" s="13">
        <f t="shared" si="1218"/>
        <v>10</v>
      </c>
      <c r="AS774" s="17">
        <f t="shared" si="1219"/>
        <v>5.6998160000000002</v>
      </c>
      <c r="AT774" s="12">
        <f t="shared" si="1220"/>
        <v>164</v>
      </c>
      <c r="AV774" s="22">
        <f t="shared" si="1185"/>
        <v>185</v>
      </c>
      <c r="AW774" s="17">
        <f t="shared" si="1221"/>
        <v>5.6998160000000002</v>
      </c>
      <c r="AX774" s="13">
        <f t="shared" si="1222"/>
        <v>10</v>
      </c>
      <c r="AY774" s="13">
        <f t="shared" si="1223"/>
        <v>10</v>
      </c>
      <c r="AZ774" s="128">
        <f t="shared" si="1180"/>
        <v>75</v>
      </c>
      <c r="BA774" s="128">
        <f t="shared" si="1172"/>
        <v>2</v>
      </c>
    </row>
    <row r="775" spans="1:53">
      <c r="A775" s="22">
        <f t="shared" si="1181"/>
        <v>186</v>
      </c>
      <c r="B775" s="128">
        <f t="shared" ref="B775:C775" si="1310">B188</f>
        <v>75</v>
      </c>
      <c r="C775" s="128">
        <f t="shared" si="1310"/>
        <v>3</v>
      </c>
      <c r="D775" s="12" t="str">
        <f t="shared" ref="D775:AQ775" si="1311">IF(AND(D$196="ДА",D580="-"),D188,"-")</f>
        <v>-</v>
      </c>
      <c r="E775" s="12" t="str">
        <f t="shared" si="1311"/>
        <v>-</v>
      </c>
      <c r="F775" s="12" t="str">
        <f t="shared" si="1311"/>
        <v>-</v>
      </c>
      <c r="G775" s="12" t="str">
        <f t="shared" si="1311"/>
        <v>-</v>
      </c>
      <c r="H775" s="12">
        <f t="shared" si="1311"/>
        <v>8</v>
      </c>
      <c r="I775" s="12" t="str">
        <f t="shared" si="1311"/>
        <v>-</v>
      </c>
      <c r="J775" s="12">
        <f t="shared" si="1311"/>
        <v>7</v>
      </c>
      <c r="K775" s="12" t="str">
        <f t="shared" si="1311"/>
        <v>-</v>
      </c>
      <c r="L775" s="12" t="str">
        <f t="shared" si="1311"/>
        <v>-</v>
      </c>
      <c r="M775" s="12" t="str">
        <f t="shared" si="1311"/>
        <v>-</v>
      </c>
      <c r="N775" s="12">
        <f t="shared" si="1311"/>
        <v>8</v>
      </c>
      <c r="O775" s="12" t="str">
        <f t="shared" si="1311"/>
        <v>-</v>
      </c>
      <c r="P775" s="12" t="str">
        <f t="shared" si="1311"/>
        <v>-</v>
      </c>
      <c r="Q775" s="12" t="str">
        <f t="shared" si="1311"/>
        <v>-</v>
      </c>
      <c r="R775" s="12" t="str">
        <f t="shared" si="1311"/>
        <v>-</v>
      </c>
      <c r="S775" s="12">
        <f t="shared" si="1311"/>
        <v>4</v>
      </c>
      <c r="T775" s="12" t="str">
        <f t="shared" si="1311"/>
        <v>-</v>
      </c>
      <c r="U775" s="12" t="str">
        <f t="shared" si="1311"/>
        <v>-</v>
      </c>
      <c r="V775" s="12">
        <f t="shared" si="1311"/>
        <v>4</v>
      </c>
      <c r="W775" s="12" t="str">
        <f t="shared" si="1311"/>
        <v>-</v>
      </c>
      <c r="X775" s="12" t="str">
        <f t="shared" si="1311"/>
        <v>-</v>
      </c>
      <c r="Y775" s="12" t="str">
        <f t="shared" si="1311"/>
        <v>-</v>
      </c>
      <c r="Z775" s="12" t="str">
        <f t="shared" si="1311"/>
        <v>-</v>
      </c>
      <c r="AA775" s="12" t="str">
        <f t="shared" si="1311"/>
        <v>-</v>
      </c>
      <c r="AB775" s="12" t="str">
        <f t="shared" si="1311"/>
        <v>-</v>
      </c>
      <c r="AC775" s="12">
        <f t="shared" si="1311"/>
        <v>4</v>
      </c>
      <c r="AD775" s="12">
        <f t="shared" si="1311"/>
        <v>7</v>
      </c>
      <c r="AE775" s="12" t="str">
        <f t="shared" si="1311"/>
        <v>-</v>
      </c>
      <c r="AF775" s="12">
        <f t="shared" si="1311"/>
        <v>8</v>
      </c>
      <c r="AG775" s="12">
        <f t="shared" si="1311"/>
        <v>7</v>
      </c>
      <c r="AH775" s="12" t="str">
        <f t="shared" si="1311"/>
        <v>-</v>
      </c>
      <c r="AI775" s="12" t="str">
        <f t="shared" si="1311"/>
        <v>-</v>
      </c>
      <c r="AJ775" s="12" t="str">
        <f t="shared" si="1311"/>
        <v>-</v>
      </c>
      <c r="AK775" s="12" t="str">
        <f t="shared" si="1311"/>
        <v>-</v>
      </c>
      <c r="AL775" s="12" t="str">
        <f t="shared" si="1311"/>
        <v>-</v>
      </c>
      <c r="AM775" s="12" t="str">
        <f t="shared" si="1311"/>
        <v>-</v>
      </c>
      <c r="AN775" s="12" t="str">
        <f t="shared" si="1311"/>
        <v>-</v>
      </c>
      <c r="AO775" s="12">
        <f t="shared" si="1311"/>
        <v>5</v>
      </c>
      <c r="AP775" s="12" t="str">
        <f t="shared" si="1311"/>
        <v>-</v>
      </c>
      <c r="AQ775" s="12" t="str">
        <f t="shared" si="1311"/>
        <v>-</v>
      </c>
      <c r="AR775" s="13">
        <f t="shared" si="1218"/>
        <v>10</v>
      </c>
      <c r="AS775" s="17">
        <f t="shared" si="1219"/>
        <v>6.1998150000000001</v>
      </c>
      <c r="AT775" s="12">
        <f t="shared" si="1220"/>
        <v>145</v>
      </c>
      <c r="AV775" s="22">
        <f t="shared" si="1185"/>
        <v>186</v>
      </c>
      <c r="AW775" s="17">
        <f t="shared" si="1221"/>
        <v>6.1998150000000001</v>
      </c>
      <c r="AX775" s="13">
        <f t="shared" si="1222"/>
        <v>11</v>
      </c>
      <c r="AY775" s="13">
        <f t="shared" si="1223"/>
        <v>10</v>
      </c>
      <c r="AZ775" s="128">
        <f t="shared" si="1180"/>
        <v>75</v>
      </c>
      <c r="BA775" s="128">
        <f t="shared" si="1172"/>
        <v>3</v>
      </c>
    </row>
    <row r="776" spans="1:53">
      <c r="A776" s="22">
        <f t="shared" si="1181"/>
        <v>187</v>
      </c>
      <c r="B776" s="128">
        <f t="shared" ref="B776:C776" si="1312">B189</f>
        <v>77</v>
      </c>
      <c r="C776" s="128">
        <f t="shared" si="1312"/>
        <v>1</v>
      </c>
      <c r="D776" s="12" t="str">
        <f t="shared" ref="D776:AQ776" si="1313">IF(AND(D$196="ДА",D581="-"),D189,"-")</f>
        <v>-</v>
      </c>
      <c r="E776" s="12" t="str">
        <f t="shared" si="1313"/>
        <v>-</v>
      </c>
      <c r="F776" s="12" t="str">
        <f t="shared" si="1313"/>
        <v>-</v>
      </c>
      <c r="G776" s="12" t="str">
        <f t="shared" si="1313"/>
        <v>-</v>
      </c>
      <c r="H776" s="12">
        <f t="shared" si="1313"/>
        <v>6</v>
      </c>
      <c r="I776" s="12" t="str">
        <f t="shared" si="1313"/>
        <v>-</v>
      </c>
      <c r="J776" s="12">
        <f t="shared" si="1313"/>
        <v>8</v>
      </c>
      <c r="K776" s="12" t="str">
        <f t="shared" si="1313"/>
        <v>-</v>
      </c>
      <c r="L776" s="12" t="str">
        <f t="shared" si="1313"/>
        <v>-</v>
      </c>
      <c r="M776" s="12" t="str">
        <f t="shared" si="1313"/>
        <v>-</v>
      </c>
      <c r="N776" s="12">
        <f t="shared" si="1313"/>
        <v>9</v>
      </c>
      <c r="O776" s="12" t="str">
        <f t="shared" si="1313"/>
        <v>-</v>
      </c>
      <c r="P776" s="12" t="str">
        <f t="shared" si="1313"/>
        <v>-</v>
      </c>
      <c r="Q776" s="12" t="str">
        <f t="shared" si="1313"/>
        <v>-</v>
      </c>
      <c r="R776" s="12" t="str">
        <f t="shared" si="1313"/>
        <v>-</v>
      </c>
      <c r="S776" s="12">
        <f t="shared" si="1313"/>
        <v>11</v>
      </c>
      <c r="T776" s="12" t="str">
        <f t="shared" si="1313"/>
        <v>-</v>
      </c>
      <c r="U776" s="12" t="str">
        <f t="shared" si="1313"/>
        <v>-</v>
      </c>
      <c r="V776" s="12" t="str">
        <f t="shared" si="1313"/>
        <v>-</v>
      </c>
      <c r="W776" s="12" t="str">
        <f t="shared" si="1313"/>
        <v>-</v>
      </c>
      <c r="X776" s="12" t="str">
        <f t="shared" si="1313"/>
        <v>-</v>
      </c>
      <c r="Y776" s="12" t="str">
        <f t="shared" si="1313"/>
        <v>-</v>
      </c>
      <c r="Z776" s="12" t="str">
        <f t="shared" si="1313"/>
        <v>-</v>
      </c>
      <c r="AA776" s="12" t="str">
        <f t="shared" si="1313"/>
        <v>-</v>
      </c>
      <c r="AB776" s="12" t="str">
        <f t="shared" si="1313"/>
        <v>-</v>
      </c>
      <c r="AC776" s="12">
        <f t="shared" si="1313"/>
        <v>6</v>
      </c>
      <c r="AD776" s="12">
        <f t="shared" si="1313"/>
        <v>8</v>
      </c>
      <c r="AE776" s="12" t="str">
        <f t="shared" si="1313"/>
        <v>-</v>
      </c>
      <c r="AF776" s="12">
        <f t="shared" si="1313"/>
        <v>8</v>
      </c>
      <c r="AG776" s="12">
        <f t="shared" si="1313"/>
        <v>6</v>
      </c>
      <c r="AH776" s="12" t="str">
        <f t="shared" si="1313"/>
        <v>-</v>
      </c>
      <c r="AI776" s="12" t="str">
        <f t="shared" si="1313"/>
        <v>-</v>
      </c>
      <c r="AJ776" s="12" t="str">
        <f t="shared" si="1313"/>
        <v>-</v>
      </c>
      <c r="AK776" s="12" t="str">
        <f t="shared" si="1313"/>
        <v>-</v>
      </c>
      <c r="AL776" s="12" t="str">
        <f t="shared" si="1313"/>
        <v>-</v>
      </c>
      <c r="AM776" s="12" t="str">
        <f t="shared" si="1313"/>
        <v>-</v>
      </c>
      <c r="AN776" s="12" t="str">
        <f t="shared" si="1313"/>
        <v>-</v>
      </c>
      <c r="AO776" s="12">
        <f t="shared" si="1313"/>
        <v>9</v>
      </c>
      <c r="AP776" s="12" t="str">
        <f t="shared" si="1313"/>
        <v>-</v>
      </c>
      <c r="AQ776" s="12" t="str">
        <f t="shared" si="1313"/>
        <v>-</v>
      </c>
      <c r="AR776" s="13">
        <f t="shared" si="1218"/>
        <v>9</v>
      </c>
      <c r="AS776" s="17">
        <f t="shared" si="1219"/>
        <v>7.888702888888889</v>
      </c>
      <c r="AT776" s="12">
        <f t="shared" si="1220"/>
        <v>44</v>
      </c>
      <c r="AV776" s="22">
        <f t="shared" si="1185"/>
        <v>187</v>
      </c>
      <c r="AW776" s="17">
        <f t="shared" si="1221"/>
        <v>7.888702888888889</v>
      </c>
      <c r="AX776" s="13">
        <f t="shared" si="1222"/>
        <v>12</v>
      </c>
      <c r="AY776" s="13">
        <f t="shared" si="1223"/>
        <v>9</v>
      </c>
      <c r="AZ776" s="128">
        <f t="shared" si="1180"/>
        <v>77</v>
      </c>
      <c r="BA776" s="128">
        <f t="shared" si="1172"/>
        <v>1</v>
      </c>
    </row>
    <row r="777" spans="1:53">
      <c r="A777" s="22">
        <f t="shared" si="1181"/>
        <v>188</v>
      </c>
      <c r="B777" s="128">
        <f t="shared" ref="B777:C777" si="1314">B190</f>
        <v>77</v>
      </c>
      <c r="C777" s="128">
        <f t="shared" si="1314"/>
        <v>2</v>
      </c>
      <c r="D777" s="12" t="str">
        <f t="shared" ref="D777:AQ777" si="1315">IF(AND(D$196="ДА",D582="-"),D190,"-")</f>
        <v>-</v>
      </c>
      <c r="E777" s="12" t="str">
        <f t="shared" si="1315"/>
        <v>-</v>
      </c>
      <c r="F777" s="12" t="str">
        <f t="shared" si="1315"/>
        <v>-</v>
      </c>
      <c r="G777" s="12" t="str">
        <f t="shared" si="1315"/>
        <v>-</v>
      </c>
      <c r="H777" s="12">
        <f t="shared" si="1315"/>
        <v>4</v>
      </c>
      <c r="I777" s="12" t="str">
        <f t="shared" si="1315"/>
        <v>-</v>
      </c>
      <c r="J777" s="12">
        <f t="shared" si="1315"/>
        <v>6</v>
      </c>
      <c r="K777" s="12" t="str">
        <f t="shared" si="1315"/>
        <v>-</v>
      </c>
      <c r="L777" s="12" t="str">
        <f t="shared" si="1315"/>
        <v>-</v>
      </c>
      <c r="M777" s="12" t="str">
        <f t="shared" si="1315"/>
        <v>-</v>
      </c>
      <c r="N777" s="12">
        <f t="shared" si="1315"/>
        <v>6</v>
      </c>
      <c r="O777" s="12" t="str">
        <f t="shared" si="1315"/>
        <v>-</v>
      </c>
      <c r="P777" s="12" t="str">
        <f t="shared" si="1315"/>
        <v>-</v>
      </c>
      <c r="Q777" s="12" t="str">
        <f t="shared" si="1315"/>
        <v>-</v>
      </c>
      <c r="R777" s="12" t="str">
        <f t="shared" si="1315"/>
        <v>-</v>
      </c>
      <c r="S777" s="12">
        <f t="shared" si="1315"/>
        <v>6</v>
      </c>
      <c r="T777" s="12" t="str">
        <f t="shared" si="1315"/>
        <v>-</v>
      </c>
      <c r="U777" s="12" t="str">
        <f t="shared" si="1315"/>
        <v>-</v>
      </c>
      <c r="V777" s="12" t="str">
        <f t="shared" si="1315"/>
        <v>-</v>
      </c>
      <c r="W777" s="12" t="str">
        <f t="shared" si="1315"/>
        <v>-</v>
      </c>
      <c r="X777" s="12" t="str">
        <f t="shared" si="1315"/>
        <v>-</v>
      </c>
      <c r="Y777" s="12" t="str">
        <f t="shared" si="1315"/>
        <v>-</v>
      </c>
      <c r="Z777" s="12" t="str">
        <f t="shared" si="1315"/>
        <v>-</v>
      </c>
      <c r="AA777" s="12" t="str">
        <f t="shared" si="1315"/>
        <v>-</v>
      </c>
      <c r="AB777" s="12" t="str">
        <f t="shared" si="1315"/>
        <v>-</v>
      </c>
      <c r="AC777" s="12">
        <f t="shared" si="1315"/>
        <v>2</v>
      </c>
      <c r="AD777" s="12">
        <f t="shared" si="1315"/>
        <v>4</v>
      </c>
      <c r="AE777" s="12" t="str">
        <f t="shared" si="1315"/>
        <v>-</v>
      </c>
      <c r="AF777" s="12">
        <f t="shared" si="1315"/>
        <v>7</v>
      </c>
      <c r="AG777" s="12">
        <f t="shared" si="1315"/>
        <v>6</v>
      </c>
      <c r="AH777" s="12" t="str">
        <f t="shared" si="1315"/>
        <v>-</v>
      </c>
      <c r="AI777" s="12" t="str">
        <f t="shared" si="1315"/>
        <v>-</v>
      </c>
      <c r="AJ777" s="12" t="str">
        <f t="shared" si="1315"/>
        <v>-</v>
      </c>
      <c r="AK777" s="12" t="str">
        <f t="shared" si="1315"/>
        <v>-</v>
      </c>
      <c r="AL777" s="12" t="str">
        <f t="shared" si="1315"/>
        <v>-</v>
      </c>
      <c r="AM777" s="12" t="str">
        <f t="shared" si="1315"/>
        <v>-</v>
      </c>
      <c r="AN777" s="12" t="str">
        <f t="shared" si="1315"/>
        <v>-</v>
      </c>
      <c r="AO777" s="12">
        <f t="shared" si="1315"/>
        <v>4</v>
      </c>
      <c r="AP777" s="12" t="str">
        <f t="shared" si="1315"/>
        <v>-</v>
      </c>
      <c r="AQ777" s="12" t="str">
        <f t="shared" si="1315"/>
        <v>-</v>
      </c>
      <c r="AR777" s="13">
        <f t="shared" si="1218"/>
        <v>9</v>
      </c>
      <c r="AS777" s="17">
        <f t="shared" si="1219"/>
        <v>4.9998129999999996</v>
      </c>
      <c r="AT777" s="12">
        <f t="shared" si="1220"/>
        <v>185</v>
      </c>
      <c r="AV777" s="22">
        <f t="shared" si="1185"/>
        <v>188</v>
      </c>
      <c r="AW777" s="17">
        <f t="shared" si="1221"/>
        <v>4.9998129999999996</v>
      </c>
      <c r="AX777" s="13">
        <f t="shared" si="1222"/>
        <v>10</v>
      </c>
      <c r="AY777" s="13">
        <f t="shared" si="1223"/>
        <v>9</v>
      </c>
      <c r="AZ777" s="128">
        <f t="shared" si="1180"/>
        <v>77</v>
      </c>
      <c r="BA777" s="128">
        <f t="shared" si="1172"/>
        <v>2</v>
      </c>
    </row>
    <row r="778" spans="1:53">
      <c r="A778" s="22">
        <f t="shared" si="1181"/>
        <v>189</v>
      </c>
      <c r="B778" s="128">
        <f t="shared" ref="B778:C778" si="1316">B191</f>
        <v>77</v>
      </c>
      <c r="C778" s="128">
        <f t="shared" si="1316"/>
        <v>3</v>
      </c>
      <c r="D778" s="12" t="str">
        <f t="shared" ref="D778:AQ778" si="1317">IF(AND(D$196="ДА",D583="-"),D191,"-")</f>
        <v>-</v>
      </c>
      <c r="E778" s="12" t="str">
        <f t="shared" si="1317"/>
        <v>-</v>
      </c>
      <c r="F778" s="12" t="str">
        <f t="shared" si="1317"/>
        <v>-</v>
      </c>
      <c r="G778" s="12" t="str">
        <f t="shared" si="1317"/>
        <v>-</v>
      </c>
      <c r="H778" s="12">
        <f t="shared" si="1317"/>
        <v>9</v>
      </c>
      <c r="I778" s="12" t="str">
        <f t="shared" si="1317"/>
        <v>-</v>
      </c>
      <c r="J778" s="12" t="str">
        <f t="shared" si="1317"/>
        <v>-</v>
      </c>
      <c r="K778" s="12" t="str">
        <f t="shared" si="1317"/>
        <v>-</v>
      </c>
      <c r="L778" s="12" t="str">
        <f t="shared" si="1317"/>
        <v>-</v>
      </c>
      <c r="M778" s="12" t="str">
        <f t="shared" si="1317"/>
        <v>-</v>
      </c>
      <c r="N778" s="12">
        <f t="shared" si="1317"/>
        <v>8</v>
      </c>
      <c r="O778" s="12">
        <f t="shared" si="1317"/>
        <v>8</v>
      </c>
      <c r="P778" s="12" t="str">
        <f t="shared" si="1317"/>
        <v>-</v>
      </c>
      <c r="Q778" s="12" t="str">
        <f t="shared" si="1317"/>
        <v>-</v>
      </c>
      <c r="R778" s="12" t="str">
        <f t="shared" si="1317"/>
        <v>-</v>
      </c>
      <c r="S778" s="12">
        <f t="shared" si="1317"/>
        <v>11</v>
      </c>
      <c r="T778" s="12" t="str">
        <f t="shared" si="1317"/>
        <v>-</v>
      </c>
      <c r="U778" s="12" t="str">
        <f t="shared" si="1317"/>
        <v>-</v>
      </c>
      <c r="V778" s="12" t="str">
        <f t="shared" si="1317"/>
        <v>-</v>
      </c>
      <c r="W778" s="12" t="str">
        <f t="shared" si="1317"/>
        <v>-</v>
      </c>
      <c r="X778" s="12">
        <f t="shared" si="1317"/>
        <v>5</v>
      </c>
      <c r="Y778" s="12" t="str">
        <f t="shared" si="1317"/>
        <v>-</v>
      </c>
      <c r="Z778" s="12" t="str">
        <f t="shared" si="1317"/>
        <v>-</v>
      </c>
      <c r="AA778" s="12" t="str">
        <f t="shared" si="1317"/>
        <v>-</v>
      </c>
      <c r="AB778" s="12" t="str">
        <f t="shared" si="1317"/>
        <v>-</v>
      </c>
      <c r="AC778" s="12">
        <f t="shared" si="1317"/>
        <v>9</v>
      </c>
      <c r="AD778" s="12">
        <f t="shared" si="1317"/>
        <v>9</v>
      </c>
      <c r="AE778" s="12" t="str">
        <f t="shared" si="1317"/>
        <v>-</v>
      </c>
      <c r="AF778" s="12">
        <f t="shared" si="1317"/>
        <v>7</v>
      </c>
      <c r="AG778" s="12">
        <f t="shared" si="1317"/>
        <v>11</v>
      </c>
      <c r="AH778" s="12" t="str">
        <f t="shared" si="1317"/>
        <v>-</v>
      </c>
      <c r="AI778" s="12" t="str">
        <f t="shared" si="1317"/>
        <v>-</v>
      </c>
      <c r="AJ778" s="12" t="str">
        <f t="shared" si="1317"/>
        <v>-</v>
      </c>
      <c r="AK778" s="12" t="str">
        <f t="shared" si="1317"/>
        <v>-</v>
      </c>
      <c r="AL778" s="12" t="str">
        <f t="shared" si="1317"/>
        <v>-</v>
      </c>
      <c r="AM778" s="12" t="str">
        <f t="shared" si="1317"/>
        <v>-</v>
      </c>
      <c r="AN778" s="12" t="str">
        <f t="shared" si="1317"/>
        <v>-</v>
      </c>
      <c r="AO778" s="12">
        <f t="shared" si="1317"/>
        <v>8</v>
      </c>
      <c r="AP778" s="12" t="str">
        <f t="shared" si="1317"/>
        <v>-</v>
      </c>
      <c r="AQ778" s="12" t="str">
        <f t="shared" si="1317"/>
        <v>-</v>
      </c>
      <c r="AR778" s="13">
        <f t="shared" si="1218"/>
        <v>10</v>
      </c>
      <c r="AS778" s="17">
        <f t="shared" si="1219"/>
        <v>8.4998120000000004</v>
      </c>
      <c r="AT778" s="12">
        <f t="shared" si="1220"/>
        <v>18</v>
      </c>
      <c r="AV778" s="22">
        <f t="shared" si="1185"/>
        <v>189</v>
      </c>
      <c r="AW778" s="17">
        <f t="shared" si="1221"/>
        <v>8.4998120000000004</v>
      </c>
      <c r="AX778" s="13">
        <f t="shared" si="1222"/>
        <v>14</v>
      </c>
      <c r="AY778" s="13">
        <f t="shared" si="1223"/>
        <v>10</v>
      </c>
      <c r="AZ778" s="128">
        <f t="shared" si="1180"/>
        <v>77</v>
      </c>
      <c r="BA778" s="128">
        <f t="shared" si="1172"/>
        <v>3</v>
      </c>
    </row>
    <row r="779" spans="1:53">
      <c r="A779" s="22">
        <f t="shared" si="1181"/>
        <v>190</v>
      </c>
      <c r="B779" s="128">
        <f t="shared" ref="B779:C779" si="1318">B192</f>
        <v>78</v>
      </c>
      <c r="C779" s="128">
        <f t="shared" si="1318"/>
        <v>1</v>
      </c>
      <c r="D779" s="12" t="str">
        <f t="shared" ref="D779:AQ779" si="1319">IF(AND(D$196="ДА",D584="-"),D192,"-")</f>
        <v>-</v>
      </c>
      <c r="E779" s="12" t="str">
        <f t="shared" si="1319"/>
        <v>-</v>
      </c>
      <c r="F779" s="12" t="str">
        <f t="shared" si="1319"/>
        <v>-</v>
      </c>
      <c r="G779" s="12" t="str">
        <f t="shared" si="1319"/>
        <v>-</v>
      </c>
      <c r="H779" s="12">
        <f t="shared" si="1319"/>
        <v>9</v>
      </c>
      <c r="I779" s="12" t="str">
        <f t="shared" si="1319"/>
        <v>-</v>
      </c>
      <c r="J779" s="12">
        <f t="shared" si="1319"/>
        <v>6</v>
      </c>
      <c r="K779" s="12" t="str">
        <f t="shared" si="1319"/>
        <v>-</v>
      </c>
      <c r="L779" s="12" t="str">
        <f t="shared" si="1319"/>
        <v>-</v>
      </c>
      <c r="M779" s="12" t="str">
        <f t="shared" si="1319"/>
        <v>-</v>
      </c>
      <c r="N779" s="12">
        <f t="shared" si="1319"/>
        <v>7</v>
      </c>
      <c r="O779" s="12">
        <f t="shared" si="1319"/>
        <v>5</v>
      </c>
      <c r="P779" s="12" t="str">
        <f t="shared" si="1319"/>
        <v>-</v>
      </c>
      <c r="Q779" s="12" t="str">
        <f t="shared" si="1319"/>
        <v>-</v>
      </c>
      <c r="R779" s="12" t="str">
        <f t="shared" si="1319"/>
        <v>-</v>
      </c>
      <c r="S779" s="12" t="str">
        <f t="shared" si="1319"/>
        <v>-</v>
      </c>
      <c r="T779" s="12" t="str">
        <f t="shared" si="1319"/>
        <v>-</v>
      </c>
      <c r="U779" s="12" t="str">
        <f t="shared" si="1319"/>
        <v>-</v>
      </c>
      <c r="V779" s="12">
        <f t="shared" si="1319"/>
        <v>5</v>
      </c>
      <c r="W779" s="12" t="str">
        <f t="shared" si="1319"/>
        <v>-</v>
      </c>
      <c r="X779" s="12" t="str">
        <f t="shared" si="1319"/>
        <v>-</v>
      </c>
      <c r="Y779" s="12" t="str">
        <f t="shared" si="1319"/>
        <v>-</v>
      </c>
      <c r="Z779" s="12">
        <f t="shared" si="1319"/>
        <v>4</v>
      </c>
      <c r="AA779" s="12" t="str">
        <f t="shared" si="1319"/>
        <v>-</v>
      </c>
      <c r="AB779" s="12" t="str">
        <f t="shared" si="1319"/>
        <v>-</v>
      </c>
      <c r="AC779" s="12">
        <f t="shared" si="1319"/>
        <v>4</v>
      </c>
      <c r="AD779" s="12">
        <f t="shared" si="1319"/>
        <v>6</v>
      </c>
      <c r="AE779" s="12" t="str">
        <f t="shared" si="1319"/>
        <v>-</v>
      </c>
      <c r="AF779" s="12">
        <f t="shared" si="1319"/>
        <v>7</v>
      </c>
      <c r="AG779" s="12">
        <f t="shared" si="1319"/>
        <v>1</v>
      </c>
      <c r="AH779" s="12" t="str">
        <f t="shared" si="1319"/>
        <v>-</v>
      </c>
      <c r="AI779" s="12" t="str">
        <f t="shared" si="1319"/>
        <v>-</v>
      </c>
      <c r="AJ779" s="12" t="str">
        <f t="shared" si="1319"/>
        <v>-</v>
      </c>
      <c r="AK779" s="12" t="str">
        <f t="shared" si="1319"/>
        <v>-</v>
      </c>
      <c r="AL779" s="12" t="str">
        <f t="shared" si="1319"/>
        <v>-</v>
      </c>
      <c r="AM779" s="12" t="str">
        <f t="shared" si="1319"/>
        <v>-</v>
      </c>
      <c r="AN779" s="12" t="str">
        <f t="shared" si="1319"/>
        <v>-</v>
      </c>
      <c r="AO779" s="12">
        <f t="shared" si="1319"/>
        <v>4</v>
      </c>
      <c r="AP779" s="12" t="str">
        <f t="shared" si="1319"/>
        <v>-</v>
      </c>
      <c r="AQ779" s="12" t="str">
        <f t="shared" si="1319"/>
        <v>-</v>
      </c>
      <c r="AR779" s="13">
        <f t="shared" si="1218"/>
        <v>11</v>
      </c>
      <c r="AS779" s="17">
        <f t="shared" si="1219"/>
        <v>5.2725382727272727</v>
      </c>
      <c r="AT779" s="12">
        <f t="shared" si="1220"/>
        <v>175</v>
      </c>
      <c r="AV779" s="22">
        <f t="shared" si="1185"/>
        <v>190</v>
      </c>
      <c r="AW779" s="17">
        <f t="shared" si="1221"/>
        <v>5.2725382727272727</v>
      </c>
      <c r="AX779" s="13">
        <f t="shared" si="1222"/>
        <v>11</v>
      </c>
      <c r="AY779" s="13">
        <f t="shared" si="1223"/>
        <v>11</v>
      </c>
      <c r="AZ779" s="128">
        <f t="shared" si="1180"/>
        <v>78</v>
      </c>
      <c r="BA779" s="128">
        <f t="shared" si="1172"/>
        <v>1</v>
      </c>
    </row>
    <row r="780" spans="1:53">
      <c r="A780" s="22">
        <f t="shared" si="1181"/>
        <v>191</v>
      </c>
      <c r="B780" s="128">
        <f t="shared" ref="B780:C780" si="1320">B193</f>
        <v>78</v>
      </c>
      <c r="C780" s="128">
        <f t="shared" si="1320"/>
        <v>2</v>
      </c>
      <c r="D780" s="12" t="str">
        <f t="shared" ref="D780:AQ780" si="1321">IF(AND(D$196="ДА",D585="-"),D193,"-")</f>
        <v>-</v>
      </c>
      <c r="E780" s="12" t="str">
        <f t="shared" si="1321"/>
        <v>-</v>
      </c>
      <c r="F780" s="12" t="str">
        <f t="shared" si="1321"/>
        <v>-</v>
      </c>
      <c r="G780" s="12" t="str">
        <f t="shared" si="1321"/>
        <v>-</v>
      </c>
      <c r="H780" s="12">
        <f t="shared" si="1321"/>
        <v>4</v>
      </c>
      <c r="I780" s="12" t="str">
        <f t="shared" si="1321"/>
        <v>-</v>
      </c>
      <c r="J780" s="12">
        <f t="shared" si="1321"/>
        <v>8</v>
      </c>
      <c r="K780" s="12" t="str">
        <f t="shared" si="1321"/>
        <v>-</v>
      </c>
      <c r="L780" s="12" t="str">
        <f t="shared" si="1321"/>
        <v>-</v>
      </c>
      <c r="M780" s="12" t="str">
        <f t="shared" si="1321"/>
        <v>-</v>
      </c>
      <c r="N780" s="12">
        <f t="shared" si="1321"/>
        <v>7</v>
      </c>
      <c r="O780" s="12">
        <f t="shared" si="1321"/>
        <v>2</v>
      </c>
      <c r="P780" s="12" t="str">
        <f t="shared" si="1321"/>
        <v>-</v>
      </c>
      <c r="Q780" s="12" t="str">
        <f t="shared" si="1321"/>
        <v>-</v>
      </c>
      <c r="R780" s="12" t="str">
        <f t="shared" si="1321"/>
        <v>-</v>
      </c>
      <c r="S780" s="12" t="str">
        <f t="shared" si="1321"/>
        <v>-</v>
      </c>
      <c r="T780" s="12" t="str">
        <f t="shared" si="1321"/>
        <v>-</v>
      </c>
      <c r="U780" s="12" t="str">
        <f t="shared" si="1321"/>
        <v>-</v>
      </c>
      <c r="V780" s="12">
        <f t="shared" si="1321"/>
        <v>3</v>
      </c>
      <c r="W780" s="12" t="str">
        <f t="shared" si="1321"/>
        <v>-</v>
      </c>
      <c r="X780" s="12" t="str">
        <f t="shared" si="1321"/>
        <v>-</v>
      </c>
      <c r="Y780" s="12" t="str">
        <f t="shared" si="1321"/>
        <v>-</v>
      </c>
      <c r="Z780" s="12" t="str">
        <f t="shared" si="1321"/>
        <v>-</v>
      </c>
      <c r="AA780" s="12" t="str">
        <f t="shared" si="1321"/>
        <v>-</v>
      </c>
      <c r="AB780" s="12" t="str">
        <f t="shared" si="1321"/>
        <v>-</v>
      </c>
      <c r="AC780" s="12">
        <f t="shared" si="1321"/>
        <v>1</v>
      </c>
      <c r="AD780" s="12" t="str">
        <f t="shared" si="1321"/>
        <v>-</v>
      </c>
      <c r="AE780" s="12" t="str">
        <f t="shared" si="1321"/>
        <v>-</v>
      </c>
      <c r="AF780" s="12">
        <f t="shared" si="1321"/>
        <v>7</v>
      </c>
      <c r="AG780" s="12">
        <f t="shared" si="1321"/>
        <v>1</v>
      </c>
      <c r="AH780" s="12" t="str">
        <f t="shared" si="1321"/>
        <v>-</v>
      </c>
      <c r="AI780" s="12" t="str">
        <f t="shared" si="1321"/>
        <v>-</v>
      </c>
      <c r="AJ780" s="12" t="str">
        <f t="shared" si="1321"/>
        <v>-</v>
      </c>
      <c r="AK780" s="12" t="str">
        <f t="shared" si="1321"/>
        <v>-</v>
      </c>
      <c r="AL780" s="12" t="str">
        <f t="shared" si="1321"/>
        <v>-</v>
      </c>
      <c r="AM780" s="12" t="str">
        <f t="shared" si="1321"/>
        <v>-</v>
      </c>
      <c r="AN780" s="12" t="str">
        <f t="shared" si="1321"/>
        <v>-</v>
      </c>
      <c r="AO780" s="12">
        <f t="shared" si="1321"/>
        <v>4</v>
      </c>
      <c r="AP780" s="12" t="str">
        <f t="shared" si="1321"/>
        <v>-</v>
      </c>
      <c r="AQ780" s="12" t="str">
        <f t="shared" si="1321"/>
        <v>-</v>
      </c>
      <c r="AR780" s="13">
        <f t="shared" si="1218"/>
        <v>9</v>
      </c>
      <c r="AS780" s="17">
        <f t="shared" si="1219"/>
        <v>4.1109211111111108</v>
      </c>
      <c r="AT780" s="12">
        <f t="shared" si="1220"/>
        <v>191</v>
      </c>
      <c r="AV780" s="22">
        <f t="shared" si="1185"/>
        <v>191</v>
      </c>
      <c r="AW780" s="17">
        <f t="shared" si="1221"/>
        <v>4.1109211111111108</v>
      </c>
      <c r="AX780" s="13">
        <f t="shared" si="1222"/>
        <v>9</v>
      </c>
      <c r="AY780" s="13">
        <f t="shared" si="1223"/>
        <v>9</v>
      </c>
      <c r="AZ780" s="128">
        <f t="shared" si="1180"/>
        <v>78</v>
      </c>
      <c r="BA780" s="128">
        <f t="shared" si="1172"/>
        <v>2</v>
      </c>
    </row>
    <row r="781" spans="1:53">
      <c r="A781" s="22">
        <f t="shared" si="1181"/>
        <v>192</v>
      </c>
      <c r="B781" s="128">
        <f t="shared" ref="B781:C781" si="1322">B194</f>
        <v>78</v>
      </c>
      <c r="C781" s="128">
        <f t="shared" si="1322"/>
        <v>3</v>
      </c>
      <c r="D781" s="12" t="str">
        <f t="shared" ref="D781:AQ781" si="1323">IF(AND(D$196="ДА",D586="-"),D194,"-")</f>
        <v>-</v>
      </c>
      <c r="E781" s="12" t="str">
        <f t="shared" si="1323"/>
        <v>-</v>
      </c>
      <c r="F781" s="12" t="str">
        <f t="shared" si="1323"/>
        <v>-</v>
      </c>
      <c r="G781" s="12" t="str">
        <f t="shared" si="1323"/>
        <v>-</v>
      </c>
      <c r="H781" s="12">
        <f t="shared" si="1323"/>
        <v>6</v>
      </c>
      <c r="I781" s="12" t="str">
        <f t="shared" si="1323"/>
        <v>-</v>
      </c>
      <c r="J781" s="12">
        <f t="shared" si="1323"/>
        <v>9</v>
      </c>
      <c r="K781" s="12" t="str">
        <f t="shared" si="1323"/>
        <v>-</v>
      </c>
      <c r="L781" s="12" t="str">
        <f t="shared" si="1323"/>
        <v>-</v>
      </c>
      <c r="M781" s="12" t="str">
        <f t="shared" si="1323"/>
        <v>-</v>
      </c>
      <c r="N781" s="12">
        <f t="shared" si="1323"/>
        <v>10</v>
      </c>
      <c r="O781" s="12" t="str">
        <f t="shared" si="1323"/>
        <v>-</v>
      </c>
      <c r="P781" s="12" t="str">
        <f t="shared" si="1323"/>
        <v>-</v>
      </c>
      <c r="Q781" s="12" t="str">
        <f t="shared" si="1323"/>
        <v>-</v>
      </c>
      <c r="R781" s="12" t="str">
        <f t="shared" si="1323"/>
        <v>-</v>
      </c>
      <c r="S781" s="12" t="str">
        <f t="shared" si="1323"/>
        <v>-</v>
      </c>
      <c r="T781" s="12" t="str">
        <f t="shared" si="1323"/>
        <v>-</v>
      </c>
      <c r="U781" s="12" t="str">
        <f t="shared" si="1323"/>
        <v>-</v>
      </c>
      <c r="V781" s="12">
        <f t="shared" si="1323"/>
        <v>7</v>
      </c>
      <c r="W781" s="12" t="str">
        <f t="shared" si="1323"/>
        <v>-</v>
      </c>
      <c r="X781" s="12">
        <f t="shared" si="1323"/>
        <v>5</v>
      </c>
      <c r="Y781" s="12" t="str">
        <f t="shared" si="1323"/>
        <v>-</v>
      </c>
      <c r="Z781" s="12" t="str">
        <f t="shared" si="1323"/>
        <v>-</v>
      </c>
      <c r="AA781" s="12" t="str">
        <f t="shared" si="1323"/>
        <v>-</v>
      </c>
      <c r="AB781" s="12" t="str">
        <f t="shared" si="1323"/>
        <v>-</v>
      </c>
      <c r="AC781" s="12">
        <f t="shared" si="1323"/>
        <v>7</v>
      </c>
      <c r="AD781" s="12">
        <f t="shared" si="1323"/>
        <v>8</v>
      </c>
      <c r="AE781" s="12" t="str">
        <f t="shared" si="1323"/>
        <v>-</v>
      </c>
      <c r="AF781" s="12">
        <f t="shared" si="1323"/>
        <v>9</v>
      </c>
      <c r="AG781" s="12">
        <f t="shared" si="1323"/>
        <v>9</v>
      </c>
      <c r="AH781" s="12" t="str">
        <f t="shared" si="1323"/>
        <v>-</v>
      </c>
      <c r="AI781" s="12" t="str">
        <f t="shared" si="1323"/>
        <v>-</v>
      </c>
      <c r="AJ781" s="12" t="str">
        <f t="shared" si="1323"/>
        <v>-</v>
      </c>
      <c r="AK781" s="12" t="str">
        <f t="shared" si="1323"/>
        <v>-</v>
      </c>
      <c r="AL781" s="12" t="str">
        <f t="shared" si="1323"/>
        <v>-</v>
      </c>
      <c r="AM781" s="12" t="str">
        <f t="shared" si="1323"/>
        <v>-</v>
      </c>
      <c r="AN781" s="12" t="str">
        <f t="shared" si="1323"/>
        <v>-</v>
      </c>
      <c r="AO781" s="12">
        <f t="shared" si="1323"/>
        <v>6</v>
      </c>
      <c r="AP781" s="12" t="str">
        <f t="shared" si="1323"/>
        <v>-</v>
      </c>
      <c r="AQ781" s="12" t="str">
        <f t="shared" si="1323"/>
        <v>-</v>
      </c>
      <c r="AR781" s="13">
        <f t="shared" si="1218"/>
        <v>10</v>
      </c>
      <c r="AS781" s="17">
        <f t="shared" si="1219"/>
        <v>7.5998089999999996</v>
      </c>
      <c r="AT781" s="12">
        <f t="shared" si="1220"/>
        <v>61</v>
      </c>
      <c r="AV781" s="22">
        <f>AV730+1</f>
        <v>142</v>
      </c>
      <c r="AW781" s="17">
        <f t="shared" si="1177"/>
        <v>7.5998089999999996</v>
      </c>
      <c r="AX781" s="13">
        <f t="shared" ref="AX781" si="1324">AR194</f>
        <v>14</v>
      </c>
      <c r="AY781" s="13">
        <f t="shared" si="1179"/>
        <v>10</v>
      </c>
      <c r="AZ781" s="128">
        <f t="shared" si="1180"/>
        <v>78</v>
      </c>
      <c r="BA781" s="128">
        <f t="shared" si="1172"/>
        <v>3</v>
      </c>
    </row>
    <row r="782" spans="1:53">
      <c r="A782" s="22" t="s">
        <v>15</v>
      </c>
      <c r="B782" s="128"/>
      <c r="C782" s="128"/>
      <c r="D782" s="12">
        <f t="shared" ref="D782:AQ782" si="1325">COUNTIF(D590:D781,"&gt;0")</f>
        <v>0</v>
      </c>
      <c r="E782" s="12">
        <f t="shared" si="1325"/>
        <v>0</v>
      </c>
      <c r="F782" s="12">
        <f t="shared" si="1325"/>
        <v>0</v>
      </c>
      <c r="G782" s="12">
        <f t="shared" si="1325"/>
        <v>0</v>
      </c>
      <c r="H782" s="12">
        <f t="shared" si="1325"/>
        <v>191</v>
      </c>
      <c r="I782" s="12">
        <f t="shared" si="1325"/>
        <v>0</v>
      </c>
      <c r="J782" s="12">
        <f t="shared" si="1325"/>
        <v>159</v>
      </c>
      <c r="K782" s="12">
        <f t="shared" si="1325"/>
        <v>0</v>
      </c>
      <c r="L782" s="12">
        <f t="shared" si="1325"/>
        <v>0</v>
      </c>
      <c r="M782" s="12">
        <f t="shared" si="1325"/>
        <v>0</v>
      </c>
      <c r="N782" s="12">
        <f t="shared" si="1325"/>
        <v>192</v>
      </c>
      <c r="O782" s="12">
        <f t="shared" si="1325"/>
        <v>51</v>
      </c>
      <c r="P782" s="12">
        <f t="shared" si="1325"/>
        <v>0</v>
      </c>
      <c r="Q782" s="12">
        <f t="shared" si="1325"/>
        <v>0</v>
      </c>
      <c r="R782" s="12">
        <f t="shared" si="1325"/>
        <v>0</v>
      </c>
      <c r="S782" s="12">
        <f t="shared" si="1325"/>
        <v>120</v>
      </c>
      <c r="T782" s="12">
        <f t="shared" si="1325"/>
        <v>0</v>
      </c>
      <c r="U782" s="12">
        <f t="shared" si="1325"/>
        <v>0</v>
      </c>
      <c r="V782" s="12">
        <f t="shared" si="1325"/>
        <v>180</v>
      </c>
      <c r="W782" s="12">
        <f t="shared" si="1325"/>
        <v>0</v>
      </c>
      <c r="X782" s="12">
        <f t="shared" si="1325"/>
        <v>82</v>
      </c>
      <c r="Y782" s="12">
        <f t="shared" si="1325"/>
        <v>0</v>
      </c>
      <c r="Z782" s="12">
        <f t="shared" si="1325"/>
        <v>58</v>
      </c>
      <c r="AA782" s="12">
        <f t="shared" si="1325"/>
        <v>0</v>
      </c>
      <c r="AB782" s="12">
        <f t="shared" si="1325"/>
        <v>0</v>
      </c>
      <c r="AC782" s="12">
        <f t="shared" si="1325"/>
        <v>187</v>
      </c>
      <c r="AD782" s="12">
        <f t="shared" si="1325"/>
        <v>182</v>
      </c>
      <c r="AE782" s="12">
        <f t="shared" si="1325"/>
        <v>0</v>
      </c>
      <c r="AF782" s="12">
        <f t="shared" si="1325"/>
        <v>186</v>
      </c>
      <c r="AG782" s="12">
        <f t="shared" si="1325"/>
        <v>189</v>
      </c>
      <c r="AH782" s="12">
        <f t="shared" si="1325"/>
        <v>0</v>
      </c>
      <c r="AI782" s="12">
        <f t="shared" si="1325"/>
        <v>0</v>
      </c>
      <c r="AJ782" s="12">
        <f t="shared" si="1325"/>
        <v>0</v>
      </c>
      <c r="AK782" s="12">
        <f t="shared" si="1325"/>
        <v>0</v>
      </c>
      <c r="AL782" s="12">
        <f t="shared" si="1325"/>
        <v>0</v>
      </c>
      <c r="AM782" s="12">
        <f t="shared" si="1325"/>
        <v>0</v>
      </c>
      <c r="AN782" s="12">
        <f t="shared" si="1325"/>
        <v>0</v>
      </c>
      <c r="AO782" s="12">
        <f t="shared" si="1325"/>
        <v>192</v>
      </c>
      <c r="AP782" s="12">
        <f t="shared" si="1325"/>
        <v>0</v>
      </c>
      <c r="AQ782" s="12">
        <f t="shared" si="1325"/>
        <v>0</v>
      </c>
      <c r="AR782" s="13">
        <f>SUM(D782:AQ782)</f>
        <v>1969</v>
      </c>
      <c r="AS782" s="17"/>
      <c r="AT782" s="12"/>
    </row>
    <row r="784" spans="1:53">
      <c r="A784" s="23" t="s">
        <v>29</v>
      </c>
      <c r="B784" s="129"/>
      <c r="C784" s="129"/>
    </row>
    <row r="785" spans="1:45">
      <c r="A785" s="22">
        <v>1</v>
      </c>
      <c r="B785" s="128">
        <f>B3</f>
        <v>1</v>
      </c>
      <c r="C785" s="128">
        <f t="shared" ref="C785:C848" si="1326">C3</f>
        <v>1</v>
      </c>
      <c r="D785" s="12" t="str">
        <f t="shared" ref="D785:P785" si="1327">IF(D590="-","-",ABS(D590-$AS590))</f>
        <v>-</v>
      </c>
      <c r="E785" s="12" t="str">
        <f t="shared" si="1327"/>
        <v>-</v>
      </c>
      <c r="F785" s="12" t="str">
        <f t="shared" si="1327"/>
        <v>-</v>
      </c>
      <c r="G785" s="12" t="str">
        <f t="shared" si="1327"/>
        <v>-</v>
      </c>
      <c r="H785" s="12">
        <f t="shared" si="1327"/>
        <v>1.333333333333333</v>
      </c>
      <c r="I785" s="12" t="str">
        <f t="shared" si="1327"/>
        <v>-</v>
      </c>
      <c r="J785" s="12" t="str">
        <f t="shared" si="1327"/>
        <v>-</v>
      </c>
      <c r="K785" s="12" t="str">
        <f t="shared" si="1327"/>
        <v>-</v>
      </c>
      <c r="L785" s="12" t="str">
        <f t="shared" si="1327"/>
        <v>-</v>
      </c>
      <c r="M785" s="12" t="str">
        <f t="shared" si="1327"/>
        <v>-</v>
      </c>
      <c r="N785" s="12">
        <f t="shared" si="1327"/>
        <v>0.33333333333333304</v>
      </c>
      <c r="O785" s="12" t="str">
        <f t="shared" si="1327"/>
        <v>-</v>
      </c>
      <c r="P785" s="12" t="str">
        <f t="shared" si="1327"/>
        <v>-</v>
      </c>
      <c r="Q785" s="12" t="str">
        <f t="shared" ref="Q785:R785" si="1328">IF(Q590="-","-",ABS(Q590-$AS590))</f>
        <v>-</v>
      </c>
      <c r="R785" s="12" t="str">
        <f t="shared" si="1328"/>
        <v>-</v>
      </c>
      <c r="S785" s="12">
        <f t="shared" ref="S785:AL785" si="1329">IF(S590="-","-",ABS(S590-$AS590))</f>
        <v>2.333333333333333</v>
      </c>
      <c r="T785" s="12" t="str">
        <f t="shared" si="1329"/>
        <v>-</v>
      </c>
      <c r="U785" s="12" t="str">
        <f t="shared" si="1329"/>
        <v>-</v>
      </c>
      <c r="V785" s="12">
        <f t="shared" si="1329"/>
        <v>1.666666666666667</v>
      </c>
      <c r="W785" s="12" t="str">
        <f t="shared" si="1329"/>
        <v>-</v>
      </c>
      <c r="X785" s="12" t="str">
        <f t="shared" si="1329"/>
        <v>-</v>
      </c>
      <c r="Y785" s="12" t="str">
        <f t="shared" si="1329"/>
        <v>-</v>
      </c>
      <c r="Z785" s="12" t="str">
        <f t="shared" si="1329"/>
        <v>-</v>
      </c>
      <c r="AA785" s="12" t="str">
        <f t="shared" si="1329"/>
        <v>-</v>
      </c>
      <c r="AB785" s="12" t="str">
        <f t="shared" si="1329"/>
        <v>-</v>
      </c>
      <c r="AC785" s="12">
        <f t="shared" si="1329"/>
        <v>2.666666666666667</v>
      </c>
      <c r="AD785" s="12">
        <f t="shared" si="1329"/>
        <v>0.33333333333333304</v>
      </c>
      <c r="AE785" s="12" t="str">
        <f t="shared" si="1329"/>
        <v>-</v>
      </c>
      <c r="AF785" s="12">
        <f t="shared" si="1329"/>
        <v>0.66666666666666696</v>
      </c>
      <c r="AG785" s="12">
        <f t="shared" si="1329"/>
        <v>0.66666666666666696</v>
      </c>
      <c r="AH785" s="12" t="str">
        <f t="shared" si="1329"/>
        <v>-</v>
      </c>
      <c r="AI785" s="12" t="str">
        <f t="shared" si="1329"/>
        <v>-</v>
      </c>
      <c r="AJ785" s="12" t="str">
        <f t="shared" si="1329"/>
        <v>-</v>
      </c>
      <c r="AK785" s="12" t="str">
        <f t="shared" si="1329"/>
        <v>-</v>
      </c>
      <c r="AL785" s="12" t="str">
        <f t="shared" si="1329"/>
        <v>-</v>
      </c>
      <c r="AM785" s="12" t="str">
        <f t="shared" ref="AM785:AQ785" si="1330">IF(AM590="-","-",ABS(AM590-$AS590))</f>
        <v>-</v>
      </c>
      <c r="AN785" s="12" t="str">
        <f t="shared" si="1330"/>
        <v>-</v>
      </c>
      <c r="AO785" s="12">
        <f t="shared" si="1330"/>
        <v>1.333333333333333</v>
      </c>
      <c r="AP785" s="12" t="str">
        <f t="shared" si="1330"/>
        <v>-</v>
      </c>
      <c r="AQ785" s="12" t="str">
        <f t="shared" si="1330"/>
        <v>-</v>
      </c>
      <c r="AR785" s="13"/>
      <c r="AS785" s="17"/>
    </row>
    <row r="786" spans="1:45">
      <c r="A786" s="22">
        <f>A785+1</f>
        <v>2</v>
      </c>
      <c r="B786" s="128">
        <f t="shared" ref="B786" si="1331">B4</f>
        <v>1</v>
      </c>
      <c r="C786" s="128">
        <f t="shared" si="1326"/>
        <v>2</v>
      </c>
      <c r="D786" s="12" t="str">
        <f t="shared" ref="D786:P786" si="1332">IF(D591="-","-",ABS(D591-$AS591))</f>
        <v>-</v>
      </c>
      <c r="E786" s="12" t="str">
        <f t="shared" si="1332"/>
        <v>-</v>
      </c>
      <c r="F786" s="12" t="str">
        <f t="shared" si="1332"/>
        <v>-</v>
      </c>
      <c r="G786" s="12" t="str">
        <f t="shared" si="1332"/>
        <v>-</v>
      </c>
      <c r="H786" s="12">
        <f t="shared" si="1332"/>
        <v>1.9000009999999996</v>
      </c>
      <c r="I786" s="12" t="str">
        <f t="shared" si="1332"/>
        <v>-</v>
      </c>
      <c r="J786" s="12">
        <f t="shared" si="1332"/>
        <v>3.0999990000000004</v>
      </c>
      <c r="K786" s="12" t="str">
        <f t="shared" si="1332"/>
        <v>-</v>
      </c>
      <c r="L786" s="12" t="str">
        <f t="shared" si="1332"/>
        <v>-</v>
      </c>
      <c r="M786" s="12" t="str">
        <f t="shared" si="1332"/>
        <v>-</v>
      </c>
      <c r="N786" s="12">
        <f t="shared" si="1332"/>
        <v>9.9999000000000393E-2</v>
      </c>
      <c r="O786" s="12" t="str">
        <f t="shared" si="1332"/>
        <v>-</v>
      </c>
      <c r="P786" s="12" t="str">
        <f t="shared" si="1332"/>
        <v>-</v>
      </c>
      <c r="Q786" s="12" t="str">
        <f t="shared" ref="Q786:R805" si="1333">IF(Q591="-","-",ABS(Q591-$AS591))</f>
        <v>-</v>
      </c>
      <c r="R786" s="12" t="str">
        <f t="shared" si="1333"/>
        <v>-</v>
      </c>
      <c r="S786" s="12">
        <f t="shared" ref="S786:AL786" si="1334">IF(S591="-","-",ABS(S591-$AS591))</f>
        <v>0.90000099999999961</v>
      </c>
      <c r="T786" s="12" t="str">
        <f t="shared" si="1334"/>
        <v>-</v>
      </c>
      <c r="U786" s="12" t="str">
        <f t="shared" si="1334"/>
        <v>-</v>
      </c>
      <c r="V786" s="12">
        <f t="shared" si="1334"/>
        <v>0.90000099999999961</v>
      </c>
      <c r="W786" s="12" t="str">
        <f t="shared" si="1334"/>
        <v>-</v>
      </c>
      <c r="X786" s="12" t="str">
        <f t="shared" si="1334"/>
        <v>-</v>
      </c>
      <c r="Y786" s="12" t="str">
        <f t="shared" si="1334"/>
        <v>-</v>
      </c>
      <c r="Z786" s="12" t="str">
        <f t="shared" si="1334"/>
        <v>-</v>
      </c>
      <c r="AA786" s="12" t="str">
        <f t="shared" si="1334"/>
        <v>-</v>
      </c>
      <c r="AB786" s="12" t="str">
        <f t="shared" si="1334"/>
        <v>-</v>
      </c>
      <c r="AC786" s="12">
        <f t="shared" si="1334"/>
        <v>3.0999990000000004</v>
      </c>
      <c r="AD786" s="12">
        <f t="shared" si="1334"/>
        <v>1.0999990000000004</v>
      </c>
      <c r="AE786" s="12" t="str">
        <f t="shared" si="1334"/>
        <v>-</v>
      </c>
      <c r="AF786" s="12">
        <f t="shared" si="1334"/>
        <v>1.9000009999999996</v>
      </c>
      <c r="AG786" s="12">
        <f t="shared" si="1334"/>
        <v>0.90000099999999961</v>
      </c>
      <c r="AH786" s="12" t="str">
        <f t="shared" si="1334"/>
        <v>-</v>
      </c>
      <c r="AI786" s="12" t="str">
        <f t="shared" si="1334"/>
        <v>-</v>
      </c>
      <c r="AJ786" s="12" t="str">
        <f t="shared" si="1334"/>
        <v>-</v>
      </c>
      <c r="AK786" s="12" t="str">
        <f t="shared" si="1334"/>
        <v>-</v>
      </c>
      <c r="AL786" s="12" t="str">
        <f t="shared" si="1334"/>
        <v>-</v>
      </c>
      <c r="AM786" s="12" t="str">
        <f t="shared" ref="AM786:AQ795" si="1335">IF(AM591="-","-",ABS(AM591-$AS591))</f>
        <v>-</v>
      </c>
      <c r="AN786" s="12" t="str">
        <f t="shared" si="1335"/>
        <v>-</v>
      </c>
      <c r="AO786" s="12">
        <f t="shared" si="1335"/>
        <v>0.90000099999999961</v>
      </c>
      <c r="AP786" s="12" t="str">
        <f t="shared" si="1335"/>
        <v>-</v>
      </c>
      <c r="AQ786" s="12" t="str">
        <f t="shared" si="1335"/>
        <v>-</v>
      </c>
      <c r="AR786" s="13"/>
      <c r="AS786" s="17"/>
    </row>
    <row r="787" spans="1:45">
      <c r="A787" s="22">
        <f t="shared" ref="A787:A850" si="1336">A786+1</f>
        <v>3</v>
      </c>
      <c r="B787" s="128">
        <f t="shared" ref="B787" si="1337">B5</f>
        <v>1</v>
      </c>
      <c r="C787" s="128">
        <f t="shared" si="1326"/>
        <v>3</v>
      </c>
      <c r="D787" s="12" t="str">
        <f t="shared" ref="D787:P787" si="1338">IF(D592="-","-",ABS(D592-$AS592))</f>
        <v>-</v>
      </c>
      <c r="E787" s="12" t="str">
        <f t="shared" si="1338"/>
        <v>-</v>
      </c>
      <c r="F787" s="12" t="str">
        <f t="shared" si="1338"/>
        <v>-</v>
      </c>
      <c r="G787" s="12" t="str">
        <f t="shared" si="1338"/>
        <v>-</v>
      </c>
      <c r="H787" s="12">
        <f t="shared" si="1338"/>
        <v>0.18182018181818194</v>
      </c>
      <c r="I787" s="12" t="str">
        <f t="shared" si="1338"/>
        <v>-</v>
      </c>
      <c r="J787" s="12">
        <f t="shared" si="1338"/>
        <v>1.1818201818181819</v>
      </c>
      <c r="K787" s="12" t="str">
        <f t="shared" si="1338"/>
        <v>-</v>
      </c>
      <c r="L787" s="12" t="str">
        <f t="shared" si="1338"/>
        <v>-</v>
      </c>
      <c r="M787" s="12" t="str">
        <f t="shared" si="1338"/>
        <v>-</v>
      </c>
      <c r="N787" s="12">
        <f t="shared" si="1338"/>
        <v>0.81817981818181806</v>
      </c>
      <c r="O787" s="12">
        <f t="shared" si="1338"/>
        <v>1.8181798181818181</v>
      </c>
      <c r="P787" s="12" t="str">
        <f t="shared" si="1338"/>
        <v>-</v>
      </c>
      <c r="Q787" s="12" t="str">
        <f t="shared" si="1333"/>
        <v>-</v>
      </c>
      <c r="R787" s="12" t="str">
        <f t="shared" si="1333"/>
        <v>-</v>
      </c>
      <c r="S787" s="12">
        <f t="shared" ref="S787:AL787" si="1339">IF(S592="-","-",ABS(S592-$AS592))</f>
        <v>1.1818201818181819</v>
      </c>
      <c r="T787" s="12" t="str">
        <f t="shared" si="1339"/>
        <v>-</v>
      </c>
      <c r="U787" s="12" t="str">
        <f t="shared" si="1339"/>
        <v>-</v>
      </c>
      <c r="V787" s="12">
        <f t="shared" si="1339"/>
        <v>1.1818201818181819</v>
      </c>
      <c r="W787" s="12" t="str">
        <f t="shared" si="1339"/>
        <v>-</v>
      </c>
      <c r="X787" s="12" t="str">
        <f t="shared" si="1339"/>
        <v>-</v>
      </c>
      <c r="Y787" s="12" t="str">
        <f t="shared" si="1339"/>
        <v>-</v>
      </c>
      <c r="Z787" s="12" t="str">
        <f t="shared" si="1339"/>
        <v>-</v>
      </c>
      <c r="AA787" s="12" t="str">
        <f t="shared" si="1339"/>
        <v>-</v>
      </c>
      <c r="AB787" s="12" t="str">
        <f t="shared" si="1339"/>
        <v>-</v>
      </c>
      <c r="AC787" s="12">
        <f t="shared" si="1339"/>
        <v>2.8181798181818181</v>
      </c>
      <c r="AD787" s="12">
        <f t="shared" si="1339"/>
        <v>0.81817981818181806</v>
      </c>
      <c r="AE787" s="12" t="str">
        <f t="shared" si="1339"/>
        <v>-</v>
      </c>
      <c r="AF787" s="12">
        <f t="shared" si="1339"/>
        <v>0.81817981818181806</v>
      </c>
      <c r="AG787" s="12">
        <f t="shared" si="1339"/>
        <v>3.1818201818181819</v>
      </c>
      <c r="AH787" s="12" t="str">
        <f t="shared" si="1339"/>
        <v>-</v>
      </c>
      <c r="AI787" s="12" t="str">
        <f t="shared" si="1339"/>
        <v>-</v>
      </c>
      <c r="AJ787" s="12" t="str">
        <f t="shared" si="1339"/>
        <v>-</v>
      </c>
      <c r="AK787" s="12" t="str">
        <f t="shared" si="1339"/>
        <v>-</v>
      </c>
      <c r="AL787" s="12" t="str">
        <f t="shared" si="1339"/>
        <v>-</v>
      </c>
      <c r="AM787" s="12" t="str">
        <f t="shared" si="1335"/>
        <v>-</v>
      </c>
      <c r="AN787" s="12" t="str">
        <f t="shared" si="1335"/>
        <v>-</v>
      </c>
      <c r="AO787" s="12">
        <f t="shared" si="1335"/>
        <v>0.18182018181818194</v>
      </c>
      <c r="AP787" s="12" t="str">
        <f t="shared" si="1335"/>
        <v>-</v>
      </c>
      <c r="AQ787" s="12" t="str">
        <f t="shared" si="1335"/>
        <v>-</v>
      </c>
      <c r="AR787" s="13"/>
      <c r="AS787" s="17"/>
    </row>
    <row r="788" spans="1:45">
      <c r="A788" s="22">
        <f t="shared" si="1336"/>
        <v>4</v>
      </c>
      <c r="B788" s="128">
        <f t="shared" ref="B788" si="1340">B6</f>
        <v>2</v>
      </c>
      <c r="C788" s="128">
        <f t="shared" si="1326"/>
        <v>1</v>
      </c>
      <c r="D788" s="12" t="str">
        <f t="shared" ref="D788:P788" si="1341">IF(D593="-","-",ABS(D593-$AS593))</f>
        <v>-</v>
      </c>
      <c r="E788" s="12" t="str">
        <f t="shared" si="1341"/>
        <v>-</v>
      </c>
      <c r="F788" s="12" t="str">
        <f t="shared" si="1341"/>
        <v>-</v>
      </c>
      <c r="G788" s="12" t="str">
        <f t="shared" si="1341"/>
        <v>-</v>
      </c>
      <c r="H788" s="12">
        <f t="shared" si="1341"/>
        <v>3.0000000004193339E-6</v>
      </c>
      <c r="I788" s="12" t="str">
        <f t="shared" si="1341"/>
        <v>-</v>
      </c>
      <c r="J788" s="12">
        <f t="shared" si="1341"/>
        <v>3.0000000004193339E-6</v>
      </c>
      <c r="K788" s="12" t="str">
        <f t="shared" si="1341"/>
        <v>-</v>
      </c>
      <c r="L788" s="12" t="str">
        <f t="shared" si="1341"/>
        <v>-</v>
      </c>
      <c r="M788" s="12" t="str">
        <f t="shared" si="1341"/>
        <v>-</v>
      </c>
      <c r="N788" s="12">
        <f t="shared" si="1341"/>
        <v>2.0000030000000004</v>
      </c>
      <c r="O788" s="12" t="str">
        <f t="shared" si="1341"/>
        <v>-</v>
      </c>
      <c r="P788" s="12" t="str">
        <f t="shared" si="1341"/>
        <v>-</v>
      </c>
      <c r="Q788" s="12" t="str">
        <f t="shared" si="1333"/>
        <v>-</v>
      </c>
      <c r="R788" s="12" t="str">
        <f t="shared" si="1333"/>
        <v>-</v>
      </c>
      <c r="S788" s="12" t="str">
        <f t="shared" ref="S788:AL788" si="1342">IF(S593="-","-",ABS(S593-$AS593))</f>
        <v>-</v>
      </c>
      <c r="T788" s="12" t="str">
        <f t="shared" si="1342"/>
        <v>-</v>
      </c>
      <c r="U788" s="12" t="str">
        <f t="shared" si="1342"/>
        <v>-</v>
      </c>
      <c r="V788" s="12">
        <f t="shared" si="1342"/>
        <v>3.0000000004193339E-6</v>
      </c>
      <c r="W788" s="12" t="str">
        <f t="shared" si="1342"/>
        <v>-</v>
      </c>
      <c r="X788" s="12">
        <f t="shared" si="1342"/>
        <v>1.9999969999999996</v>
      </c>
      <c r="Y788" s="12" t="str">
        <f t="shared" si="1342"/>
        <v>-</v>
      </c>
      <c r="Z788" s="12" t="str">
        <f t="shared" si="1342"/>
        <v>-</v>
      </c>
      <c r="AA788" s="12" t="str">
        <f t="shared" si="1342"/>
        <v>-</v>
      </c>
      <c r="AB788" s="12" t="str">
        <f t="shared" si="1342"/>
        <v>-</v>
      </c>
      <c r="AC788" s="12">
        <f t="shared" si="1342"/>
        <v>0.99999699999999958</v>
      </c>
      <c r="AD788" s="12">
        <f t="shared" si="1342"/>
        <v>3.0000000004193339E-6</v>
      </c>
      <c r="AE788" s="12" t="str">
        <f t="shared" si="1342"/>
        <v>-</v>
      </c>
      <c r="AF788" s="12">
        <f t="shared" si="1342"/>
        <v>2.0000030000000004</v>
      </c>
      <c r="AG788" s="12">
        <f t="shared" si="1342"/>
        <v>2.0000030000000004</v>
      </c>
      <c r="AH788" s="12" t="str">
        <f t="shared" si="1342"/>
        <v>-</v>
      </c>
      <c r="AI788" s="12" t="str">
        <f t="shared" si="1342"/>
        <v>-</v>
      </c>
      <c r="AJ788" s="12" t="str">
        <f t="shared" si="1342"/>
        <v>-</v>
      </c>
      <c r="AK788" s="12" t="str">
        <f t="shared" si="1342"/>
        <v>-</v>
      </c>
      <c r="AL788" s="12" t="str">
        <f t="shared" si="1342"/>
        <v>-</v>
      </c>
      <c r="AM788" s="12" t="str">
        <f t="shared" si="1335"/>
        <v>-</v>
      </c>
      <c r="AN788" s="12" t="str">
        <f t="shared" si="1335"/>
        <v>-</v>
      </c>
      <c r="AO788" s="12">
        <f t="shared" si="1335"/>
        <v>2.9999969999999996</v>
      </c>
      <c r="AP788" s="12" t="str">
        <f t="shared" si="1335"/>
        <v>-</v>
      </c>
      <c r="AQ788" s="12" t="str">
        <f t="shared" si="1335"/>
        <v>-</v>
      </c>
      <c r="AR788" s="13"/>
      <c r="AS788" s="17"/>
    </row>
    <row r="789" spans="1:45">
      <c r="A789" s="22">
        <f t="shared" si="1336"/>
        <v>5</v>
      </c>
      <c r="B789" s="128">
        <f t="shared" ref="B789" si="1343">B7</f>
        <v>2</v>
      </c>
      <c r="C789" s="128">
        <f t="shared" si="1326"/>
        <v>2</v>
      </c>
      <c r="D789" s="12" t="str">
        <f t="shared" ref="D789:P789" si="1344">IF(D594="-","-",ABS(D594-$AS594))</f>
        <v>-</v>
      </c>
      <c r="E789" s="12" t="str">
        <f t="shared" si="1344"/>
        <v>-</v>
      </c>
      <c r="F789" s="12" t="str">
        <f t="shared" si="1344"/>
        <v>-</v>
      </c>
      <c r="G789" s="12" t="str">
        <f t="shared" si="1344"/>
        <v>-</v>
      </c>
      <c r="H789" s="12">
        <f t="shared" si="1344"/>
        <v>0.83333733333333448</v>
      </c>
      <c r="I789" s="12" t="str">
        <f t="shared" si="1344"/>
        <v>-</v>
      </c>
      <c r="J789" s="12">
        <f t="shared" si="1344"/>
        <v>0.83333733333333448</v>
      </c>
      <c r="K789" s="12" t="str">
        <f t="shared" si="1344"/>
        <v>-</v>
      </c>
      <c r="L789" s="12" t="str">
        <f t="shared" si="1344"/>
        <v>-</v>
      </c>
      <c r="M789" s="12" t="str">
        <f t="shared" si="1344"/>
        <v>-</v>
      </c>
      <c r="N789" s="12">
        <f t="shared" si="1344"/>
        <v>0.83333733333333448</v>
      </c>
      <c r="O789" s="12" t="str">
        <f t="shared" si="1344"/>
        <v>-</v>
      </c>
      <c r="P789" s="12" t="str">
        <f t="shared" si="1344"/>
        <v>-</v>
      </c>
      <c r="Q789" s="12" t="str">
        <f t="shared" si="1333"/>
        <v>-</v>
      </c>
      <c r="R789" s="12" t="str">
        <f t="shared" si="1333"/>
        <v>-</v>
      </c>
      <c r="S789" s="12">
        <f t="shared" ref="S789:AL789" si="1345">IF(S594="-","-",ABS(S594-$AS594))</f>
        <v>1.1666626666666655</v>
      </c>
      <c r="T789" s="12" t="str">
        <f t="shared" si="1345"/>
        <v>-</v>
      </c>
      <c r="U789" s="12" t="str">
        <f t="shared" si="1345"/>
        <v>-</v>
      </c>
      <c r="V789" s="12">
        <f t="shared" si="1345"/>
        <v>0.83333733333333448</v>
      </c>
      <c r="W789" s="12" t="str">
        <f t="shared" si="1345"/>
        <v>-</v>
      </c>
      <c r="X789" s="12">
        <f t="shared" si="1345"/>
        <v>2.1666626666666655</v>
      </c>
      <c r="Y789" s="12" t="str">
        <f t="shared" si="1345"/>
        <v>-</v>
      </c>
      <c r="Z789" s="12">
        <f t="shared" si="1345"/>
        <v>2.1666626666666655</v>
      </c>
      <c r="AA789" s="12" t="str">
        <f t="shared" si="1345"/>
        <v>-</v>
      </c>
      <c r="AB789" s="12" t="str">
        <f t="shared" si="1345"/>
        <v>-</v>
      </c>
      <c r="AC789" s="12">
        <f t="shared" si="1345"/>
        <v>1.1666626666666655</v>
      </c>
      <c r="AD789" s="12">
        <f t="shared" si="1345"/>
        <v>0.83333733333333448</v>
      </c>
      <c r="AE789" s="12" t="str">
        <f t="shared" si="1345"/>
        <v>-</v>
      </c>
      <c r="AF789" s="12">
        <f t="shared" si="1345"/>
        <v>2.8333373333333345</v>
      </c>
      <c r="AG789" s="12">
        <f t="shared" si="1345"/>
        <v>3.8333373333333345</v>
      </c>
      <c r="AH789" s="12" t="str">
        <f t="shared" si="1345"/>
        <v>-</v>
      </c>
      <c r="AI789" s="12" t="str">
        <f t="shared" si="1345"/>
        <v>-</v>
      </c>
      <c r="AJ789" s="12" t="str">
        <f t="shared" si="1345"/>
        <v>-</v>
      </c>
      <c r="AK789" s="12" t="str">
        <f t="shared" si="1345"/>
        <v>-</v>
      </c>
      <c r="AL789" s="12" t="str">
        <f t="shared" si="1345"/>
        <v>-</v>
      </c>
      <c r="AM789" s="12" t="str">
        <f t="shared" si="1335"/>
        <v>-</v>
      </c>
      <c r="AN789" s="12" t="str">
        <f t="shared" si="1335"/>
        <v>-</v>
      </c>
      <c r="AO789" s="12">
        <f t="shared" si="1335"/>
        <v>4.1666626666666655</v>
      </c>
      <c r="AP789" s="12" t="str">
        <f t="shared" si="1335"/>
        <v>-</v>
      </c>
      <c r="AQ789" s="12" t="str">
        <f t="shared" si="1335"/>
        <v>-</v>
      </c>
      <c r="AR789" s="13"/>
      <c r="AS789" s="17"/>
    </row>
    <row r="790" spans="1:45">
      <c r="A790" s="22">
        <f t="shared" si="1336"/>
        <v>6</v>
      </c>
      <c r="B790" s="128">
        <f t="shared" ref="B790" si="1346">B8</f>
        <v>2</v>
      </c>
      <c r="C790" s="128">
        <f t="shared" si="1326"/>
        <v>3</v>
      </c>
      <c r="D790" s="12" t="str">
        <f t="shared" ref="D790:P790" si="1347">IF(D595="-","-",ABS(D595-$AS595))</f>
        <v>-</v>
      </c>
      <c r="E790" s="12" t="str">
        <f t="shared" si="1347"/>
        <v>-</v>
      </c>
      <c r="F790" s="12" t="str">
        <f t="shared" si="1347"/>
        <v>-</v>
      </c>
      <c r="G790" s="12" t="str">
        <f t="shared" si="1347"/>
        <v>-</v>
      </c>
      <c r="H790" s="12">
        <f t="shared" si="1347"/>
        <v>0.54544954545454605</v>
      </c>
      <c r="I790" s="12" t="str">
        <f t="shared" si="1347"/>
        <v>-</v>
      </c>
      <c r="J790" s="12" t="str">
        <f t="shared" si="1347"/>
        <v>-</v>
      </c>
      <c r="K790" s="12" t="str">
        <f t="shared" si="1347"/>
        <v>-</v>
      </c>
      <c r="L790" s="12" t="str">
        <f t="shared" si="1347"/>
        <v>-</v>
      </c>
      <c r="M790" s="12" t="str">
        <f t="shared" si="1347"/>
        <v>-</v>
      </c>
      <c r="N790" s="12">
        <f t="shared" si="1347"/>
        <v>0.45455045454545395</v>
      </c>
      <c r="O790" s="12" t="str">
        <f t="shared" si="1347"/>
        <v>-</v>
      </c>
      <c r="P790" s="12" t="str">
        <f t="shared" si="1347"/>
        <v>-</v>
      </c>
      <c r="Q790" s="12" t="str">
        <f t="shared" si="1333"/>
        <v>-</v>
      </c>
      <c r="R790" s="12" t="str">
        <f t="shared" si="1333"/>
        <v>-</v>
      </c>
      <c r="S790" s="12">
        <f t="shared" ref="S790:AL790" si="1348">IF(S595="-","-",ABS(S595-$AS595))</f>
        <v>1.454550454545454</v>
      </c>
      <c r="T790" s="12" t="str">
        <f t="shared" si="1348"/>
        <v>-</v>
      </c>
      <c r="U790" s="12" t="str">
        <f t="shared" si="1348"/>
        <v>-</v>
      </c>
      <c r="V790" s="12">
        <f t="shared" si="1348"/>
        <v>0.45455045454545395</v>
      </c>
      <c r="W790" s="12" t="str">
        <f t="shared" si="1348"/>
        <v>-</v>
      </c>
      <c r="X790" s="12">
        <f t="shared" si="1348"/>
        <v>2.545449545454546</v>
      </c>
      <c r="Y790" s="12" t="str">
        <f t="shared" si="1348"/>
        <v>-</v>
      </c>
      <c r="Z790" s="12">
        <f t="shared" si="1348"/>
        <v>2.545449545454546</v>
      </c>
      <c r="AA790" s="12" t="str">
        <f t="shared" si="1348"/>
        <v>-</v>
      </c>
      <c r="AB790" s="12" t="str">
        <f t="shared" si="1348"/>
        <v>-</v>
      </c>
      <c r="AC790" s="12">
        <f t="shared" si="1348"/>
        <v>2.545449545454546</v>
      </c>
      <c r="AD790" s="12">
        <f t="shared" si="1348"/>
        <v>0.45455045454545395</v>
      </c>
      <c r="AE790" s="12" t="str">
        <f t="shared" si="1348"/>
        <v>-</v>
      </c>
      <c r="AF790" s="12">
        <f t="shared" si="1348"/>
        <v>2.454550454545454</v>
      </c>
      <c r="AG790" s="12">
        <f t="shared" si="1348"/>
        <v>2.454550454545454</v>
      </c>
      <c r="AH790" s="12" t="str">
        <f t="shared" si="1348"/>
        <v>-</v>
      </c>
      <c r="AI790" s="12" t="str">
        <f t="shared" si="1348"/>
        <v>-</v>
      </c>
      <c r="AJ790" s="12" t="str">
        <f t="shared" si="1348"/>
        <v>-</v>
      </c>
      <c r="AK790" s="12" t="str">
        <f t="shared" si="1348"/>
        <v>-</v>
      </c>
      <c r="AL790" s="12" t="str">
        <f t="shared" si="1348"/>
        <v>-</v>
      </c>
      <c r="AM790" s="12" t="str">
        <f t="shared" si="1335"/>
        <v>-</v>
      </c>
      <c r="AN790" s="12" t="str">
        <f t="shared" si="1335"/>
        <v>-</v>
      </c>
      <c r="AO790" s="12">
        <f t="shared" si="1335"/>
        <v>0.45455045454545395</v>
      </c>
      <c r="AP790" s="12" t="str">
        <f t="shared" si="1335"/>
        <v>-</v>
      </c>
      <c r="AQ790" s="12" t="str">
        <f t="shared" si="1335"/>
        <v>-</v>
      </c>
      <c r="AR790" s="13"/>
      <c r="AS790" s="17"/>
    </row>
    <row r="791" spans="1:45">
      <c r="A791" s="22">
        <f t="shared" si="1336"/>
        <v>7</v>
      </c>
      <c r="B791" s="128">
        <f t="shared" ref="B791" si="1349">B9</f>
        <v>5</v>
      </c>
      <c r="C791" s="128">
        <f t="shared" si="1326"/>
        <v>1</v>
      </c>
      <c r="D791" s="12" t="str">
        <f t="shared" ref="D791:P791" si="1350">IF(D596="-","-",ABS(D596-$AS596))</f>
        <v>-</v>
      </c>
      <c r="E791" s="12" t="str">
        <f t="shared" si="1350"/>
        <v>-</v>
      </c>
      <c r="F791" s="12" t="str">
        <f t="shared" si="1350"/>
        <v>-</v>
      </c>
      <c r="G791" s="12" t="str">
        <f t="shared" si="1350"/>
        <v>-</v>
      </c>
      <c r="H791" s="12">
        <f t="shared" si="1350"/>
        <v>3.6363696363636366</v>
      </c>
      <c r="I791" s="12" t="str">
        <f t="shared" si="1350"/>
        <v>-</v>
      </c>
      <c r="J791" s="12">
        <f t="shared" si="1350"/>
        <v>1.6363696363636366</v>
      </c>
      <c r="K791" s="12" t="str">
        <f t="shared" si="1350"/>
        <v>-</v>
      </c>
      <c r="L791" s="12" t="str">
        <f t="shared" si="1350"/>
        <v>-</v>
      </c>
      <c r="M791" s="12" t="str">
        <f t="shared" si="1350"/>
        <v>-</v>
      </c>
      <c r="N791" s="12">
        <f t="shared" si="1350"/>
        <v>1.6363696363636366</v>
      </c>
      <c r="O791" s="12" t="str">
        <f t="shared" si="1350"/>
        <v>-</v>
      </c>
      <c r="P791" s="12" t="str">
        <f t="shared" si="1350"/>
        <v>-</v>
      </c>
      <c r="Q791" s="12" t="str">
        <f t="shared" si="1333"/>
        <v>-</v>
      </c>
      <c r="R791" s="12" t="str">
        <f t="shared" si="1333"/>
        <v>-</v>
      </c>
      <c r="S791" s="12">
        <f t="shared" ref="S791:AL791" si="1351">IF(S596="-","-",ABS(S596-$AS596))</f>
        <v>0.63636963636363664</v>
      </c>
      <c r="T791" s="12" t="str">
        <f t="shared" si="1351"/>
        <v>-</v>
      </c>
      <c r="U791" s="12" t="str">
        <f t="shared" si="1351"/>
        <v>-</v>
      </c>
      <c r="V791" s="12">
        <f t="shared" si="1351"/>
        <v>0.36363036363636336</v>
      </c>
      <c r="W791" s="12" t="str">
        <f t="shared" si="1351"/>
        <v>-</v>
      </c>
      <c r="X791" s="12">
        <f t="shared" si="1351"/>
        <v>0.36363036363636336</v>
      </c>
      <c r="Y791" s="12" t="str">
        <f t="shared" si="1351"/>
        <v>-</v>
      </c>
      <c r="Z791" s="12" t="str">
        <f t="shared" si="1351"/>
        <v>-</v>
      </c>
      <c r="AA791" s="12" t="str">
        <f t="shared" si="1351"/>
        <v>-</v>
      </c>
      <c r="AB791" s="12" t="str">
        <f t="shared" si="1351"/>
        <v>-</v>
      </c>
      <c r="AC791" s="12">
        <f t="shared" si="1351"/>
        <v>0.36363036363636336</v>
      </c>
      <c r="AD791" s="12">
        <f t="shared" si="1351"/>
        <v>0.63636963636363664</v>
      </c>
      <c r="AE791" s="12" t="str">
        <f t="shared" si="1351"/>
        <v>-</v>
      </c>
      <c r="AF791" s="12">
        <f t="shared" si="1351"/>
        <v>0.63636963636363664</v>
      </c>
      <c r="AG791" s="12">
        <f t="shared" si="1351"/>
        <v>5.3636303636363634</v>
      </c>
      <c r="AH791" s="12" t="str">
        <f t="shared" si="1351"/>
        <v>-</v>
      </c>
      <c r="AI791" s="12" t="str">
        <f t="shared" si="1351"/>
        <v>-</v>
      </c>
      <c r="AJ791" s="12" t="str">
        <f t="shared" si="1351"/>
        <v>-</v>
      </c>
      <c r="AK791" s="12" t="str">
        <f t="shared" si="1351"/>
        <v>-</v>
      </c>
      <c r="AL791" s="12" t="str">
        <f t="shared" si="1351"/>
        <v>-</v>
      </c>
      <c r="AM791" s="12" t="str">
        <f t="shared" si="1335"/>
        <v>-</v>
      </c>
      <c r="AN791" s="12" t="str">
        <f t="shared" si="1335"/>
        <v>-</v>
      </c>
      <c r="AO791" s="12">
        <f t="shared" si="1335"/>
        <v>2.3636303636363634</v>
      </c>
      <c r="AP791" s="12" t="str">
        <f t="shared" si="1335"/>
        <v>-</v>
      </c>
      <c r="AQ791" s="12" t="str">
        <f t="shared" si="1335"/>
        <v>-</v>
      </c>
      <c r="AR791" s="13"/>
      <c r="AS791" s="17"/>
    </row>
    <row r="792" spans="1:45">
      <c r="A792" s="22">
        <f t="shared" si="1336"/>
        <v>8</v>
      </c>
      <c r="B792" s="128">
        <f t="shared" ref="B792" si="1352">B10</f>
        <v>5</v>
      </c>
      <c r="C792" s="128">
        <f t="shared" si="1326"/>
        <v>2</v>
      </c>
      <c r="D792" s="12" t="str">
        <f t="shared" ref="D792:P792" si="1353">IF(D597="-","-",ABS(D597-$AS597))</f>
        <v>-</v>
      </c>
      <c r="E792" s="12" t="str">
        <f t="shared" si="1353"/>
        <v>-</v>
      </c>
      <c r="F792" s="12" t="str">
        <f t="shared" si="1353"/>
        <v>-</v>
      </c>
      <c r="G792" s="12" t="str">
        <f t="shared" si="1353"/>
        <v>-</v>
      </c>
      <c r="H792" s="12">
        <f t="shared" si="1353"/>
        <v>0.39999300000000027</v>
      </c>
      <c r="I792" s="12" t="str">
        <f t="shared" si="1353"/>
        <v>-</v>
      </c>
      <c r="J792" s="12">
        <f t="shared" si="1353"/>
        <v>0.60000699999999973</v>
      </c>
      <c r="K792" s="12" t="str">
        <f t="shared" si="1353"/>
        <v>-</v>
      </c>
      <c r="L792" s="12" t="str">
        <f t="shared" si="1353"/>
        <v>-</v>
      </c>
      <c r="M792" s="12" t="str">
        <f t="shared" si="1353"/>
        <v>-</v>
      </c>
      <c r="N792" s="12">
        <f t="shared" si="1353"/>
        <v>1.6000069999999997</v>
      </c>
      <c r="O792" s="12" t="str">
        <f t="shared" si="1353"/>
        <v>-</v>
      </c>
      <c r="P792" s="12" t="str">
        <f t="shared" si="1353"/>
        <v>-</v>
      </c>
      <c r="Q792" s="12" t="str">
        <f t="shared" si="1333"/>
        <v>-</v>
      </c>
      <c r="R792" s="12" t="str">
        <f t="shared" si="1333"/>
        <v>-</v>
      </c>
      <c r="S792" s="12">
        <f t="shared" ref="S792:AL792" si="1354">IF(S597="-","-",ABS(S597-$AS597))</f>
        <v>0.60000699999999973</v>
      </c>
      <c r="T792" s="12" t="str">
        <f t="shared" si="1354"/>
        <v>-</v>
      </c>
      <c r="U792" s="12" t="str">
        <f t="shared" si="1354"/>
        <v>-</v>
      </c>
      <c r="V792" s="12">
        <f t="shared" si="1354"/>
        <v>1.3999930000000003</v>
      </c>
      <c r="W792" s="12" t="str">
        <f t="shared" si="1354"/>
        <v>-</v>
      </c>
      <c r="X792" s="12" t="str">
        <f t="shared" si="1354"/>
        <v>-</v>
      </c>
      <c r="Y792" s="12" t="str">
        <f t="shared" si="1354"/>
        <v>-</v>
      </c>
      <c r="Z792" s="12" t="str">
        <f t="shared" si="1354"/>
        <v>-</v>
      </c>
      <c r="AA792" s="12" t="str">
        <f t="shared" si="1354"/>
        <v>-</v>
      </c>
      <c r="AB792" s="12" t="str">
        <f t="shared" si="1354"/>
        <v>-</v>
      </c>
      <c r="AC792" s="12">
        <f t="shared" si="1354"/>
        <v>1.3999930000000003</v>
      </c>
      <c r="AD792" s="12">
        <f t="shared" si="1354"/>
        <v>0.39999300000000027</v>
      </c>
      <c r="AE792" s="12" t="str">
        <f t="shared" si="1354"/>
        <v>-</v>
      </c>
      <c r="AF792" s="12">
        <f t="shared" si="1354"/>
        <v>2.6000069999999997</v>
      </c>
      <c r="AG792" s="12">
        <f t="shared" si="1354"/>
        <v>0.39999300000000027</v>
      </c>
      <c r="AH792" s="12" t="str">
        <f t="shared" si="1354"/>
        <v>-</v>
      </c>
      <c r="AI792" s="12" t="str">
        <f t="shared" si="1354"/>
        <v>-</v>
      </c>
      <c r="AJ792" s="12" t="str">
        <f t="shared" si="1354"/>
        <v>-</v>
      </c>
      <c r="AK792" s="12" t="str">
        <f t="shared" si="1354"/>
        <v>-</v>
      </c>
      <c r="AL792" s="12" t="str">
        <f t="shared" si="1354"/>
        <v>-</v>
      </c>
      <c r="AM792" s="12" t="str">
        <f t="shared" si="1335"/>
        <v>-</v>
      </c>
      <c r="AN792" s="12" t="str">
        <f t="shared" si="1335"/>
        <v>-</v>
      </c>
      <c r="AO792" s="12">
        <f t="shared" si="1335"/>
        <v>1.3999930000000003</v>
      </c>
      <c r="AP792" s="12" t="str">
        <f t="shared" si="1335"/>
        <v>-</v>
      </c>
      <c r="AQ792" s="12" t="str">
        <f t="shared" si="1335"/>
        <v>-</v>
      </c>
      <c r="AR792" s="13"/>
      <c r="AS792" s="17"/>
    </row>
    <row r="793" spans="1:45">
      <c r="A793" s="22">
        <f t="shared" si="1336"/>
        <v>9</v>
      </c>
      <c r="B793" s="128">
        <f t="shared" ref="B793" si="1355">B11</f>
        <v>5</v>
      </c>
      <c r="C793" s="128">
        <f t="shared" si="1326"/>
        <v>3</v>
      </c>
      <c r="D793" s="12" t="str">
        <f t="shared" ref="D793:P793" si="1356">IF(D598="-","-",ABS(D598-$AS598))</f>
        <v>-</v>
      </c>
      <c r="E793" s="12" t="str">
        <f t="shared" si="1356"/>
        <v>-</v>
      </c>
      <c r="F793" s="12" t="str">
        <f t="shared" si="1356"/>
        <v>-</v>
      </c>
      <c r="G793" s="12" t="str">
        <f t="shared" si="1356"/>
        <v>-</v>
      </c>
      <c r="H793" s="12">
        <f t="shared" si="1356"/>
        <v>3.4000080000000006</v>
      </c>
      <c r="I793" s="12" t="str">
        <f t="shared" si="1356"/>
        <v>-</v>
      </c>
      <c r="J793" s="12">
        <f t="shared" si="1356"/>
        <v>0.40000800000000059</v>
      </c>
      <c r="K793" s="12" t="str">
        <f t="shared" si="1356"/>
        <v>-</v>
      </c>
      <c r="L793" s="12" t="str">
        <f t="shared" si="1356"/>
        <v>-</v>
      </c>
      <c r="M793" s="12" t="str">
        <f t="shared" si="1356"/>
        <v>-</v>
      </c>
      <c r="N793" s="12">
        <f t="shared" si="1356"/>
        <v>2.4000080000000006</v>
      </c>
      <c r="O793" s="12" t="str">
        <f t="shared" si="1356"/>
        <v>-</v>
      </c>
      <c r="P793" s="12" t="str">
        <f t="shared" si="1356"/>
        <v>-</v>
      </c>
      <c r="Q793" s="12" t="str">
        <f t="shared" si="1333"/>
        <v>-</v>
      </c>
      <c r="R793" s="12" t="str">
        <f t="shared" si="1333"/>
        <v>-</v>
      </c>
      <c r="S793" s="12">
        <f t="shared" ref="S793:AL793" si="1357">IF(S598="-","-",ABS(S598-$AS598))</f>
        <v>1.4000080000000006</v>
      </c>
      <c r="T793" s="12" t="str">
        <f t="shared" si="1357"/>
        <v>-</v>
      </c>
      <c r="U793" s="12" t="str">
        <f t="shared" si="1357"/>
        <v>-</v>
      </c>
      <c r="V793" s="12">
        <f t="shared" si="1357"/>
        <v>1.5999919999999994</v>
      </c>
      <c r="W793" s="12" t="str">
        <f t="shared" si="1357"/>
        <v>-</v>
      </c>
      <c r="X793" s="12" t="str">
        <f t="shared" si="1357"/>
        <v>-</v>
      </c>
      <c r="Y793" s="12" t="str">
        <f t="shared" si="1357"/>
        <v>-</v>
      </c>
      <c r="Z793" s="12" t="str">
        <f t="shared" si="1357"/>
        <v>-</v>
      </c>
      <c r="AA793" s="12" t="str">
        <f t="shared" si="1357"/>
        <v>-</v>
      </c>
      <c r="AB793" s="12" t="str">
        <f t="shared" si="1357"/>
        <v>-</v>
      </c>
      <c r="AC793" s="12">
        <f t="shared" si="1357"/>
        <v>1.5999919999999994</v>
      </c>
      <c r="AD793" s="12">
        <f t="shared" si="1357"/>
        <v>1.4000080000000006</v>
      </c>
      <c r="AE793" s="12" t="str">
        <f t="shared" si="1357"/>
        <v>-</v>
      </c>
      <c r="AF793" s="12">
        <f t="shared" si="1357"/>
        <v>0.40000800000000059</v>
      </c>
      <c r="AG793" s="12">
        <f t="shared" si="1357"/>
        <v>4.5999919999999994</v>
      </c>
      <c r="AH793" s="12" t="str">
        <f t="shared" si="1357"/>
        <v>-</v>
      </c>
      <c r="AI793" s="12" t="str">
        <f t="shared" si="1357"/>
        <v>-</v>
      </c>
      <c r="AJ793" s="12" t="str">
        <f t="shared" si="1357"/>
        <v>-</v>
      </c>
      <c r="AK793" s="12" t="str">
        <f t="shared" si="1357"/>
        <v>-</v>
      </c>
      <c r="AL793" s="12" t="str">
        <f t="shared" si="1357"/>
        <v>-</v>
      </c>
      <c r="AM793" s="12" t="str">
        <f t="shared" si="1335"/>
        <v>-</v>
      </c>
      <c r="AN793" s="12" t="str">
        <f t="shared" si="1335"/>
        <v>-</v>
      </c>
      <c r="AO793" s="12">
        <f t="shared" si="1335"/>
        <v>1.5999919999999994</v>
      </c>
      <c r="AP793" s="12" t="str">
        <f t="shared" si="1335"/>
        <v>-</v>
      </c>
      <c r="AQ793" s="12" t="str">
        <f t="shared" si="1335"/>
        <v>-</v>
      </c>
      <c r="AR793" s="13"/>
      <c r="AS793" s="17"/>
    </row>
    <row r="794" spans="1:45">
      <c r="A794" s="22">
        <f t="shared" si="1336"/>
        <v>10</v>
      </c>
      <c r="B794" s="128">
        <f t="shared" ref="B794" si="1358">B12</f>
        <v>7</v>
      </c>
      <c r="C794" s="128">
        <f t="shared" si="1326"/>
        <v>1</v>
      </c>
      <c r="D794" s="12" t="str">
        <f t="shared" ref="D794:P794" si="1359">IF(D599="-","-",ABS(D599-$AS599))</f>
        <v>-</v>
      </c>
      <c r="E794" s="12" t="str">
        <f t="shared" si="1359"/>
        <v>-</v>
      </c>
      <c r="F794" s="12" t="str">
        <f t="shared" si="1359"/>
        <v>-</v>
      </c>
      <c r="G794" s="12" t="str">
        <f t="shared" si="1359"/>
        <v>-</v>
      </c>
      <c r="H794" s="12">
        <f t="shared" si="1359"/>
        <v>9.0000000003698233E-6</v>
      </c>
      <c r="I794" s="12" t="str">
        <f t="shared" si="1359"/>
        <v>-</v>
      </c>
      <c r="J794" s="12">
        <f t="shared" si="1359"/>
        <v>0.99999099999999963</v>
      </c>
      <c r="K794" s="12" t="str">
        <f t="shared" si="1359"/>
        <v>-</v>
      </c>
      <c r="L794" s="12" t="str">
        <f t="shared" si="1359"/>
        <v>-</v>
      </c>
      <c r="M794" s="12" t="str">
        <f t="shared" si="1359"/>
        <v>-</v>
      </c>
      <c r="N794" s="12">
        <f t="shared" si="1359"/>
        <v>1.0000090000000004</v>
      </c>
      <c r="O794" s="12">
        <f t="shared" si="1359"/>
        <v>2.0000090000000004</v>
      </c>
      <c r="P794" s="12" t="str">
        <f t="shared" si="1359"/>
        <v>-</v>
      </c>
      <c r="Q794" s="12" t="str">
        <f t="shared" si="1333"/>
        <v>-</v>
      </c>
      <c r="R794" s="12" t="str">
        <f t="shared" si="1333"/>
        <v>-</v>
      </c>
      <c r="S794" s="12" t="str">
        <f t="shared" ref="S794:AL794" si="1360">IF(S599="-","-",ABS(S599-$AS599))</f>
        <v>-</v>
      </c>
      <c r="T794" s="12" t="str">
        <f t="shared" si="1360"/>
        <v>-</v>
      </c>
      <c r="U794" s="12" t="str">
        <f t="shared" si="1360"/>
        <v>-</v>
      </c>
      <c r="V794" s="12">
        <f t="shared" si="1360"/>
        <v>9.0000000003698233E-6</v>
      </c>
      <c r="W794" s="12" t="str">
        <f t="shared" si="1360"/>
        <v>-</v>
      </c>
      <c r="X794" s="12">
        <f t="shared" si="1360"/>
        <v>1.9999909999999996</v>
      </c>
      <c r="Y794" s="12" t="str">
        <f t="shared" si="1360"/>
        <v>-</v>
      </c>
      <c r="Z794" s="12">
        <f t="shared" si="1360"/>
        <v>1.0000090000000004</v>
      </c>
      <c r="AA794" s="12" t="str">
        <f t="shared" si="1360"/>
        <v>-</v>
      </c>
      <c r="AB794" s="12" t="str">
        <f t="shared" si="1360"/>
        <v>-</v>
      </c>
      <c r="AC794" s="12" t="str">
        <f t="shared" si="1360"/>
        <v>-</v>
      </c>
      <c r="AD794" s="12">
        <f t="shared" si="1360"/>
        <v>9.0000000003698233E-6</v>
      </c>
      <c r="AE794" s="12" t="str">
        <f t="shared" si="1360"/>
        <v>-</v>
      </c>
      <c r="AF794" s="12">
        <f t="shared" si="1360"/>
        <v>1.0000090000000004</v>
      </c>
      <c r="AG794" s="12">
        <f t="shared" si="1360"/>
        <v>2.0000090000000004</v>
      </c>
      <c r="AH794" s="12" t="str">
        <f t="shared" si="1360"/>
        <v>-</v>
      </c>
      <c r="AI794" s="12" t="str">
        <f t="shared" si="1360"/>
        <v>-</v>
      </c>
      <c r="AJ794" s="12" t="str">
        <f t="shared" si="1360"/>
        <v>-</v>
      </c>
      <c r="AK794" s="12" t="str">
        <f t="shared" si="1360"/>
        <v>-</v>
      </c>
      <c r="AL794" s="12" t="str">
        <f t="shared" si="1360"/>
        <v>-</v>
      </c>
      <c r="AM794" s="12" t="str">
        <f t="shared" si="1335"/>
        <v>-</v>
      </c>
      <c r="AN794" s="12" t="str">
        <f t="shared" si="1335"/>
        <v>-</v>
      </c>
      <c r="AO794" s="12">
        <f t="shared" si="1335"/>
        <v>3.9999909999999996</v>
      </c>
      <c r="AP794" s="12" t="str">
        <f t="shared" si="1335"/>
        <v>-</v>
      </c>
      <c r="AQ794" s="12" t="str">
        <f t="shared" si="1335"/>
        <v>-</v>
      </c>
      <c r="AR794" s="13"/>
      <c r="AS794" s="17"/>
    </row>
    <row r="795" spans="1:45">
      <c r="A795" s="22">
        <f t="shared" si="1336"/>
        <v>11</v>
      </c>
      <c r="B795" s="128">
        <f t="shared" ref="B795" si="1361">B13</f>
        <v>7</v>
      </c>
      <c r="C795" s="128">
        <f t="shared" si="1326"/>
        <v>2</v>
      </c>
      <c r="D795" s="12" t="str">
        <f t="shared" ref="D795:P795" si="1362">IF(D600="-","-",ABS(D600-$AS600))</f>
        <v>-</v>
      </c>
      <c r="E795" s="12" t="str">
        <f t="shared" si="1362"/>
        <v>-</v>
      </c>
      <c r="F795" s="12" t="str">
        <f t="shared" si="1362"/>
        <v>-</v>
      </c>
      <c r="G795" s="12" t="str">
        <f t="shared" si="1362"/>
        <v>-</v>
      </c>
      <c r="H795" s="12">
        <f t="shared" si="1362"/>
        <v>9.9999999996214228E-6</v>
      </c>
      <c r="I795" s="12" t="str">
        <f t="shared" si="1362"/>
        <v>-</v>
      </c>
      <c r="J795" s="12">
        <f t="shared" si="1362"/>
        <v>0.99999000000000038</v>
      </c>
      <c r="K795" s="12" t="str">
        <f t="shared" si="1362"/>
        <v>-</v>
      </c>
      <c r="L795" s="12" t="str">
        <f t="shared" si="1362"/>
        <v>-</v>
      </c>
      <c r="M795" s="12" t="str">
        <f t="shared" si="1362"/>
        <v>-</v>
      </c>
      <c r="N795" s="12">
        <f t="shared" si="1362"/>
        <v>3.0000099999999996</v>
      </c>
      <c r="O795" s="12" t="str">
        <f t="shared" si="1362"/>
        <v>-</v>
      </c>
      <c r="P795" s="12" t="str">
        <f t="shared" si="1362"/>
        <v>-</v>
      </c>
      <c r="Q795" s="12" t="str">
        <f t="shared" si="1333"/>
        <v>-</v>
      </c>
      <c r="R795" s="12" t="str">
        <f t="shared" si="1333"/>
        <v>-</v>
      </c>
      <c r="S795" s="12" t="str">
        <f t="shared" ref="S795:AL795" si="1363">IF(S600="-","-",ABS(S600-$AS600))</f>
        <v>-</v>
      </c>
      <c r="T795" s="12" t="str">
        <f t="shared" si="1363"/>
        <v>-</v>
      </c>
      <c r="U795" s="12" t="str">
        <f t="shared" si="1363"/>
        <v>-</v>
      </c>
      <c r="V795" s="12">
        <f t="shared" si="1363"/>
        <v>0.99999000000000038</v>
      </c>
      <c r="W795" s="12" t="str">
        <f t="shared" si="1363"/>
        <v>-</v>
      </c>
      <c r="X795" s="12">
        <f t="shared" si="1363"/>
        <v>1.9999900000000004</v>
      </c>
      <c r="Y795" s="12" t="str">
        <f t="shared" si="1363"/>
        <v>-</v>
      </c>
      <c r="Z795" s="12" t="str">
        <f t="shared" si="1363"/>
        <v>-</v>
      </c>
      <c r="AA795" s="12" t="str">
        <f t="shared" si="1363"/>
        <v>-</v>
      </c>
      <c r="AB795" s="12" t="str">
        <f t="shared" si="1363"/>
        <v>-</v>
      </c>
      <c r="AC795" s="12" t="str">
        <f t="shared" si="1363"/>
        <v>-</v>
      </c>
      <c r="AD795" s="12">
        <f t="shared" si="1363"/>
        <v>9.9999999996214228E-6</v>
      </c>
      <c r="AE795" s="12" t="str">
        <f t="shared" si="1363"/>
        <v>-</v>
      </c>
      <c r="AF795" s="12">
        <f t="shared" si="1363"/>
        <v>2.0000099999999996</v>
      </c>
      <c r="AG795" s="12">
        <f t="shared" si="1363"/>
        <v>1.0000099999999996</v>
      </c>
      <c r="AH795" s="12" t="str">
        <f t="shared" si="1363"/>
        <v>-</v>
      </c>
      <c r="AI795" s="12" t="str">
        <f t="shared" si="1363"/>
        <v>-</v>
      </c>
      <c r="AJ795" s="12" t="str">
        <f t="shared" si="1363"/>
        <v>-</v>
      </c>
      <c r="AK795" s="12" t="str">
        <f t="shared" si="1363"/>
        <v>-</v>
      </c>
      <c r="AL795" s="12" t="str">
        <f t="shared" si="1363"/>
        <v>-</v>
      </c>
      <c r="AM795" s="12" t="str">
        <f t="shared" si="1335"/>
        <v>-</v>
      </c>
      <c r="AN795" s="12" t="str">
        <f t="shared" si="1335"/>
        <v>-</v>
      </c>
      <c r="AO795" s="12">
        <f t="shared" si="1335"/>
        <v>1.9999900000000004</v>
      </c>
      <c r="AP795" s="12" t="str">
        <f t="shared" si="1335"/>
        <v>-</v>
      </c>
      <c r="AQ795" s="12" t="str">
        <f t="shared" si="1335"/>
        <v>-</v>
      </c>
      <c r="AR795" s="13"/>
      <c r="AS795" s="17"/>
    </row>
    <row r="796" spans="1:45">
      <c r="A796" s="22">
        <f t="shared" si="1336"/>
        <v>12</v>
      </c>
      <c r="B796" s="128">
        <f t="shared" ref="B796" si="1364">B14</f>
        <v>7</v>
      </c>
      <c r="C796" s="128">
        <f t="shared" si="1326"/>
        <v>3</v>
      </c>
      <c r="D796" s="12" t="str">
        <f t="shared" ref="D796:P796" si="1365">IF(D601="-","-",ABS(D601-$AS601))</f>
        <v>-</v>
      </c>
      <c r="E796" s="12" t="str">
        <f t="shared" si="1365"/>
        <v>-</v>
      </c>
      <c r="F796" s="12" t="str">
        <f t="shared" si="1365"/>
        <v>-</v>
      </c>
      <c r="G796" s="12" t="str">
        <f t="shared" si="1365"/>
        <v>-</v>
      </c>
      <c r="H796" s="12">
        <f t="shared" si="1365"/>
        <v>0.77776677777777792</v>
      </c>
      <c r="I796" s="12" t="str">
        <f t="shared" si="1365"/>
        <v>-</v>
      </c>
      <c r="J796" s="12">
        <f t="shared" si="1365"/>
        <v>1.2222332222222221</v>
      </c>
      <c r="K796" s="12" t="str">
        <f t="shared" si="1365"/>
        <v>-</v>
      </c>
      <c r="L796" s="12" t="str">
        <f t="shared" si="1365"/>
        <v>-</v>
      </c>
      <c r="M796" s="12" t="str">
        <f t="shared" si="1365"/>
        <v>-</v>
      </c>
      <c r="N796" s="12">
        <f t="shared" si="1365"/>
        <v>3.2222332222222221</v>
      </c>
      <c r="O796" s="12" t="str">
        <f t="shared" si="1365"/>
        <v>-</v>
      </c>
      <c r="P796" s="12" t="str">
        <f t="shared" si="1365"/>
        <v>-</v>
      </c>
      <c r="Q796" s="12" t="str">
        <f t="shared" si="1333"/>
        <v>-</v>
      </c>
      <c r="R796" s="12" t="str">
        <f t="shared" si="1333"/>
        <v>-</v>
      </c>
      <c r="S796" s="12">
        <f t="shared" ref="S796:AL796" si="1366">IF(S601="-","-",ABS(S601-$AS601))</f>
        <v>1.7777667777777779</v>
      </c>
      <c r="T796" s="12" t="str">
        <f t="shared" si="1366"/>
        <v>-</v>
      </c>
      <c r="U796" s="12" t="str">
        <f t="shared" si="1366"/>
        <v>-</v>
      </c>
      <c r="V796" s="12">
        <f t="shared" si="1366"/>
        <v>0.77776677777777792</v>
      </c>
      <c r="W796" s="12" t="str">
        <f t="shared" si="1366"/>
        <v>-</v>
      </c>
      <c r="X796" s="12" t="str">
        <f t="shared" si="1366"/>
        <v>-</v>
      </c>
      <c r="Y796" s="12" t="str">
        <f t="shared" si="1366"/>
        <v>-</v>
      </c>
      <c r="Z796" s="12" t="str">
        <f t="shared" si="1366"/>
        <v>-</v>
      </c>
      <c r="AA796" s="12" t="str">
        <f t="shared" si="1366"/>
        <v>-</v>
      </c>
      <c r="AB796" s="12" t="str">
        <f t="shared" si="1366"/>
        <v>-</v>
      </c>
      <c r="AC796" s="12" t="str">
        <f t="shared" si="1366"/>
        <v>-</v>
      </c>
      <c r="AD796" s="12">
        <f t="shared" si="1366"/>
        <v>0.22223322222222208</v>
      </c>
      <c r="AE796" s="12" t="str">
        <f t="shared" si="1366"/>
        <v>-</v>
      </c>
      <c r="AF796" s="12">
        <f t="shared" si="1366"/>
        <v>1.2222332222222221</v>
      </c>
      <c r="AG796" s="12">
        <f t="shared" si="1366"/>
        <v>0.77776677777777792</v>
      </c>
      <c r="AH796" s="12" t="str">
        <f t="shared" si="1366"/>
        <v>-</v>
      </c>
      <c r="AI796" s="12" t="str">
        <f t="shared" si="1366"/>
        <v>-</v>
      </c>
      <c r="AJ796" s="12" t="str">
        <f t="shared" si="1366"/>
        <v>-</v>
      </c>
      <c r="AK796" s="12" t="str">
        <f t="shared" si="1366"/>
        <v>-</v>
      </c>
      <c r="AL796" s="12" t="str">
        <f t="shared" si="1366"/>
        <v>-</v>
      </c>
      <c r="AM796" s="12" t="str">
        <f t="shared" ref="AM796:AQ805" si="1367">IF(AM601="-","-",ABS(AM601-$AS601))</f>
        <v>-</v>
      </c>
      <c r="AN796" s="12" t="str">
        <f t="shared" si="1367"/>
        <v>-</v>
      </c>
      <c r="AO796" s="12">
        <f t="shared" si="1367"/>
        <v>1.7777667777777779</v>
      </c>
      <c r="AP796" s="12" t="str">
        <f t="shared" si="1367"/>
        <v>-</v>
      </c>
      <c r="AQ796" s="12" t="str">
        <f t="shared" si="1367"/>
        <v>-</v>
      </c>
      <c r="AR796" s="13"/>
      <c r="AS796" s="17"/>
    </row>
    <row r="797" spans="1:45">
      <c r="A797" s="22">
        <f t="shared" si="1336"/>
        <v>13</v>
      </c>
      <c r="B797" s="128">
        <f t="shared" ref="B797" si="1368">B15</f>
        <v>8</v>
      </c>
      <c r="C797" s="128">
        <f t="shared" si="1326"/>
        <v>1</v>
      </c>
      <c r="D797" s="12" t="str">
        <f t="shared" ref="D797:P797" si="1369">IF(D602="-","-",ABS(D602-$AS602))</f>
        <v>-</v>
      </c>
      <c r="E797" s="12" t="str">
        <f t="shared" si="1369"/>
        <v>-</v>
      </c>
      <c r="F797" s="12" t="str">
        <f t="shared" si="1369"/>
        <v>-</v>
      </c>
      <c r="G797" s="12" t="str">
        <f t="shared" si="1369"/>
        <v>-</v>
      </c>
      <c r="H797" s="12">
        <f t="shared" si="1369"/>
        <v>1.1818301818181816</v>
      </c>
      <c r="I797" s="12" t="str">
        <f t="shared" si="1369"/>
        <v>-</v>
      </c>
      <c r="J797" s="12">
        <f t="shared" si="1369"/>
        <v>2.1818301818181816</v>
      </c>
      <c r="K797" s="12" t="str">
        <f t="shared" si="1369"/>
        <v>-</v>
      </c>
      <c r="L797" s="12" t="str">
        <f t="shared" si="1369"/>
        <v>-</v>
      </c>
      <c r="M797" s="12" t="str">
        <f t="shared" si="1369"/>
        <v>-</v>
      </c>
      <c r="N797" s="12">
        <f t="shared" si="1369"/>
        <v>1.1818301818181816</v>
      </c>
      <c r="O797" s="12" t="str">
        <f t="shared" si="1369"/>
        <v>-</v>
      </c>
      <c r="P797" s="12" t="str">
        <f t="shared" si="1369"/>
        <v>-</v>
      </c>
      <c r="Q797" s="12" t="str">
        <f t="shared" si="1333"/>
        <v>-</v>
      </c>
      <c r="R797" s="12" t="str">
        <f t="shared" si="1333"/>
        <v>-</v>
      </c>
      <c r="S797" s="12">
        <f t="shared" ref="S797:AL797" si="1370">IF(S602="-","-",ABS(S602-$AS602))</f>
        <v>0.18183018181818156</v>
      </c>
      <c r="T797" s="12" t="str">
        <f t="shared" si="1370"/>
        <v>-</v>
      </c>
      <c r="U797" s="12" t="str">
        <f t="shared" si="1370"/>
        <v>-</v>
      </c>
      <c r="V797" s="12">
        <f t="shared" si="1370"/>
        <v>1.8181698181818184</v>
      </c>
      <c r="W797" s="12" t="str">
        <f t="shared" si="1370"/>
        <v>-</v>
      </c>
      <c r="X797" s="12" t="str">
        <f t="shared" si="1370"/>
        <v>-</v>
      </c>
      <c r="Y797" s="12" t="str">
        <f t="shared" si="1370"/>
        <v>-</v>
      </c>
      <c r="Z797" s="12">
        <f t="shared" si="1370"/>
        <v>1.8181698181818184</v>
      </c>
      <c r="AA797" s="12" t="str">
        <f t="shared" si="1370"/>
        <v>-</v>
      </c>
      <c r="AB797" s="12" t="str">
        <f t="shared" si="1370"/>
        <v>-</v>
      </c>
      <c r="AC797" s="12">
        <f t="shared" si="1370"/>
        <v>1.8181698181818184</v>
      </c>
      <c r="AD797" s="12">
        <f t="shared" si="1370"/>
        <v>1.1818301818181816</v>
      </c>
      <c r="AE797" s="12" t="str">
        <f t="shared" si="1370"/>
        <v>-</v>
      </c>
      <c r="AF797" s="12">
        <f t="shared" si="1370"/>
        <v>1.1818301818181816</v>
      </c>
      <c r="AG797" s="12">
        <f t="shared" si="1370"/>
        <v>0.18183018181818156</v>
      </c>
      <c r="AH797" s="12" t="str">
        <f t="shared" si="1370"/>
        <v>-</v>
      </c>
      <c r="AI797" s="12" t="str">
        <f t="shared" si="1370"/>
        <v>-</v>
      </c>
      <c r="AJ797" s="12" t="str">
        <f t="shared" si="1370"/>
        <v>-</v>
      </c>
      <c r="AK797" s="12" t="str">
        <f t="shared" si="1370"/>
        <v>-</v>
      </c>
      <c r="AL797" s="12" t="str">
        <f t="shared" si="1370"/>
        <v>-</v>
      </c>
      <c r="AM797" s="12" t="str">
        <f t="shared" si="1367"/>
        <v>-</v>
      </c>
      <c r="AN797" s="12" t="str">
        <f t="shared" si="1367"/>
        <v>-</v>
      </c>
      <c r="AO797" s="12">
        <f t="shared" si="1367"/>
        <v>1.8181698181818184</v>
      </c>
      <c r="AP797" s="12" t="str">
        <f t="shared" si="1367"/>
        <v>-</v>
      </c>
      <c r="AQ797" s="12" t="str">
        <f t="shared" si="1367"/>
        <v>-</v>
      </c>
      <c r="AR797" s="13"/>
      <c r="AS797" s="17"/>
    </row>
    <row r="798" spans="1:45">
      <c r="A798" s="22">
        <f t="shared" si="1336"/>
        <v>14</v>
      </c>
      <c r="B798" s="128">
        <f t="shared" ref="B798" si="1371">B16</f>
        <v>8</v>
      </c>
      <c r="C798" s="128">
        <f t="shared" si="1326"/>
        <v>2</v>
      </c>
      <c r="D798" s="12" t="str">
        <f t="shared" ref="D798:P798" si="1372">IF(D603="-","-",ABS(D603-$AS603))</f>
        <v>-</v>
      </c>
      <c r="E798" s="12" t="str">
        <f t="shared" si="1372"/>
        <v>-</v>
      </c>
      <c r="F798" s="12" t="str">
        <f t="shared" si="1372"/>
        <v>-</v>
      </c>
      <c r="G798" s="12" t="str">
        <f t="shared" si="1372"/>
        <v>-</v>
      </c>
      <c r="H798" s="12">
        <f t="shared" si="1372"/>
        <v>2.0908960909090908</v>
      </c>
      <c r="I798" s="12" t="str">
        <f t="shared" si="1372"/>
        <v>-</v>
      </c>
      <c r="J798" s="12">
        <f t="shared" si="1372"/>
        <v>9.0896090909090788E-2</v>
      </c>
      <c r="K798" s="12" t="str">
        <f t="shared" si="1372"/>
        <v>-</v>
      </c>
      <c r="L798" s="12" t="str">
        <f t="shared" si="1372"/>
        <v>-</v>
      </c>
      <c r="M798" s="12" t="str">
        <f t="shared" si="1372"/>
        <v>-</v>
      </c>
      <c r="N798" s="12">
        <f t="shared" si="1372"/>
        <v>2.9091039090909092</v>
      </c>
      <c r="O798" s="12">
        <f t="shared" si="1372"/>
        <v>1.9091039090909092</v>
      </c>
      <c r="P798" s="12" t="str">
        <f t="shared" si="1372"/>
        <v>-</v>
      </c>
      <c r="Q798" s="12" t="str">
        <f t="shared" si="1333"/>
        <v>-</v>
      </c>
      <c r="R798" s="12" t="str">
        <f t="shared" si="1333"/>
        <v>-</v>
      </c>
      <c r="S798" s="12" t="str">
        <f t="shared" ref="S798:AL798" si="1373">IF(S603="-","-",ABS(S603-$AS603))</f>
        <v>-</v>
      </c>
      <c r="T798" s="12" t="str">
        <f t="shared" si="1373"/>
        <v>-</v>
      </c>
      <c r="U798" s="12" t="str">
        <f t="shared" si="1373"/>
        <v>-</v>
      </c>
      <c r="V798" s="12">
        <f t="shared" si="1373"/>
        <v>9.0896090909090788E-2</v>
      </c>
      <c r="W798" s="12" t="str">
        <f t="shared" si="1373"/>
        <v>-</v>
      </c>
      <c r="X798" s="12" t="str">
        <f t="shared" si="1373"/>
        <v>-</v>
      </c>
      <c r="Y798" s="12" t="str">
        <f t="shared" si="1373"/>
        <v>-</v>
      </c>
      <c r="Z798" s="12">
        <f t="shared" si="1373"/>
        <v>2.0908960909090908</v>
      </c>
      <c r="AA798" s="12" t="str">
        <f t="shared" si="1373"/>
        <v>-</v>
      </c>
      <c r="AB798" s="12" t="str">
        <f t="shared" si="1373"/>
        <v>-</v>
      </c>
      <c r="AC798" s="12">
        <f t="shared" si="1373"/>
        <v>1.0908960909090908</v>
      </c>
      <c r="AD798" s="12">
        <f t="shared" si="1373"/>
        <v>0.90910390909090921</v>
      </c>
      <c r="AE798" s="12" t="str">
        <f t="shared" si="1373"/>
        <v>-</v>
      </c>
      <c r="AF798" s="12">
        <f t="shared" si="1373"/>
        <v>1.9091039090909092</v>
      </c>
      <c r="AG798" s="12">
        <f t="shared" si="1373"/>
        <v>9.0896090909090788E-2</v>
      </c>
      <c r="AH798" s="12" t="str">
        <f t="shared" si="1373"/>
        <v>-</v>
      </c>
      <c r="AI798" s="12" t="str">
        <f t="shared" si="1373"/>
        <v>-</v>
      </c>
      <c r="AJ798" s="12" t="str">
        <f t="shared" si="1373"/>
        <v>-</v>
      </c>
      <c r="AK798" s="12" t="str">
        <f t="shared" si="1373"/>
        <v>-</v>
      </c>
      <c r="AL798" s="12" t="str">
        <f t="shared" si="1373"/>
        <v>-</v>
      </c>
      <c r="AM798" s="12" t="str">
        <f t="shared" si="1367"/>
        <v>-</v>
      </c>
      <c r="AN798" s="12" t="str">
        <f t="shared" si="1367"/>
        <v>-</v>
      </c>
      <c r="AO798" s="12">
        <f t="shared" si="1367"/>
        <v>2.0908960909090908</v>
      </c>
      <c r="AP798" s="12" t="str">
        <f t="shared" si="1367"/>
        <v>-</v>
      </c>
      <c r="AQ798" s="12" t="str">
        <f t="shared" si="1367"/>
        <v>-</v>
      </c>
      <c r="AR798" s="13"/>
      <c r="AS798" s="17"/>
    </row>
    <row r="799" spans="1:45">
      <c r="A799" s="22">
        <f t="shared" si="1336"/>
        <v>15</v>
      </c>
      <c r="B799" s="128">
        <f t="shared" ref="B799" si="1374">B17</f>
        <v>8</v>
      </c>
      <c r="C799" s="128">
        <f t="shared" si="1326"/>
        <v>3</v>
      </c>
      <c r="D799" s="12" t="str">
        <f t="shared" ref="D799:P799" si="1375">IF(D604="-","-",ABS(D604-$AS604))</f>
        <v>-</v>
      </c>
      <c r="E799" s="12" t="str">
        <f t="shared" si="1375"/>
        <v>-</v>
      </c>
      <c r="F799" s="12" t="str">
        <f t="shared" si="1375"/>
        <v>-</v>
      </c>
      <c r="G799" s="12" t="str">
        <f t="shared" si="1375"/>
        <v>-</v>
      </c>
      <c r="H799" s="12">
        <f t="shared" si="1375"/>
        <v>0.75001400000000018</v>
      </c>
      <c r="I799" s="12" t="str">
        <f t="shared" si="1375"/>
        <v>-</v>
      </c>
      <c r="J799" s="12">
        <f t="shared" si="1375"/>
        <v>0.75001400000000018</v>
      </c>
      <c r="K799" s="12" t="str">
        <f t="shared" si="1375"/>
        <v>-</v>
      </c>
      <c r="L799" s="12" t="str">
        <f t="shared" si="1375"/>
        <v>-</v>
      </c>
      <c r="M799" s="12" t="str">
        <f t="shared" si="1375"/>
        <v>-</v>
      </c>
      <c r="N799" s="12">
        <f t="shared" si="1375"/>
        <v>1.7500140000000002</v>
      </c>
      <c r="O799" s="12">
        <f t="shared" si="1375"/>
        <v>0.75001400000000018</v>
      </c>
      <c r="P799" s="12" t="str">
        <f t="shared" si="1375"/>
        <v>-</v>
      </c>
      <c r="Q799" s="12" t="str">
        <f t="shared" si="1333"/>
        <v>-</v>
      </c>
      <c r="R799" s="12" t="str">
        <f t="shared" si="1333"/>
        <v>-</v>
      </c>
      <c r="S799" s="12">
        <f t="shared" ref="S799:AL799" si="1376">IF(S604="-","-",ABS(S604-$AS604))</f>
        <v>0.24998599999999982</v>
      </c>
      <c r="T799" s="12" t="str">
        <f t="shared" si="1376"/>
        <v>-</v>
      </c>
      <c r="U799" s="12" t="str">
        <f t="shared" si="1376"/>
        <v>-</v>
      </c>
      <c r="V799" s="12">
        <f t="shared" si="1376"/>
        <v>1.2499859999999998</v>
      </c>
      <c r="W799" s="12" t="str">
        <f t="shared" si="1376"/>
        <v>-</v>
      </c>
      <c r="X799" s="12">
        <f t="shared" si="1376"/>
        <v>2.2499859999999998</v>
      </c>
      <c r="Y799" s="12" t="str">
        <f t="shared" si="1376"/>
        <v>-</v>
      </c>
      <c r="Z799" s="12" t="str">
        <f t="shared" si="1376"/>
        <v>-</v>
      </c>
      <c r="AA799" s="12" t="str">
        <f t="shared" si="1376"/>
        <v>-</v>
      </c>
      <c r="AB799" s="12" t="str">
        <f t="shared" si="1376"/>
        <v>-</v>
      </c>
      <c r="AC799" s="12">
        <f t="shared" si="1376"/>
        <v>0.75001400000000018</v>
      </c>
      <c r="AD799" s="12">
        <f t="shared" si="1376"/>
        <v>0.24998599999999982</v>
      </c>
      <c r="AE799" s="12" t="str">
        <f t="shared" si="1376"/>
        <v>-</v>
      </c>
      <c r="AF799" s="12">
        <f t="shared" si="1376"/>
        <v>0.75001400000000018</v>
      </c>
      <c r="AG799" s="12">
        <f t="shared" si="1376"/>
        <v>0.75001400000000018</v>
      </c>
      <c r="AH799" s="12" t="str">
        <f t="shared" si="1376"/>
        <v>-</v>
      </c>
      <c r="AI799" s="12" t="str">
        <f t="shared" si="1376"/>
        <v>-</v>
      </c>
      <c r="AJ799" s="12" t="str">
        <f t="shared" si="1376"/>
        <v>-</v>
      </c>
      <c r="AK799" s="12" t="str">
        <f t="shared" si="1376"/>
        <v>-</v>
      </c>
      <c r="AL799" s="12" t="str">
        <f t="shared" si="1376"/>
        <v>-</v>
      </c>
      <c r="AM799" s="12" t="str">
        <f t="shared" si="1367"/>
        <v>-</v>
      </c>
      <c r="AN799" s="12" t="str">
        <f t="shared" si="1367"/>
        <v>-</v>
      </c>
      <c r="AO799" s="12">
        <f t="shared" si="1367"/>
        <v>2.2499859999999998</v>
      </c>
      <c r="AP799" s="12" t="str">
        <f t="shared" si="1367"/>
        <v>-</v>
      </c>
      <c r="AQ799" s="12" t="str">
        <f t="shared" si="1367"/>
        <v>-</v>
      </c>
      <c r="AR799" s="13"/>
      <c r="AS799" s="17"/>
    </row>
    <row r="800" spans="1:45">
      <c r="A800" s="22">
        <f t="shared" si="1336"/>
        <v>16</v>
      </c>
      <c r="B800" s="128">
        <f t="shared" ref="B800" si="1377">B18</f>
        <v>9</v>
      </c>
      <c r="C800" s="128">
        <f t="shared" si="1326"/>
        <v>1</v>
      </c>
      <c r="D800" s="12" t="str">
        <f t="shared" ref="D800:P800" si="1378">IF(D605="-","-",ABS(D605-$AS605))</f>
        <v>-</v>
      </c>
      <c r="E800" s="12" t="str">
        <f t="shared" si="1378"/>
        <v>-</v>
      </c>
      <c r="F800" s="12" t="str">
        <f t="shared" si="1378"/>
        <v>-</v>
      </c>
      <c r="G800" s="12" t="str">
        <f t="shared" si="1378"/>
        <v>-</v>
      </c>
      <c r="H800" s="12">
        <f t="shared" si="1378"/>
        <v>1.0000150000000003</v>
      </c>
      <c r="I800" s="12" t="str">
        <f t="shared" si="1378"/>
        <v>-</v>
      </c>
      <c r="J800" s="12">
        <f t="shared" si="1378"/>
        <v>1.0000150000000003</v>
      </c>
      <c r="K800" s="12" t="str">
        <f t="shared" si="1378"/>
        <v>-</v>
      </c>
      <c r="L800" s="12" t="str">
        <f t="shared" si="1378"/>
        <v>-</v>
      </c>
      <c r="M800" s="12" t="str">
        <f t="shared" si="1378"/>
        <v>-</v>
      </c>
      <c r="N800" s="12">
        <f t="shared" si="1378"/>
        <v>2.0000150000000003</v>
      </c>
      <c r="O800" s="12" t="str">
        <f t="shared" si="1378"/>
        <v>-</v>
      </c>
      <c r="P800" s="12" t="str">
        <f t="shared" si="1378"/>
        <v>-</v>
      </c>
      <c r="Q800" s="12" t="str">
        <f t="shared" si="1333"/>
        <v>-</v>
      </c>
      <c r="R800" s="12" t="str">
        <f t="shared" si="1333"/>
        <v>-</v>
      </c>
      <c r="S800" s="12">
        <f t="shared" ref="S800:AL800" si="1379">IF(S605="-","-",ABS(S605-$AS605))</f>
        <v>1.0000150000000003</v>
      </c>
      <c r="T800" s="12" t="str">
        <f t="shared" si="1379"/>
        <v>-</v>
      </c>
      <c r="U800" s="12" t="str">
        <f t="shared" si="1379"/>
        <v>-</v>
      </c>
      <c r="V800" s="12">
        <f t="shared" si="1379"/>
        <v>1.5000000000320313E-5</v>
      </c>
      <c r="W800" s="12" t="str">
        <f t="shared" si="1379"/>
        <v>-</v>
      </c>
      <c r="X800" s="12">
        <f t="shared" si="1379"/>
        <v>1.5000000000320313E-5</v>
      </c>
      <c r="Y800" s="12" t="str">
        <f t="shared" si="1379"/>
        <v>-</v>
      </c>
      <c r="Z800" s="12">
        <f t="shared" si="1379"/>
        <v>0.99998499999999968</v>
      </c>
      <c r="AA800" s="12" t="str">
        <f t="shared" si="1379"/>
        <v>-</v>
      </c>
      <c r="AB800" s="12" t="str">
        <f t="shared" si="1379"/>
        <v>-</v>
      </c>
      <c r="AC800" s="12">
        <f t="shared" si="1379"/>
        <v>1.5000000000320313E-5</v>
      </c>
      <c r="AD800" s="12">
        <f t="shared" si="1379"/>
        <v>1.5000000000320313E-5</v>
      </c>
      <c r="AE800" s="12" t="str">
        <f t="shared" si="1379"/>
        <v>-</v>
      </c>
      <c r="AF800" s="12">
        <f t="shared" si="1379"/>
        <v>1.0000150000000003</v>
      </c>
      <c r="AG800" s="12">
        <f t="shared" si="1379"/>
        <v>3.9999849999999997</v>
      </c>
      <c r="AH800" s="12" t="str">
        <f t="shared" si="1379"/>
        <v>-</v>
      </c>
      <c r="AI800" s="12" t="str">
        <f t="shared" si="1379"/>
        <v>-</v>
      </c>
      <c r="AJ800" s="12" t="str">
        <f t="shared" si="1379"/>
        <v>-</v>
      </c>
      <c r="AK800" s="12" t="str">
        <f t="shared" si="1379"/>
        <v>-</v>
      </c>
      <c r="AL800" s="12" t="str">
        <f t="shared" si="1379"/>
        <v>-</v>
      </c>
      <c r="AM800" s="12" t="str">
        <f t="shared" si="1367"/>
        <v>-</v>
      </c>
      <c r="AN800" s="12" t="str">
        <f t="shared" si="1367"/>
        <v>-</v>
      </c>
      <c r="AO800" s="12">
        <f t="shared" si="1367"/>
        <v>0.99998499999999968</v>
      </c>
      <c r="AP800" s="12" t="str">
        <f t="shared" si="1367"/>
        <v>-</v>
      </c>
      <c r="AQ800" s="12" t="str">
        <f t="shared" si="1367"/>
        <v>-</v>
      </c>
      <c r="AR800" s="13"/>
      <c r="AS800" s="17"/>
    </row>
    <row r="801" spans="1:45">
      <c r="A801" s="22">
        <f t="shared" si="1336"/>
        <v>17</v>
      </c>
      <c r="B801" s="128">
        <f t="shared" ref="B801" si="1380">B19</f>
        <v>9</v>
      </c>
      <c r="C801" s="128">
        <f t="shared" si="1326"/>
        <v>2</v>
      </c>
      <c r="D801" s="12" t="str">
        <f t="shared" ref="D801:P801" si="1381">IF(D606="-","-",ABS(D606-$AS606))</f>
        <v>-</v>
      </c>
      <c r="E801" s="12" t="str">
        <f t="shared" si="1381"/>
        <v>-</v>
      </c>
      <c r="F801" s="12" t="str">
        <f t="shared" si="1381"/>
        <v>-</v>
      </c>
      <c r="G801" s="12" t="str">
        <f t="shared" si="1381"/>
        <v>-</v>
      </c>
      <c r="H801" s="12">
        <f t="shared" si="1381"/>
        <v>1.4545614545454537</v>
      </c>
      <c r="I801" s="12" t="str">
        <f t="shared" si="1381"/>
        <v>-</v>
      </c>
      <c r="J801" s="12">
        <f t="shared" si="1381"/>
        <v>0.54543854545454629</v>
      </c>
      <c r="K801" s="12" t="str">
        <f t="shared" si="1381"/>
        <v>-</v>
      </c>
      <c r="L801" s="12" t="str">
        <f t="shared" si="1381"/>
        <v>-</v>
      </c>
      <c r="M801" s="12" t="str">
        <f t="shared" si="1381"/>
        <v>-</v>
      </c>
      <c r="N801" s="12">
        <f t="shared" si="1381"/>
        <v>3.4545614545454537</v>
      </c>
      <c r="O801" s="12" t="str">
        <f t="shared" si="1381"/>
        <v>-</v>
      </c>
      <c r="P801" s="12" t="str">
        <f t="shared" si="1381"/>
        <v>-</v>
      </c>
      <c r="Q801" s="12" t="str">
        <f t="shared" si="1333"/>
        <v>-</v>
      </c>
      <c r="R801" s="12" t="str">
        <f t="shared" si="1333"/>
        <v>-</v>
      </c>
      <c r="S801" s="12">
        <f t="shared" ref="S801:AL801" si="1382">IF(S606="-","-",ABS(S606-$AS606))</f>
        <v>0.45456145454545371</v>
      </c>
      <c r="T801" s="12" t="str">
        <f t="shared" si="1382"/>
        <v>-</v>
      </c>
      <c r="U801" s="12" t="str">
        <f t="shared" si="1382"/>
        <v>-</v>
      </c>
      <c r="V801" s="12">
        <f t="shared" si="1382"/>
        <v>1.5454385454545463</v>
      </c>
      <c r="W801" s="12" t="str">
        <f t="shared" si="1382"/>
        <v>-</v>
      </c>
      <c r="X801" s="12">
        <f t="shared" si="1382"/>
        <v>0.54543854545454629</v>
      </c>
      <c r="Y801" s="12" t="str">
        <f t="shared" si="1382"/>
        <v>-</v>
      </c>
      <c r="Z801" s="12" t="str">
        <f t="shared" si="1382"/>
        <v>-</v>
      </c>
      <c r="AA801" s="12" t="str">
        <f t="shared" si="1382"/>
        <v>-</v>
      </c>
      <c r="AB801" s="12" t="str">
        <f t="shared" si="1382"/>
        <v>-</v>
      </c>
      <c r="AC801" s="12">
        <f t="shared" si="1382"/>
        <v>0.45456145454545371</v>
      </c>
      <c r="AD801" s="12">
        <f t="shared" si="1382"/>
        <v>0.54543854545454629</v>
      </c>
      <c r="AE801" s="12" t="str">
        <f t="shared" si="1382"/>
        <v>-</v>
      </c>
      <c r="AF801" s="12">
        <f t="shared" si="1382"/>
        <v>0.45456145454545371</v>
      </c>
      <c r="AG801" s="12">
        <f t="shared" si="1382"/>
        <v>1.5454385454545463</v>
      </c>
      <c r="AH801" s="12" t="str">
        <f t="shared" si="1382"/>
        <v>-</v>
      </c>
      <c r="AI801" s="12" t="str">
        <f t="shared" si="1382"/>
        <v>-</v>
      </c>
      <c r="AJ801" s="12" t="str">
        <f t="shared" si="1382"/>
        <v>-</v>
      </c>
      <c r="AK801" s="12" t="str">
        <f t="shared" si="1382"/>
        <v>-</v>
      </c>
      <c r="AL801" s="12" t="str">
        <f t="shared" si="1382"/>
        <v>-</v>
      </c>
      <c r="AM801" s="12" t="str">
        <f t="shared" si="1367"/>
        <v>-</v>
      </c>
      <c r="AN801" s="12" t="str">
        <f t="shared" si="1367"/>
        <v>-</v>
      </c>
      <c r="AO801" s="12">
        <f t="shared" si="1367"/>
        <v>1.5454385454545463</v>
      </c>
      <c r="AP801" s="12" t="str">
        <f t="shared" si="1367"/>
        <v>-</v>
      </c>
      <c r="AQ801" s="12" t="str">
        <f t="shared" si="1367"/>
        <v>-</v>
      </c>
      <c r="AR801" s="13"/>
      <c r="AS801" s="17"/>
    </row>
    <row r="802" spans="1:45">
      <c r="A802" s="22">
        <f t="shared" si="1336"/>
        <v>18</v>
      </c>
      <c r="B802" s="128">
        <f t="shared" ref="B802" si="1383">B20</f>
        <v>9</v>
      </c>
      <c r="C802" s="128">
        <f t="shared" si="1326"/>
        <v>3</v>
      </c>
      <c r="D802" s="12" t="str">
        <f t="shared" ref="D802:P802" si="1384">IF(D607="-","-",ABS(D607-$AS607))</f>
        <v>-</v>
      </c>
      <c r="E802" s="12" t="str">
        <f t="shared" si="1384"/>
        <v>-</v>
      </c>
      <c r="F802" s="12" t="str">
        <f t="shared" si="1384"/>
        <v>-</v>
      </c>
      <c r="G802" s="12" t="str">
        <f t="shared" si="1384"/>
        <v>-</v>
      </c>
      <c r="H802" s="12">
        <f t="shared" si="1384"/>
        <v>0.2727442727272722</v>
      </c>
      <c r="I802" s="12" t="str">
        <f t="shared" si="1384"/>
        <v>-</v>
      </c>
      <c r="J802" s="12">
        <f t="shared" si="1384"/>
        <v>1.7272557272727278</v>
      </c>
      <c r="K802" s="12" t="str">
        <f t="shared" si="1384"/>
        <v>-</v>
      </c>
      <c r="L802" s="12" t="str">
        <f t="shared" si="1384"/>
        <v>-</v>
      </c>
      <c r="M802" s="12" t="str">
        <f t="shared" si="1384"/>
        <v>-</v>
      </c>
      <c r="N802" s="12">
        <f t="shared" si="1384"/>
        <v>1.2727442727272722</v>
      </c>
      <c r="O802" s="12">
        <f t="shared" si="1384"/>
        <v>1.2727442727272722</v>
      </c>
      <c r="P802" s="12" t="str">
        <f t="shared" si="1384"/>
        <v>-</v>
      </c>
      <c r="Q802" s="12" t="str">
        <f t="shared" si="1333"/>
        <v>-</v>
      </c>
      <c r="R802" s="12" t="str">
        <f t="shared" si="1333"/>
        <v>-</v>
      </c>
      <c r="S802" s="12">
        <f t="shared" ref="S802:AL802" si="1385">IF(S607="-","-",ABS(S607-$AS607))</f>
        <v>3.7272557272727278</v>
      </c>
      <c r="T802" s="12" t="str">
        <f t="shared" si="1385"/>
        <v>-</v>
      </c>
      <c r="U802" s="12" t="str">
        <f t="shared" si="1385"/>
        <v>-</v>
      </c>
      <c r="V802" s="12">
        <f t="shared" si="1385"/>
        <v>0.7272557272727278</v>
      </c>
      <c r="W802" s="12" t="str">
        <f t="shared" si="1385"/>
        <v>-</v>
      </c>
      <c r="X802" s="12" t="str">
        <f t="shared" si="1385"/>
        <v>-</v>
      </c>
      <c r="Y802" s="12" t="str">
        <f t="shared" si="1385"/>
        <v>-</v>
      </c>
      <c r="Z802" s="12" t="str">
        <f t="shared" si="1385"/>
        <v>-</v>
      </c>
      <c r="AA802" s="12" t="str">
        <f t="shared" si="1385"/>
        <v>-</v>
      </c>
      <c r="AB802" s="12" t="str">
        <f t="shared" si="1385"/>
        <v>-</v>
      </c>
      <c r="AC802" s="12">
        <f t="shared" si="1385"/>
        <v>1.7272557272727278</v>
      </c>
      <c r="AD802" s="12">
        <f t="shared" si="1385"/>
        <v>0.7272557272727278</v>
      </c>
      <c r="AE802" s="12" t="str">
        <f t="shared" si="1385"/>
        <v>-</v>
      </c>
      <c r="AF802" s="12">
        <f t="shared" si="1385"/>
        <v>0.2727442727272722</v>
      </c>
      <c r="AG802" s="12">
        <f t="shared" si="1385"/>
        <v>2.2727442727272722</v>
      </c>
      <c r="AH802" s="12" t="str">
        <f t="shared" si="1385"/>
        <v>-</v>
      </c>
      <c r="AI802" s="12" t="str">
        <f t="shared" si="1385"/>
        <v>-</v>
      </c>
      <c r="AJ802" s="12" t="str">
        <f t="shared" si="1385"/>
        <v>-</v>
      </c>
      <c r="AK802" s="12" t="str">
        <f t="shared" si="1385"/>
        <v>-</v>
      </c>
      <c r="AL802" s="12" t="str">
        <f t="shared" si="1385"/>
        <v>-</v>
      </c>
      <c r="AM802" s="12" t="str">
        <f t="shared" si="1367"/>
        <v>-</v>
      </c>
      <c r="AN802" s="12" t="str">
        <f t="shared" si="1367"/>
        <v>-</v>
      </c>
      <c r="AO802" s="12">
        <f t="shared" si="1367"/>
        <v>3.2727442727272722</v>
      </c>
      <c r="AP802" s="12" t="str">
        <f t="shared" si="1367"/>
        <v>-</v>
      </c>
      <c r="AQ802" s="12" t="str">
        <f t="shared" si="1367"/>
        <v>-</v>
      </c>
      <c r="AR802" s="13"/>
      <c r="AS802" s="17"/>
    </row>
    <row r="803" spans="1:45">
      <c r="A803" s="22">
        <f t="shared" si="1336"/>
        <v>19</v>
      </c>
      <c r="B803" s="128">
        <f t="shared" ref="B803" si="1386">B21</f>
        <v>10</v>
      </c>
      <c r="C803" s="128">
        <f t="shared" si="1326"/>
        <v>1</v>
      </c>
      <c r="D803" s="12" t="str">
        <f t="shared" ref="D803:P803" si="1387">IF(D608="-","-",ABS(D608-$AS608))</f>
        <v>-</v>
      </c>
      <c r="E803" s="12" t="str">
        <f t="shared" si="1387"/>
        <v>-</v>
      </c>
      <c r="F803" s="12" t="str">
        <f t="shared" si="1387"/>
        <v>-</v>
      </c>
      <c r="G803" s="12" t="str">
        <f t="shared" si="1387"/>
        <v>-</v>
      </c>
      <c r="H803" s="12">
        <f t="shared" si="1387"/>
        <v>1.8750179999999999</v>
      </c>
      <c r="I803" s="12" t="str">
        <f t="shared" si="1387"/>
        <v>-</v>
      </c>
      <c r="J803" s="12">
        <f t="shared" si="1387"/>
        <v>0.87501799999999985</v>
      </c>
      <c r="K803" s="12" t="str">
        <f t="shared" si="1387"/>
        <v>-</v>
      </c>
      <c r="L803" s="12" t="str">
        <f t="shared" si="1387"/>
        <v>-</v>
      </c>
      <c r="M803" s="12" t="str">
        <f t="shared" si="1387"/>
        <v>-</v>
      </c>
      <c r="N803" s="12">
        <f t="shared" si="1387"/>
        <v>1.8750179999999999</v>
      </c>
      <c r="O803" s="12" t="str">
        <f t="shared" si="1387"/>
        <v>-</v>
      </c>
      <c r="P803" s="12" t="str">
        <f t="shared" si="1387"/>
        <v>-</v>
      </c>
      <c r="Q803" s="12" t="str">
        <f t="shared" si="1333"/>
        <v>-</v>
      </c>
      <c r="R803" s="12" t="str">
        <f t="shared" si="1333"/>
        <v>-</v>
      </c>
      <c r="S803" s="12" t="str">
        <f t="shared" ref="S803:AL803" si="1388">IF(S608="-","-",ABS(S608-$AS608))</f>
        <v>-</v>
      </c>
      <c r="T803" s="12" t="str">
        <f t="shared" si="1388"/>
        <v>-</v>
      </c>
      <c r="U803" s="12" t="str">
        <f t="shared" si="1388"/>
        <v>-</v>
      </c>
      <c r="V803" s="12">
        <f t="shared" si="1388"/>
        <v>0.12498200000000015</v>
      </c>
      <c r="W803" s="12" t="str">
        <f t="shared" si="1388"/>
        <v>-</v>
      </c>
      <c r="X803" s="12" t="str">
        <f t="shared" si="1388"/>
        <v>-</v>
      </c>
      <c r="Y803" s="12" t="str">
        <f t="shared" si="1388"/>
        <v>-</v>
      </c>
      <c r="Z803" s="12" t="str">
        <f t="shared" si="1388"/>
        <v>-</v>
      </c>
      <c r="AA803" s="12" t="str">
        <f t="shared" si="1388"/>
        <v>-</v>
      </c>
      <c r="AB803" s="12" t="str">
        <f t="shared" si="1388"/>
        <v>-</v>
      </c>
      <c r="AC803" s="12">
        <f t="shared" si="1388"/>
        <v>1.1249820000000001</v>
      </c>
      <c r="AD803" s="12" t="str">
        <f t="shared" si="1388"/>
        <v>-</v>
      </c>
      <c r="AE803" s="12" t="str">
        <f t="shared" si="1388"/>
        <v>-</v>
      </c>
      <c r="AF803" s="12">
        <f t="shared" si="1388"/>
        <v>0.87501799999999985</v>
      </c>
      <c r="AG803" s="12">
        <f t="shared" si="1388"/>
        <v>4.1249820000000001</v>
      </c>
      <c r="AH803" s="12" t="str">
        <f t="shared" si="1388"/>
        <v>-</v>
      </c>
      <c r="AI803" s="12" t="str">
        <f t="shared" si="1388"/>
        <v>-</v>
      </c>
      <c r="AJ803" s="12" t="str">
        <f t="shared" si="1388"/>
        <v>-</v>
      </c>
      <c r="AK803" s="12" t="str">
        <f t="shared" si="1388"/>
        <v>-</v>
      </c>
      <c r="AL803" s="12" t="str">
        <f t="shared" si="1388"/>
        <v>-</v>
      </c>
      <c r="AM803" s="12" t="str">
        <f t="shared" si="1367"/>
        <v>-</v>
      </c>
      <c r="AN803" s="12" t="str">
        <f t="shared" si="1367"/>
        <v>-</v>
      </c>
      <c r="AO803" s="12">
        <f t="shared" si="1367"/>
        <v>0.12498200000000015</v>
      </c>
      <c r="AP803" s="12" t="str">
        <f t="shared" si="1367"/>
        <v>-</v>
      </c>
      <c r="AQ803" s="12" t="str">
        <f t="shared" si="1367"/>
        <v>-</v>
      </c>
      <c r="AR803" s="13"/>
      <c r="AS803" s="17"/>
    </row>
    <row r="804" spans="1:45">
      <c r="A804" s="22">
        <f t="shared" si="1336"/>
        <v>20</v>
      </c>
      <c r="B804" s="128">
        <f t="shared" ref="B804" si="1389">B22</f>
        <v>10</v>
      </c>
      <c r="C804" s="128">
        <f t="shared" si="1326"/>
        <v>2</v>
      </c>
      <c r="D804" s="12" t="str">
        <f t="shared" ref="D804:P804" si="1390">IF(D609="-","-",ABS(D609-$AS609))</f>
        <v>-</v>
      </c>
      <c r="E804" s="12" t="str">
        <f t="shared" si="1390"/>
        <v>-</v>
      </c>
      <c r="F804" s="12" t="str">
        <f t="shared" si="1390"/>
        <v>-</v>
      </c>
      <c r="G804" s="12" t="str">
        <f t="shared" si="1390"/>
        <v>-</v>
      </c>
      <c r="H804" s="12">
        <f t="shared" si="1390"/>
        <v>9.0890090909091725E-2</v>
      </c>
      <c r="I804" s="12" t="str">
        <f t="shared" si="1390"/>
        <v>-</v>
      </c>
      <c r="J804" s="12" t="str">
        <f t="shared" si="1390"/>
        <v>-</v>
      </c>
      <c r="K804" s="12" t="str">
        <f t="shared" si="1390"/>
        <v>-</v>
      </c>
      <c r="L804" s="12" t="str">
        <f t="shared" si="1390"/>
        <v>-</v>
      </c>
      <c r="M804" s="12" t="str">
        <f t="shared" si="1390"/>
        <v>-</v>
      </c>
      <c r="N804" s="12">
        <f t="shared" si="1390"/>
        <v>1.9091099090909083</v>
      </c>
      <c r="O804" s="12" t="str">
        <f t="shared" si="1390"/>
        <v>-</v>
      </c>
      <c r="P804" s="12" t="str">
        <f t="shared" si="1390"/>
        <v>-</v>
      </c>
      <c r="Q804" s="12" t="str">
        <f t="shared" si="1333"/>
        <v>-</v>
      </c>
      <c r="R804" s="12" t="str">
        <f t="shared" si="1333"/>
        <v>-</v>
      </c>
      <c r="S804" s="12">
        <f t="shared" ref="S804:AL804" si="1391">IF(S609="-","-",ABS(S609-$AS609))</f>
        <v>9.0890090909091725E-2</v>
      </c>
      <c r="T804" s="12" t="str">
        <f t="shared" si="1391"/>
        <v>-</v>
      </c>
      <c r="U804" s="12" t="str">
        <f t="shared" si="1391"/>
        <v>-</v>
      </c>
      <c r="V804" s="12">
        <f t="shared" si="1391"/>
        <v>0.90910990909090827</v>
      </c>
      <c r="W804" s="12" t="str">
        <f t="shared" si="1391"/>
        <v>-</v>
      </c>
      <c r="X804" s="12">
        <f t="shared" si="1391"/>
        <v>1.0908900909090917</v>
      </c>
      <c r="Y804" s="12" t="str">
        <f t="shared" si="1391"/>
        <v>-</v>
      </c>
      <c r="Z804" s="12">
        <f t="shared" si="1391"/>
        <v>4.0908900909090917</v>
      </c>
      <c r="AA804" s="12" t="str">
        <f t="shared" si="1391"/>
        <v>-</v>
      </c>
      <c r="AB804" s="12" t="str">
        <f t="shared" si="1391"/>
        <v>-</v>
      </c>
      <c r="AC804" s="12">
        <f t="shared" si="1391"/>
        <v>2.9091099090909083</v>
      </c>
      <c r="AD804" s="12">
        <f t="shared" si="1391"/>
        <v>1.0908900909090917</v>
      </c>
      <c r="AE804" s="12" t="str">
        <f t="shared" si="1391"/>
        <v>-</v>
      </c>
      <c r="AF804" s="12">
        <f t="shared" si="1391"/>
        <v>9.0890090909091725E-2</v>
      </c>
      <c r="AG804" s="12">
        <f t="shared" si="1391"/>
        <v>1.9091099090909083</v>
      </c>
      <c r="AH804" s="12" t="str">
        <f t="shared" si="1391"/>
        <v>-</v>
      </c>
      <c r="AI804" s="12" t="str">
        <f t="shared" si="1391"/>
        <v>-</v>
      </c>
      <c r="AJ804" s="12" t="str">
        <f t="shared" si="1391"/>
        <v>-</v>
      </c>
      <c r="AK804" s="12" t="str">
        <f t="shared" si="1391"/>
        <v>-</v>
      </c>
      <c r="AL804" s="12" t="str">
        <f t="shared" si="1391"/>
        <v>-</v>
      </c>
      <c r="AM804" s="12" t="str">
        <f t="shared" si="1367"/>
        <v>-</v>
      </c>
      <c r="AN804" s="12" t="str">
        <f t="shared" si="1367"/>
        <v>-</v>
      </c>
      <c r="AO804" s="12">
        <f t="shared" si="1367"/>
        <v>1.0908900909090917</v>
      </c>
      <c r="AP804" s="12" t="str">
        <f t="shared" si="1367"/>
        <v>-</v>
      </c>
      <c r="AQ804" s="12" t="str">
        <f t="shared" si="1367"/>
        <v>-</v>
      </c>
      <c r="AR804" s="13"/>
      <c r="AS804" s="17"/>
    </row>
    <row r="805" spans="1:45">
      <c r="A805" s="22">
        <f t="shared" si="1336"/>
        <v>21</v>
      </c>
      <c r="B805" s="128">
        <f t="shared" ref="B805" si="1392">B23</f>
        <v>10</v>
      </c>
      <c r="C805" s="128">
        <f t="shared" si="1326"/>
        <v>3</v>
      </c>
      <c r="D805" s="12" t="str">
        <f t="shared" ref="D805:P805" si="1393">IF(D610="-","-",ABS(D610-$AS610))</f>
        <v>-</v>
      </c>
      <c r="E805" s="12" t="str">
        <f t="shared" si="1393"/>
        <v>-</v>
      </c>
      <c r="F805" s="12" t="str">
        <f t="shared" si="1393"/>
        <v>-</v>
      </c>
      <c r="G805" s="12" t="str">
        <f t="shared" si="1393"/>
        <v>-</v>
      </c>
      <c r="H805" s="12">
        <f t="shared" si="1393"/>
        <v>2.8889088888888894</v>
      </c>
      <c r="I805" s="12" t="str">
        <f t="shared" si="1393"/>
        <v>-</v>
      </c>
      <c r="J805" s="12" t="str">
        <f t="shared" si="1393"/>
        <v>-</v>
      </c>
      <c r="K805" s="12" t="str">
        <f t="shared" si="1393"/>
        <v>-</v>
      </c>
      <c r="L805" s="12" t="str">
        <f t="shared" si="1393"/>
        <v>-</v>
      </c>
      <c r="M805" s="12" t="str">
        <f t="shared" si="1393"/>
        <v>-</v>
      </c>
      <c r="N805" s="12">
        <f t="shared" si="1393"/>
        <v>1.8889088888888894</v>
      </c>
      <c r="O805" s="12" t="str">
        <f t="shared" si="1393"/>
        <v>-</v>
      </c>
      <c r="P805" s="12" t="str">
        <f t="shared" si="1393"/>
        <v>-</v>
      </c>
      <c r="Q805" s="12" t="str">
        <f t="shared" si="1333"/>
        <v>-</v>
      </c>
      <c r="R805" s="12" t="str">
        <f t="shared" si="1333"/>
        <v>-</v>
      </c>
      <c r="S805" s="12" t="str">
        <f t="shared" ref="S805:AL805" si="1394">IF(S610="-","-",ABS(S610-$AS610))</f>
        <v>-</v>
      </c>
      <c r="T805" s="12" t="str">
        <f t="shared" si="1394"/>
        <v>-</v>
      </c>
      <c r="U805" s="12" t="str">
        <f t="shared" si="1394"/>
        <v>-</v>
      </c>
      <c r="V805" s="12">
        <f t="shared" si="1394"/>
        <v>0.11109111111111059</v>
      </c>
      <c r="W805" s="12" t="str">
        <f t="shared" si="1394"/>
        <v>-</v>
      </c>
      <c r="X805" s="12">
        <f t="shared" si="1394"/>
        <v>2.1110911111111106</v>
      </c>
      <c r="Y805" s="12" t="str">
        <f t="shared" si="1394"/>
        <v>-</v>
      </c>
      <c r="Z805" s="12" t="str">
        <f t="shared" si="1394"/>
        <v>-</v>
      </c>
      <c r="AA805" s="12" t="str">
        <f t="shared" si="1394"/>
        <v>-</v>
      </c>
      <c r="AB805" s="12" t="str">
        <f t="shared" si="1394"/>
        <v>-</v>
      </c>
      <c r="AC805" s="12">
        <f t="shared" si="1394"/>
        <v>0.11109111111111059</v>
      </c>
      <c r="AD805" s="12">
        <f t="shared" si="1394"/>
        <v>0.88890888888888941</v>
      </c>
      <c r="AE805" s="12" t="str">
        <f t="shared" si="1394"/>
        <v>-</v>
      </c>
      <c r="AF805" s="12">
        <f t="shared" si="1394"/>
        <v>0.88890888888888941</v>
      </c>
      <c r="AG805" s="12">
        <f t="shared" si="1394"/>
        <v>3.1110911111111106</v>
      </c>
      <c r="AH805" s="12" t="str">
        <f t="shared" si="1394"/>
        <v>-</v>
      </c>
      <c r="AI805" s="12" t="str">
        <f t="shared" si="1394"/>
        <v>-</v>
      </c>
      <c r="AJ805" s="12" t="str">
        <f t="shared" si="1394"/>
        <v>-</v>
      </c>
      <c r="AK805" s="12" t="str">
        <f t="shared" si="1394"/>
        <v>-</v>
      </c>
      <c r="AL805" s="12" t="str">
        <f t="shared" si="1394"/>
        <v>-</v>
      </c>
      <c r="AM805" s="12" t="str">
        <f t="shared" si="1367"/>
        <v>-</v>
      </c>
      <c r="AN805" s="12" t="str">
        <f t="shared" si="1367"/>
        <v>-</v>
      </c>
      <c r="AO805" s="12">
        <f t="shared" si="1367"/>
        <v>1.1110911111111106</v>
      </c>
      <c r="AP805" s="12" t="str">
        <f t="shared" si="1367"/>
        <v>-</v>
      </c>
      <c r="AQ805" s="12" t="str">
        <f t="shared" si="1367"/>
        <v>-</v>
      </c>
      <c r="AR805" s="13"/>
      <c r="AS805" s="17"/>
    </row>
    <row r="806" spans="1:45">
      <c r="A806" s="22">
        <f t="shared" si="1336"/>
        <v>22</v>
      </c>
      <c r="B806" s="128">
        <f t="shared" ref="B806" si="1395">B24</f>
        <v>11</v>
      </c>
      <c r="C806" s="128">
        <f t="shared" si="1326"/>
        <v>1</v>
      </c>
      <c r="D806" s="12" t="str">
        <f t="shared" ref="D806:P806" si="1396">IF(D611="-","-",ABS(D611-$AS611))</f>
        <v>-</v>
      </c>
      <c r="E806" s="12" t="str">
        <f t="shared" si="1396"/>
        <v>-</v>
      </c>
      <c r="F806" s="12" t="str">
        <f t="shared" si="1396"/>
        <v>-</v>
      </c>
      <c r="G806" s="12" t="str">
        <f t="shared" si="1396"/>
        <v>-</v>
      </c>
      <c r="H806" s="12">
        <f t="shared" si="1396"/>
        <v>3.0000210000000003</v>
      </c>
      <c r="I806" s="12" t="str">
        <f t="shared" si="1396"/>
        <v>-</v>
      </c>
      <c r="J806" s="12">
        <f t="shared" si="1396"/>
        <v>0.99997899999999973</v>
      </c>
      <c r="K806" s="12" t="str">
        <f t="shared" si="1396"/>
        <v>-</v>
      </c>
      <c r="L806" s="12" t="str">
        <f t="shared" si="1396"/>
        <v>-</v>
      </c>
      <c r="M806" s="12" t="str">
        <f t="shared" si="1396"/>
        <v>-</v>
      </c>
      <c r="N806" s="12">
        <f t="shared" si="1396"/>
        <v>3.0000210000000003</v>
      </c>
      <c r="O806" s="12" t="str">
        <f t="shared" si="1396"/>
        <v>-</v>
      </c>
      <c r="P806" s="12" t="str">
        <f t="shared" si="1396"/>
        <v>-</v>
      </c>
      <c r="Q806" s="12" t="str">
        <f t="shared" ref="Q806:R825" si="1397">IF(Q611="-","-",ABS(Q611-$AS611))</f>
        <v>-</v>
      </c>
      <c r="R806" s="12" t="str">
        <f t="shared" si="1397"/>
        <v>-</v>
      </c>
      <c r="S806" s="12">
        <f t="shared" ref="S806:AL806" si="1398">IF(S611="-","-",ABS(S611-$AS611))</f>
        <v>2.0000210000000003</v>
      </c>
      <c r="T806" s="12" t="str">
        <f t="shared" si="1398"/>
        <v>-</v>
      </c>
      <c r="U806" s="12" t="str">
        <f t="shared" si="1398"/>
        <v>-</v>
      </c>
      <c r="V806" s="12">
        <f t="shared" si="1398"/>
        <v>0.99997899999999973</v>
      </c>
      <c r="W806" s="12" t="str">
        <f t="shared" si="1398"/>
        <v>-</v>
      </c>
      <c r="X806" s="12" t="str">
        <f t="shared" si="1398"/>
        <v>-</v>
      </c>
      <c r="Y806" s="12" t="str">
        <f t="shared" si="1398"/>
        <v>-</v>
      </c>
      <c r="Z806" s="12" t="str">
        <f t="shared" si="1398"/>
        <v>-</v>
      </c>
      <c r="AA806" s="12" t="str">
        <f t="shared" si="1398"/>
        <v>-</v>
      </c>
      <c r="AB806" s="12" t="str">
        <f t="shared" si="1398"/>
        <v>-</v>
      </c>
      <c r="AC806" s="12">
        <f t="shared" si="1398"/>
        <v>1.9999789999999997</v>
      </c>
      <c r="AD806" s="12">
        <f t="shared" si="1398"/>
        <v>2.1000000000270802E-5</v>
      </c>
      <c r="AE806" s="12" t="str">
        <f t="shared" si="1398"/>
        <v>-</v>
      </c>
      <c r="AF806" s="12">
        <f t="shared" si="1398"/>
        <v>1.0000210000000003</v>
      </c>
      <c r="AG806" s="12">
        <f t="shared" si="1398"/>
        <v>3.9999789999999997</v>
      </c>
      <c r="AH806" s="12" t="str">
        <f t="shared" si="1398"/>
        <v>-</v>
      </c>
      <c r="AI806" s="12" t="str">
        <f t="shared" si="1398"/>
        <v>-</v>
      </c>
      <c r="AJ806" s="12" t="str">
        <f t="shared" si="1398"/>
        <v>-</v>
      </c>
      <c r="AK806" s="12" t="str">
        <f t="shared" si="1398"/>
        <v>-</v>
      </c>
      <c r="AL806" s="12" t="str">
        <f t="shared" si="1398"/>
        <v>-</v>
      </c>
      <c r="AM806" s="12" t="str">
        <f t="shared" ref="AM806:AQ815" si="1399">IF(AM611="-","-",ABS(AM611-$AS611))</f>
        <v>-</v>
      </c>
      <c r="AN806" s="12" t="str">
        <f t="shared" si="1399"/>
        <v>-</v>
      </c>
      <c r="AO806" s="12">
        <f t="shared" si="1399"/>
        <v>0.99997899999999973</v>
      </c>
      <c r="AP806" s="12" t="str">
        <f t="shared" si="1399"/>
        <v>-</v>
      </c>
      <c r="AQ806" s="12" t="str">
        <f t="shared" si="1399"/>
        <v>-</v>
      </c>
      <c r="AR806" s="13"/>
      <c r="AS806" s="17"/>
    </row>
    <row r="807" spans="1:45">
      <c r="A807" s="22">
        <f t="shared" si="1336"/>
        <v>23</v>
      </c>
      <c r="B807" s="128">
        <f t="shared" ref="B807" si="1400">B25</f>
        <v>11</v>
      </c>
      <c r="C807" s="128">
        <f t="shared" si="1326"/>
        <v>2</v>
      </c>
      <c r="D807" s="12" t="str">
        <f t="shared" ref="D807:P807" si="1401">IF(D612="-","-",ABS(D612-$AS612))</f>
        <v>-</v>
      </c>
      <c r="E807" s="12" t="str">
        <f t="shared" si="1401"/>
        <v>-</v>
      </c>
      <c r="F807" s="12" t="str">
        <f t="shared" si="1401"/>
        <v>-</v>
      </c>
      <c r="G807" s="12" t="str">
        <f t="shared" si="1401"/>
        <v>-</v>
      </c>
      <c r="H807" s="12">
        <f t="shared" si="1401"/>
        <v>2.2000220000000006</v>
      </c>
      <c r="I807" s="12" t="str">
        <f t="shared" si="1401"/>
        <v>-</v>
      </c>
      <c r="J807" s="12">
        <f t="shared" si="1401"/>
        <v>0.20002200000000059</v>
      </c>
      <c r="K807" s="12" t="str">
        <f t="shared" si="1401"/>
        <v>-</v>
      </c>
      <c r="L807" s="12" t="str">
        <f t="shared" si="1401"/>
        <v>-</v>
      </c>
      <c r="M807" s="12" t="str">
        <f t="shared" si="1401"/>
        <v>-</v>
      </c>
      <c r="N807" s="12">
        <f t="shared" si="1401"/>
        <v>2.2000220000000006</v>
      </c>
      <c r="O807" s="12" t="str">
        <f t="shared" si="1401"/>
        <v>-</v>
      </c>
      <c r="P807" s="12" t="str">
        <f t="shared" si="1401"/>
        <v>-</v>
      </c>
      <c r="Q807" s="12" t="str">
        <f t="shared" si="1397"/>
        <v>-</v>
      </c>
      <c r="R807" s="12" t="str">
        <f t="shared" si="1397"/>
        <v>-</v>
      </c>
      <c r="S807" s="12">
        <f t="shared" ref="S807:AL807" si="1402">IF(S612="-","-",ABS(S612-$AS612))</f>
        <v>0.20002200000000059</v>
      </c>
      <c r="T807" s="12" t="str">
        <f t="shared" si="1402"/>
        <v>-</v>
      </c>
      <c r="U807" s="12" t="str">
        <f t="shared" si="1402"/>
        <v>-</v>
      </c>
      <c r="V807" s="12">
        <f t="shared" si="1402"/>
        <v>1.7999779999999994</v>
      </c>
      <c r="W807" s="12" t="str">
        <f t="shared" si="1402"/>
        <v>-</v>
      </c>
      <c r="X807" s="12">
        <f t="shared" si="1402"/>
        <v>2.7999779999999994</v>
      </c>
      <c r="Y807" s="12" t="str">
        <f t="shared" si="1402"/>
        <v>-</v>
      </c>
      <c r="Z807" s="12" t="str">
        <f t="shared" si="1402"/>
        <v>-</v>
      </c>
      <c r="AA807" s="12" t="str">
        <f t="shared" si="1402"/>
        <v>-</v>
      </c>
      <c r="AB807" s="12" t="str">
        <f t="shared" si="1402"/>
        <v>-</v>
      </c>
      <c r="AC807" s="12">
        <f t="shared" si="1402"/>
        <v>1.2000220000000006</v>
      </c>
      <c r="AD807" s="12">
        <f t="shared" si="1402"/>
        <v>0.20002200000000059</v>
      </c>
      <c r="AE807" s="12" t="str">
        <f t="shared" si="1402"/>
        <v>-</v>
      </c>
      <c r="AF807" s="12">
        <f t="shared" si="1402"/>
        <v>1.2000220000000006</v>
      </c>
      <c r="AG807" s="12" t="str">
        <f t="shared" si="1402"/>
        <v>-</v>
      </c>
      <c r="AH807" s="12" t="str">
        <f t="shared" si="1402"/>
        <v>-</v>
      </c>
      <c r="AI807" s="12" t="str">
        <f t="shared" si="1402"/>
        <v>-</v>
      </c>
      <c r="AJ807" s="12" t="str">
        <f t="shared" si="1402"/>
        <v>-</v>
      </c>
      <c r="AK807" s="12" t="str">
        <f t="shared" si="1402"/>
        <v>-</v>
      </c>
      <c r="AL807" s="12" t="str">
        <f t="shared" si="1402"/>
        <v>-</v>
      </c>
      <c r="AM807" s="12" t="str">
        <f t="shared" si="1399"/>
        <v>-</v>
      </c>
      <c r="AN807" s="12" t="str">
        <f t="shared" si="1399"/>
        <v>-</v>
      </c>
      <c r="AO807" s="12">
        <f t="shared" si="1399"/>
        <v>2.7999779999999994</v>
      </c>
      <c r="AP807" s="12" t="str">
        <f t="shared" si="1399"/>
        <v>-</v>
      </c>
      <c r="AQ807" s="12" t="str">
        <f t="shared" si="1399"/>
        <v>-</v>
      </c>
      <c r="AR807" s="13"/>
      <c r="AS807" s="17"/>
    </row>
    <row r="808" spans="1:45">
      <c r="A808" s="22">
        <f t="shared" si="1336"/>
        <v>24</v>
      </c>
      <c r="B808" s="128">
        <f t="shared" ref="B808" si="1403">B26</f>
        <v>11</v>
      </c>
      <c r="C808" s="128">
        <f t="shared" si="1326"/>
        <v>3</v>
      </c>
      <c r="D808" s="12" t="str">
        <f t="shared" ref="D808:P808" si="1404">IF(D613="-","-",ABS(D613-$AS613))</f>
        <v>-</v>
      </c>
      <c r="E808" s="12" t="str">
        <f t="shared" si="1404"/>
        <v>-</v>
      </c>
      <c r="F808" s="12" t="str">
        <f t="shared" si="1404"/>
        <v>-</v>
      </c>
      <c r="G808" s="12" t="str">
        <f t="shared" si="1404"/>
        <v>-</v>
      </c>
      <c r="H808" s="12">
        <f t="shared" si="1404"/>
        <v>2.8000229999999995</v>
      </c>
      <c r="I808" s="12" t="str">
        <f t="shared" si="1404"/>
        <v>-</v>
      </c>
      <c r="J808" s="12">
        <f t="shared" si="1404"/>
        <v>0.19997700000000052</v>
      </c>
      <c r="K808" s="12" t="str">
        <f t="shared" si="1404"/>
        <v>-</v>
      </c>
      <c r="L808" s="12" t="str">
        <f t="shared" si="1404"/>
        <v>-</v>
      </c>
      <c r="M808" s="12" t="str">
        <f t="shared" si="1404"/>
        <v>-</v>
      </c>
      <c r="N808" s="12">
        <f t="shared" si="1404"/>
        <v>0.80002299999999948</v>
      </c>
      <c r="O808" s="12" t="str">
        <f t="shared" si="1404"/>
        <v>-</v>
      </c>
      <c r="P808" s="12" t="str">
        <f t="shared" si="1404"/>
        <v>-</v>
      </c>
      <c r="Q808" s="12" t="str">
        <f t="shared" si="1397"/>
        <v>-</v>
      </c>
      <c r="R808" s="12" t="str">
        <f t="shared" si="1397"/>
        <v>-</v>
      </c>
      <c r="S808" s="12">
        <f t="shared" ref="S808:AL808" si="1405">IF(S613="-","-",ABS(S613-$AS613))</f>
        <v>0.80002299999999948</v>
      </c>
      <c r="T808" s="12" t="str">
        <f t="shared" si="1405"/>
        <v>-</v>
      </c>
      <c r="U808" s="12" t="str">
        <f t="shared" si="1405"/>
        <v>-</v>
      </c>
      <c r="V808" s="12">
        <f t="shared" si="1405"/>
        <v>1.1999770000000005</v>
      </c>
      <c r="W808" s="12" t="str">
        <f t="shared" si="1405"/>
        <v>-</v>
      </c>
      <c r="X808" s="12" t="str">
        <f t="shared" si="1405"/>
        <v>-</v>
      </c>
      <c r="Y808" s="12" t="str">
        <f t="shared" si="1405"/>
        <v>-</v>
      </c>
      <c r="Z808" s="12" t="str">
        <f t="shared" si="1405"/>
        <v>-</v>
      </c>
      <c r="AA808" s="12" t="str">
        <f t="shared" si="1405"/>
        <v>-</v>
      </c>
      <c r="AB808" s="12" t="str">
        <f t="shared" si="1405"/>
        <v>-</v>
      </c>
      <c r="AC808" s="12">
        <f t="shared" si="1405"/>
        <v>0.80002299999999948</v>
      </c>
      <c r="AD808" s="12">
        <f t="shared" si="1405"/>
        <v>0.19997700000000052</v>
      </c>
      <c r="AE808" s="12" t="str">
        <f t="shared" si="1405"/>
        <v>-</v>
      </c>
      <c r="AF808" s="12">
        <f t="shared" si="1405"/>
        <v>0.19997700000000052</v>
      </c>
      <c r="AG808" s="12">
        <f t="shared" si="1405"/>
        <v>0.19997700000000052</v>
      </c>
      <c r="AH808" s="12" t="str">
        <f t="shared" si="1405"/>
        <v>-</v>
      </c>
      <c r="AI808" s="12" t="str">
        <f t="shared" si="1405"/>
        <v>-</v>
      </c>
      <c r="AJ808" s="12" t="str">
        <f t="shared" si="1405"/>
        <v>-</v>
      </c>
      <c r="AK808" s="12" t="str">
        <f t="shared" si="1405"/>
        <v>-</v>
      </c>
      <c r="AL808" s="12" t="str">
        <f t="shared" si="1405"/>
        <v>-</v>
      </c>
      <c r="AM808" s="12" t="str">
        <f t="shared" si="1399"/>
        <v>-</v>
      </c>
      <c r="AN808" s="12" t="str">
        <f t="shared" si="1399"/>
        <v>-</v>
      </c>
      <c r="AO808" s="12">
        <f t="shared" si="1399"/>
        <v>3.1999770000000005</v>
      </c>
      <c r="AP808" s="12" t="str">
        <f t="shared" si="1399"/>
        <v>-</v>
      </c>
      <c r="AQ808" s="12" t="str">
        <f t="shared" si="1399"/>
        <v>-</v>
      </c>
      <c r="AR808" s="13"/>
      <c r="AS808" s="17"/>
    </row>
    <row r="809" spans="1:45">
      <c r="A809" s="22">
        <f t="shared" si="1336"/>
        <v>25</v>
      </c>
      <c r="B809" s="128">
        <f t="shared" ref="B809" si="1406">B27</f>
        <v>12</v>
      </c>
      <c r="C809" s="128">
        <f t="shared" si="1326"/>
        <v>1</v>
      </c>
      <c r="D809" s="12" t="str">
        <f t="shared" ref="D809:P809" si="1407">IF(D614="-","-",ABS(D614-$AS614))</f>
        <v>-</v>
      </c>
      <c r="E809" s="12" t="str">
        <f t="shared" si="1407"/>
        <v>-</v>
      </c>
      <c r="F809" s="12" t="str">
        <f t="shared" si="1407"/>
        <v>-</v>
      </c>
      <c r="G809" s="12" t="str">
        <f t="shared" si="1407"/>
        <v>-</v>
      </c>
      <c r="H809" s="12">
        <f t="shared" si="1407"/>
        <v>1.2727032727272727</v>
      </c>
      <c r="I809" s="12" t="str">
        <f t="shared" si="1407"/>
        <v>-</v>
      </c>
      <c r="J809" s="12">
        <f t="shared" si="1407"/>
        <v>0.72729672727272732</v>
      </c>
      <c r="K809" s="12" t="str">
        <f t="shared" si="1407"/>
        <v>-</v>
      </c>
      <c r="L809" s="12" t="str">
        <f t="shared" si="1407"/>
        <v>-</v>
      </c>
      <c r="M809" s="12" t="str">
        <f t="shared" si="1407"/>
        <v>-</v>
      </c>
      <c r="N809" s="12">
        <f t="shared" si="1407"/>
        <v>1.7272967272727273</v>
      </c>
      <c r="O809" s="12" t="str">
        <f t="shared" si="1407"/>
        <v>-</v>
      </c>
      <c r="P809" s="12" t="str">
        <f t="shared" si="1407"/>
        <v>-</v>
      </c>
      <c r="Q809" s="12" t="str">
        <f t="shared" si="1397"/>
        <v>-</v>
      </c>
      <c r="R809" s="12" t="str">
        <f t="shared" si="1397"/>
        <v>-</v>
      </c>
      <c r="S809" s="12" t="str">
        <f t="shared" ref="S809:AL809" si="1408">IF(S614="-","-",ABS(S614-$AS614))</f>
        <v>-</v>
      </c>
      <c r="T809" s="12" t="str">
        <f t="shared" si="1408"/>
        <v>-</v>
      </c>
      <c r="U809" s="12" t="str">
        <f t="shared" si="1408"/>
        <v>-</v>
      </c>
      <c r="V809" s="12">
        <f t="shared" si="1408"/>
        <v>0.27270327272727268</v>
      </c>
      <c r="W809" s="12" t="str">
        <f t="shared" si="1408"/>
        <v>-</v>
      </c>
      <c r="X809" s="12">
        <f t="shared" si="1408"/>
        <v>1.2727032727272727</v>
      </c>
      <c r="Y809" s="12" t="str">
        <f t="shared" si="1408"/>
        <v>-</v>
      </c>
      <c r="Z809" s="12">
        <f t="shared" si="1408"/>
        <v>2.2727032727272727</v>
      </c>
      <c r="AA809" s="12" t="str">
        <f t="shared" si="1408"/>
        <v>-</v>
      </c>
      <c r="AB809" s="12" t="str">
        <f t="shared" si="1408"/>
        <v>-</v>
      </c>
      <c r="AC809" s="12">
        <f t="shared" si="1408"/>
        <v>2.2727032727272727</v>
      </c>
      <c r="AD809" s="12">
        <f t="shared" si="1408"/>
        <v>1.7272967272727273</v>
      </c>
      <c r="AE809" s="12" t="str">
        <f t="shared" si="1408"/>
        <v>-</v>
      </c>
      <c r="AF809" s="12">
        <f t="shared" si="1408"/>
        <v>2.7272967272727273</v>
      </c>
      <c r="AG809" s="12">
        <f t="shared" si="1408"/>
        <v>1.7272967272727273</v>
      </c>
      <c r="AH809" s="12" t="str">
        <f t="shared" si="1408"/>
        <v>-</v>
      </c>
      <c r="AI809" s="12" t="str">
        <f t="shared" si="1408"/>
        <v>-</v>
      </c>
      <c r="AJ809" s="12" t="str">
        <f t="shared" si="1408"/>
        <v>-</v>
      </c>
      <c r="AK809" s="12" t="str">
        <f t="shared" si="1408"/>
        <v>-</v>
      </c>
      <c r="AL809" s="12" t="str">
        <f t="shared" si="1408"/>
        <v>-</v>
      </c>
      <c r="AM809" s="12" t="str">
        <f t="shared" si="1399"/>
        <v>-</v>
      </c>
      <c r="AN809" s="12" t="str">
        <f t="shared" si="1399"/>
        <v>-</v>
      </c>
      <c r="AO809" s="12">
        <f t="shared" si="1399"/>
        <v>1.2727032727272727</v>
      </c>
      <c r="AP809" s="12" t="str">
        <f t="shared" si="1399"/>
        <v>-</v>
      </c>
      <c r="AQ809" s="12" t="str">
        <f t="shared" si="1399"/>
        <v>-</v>
      </c>
      <c r="AR809" s="13"/>
      <c r="AS809" s="17"/>
    </row>
    <row r="810" spans="1:45">
      <c r="A810" s="22">
        <f t="shared" si="1336"/>
        <v>26</v>
      </c>
      <c r="B810" s="128">
        <f t="shared" ref="B810" si="1409">B28</f>
        <v>12</v>
      </c>
      <c r="C810" s="128">
        <f t="shared" si="1326"/>
        <v>2</v>
      </c>
      <c r="D810" s="12" t="str">
        <f t="shared" ref="D810:P810" si="1410">IF(D615="-","-",ABS(D615-$AS615))</f>
        <v>-</v>
      </c>
      <c r="E810" s="12" t="str">
        <f t="shared" si="1410"/>
        <v>-</v>
      </c>
      <c r="F810" s="12" t="str">
        <f t="shared" si="1410"/>
        <v>-</v>
      </c>
      <c r="G810" s="12" t="str">
        <f t="shared" si="1410"/>
        <v>-</v>
      </c>
      <c r="H810" s="12">
        <f t="shared" si="1410"/>
        <v>0.63638863636363663</v>
      </c>
      <c r="I810" s="12" t="str">
        <f t="shared" si="1410"/>
        <v>-</v>
      </c>
      <c r="J810" s="12">
        <f t="shared" si="1410"/>
        <v>0.36361136363636337</v>
      </c>
      <c r="K810" s="12" t="str">
        <f t="shared" si="1410"/>
        <v>-</v>
      </c>
      <c r="L810" s="12" t="str">
        <f t="shared" si="1410"/>
        <v>-</v>
      </c>
      <c r="M810" s="12" t="str">
        <f t="shared" si="1410"/>
        <v>-</v>
      </c>
      <c r="N810" s="12">
        <f t="shared" si="1410"/>
        <v>1.6363886363636366</v>
      </c>
      <c r="O810" s="12">
        <f t="shared" si="1410"/>
        <v>1.6363886363636366</v>
      </c>
      <c r="P810" s="12" t="str">
        <f t="shared" si="1410"/>
        <v>-</v>
      </c>
      <c r="Q810" s="12" t="str">
        <f t="shared" si="1397"/>
        <v>-</v>
      </c>
      <c r="R810" s="12" t="str">
        <f t="shared" si="1397"/>
        <v>-</v>
      </c>
      <c r="S810" s="12" t="str">
        <f t="shared" ref="S810:AL810" si="1411">IF(S615="-","-",ABS(S615-$AS615))</f>
        <v>-</v>
      </c>
      <c r="T810" s="12" t="str">
        <f t="shared" si="1411"/>
        <v>-</v>
      </c>
      <c r="U810" s="12" t="str">
        <f t="shared" si="1411"/>
        <v>-</v>
      </c>
      <c r="V810" s="12">
        <f t="shared" si="1411"/>
        <v>1.3636113636363634</v>
      </c>
      <c r="W810" s="12" t="str">
        <f t="shared" si="1411"/>
        <v>-</v>
      </c>
      <c r="X810" s="12">
        <f t="shared" si="1411"/>
        <v>0.36361136363636337</v>
      </c>
      <c r="Y810" s="12" t="str">
        <f t="shared" si="1411"/>
        <v>-</v>
      </c>
      <c r="Z810" s="12" t="str">
        <f t="shared" si="1411"/>
        <v>-</v>
      </c>
      <c r="AA810" s="12" t="str">
        <f t="shared" si="1411"/>
        <v>-</v>
      </c>
      <c r="AB810" s="12" t="str">
        <f t="shared" si="1411"/>
        <v>-</v>
      </c>
      <c r="AC810" s="12">
        <f t="shared" si="1411"/>
        <v>2.3636113636363634</v>
      </c>
      <c r="AD810" s="12">
        <f t="shared" si="1411"/>
        <v>0.63638863636363663</v>
      </c>
      <c r="AE810" s="12" t="str">
        <f t="shared" si="1411"/>
        <v>-</v>
      </c>
      <c r="AF810" s="12">
        <f t="shared" si="1411"/>
        <v>0.63638863636363663</v>
      </c>
      <c r="AG810" s="12">
        <f t="shared" si="1411"/>
        <v>1.3636113636363634</v>
      </c>
      <c r="AH810" s="12" t="str">
        <f t="shared" si="1411"/>
        <v>-</v>
      </c>
      <c r="AI810" s="12" t="str">
        <f t="shared" si="1411"/>
        <v>-</v>
      </c>
      <c r="AJ810" s="12" t="str">
        <f t="shared" si="1411"/>
        <v>-</v>
      </c>
      <c r="AK810" s="12" t="str">
        <f t="shared" si="1411"/>
        <v>-</v>
      </c>
      <c r="AL810" s="12" t="str">
        <f t="shared" si="1411"/>
        <v>-</v>
      </c>
      <c r="AM810" s="12" t="str">
        <f t="shared" si="1399"/>
        <v>-</v>
      </c>
      <c r="AN810" s="12" t="str">
        <f t="shared" si="1399"/>
        <v>-</v>
      </c>
      <c r="AO810" s="12">
        <f t="shared" si="1399"/>
        <v>0.63638863636363663</v>
      </c>
      <c r="AP810" s="12" t="str">
        <f t="shared" si="1399"/>
        <v>-</v>
      </c>
      <c r="AQ810" s="12" t="str">
        <f t="shared" si="1399"/>
        <v>-</v>
      </c>
      <c r="AR810" s="13"/>
      <c r="AS810" s="17"/>
    </row>
    <row r="811" spans="1:45">
      <c r="A811" s="22">
        <f t="shared" si="1336"/>
        <v>27</v>
      </c>
      <c r="B811" s="128">
        <f t="shared" ref="B811" si="1412">B29</f>
        <v>12</v>
      </c>
      <c r="C811" s="128">
        <f t="shared" si="1326"/>
        <v>3</v>
      </c>
      <c r="D811" s="12" t="str">
        <f t="shared" ref="D811:P811" si="1413">IF(D616="-","-",ABS(D616-$AS616))</f>
        <v>-</v>
      </c>
      <c r="E811" s="12" t="str">
        <f t="shared" si="1413"/>
        <v>-</v>
      </c>
      <c r="F811" s="12" t="str">
        <f t="shared" si="1413"/>
        <v>-</v>
      </c>
      <c r="G811" s="12" t="str">
        <f t="shared" si="1413"/>
        <v>-</v>
      </c>
      <c r="H811" s="12">
        <f t="shared" si="1413"/>
        <v>0.50002600000000008</v>
      </c>
      <c r="I811" s="12" t="str">
        <f t="shared" si="1413"/>
        <v>-</v>
      </c>
      <c r="J811" s="12">
        <f t="shared" si="1413"/>
        <v>0.50002600000000008</v>
      </c>
      <c r="K811" s="12" t="str">
        <f t="shared" si="1413"/>
        <v>-</v>
      </c>
      <c r="L811" s="12" t="str">
        <f t="shared" si="1413"/>
        <v>-</v>
      </c>
      <c r="M811" s="12" t="str">
        <f t="shared" si="1413"/>
        <v>-</v>
      </c>
      <c r="N811" s="12">
        <f t="shared" si="1413"/>
        <v>1.5000260000000001</v>
      </c>
      <c r="O811" s="12" t="str">
        <f t="shared" si="1413"/>
        <v>-</v>
      </c>
      <c r="P811" s="12" t="str">
        <f t="shared" si="1413"/>
        <v>-</v>
      </c>
      <c r="Q811" s="12" t="str">
        <f t="shared" si="1397"/>
        <v>-</v>
      </c>
      <c r="R811" s="12" t="str">
        <f t="shared" si="1397"/>
        <v>-</v>
      </c>
      <c r="S811" s="12">
        <f t="shared" ref="S811:AL811" si="1414">IF(S616="-","-",ABS(S616-$AS616))</f>
        <v>0.50002600000000008</v>
      </c>
      <c r="T811" s="12" t="str">
        <f t="shared" si="1414"/>
        <v>-</v>
      </c>
      <c r="U811" s="12" t="str">
        <f t="shared" si="1414"/>
        <v>-</v>
      </c>
      <c r="V811" s="12">
        <f t="shared" si="1414"/>
        <v>2.4999739999999999</v>
      </c>
      <c r="W811" s="12" t="str">
        <f t="shared" si="1414"/>
        <v>-</v>
      </c>
      <c r="X811" s="12" t="str">
        <f t="shared" si="1414"/>
        <v>-</v>
      </c>
      <c r="Y811" s="12" t="str">
        <f t="shared" si="1414"/>
        <v>-</v>
      </c>
      <c r="Z811" s="12" t="str">
        <f t="shared" si="1414"/>
        <v>-</v>
      </c>
      <c r="AA811" s="12" t="str">
        <f t="shared" si="1414"/>
        <v>-</v>
      </c>
      <c r="AB811" s="12" t="str">
        <f t="shared" si="1414"/>
        <v>-</v>
      </c>
      <c r="AC811" s="12">
        <f t="shared" si="1414"/>
        <v>0.49997399999999992</v>
      </c>
      <c r="AD811" s="12">
        <f t="shared" si="1414"/>
        <v>1.5000260000000001</v>
      </c>
      <c r="AE811" s="12" t="str">
        <f t="shared" si="1414"/>
        <v>-</v>
      </c>
      <c r="AF811" s="12">
        <f t="shared" si="1414"/>
        <v>0.49997399999999992</v>
      </c>
      <c r="AG811" s="12">
        <f t="shared" si="1414"/>
        <v>0.49997399999999992</v>
      </c>
      <c r="AH811" s="12" t="str">
        <f t="shared" si="1414"/>
        <v>-</v>
      </c>
      <c r="AI811" s="12" t="str">
        <f t="shared" si="1414"/>
        <v>-</v>
      </c>
      <c r="AJ811" s="12" t="str">
        <f t="shared" si="1414"/>
        <v>-</v>
      </c>
      <c r="AK811" s="12" t="str">
        <f t="shared" si="1414"/>
        <v>-</v>
      </c>
      <c r="AL811" s="12" t="str">
        <f t="shared" si="1414"/>
        <v>-</v>
      </c>
      <c r="AM811" s="12" t="str">
        <f t="shared" si="1399"/>
        <v>-</v>
      </c>
      <c r="AN811" s="12" t="str">
        <f t="shared" si="1399"/>
        <v>-</v>
      </c>
      <c r="AO811" s="12">
        <f t="shared" si="1399"/>
        <v>0.49997399999999992</v>
      </c>
      <c r="AP811" s="12" t="str">
        <f t="shared" si="1399"/>
        <v>-</v>
      </c>
      <c r="AQ811" s="12" t="str">
        <f t="shared" si="1399"/>
        <v>-</v>
      </c>
      <c r="AR811" s="13"/>
      <c r="AS811" s="17"/>
    </row>
    <row r="812" spans="1:45">
      <c r="A812" s="22">
        <f t="shared" si="1336"/>
        <v>28</v>
      </c>
      <c r="B812" s="128">
        <f t="shared" ref="B812" si="1415">B30</f>
        <v>13</v>
      </c>
      <c r="C812" s="128">
        <f t="shared" si="1326"/>
        <v>1</v>
      </c>
      <c r="D812" s="12" t="str">
        <f t="shared" ref="D812:P812" si="1416">IF(D617="-","-",ABS(D617-$AS617))</f>
        <v>-</v>
      </c>
      <c r="E812" s="12" t="str">
        <f t="shared" si="1416"/>
        <v>-</v>
      </c>
      <c r="F812" s="12" t="str">
        <f t="shared" si="1416"/>
        <v>-</v>
      </c>
      <c r="G812" s="12" t="str">
        <f t="shared" si="1416"/>
        <v>-</v>
      </c>
      <c r="H812" s="12">
        <f t="shared" si="1416"/>
        <v>1.0908820909090906</v>
      </c>
      <c r="I812" s="12" t="str">
        <f t="shared" si="1416"/>
        <v>-</v>
      </c>
      <c r="J812" s="12">
        <f t="shared" si="1416"/>
        <v>9.0882090909090607E-2</v>
      </c>
      <c r="K812" s="12" t="str">
        <f t="shared" si="1416"/>
        <v>-</v>
      </c>
      <c r="L812" s="12" t="str">
        <f t="shared" si="1416"/>
        <v>-</v>
      </c>
      <c r="M812" s="12" t="str">
        <f t="shared" si="1416"/>
        <v>-</v>
      </c>
      <c r="N812" s="12">
        <f t="shared" si="1416"/>
        <v>1.9091179090909094</v>
      </c>
      <c r="O812" s="12" t="str">
        <f t="shared" si="1416"/>
        <v>-</v>
      </c>
      <c r="P812" s="12" t="str">
        <f t="shared" si="1416"/>
        <v>-</v>
      </c>
      <c r="Q812" s="12" t="str">
        <f t="shared" si="1397"/>
        <v>-</v>
      </c>
      <c r="R812" s="12" t="str">
        <f t="shared" si="1397"/>
        <v>-</v>
      </c>
      <c r="S812" s="12">
        <f t="shared" ref="S812:AL812" si="1417">IF(S617="-","-",ABS(S617-$AS617))</f>
        <v>1.0908820909090906</v>
      </c>
      <c r="T812" s="12" t="str">
        <f t="shared" si="1417"/>
        <v>-</v>
      </c>
      <c r="U812" s="12" t="str">
        <f t="shared" si="1417"/>
        <v>-</v>
      </c>
      <c r="V812" s="12">
        <f t="shared" si="1417"/>
        <v>1.0908820909090906</v>
      </c>
      <c r="W812" s="12" t="str">
        <f t="shared" si="1417"/>
        <v>-</v>
      </c>
      <c r="X812" s="12">
        <f t="shared" si="1417"/>
        <v>1.0908820909090906</v>
      </c>
      <c r="Y812" s="12" t="str">
        <f t="shared" si="1417"/>
        <v>-</v>
      </c>
      <c r="Z812" s="12" t="str">
        <f t="shared" si="1417"/>
        <v>-</v>
      </c>
      <c r="AA812" s="12" t="str">
        <f t="shared" si="1417"/>
        <v>-</v>
      </c>
      <c r="AB812" s="12" t="str">
        <f t="shared" si="1417"/>
        <v>-</v>
      </c>
      <c r="AC812" s="12">
        <f t="shared" si="1417"/>
        <v>1.0908820909090906</v>
      </c>
      <c r="AD812" s="12">
        <f t="shared" si="1417"/>
        <v>1.9091179090909094</v>
      </c>
      <c r="AE812" s="12" t="str">
        <f t="shared" si="1417"/>
        <v>-</v>
      </c>
      <c r="AF812" s="12">
        <f t="shared" si="1417"/>
        <v>0.90911790909090939</v>
      </c>
      <c r="AG812" s="12">
        <f t="shared" si="1417"/>
        <v>9.0882090909090607E-2</v>
      </c>
      <c r="AH812" s="12" t="str">
        <f t="shared" si="1417"/>
        <v>-</v>
      </c>
      <c r="AI812" s="12" t="str">
        <f t="shared" si="1417"/>
        <v>-</v>
      </c>
      <c r="AJ812" s="12" t="str">
        <f t="shared" si="1417"/>
        <v>-</v>
      </c>
      <c r="AK812" s="12" t="str">
        <f t="shared" si="1417"/>
        <v>-</v>
      </c>
      <c r="AL812" s="12" t="str">
        <f t="shared" si="1417"/>
        <v>-</v>
      </c>
      <c r="AM812" s="12" t="str">
        <f t="shared" si="1399"/>
        <v>-</v>
      </c>
      <c r="AN812" s="12" t="str">
        <f t="shared" si="1399"/>
        <v>-</v>
      </c>
      <c r="AO812" s="12">
        <f t="shared" si="1399"/>
        <v>0.90911790909090939</v>
      </c>
      <c r="AP812" s="12" t="str">
        <f t="shared" si="1399"/>
        <v>-</v>
      </c>
      <c r="AQ812" s="12" t="str">
        <f t="shared" si="1399"/>
        <v>-</v>
      </c>
      <c r="AR812" s="13"/>
      <c r="AS812" s="17"/>
    </row>
    <row r="813" spans="1:45">
      <c r="A813" s="22">
        <f t="shared" si="1336"/>
        <v>29</v>
      </c>
      <c r="B813" s="128">
        <f t="shared" ref="B813" si="1418">B31</f>
        <v>13</v>
      </c>
      <c r="C813" s="128">
        <f t="shared" si="1326"/>
        <v>2</v>
      </c>
      <c r="D813" s="12" t="str">
        <f t="shared" ref="D813:P813" si="1419">IF(D618="-","-",ABS(D618-$AS618))</f>
        <v>-</v>
      </c>
      <c r="E813" s="12" t="str">
        <f t="shared" si="1419"/>
        <v>-</v>
      </c>
      <c r="F813" s="12" t="str">
        <f t="shared" si="1419"/>
        <v>-</v>
      </c>
      <c r="G813" s="12" t="str">
        <f t="shared" si="1419"/>
        <v>-</v>
      </c>
      <c r="H813" s="12">
        <f t="shared" si="1419"/>
        <v>0.50002800000000036</v>
      </c>
      <c r="I813" s="12" t="str">
        <f t="shared" si="1419"/>
        <v>-</v>
      </c>
      <c r="J813" s="12">
        <f t="shared" si="1419"/>
        <v>0.50002800000000036</v>
      </c>
      <c r="K813" s="12" t="str">
        <f t="shared" si="1419"/>
        <v>-</v>
      </c>
      <c r="L813" s="12" t="str">
        <f t="shared" si="1419"/>
        <v>-</v>
      </c>
      <c r="M813" s="12" t="str">
        <f t="shared" si="1419"/>
        <v>-</v>
      </c>
      <c r="N813" s="12">
        <f t="shared" si="1419"/>
        <v>2.5000280000000004</v>
      </c>
      <c r="O813" s="12" t="str">
        <f t="shared" si="1419"/>
        <v>-</v>
      </c>
      <c r="P813" s="12" t="str">
        <f t="shared" si="1419"/>
        <v>-</v>
      </c>
      <c r="Q813" s="12" t="str">
        <f t="shared" si="1397"/>
        <v>-</v>
      </c>
      <c r="R813" s="12" t="str">
        <f t="shared" si="1397"/>
        <v>-</v>
      </c>
      <c r="S813" s="12" t="str">
        <f t="shared" ref="S813:AL813" si="1420">IF(S618="-","-",ABS(S618-$AS618))</f>
        <v>-</v>
      </c>
      <c r="T813" s="12" t="str">
        <f t="shared" si="1420"/>
        <v>-</v>
      </c>
      <c r="U813" s="12" t="str">
        <f t="shared" si="1420"/>
        <v>-</v>
      </c>
      <c r="V813" s="12">
        <f t="shared" si="1420"/>
        <v>1.4999719999999996</v>
      </c>
      <c r="W813" s="12" t="str">
        <f t="shared" si="1420"/>
        <v>-</v>
      </c>
      <c r="X813" s="12" t="str">
        <f t="shared" si="1420"/>
        <v>-</v>
      </c>
      <c r="Y813" s="12" t="str">
        <f t="shared" si="1420"/>
        <v>-</v>
      </c>
      <c r="Z813" s="12">
        <f t="shared" si="1420"/>
        <v>1.4999719999999996</v>
      </c>
      <c r="AA813" s="12" t="str">
        <f t="shared" si="1420"/>
        <v>-</v>
      </c>
      <c r="AB813" s="12" t="str">
        <f t="shared" si="1420"/>
        <v>-</v>
      </c>
      <c r="AC813" s="12">
        <f t="shared" si="1420"/>
        <v>0.49997199999999964</v>
      </c>
      <c r="AD813" s="12">
        <f t="shared" si="1420"/>
        <v>0.50002800000000036</v>
      </c>
      <c r="AE813" s="12" t="str">
        <f t="shared" si="1420"/>
        <v>-</v>
      </c>
      <c r="AF813" s="12">
        <f t="shared" si="1420"/>
        <v>2.5000280000000004</v>
      </c>
      <c r="AG813" s="12">
        <f t="shared" si="1420"/>
        <v>0.49997199999999964</v>
      </c>
      <c r="AH813" s="12" t="str">
        <f t="shared" si="1420"/>
        <v>-</v>
      </c>
      <c r="AI813" s="12" t="str">
        <f t="shared" si="1420"/>
        <v>-</v>
      </c>
      <c r="AJ813" s="12" t="str">
        <f t="shared" si="1420"/>
        <v>-</v>
      </c>
      <c r="AK813" s="12" t="str">
        <f t="shared" si="1420"/>
        <v>-</v>
      </c>
      <c r="AL813" s="12" t="str">
        <f t="shared" si="1420"/>
        <v>-</v>
      </c>
      <c r="AM813" s="12" t="str">
        <f t="shared" si="1399"/>
        <v>-</v>
      </c>
      <c r="AN813" s="12" t="str">
        <f t="shared" si="1399"/>
        <v>-</v>
      </c>
      <c r="AO813" s="12">
        <f t="shared" si="1399"/>
        <v>2.4999719999999996</v>
      </c>
      <c r="AP813" s="12" t="str">
        <f t="shared" si="1399"/>
        <v>-</v>
      </c>
      <c r="AQ813" s="12" t="str">
        <f t="shared" si="1399"/>
        <v>-</v>
      </c>
      <c r="AR813" s="13"/>
      <c r="AS813" s="17"/>
    </row>
    <row r="814" spans="1:45">
      <c r="A814" s="22">
        <f t="shared" si="1336"/>
        <v>30</v>
      </c>
      <c r="B814" s="128">
        <f t="shared" ref="B814" si="1421">B32</f>
        <v>13</v>
      </c>
      <c r="C814" s="128">
        <f t="shared" si="1326"/>
        <v>3</v>
      </c>
      <c r="D814" s="12" t="str">
        <f t="shared" ref="D814:P814" si="1422">IF(D619="-","-",ABS(D619-$AS619))</f>
        <v>-</v>
      </c>
      <c r="E814" s="12" t="str">
        <f t="shared" si="1422"/>
        <v>-</v>
      </c>
      <c r="F814" s="12" t="str">
        <f t="shared" si="1422"/>
        <v>-</v>
      </c>
      <c r="G814" s="12" t="str">
        <f t="shared" si="1422"/>
        <v>-</v>
      </c>
      <c r="H814" s="12">
        <f t="shared" si="1422"/>
        <v>1.0908800909090921</v>
      </c>
      <c r="I814" s="12" t="str">
        <f t="shared" si="1422"/>
        <v>-</v>
      </c>
      <c r="J814" s="12">
        <f t="shared" si="1422"/>
        <v>1.0908800909090921</v>
      </c>
      <c r="K814" s="12" t="str">
        <f t="shared" si="1422"/>
        <v>-</v>
      </c>
      <c r="L814" s="12" t="str">
        <f t="shared" si="1422"/>
        <v>-</v>
      </c>
      <c r="M814" s="12" t="str">
        <f t="shared" si="1422"/>
        <v>-</v>
      </c>
      <c r="N814" s="12">
        <f t="shared" si="1422"/>
        <v>1.0908800909090921</v>
      </c>
      <c r="O814" s="12" t="str">
        <f t="shared" si="1422"/>
        <v>-</v>
      </c>
      <c r="P814" s="12" t="str">
        <f t="shared" si="1422"/>
        <v>-</v>
      </c>
      <c r="Q814" s="12" t="str">
        <f t="shared" si="1397"/>
        <v>-</v>
      </c>
      <c r="R814" s="12" t="str">
        <f t="shared" si="1397"/>
        <v>-</v>
      </c>
      <c r="S814" s="12">
        <f t="shared" ref="S814:AL814" si="1423">IF(S619="-","-",ABS(S619-$AS619))</f>
        <v>0.9091199090909079</v>
      </c>
      <c r="T814" s="12" t="str">
        <f t="shared" si="1423"/>
        <v>-</v>
      </c>
      <c r="U814" s="12" t="str">
        <f t="shared" si="1423"/>
        <v>-</v>
      </c>
      <c r="V814" s="12">
        <f t="shared" si="1423"/>
        <v>9.0880090909092104E-2</v>
      </c>
      <c r="W814" s="12" t="str">
        <f t="shared" si="1423"/>
        <v>-</v>
      </c>
      <c r="X814" s="12" t="str">
        <f t="shared" si="1423"/>
        <v>-</v>
      </c>
      <c r="Y814" s="12" t="str">
        <f t="shared" si="1423"/>
        <v>-</v>
      </c>
      <c r="Z814" s="12">
        <f t="shared" si="1423"/>
        <v>2.0908800909090921</v>
      </c>
      <c r="AA814" s="12" t="str">
        <f t="shared" si="1423"/>
        <v>-</v>
      </c>
      <c r="AB814" s="12" t="str">
        <f t="shared" si="1423"/>
        <v>-</v>
      </c>
      <c r="AC814" s="12">
        <f t="shared" si="1423"/>
        <v>2.0908800909090921</v>
      </c>
      <c r="AD814" s="12">
        <f t="shared" si="1423"/>
        <v>9.0880090909092104E-2</v>
      </c>
      <c r="AE814" s="12" t="str">
        <f t="shared" si="1423"/>
        <v>-</v>
      </c>
      <c r="AF814" s="12">
        <f t="shared" si="1423"/>
        <v>2.9091199090909079</v>
      </c>
      <c r="AG814" s="12">
        <f t="shared" si="1423"/>
        <v>3.9091199090909079</v>
      </c>
      <c r="AH814" s="12" t="str">
        <f t="shared" si="1423"/>
        <v>-</v>
      </c>
      <c r="AI814" s="12" t="str">
        <f t="shared" si="1423"/>
        <v>-</v>
      </c>
      <c r="AJ814" s="12" t="str">
        <f t="shared" si="1423"/>
        <v>-</v>
      </c>
      <c r="AK814" s="12" t="str">
        <f t="shared" si="1423"/>
        <v>-</v>
      </c>
      <c r="AL814" s="12" t="str">
        <f t="shared" si="1423"/>
        <v>-</v>
      </c>
      <c r="AM814" s="12" t="str">
        <f t="shared" si="1399"/>
        <v>-</v>
      </c>
      <c r="AN814" s="12" t="str">
        <f t="shared" si="1399"/>
        <v>-</v>
      </c>
      <c r="AO814" s="12">
        <f t="shared" si="1399"/>
        <v>9.0880090909092104E-2</v>
      </c>
      <c r="AP814" s="12" t="str">
        <f t="shared" si="1399"/>
        <v>-</v>
      </c>
      <c r="AQ814" s="12" t="str">
        <f t="shared" si="1399"/>
        <v>-</v>
      </c>
      <c r="AR814" s="13"/>
      <c r="AS814" s="17"/>
    </row>
    <row r="815" spans="1:45">
      <c r="A815" s="22">
        <f t="shared" si="1336"/>
        <v>31</v>
      </c>
      <c r="B815" s="128">
        <f t="shared" ref="B815" si="1424">B33</f>
        <v>14</v>
      </c>
      <c r="C815" s="128">
        <f t="shared" si="1326"/>
        <v>1</v>
      </c>
      <c r="D815" s="12" t="str">
        <f t="shared" ref="D815:P815" si="1425">IF(D620="-","-",ABS(D620-$AS620))</f>
        <v>-</v>
      </c>
      <c r="E815" s="12" t="str">
        <f t="shared" si="1425"/>
        <v>-</v>
      </c>
      <c r="F815" s="12" t="str">
        <f t="shared" si="1425"/>
        <v>-</v>
      </c>
      <c r="G815" s="12" t="str">
        <f t="shared" si="1425"/>
        <v>-</v>
      </c>
      <c r="H815" s="12">
        <f t="shared" si="1425"/>
        <v>3.1666966666666667</v>
      </c>
      <c r="I815" s="12" t="str">
        <f t="shared" si="1425"/>
        <v>-</v>
      </c>
      <c r="J815" s="12">
        <f t="shared" si="1425"/>
        <v>0.16669666666666672</v>
      </c>
      <c r="K815" s="12" t="str">
        <f t="shared" si="1425"/>
        <v>-</v>
      </c>
      <c r="L815" s="12" t="str">
        <f t="shared" si="1425"/>
        <v>-</v>
      </c>
      <c r="M815" s="12" t="str">
        <f t="shared" si="1425"/>
        <v>-</v>
      </c>
      <c r="N815" s="12">
        <f t="shared" si="1425"/>
        <v>1.1666966666666667</v>
      </c>
      <c r="O815" s="12" t="str">
        <f t="shared" si="1425"/>
        <v>-</v>
      </c>
      <c r="P815" s="12" t="str">
        <f t="shared" si="1425"/>
        <v>-</v>
      </c>
      <c r="Q815" s="12" t="str">
        <f t="shared" si="1397"/>
        <v>-</v>
      </c>
      <c r="R815" s="12" t="str">
        <f t="shared" si="1397"/>
        <v>-</v>
      </c>
      <c r="S815" s="12">
        <f t="shared" ref="S815:AL815" si="1426">IF(S620="-","-",ABS(S620-$AS620))</f>
        <v>5.8333033333333333</v>
      </c>
      <c r="T815" s="12" t="str">
        <f t="shared" si="1426"/>
        <v>-</v>
      </c>
      <c r="U815" s="12" t="str">
        <f t="shared" si="1426"/>
        <v>-</v>
      </c>
      <c r="V815" s="12">
        <f t="shared" si="1426"/>
        <v>2.1666966666666667</v>
      </c>
      <c r="W815" s="12" t="str">
        <f t="shared" si="1426"/>
        <v>-</v>
      </c>
      <c r="X815" s="12">
        <f t="shared" si="1426"/>
        <v>2.8333033333333333</v>
      </c>
      <c r="Y815" s="12" t="str">
        <f t="shared" si="1426"/>
        <v>-</v>
      </c>
      <c r="Z815" s="12">
        <f t="shared" si="1426"/>
        <v>1.8333033333333333</v>
      </c>
      <c r="AA815" s="12" t="str">
        <f t="shared" si="1426"/>
        <v>-</v>
      </c>
      <c r="AB815" s="12" t="str">
        <f t="shared" si="1426"/>
        <v>-</v>
      </c>
      <c r="AC815" s="12">
        <f t="shared" si="1426"/>
        <v>0.83330333333333328</v>
      </c>
      <c r="AD815" s="12">
        <f t="shared" si="1426"/>
        <v>0.83330333333333328</v>
      </c>
      <c r="AE815" s="12" t="str">
        <f t="shared" si="1426"/>
        <v>-</v>
      </c>
      <c r="AF815" s="12">
        <f t="shared" si="1426"/>
        <v>2.1666966666666667</v>
      </c>
      <c r="AG815" s="12">
        <f t="shared" si="1426"/>
        <v>2.1666966666666667</v>
      </c>
      <c r="AH815" s="12" t="str">
        <f t="shared" si="1426"/>
        <v>-</v>
      </c>
      <c r="AI815" s="12" t="str">
        <f t="shared" si="1426"/>
        <v>-</v>
      </c>
      <c r="AJ815" s="12" t="str">
        <f t="shared" si="1426"/>
        <v>-</v>
      </c>
      <c r="AK815" s="12" t="str">
        <f t="shared" si="1426"/>
        <v>-</v>
      </c>
      <c r="AL815" s="12" t="str">
        <f t="shared" si="1426"/>
        <v>-</v>
      </c>
      <c r="AM815" s="12" t="str">
        <f t="shared" si="1399"/>
        <v>-</v>
      </c>
      <c r="AN815" s="12" t="str">
        <f t="shared" si="1399"/>
        <v>-</v>
      </c>
      <c r="AO815" s="12">
        <f t="shared" si="1399"/>
        <v>1.1666966666666667</v>
      </c>
      <c r="AP815" s="12" t="str">
        <f t="shared" si="1399"/>
        <v>-</v>
      </c>
      <c r="AQ815" s="12" t="str">
        <f t="shared" si="1399"/>
        <v>-</v>
      </c>
      <c r="AR815" s="13"/>
      <c r="AS815" s="17"/>
    </row>
    <row r="816" spans="1:45">
      <c r="A816" s="22">
        <f t="shared" si="1336"/>
        <v>32</v>
      </c>
      <c r="B816" s="128">
        <f t="shared" ref="B816" si="1427">B34</f>
        <v>14</v>
      </c>
      <c r="C816" s="128">
        <f t="shared" si="1326"/>
        <v>2</v>
      </c>
      <c r="D816" s="12" t="str">
        <f t="shared" ref="D816:P816" si="1428">IF(D621="-","-",ABS(D621-$AS621))</f>
        <v>-</v>
      </c>
      <c r="E816" s="12" t="str">
        <f t="shared" si="1428"/>
        <v>-</v>
      </c>
      <c r="F816" s="12" t="str">
        <f t="shared" si="1428"/>
        <v>-</v>
      </c>
      <c r="G816" s="12" t="str">
        <f t="shared" si="1428"/>
        <v>-</v>
      </c>
      <c r="H816" s="12">
        <f t="shared" si="1428"/>
        <v>1.3636673636363632</v>
      </c>
      <c r="I816" s="12" t="str">
        <f t="shared" si="1428"/>
        <v>-</v>
      </c>
      <c r="J816" s="12">
        <f t="shared" si="1428"/>
        <v>0.36366736363636321</v>
      </c>
      <c r="K816" s="12" t="str">
        <f t="shared" si="1428"/>
        <v>-</v>
      </c>
      <c r="L816" s="12" t="str">
        <f t="shared" si="1428"/>
        <v>-</v>
      </c>
      <c r="M816" s="12" t="str">
        <f t="shared" si="1428"/>
        <v>-</v>
      </c>
      <c r="N816" s="12">
        <f t="shared" si="1428"/>
        <v>1.3636673636363632</v>
      </c>
      <c r="O816" s="12" t="str">
        <f t="shared" si="1428"/>
        <v>-</v>
      </c>
      <c r="P816" s="12" t="str">
        <f t="shared" si="1428"/>
        <v>-</v>
      </c>
      <c r="Q816" s="12" t="str">
        <f t="shared" si="1397"/>
        <v>-</v>
      </c>
      <c r="R816" s="12" t="str">
        <f t="shared" si="1397"/>
        <v>-</v>
      </c>
      <c r="S816" s="12" t="str">
        <f t="shared" ref="S816:AL816" si="1429">IF(S621="-","-",ABS(S621-$AS621))</f>
        <v>-</v>
      </c>
      <c r="T816" s="12" t="str">
        <f t="shared" si="1429"/>
        <v>-</v>
      </c>
      <c r="U816" s="12" t="str">
        <f t="shared" si="1429"/>
        <v>-</v>
      </c>
      <c r="V816" s="12">
        <f t="shared" si="1429"/>
        <v>1.3636673636363632</v>
      </c>
      <c r="W816" s="12" t="str">
        <f t="shared" si="1429"/>
        <v>-</v>
      </c>
      <c r="X816" s="12">
        <f t="shared" si="1429"/>
        <v>2.6363326363636368</v>
      </c>
      <c r="Y816" s="12" t="str">
        <f t="shared" si="1429"/>
        <v>-</v>
      </c>
      <c r="Z816" s="12">
        <f t="shared" si="1429"/>
        <v>1.6363326363636368</v>
      </c>
      <c r="AA816" s="12" t="str">
        <f t="shared" si="1429"/>
        <v>-</v>
      </c>
      <c r="AB816" s="12" t="str">
        <f t="shared" si="1429"/>
        <v>-</v>
      </c>
      <c r="AC816" s="12">
        <f t="shared" si="1429"/>
        <v>1.6363326363636368</v>
      </c>
      <c r="AD816" s="12">
        <f t="shared" si="1429"/>
        <v>0.36366736363636321</v>
      </c>
      <c r="AE816" s="12" t="str">
        <f t="shared" si="1429"/>
        <v>-</v>
      </c>
      <c r="AF816" s="12">
        <f t="shared" si="1429"/>
        <v>3.3636673636363632</v>
      </c>
      <c r="AG816" s="12">
        <f t="shared" si="1429"/>
        <v>0.36366736363636321</v>
      </c>
      <c r="AH816" s="12" t="str">
        <f t="shared" si="1429"/>
        <v>-</v>
      </c>
      <c r="AI816" s="12" t="str">
        <f t="shared" si="1429"/>
        <v>-</v>
      </c>
      <c r="AJ816" s="12" t="str">
        <f t="shared" si="1429"/>
        <v>-</v>
      </c>
      <c r="AK816" s="12" t="str">
        <f t="shared" si="1429"/>
        <v>-</v>
      </c>
      <c r="AL816" s="12" t="str">
        <f t="shared" si="1429"/>
        <v>-</v>
      </c>
      <c r="AM816" s="12" t="str">
        <f t="shared" ref="AM816:AQ825" si="1430">IF(AM621="-","-",ABS(AM621-$AS621))</f>
        <v>-</v>
      </c>
      <c r="AN816" s="12" t="str">
        <f t="shared" si="1430"/>
        <v>-</v>
      </c>
      <c r="AO816" s="12">
        <f t="shared" si="1430"/>
        <v>2.6363326363636368</v>
      </c>
      <c r="AP816" s="12" t="str">
        <f t="shared" si="1430"/>
        <v>-</v>
      </c>
      <c r="AQ816" s="12" t="str">
        <f t="shared" si="1430"/>
        <v>-</v>
      </c>
      <c r="AR816" s="13"/>
      <c r="AS816" s="17"/>
    </row>
    <row r="817" spans="1:45">
      <c r="A817" s="22">
        <f t="shared" si="1336"/>
        <v>33</v>
      </c>
      <c r="B817" s="128">
        <f t="shared" ref="B817" si="1431">B35</f>
        <v>14</v>
      </c>
      <c r="C817" s="128">
        <f t="shared" si="1326"/>
        <v>3</v>
      </c>
      <c r="D817" s="12" t="str">
        <f t="shared" ref="D817:P817" si="1432">IF(D622="-","-",ABS(D622-$AS622))</f>
        <v>-</v>
      </c>
      <c r="E817" s="12" t="str">
        <f t="shared" si="1432"/>
        <v>-</v>
      </c>
      <c r="F817" s="12" t="str">
        <f t="shared" si="1432"/>
        <v>-</v>
      </c>
      <c r="G817" s="12" t="str">
        <f t="shared" si="1432"/>
        <v>-</v>
      </c>
      <c r="H817" s="12">
        <f t="shared" si="1432"/>
        <v>0.44447644444444467</v>
      </c>
      <c r="I817" s="12" t="str">
        <f t="shared" si="1432"/>
        <v>-</v>
      </c>
      <c r="J817" s="12">
        <f t="shared" si="1432"/>
        <v>1.4444764444444447</v>
      </c>
      <c r="K817" s="12" t="str">
        <f t="shared" si="1432"/>
        <v>-</v>
      </c>
      <c r="L817" s="12" t="str">
        <f t="shared" si="1432"/>
        <v>-</v>
      </c>
      <c r="M817" s="12" t="str">
        <f t="shared" si="1432"/>
        <v>-</v>
      </c>
      <c r="N817" s="12">
        <f t="shared" si="1432"/>
        <v>1.4444764444444447</v>
      </c>
      <c r="O817" s="12" t="str">
        <f t="shared" si="1432"/>
        <v>-</v>
      </c>
      <c r="P817" s="12" t="str">
        <f t="shared" si="1432"/>
        <v>-</v>
      </c>
      <c r="Q817" s="12" t="str">
        <f t="shared" si="1397"/>
        <v>-</v>
      </c>
      <c r="R817" s="12" t="str">
        <f t="shared" si="1397"/>
        <v>-</v>
      </c>
      <c r="S817" s="12" t="str">
        <f t="shared" ref="S817:AL817" si="1433">IF(S622="-","-",ABS(S622-$AS622))</f>
        <v>-</v>
      </c>
      <c r="T817" s="12" t="str">
        <f t="shared" si="1433"/>
        <v>-</v>
      </c>
      <c r="U817" s="12" t="str">
        <f t="shared" si="1433"/>
        <v>-</v>
      </c>
      <c r="V817" s="12">
        <f t="shared" si="1433"/>
        <v>1.5555235555555553</v>
      </c>
      <c r="W817" s="12" t="str">
        <f t="shared" si="1433"/>
        <v>-</v>
      </c>
      <c r="X817" s="12" t="str">
        <f t="shared" si="1433"/>
        <v>-</v>
      </c>
      <c r="Y817" s="12" t="str">
        <f t="shared" si="1433"/>
        <v>-</v>
      </c>
      <c r="Z817" s="12" t="str">
        <f t="shared" si="1433"/>
        <v>-</v>
      </c>
      <c r="AA817" s="12" t="str">
        <f t="shared" si="1433"/>
        <v>-</v>
      </c>
      <c r="AB817" s="12" t="str">
        <f t="shared" si="1433"/>
        <v>-</v>
      </c>
      <c r="AC817" s="12">
        <f t="shared" si="1433"/>
        <v>0.55552355555555533</v>
      </c>
      <c r="AD817" s="12">
        <f t="shared" si="1433"/>
        <v>0.44447644444444467</v>
      </c>
      <c r="AE817" s="12" t="str">
        <f t="shared" si="1433"/>
        <v>-</v>
      </c>
      <c r="AF817" s="12">
        <f t="shared" si="1433"/>
        <v>0.55552355555555533</v>
      </c>
      <c r="AG817" s="12">
        <f t="shared" si="1433"/>
        <v>0.44447644444444467</v>
      </c>
      <c r="AH817" s="12" t="str">
        <f t="shared" si="1433"/>
        <v>-</v>
      </c>
      <c r="AI817" s="12" t="str">
        <f t="shared" si="1433"/>
        <v>-</v>
      </c>
      <c r="AJ817" s="12" t="str">
        <f t="shared" si="1433"/>
        <v>-</v>
      </c>
      <c r="AK817" s="12" t="str">
        <f t="shared" si="1433"/>
        <v>-</v>
      </c>
      <c r="AL817" s="12" t="str">
        <f t="shared" si="1433"/>
        <v>-</v>
      </c>
      <c r="AM817" s="12" t="str">
        <f t="shared" si="1430"/>
        <v>-</v>
      </c>
      <c r="AN817" s="12" t="str">
        <f t="shared" si="1430"/>
        <v>-</v>
      </c>
      <c r="AO817" s="12">
        <f t="shared" si="1430"/>
        <v>1.5555235555555553</v>
      </c>
      <c r="AP817" s="12" t="str">
        <f t="shared" si="1430"/>
        <v>-</v>
      </c>
      <c r="AQ817" s="12" t="str">
        <f t="shared" si="1430"/>
        <v>-</v>
      </c>
      <c r="AR817" s="13"/>
      <c r="AS817" s="17"/>
    </row>
    <row r="818" spans="1:45">
      <c r="A818" s="22">
        <f t="shared" si="1336"/>
        <v>34</v>
      </c>
      <c r="B818" s="128">
        <f t="shared" ref="B818" si="1434">B36</f>
        <v>15</v>
      </c>
      <c r="C818" s="128">
        <f t="shared" si="1326"/>
        <v>1</v>
      </c>
      <c r="D818" s="12" t="str">
        <f t="shared" ref="D818:P818" si="1435">IF(D623="-","-",ABS(D623-$AS623))</f>
        <v>-</v>
      </c>
      <c r="E818" s="12" t="str">
        <f t="shared" si="1435"/>
        <v>-</v>
      </c>
      <c r="F818" s="12" t="str">
        <f t="shared" si="1435"/>
        <v>-</v>
      </c>
      <c r="G818" s="12" t="str">
        <f t="shared" si="1435"/>
        <v>-</v>
      </c>
      <c r="H818" s="12">
        <f t="shared" si="1435"/>
        <v>4.090942090909091</v>
      </c>
      <c r="I818" s="12" t="str">
        <f t="shared" si="1435"/>
        <v>-</v>
      </c>
      <c r="J818" s="12" t="str">
        <f t="shared" si="1435"/>
        <v>-</v>
      </c>
      <c r="K818" s="12" t="str">
        <f t="shared" si="1435"/>
        <v>-</v>
      </c>
      <c r="L818" s="12" t="str">
        <f t="shared" si="1435"/>
        <v>-</v>
      </c>
      <c r="M818" s="12" t="str">
        <f t="shared" si="1435"/>
        <v>-</v>
      </c>
      <c r="N818" s="12">
        <f t="shared" si="1435"/>
        <v>1.090942090909091</v>
      </c>
      <c r="O818" s="12">
        <f t="shared" si="1435"/>
        <v>0.909057909090909</v>
      </c>
      <c r="P818" s="12" t="str">
        <f t="shared" si="1435"/>
        <v>-</v>
      </c>
      <c r="Q818" s="12" t="str">
        <f t="shared" si="1397"/>
        <v>-</v>
      </c>
      <c r="R818" s="12" t="str">
        <f t="shared" si="1397"/>
        <v>-</v>
      </c>
      <c r="S818" s="12" t="str">
        <f t="shared" ref="S818:AL818" si="1436">IF(S623="-","-",ABS(S623-$AS623))</f>
        <v>-</v>
      </c>
      <c r="T818" s="12" t="str">
        <f t="shared" si="1436"/>
        <v>-</v>
      </c>
      <c r="U818" s="12" t="str">
        <f t="shared" si="1436"/>
        <v>-</v>
      </c>
      <c r="V818" s="12">
        <f t="shared" si="1436"/>
        <v>0.909057909090909</v>
      </c>
      <c r="W818" s="12" t="str">
        <f t="shared" si="1436"/>
        <v>-</v>
      </c>
      <c r="X818" s="12">
        <f t="shared" si="1436"/>
        <v>9.0942090909091E-2</v>
      </c>
      <c r="Y818" s="12" t="str">
        <f t="shared" si="1436"/>
        <v>-</v>
      </c>
      <c r="Z818" s="12">
        <f t="shared" si="1436"/>
        <v>2.909057909090909</v>
      </c>
      <c r="AA818" s="12" t="str">
        <f t="shared" si="1436"/>
        <v>-</v>
      </c>
      <c r="AB818" s="12" t="str">
        <f t="shared" si="1436"/>
        <v>-</v>
      </c>
      <c r="AC818" s="12">
        <f t="shared" si="1436"/>
        <v>1.909057909090909</v>
      </c>
      <c r="AD818" s="12">
        <f t="shared" si="1436"/>
        <v>1.090942090909091</v>
      </c>
      <c r="AE818" s="12" t="str">
        <f t="shared" si="1436"/>
        <v>-</v>
      </c>
      <c r="AF818" s="12">
        <f t="shared" si="1436"/>
        <v>2.090942090909091</v>
      </c>
      <c r="AG818" s="12">
        <f t="shared" si="1436"/>
        <v>1.090942090909091</v>
      </c>
      <c r="AH818" s="12" t="str">
        <f t="shared" si="1436"/>
        <v>-</v>
      </c>
      <c r="AI818" s="12" t="str">
        <f t="shared" si="1436"/>
        <v>-</v>
      </c>
      <c r="AJ818" s="12" t="str">
        <f t="shared" si="1436"/>
        <v>-</v>
      </c>
      <c r="AK818" s="12" t="str">
        <f t="shared" si="1436"/>
        <v>-</v>
      </c>
      <c r="AL818" s="12" t="str">
        <f t="shared" si="1436"/>
        <v>-</v>
      </c>
      <c r="AM818" s="12" t="str">
        <f t="shared" si="1430"/>
        <v>-</v>
      </c>
      <c r="AN818" s="12" t="str">
        <f t="shared" si="1430"/>
        <v>-</v>
      </c>
      <c r="AO818" s="12">
        <f t="shared" si="1430"/>
        <v>2.909057909090909</v>
      </c>
      <c r="AP818" s="12" t="str">
        <f t="shared" si="1430"/>
        <v>-</v>
      </c>
      <c r="AQ818" s="12" t="str">
        <f t="shared" si="1430"/>
        <v>-</v>
      </c>
      <c r="AR818" s="13"/>
      <c r="AS818" s="17"/>
    </row>
    <row r="819" spans="1:45">
      <c r="A819" s="22">
        <f t="shared" si="1336"/>
        <v>35</v>
      </c>
      <c r="B819" s="128">
        <f t="shared" ref="B819" si="1437">B37</f>
        <v>15</v>
      </c>
      <c r="C819" s="128">
        <f t="shared" si="1326"/>
        <v>2</v>
      </c>
      <c r="D819" s="12" t="str">
        <f t="shared" ref="D819:P819" si="1438">IF(D624="-","-",ABS(D624-$AS624))</f>
        <v>-</v>
      </c>
      <c r="E819" s="12" t="str">
        <f t="shared" si="1438"/>
        <v>-</v>
      </c>
      <c r="F819" s="12" t="str">
        <f t="shared" si="1438"/>
        <v>-</v>
      </c>
      <c r="G819" s="12" t="str">
        <f t="shared" si="1438"/>
        <v>-</v>
      </c>
      <c r="H819" s="12">
        <f t="shared" si="1438"/>
        <v>2.777811777777778</v>
      </c>
      <c r="I819" s="12" t="str">
        <f t="shared" si="1438"/>
        <v>-</v>
      </c>
      <c r="J819" s="12">
        <f t="shared" si="1438"/>
        <v>1.777811777777778</v>
      </c>
      <c r="K819" s="12" t="str">
        <f t="shared" si="1438"/>
        <v>-</v>
      </c>
      <c r="L819" s="12" t="str">
        <f t="shared" si="1438"/>
        <v>-</v>
      </c>
      <c r="M819" s="12" t="str">
        <f t="shared" si="1438"/>
        <v>-</v>
      </c>
      <c r="N819" s="12">
        <f t="shared" si="1438"/>
        <v>1.777811777777778</v>
      </c>
      <c r="O819" s="12" t="str">
        <f t="shared" si="1438"/>
        <v>-</v>
      </c>
      <c r="P819" s="12" t="str">
        <f t="shared" si="1438"/>
        <v>-</v>
      </c>
      <c r="Q819" s="12" t="str">
        <f t="shared" si="1397"/>
        <v>-</v>
      </c>
      <c r="R819" s="12" t="str">
        <f t="shared" si="1397"/>
        <v>-</v>
      </c>
      <c r="S819" s="12" t="str">
        <f t="shared" ref="S819:AL819" si="1439">IF(S624="-","-",ABS(S624-$AS624))</f>
        <v>-</v>
      </c>
      <c r="T819" s="12" t="str">
        <f t="shared" si="1439"/>
        <v>-</v>
      </c>
      <c r="U819" s="12" t="str">
        <f t="shared" si="1439"/>
        <v>-</v>
      </c>
      <c r="V819" s="12">
        <f t="shared" si="1439"/>
        <v>1.222188222222222</v>
      </c>
      <c r="W819" s="12" t="str">
        <f t="shared" si="1439"/>
        <v>-</v>
      </c>
      <c r="X819" s="12" t="str">
        <f t="shared" si="1439"/>
        <v>-</v>
      </c>
      <c r="Y819" s="12" t="str">
        <f t="shared" si="1439"/>
        <v>-</v>
      </c>
      <c r="Z819" s="12" t="str">
        <f t="shared" si="1439"/>
        <v>-</v>
      </c>
      <c r="AA819" s="12" t="str">
        <f t="shared" si="1439"/>
        <v>-</v>
      </c>
      <c r="AB819" s="12" t="str">
        <f t="shared" si="1439"/>
        <v>-</v>
      </c>
      <c r="AC819" s="12">
        <f t="shared" si="1439"/>
        <v>3.222188222222222</v>
      </c>
      <c r="AD819" s="12">
        <f t="shared" si="1439"/>
        <v>0.77781177777777799</v>
      </c>
      <c r="AE819" s="12" t="str">
        <f t="shared" si="1439"/>
        <v>-</v>
      </c>
      <c r="AF819" s="12">
        <f t="shared" si="1439"/>
        <v>0.77781177777777799</v>
      </c>
      <c r="AG819" s="12">
        <f t="shared" si="1439"/>
        <v>3.222188222222222</v>
      </c>
      <c r="AH819" s="12" t="str">
        <f t="shared" si="1439"/>
        <v>-</v>
      </c>
      <c r="AI819" s="12" t="str">
        <f t="shared" si="1439"/>
        <v>-</v>
      </c>
      <c r="AJ819" s="12" t="str">
        <f t="shared" si="1439"/>
        <v>-</v>
      </c>
      <c r="AK819" s="12" t="str">
        <f t="shared" si="1439"/>
        <v>-</v>
      </c>
      <c r="AL819" s="12" t="str">
        <f t="shared" si="1439"/>
        <v>-</v>
      </c>
      <c r="AM819" s="12" t="str">
        <f t="shared" si="1430"/>
        <v>-</v>
      </c>
      <c r="AN819" s="12" t="str">
        <f t="shared" si="1430"/>
        <v>-</v>
      </c>
      <c r="AO819" s="12">
        <f t="shared" si="1430"/>
        <v>0.22218822222222201</v>
      </c>
      <c r="AP819" s="12" t="str">
        <f t="shared" si="1430"/>
        <v>-</v>
      </c>
      <c r="AQ819" s="12" t="str">
        <f t="shared" si="1430"/>
        <v>-</v>
      </c>
      <c r="AR819" s="13"/>
      <c r="AS819" s="17"/>
    </row>
    <row r="820" spans="1:45">
      <c r="A820" s="22">
        <f t="shared" si="1336"/>
        <v>36</v>
      </c>
      <c r="B820" s="128">
        <f t="shared" ref="B820" si="1440">B38</f>
        <v>15</v>
      </c>
      <c r="C820" s="128">
        <f t="shared" si="1326"/>
        <v>3</v>
      </c>
      <c r="D820" s="12" t="str">
        <f t="shared" ref="D820:P820" si="1441">IF(D625="-","-",ABS(D625-$AS625))</f>
        <v>-</v>
      </c>
      <c r="E820" s="12" t="str">
        <f t="shared" si="1441"/>
        <v>-</v>
      </c>
      <c r="F820" s="12" t="str">
        <f t="shared" si="1441"/>
        <v>-</v>
      </c>
      <c r="G820" s="12" t="str">
        <f t="shared" si="1441"/>
        <v>-</v>
      </c>
      <c r="H820" s="12">
        <f t="shared" si="1441"/>
        <v>1.2222572222222219</v>
      </c>
      <c r="I820" s="12" t="str">
        <f t="shared" si="1441"/>
        <v>-</v>
      </c>
      <c r="J820" s="12" t="str">
        <f t="shared" si="1441"/>
        <v>-</v>
      </c>
      <c r="K820" s="12" t="str">
        <f t="shared" si="1441"/>
        <v>-</v>
      </c>
      <c r="L820" s="12" t="str">
        <f t="shared" si="1441"/>
        <v>-</v>
      </c>
      <c r="M820" s="12" t="str">
        <f t="shared" si="1441"/>
        <v>-</v>
      </c>
      <c r="N820" s="12">
        <f t="shared" si="1441"/>
        <v>0.22225722222222188</v>
      </c>
      <c r="O820" s="12" t="str">
        <f t="shared" si="1441"/>
        <v>-</v>
      </c>
      <c r="P820" s="12" t="str">
        <f t="shared" si="1441"/>
        <v>-</v>
      </c>
      <c r="Q820" s="12" t="str">
        <f t="shared" si="1397"/>
        <v>-</v>
      </c>
      <c r="R820" s="12" t="str">
        <f t="shared" si="1397"/>
        <v>-</v>
      </c>
      <c r="S820" s="12" t="str">
        <f t="shared" ref="S820:AL820" si="1442">IF(S625="-","-",ABS(S625-$AS625))</f>
        <v>-</v>
      </c>
      <c r="T820" s="12" t="str">
        <f t="shared" si="1442"/>
        <v>-</v>
      </c>
      <c r="U820" s="12" t="str">
        <f t="shared" si="1442"/>
        <v>-</v>
      </c>
      <c r="V820" s="12">
        <f t="shared" si="1442"/>
        <v>0.77774277777777812</v>
      </c>
      <c r="W820" s="12" t="str">
        <f t="shared" si="1442"/>
        <v>-</v>
      </c>
      <c r="X820" s="12">
        <f t="shared" si="1442"/>
        <v>0.77774277777777812</v>
      </c>
      <c r="Y820" s="12" t="str">
        <f t="shared" si="1442"/>
        <v>-</v>
      </c>
      <c r="Z820" s="12" t="str">
        <f t="shared" si="1442"/>
        <v>-</v>
      </c>
      <c r="AA820" s="12" t="str">
        <f t="shared" si="1442"/>
        <v>-</v>
      </c>
      <c r="AB820" s="12" t="str">
        <f t="shared" si="1442"/>
        <v>-</v>
      </c>
      <c r="AC820" s="12">
        <f t="shared" si="1442"/>
        <v>2.7777427777777781</v>
      </c>
      <c r="AD820" s="12">
        <f t="shared" si="1442"/>
        <v>0.77774277777777812</v>
      </c>
      <c r="AE820" s="12" t="str">
        <f t="shared" si="1442"/>
        <v>-</v>
      </c>
      <c r="AF820" s="12">
        <f t="shared" si="1442"/>
        <v>1.2222572222222219</v>
      </c>
      <c r="AG820" s="12">
        <f t="shared" si="1442"/>
        <v>2.2222572222222219</v>
      </c>
      <c r="AH820" s="12" t="str">
        <f t="shared" si="1442"/>
        <v>-</v>
      </c>
      <c r="AI820" s="12" t="str">
        <f t="shared" si="1442"/>
        <v>-</v>
      </c>
      <c r="AJ820" s="12" t="str">
        <f t="shared" si="1442"/>
        <v>-</v>
      </c>
      <c r="AK820" s="12" t="str">
        <f t="shared" si="1442"/>
        <v>-</v>
      </c>
      <c r="AL820" s="12" t="str">
        <f t="shared" si="1442"/>
        <v>-</v>
      </c>
      <c r="AM820" s="12" t="str">
        <f t="shared" si="1430"/>
        <v>-</v>
      </c>
      <c r="AN820" s="12" t="str">
        <f t="shared" si="1430"/>
        <v>-</v>
      </c>
      <c r="AO820" s="12">
        <f t="shared" si="1430"/>
        <v>0.22225722222222188</v>
      </c>
      <c r="AP820" s="12" t="str">
        <f t="shared" si="1430"/>
        <v>-</v>
      </c>
      <c r="AQ820" s="12" t="str">
        <f t="shared" si="1430"/>
        <v>-</v>
      </c>
      <c r="AR820" s="13"/>
      <c r="AS820" s="17"/>
    </row>
    <row r="821" spans="1:45">
      <c r="A821" s="22">
        <f t="shared" si="1336"/>
        <v>37</v>
      </c>
      <c r="B821" s="128">
        <f t="shared" ref="B821" si="1443">B39</f>
        <v>16</v>
      </c>
      <c r="C821" s="128">
        <f t="shared" si="1326"/>
        <v>1</v>
      </c>
      <c r="D821" s="12" t="str">
        <f t="shared" ref="D821:P821" si="1444">IF(D626="-","-",ABS(D626-$AS626))</f>
        <v>-</v>
      </c>
      <c r="E821" s="12" t="str">
        <f t="shared" si="1444"/>
        <v>-</v>
      </c>
      <c r="F821" s="12" t="str">
        <f t="shared" si="1444"/>
        <v>-</v>
      </c>
      <c r="G821" s="12" t="str">
        <f t="shared" si="1444"/>
        <v>-</v>
      </c>
      <c r="H821" s="12">
        <f t="shared" si="1444"/>
        <v>0.20003599999999988</v>
      </c>
      <c r="I821" s="12" t="str">
        <f t="shared" si="1444"/>
        <v>-</v>
      </c>
      <c r="J821" s="12">
        <f t="shared" si="1444"/>
        <v>0.20003599999999988</v>
      </c>
      <c r="K821" s="12" t="str">
        <f t="shared" si="1444"/>
        <v>-</v>
      </c>
      <c r="L821" s="12" t="str">
        <f t="shared" si="1444"/>
        <v>-</v>
      </c>
      <c r="M821" s="12" t="str">
        <f t="shared" si="1444"/>
        <v>-</v>
      </c>
      <c r="N821" s="12">
        <f t="shared" si="1444"/>
        <v>2.2000359999999999</v>
      </c>
      <c r="O821" s="12" t="str">
        <f t="shared" si="1444"/>
        <v>-</v>
      </c>
      <c r="P821" s="12" t="str">
        <f t="shared" si="1444"/>
        <v>-</v>
      </c>
      <c r="Q821" s="12" t="str">
        <f t="shared" si="1397"/>
        <v>-</v>
      </c>
      <c r="R821" s="12" t="str">
        <f t="shared" si="1397"/>
        <v>-</v>
      </c>
      <c r="S821" s="12" t="str">
        <f t="shared" ref="S821:AL821" si="1445">IF(S626="-","-",ABS(S626-$AS626))</f>
        <v>-</v>
      </c>
      <c r="T821" s="12" t="str">
        <f t="shared" si="1445"/>
        <v>-</v>
      </c>
      <c r="U821" s="12" t="str">
        <f t="shared" si="1445"/>
        <v>-</v>
      </c>
      <c r="V821" s="12">
        <f t="shared" si="1445"/>
        <v>1.7999640000000001</v>
      </c>
      <c r="W821" s="12" t="str">
        <f t="shared" si="1445"/>
        <v>-</v>
      </c>
      <c r="X821" s="12">
        <f t="shared" si="1445"/>
        <v>0.20003599999999988</v>
      </c>
      <c r="Y821" s="12" t="str">
        <f t="shared" si="1445"/>
        <v>-</v>
      </c>
      <c r="Z821" s="12" t="str">
        <f t="shared" si="1445"/>
        <v>-</v>
      </c>
      <c r="AA821" s="12" t="str">
        <f t="shared" si="1445"/>
        <v>-</v>
      </c>
      <c r="AB821" s="12" t="str">
        <f t="shared" si="1445"/>
        <v>-</v>
      </c>
      <c r="AC821" s="12">
        <f t="shared" si="1445"/>
        <v>2.7999640000000001</v>
      </c>
      <c r="AD821" s="12">
        <f t="shared" si="1445"/>
        <v>1.7999640000000001</v>
      </c>
      <c r="AE821" s="12" t="str">
        <f t="shared" si="1445"/>
        <v>-</v>
      </c>
      <c r="AF821" s="12">
        <f t="shared" si="1445"/>
        <v>0.20003599999999988</v>
      </c>
      <c r="AG821" s="12">
        <f t="shared" si="1445"/>
        <v>1.2000359999999999</v>
      </c>
      <c r="AH821" s="12" t="str">
        <f t="shared" si="1445"/>
        <v>-</v>
      </c>
      <c r="AI821" s="12" t="str">
        <f t="shared" si="1445"/>
        <v>-</v>
      </c>
      <c r="AJ821" s="12" t="str">
        <f t="shared" si="1445"/>
        <v>-</v>
      </c>
      <c r="AK821" s="12" t="str">
        <f t="shared" si="1445"/>
        <v>-</v>
      </c>
      <c r="AL821" s="12" t="str">
        <f t="shared" si="1445"/>
        <v>-</v>
      </c>
      <c r="AM821" s="12" t="str">
        <f t="shared" si="1430"/>
        <v>-</v>
      </c>
      <c r="AN821" s="12" t="str">
        <f t="shared" si="1430"/>
        <v>-</v>
      </c>
      <c r="AO821" s="12">
        <f t="shared" si="1430"/>
        <v>2.2000359999999999</v>
      </c>
      <c r="AP821" s="12" t="str">
        <f t="shared" si="1430"/>
        <v>-</v>
      </c>
      <c r="AQ821" s="12" t="str">
        <f t="shared" si="1430"/>
        <v>-</v>
      </c>
      <c r="AR821" s="13"/>
      <c r="AS821" s="17"/>
    </row>
    <row r="822" spans="1:45">
      <c r="A822" s="22">
        <f t="shared" si="1336"/>
        <v>38</v>
      </c>
      <c r="B822" s="128">
        <f t="shared" ref="B822" si="1446">B40</f>
        <v>16</v>
      </c>
      <c r="C822" s="128">
        <f t="shared" si="1326"/>
        <v>2</v>
      </c>
      <c r="D822" s="12" t="str">
        <f t="shared" ref="D822:P822" si="1447">IF(D627="-","-",ABS(D627-$AS627))</f>
        <v>-</v>
      </c>
      <c r="E822" s="12" t="str">
        <f t="shared" si="1447"/>
        <v>-</v>
      </c>
      <c r="F822" s="12" t="str">
        <f t="shared" si="1447"/>
        <v>-</v>
      </c>
      <c r="G822" s="12" t="str">
        <f t="shared" si="1447"/>
        <v>-</v>
      </c>
      <c r="H822" s="12">
        <f t="shared" si="1447"/>
        <v>0.75003699999999984</v>
      </c>
      <c r="I822" s="12" t="str">
        <f t="shared" si="1447"/>
        <v>-</v>
      </c>
      <c r="J822" s="12" t="str">
        <f t="shared" si="1447"/>
        <v>-</v>
      </c>
      <c r="K822" s="12" t="str">
        <f t="shared" si="1447"/>
        <v>-</v>
      </c>
      <c r="L822" s="12" t="str">
        <f t="shared" si="1447"/>
        <v>-</v>
      </c>
      <c r="M822" s="12" t="str">
        <f t="shared" si="1447"/>
        <v>-</v>
      </c>
      <c r="N822" s="12">
        <f t="shared" si="1447"/>
        <v>1.7500369999999998</v>
      </c>
      <c r="O822" s="12" t="str">
        <f t="shared" si="1447"/>
        <v>-</v>
      </c>
      <c r="P822" s="12" t="str">
        <f t="shared" si="1447"/>
        <v>-</v>
      </c>
      <c r="Q822" s="12" t="str">
        <f t="shared" si="1397"/>
        <v>-</v>
      </c>
      <c r="R822" s="12" t="str">
        <f t="shared" si="1397"/>
        <v>-</v>
      </c>
      <c r="S822" s="12" t="str">
        <f t="shared" ref="S822:AL822" si="1448">IF(S627="-","-",ABS(S627-$AS627))</f>
        <v>-</v>
      </c>
      <c r="T822" s="12" t="str">
        <f t="shared" si="1448"/>
        <v>-</v>
      </c>
      <c r="U822" s="12" t="str">
        <f t="shared" si="1448"/>
        <v>-</v>
      </c>
      <c r="V822" s="12">
        <f t="shared" si="1448"/>
        <v>0.24996300000000016</v>
      </c>
      <c r="W822" s="12" t="str">
        <f t="shared" si="1448"/>
        <v>-</v>
      </c>
      <c r="X822" s="12" t="str">
        <f t="shared" si="1448"/>
        <v>-</v>
      </c>
      <c r="Y822" s="12" t="str">
        <f t="shared" si="1448"/>
        <v>-</v>
      </c>
      <c r="Z822" s="12" t="str">
        <f t="shared" si="1448"/>
        <v>-</v>
      </c>
      <c r="AA822" s="12" t="str">
        <f t="shared" si="1448"/>
        <v>-</v>
      </c>
      <c r="AB822" s="12" t="str">
        <f t="shared" si="1448"/>
        <v>-</v>
      </c>
      <c r="AC822" s="12">
        <f t="shared" si="1448"/>
        <v>2.2499630000000002</v>
      </c>
      <c r="AD822" s="12">
        <f t="shared" si="1448"/>
        <v>2.2499630000000002</v>
      </c>
      <c r="AE822" s="12" t="str">
        <f t="shared" si="1448"/>
        <v>-</v>
      </c>
      <c r="AF822" s="12">
        <f t="shared" si="1448"/>
        <v>0.75003699999999984</v>
      </c>
      <c r="AG822" s="12">
        <f t="shared" si="1448"/>
        <v>3.7500369999999998</v>
      </c>
      <c r="AH822" s="12" t="str">
        <f t="shared" si="1448"/>
        <v>-</v>
      </c>
      <c r="AI822" s="12" t="str">
        <f t="shared" si="1448"/>
        <v>-</v>
      </c>
      <c r="AJ822" s="12" t="str">
        <f t="shared" si="1448"/>
        <v>-</v>
      </c>
      <c r="AK822" s="12" t="str">
        <f t="shared" si="1448"/>
        <v>-</v>
      </c>
      <c r="AL822" s="12" t="str">
        <f t="shared" si="1448"/>
        <v>-</v>
      </c>
      <c r="AM822" s="12" t="str">
        <f t="shared" si="1430"/>
        <v>-</v>
      </c>
      <c r="AN822" s="12" t="str">
        <f t="shared" si="1430"/>
        <v>-</v>
      </c>
      <c r="AO822" s="12">
        <f t="shared" si="1430"/>
        <v>2.2499630000000002</v>
      </c>
      <c r="AP822" s="12" t="str">
        <f t="shared" si="1430"/>
        <v>-</v>
      </c>
      <c r="AQ822" s="12" t="str">
        <f t="shared" si="1430"/>
        <v>-</v>
      </c>
      <c r="AR822" s="13"/>
      <c r="AS822" s="17"/>
    </row>
    <row r="823" spans="1:45">
      <c r="A823" s="22">
        <f t="shared" si="1336"/>
        <v>39</v>
      </c>
      <c r="B823" s="128">
        <f t="shared" ref="B823" si="1449">B41</f>
        <v>16</v>
      </c>
      <c r="C823" s="128">
        <f t="shared" si="1326"/>
        <v>3</v>
      </c>
      <c r="D823" s="12" t="str">
        <f t="shared" ref="D823:P823" si="1450">IF(D628="-","-",ABS(D628-$AS628))</f>
        <v>-</v>
      </c>
      <c r="E823" s="12" t="str">
        <f t="shared" si="1450"/>
        <v>-</v>
      </c>
      <c r="F823" s="12" t="str">
        <f t="shared" si="1450"/>
        <v>-</v>
      </c>
      <c r="G823" s="12" t="str">
        <f t="shared" si="1450"/>
        <v>-</v>
      </c>
      <c r="H823" s="12">
        <f t="shared" si="1450"/>
        <v>1.2727652727272725</v>
      </c>
      <c r="I823" s="12" t="str">
        <f t="shared" si="1450"/>
        <v>-</v>
      </c>
      <c r="J823" s="12" t="str">
        <f t="shared" si="1450"/>
        <v>-</v>
      </c>
      <c r="K823" s="12" t="str">
        <f t="shared" si="1450"/>
        <v>-</v>
      </c>
      <c r="L823" s="12" t="str">
        <f t="shared" si="1450"/>
        <v>-</v>
      </c>
      <c r="M823" s="12" t="str">
        <f t="shared" si="1450"/>
        <v>-</v>
      </c>
      <c r="N823" s="12">
        <f t="shared" si="1450"/>
        <v>0.27276527272727247</v>
      </c>
      <c r="O823" s="12" t="str">
        <f t="shared" si="1450"/>
        <v>-</v>
      </c>
      <c r="P823" s="12" t="str">
        <f t="shared" si="1450"/>
        <v>-</v>
      </c>
      <c r="Q823" s="12" t="str">
        <f t="shared" si="1397"/>
        <v>-</v>
      </c>
      <c r="R823" s="12" t="str">
        <f t="shared" si="1397"/>
        <v>-</v>
      </c>
      <c r="S823" s="12">
        <f t="shared" ref="S823:AL823" si="1451">IF(S628="-","-",ABS(S628-$AS628))</f>
        <v>0.72723472727272753</v>
      </c>
      <c r="T823" s="12" t="str">
        <f t="shared" si="1451"/>
        <v>-</v>
      </c>
      <c r="U823" s="12" t="str">
        <f t="shared" si="1451"/>
        <v>-</v>
      </c>
      <c r="V823" s="12">
        <f t="shared" si="1451"/>
        <v>0.72723472727272753</v>
      </c>
      <c r="W823" s="12" t="str">
        <f t="shared" si="1451"/>
        <v>-</v>
      </c>
      <c r="X823" s="12">
        <f t="shared" si="1451"/>
        <v>1.7272347272727275</v>
      </c>
      <c r="Y823" s="12" t="str">
        <f t="shared" si="1451"/>
        <v>-</v>
      </c>
      <c r="Z823" s="12">
        <f t="shared" si="1451"/>
        <v>1.2727652727272725</v>
      </c>
      <c r="AA823" s="12" t="str">
        <f t="shared" si="1451"/>
        <v>-</v>
      </c>
      <c r="AB823" s="12" t="str">
        <f t="shared" si="1451"/>
        <v>-</v>
      </c>
      <c r="AC823" s="12">
        <f t="shared" si="1451"/>
        <v>2.2727652727272725</v>
      </c>
      <c r="AD823" s="12">
        <f t="shared" si="1451"/>
        <v>1.2727652727272725</v>
      </c>
      <c r="AE823" s="12" t="str">
        <f t="shared" si="1451"/>
        <v>-</v>
      </c>
      <c r="AF823" s="12">
        <f t="shared" si="1451"/>
        <v>1.2727652727272725</v>
      </c>
      <c r="AG823" s="12">
        <f t="shared" si="1451"/>
        <v>1.7272347272727275</v>
      </c>
      <c r="AH823" s="12" t="str">
        <f t="shared" si="1451"/>
        <v>-</v>
      </c>
      <c r="AI823" s="12" t="str">
        <f t="shared" si="1451"/>
        <v>-</v>
      </c>
      <c r="AJ823" s="12" t="str">
        <f t="shared" si="1451"/>
        <v>-</v>
      </c>
      <c r="AK823" s="12" t="str">
        <f t="shared" si="1451"/>
        <v>-</v>
      </c>
      <c r="AL823" s="12" t="str">
        <f t="shared" si="1451"/>
        <v>-</v>
      </c>
      <c r="AM823" s="12" t="str">
        <f t="shared" si="1430"/>
        <v>-</v>
      </c>
      <c r="AN823" s="12" t="str">
        <f t="shared" si="1430"/>
        <v>-</v>
      </c>
      <c r="AO823" s="12">
        <f t="shared" si="1430"/>
        <v>2.7272347272727275</v>
      </c>
      <c r="AP823" s="12" t="str">
        <f t="shared" si="1430"/>
        <v>-</v>
      </c>
      <c r="AQ823" s="12" t="str">
        <f t="shared" si="1430"/>
        <v>-</v>
      </c>
      <c r="AR823" s="13"/>
      <c r="AS823" s="17"/>
    </row>
    <row r="824" spans="1:45">
      <c r="A824" s="22">
        <f t="shared" si="1336"/>
        <v>40</v>
      </c>
      <c r="B824" s="128">
        <f t="shared" ref="B824" si="1452">B42</f>
        <v>17</v>
      </c>
      <c r="C824" s="128">
        <f t="shared" si="1326"/>
        <v>1</v>
      </c>
      <c r="D824" s="12" t="str">
        <f t="shared" ref="D824:P824" si="1453">IF(D629="-","-",ABS(D629-$AS629))</f>
        <v>-</v>
      </c>
      <c r="E824" s="12" t="str">
        <f t="shared" si="1453"/>
        <v>-</v>
      </c>
      <c r="F824" s="12" t="str">
        <f t="shared" si="1453"/>
        <v>-</v>
      </c>
      <c r="G824" s="12" t="str">
        <f t="shared" si="1453"/>
        <v>-</v>
      </c>
      <c r="H824" s="12">
        <f t="shared" si="1453"/>
        <v>3.1250390000000001</v>
      </c>
      <c r="I824" s="12" t="str">
        <f t="shared" si="1453"/>
        <v>-</v>
      </c>
      <c r="J824" s="12">
        <f t="shared" si="1453"/>
        <v>1.1250390000000001</v>
      </c>
      <c r="K824" s="12" t="str">
        <f t="shared" si="1453"/>
        <v>-</v>
      </c>
      <c r="L824" s="12" t="str">
        <f t="shared" si="1453"/>
        <v>-</v>
      </c>
      <c r="M824" s="12" t="str">
        <f t="shared" si="1453"/>
        <v>-</v>
      </c>
      <c r="N824" s="12">
        <f t="shared" si="1453"/>
        <v>0.87496099999999988</v>
      </c>
      <c r="O824" s="12" t="str">
        <f t="shared" si="1453"/>
        <v>-</v>
      </c>
      <c r="P824" s="12" t="str">
        <f t="shared" si="1453"/>
        <v>-</v>
      </c>
      <c r="Q824" s="12" t="str">
        <f t="shared" si="1397"/>
        <v>-</v>
      </c>
      <c r="R824" s="12" t="str">
        <f t="shared" si="1397"/>
        <v>-</v>
      </c>
      <c r="S824" s="12" t="str">
        <f t="shared" ref="S824:AL824" si="1454">IF(S629="-","-",ABS(S629-$AS629))</f>
        <v>-</v>
      </c>
      <c r="T824" s="12" t="str">
        <f t="shared" si="1454"/>
        <v>-</v>
      </c>
      <c r="U824" s="12" t="str">
        <f t="shared" si="1454"/>
        <v>-</v>
      </c>
      <c r="V824" s="12">
        <f t="shared" si="1454"/>
        <v>0.87496099999999988</v>
      </c>
      <c r="W824" s="12" t="str">
        <f t="shared" si="1454"/>
        <v>-</v>
      </c>
      <c r="X824" s="12" t="str">
        <f t="shared" si="1454"/>
        <v>-</v>
      </c>
      <c r="Y824" s="12" t="str">
        <f t="shared" si="1454"/>
        <v>-</v>
      </c>
      <c r="Z824" s="12" t="str">
        <f t="shared" si="1454"/>
        <v>-</v>
      </c>
      <c r="AA824" s="12" t="str">
        <f t="shared" si="1454"/>
        <v>-</v>
      </c>
      <c r="AB824" s="12" t="str">
        <f t="shared" si="1454"/>
        <v>-</v>
      </c>
      <c r="AC824" s="12">
        <f t="shared" si="1454"/>
        <v>0.12503900000000012</v>
      </c>
      <c r="AD824" s="12">
        <f t="shared" si="1454"/>
        <v>1.1250390000000001</v>
      </c>
      <c r="AE824" s="12" t="str">
        <f t="shared" si="1454"/>
        <v>-</v>
      </c>
      <c r="AF824" s="12">
        <f t="shared" si="1454"/>
        <v>0.87496099999999988</v>
      </c>
      <c r="AG824" s="12" t="str">
        <f t="shared" si="1454"/>
        <v>-</v>
      </c>
      <c r="AH824" s="12" t="str">
        <f t="shared" si="1454"/>
        <v>-</v>
      </c>
      <c r="AI824" s="12" t="str">
        <f t="shared" si="1454"/>
        <v>-</v>
      </c>
      <c r="AJ824" s="12" t="str">
        <f t="shared" si="1454"/>
        <v>-</v>
      </c>
      <c r="AK824" s="12" t="str">
        <f t="shared" si="1454"/>
        <v>-</v>
      </c>
      <c r="AL824" s="12" t="str">
        <f t="shared" si="1454"/>
        <v>-</v>
      </c>
      <c r="AM824" s="12" t="str">
        <f t="shared" si="1430"/>
        <v>-</v>
      </c>
      <c r="AN824" s="12" t="str">
        <f t="shared" si="1430"/>
        <v>-</v>
      </c>
      <c r="AO824" s="12">
        <f t="shared" si="1430"/>
        <v>2.8749609999999999</v>
      </c>
      <c r="AP824" s="12" t="str">
        <f t="shared" si="1430"/>
        <v>-</v>
      </c>
      <c r="AQ824" s="12" t="str">
        <f t="shared" si="1430"/>
        <v>-</v>
      </c>
      <c r="AR824" s="13"/>
      <c r="AS824" s="17"/>
    </row>
    <row r="825" spans="1:45">
      <c r="A825" s="22">
        <f t="shared" si="1336"/>
        <v>41</v>
      </c>
      <c r="B825" s="128">
        <f t="shared" ref="B825" si="1455">B43</f>
        <v>17</v>
      </c>
      <c r="C825" s="128">
        <f t="shared" si="1326"/>
        <v>2</v>
      </c>
      <c r="D825" s="12" t="str">
        <f t="shared" ref="D825:P825" si="1456">IF(D630="-","-",ABS(D630-$AS630))</f>
        <v>-</v>
      </c>
      <c r="E825" s="12" t="str">
        <f t="shared" si="1456"/>
        <v>-</v>
      </c>
      <c r="F825" s="12" t="str">
        <f t="shared" si="1456"/>
        <v>-</v>
      </c>
      <c r="G825" s="12" t="str">
        <f t="shared" si="1456"/>
        <v>-</v>
      </c>
      <c r="H825" s="12">
        <f t="shared" si="1456"/>
        <v>1.0833733333333333</v>
      </c>
      <c r="I825" s="12" t="str">
        <f t="shared" si="1456"/>
        <v>-</v>
      </c>
      <c r="J825" s="12">
        <f t="shared" si="1456"/>
        <v>1.9166266666666667</v>
      </c>
      <c r="K825" s="12" t="str">
        <f t="shared" si="1456"/>
        <v>-</v>
      </c>
      <c r="L825" s="12" t="str">
        <f t="shared" si="1456"/>
        <v>-</v>
      </c>
      <c r="M825" s="12" t="str">
        <f t="shared" si="1456"/>
        <v>-</v>
      </c>
      <c r="N825" s="12">
        <f t="shared" si="1456"/>
        <v>1.0833733333333333</v>
      </c>
      <c r="O825" s="12">
        <f t="shared" si="1456"/>
        <v>8.3373333333333299E-2</v>
      </c>
      <c r="P825" s="12" t="str">
        <f t="shared" si="1456"/>
        <v>-</v>
      </c>
      <c r="Q825" s="12" t="str">
        <f t="shared" si="1397"/>
        <v>-</v>
      </c>
      <c r="R825" s="12" t="str">
        <f t="shared" si="1397"/>
        <v>-</v>
      </c>
      <c r="S825" s="12">
        <f t="shared" ref="S825:AL825" si="1457">IF(S630="-","-",ABS(S630-$AS630))</f>
        <v>0.9166266666666667</v>
      </c>
      <c r="T825" s="12" t="str">
        <f t="shared" si="1457"/>
        <v>-</v>
      </c>
      <c r="U825" s="12" t="str">
        <f t="shared" si="1457"/>
        <v>-</v>
      </c>
      <c r="V825" s="12">
        <f t="shared" si="1457"/>
        <v>8.3373333333333299E-2</v>
      </c>
      <c r="W825" s="12" t="str">
        <f t="shared" si="1457"/>
        <v>-</v>
      </c>
      <c r="X825" s="12">
        <f t="shared" si="1457"/>
        <v>1.9166266666666667</v>
      </c>
      <c r="Y825" s="12" t="str">
        <f t="shared" si="1457"/>
        <v>-</v>
      </c>
      <c r="Z825" s="12" t="str">
        <f t="shared" si="1457"/>
        <v>-</v>
      </c>
      <c r="AA825" s="12" t="str">
        <f t="shared" si="1457"/>
        <v>-</v>
      </c>
      <c r="AB825" s="12" t="str">
        <f t="shared" si="1457"/>
        <v>-</v>
      </c>
      <c r="AC825" s="12">
        <f t="shared" si="1457"/>
        <v>2.0833733333333333</v>
      </c>
      <c r="AD825" s="12">
        <f t="shared" si="1457"/>
        <v>8.3373333333333299E-2</v>
      </c>
      <c r="AE825" s="12" t="str">
        <f t="shared" si="1457"/>
        <v>-</v>
      </c>
      <c r="AF825" s="12">
        <f t="shared" si="1457"/>
        <v>8.3373333333333299E-2</v>
      </c>
      <c r="AG825" s="12">
        <f t="shared" si="1457"/>
        <v>0.9166266666666667</v>
      </c>
      <c r="AH825" s="12" t="str">
        <f t="shared" si="1457"/>
        <v>-</v>
      </c>
      <c r="AI825" s="12" t="str">
        <f t="shared" si="1457"/>
        <v>-</v>
      </c>
      <c r="AJ825" s="12" t="str">
        <f t="shared" si="1457"/>
        <v>-</v>
      </c>
      <c r="AK825" s="12" t="str">
        <f t="shared" si="1457"/>
        <v>-</v>
      </c>
      <c r="AL825" s="12" t="str">
        <f t="shared" si="1457"/>
        <v>-</v>
      </c>
      <c r="AM825" s="12" t="str">
        <f t="shared" si="1430"/>
        <v>-</v>
      </c>
      <c r="AN825" s="12" t="str">
        <f t="shared" si="1430"/>
        <v>-</v>
      </c>
      <c r="AO825" s="12">
        <f t="shared" si="1430"/>
        <v>1.0833733333333333</v>
      </c>
      <c r="AP825" s="12" t="str">
        <f t="shared" si="1430"/>
        <v>-</v>
      </c>
      <c r="AQ825" s="12" t="str">
        <f t="shared" si="1430"/>
        <v>-</v>
      </c>
      <c r="AR825" s="13"/>
      <c r="AS825" s="17"/>
    </row>
    <row r="826" spans="1:45">
      <c r="A826" s="22">
        <f t="shared" si="1336"/>
        <v>42</v>
      </c>
      <c r="B826" s="128">
        <f t="shared" ref="B826" si="1458">B44</f>
        <v>17</v>
      </c>
      <c r="C826" s="128">
        <f t="shared" si="1326"/>
        <v>3</v>
      </c>
      <c r="D826" s="12" t="str">
        <f t="shared" ref="D826:P826" si="1459">IF(D631="-","-",ABS(D631-$AS631))</f>
        <v>-</v>
      </c>
      <c r="E826" s="12" t="str">
        <f t="shared" si="1459"/>
        <v>-</v>
      </c>
      <c r="F826" s="12" t="str">
        <f t="shared" si="1459"/>
        <v>-</v>
      </c>
      <c r="G826" s="12" t="str">
        <f t="shared" si="1459"/>
        <v>-</v>
      </c>
      <c r="H826" s="12">
        <f t="shared" si="1459"/>
        <v>0.69995899999999978</v>
      </c>
      <c r="I826" s="12" t="str">
        <f t="shared" si="1459"/>
        <v>-</v>
      </c>
      <c r="J826" s="12">
        <f t="shared" si="1459"/>
        <v>0.30004100000000022</v>
      </c>
      <c r="K826" s="12" t="str">
        <f t="shared" si="1459"/>
        <v>-</v>
      </c>
      <c r="L826" s="12" t="str">
        <f t="shared" si="1459"/>
        <v>-</v>
      </c>
      <c r="M826" s="12" t="str">
        <f t="shared" si="1459"/>
        <v>-</v>
      </c>
      <c r="N826" s="12">
        <f t="shared" si="1459"/>
        <v>3.3000410000000002</v>
      </c>
      <c r="O826" s="12" t="str">
        <f t="shared" si="1459"/>
        <v>-</v>
      </c>
      <c r="P826" s="12" t="str">
        <f t="shared" si="1459"/>
        <v>-</v>
      </c>
      <c r="Q826" s="12" t="str">
        <f t="shared" ref="Q826:R845" si="1460">IF(Q631="-","-",ABS(Q631-$AS631))</f>
        <v>-</v>
      </c>
      <c r="R826" s="12" t="str">
        <f t="shared" si="1460"/>
        <v>-</v>
      </c>
      <c r="S826" s="12">
        <f t="shared" ref="S826:AL826" si="1461">IF(S631="-","-",ABS(S631-$AS631))</f>
        <v>1.3000410000000002</v>
      </c>
      <c r="T826" s="12" t="str">
        <f t="shared" si="1461"/>
        <v>-</v>
      </c>
      <c r="U826" s="12" t="str">
        <f t="shared" si="1461"/>
        <v>-</v>
      </c>
      <c r="V826" s="12">
        <f t="shared" si="1461"/>
        <v>0.69995899999999978</v>
      </c>
      <c r="W826" s="12" t="str">
        <f t="shared" si="1461"/>
        <v>-</v>
      </c>
      <c r="X826" s="12" t="str">
        <f t="shared" si="1461"/>
        <v>-</v>
      </c>
      <c r="Y826" s="12" t="str">
        <f t="shared" si="1461"/>
        <v>-</v>
      </c>
      <c r="Z826" s="12" t="str">
        <f t="shared" si="1461"/>
        <v>-</v>
      </c>
      <c r="AA826" s="12" t="str">
        <f t="shared" si="1461"/>
        <v>-</v>
      </c>
      <c r="AB826" s="12" t="str">
        <f t="shared" si="1461"/>
        <v>-</v>
      </c>
      <c r="AC826" s="12">
        <f t="shared" si="1461"/>
        <v>0.69995899999999978</v>
      </c>
      <c r="AD826" s="12">
        <f t="shared" si="1461"/>
        <v>0.30004100000000022</v>
      </c>
      <c r="AE826" s="12" t="str">
        <f t="shared" si="1461"/>
        <v>-</v>
      </c>
      <c r="AF826" s="12">
        <f t="shared" si="1461"/>
        <v>0.30004100000000022</v>
      </c>
      <c r="AG826" s="12">
        <f t="shared" si="1461"/>
        <v>0.69995899999999978</v>
      </c>
      <c r="AH826" s="12" t="str">
        <f t="shared" si="1461"/>
        <v>-</v>
      </c>
      <c r="AI826" s="12" t="str">
        <f t="shared" si="1461"/>
        <v>-</v>
      </c>
      <c r="AJ826" s="12" t="str">
        <f t="shared" si="1461"/>
        <v>-</v>
      </c>
      <c r="AK826" s="12" t="str">
        <f t="shared" si="1461"/>
        <v>-</v>
      </c>
      <c r="AL826" s="12" t="str">
        <f t="shared" si="1461"/>
        <v>-</v>
      </c>
      <c r="AM826" s="12" t="str">
        <f t="shared" ref="AM826:AQ835" si="1462">IF(AM631="-","-",ABS(AM631-$AS631))</f>
        <v>-</v>
      </c>
      <c r="AN826" s="12" t="str">
        <f t="shared" si="1462"/>
        <v>-</v>
      </c>
      <c r="AO826" s="12">
        <f t="shared" si="1462"/>
        <v>2.6999589999999998</v>
      </c>
      <c r="AP826" s="12" t="str">
        <f t="shared" si="1462"/>
        <v>-</v>
      </c>
      <c r="AQ826" s="12" t="str">
        <f t="shared" si="1462"/>
        <v>-</v>
      </c>
      <c r="AR826" s="13"/>
      <c r="AS826" s="17"/>
    </row>
    <row r="827" spans="1:45">
      <c r="A827" s="22">
        <f t="shared" si="1336"/>
        <v>43</v>
      </c>
      <c r="B827" s="128">
        <f t="shared" ref="B827" si="1463">B45</f>
        <v>18</v>
      </c>
      <c r="C827" s="128">
        <f t="shared" si="1326"/>
        <v>1</v>
      </c>
      <c r="D827" s="12" t="str">
        <f t="shared" ref="D827:P827" si="1464">IF(D632="-","-",ABS(D632-$AS632))</f>
        <v>-</v>
      </c>
      <c r="E827" s="12" t="str">
        <f t="shared" si="1464"/>
        <v>-</v>
      </c>
      <c r="F827" s="12" t="str">
        <f t="shared" si="1464"/>
        <v>-</v>
      </c>
      <c r="G827" s="12" t="str">
        <f t="shared" si="1464"/>
        <v>-</v>
      </c>
      <c r="H827" s="12">
        <f t="shared" si="1464"/>
        <v>1.3333753333333327</v>
      </c>
      <c r="I827" s="12" t="str">
        <f t="shared" si="1464"/>
        <v>-</v>
      </c>
      <c r="J827" s="12">
        <f t="shared" si="1464"/>
        <v>0.66662466666666731</v>
      </c>
      <c r="K827" s="12" t="str">
        <f t="shared" si="1464"/>
        <v>-</v>
      </c>
      <c r="L827" s="12" t="str">
        <f t="shared" si="1464"/>
        <v>-</v>
      </c>
      <c r="M827" s="12" t="str">
        <f t="shared" si="1464"/>
        <v>-</v>
      </c>
      <c r="N827" s="12">
        <f t="shared" si="1464"/>
        <v>1.6666246666666673</v>
      </c>
      <c r="O827" s="12" t="str">
        <f t="shared" si="1464"/>
        <v>-</v>
      </c>
      <c r="P827" s="12" t="str">
        <f t="shared" si="1464"/>
        <v>-</v>
      </c>
      <c r="Q827" s="12" t="str">
        <f t="shared" si="1460"/>
        <v>-</v>
      </c>
      <c r="R827" s="12" t="str">
        <f t="shared" si="1460"/>
        <v>-</v>
      </c>
      <c r="S827" s="12" t="str">
        <f t="shared" ref="S827:AL827" si="1465">IF(S632="-","-",ABS(S632-$AS632))</f>
        <v>-</v>
      </c>
      <c r="T827" s="12" t="str">
        <f t="shared" si="1465"/>
        <v>-</v>
      </c>
      <c r="U827" s="12" t="str">
        <f t="shared" si="1465"/>
        <v>-</v>
      </c>
      <c r="V827" s="12">
        <f t="shared" si="1465"/>
        <v>0.33337533333333269</v>
      </c>
      <c r="W827" s="12" t="str">
        <f t="shared" si="1465"/>
        <v>-</v>
      </c>
      <c r="X827" s="12" t="str">
        <f t="shared" si="1465"/>
        <v>-</v>
      </c>
      <c r="Y827" s="12" t="str">
        <f t="shared" si="1465"/>
        <v>-</v>
      </c>
      <c r="Z827" s="12" t="str">
        <f t="shared" si="1465"/>
        <v>-</v>
      </c>
      <c r="AA827" s="12" t="str">
        <f t="shared" si="1465"/>
        <v>-</v>
      </c>
      <c r="AB827" s="12" t="str">
        <f t="shared" si="1465"/>
        <v>-</v>
      </c>
      <c r="AC827" s="12">
        <f t="shared" si="1465"/>
        <v>3.6666246666666673</v>
      </c>
      <c r="AD827" s="12">
        <f t="shared" si="1465"/>
        <v>1.6666246666666673</v>
      </c>
      <c r="AE827" s="12" t="str">
        <f t="shared" si="1465"/>
        <v>-</v>
      </c>
      <c r="AF827" s="12">
        <f t="shared" si="1465"/>
        <v>0.33337533333333269</v>
      </c>
      <c r="AG827" s="12">
        <f t="shared" si="1465"/>
        <v>2.3333753333333327</v>
      </c>
      <c r="AH827" s="12" t="str">
        <f t="shared" si="1465"/>
        <v>-</v>
      </c>
      <c r="AI827" s="12" t="str">
        <f t="shared" si="1465"/>
        <v>-</v>
      </c>
      <c r="AJ827" s="12" t="str">
        <f t="shared" si="1465"/>
        <v>-</v>
      </c>
      <c r="AK827" s="12" t="str">
        <f t="shared" si="1465"/>
        <v>-</v>
      </c>
      <c r="AL827" s="12" t="str">
        <f t="shared" si="1465"/>
        <v>-</v>
      </c>
      <c r="AM827" s="12" t="str">
        <f t="shared" si="1462"/>
        <v>-</v>
      </c>
      <c r="AN827" s="12" t="str">
        <f t="shared" si="1462"/>
        <v>-</v>
      </c>
      <c r="AO827" s="12">
        <f t="shared" si="1462"/>
        <v>3.3333753333333327</v>
      </c>
      <c r="AP827" s="12" t="str">
        <f t="shared" si="1462"/>
        <v>-</v>
      </c>
      <c r="AQ827" s="12" t="str">
        <f t="shared" si="1462"/>
        <v>-</v>
      </c>
      <c r="AR827" s="13"/>
      <c r="AS827" s="17"/>
    </row>
    <row r="828" spans="1:45">
      <c r="A828" s="22">
        <f t="shared" si="1336"/>
        <v>44</v>
      </c>
      <c r="B828" s="128">
        <f t="shared" ref="B828" si="1466">B46</f>
        <v>18</v>
      </c>
      <c r="C828" s="128">
        <f t="shared" si="1326"/>
        <v>2</v>
      </c>
      <c r="D828" s="12" t="str">
        <f t="shared" ref="D828:P828" si="1467">IF(D633="-","-",ABS(D633-$AS633))</f>
        <v>-</v>
      </c>
      <c r="E828" s="12" t="str">
        <f t="shared" si="1467"/>
        <v>-</v>
      </c>
      <c r="F828" s="12" t="str">
        <f t="shared" si="1467"/>
        <v>-</v>
      </c>
      <c r="G828" s="12" t="str">
        <f t="shared" si="1467"/>
        <v>-</v>
      </c>
      <c r="H828" s="12">
        <f t="shared" si="1467"/>
        <v>0.33337633333333283</v>
      </c>
      <c r="I828" s="12" t="str">
        <f t="shared" si="1467"/>
        <v>-</v>
      </c>
      <c r="J828" s="12">
        <f t="shared" si="1467"/>
        <v>0.33337633333333283</v>
      </c>
      <c r="K828" s="12" t="str">
        <f t="shared" si="1467"/>
        <v>-</v>
      </c>
      <c r="L828" s="12" t="str">
        <f t="shared" si="1467"/>
        <v>-</v>
      </c>
      <c r="M828" s="12" t="str">
        <f t="shared" si="1467"/>
        <v>-</v>
      </c>
      <c r="N828" s="12">
        <f t="shared" si="1467"/>
        <v>0.66662366666666717</v>
      </c>
      <c r="O828" s="12" t="str">
        <f t="shared" si="1467"/>
        <v>-</v>
      </c>
      <c r="P828" s="12" t="str">
        <f t="shared" si="1467"/>
        <v>-</v>
      </c>
      <c r="Q828" s="12" t="str">
        <f t="shared" si="1460"/>
        <v>-</v>
      </c>
      <c r="R828" s="12" t="str">
        <f t="shared" si="1460"/>
        <v>-</v>
      </c>
      <c r="S828" s="12" t="str">
        <f t="shared" ref="S828:AL828" si="1468">IF(S633="-","-",ABS(S633-$AS633))</f>
        <v>-</v>
      </c>
      <c r="T828" s="12" t="str">
        <f t="shared" si="1468"/>
        <v>-</v>
      </c>
      <c r="U828" s="12" t="str">
        <f t="shared" si="1468"/>
        <v>-</v>
      </c>
      <c r="V828" s="12">
        <f t="shared" si="1468"/>
        <v>0.33337633333333283</v>
      </c>
      <c r="W828" s="12" t="str">
        <f t="shared" si="1468"/>
        <v>-</v>
      </c>
      <c r="X828" s="12" t="str">
        <f t="shared" si="1468"/>
        <v>-</v>
      </c>
      <c r="Y828" s="12" t="str">
        <f t="shared" si="1468"/>
        <v>-</v>
      </c>
      <c r="Z828" s="12" t="str">
        <f t="shared" si="1468"/>
        <v>-</v>
      </c>
      <c r="AA828" s="12" t="str">
        <f t="shared" si="1468"/>
        <v>-</v>
      </c>
      <c r="AB828" s="12" t="str">
        <f t="shared" si="1468"/>
        <v>-</v>
      </c>
      <c r="AC828" s="12">
        <f t="shared" si="1468"/>
        <v>1.3333763333333328</v>
      </c>
      <c r="AD828" s="12">
        <f t="shared" si="1468"/>
        <v>1.6666236666666672</v>
      </c>
      <c r="AE828" s="12" t="str">
        <f t="shared" si="1468"/>
        <v>-</v>
      </c>
      <c r="AF828" s="12">
        <f t="shared" si="1468"/>
        <v>0.33337633333333283</v>
      </c>
      <c r="AG828" s="12">
        <f t="shared" si="1468"/>
        <v>2.6666236666666672</v>
      </c>
      <c r="AH828" s="12" t="str">
        <f t="shared" si="1468"/>
        <v>-</v>
      </c>
      <c r="AI828" s="12" t="str">
        <f t="shared" si="1468"/>
        <v>-</v>
      </c>
      <c r="AJ828" s="12" t="str">
        <f t="shared" si="1468"/>
        <v>-</v>
      </c>
      <c r="AK828" s="12" t="str">
        <f t="shared" si="1468"/>
        <v>-</v>
      </c>
      <c r="AL828" s="12" t="str">
        <f t="shared" si="1468"/>
        <v>-</v>
      </c>
      <c r="AM828" s="12" t="str">
        <f t="shared" si="1462"/>
        <v>-</v>
      </c>
      <c r="AN828" s="12" t="str">
        <f t="shared" si="1462"/>
        <v>-</v>
      </c>
      <c r="AO828" s="12">
        <f t="shared" si="1462"/>
        <v>2.3333763333333328</v>
      </c>
      <c r="AP828" s="12" t="str">
        <f t="shared" si="1462"/>
        <v>-</v>
      </c>
      <c r="AQ828" s="12" t="str">
        <f t="shared" si="1462"/>
        <v>-</v>
      </c>
      <c r="AR828" s="13"/>
      <c r="AS828" s="17"/>
    </row>
    <row r="829" spans="1:45">
      <c r="A829" s="22">
        <f t="shared" si="1336"/>
        <v>45</v>
      </c>
      <c r="B829" s="128">
        <f t="shared" ref="B829" si="1469">B47</f>
        <v>18</v>
      </c>
      <c r="C829" s="128">
        <f t="shared" si="1326"/>
        <v>3</v>
      </c>
      <c r="D829" s="12" t="str">
        <f t="shared" ref="D829:P829" si="1470">IF(D634="-","-",ABS(D634-$AS634))</f>
        <v>-</v>
      </c>
      <c r="E829" s="12" t="str">
        <f t="shared" si="1470"/>
        <v>-</v>
      </c>
      <c r="F829" s="12" t="str">
        <f t="shared" si="1470"/>
        <v>-</v>
      </c>
      <c r="G829" s="12" t="str">
        <f t="shared" si="1470"/>
        <v>-</v>
      </c>
      <c r="H829" s="12">
        <f t="shared" si="1470"/>
        <v>2.4545894545454559</v>
      </c>
      <c r="I829" s="12" t="str">
        <f t="shared" si="1470"/>
        <v>-</v>
      </c>
      <c r="J829" s="12">
        <f t="shared" si="1470"/>
        <v>0.45458945454545585</v>
      </c>
      <c r="K829" s="12" t="str">
        <f t="shared" si="1470"/>
        <v>-</v>
      </c>
      <c r="L829" s="12" t="str">
        <f t="shared" si="1470"/>
        <v>-</v>
      </c>
      <c r="M829" s="12" t="str">
        <f t="shared" si="1470"/>
        <v>-</v>
      </c>
      <c r="N829" s="12">
        <f t="shared" si="1470"/>
        <v>0.45458945454545585</v>
      </c>
      <c r="O829" s="12" t="str">
        <f t="shared" si="1470"/>
        <v>-</v>
      </c>
      <c r="P829" s="12" t="str">
        <f t="shared" si="1470"/>
        <v>-</v>
      </c>
      <c r="Q829" s="12" t="str">
        <f t="shared" si="1460"/>
        <v>-</v>
      </c>
      <c r="R829" s="12" t="str">
        <f t="shared" si="1460"/>
        <v>-</v>
      </c>
      <c r="S829" s="12">
        <f t="shared" ref="S829:AL829" si="1471">IF(S634="-","-",ABS(S634-$AS634))</f>
        <v>1.5454105454545441</v>
      </c>
      <c r="T829" s="12" t="str">
        <f t="shared" si="1471"/>
        <v>-</v>
      </c>
      <c r="U829" s="12" t="str">
        <f t="shared" si="1471"/>
        <v>-</v>
      </c>
      <c r="V829" s="12">
        <f t="shared" si="1471"/>
        <v>1.5454105454545441</v>
      </c>
      <c r="W829" s="12" t="str">
        <f t="shared" si="1471"/>
        <v>-</v>
      </c>
      <c r="X829" s="12">
        <f t="shared" si="1471"/>
        <v>1.5454105454545441</v>
      </c>
      <c r="Y829" s="12" t="str">
        <f t="shared" si="1471"/>
        <v>-</v>
      </c>
      <c r="Z829" s="12" t="str">
        <f t="shared" si="1471"/>
        <v>-</v>
      </c>
      <c r="AA829" s="12" t="str">
        <f t="shared" si="1471"/>
        <v>-</v>
      </c>
      <c r="AB829" s="12" t="str">
        <f t="shared" si="1471"/>
        <v>-</v>
      </c>
      <c r="AC829" s="12">
        <f t="shared" si="1471"/>
        <v>2.5454105454545441</v>
      </c>
      <c r="AD829" s="12">
        <f t="shared" si="1471"/>
        <v>0.54541054545454415</v>
      </c>
      <c r="AE829" s="12" t="str">
        <f t="shared" si="1471"/>
        <v>-</v>
      </c>
      <c r="AF829" s="12">
        <f t="shared" si="1471"/>
        <v>0.45458945454545585</v>
      </c>
      <c r="AG829" s="12">
        <f t="shared" si="1471"/>
        <v>0.45458945454545585</v>
      </c>
      <c r="AH829" s="12" t="str">
        <f t="shared" si="1471"/>
        <v>-</v>
      </c>
      <c r="AI829" s="12" t="str">
        <f t="shared" si="1471"/>
        <v>-</v>
      </c>
      <c r="AJ829" s="12" t="str">
        <f t="shared" si="1471"/>
        <v>-</v>
      </c>
      <c r="AK829" s="12" t="str">
        <f t="shared" si="1471"/>
        <v>-</v>
      </c>
      <c r="AL829" s="12" t="str">
        <f t="shared" si="1471"/>
        <v>-</v>
      </c>
      <c r="AM829" s="12" t="str">
        <f t="shared" si="1462"/>
        <v>-</v>
      </c>
      <c r="AN829" s="12" t="str">
        <f t="shared" si="1462"/>
        <v>-</v>
      </c>
      <c r="AO829" s="12">
        <f t="shared" si="1462"/>
        <v>3.4545894545454559</v>
      </c>
      <c r="AP829" s="12" t="str">
        <f t="shared" si="1462"/>
        <v>-</v>
      </c>
      <c r="AQ829" s="12" t="str">
        <f t="shared" si="1462"/>
        <v>-</v>
      </c>
      <c r="AR829" s="13"/>
      <c r="AS829" s="17"/>
    </row>
    <row r="830" spans="1:45">
      <c r="A830" s="22">
        <f t="shared" si="1336"/>
        <v>46</v>
      </c>
      <c r="B830" s="128">
        <f t="shared" ref="B830" si="1472">B48</f>
        <v>19</v>
      </c>
      <c r="C830" s="128">
        <f t="shared" si="1326"/>
        <v>1</v>
      </c>
      <c r="D830" s="12" t="str">
        <f t="shared" ref="D830:P830" si="1473">IF(D635="-","-",ABS(D635-$AS635))</f>
        <v>-</v>
      </c>
      <c r="E830" s="12" t="str">
        <f t="shared" si="1473"/>
        <v>-</v>
      </c>
      <c r="F830" s="12" t="str">
        <f t="shared" si="1473"/>
        <v>-</v>
      </c>
      <c r="G830" s="12" t="str">
        <f t="shared" si="1473"/>
        <v>-</v>
      </c>
      <c r="H830" s="12">
        <f t="shared" si="1473"/>
        <v>0.79995499999999975</v>
      </c>
      <c r="I830" s="12" t="str">
        <f t="shared" si="1473"/>
        <v>-</v>
      </c>
      <c r="J830" s="12">
        <f t="shared" si="1473"/>
        <v>1.2000450000000003</v>
      </c>
      <c r="K830" s="12" t="str">
        <f t="shared" si="1473"/>
        <v>-</v>
      </c>
      <c r="L830" s="12" t="str">
        <f t="shared" si="1473"/>
        <v>-</v>
      </c>
      <c r="M830" s="12" t="str">
        <f t="shared" si="1473"/>
        <v>-</v>
      </c>
      <c r="N830" s="12">
        <f t="shared" si="1473"/>
        <v>1.2000450000000003</v>
      </c>
      <c r="O830" s="12" t="str">
        <f t="shared" si="1473"/>
        <v>-</v>
      </c>
      <c r="P830" s="12" t="str">
        <f t="shared" si="1473"/>
        <v>-</v>
      </c>
      <c r="Q830" s="12" t="str">
        <f t="shared" si="1460"/>
        <v>-</v>
      </c>
      <c r="R830" s="12" t="str">
        <f t="shared" si="1460"/>
        <v>-</v>
      </c>
      <c r="S830" s="12">
        <f t="shared" ref="S830:AL830" si="1474">IF(S635="-","-",ABS(S635-$AS635))</f>
        <v>2.2000450000000003</v>
      </c>
      <c r="T830" s="12" t="str">
        <f t="shared" si="1474"/>
        <v>-</v>
      </c>
      <c r="U830" s="12" t="str">
        <f t="shared" si="1474"/>
        <v>-</v>
      </c>
      <c r="V830" s="12">
        <f t="shared" si="1474"/>
        <v>0.79995499999999975</v>
      </c>
      <c r="W830" s="12" t="str">
        <f t="shared" si="1474"/>
        <v>-</v>
      </c>
      <c r="X830" s="12" t="str">
        <f t="shared" si="1474"/>
        <v>-</v>
      </c>
      <c r="Y830" s="12" t="str">
        <f t="shared" si="1474"/>
        <v>-</v>
      </c>
      <c r="Z830" s="12" t="str">
        <f t="shared" si="1474"/>
        <v>-</v>
      </c>
      <c r="AA830" s="12" t="str">
        <f t="shared" si="1474"/>
        <v>-</v>
      </c>
      <c r="AB830" s="12" t="str">
        <f t="shared" si="1474"/>
        <v>-</v>
      </c>
      <c r="AC830" s="12">
        <f t="shared" si="1474"/>
        <v>2.7999549999999997</v>
      </c>
      <c r="AD830" s="12">
        <f t="shared" si="1474"/>
        <v>0.79995499999999975</v>
      </c>
      <c r="AE830" s="12" t="str">
        <f t="shared" si="1474"/>
        <v>-</v>
      </c>
      <c r="AF830" s="12">
        <f t="shared" si="1474"/>
        <v>1.2000450000000003</v>
      </c>
      <c r="AG830" s="12">
        <f t="shared" si="1474"/>
        <v>0.79995499999999975</v>
      </c>
      <c r="AH830" s="12" t="str">
        <f t="shared" si="1474"/>
        <v>-</v>
      </c>
      <c r="AI830" s="12" t="str">
        <f t="shared" si="1474"/>
        <v>-</v>
      </c>
      <c r="AJ830" s="12" t="str">
        <f t="shared" si="1474"/>
        <v>-</v>
      </c>
      <c r="AK830" s="12" t="str">
        <f t="shared" si="1474"/>
        <v>-</v>
      </c>
      <c r="AL830" s="12" t="str">
        <f t="shared" si="1474"/>
        <v>-</v>
      </c>
      <c r="AM830" s="12" t="str">
        <f t="shared" si="1462"/>
        <v>-</v>
      </c>
      <c r="AN830" s="12" t="str">
        <f t="shared" si="1462"/>
        <v>-</v>
      </c>
      <c r="AO830" s="12">
        <f t="shared" si="1462"/>
        <v>0.20004500000000025</v>
      </c>
      <c r="AP830" s="12" t="str">
        <f t="shared" si="1462"/>
        <v>-</v>
      </c>
      <c r="AQ830" s="12" t="str">
        <f t="shared" si="1462"/>
        <v>-</v>
      </c>
      <c r="AR830" s="13"/>
      <c r="AS830" s="17"/>
    </row>
    <row r="831" spans="1:45">
      <c r="A831" s="22">
        <f t="shared" si="1336"/>
        <v>47</v>
      </c>
      <c r="B831" s="128">
        <f t="shared" ref="B831" si="1475">B49</f>
        <v>19</v>
      </c>
      <c r="C831" s="128">
        <f t="shared" si="1326"/>
        <v>2</v>
      </c>
      <c r="D831" s="12" t="str">
        <f t="shared" ref="D831:P831" si="1476">IF(D636="-","-",ABS(D636-$AS636))</f>
        <v>-</v>
      </c>
      <c r="E831" s="12" t="str">
        <f t="shared" si="1476"/>
        <v>-</v>
      </c>
      <c r="F831" s="12" t="str">
        <f t="shared" si="1476"/>
        <v>-</v>
      </c>
      <c r="G831" s="12" t="str">
        <f t="shared" si="1476"/>
        <v>-</v>
      </c>
      <c r="H831" s="12">
        <f t="shared" si="1476"/>
        <v>1.1000459999999999</v>
      </c>
      <c r="I831" s="12" t="str">
        <f t="shared" si="1476"/>
        <v>-</v>
      </c>
      <c r="J831" s="12">
        <f t="shared" si="1476"/>
        <v>0.10004599999999986</v>
      </c>
      <c r="K831" s="12" t="str">
        <f t="shared" si="1476"/>
        <v>-</v>
      </c>
      <c r="L831" s="12" t="str">
        <f t="shared" si="1476"/>
        <v>-</v>
      </c>
      <c r="M831" s="12" t="str">
        <f t="shared" si="1476"/>
        <v>-</v>
      </c>
      <c r="N831" s="12">
        <f t="shared" si="1476"/>
        <v>1.1000459999999999</v>
      </c>
      <c r="O831" s="12" t="str">
        <f t="shared" si="1476"/>
        <v>-</v>
      </c>
      <c r="P831" s="12" t="str">
        <f t="shared" si="1476"/>
        <v>-</v>
      </c>
      <c r="Q831" s="12" t="str">
        <f t="shared" si="1460"/>
        <v>-</v>
      </c>
      <c r="R831" s="12" t="str">
        <f t="shared" si="1460"/>
        <v>-</v>
      </c>
      <c r="S831" s="12">
        <f t="shared" ref="S831:AL831" si="1477">IF(S636="-","-",ABS(S636-$AS636))</f>
        <v>2.8999540000000001</v>
      </c>
      <c r="T831" s="12" t="str">
        <f t="shared" si="1477"/>
        <v>-</v>
      </c>
      <c r="U831" s="12" t="str">
        <f t="shared" si="1477"/>
        <v>-</v>
      </c>
      <c r="V831" s="12">
        <f t="shared" si="1477"/>
        <v>0.10004599999999986</v>
      </c>
      <c r="W831" s="12" t="str">
        <f t="shared" si="1477"/>
        <v>-</v>
      </c>
      <c r="X831" s="12" t="str">
        <f t="shared" si="1477"/>
        <v>-</v>
      </c>
      <c r="Y831" s="12" t="str">
        <f t="shared" si="1477"/>
        <v>-</v>
      </c>
      <c r="Z831" s="12" t="str">
        <f t="shared" si="1477"/>
        <v>-</v>
      </c>
      <c r="AA831" s="12" t="str">
        <f t="shared" si="1477"/>
        <v>-</v>
      </c>
      <c r="AB831" s="12" t="str">
        <f t="shared" si="1477"/>
        <v>-</v>
      </c>
      <c r="AC831" s="12">
        <f t="shared" si="1477"/>
        <v>0.89995400000000014</v>
      </c>
      <c r="AD831" s="12">
        <f t="shared" si="1477"/>
        <v>1.1000459999999999</v>
      </c>
      <c r="AE831" s="12" t="str">
        <f t="shared" si="1477"/>
        <v>-</v>
      </c>
      <c r="AF831" s="12">
        <f t="shared" si="1477"/>
        <v>1.1000459999999999</v>
      </c>
      <c r="AG831" s="12">
        <f t="shared" si="1477"/>
        <v>1.1000459999999999</v>
      </c>
      <c r="AH831" s="12" t="str">
        <f t="shared" si="1477"/>
        <v>-</v>
      </c>
      <c r="AI831" s="12" t="str">
        <f t="shared" si="1477"/>
        <v>-</v>
      </c>
      <c r="AJ831" s="12" t="str">
        <f t="shared" si="1477"/>
        <v>-</v>
      </c>
      <c r="AK831" s="12" t="str">
        <f t="shared" si="1477"/>
        <v>-</v>
      </c>
      <c r="AL831" s="12" t="str">
        <f t="shared" si="1477"/>
        <v>-</v>
      </c>
      <c r="AM831" s="12" t="str">
        <f t="shared" si="1462"/>
        <v>-</v>
      </c>
      <c r="AN831" s="12" t="str">
        <f t="shared" si="1462"/>
        <v>-</v>
      </c>
      <c r="AO831" s="12">
        <f t="shared" si="1462"/>
        <v>1.8999540000000001</v>
      </c>
      <c r="AP831" s="12" t="str">
        <f t="shared" si="1462"/>
        <v>-</v>
      </c>
      <c r="AQ831" s="12" t="str">
        <f t="shared" si="1462"/>
        <v>-</v>
      </c>
      <c r="AR831" s="13"/>
      <c r="AS831" s="17"/>
    </row>
    <row r="832" spans="1:45">
      <c r="A832" s="22">
        <f t="shared" si="1336"/>
        <v>48</v>
      </c>
      <c r="B832" s="128">
        <f t="shared" ref="B832" si="1478">B50</f>
        <v>19</v>
      </c>
      <c r="C832" s="128">
        <f t="shared" si="1326"/>
        <v>3</v>
      </c>
      <c r="D832" s="12" t="str">
        <f t="shared" ref="D832:P832" si="1479">IF(D637="-","-",ABS(D637-$AS637))</f>
        <v>-</v>
      </c>
      <c r="E832" s="12" t="str">
        <f t="shared" si="1479"/>
        <v>-</v>
      </c>
      <c r="F832" s="12" t="str">
        <f t="shared" si="1479"/>
        <v>-</v>
      </c>
      <c r="G832" s="12" t="str">
        <f t="shared" si="1479"/>
        <v>-</v>
      </c>
      <c r="H832" s="12">
        <f t="shared" si="1479"/>
        <v>0.55560255555555571</v>
      </c>
      <c r="I832" s="12" t="str">
        <f t="shared" si="1479"/>
        <v>-</v>
      </c>
      <c r="J832" s="12">
        <f t="shared" si="1479"/>
        <v>0.44439744444444429</v>
      </c>
      <c r="K832" s="12" t="str">
        <f t="shared" si="1479"/>
        <v>-</v>
      </c>
      <c r="L832" s="12" t="str">
        <f t="shared" si="1479"/>
        <v>-</v>
      </c>
      <c r="M832" s="12" t="str">
        <f t="shared" si="1479"/>
        <v>-</v>
      </c>
      <c r="N832" s="12">
        <f t="shared" si="1479"/>
        <v>1.5556025555555557</v>
      </c>
      <c r="O832" s="12" t="str">
        <f t="shared" si="1479"/>
        <v>-</v>
      </c>
      <c r="P832" s="12" t="str">
        <f t="shared" si="1479"/>
        <v>-</v>
      </c>
      <c r="Q832" s="12" t="str">
        <f t="shared" si="1460"/>
        <v>-</v>
      </c>
      <c r="R832" s="12" t="str">
        <f t="shared" si="1460"/>
        <v>-</v>
      </c>
      <c r="S832" s="12" t="str">
        <f t="shared" ref="S832:AL832" si="1480">IF(S637="-","-",ABS(S637-$AS637))</f>
        <v>-</v>
      </c>
      <c r="T832" s="12" t="str">
        <f t="shared" si="1480"/>
        <v>-</v>
      </c>
      <c r="U832" s="12" t="str">
        <f t="shared" si="1480"/>
        <v>-</v>
      </c>
      <c r="V832" s="12">
        <f t="shared" si="1480"/>
        <v>0.44439744444444429</v>
      </c>
      <c r="W832" s="12" t="str">
        <f t="shared" si="1480"/>
        <v>-</v>
      </c>
      <c r="X832" s="12" t="str">
        <f t="shared" si="1480"/>
        <v>-</v>
      </c>
      <c r="Y832" s="12" t="str">
        <f t="shared" si="1480"/>
        <v>-</v>
      </c>
      <c r="Z832" s="12" t="str">
        <f t="shared" si="1480"/>
        <v>-</v>
      </c>
      <c r="AA832" s="12" t="str">
        <f t="shared" si="1480"/>
        <v>-</v>
      </c>
      <c r="AB832" s="12" t="str">
        <f t="shared" si="1480"/>
        <v>-</v>
      </c>
      <c r="AC832" s="12">
        <f t="shared" si="1480"/>
        <v>1.4443974444444443</v>
      </c>
      <c r="AD832" s="12">
        <f t="shared" si="1480"/>
        <v>0.55560255555555571</v>
      </c>
      <c r="AE832" s="12" t="str">
        <f t="shared" si="1480"/>
        <v>-</v>
      </c>
      <c r="AF832" s="12">
        <f t="shared" si="1480"/>
        <v>1.5556025555555557</v>
      </c>
      <c r="AG832" s="12">
        <f t="shared" si="1480"/>
        <v>1.4443974444444443</v>
      </c>
      <c r="AH832" s="12" t="str">
        <f t="shared" si="1480"/>
        <v>-</v>
      </c>
      <c r="AI832" s="12" t="str">
        <f t="shared" si="1480"/>
        <v>-</v>
      </c>
      <c r="AJ832" s="12" t="str">
        <f t="shared" si="1480"/>
        <v>-</v>
      </c>
      <c r="AK832" s="12" t="str">
        <f t="shared" si="1480"/>
        <v>-</v>
      </c>
      <c r="AL832" s="12" t="str">
        <f t="shared" si="1480"/>
        <v>-</v>
      </c>
      <c r="AM832" s="12" t="str">
        <f t="shared" si="1462"/>
        <v>-</v>
      </c>
      <c r="AN832" s="12" t="str">
        <f t="shared" si="1462"/>
        <v>-</v>
      </c>
      <c r="AO832" s="12">
        <f t="shared" si="1462"/>
        <v>0.44439744444444429</v>
      </c>
      <c r="AP832" s="12" t="str">
        <f t="shared" si="1462"/>
        <v>-</v>
      </c>
      <c r="AQ832" s="12" t="str">
        <f t="shared" si="1462"/>
        <v>-</v>
      </c>
      <c r="AR832" s="13"/>
      <c r="AS832" s="17"/>
    </row>
    <row r="833" spans="1:45">
      <c r="A833" s="22">
        <f t="shared" si="1336"/>
        <v>49</v>
      </c>
      <c r="B833" s="128">
        <f t="shared" ref="B833" si="1481">B51</f>
        <v>20</v>
      </c>
      <c r="C833" s="128">
        <f t="shared" si="1326"/>
        <v>1</v>
      </c>
      <c r="D833" s="12" t="str">
        <f t="shared" ref="D833:P833" si="1482">IF(D638="-","-",ABS(D638-$AS638))</f>
        <v>-</v>
      </c>
      <c r="E833" s="12" t="str">
        <f t="shared" si="1482"/>
        <v>-</v>
      </c>
      <c r="F833" s="12" t="str">
        <f t="shared" si="1482"/>
        <v>-</v>
      </c>
      <c r="G833" s="12" t="str">
        <f t="shared" si="1482"/>
        <v>-</v>
      </c>
      <c r="H833" s="12">
        <f t="shared" si="1482"/>
        <v>0.54550254545454546</v>
      </c>
      <c r="I833" s="12" t="str">
        <f t="shared" si="1482"/>
        <v>-</v>
      </c>
      <c r="J833" s="12">
        <f t="shared" si="1482"/>
        <v>1.4544974545454545</v>
      </c>
      <c r="K833" s="12" t="str">
        <f t="shared" si="1482"/>
        <v>-</v>
      </c>
      <c r="L833" s="12" t="str">
        <f t="shared" si="1482"/>
        <v>-</v>
      </c>
      <c r="M833" s="12" t="str">
        <f t="shared" si="1482"/>
        <v>-</v>
      </c>
      <c r="N833" s="12">
        <f t="shared" si="1482"/>
        <v>1.5455025454545455</v>
      </c>
      <c r="O833" s="12" t="str">
        <f t="shared" si="1482"/>
        <v>-</v>
      </c>
      <c r="P833" s="12" t="str">
        <f t="shared" si="1482"/>
        <v>-</v>
      </c>
      <c r="Q833" s="12" t="str">
        <f t="shared" si="1460"/>
        <v>-</v>
      </c>
      <c r="R833" s="12" t="str">
        <f t="shared" si="1460"/>
        <v>-</v>
      </c>
      <c r="S833" s="12">
        <f t="shared" ref="S833:AL833" si="1483">IF(S638="-","-",ABS(S638-$AS638))</f>
        <v>3.5455025454545455</v>
      </c>
      <c r="T833" s="12" t="str">
        <f t="shared" si="1483"/>
        <v>-</v>
      </c>
      <c r="U833" s="12" t="str">
        <f t="shared" si="1483"/>
        <v>-</v>
      </c>
      <c r="V833" s="12">
        <f t="shared" si="1483"/>
        <v>2.4544974545454545</v>
      </c>
      <c r="W833" s="12" t="str">
        <f t="shared" si="1483"/>
        <v>-</v>
      </c>
      <c r="X833" s="12" t="str">
        <f t="shared" si="1483"/>
        <v>-</v>
      </c>
      <c r="Y833" s="12" t="str">
        <f t="shared" si="1483"/>
        <v>-</v>
      </c>
      <c r="Z833" s="12">
        <f t="shared" si="1483"/>
        <v>2.4544974545454545</v>
      </c>
      <c r="AA833" s="12" t="str">
        <f t="shared" si="1483"/>
        <v>-</v>
      </c>
      <c r="AB833" s="12" t="str">
        <f t="shared" si="1483"/>
        <v>-</v>
      </c>
      <c r="AC833" s="12">
        <f t="shared" si="1483"/>
        <v>0.45449745454545454</v>
      </c>
      <c r="AD833" s="12">
        <f t="shared" si="1483"/>
        <v>0.54550254545454546</v>
      </c>
      <c r="AE833" s="12" t="str">
        <f t="shared" si="1483"/>
        <v>-</v>
      </c>
      <c r="AF833" s="12">
        <f t="shared" si="1483"/>
        <v>0.45449745454545454</v>
      </c>
      <c r="AG833" s="12">
        <f t="shared" si="1483"/>
        <v>1.5455025454545455</v>
      </c>
      <c r="AH833" s="12" t="str">
        <f t="shared" si="1483"/>
        <v>-</v>
      </c>
      <c r="AI833" s="12" t="str">
        <f t="shared" si="1483"/>
        <v>-</v>
      </c>
      <c r="AJ833" s="12" t="str">
        <f t="shared" si="1483"/>
        <v>-</v>
      </c>
      <c r="AK833" s="12" t="str">
        <f t="shared" si="1483"/>
        <v>-</v>
      </c>
      <c r="AL833" s="12" t="str">
        <f t="shared" si="1483"/>
        <v>-</v>
      </c>
      <c r="AM833" s="12" t="str">
        <f t="shared" si="1462"/>
        <v>-</v>
      </c>
      <c r="AN833" s="12" t="str">
        <f t="shared" si="1462"/>
        <v>-</v>
      </c>
      <c r="AO833" s="12">
        <f t="shared" si="1462"/>
        <v>0.45449745454545454</v>
      </c>
      <c r="AP833" s="12" t="str">
        <f t="shared" si="1462"/>
        <v>-</v>
      </c>
      <c r="AQ833" s="12" t="str">
        <f t="shared" si="1462"/>
        <v>-</v>
      </c>
      <c r="AR833" s="13"/>
      <c r="AS833" s="17"/>
    </row>
    <row r="834" spans="1:45">
      <c r="A834" s="22">
        <f t="shared" si="1336"/>
        <v>50</v>
      </c>
      <c r="B834" s="128">
        <f t="shared" ref="B834" si="1484">B52</f>
        <v>20</v>
      </c>
      <c r="C834" s="128">
        <f t="shared" si="1326"/>
        <v>2</v>
      </c>
      <c r="D834" s="12" t="str">
        <f t="shared" ref="D834:P834" si="1485">IF(D639="-","-",ABS(D639-$AS639))</f>
        <v>-</v>
      </c>
      <c r="E834" s="12" t="str">
        <f t="shared" si="1485"/>
        <v>-</v>
      </c>
      <c r="F834" s="12" t="str">
        <f t="shared" si="1485"/>
        <v>-</v>
      </c>
      <c r="G834" s="12" t="str">
        <f t="shared" si="1485"/>
        <v>-</v>
      </c>
      <c r="H834" s="12">
        <f t="shared" si="1485"/>
        <v>0.70004899999999992</v>
      </c>
      <c r="I834" s="12" t="str">
        <f t="shared" si="1485"/>
        <v>-</v>
      </c>
      <c r="J834" s="12">
        <f t="shared" si="1485"/>
        <v>1.7000489999999999</v>
      </c>
      <c r="K834" s="12" t="str">
        <f t="shared" si="1485"/>
        <v>-</v>
      </c>
      <c r="L834" s="12" t="str">
        <f t="shared" si="1485"/>
        <v>-</v>
      </c>
      <c r="M834" s="12" t="str">
        <f t="shared" si="1485"/>
        <v>-</v>
      </c>
      <c r="N834" s="12">
        <f t="shared" si="1485"/>
        <v>0.70004899999999992</v>
      </c>
      <c r="O834" s="12" t="str">
        <f t="shared" si="1485"/>
        <v>-</v>
      </c>
      <c r="P834" s="12" t="str">
        <f t="shared" si="1485"/>
        <v>-</v>
      </c>
      <c r="Q834" s="12" t="str">
        <f t="shared" si="1460"/>
        <v>-</v>
      </c>
      <c r="R834" s="12" t="str">
        <f t="shared" si="1460"/>
        <v>-</v>
      </c>
      <c r="S834" s="12" t="str">
        <f t="shared" ref="S834:AL834" si="1486">IF(S639="-","-",ABS(S639-$AS639))</f>
        <v>-</v>
      </c>
      <c r="T834" s="12" t="str">
        <f t="shared" si="1486"/>
        <v>-</v>
      </c>
      <c r="U834" s="12" t="str">
        <f t="shared" si="1486"/>
        <v>-</v>
      </c>
      <c r="V834" s="12">
        <f t="shared" si="1486"/>
        <v>1.2999510000000001</v>
      </c>
      <c r="W834" s="12" t="str">
        <f t="shared" si="1486"/>
        <v>-</v>
      </c>
      <c r="X834" s="12" t="str">
        <f t="shared" si="1486"/>
        <v>-</v>
      </c>
      <c r="Y834" s="12" t="str">
        <f t="shared" si="1486"/>
        <v>-</v>
      </c>
      <c r="Z834" s="12">
        <f t="shared" si="1486"/>
        <v>2.2999510000000001</v>
      </c>
      <c r="AA834" s="12" t="str">
        <f t="shared" si="1486"/>
        <v>-</v>
      </c>
      <c r="AB834" s="12" t="str">
        <f t="shared" si="1486"/>
        <v>-</v>
      </c>
      <c r="AC834" s="12">
        <f t="shared" si="1486"/>
        <v>2.2999510000000001</v>
      </c>
      <c r="AD834" s="12">
        <f t="shared" si="1486"/>
        <v>0.29995100000000008</v>
      </c>
      <c r="AE834" s="12" t="str">
        <f t="shared" si="1486"/>
        <v>-</v>
      </c>
      <c r="AF834" s="12">
        <f t="shared" si="1486"/>
        <v>0.70004899999999992</v>
      </c>
      <c r="AG834" s="12">
        <f t="shared" si="1486"/>
        <v>3.7000489999999999</v>
      </c>
      <c r="AH834" s="12" t="str">
        <f t="shared" si="1486"/>
        <v>-</v>
      </c>
      <c r="AI834" s="12" t="str">
        <f t="shared" si="1486"/>
        <v>-</v>
      </c>
      <c r="AJ834" s="12" t="str">
        <f t="shared" si="1486"/>
        <v>-</v>
      </c>
      <c r="AK834" s="12" t="str">
        <f t="shared" si="1486"/>
        <v>-</v>
      </c>
      <c r="AL834" s="12" t="str">
        <f t="shared" si="1486"/>
        <v>-</v>
      </c>
      <c r="AM834" s="12" t="str">
        <f t="shared" si="1462"/>
        <v>-</v>
      </c>
      <c r="AN834" s="12" t="str">
        <f t="shared" si="1462"/>
        <v>-</v>
      </c>
      <c r="AO834" s="12">
        <f t="shared" si="1462"/>
        <v>1.2999510000000001</v>
      </c>
      <c r="AP834" s="12" t="str">
        <f t="shared" si="1462"/>
        <v>-</v>
      </c>
      <c r="AQ834" s="12" t="str">
        <f t="shared" si="1462"/>
        <v>-</v>
      </c>
      <c r="AR834" s="13"/>
      <c r="AS834" s="17"/>
    </row>
    <row r="835" spans="1:45">
      <c r="A835" s="22">
        <f t="shared" si="1336"/>
        <v>51</v>
      </c>
      <c r="B835" s="128">
        <f t="shared" ref="B835" si="1487">B53</f>
        <v>20</v>
      </c>
      <c r="C835" s="128">
        <f t="shared" si="1326"/>
        <v>3</v>
      </c>
      <c r="D835" s="12" t="str">
        <f t="shared" ref="D835:P835" si="1488">IF(D640="-","-",ABS(D640-$AS640))</f>
        <v>-</v>
      </c>
      <c r="E835" s="12" t="str">
        <f t="shared" si="1488"/>
        <v>-</v>
      </c>
      <c r="F835" s="12" t="str">
        <f t="shared" si="1488"/>
        <v>-</v>
      </c>
      <c r="G835" s="12" t="str">
        <f t="shared" si="1488"/>
        <v>-</v>
      </c>
      <c r="H835" s="12">
        <f t="shared" si="1488"/>
        <v>0.90005000000000024</v>
      </c>
      <c r="I835" s="12" t="str">
        <f t="shared" si="1488"/>
        <v>-</v>
      </c>
      <c r="J835" s="12">
        <f t="shared" si="1488"/>
        <v>1.9000500000000002</v>
      </c>
      <c r="K835" s="12" t="str">
        <f t="shared" si="1488"/>
        <v>-</v>
      </c>
      <c r="L835" s="12" t="str">
        <f t="shared" si="1488"/>
        <v>-</v>
      </c>
      <c r="M835" s="12" t="str">
        <f t="shared" si="1488"/>
        <v>-</v>
      </c>
      <c r="N835" s="12">
        <f t="shared" si="1488"/>
        <v>1.9000500000000002</v>
      </c>
      <c r="O835" s="12" t="str">
        <f t="shared" si="1488"/>
        <v>-</v>
      </c>
      <c r="P835" s="12" t="str">
        <f t="shared" si="1488"/>
        <v>-</v>
      </c>
      <c r="Q835" s="12" t="str">
        <f t="shared" si="1460"/>
        <v>-</v>
      </c>
      <c r="R835" s="12" t="str">
        <f t="shared" si="1460"/>
        <v>-</v>
      </c>
      <c r="S835" s="12">
        <f t="shared" ref="S835:AL835" si="1489">IF(S640="-","-",ABS(S640-$AS640))</f>
        <v>1.9000500000000002</v>
      </c>
      <c r="T835" s="12" t="str">
        <f t="shared" si="1489"/>
        <v>-</v>
      </c>
      <c r="U835" s="12" t="str">
        <f t="shared" si="1489"/>
        <v>-</v>
      </c>
      <c r="V835" s="12">
        <f t="shared" si="1489"/>
        <v>1.0999499999999998</v>
      </c>
      <c r="W835" s="12" t="str">
        <f t="shared" si="1489"/>
        <v>-</v>
      </c>
      <c r="X835" s="12" t="str">
        <f t="shared" si="1489"/>
        <v>-</v>
      </c>
      <c r="Y835" s="12" t="str">
        <f t="shared" si="1489"/>
        <v>-</v>
      </c>
      <c r="Z835" s="12" t="str">
        <f t="shared" si="1489"/>
        <v>-</v>
      </c>
      <c r="AA835" s="12" t="str">
        <f t="shared" si="1489"/>
        <v>-</v>
      </c>
      <c r="AB835" s="12" t="str">
        <f t="shared" si="1489"/>
        <v>-</v>
      </c>
      <c r="AC835" s="12">
        <f t="shared" si="1489"/>
        <v>1.0999499999999998</v>
      </c>
      <c r="AD835" s="12">
        <f t="shared" si="1489"/>
        <v>9.9949999999999761E-2</v>
      </c>
      <c r="AE835" s="12" t="str">
        <f t="shared" si="1489"/>
        <v>-</v>
      </c>
      <c r="AF835" s="12">
        <f t="shared" si="1489"/>
        <v>9.9949999999999761E-2</v>
      </c>
      <c r="AG835" s="12">
        <f t="shared" si="1489"/>
        <v>3.0999499999999998</v>
      </c>
      <c r="AH835" s="12" t="str">
        <f t="shared" si="1489"/>
        <v>-</v>
      </c>
      <c r="AI835" s="12" t="str">
        <f t="shared" si="1489"/>
        <v>-</v>
      </c>
      <c r="AJ835" s="12" t="str">
        <f t="shared" si="1489"/>
        <v>-</v>
      </c>
      <c r="AK835" s="12" t="str">
        <f t="shared" si="1489"/>
        <v>-</v>
      </c>
      <c r="AL835" s="12" t="str">
        <f t="shared" si="1489"/>
        <v>-</v>
      </c>
      <c r="AM835" s="12" t="str">
        <f t="shared" si="1462"/>
        <v>-</v>
      </c>
      <c r="AN835" s="12" t="str">
        <f t="shared" si="1462"/>
        <v>-</v>
      </c>
      <c r="AO835" s="12">
        <f t="shared" si="1462"/>
        <v>1.0999499999999998</v>
      </c>
      <c r="AP835" s="12" t="str">
        <f t="shared" si="1462"/>
        <v>-</v>
      </c>
      <c r="AQ835" s="12" t="str">
        <f t="shared" si="1462"/>
        <v>-</v>
      </c>
      <c r="AR835" s="13"/>
      <c r="AS835" s="17"/>
    </row>
    <row r="836" spans="1:45">
      <c r="A836" s="22">
        <f t="shared" si="1336"/>
        <v>52</v>
      </c>
      <c r="B836" s="128">
        <f t="shared" ref="B836" si="1490">B54</f>
        <v>21</v>
      </c>
      <c r="C836" s="128">
        <f t="shared" si="1326"/>
        <v>1</v>
      </c>
      <c r="D836" s="12" t="str">
        <f t="shared" ref="D836:P836" si="1491">IF(D641="-","-",ABS(D641-$AS641))</f>
        <v>-</v>
      </c>
      <c r="E836" s="12" t="str">
        <f t="shared" si="1491"/>
        <v>-</v>
      </c>
      <c r="F836" s="12" t="str">
        <f t="shared" si="1491"/>
        <v>-</v>
      </c>
      <c r="G836" s="12" t="str">
        <f t="shared" si="1491"/>
        <v>-</v>
      </c>
      <c r="H836" s="12">
        <f t="shared" si="1491"/>
        <v>1.000051</v>
      </c>
      <c r="I836" s="12" t="str">
        <f t="shared" si="1491"/>
        <v>-</v>
      </c>
      <c r="J836" s="12">
        <f t="shared" si="1491"/>
        <v>5.1000000000023249E-5</v>
      </c>
      <c r="K836" s="12" t="str">
        <f t="shared" si="1491"/>
        <v>-</v>
      </c>
      <c r="L836" s="12" t="str">
        <f t="shared" si="1491"/>
        <v>-</v>
      </c>
      <c r="M836" s="12" t="str">
        <f t="shared" si="1491"/>
        <v>-</v>
      </c>
      <c r="N836" s="12">
        <f t="shared" si="1491"/>
        <v>2.000051</v>
      </c>
      <c r="O836" s="12" t="str">
        <f t="shared" si="1491"/>
        <v>-</v>
      </c>
      <c r="P836" s="12" t="str">
        <f t="shared" si="1491"/>
        <v>-</v>
      </c>
      <c r="Q836" s="12" t="str">
        <f t="shared" si="1460"/>
        <v>-</v>
      </c>
      <c r="R836" s="12" t="str">
        <f t="shared" si="1460"/>
        <v>-</v>
      </c>
      <c r="S836" s="12">
        <f t="shared" ref="S836:AL836" si="1492">IF(S641="-","-",ABS(S641-$AS641))</f>
        <v>3.000051</v>
      </c>
      <c r="T836" s="12" t="str">
        <f t="shared" si="1492"/>
        <v>-</v>
      </c>
      <c r="U836" s="12" t="str">
        <f t="shared" si="1492"/>
        <v>-</v>
      </c>
      <c r="V836" s="12">
        <f t="shared" si="1492"/>
        <v>1.999949</v>
      </c>
      <c r="W836" s="12" t="str">
        <f t="shared" si="1492"/>
        <v>-</v>
      </c>
      <c r="X836" s="12" t="str">
        <f t="shared" si="1492"/>
        <v>-</v>
      </c>
      <c r="Y836" s="12" t="str">
        <f t="shared" si="1492"/>
        <v>-</v>
      </c>
      <c r="Z836" s="12" t="str">
        <f t="shared" si="1492"/>
        <v>-</v>
      </c>
      <c r="AA836" s="12" t="str">
        <f t="shared" si="1492"/>
        <v>-</v>
      </c>
      <c r="AB836" s="12" t="str">
        <f t="shared" si="1492"/>
        <v>-</v>
      </c>
      <c r="AC836" s="12">
        <f t="shared" si="1492"/>
        <v>1.999949</v>
      </c>
      <c r="AD836" s="12">
        <f t="shared" si="1492"/>
        <v>2.000051</v>
      </c>
      <c r="AE836" s="12" t="str">
        <f t="shared" si="1492"/>
        <v>-</v>
      </c>
      <c r="AF836" s="12">
        <f t="shared" si="1492"/>
        <v>3.000051</v>
      </c>
      <c r="AG836" s="12">
        <f t="shared" si="1492"/>
        <v>4.999949</v>
      </c>
      <c r="AH836" s="12" t="str">
        <f t="shared" si="1492"/>
        <v>-</v>
      </c>
      <c r="AI836" s="12" t="str">
        <f t="shared" si="1492"/>
        <v>-</v>
      </c>
      <c r="AJ836" s="12" t="str">
        <f t="shared" si="1492"/>
        <v>-</v>
      </c>
      <c r="AK836" s="12" t="str">
        <f t="shared" si="1492"/>
        <v>-</v>
      </c>
      <c r="AL836" s="12" t="str">
        <f t="shared" si="1492"/>
        <v>-</v>
      </c>
      <c r="AM836" s="12" t="str">
        <f t="shared" ref="AM836:AQ845" si="1493">IF(AM641="-","-",ABS(AM641-$AS641))</f>
        <v>-</v>
      </c>
      <c r="AN836" s="12" t="str">
        <f t="shared" si="1493"/>
        <v>-</v>
      </c>
      <c r="AO836" s="12">
        <f t="shared" si="1493"/>
        <v>1.999949</v>
      </c>
      <c r="AP836" s="12" t="str">
        <f t="shared" si="1493"/>
        <v>-</v>
      </c>
      <c r="AQ836" s="12" t="str">
        <f t="shared" si="1493"/>
        <v>-</v>
      </c>
      <c r="AR836" s="13"/>
      <c r="AS836" s="17"/>
    </row>
    <row r="837" spans="1:45">
      <c r="A837" s="22">
        <f t="shared" si="1336"/>
        <v>53</v>
      </c>
      <c r="B837" s="128">
        <f t="shared" ref="B837" si="1494">B55</f>
        <v>21</v>
      </c>
      <c r="C837" s="128">
        <f t="shared" si="1326"/>
        <v>2</v>
      </c>
      <c r="D837" s="12" t="str">
        <f t="shared" ref="D837:P837" si="1495">IF(D642="-","-",ABS(D642-$AS642))</f>
        <v>-</v>
      </c>
      <c r="E837" s="12" t="str">
        <f t="shared" si="1495"/>
        <v>-</v>
      </c>
      <c r="F837" s="12" t="str">
        <f t="shared" si="1495"/>
        <v>-</v>
      </c>
      <c r="G837" s="12" t="str">
        <f t="shared" si="1495"/>
        <v>-</v>
      </c>
      <c r="H837" s="12">
        <f t="shared" si="1495"/>
        <v>3.800052</v>
      </c>
      <c r="I837" s="12" t="str">
        <f t="shared" si="1495"/>
        <v>-</v>
      </c>
      <c r="J837" s="12">
        <f t="shared" si="1495"/>
        <v>1.199948</v>
      </c>
      <c r="K837" s="12" t="str">
        <f t="shared" si="1495"/>
        <v>-</v>
      </c>
      <c r="L837" s="12" t="str">
        <f t="shared" si="1495"/>
        <v>-</v>
      </c>
      <c r="M837" s="12" t="str">
        <f t="shared" si="1495"/>
        <v>-</v>
      </c>
      <c r="N837" s="12">
        <f t="shared" si="1495"/>
        <v>2.800052</v>
      </c>
      <c r="O837" s="12" t="str">
        <f t="shared" si="1495"/>
        <v>-</v>
      </c>
      <c r="P837" s="12" t="str">
        <f t="shared" si="1495"/>
        <v>-</v>
      </c>
      <c r="Q837" s="12" t="str">
        <f t="shared" si="1460"/>
        <v>-</v>
      </c>
      <c r="R837" s="12" t="str">
        <f t="shared" si="1460"/>
        <v>-</v>
      </c>
      <c r="S837" s="12">
        <f t="shared" ref="S837:AL837" si="1496">IF(S642="-","-",ABS(S642-$AS642))</f>
        <v>0.80005199999999999</v>
      </c>
      <c r="T837" s="12" t="str">
        <f t="shared" si="1496"/>
        <v>-</v>
      </c>
      <c r="U837" s="12" t="str">
        <f t="shared" si="1496"/>
        <v>-</v>
      </c>
      <c r="V837" s="12">
        <f t="shared" si="1496"/>
        <v>2.199948</v>
      </c>
      <c r="W837" s="12" t="str">
        <f t="shared" si="1496"/>
        <v>-</v>
      </c>
      <c r="X837" s="12" t="str">
        <f t="shared" si="1496"/>
        <v>-</v>
      </c>
      <c r="Y837" s="12" t="str">
        <f t="shared" si="1496"/>
        <v>-</v>
      </c>
      <c r="Z837" s="12" t="str">
        <f t="shared" si="1496"/>
        <v>-</v>
      </c>
      <c r="AA837" s="12" t="str">
        <f t="shared" si="1496"/>
        <v>-</v>
      </c>
      <c r="AB837" s="12" t="str">
        <f t="shared" si="1496"/>
        <v>-</v>
      </c>
      <c r="AC837" s="12">
        <f t="shared" si="1496"/>
        <v>0.19994800000000001</v>
      </c>
      <c r="AD837" s="12">
        <f t="shared" si="1496"/>
        <v>1.800052</v>
      </c>
      <c r="AE837" s="12" t="str">
        <f t="shared" si="1496"/>
        <v>-</v>
      </c>
      <c r="AF837" s="12">
        <f t="shared" si="1496"/>
        <v>0.80005199999999999</v>
      </c>
      <c r="AG837" s="12">
        <f t="shared" si="1496"/>
        <v>4.199948</v>
      </c>
      <c r="AH837" s="12" t="str">
        <f t="shared" si="1496"/>
        <v>-</v>
      </c>
      <c r="AI837" s="12" t="str">
        <f t="shared" si="1496"/>
        <v>-</v>
      </c>
      <c r="AJ837" s="12" t="str">
        <f t="shared" si="1496"/>
        <v>-</v>
      </c>
      <c r="AK837" s="12" t="str">
        <f t="shared" si="1496"/>
        <v>-</v>
      </c>
      <c r="AL837" s="12" t="str">
        <f t="shared" si="1496"/>
        <v>-</v>
      </c>
      <c r="AM837" s="12" t="str">
        <f t="shared" si="1493"/>
        <v>-</v>
      </c>
      <c r="AN837" s="12" t="str">
        <f t="shared" si="1493"/>
        <v>-</v>
      </c>
      <c r="AO837" s="12">
        <f t="shared" si="1493"/>
        <v>2.199948</v>
      </c>
      <c r="AP837" s="12" t="str">
        <f t="shared" si="1493"/>
        <v>-</v>
      </c>
      <c r="AQ837" s="12" t="str">
        <f t="shared" si="1493"/>
        <v>-</v>
      </c>
      <c r="AR837" s="13"/>
      <c r="AS837" s="17"/>
    </row>
    <row r="838" spans="1:45">
      <c r="A838" s="22">
        <f t="shared" si="1336"/>
        <v>54</v>
      </c>
      <c r="B838" s="128">
        <f t="shared" ref="B838" si="1497">B56</f>
        <v>21</v>
      </c>
      <c r="C838" s="128">
        <f t="shared" si="1326"/>
        <v>3</v>
      </c>
      <c r="D838" s="12" t="str">
        <f t="shared" ref="D838:P838" si="1498">IF(D643="-","-",ABS(D643-$AS643))</f>
        <v>-</v>
      </c>
      <c r="E838" s="12" t="str">
        <f t="shared" si="1498"/>
        <v>-</v>
      </c>
      <c r="F838" s="12" t="str">
        <f t="shared" si="1498"/>
        <v>-</v>
      </c>
      <c r="G838" s="12" t="str">
        <f t="shared" si="1498"/>
        <v>-</v>
      </c>
      <c r="H838" s="12">
        <f t="shared" si="1498"/>
        <v>9.9946999999999342E-2</v>
      </c>
      <c r="I838" s="12" t="str">
        <f t="shared" si="1498"/>
        <v>-</v>
      </c>
      <c r="J838" s="12">
        <f t="shared" si="1498"/>
        <v>1.9000530000000007</v>
      </c>
      <c r="K838" s="12" t="str">
        <f t="shared" si="1498"/>
        <v>-</v>
      </c>
      <c r="L838" s="12" t="str">
        <f t="shared" si="1498"/>
        <v>-</v>
      </c>
      <c r="M838" s="12" t="str">
        <f t="shared" si="1498"/>
        <v>-</v>
      </c>
      <c r="N838" s="12">
        <f t="shared" si="1498"/>
        <v>2.9000530000000007</v>
      </c>
      <c r="O838" s="12" t="str">
        <f t="shared" si="1498"/>
        <v>-</v>
      </c>
      <c r="P838" s="12" t="str">
        <f t="shared" si="1498"/>
        <v>-</v>
      </c>
      <c r="Q838" s="12" t="str">
        <f t="shared" si="1460"/>
        <v>-</v>
      </c>
      <c r="R838" s="12" t="str">
        <f t="shared" si="1460"/>
        <v>-</v>
      </c>
      <c r="S838" s="12">
        <f t="shared" ref="S838:AL838" si="1499">IF(S643="-","-",ABS(S643-$AS643))</f>
        <v>1.9000530000000007</v>
      </c>
      <c r="T838" s="12" t="str">
        <f t="shared" si="1499"/>
        <v>-</v>
      </c>
      <c r="U838" s="12" t="str">
        <f t="shared" si="1499"/>
        <v>-</v>
      </c>
      <c r="V838" s="12">
        <f t="shared" si="1499"/>
        <v>2.0999469999999993</v>
      </c>
      <c r="W838" s="12" t="str">
        <f t="shared" si="1499"/>
        <v>-</v>
      </c>
      <c r="X838" s="12" t="str">
        <f t="shared" si="1499"/>
        <v>-</v>
      </c>
      <c r="Y838" s="12" t="str">
        <f t="shared" si="1499"/>
        <v>-</v>
      </c>
      <c r="Z838" s="12" t="str">
        <f t="shared" si="1499"/>
        <v>-</v>
      </c>
      <c r="AA838" s="12" t="str">
        <f t="shared" si="1499"/>
        <v>-</v>
      </c>
      <c r="AB838" s="12" t="str">
        <f t="shared" si="1499"/>
        <v>-</v>
      </c>
      <c r="AC838" s="12">
        <f t="shared" si="1499"/>
        <v>3.0999469999999993</v>
      </c>
      <c r="AD838" s="12">
        <f t="shared" si="1499"/>
        <v>9.9946999999999342E-2</v>
      </c>
      <c r="AE838" s="12" t="str">
        <f t="shared" si="1499"/>
        <v>-</v>
      </c>
      <c r="AF838" s="12">
        <f t="shared" si="1499"/>
        <v>2.9000530000000007</v>
      </c>
      <c r="AG838" s="12">
        <f t="shared" si="1499"/>
        <v>3.0999469999999993</v>
      </c>
      <c r="AH838" s="12" t="str">
        <f t="shared" si="1499"/>
        <v>-</v>
      </c>
      <c r="AI838" s="12" t="str">
        <f t="shared" si="1499"/>
        <v>-</v>
      </c>
      <c r="AJ838" s="12" t="str">
        <f t="shared" si="1499"/>
        <v>-</v>
      </c>
      <c r="AK838" s="12" t="str">
        <f t="shared" si="1499"/>
        <v>-</v>
      </c>
      <c r="AL838" s="12" t="str">
        <f t="shared" si="1499"/>
        <v>-</v>
      </c>
      <c r="AM838" s="12" t="str">
        <f t="shared" si="1493"/>
        <v>-</v>
      </c>
      <c r="AN838" s="12" t="str">
        <f t="shared" si="1493"/>
        <v>-</v>
      </c>
      <c r="AO838" s="12">
        <f t="shared" si="1493"/>
        <v>1.0999469999999993</v>
      </c>
      <c r="AP838" s="12" t="str">
        <f t="shared" si="1493"/>
        <v>-</v>
      </c>
      <c r="AQ838" s="12" t="str">
        <f t="shared" si="1493"/>
        <v>-</v>
      </c>
      <c r="AR838" s="13"/>
      <c r="AS838" s="17"/>
    </row>
    <row r="839" spans="1:45">
      <c r="A839" s="22">
        <f t="shared" si="1336"/>
        <v>55</v>
      </c>
      <c r="B839" s="128">
        <f t="shared" ref="B839" si="1500">B57</f>
        <v>22</v>
      </c>
      <c r="C839" s="128">
        <f t="shared" si="1326"/>
        <v>1</v>
      </c>
      <c r="D839" s="12" t="str">
        <f t="shared" ref="D839:P839" si="1501">IF(D644="-","-",ABS(D644-$AS644))</f>
        <v>-</v>
      </c>
      <c r="E839" s="12" t="str">
        <f t="shared" si="1501"/>
        <v>-</v>
      </c>
      <c r="F839" s="12" t="str">
        <f t="shared" si="1501"/>
        <v>-</v>
      </c>
      <c r="G839" s="12" t="str">
        <f t="shared" si="1501"/>
        <v>-</v>
      </c>
      <c r="H839" s="12">
        <f t="shared" si="1501"/>
        <v>1.000054</v>
      </c>
      <c r="I839" s="12" t="str">
        <f t="shared" si="1501"/>
        <v>-</v>
      </c>
      <c r="J839" s="12">
        <f t="shared" si="1501"/>
        <v>3.000054</v>
      </c>
      <c r="K839" s="12" t="str">
        <f t="shared" si="1501"/>
        <v>-</v>
      </c>
      <c r="L839" s="12" t="str">
        <f t="shared" si="1501"/>
        <v>-</v>
      </c>
      <c r="M839" s="12" t="str">
        <f t="shared" si="1501"/>
        <v>-</v>
      </c>
      <c r="N839" s="12">
        <f t="shared" si="1501"/>
        <v>1.000054</v>
      </c>
      <c r="O839" s="12" t="str">
        <f t="shared" si="1501"/>
        <v>-</v>
      </c>
      <c r="P839" s="12" t="str">
        <f t="shared" si="1501"/>
        <v>-</v>
      </c>
      <c r="Q839" s="12" t="str">
        <f t="shared" si="1460"/>
        <v>-</v>
      </c>
      <c r="R839" s="12" t="str">
        <f t="shared" si="1460"/>
        <v>-</v>
      </c>
      <c r="S839" s="12" t="str">
        <f t="shared" ref="S839:AL839" si="1502">IF(S644="-","-",ABS(S644-$AS644))</f>
        <v>-</v>
      </c>
      <c r="T839" s="12" t="str">
        <f t="shared" si="1502"/>
        <v>-</v>
      </c>
      <c r="U839" s="12" t="str">
        <f t="shared" si="1502"/>
        <v>-</v>
      </c>
      <c r="V839" s="12">
        <f t="shared" si="1502"/>
        <v>1.999946</v>
      </c>
      <c r="W839" s="12" t="str">
        <f t="shared" si="1502"/>
        <v>-</v>
      </c>
      <c r="X839" s="12" t="str">
        <f t="shared" si="1502"/>
        <v>-</v>
      </c>
      <c r="Y839" s="12" t="str">
        <f t="shared" si="1502"/>
        <v>-</v>
      </c>
      <c r="Z839" s="12" t="str">
        <f t="shared" si="1502"/>
        <v>-</v>
      </c>
      <c r="AA839" s="12" t="str">
        <f t="shared" si="1502"/>
        <v>-</v>
      </c>
      <c r="AB839" s="12" t="str">
        <f t="shared" si="1502"/>
        <v>-</v>
      </c>
      <c r="AC839" s="12">
        <f t="shared" si="1502"/>
        <v>1.999946</v>
      </c>
      <c r="AD839" s="12" t="str">
        <f t="shared" si="1502"/>
        <v>-</v>
      </c>
      <c r="AE839" s="12" t="str">
        <f t="shared" si="1502"/>
        <v>-</v>
      </c>
      <c r="AF839" s="12">
        <f t="shared" si="1502"/>
        <v>5.3999999999998494E-5</v>
      </c>
      <c r="AG839" s="12">
        <f t="shared" si="1502"/>
        <v>1.999946</v>
      </c>
      <c r="AH839" s="12" t="str">
        <f t="shared" si="1502"/>
        <v>-</v>
      </c>
      <c r="AI839" s="12" t="str">
        <f t="shared" si="1502"/>
        <v>-</v>
      </c>
      <c r="AJ839" s="12" t="str">
        <f t="shared" si="1502"/>
        <v>-</v>
      </c>
      <c r="AK839" s="12" t="str">
        <f t="shared" si="1502"/>
        <v>-</v>
      </c>
      <c r="AL839" s="12" t="str">
        <f t="shared" si="1502"/>
        <v>-</v>
      </c>
      <c r="AM839" s="12" t="str">
        <f t="shared" si="1493"/>
        <v>-</v>
      </c>
      <c r="AN839" s="12" t="str">
        <f t="shared" si="1493"/>
        <v>-</v>
      </c>
      <c r="AO839" s="12">
        <f t="shared" si="1493"/>
        <v>1.000054</v>
      </c>
      <c r="AP839" s="12" t="str">
        <f t="shared" si="1493"/>
        <v>-</v>
      </c>
      <c r="AQ839" s="12" t="str">
        <f t="shared" si="1493"/>
        <v>-</v>
      </c>
      <c r="AR839" s="13"/>
      <c r="AS839" s="17"/>
    </row>
    <row r="840" spans="1:45">
      <c r="A840" s="22">
        <f t="shared" si="1336"/>
        <v>56</v>
      </c>
      <c r="B840" s="128">
        <f t="shared" ref="B840" si="1503">B58</f>
        <v>22</v>
      </c>
      <c r="C840" s="128">
        <f t="shared" si="1326"/>
        <v>2</v>
      </c>
      <c r="D840" s="12" t="str">
        <f t="shared" ref="D840:P840" si="1504">IF(D645="-","-",ABS(D645-$AS645))</f>
        <v>-</v>
      </c>
      <c r="E840" s="12" t="str">
        <f t="shared" si="1504"/>
        <v>-</v>
      </c>
      <c r="F840" s="12" t="str">
        <f t="shared" si="1504"/>
        <v>-</v>
      </c>
      <c r="G840" s="12" t="str">
        <f t="shared" si="1504"/>
        <v>-</v>
      </c>
      <c r="H840" s="12">
        <f t="shared" si="1504"/>
        <v>3.900055</v>
      </c>
      <c r="I840" s="12" t="str">
        <f t="shared" si="1504"/>
        <v>-</v>
      </c>
      <c r="J840" s="12">
        <f t="shared" si="1504"/>
        <v>1.900055</v>
      </c>
      <c r="K840" s="12" t="str">
        <f t="shared" si="1504"/>
        <v>-</v>
      </c>
      <c r="L840" s="12" t="str">
        <f t="shared" si="1504"/>
        <v>-</v>
      </c>
      <c r="M840" s="12" t="str">
        <f t="shared" si="1504"/>
        <v>-</v>
      </c>
      <c r="N840" s="12">
        <f t="shared" si="1504"/>
        <v>9.9944999999999951E-2</v>
      </c>
      <c r="O840" s="12" t="str">
        <f t="shared" si="1504"/>
        <v>-</v>
      </c>
      <c r="P840" s="12" t="str">
        <f t="shared" si="1504"/>
        <v>-</v>
      </c>
      <c r="Q840" s="12" t="str">
        <f t="shared" si="1460"/>
        <v>-</v>
      </c>
      <c r="R840" s="12" t="str">
        <f t="shared" si="1460"/>
        <v>-</v>
      </c>
      <c r="S840" s="12">
        <f t="shared" ref="S840:AL840" si="1505">IF(S645="-","-",ABS(S645-$AS645))</f>
        <v>0.90005500000000005</v>
      </c>
      <c r="T840" s="12" t="str">
        <f t="shared" si="1505"/>
        <v>-</v>
      </c>
      <c r="U840" s="12" t="str">
        <f t="shared" si="1505"/>
        <v>-</v>
      </c>
      <c r="V840" s="12">
        <f t="shared" si="1505"/>
        <v>2.099945</v>
      </c>
      <c r="W840" s="12" t="str">
        <f t="shared" si="1505"/>
        <v>-</v>
      </c>
      <c r="X840" s="12" t="str">
        <f t="shared" si="1505"/>
        <v>-</v>
      </c>
      <c r="Y840" s="12" t="str">
        <f t="shared" si="1505"/>
        <v>-</v>
      </c>
      <c r="Z840" s="12" t="str">
        <f t="shared" si="1505"/>
        <v>-</v>
      </c>
      <c r="AA840" s="12" t="str">
        <f t="shared" si="1505"/>
        <v>-</v>
      </c>
      <c r="AB840" s="12" t="str">
        <f t="shared" si="1505"/>
        <v>-</v>
      </c>
      <c r="AC840" s="12">
        <f t="shared" si="1505"/>
        <v>3.099945</v>
      </c>
      <c r="AD840" s="12">
        <f t="shared" si="1505"/>
        <v>2.900055</v>
      </c>
      <c r="AE840" s="12" t="str">
        <f t="shared" si="1505"/>
        <v>-</v>
      </c>
      <c r="AF840" s="12">
        <f t="shared" si="1505"/>
        <v>0.90005500000000005</v>
      </c>
      <c r="AG840" s="12">
        <f t="shared" si="1505"/>
        <v>4.099945</v>
      </c>
      <c r="AH840" s="12" t="str">
        <f t="shared" si="1505"/>
        <v>-</v>
      </c>
      <c r="AI840" s="12" t="str">
        <f t="shared" si="1505"/>
        <v>-</v>
      </c>
      <c r="AJ840" s="12" t="str">
        <f t="shared" si="1505"/>
        <v>-</v>
      </c>
      <c r="AK840" s="12" t="str">
        <f t="shared" si="1505"/>
        <v>-</v>
      </c>
      <c r="AL840" s="12" t="str">
        <f t="shared" si="1505"/>
        <v>-</v>
      </c>
      <c r="AM840" s="12" t="str">
        <f t="shared" si="1493"/>
        <v>-</v>
      </c>
      <c r="AN840" s="12" t="str">
        <f t="shared" si="1493"/>
        <v>-</v>
      </c>
      <c r="AO840" s="12">
        <f t="shared" si="1493"/>
        <v>1.099945</v>
      </c>
      <c r="AP840" s="12" t="str">
        <f t="shared" si="1493"/>
        <v>-</v>
      </c>
      <c r="AQ840" s="12" t="str">
        <f t="shared" si="1493"/>
        <v>-</v>
      </c>
      <c r="AR840" s="13"/>
      <c r="AS840" s="17"/>
    </row>
    <row r="841" spans="1:45">
      <c r="A841" s="22">
        <f t="shared" si="1336"/>
        <v>57</v>
      </c>
      <c r="B841" s="128">
        <f t="shared" ref="B841" si="1506">B59</f>
        <v>22</v>
      </c>
      <c r="C841" s="128">
        <f t="shared" si="1326"/>
        <v>3</v>
      </c>
      <c r="D841" s="12" t="str">
        <f t="shared" ref="D841:P841" si="1507">IF(D646="-","-",ABS(D646-$AS646))</f>
        <v>-</v>
      </c>
      <c r="E841" s="12" t="str">
        <f t="shared" si="1507"/>
        <v>-</v>
      </c>
      <c r="F841" s="12" t="str">
        <f t="shared" si="1507"/>
        <v>-</v>
      </c>
      <c r="G841" s="12" t="str">
        <f t="shared" si="1507"/>
        <v>-</v>
      </c>
      <c r="H841" s="12">
        <f t="shared" si="1507"/>
        <v>1.6667226666666668</v>
      </c>
      <c r="I841" s="12" t="str">
        <f t="shared" si="1507"/>
        <v>-</v>
      </c>
      <c r="J841" s="12">
        <f t="shared" si="1507"/>
        <v>0.3332773333333332</v>
      </c>
      <c r="K841" s="12" t="str">
        <f t="shared" si="1507"/>
        <v>-</v>
      </c>
      <c r="L841" s="12" t="str">
        <f t="shared" si="1507"/>
        <v>-</v>
      </c>
      <c r="M841" s="12" t="str">
        <f t="shared" si="1507"/>
        <v>-</v>
      </c>
      <c r="N841" s="12">
        <f t="shared" si="1507"/>
        <v>0.6667226666666668</v>
      </c>
      <c r="O841" s="12">
        <f t="shared" si="1507"/>
        <v>0.6667226666666668</v>
      </c>
      <c r="P841" s="12" t="str">
        <f t="shared" si="1507"/>
        <v>-</v>
      </c>
      <c r="Q841" s="12" t="str">
        <f t="shared" si="1460"/>
        <v>-</v>
      </c>
      <c r="R841" s="12" t="str">
        <f t="shared" si="1460"/>
        <v>-</v>
      </c>
      <c r="S841" s="12" t="str">
        <f t="shared" ref="S841:AL841" si="1508">IF(S646="-","-",ABS(S646-$AS646))</f>
        <v>-</v>
      </c>
      <c r="T841" s="12" t="str">
        <f t="shared" si="1508"/>
        <v>-</v>
      </c>
      <c r="U841" s="12" t="str">
        <f t="shared" si="1508"/>
        <v>-</v>
      </c>
      <c r="V841" s="12">
        <f t="shared" si="1508"/>
        <v>1.3332773333333332</v>
      </c>
      <c r="W841" s="12" t="str">
        <f t="shared" si="1508"/>
        <v>-</v>
      </c>
      <c r="X841" s="12">
        <f t="shared" si="1508"/>
        <v>2.3332773333333332</v>
      </c>
      <c r="Y841" s="12" t="str">
        <f t="shared" si="1508"/>
        <v>-</v>
      </c>
      <c r="Z841" s="12">
        <f t="shared" si="1508"/>
        <v>2.3332773333333332</v>
      </c>
      <c r="AA841" s="12" t="str">
        <f t="shared" si="1508"/>
        <v>-</v>
      </c>
      <c r="AB841" s="12" t="str">
        <f t="shared" si="1508"/>
        <v>-</v>
      </c>
      <c r="AC841" s="12">
        <f t="shared" si="1508"/>
        <v>0.3332773333333332</v>
      </c>
      <c r="AD841" s="12">
        <f t="shared" si="1508"/>
        <v>0.3332773333333332</v>
      </c>
      <c r="AE841" s="12" t="str">
        <f t="shared" si="1508"/>
        <v>-</v>
      </c>
      <c r="AF841" s="12">
        <f t="shared" si="1508"/>
        <v>1.6667226666666668</v>
      </c>
      <c r="AG841" s="12">
        <f t="shared" si="1508"/>
        <v>2.6667226666666668</v>
      </c>
      <c r="AH841" s="12" t="str">
        <f t="shared" si="1508"/>
        <v>-</v>
      </c>
      <c r="AI841" s="12" t="str">
        <f t="shared" si="1508"/>
        <v>-</v>
      </c>
      <c r="AJ841" s="12" t="str">
        <f t="shared" si="1508"/>
        <v>-</v>
      </c>
      <c r="AK841" s="12" t="str">
        <f t="shared" si="1508"/>
        <v>-</v>
      </c>
      <c r="AL841" s="12" t="str">
        <f t="shared" si="1508"/>
        <v>-</v>
      </c>
      <c r="AM841" s="12" t="str">
        <f t="shared" si="1493"/>
        <v>-</v>
      </c>
      <c r="AN841" s="12" t="str">
        <f t="shared" si="1493"/>
        <v>-</v>
      </c>
      <c r="AO841" s="12">
        <f t="shared" si="1493"/>
        <v>0.3332773333333332</v>
      </c>
      <c r="AP841" s="12" t="str">
        <f t="shared" si="1493"/>
        <v>-</v>
      </c>
      <c r="AQ841" s="12" t="str">
        <f t="shared" si="1493"/>
        <v>-</v>
      </c>
      <c r="AR841" s="13"/>
      <c r="AS841" s="17"/>
    </row>
    <row r="842" spans="1:45">
      <c r="A842" s="22">
        <f t="shared" si="1336"/>
        <v>58</v>
      </c>
      <c r="B842" s="128">
        <f t="shared" ref="B842" si="1509">B60</f>
        <v>23</v>
      </c>
      <c r="C842" s="128">
        <f t="shared" si="1326"/>
        <v>1</v>
      </c>
      <c r="D842" s="12" t="str">
        <f t="shared" ref="D842:P842" si="1510">IF(D647="-","-",ABS(D647-$AS647))</f>
        <v>-</v>
      </c>
      <c r="E842" s="12" t="str">
        <f t="shared" si="1510"/>
        <v>-</v>
      </c>
      <c r="F842" s="12" t="str">
        <f t="shared" si="1510"/>
        <v>-</v>
      </c>
      <c r="G842" s="12" t="str">
        <f t="shared" si="1510"/>
        <v>-</v>
      </c>
      <c r="H842" s="12">
        <f t="shared" si="1510"/>
        <v>4.000057</v>
      </c>
      <c r="I842" s="12" t="str">
        <f t="shared" si="1510"/>
        <v>-</v>
      </c>
      <c r="J842" s="12">
        <f t="shared" si="1510"/>
        <v>1.000057</v>
      </c>
      <c r="K842" s="12" t="str">
        <f t="shared" si="1510"/>
        <v>-</v>
      </c>
      <c r="L842" s="12" t="str">
        <f t="shared" si="1510"/>
        <v>-</v>
      </c>
      <c r="M842" s="12" t="str">
        <f t="shared" si="1510"/>
        <v>-</v>
      </c>
      <c r="N842" s="12">
        <f t="shared" si="1510"/>
        <v>1.000057</v>
      </c>
      <c r="O842" s="12">
        <f t="shared" si="1510"/>
        <v>5.6999999999973738E-5</v>
      </c>
      <c r="P842" s="12" t="str">
        <f t="shared" si="1510"/>
        <v>-</v>
      </c>
      <c r="Q842" s="12" t="str">
        <f t="shared" si="1460"/>
        <v>-</v>
      </c>
      <c r="R842" s="12" t="str">
        <f t="shared" si="1460"/>
        <v>-</v>
      </c>
      <c r="S842" s="12">
        <f t="shared" ref="S842:AL842" si="1511">IF(S647="-","-",ABS(S647-$AS647))</f>
        <v>3.000057</v>
      </c>
      <c r="T842" s="12" t="str">
        <f t="shared" si="1511"/>
        <v>-</v>
      </c>
      <c r="U842" s="12" t="str">
        <f t="shared" si="1511"/>
        <v>-</v>
      </c>
      <c r="V842" s="12">
        <f t="shared" si="1511"/>
        <v>5.6999999999973738E-5</v>
      </c>
      <c r="W842" s="12" t="str">
        <f t="shared" si="1511"/>
        <v>-</v>
      </c>
      <c r="X842" s="12" t="str">
        <f t="shared" si="1511"/>
        <v>-</v>
      </c>
      <c r="Y842" s="12" t="str">
        <f t="shared" si="1511"/>
        <v>-</v>
      </c>
      <c r="Z842" s="12" t="str">
        <f t="shared" si="1511"/>
        <v>-</v>
      </c>
      <c r="AA842" s="12" t="str">
        <f t="shared" si="1511"/>
        <v>-</v>
      </c>
      <c r="AB842" s="12" t="str">
        <f t="shared" si="1511"/>
        <v>-</v>
      </c>
      <c r="AC842" s="12">
        <f t="shared" si="1511"/>
        <v>3.999943</v>
      </c>
      <c r="AD842" s="12">
        <f t="shared" si="1511"/>
        <v>0.99994300000000003</v>
      </c>
      <c r="AE842" s="12" t="str">
        <f t="shared" si="1511"/>
        <v>-</v>
      </c>
      <c r="AF842" s="12">
        <f t="shared" si="1511"/>
        <v>1.000057</v>
      </c>
      <c r="AG842" s="12">
        <f t="shared" si="1511"/>
        <v>3.999943</v>
      </c>
      <c r="AH842" s="12" t="str">
        <f t="shared" si="1511"/>
        <v>-</v>
      </c>
      <c r="AI842" s="12" t="str">
        <f t="shared" si="1511"/>
        <v>-</v>
      </c>
      <c r="AJ842" s="12" t="str">
        <f t="shared" si="1511"/>
        <v>-</v>
      </c>
      <c r="AK842" s="12" t="str">
        <f t="shared" si="1511"/>
        <v>-</v>
      </c>
      <c r="AL842" s="12" t="str">
        <f t="shared" si="1511"/>
        <v>-</v>
      </c>
      <c r="AM842" s="12" t="str">
        <f t="shared" si="1493"/>
        <v>-</v>
      </c>
      <c r="AN842" s="12" t="str">
        <f t="shared" si="1493"/>
        <v>-</v>
      </c>
      <c r="AO842" s="12">
        <f t="shared" si="1493"/>
        <v>0.99994300000000003</v>
      </c>
      <c r="AP842" s="12" t="str">
        <f t="shared" si="1493"/>
        <v>-</v>
      </c>
      <c r="AQ842" s="12" t="str">
        <f t="shared" si="1493"/>
        <v>-</v>
      </c>
      <c r="AR842" s="13"/>
      <c r="AS842" s="17"/>
    </row>
    <row r="843" spans="1:45">
      <c r="A843" s="22">
        <f t="shared" si="1336"/>
        <v>59</v>
      </c>
      <c r="B843" s="128">
        <f t="shared" ref="B843" si="1512">B61</f>
        <v>23</v>
      </c>
      <c r="C843" s="128">
        <f t="shared" si="1326"/>
        <v>2</v>
      </c>
      <c r="D843" s="12" t="str">
        <f t="shared" ref="D843:P843" si="1513">IF(D648="-","-",ABS(D648-$AS648))</f>
        <v>-</v>
      </c>
      <c r="E843" s="12" t="str">
        <f t="shared" si="1513"/>
        <v>-</v>
      </c>
      <c r="F843" s="12" t="str">
        <f t="shared" si="1513"/>
        <v>-</v>
      </c>
      <c r="G843" s="12" t="str">
        <f t="shared" si="1513"/>
        <v>-</v>
      </c>
      <c r="H843" s="12">
        <f t="shared" si="1513"/>
        <v>0.4544874545454558</v>
      </c>
      <c r="I843" s="12" t="str">
        <f t="shared" si="1513"/>
        <v>-</v>
      </c>
      <c r="J843" s="12" t="str">
        <f t="shared" si="1513"/>
        <v>-</v>
      </c>
      <c r="K843" s="12" t="str">
        <f t="shared" si="1513"/>
        <v>-</v>
      </c>
      <c r="L843" s="12" t="str">
        <f t="shared" si="1513"/>
        <v>-</v>
      </c>
      <c r="M843" s="12" t="str">
        <f t="shared" si="1513"/>
        <v>-</v>
      </c>
      <c r="N843" s="12">
        <f t="shared" si="1513"/>
        <v>1.5455125454545442</v>
      </c>
      <c r="O843" s="12">
        <f t="shared" si="1513"/>
        <v>0.4544874545454558</v>
      </c>
      <c r="P843" s="12" t="str">
        <f t="shared" si="1513"/>
        <v>-</v>
      </c>
      <c r="Q843" s="12" t="str">
        <f t="shared" si="1460"/>
        <v>-</v>
      </c>
      <c r="R843" s="12" t="str">
        <f t="shared" si="1460"/>
        <v>-</v>
      </c>
      <c r="S843" s="12">
        <f t="shared" ref="S843:AL843" si="1514">IF(S648="-","-",ABS(S648-$AS648))</f>
        <v>1.5455125454545442</v>
      </c>
      <c r="T843" s="12" t="str">
        <f t="shared" si="1514"/>
        <v>-</v>
      </c>
      <c r="U843" s="12" t="str">
        <f t="shared" si="1514"/>
        <v>-</v>
      </c>
      <c r="V843" s="12">
        <f t="shared" si="1514"/>
        <v>1.5455125454545442</v>
      </c>
      <c r="W843" s="12" t="str">
        <f t="shared" si="1514"/>
        <v>-</v>
      </c>
      <c r="X843" s="12" t="str">
        <f t="shared" si="1514"/>
        <v>-</v>
      </c>
      <c r="Y843" s="12" t="str">
        <f t="shared" si="1514"/>
        <v>-</v>
      </c>
      <c r="Z843" s="12">
        <f t="shared" si="1514"/>
        <v>3.4544874545454558</v>
      </c>
      <c r="AA843" s="12" t="str">
        <f t="shared" si="1514"/>
        <v>-</v>
      </c>
      <c r="AB843" s="12" t="str">
        <f t="shared" si="1514"/>
        <v>-</v>
      </c>
      <c r="AC843" s="12">
        <f t="shared" si="1514"/>
        <v>1.4544874545454558</v>
      </c>
      <c r="AD843" s="12">
        <f t="shared" si="1514"/>
        <v>0.4544874545454558</v>
      </c>
      <c r="AE843" s="12" t="str">
        <f t="shared" si="1514"/>
        <v>-</v>
      </c>
      <c r="AF843" s="12">
        <f t="shared" si="1514"/>
        <v>0.4544874545454558</v>
      </c>
      <c r="AG843" s="12">
        <f t="shared" si="1514"/>
        <v>3.5455125454545442</v>
      </c>
      <c r="AH843" s="12" t="str">
        <f t="shared" si="1514"/>
        <v>-</v>
      </c>
      <c r="AI843" s="12" t="str">
        <f t="shared" si="1514"/>
        <v>-</v>
      </c>
      <c r="AJ843" s="12" t="str">
        <f t="shared" si="1514"/>
        <v>-</v>
      </c>
      <c r="AK843" s="12" t="str">
        <f t="shared" si="1514"/>
        <v>-</v>
      </c>
      <c r="AL843" s="12" t="str">
        <f t="shared" si="1514"/>
        <v>-</v>
      </c>
      <c r="AM843" s="12" t="str">
        <f t="shared" si="1493"/>
        <v>-</v>
      </c>
      <c r="AN843" s="12" t="str">
        <f t="shared" si="1493"/>
        <v>-</v>
      </c>
      <c r="AO843" s="12">
        <f t="shared" si="1493"/>
        <v>1.4544874545454558</v>
      </c>
      <c r="AP843" s="12" t="str">
        <f t="shared" si="1493"/>
        <v>-</v>
      </c>
      <c r="AQ843" s="12" t="str">
        <f t="shared" si="1493"/>
        <v>-</v>
      </c>
      <c r="AR843" s="13"/>
      <c r="AS843" s="17"/>
    </row>
    <row r="844" spans="1:45">
      <c r="A844" s="22">
        <f t="shared" si="1336"/>
        <v>60</v>
      </c>
      <c r="B844" s="128">
        <f t="shared" ref="B844" si="1515">B62</f>
        <v>23</v>
      </c>
      <c r="C844" s="128">
        <f t="shared" si="1326"/>
        <v>3</v>
      </c>
      <c r="D844" s="12" t="str">
        <f t="shared" ref="D844:P844" si="1516">IF(D649="-","-",ABS(D649-$AS649))</f>
        <v>-</v>
      </c>
      <c r="E844" s="12" t="str">
        <f t="shared" si="1516"/>
        <v>-</v>
      </c>
      <c r="F844" s="12" t="str">
        <f t="shared" si="1516"/>
        <v>-</v>
      </c>
      <c r="G844" s="12" t="str">
        <f t="shared" si="1516"/>
        <v>-</v>
      </c>
      <c r="H844" s="12">
        <f t="shared" si="1516"/>
        <v>0.99994099999999975</v>
      </c>
      <c r="I844" s="12" t="str">
        <f t="shared" si="1516"/>
        <v>-</v>
      </c>
      <c r="J844" s="12">
        <f t="shared" si="1516"/>
        <v>5.9000000000253294E-5</v>
      </c>
      <c r="K844" s="12" t="str">
        <f t="shared" si="1516"/>
        <v>-</v>
      </c>
      <c r="L844" s="12" t="str">
        <f t="shared" si="1516"/>
        <v>-</v>
      </c>
      <c r="M844" s="12" t="str">
        <f t="shared" si="1516"/>
        <v>-</v>
      </c>
      <c r="N844" s="12">
        <f t="shared" si="1516"/>
        <v>1.0000590000000003</v>
      </c>
      <c r="O844" s="12" t="str">
        <f t="shared" si="1516"/>
        <v>-</v>
      </c>
      <c r="P844" s="12" t="str">
        <f t="shared" si="1516"/>
        <v>-</v>
      </c>
      <c r="Q844" s="12" t="str">
        <f t="shared" si="1460"/>
        <v>-</v>
      </c>
      <c r="R844" s="12" t="str">
        <f t="shared" si="1460"/>
        <v>-</v>
      </c>
      <c r="S844" s="12" t="str">
        <f t="shared" ref="S844:AL844" si="1517">IF(S649="-","-",ABS(S649-$AS649))</f>
        <v>-</v>
      </c>
      <c r="T844" s="12" t="str">
        <f t="shared" si="1517"/>
        <v>-</v>
      </c>
      <c r="U844" s="12" t="str">
        <f t="shared" si="1517"/>
        <v>-</v>
      </c>
      <c r="V844" s="12">
        <f t="shared" si="1517"/>
        <v>1.0000590000000003</v>
      </c>
      <c r="W844" s="12" t="str">
        <f t="shared" si="1517"/>
        <v>-</v>
      </c>
      <c r="X844" s="12">
        <f t="shared" si="1517"/>
        <v>2.9999409999999997</v>
      </c>
      <c r="Y844" s="12" t="str">
        <f t="shared" si="1517"/>
        <v>-</v>
      </c>
      <c r="Z844" s="12" t="str">
        <f t="shared" si="1517"/>
        <v>-</v>
      </c>
      <c r="AA844" s="12" t="str">
        <f t="shared" si="1517"/>
        <v>-</v>
      </c>
      <c r="AB844" s="12" t="str">
        <f t="shared" si="1517"/>
        <v>-</v>
      </c>
      <c r="AC844" s="12">
        <f t="shared" si="1517"/>
        <v>1.9999409999999997</v>
      </c>
      <c r="AD844" s="12">
        <f t="shared" si="1517"/>
        <v>0.99994099999999975</v>
      </c>
      <c r="AE844" s="12" t="str">
        <f t="shared" si="1517"/>
        <v>-</v>
      </c>
      <c r="AF844" s="12">
        <f t="shared" si="1517"/>
        <v>1.0000590000000003</v>
      </c>
      <c r="AG844" s="12">
        <f t="shared" si="1517"/>
        <v>5.0000590000000003</v>
      </c>
      <c r="AH844" s="12" t="str">
        <f t="shared" si="1517"/>
        <v>-</v>
      </c>
      <c r="AI844" s="12" t="str">
        <f t="shared" si="1517"/>
        <v>-</v>
      </c>
      <c r="AJ844" s="12" t="str">
        <f t="shared" si="1517"/>
        <v>-</v>
      </c>
      <c r="AK844" s="12" t="str">
        <f t="shared" si="1517"/>
        <v>-</v>
      </c>
      <c r="AL844" s="12" t="str">
        <f t="shared" si="1517"/>
        <v>-</v>
      </c>
      <c r="AM844" s="12" t="str">
        <f t="shared" si="1493"/>
        <v>-</v>
      </c>
      <c r="AN844" s="12" t="str">
        <f t="shared" si="1493"/>
        <v>-</v>
      </c>
      <c r="AO844" s="12">
        <f t="shared" si="1493"/>
        <v>0.99994099999999975</v>
      </c>
      <c r="AP844" s="12" t="str">
        <f t="shared" si="1493"/>
        <v>-</v>
      </c>
      <c r="AQ844" s="12" t="str">
        <f t="shared" si="1493"/>
        <v>-</v>
      </c>
      <c r="AR844" s="13"/>
      <c r="AS844" s="17"/>
    </row>
    <row r="845" spans="1:45">
      <c r="A845" s="22">
        <f t="shared" si="1336"/>
        <v>61</v>
      </c>
      <c r="B845" s="128">
        <f t="shared" ref="B845" si="1518">B63</f>
        <v>24</v>
      </c>
      <c r="C845" s="128">
        <f t="shared" si="1326"/>
        <v>1</v>
      </c>
      <c r="D845" s="12" t="str">
        <f t="shared" ref="D845:P845" si="1519">IF(D650="-","-",ABS(D650-$AS650))</f>
        <v>-</v>
      </c>
      <c r="E845" s="12" t="str">
        <f t="shared" si="1519"/>
        <v>-</v>
      </c>
      <c r="F845" s="12" t="str">
        <f t="shared" si="1519"/>
        <v>-</v>
      </c>
      <c r="G845" s="12" t="str">
        <f t="shared" si="1519"/>
        <v>-</v>
      </c>
      <c r="H845" s="12">
        <f t="shared" si="1519"/>
        <v>0.66672666666666736</v>
      </c>
      <c r="I845" s="12" t="str">
        <f t="shared" si="1519"/>
        <v>-</v>
      </c>
      <c r="J845" s="12" t="str">
        <f t="shared" si="1519"/>
        <v>-</v>
      </c>
      <c r="K845" s="12" t="str">
        <f t="shared" si="1519"/>
        <v>-</v>
      </c>
      <c r="L845" s="12" t="str">
        <f t="shared" si="1519"/>
        <v>-</v>
      </c>
      <c r="M845" s="12" t="str">
        <f t="shared" si="1519"/>
        <v>-</v>
      </c>
      <c r="N845" s="12">
        <f t="shared" si="1519"/>
        <v>2.6667266666666674</v>
      </c>
      <c r="O845" s="12" t="str">
        <f t="shared" si="1519"/>
        <v>-</v>
      </c>
      <c r="P845" s="12" t="str">
        <f t="shared" si="1519"/>
        <v>-</v>
      </c>
      <c r="Q845" s="12" t="str">
        <f t="shared" si="1460"/>
        <v>-</v>
      </c>
      <c r="R845" s="12" t="str">
        <f t="shared" si="1460"/>
        <v>-</v>
      </c>
      <c r="S845" s="12">
        <f t="shared" ref="S845:AL845" si="1520">IF(S650="-","-",ABS(S650-$AS650))</f>
        <v>0.66672666666666736</v>
      </c>
      <c r="T845" s="12" t="str">
        <f t="shared" si="1520"/>
        <v>-</v>
      </c>
      <c r="U845" s="12" t="str">
        <f t="shared" si="1520"/>
        <v>-</v>
      </c>
      <c r="V845" s="12">
        <f t="shared" si="1520"/>
        <v>0.33327333333333264</v>
      </c>
      <c r="W845" s="12" t="str">
        <f t="shared" si="1520"/>
        <v>-</v>
      </c>
      <c r="X845" s="12" t="str">
        <f t="shared" si="1520"/>
        <v>-</v>
      </c>
      <c r="Y845" s="12" t="str">
        <f t="shared" si="1520"/>
        <v>-</v>
      </c>
      <c r="Z845" s="12" t="str">
        <f t="shared" si="1520"/>
        <v>-</v>
      </c>
      <c r="AA845" s="12" t="str">
        <f t="shared" si="1520"/>
        <v>-</v>
      </c>
      <c r="AB845" s="12" t="str">
        <f t="shared" si="1520"/>
        <v>-</v>
      </c>
      <c r="AC845" s="12">
        <f t="shared" si="1520"/>
        <v>0.66672666666666736</v>
      </c>
      <c r="AD845" s="12">
        <f t="shared" si="1520"/>
        <v>0.33327333333333264</v>
      </c>
      <c r="AE845" s="12" t="str">
        <f t="shared" si="1520"/>
        <v>-</v>
      </c>
      <c r="AF845" s="12">
        <f t="shared" si="1520"/>
        <v>1.6667266666666674</v>
      </c>
      <c r="AG845" s="12">
        <f t="shared" si="1520"/>
        <v>4.3332733333333326</v>
      </c>
      <c r="AH845" s="12" t="str">
        <f t="shared" si="1520"/>
        <v>-</v>
      </c>
      <c r="AI845" s="12" t="str">
        <f t="shared" si="1520"/>
        <v>-</v>
      </c>
      <c r="AJ845" s="12" t="str">
        <f t="shared" si="1520"/>
        <v>-</v>
      </c>
      <c r="AK845" s="12" t="str">
        <f t="shared" si="1520"/>
        <v>-</v>
      </c>
      <c r="AL845" s="12" t="str">
        <f t="shared" si="1520"/>
        <v>-</v>
      </c>
      <c r="AM845" s="12" t="str">
        <f t="shared" si="1493"/>
        <v>-</v>
      </c>
      <c r="AN845" s="12" t="str">
        <f t="shared" si="1493"/>
        <v>-</v>
      </c>
      <c r="AO845" s="12">
        <f t="shared" si="1493"/>
        <v>1.3332733333333326</v>
      </c>
      <c r="AP845" s="12" t="str">
        <f t="shared" si="1493"/>
        <v>-</v>
      </c>
      <c r="AQ845" s="12" t="str">
        <f t="shared" si="1493"/>
        <v>-</v>
      </c>
      <c r="AR845" s="13"/>
      <c r="AS845" s="17"/>
    </row>
    <row r="846" spans="1:45">
      <c r="A846" s="22">
        <f t="shared" si="1336"/>
        <v>62</v>
      </c>
      <c r="B846" s="128">
        <f t="shared" ref="B846" si="1521">B64</f>
        <v>24</v>
      </c>
      <c r="C846" s="128">
        <f t="shared" si="1326"/>
        <v>2</v>
      </c>
      <c r="D846" s="12" t="str">
        <f t="shared" ref="D846:P846" si="1522">IF(D651="-","-",ABS(D651-$AS651))</f>
        <v>-</v>
      </c>
      <c r="E846" s="12" t="str">
        <f t="shared" si="1522"/>
        <v>-</v>
      </c>
      <c r="F846" s="12" t="str">
        <f t="shared" si="1522"/>
        <v>-</v>
      </c>
      <c r="G846" s="12" t="str">
        <f t="shared" si="1522"/>
        <v>-</v>
      </c>
      <c r="H846" s="12">
        <f t="shared" si="1522"/>
        <v>1.8888278888888896</v>
      </c>
      <c r="I846" s="12" t="str">
        <f t="shared" si="1522"/>
        <v>-</v>
      </c>
      <c r="J846" s="12">
        <f t="shared" si="1522"/>
        <v>3.1111721111111104</v>
      </c>
      <c r="K846" s="12" t="str">
        <f t="shared" si="1522"/>
        <v>-</v>
      </c>
      <c r="L846" s="12" t="str">
        <f t="shared" si="1522"/>
        <v>-</v>
      </c>
      <c r="M846" s="12" t="str">
        <f t="shared" si="1522"/>
        <v>-</v>
      </c>
      <c r="N846" s="12">
        <f t="shared" si="1522"/>
        <v>1.1111721111111104</v>
      </c>
      <c r="O846" s="12" t="str">
        <f t="shared" si="1522"/>
        <v>-</v>
      </c>
      <c r="P846" s="12" t="str">
        <f t="shared" si="1522"/>
        <v>-</v>
      </c>
      <c r="Q846" s="12" t="str">
        <f t="shared" ref="Q846:R865" si="1523">IF(Q651="-","-",ABS(Q651-$AS651))</f>
        <v>-</v>
      </c>
      <c r="R846" s="12" t="str">
        <f t="shared" si="1523"/>
        <v>-</v>
      </c>
      <c r="S846" s="12" t="str">
        <f t="shared" ref="S846:AL846" si="1524">IF(S651="-","-",ABS(S651-$AS651))</f>
        <v>-</v>
      </c>
      <c r="T846" s="12" t="str">
        <f t="shared" si="1524"/>
        <v>-</v>
      </c>
      <c r="U846" s="12" t="str">
        <f t="shared" si="1524"/>
        <v>-</v>
      </c>
      <c r="V846" s="12">
        <f t="shared" si="1524"/>
        <v>0.88882788888888964</v>
      </c>
      <c r="W846" s="12" t="str">
        <f t="shared" si="1524"/>
        <v>-</v>
      </c>
      <c r="X846" s="12">
        <f t="shared" si="1524"/>
        <v>0.11117211111111036</v>
      </c>
      <c r="Y846" s="12" t="str">
        <f t="shared" si="1524"/>
        <v>-</v>
      </c>
      <c r="Z846" s="12" t="str">
        <f t="shared" si="1524"/>
        <v>-</v>
      </c>
      <c r="AA846" s="12" t="str">
        <f t="shared" si="1524"/>
        <v>-</v>
      </c>
      <c r="AB846" s="12" t="str">
        <f t="shared" si="1524"/>
        <v>-</v>
      </c>
      <c r="AC846" s="12">
        <f t="shared" si="1524"/>
        <v>1.8888278888888896</v>
      </c>
      <c r="AD846" s="12" t="str">
        <f t="shared" si="1524"/>
        <v>-</v>
      </c>
      <c r="AE846" s="12" t="str">
        <f t="shared" si="1524"/>
        <v>-</v>
      </c>
      <c r="AF846" s="12">
        <f t="shared" si="1524"/>
        <v>2.1111721111111104</v>
      </c>
      <c r="AG846" s="12">
        <f t="shared" si="1524"/>
        <v>0.11117211111111036</v>
      </c>
      <c r="AH846" s="12" t="str">
        <f t="shared" si="1524"/>
        <v>-</v>
      </c>
      <c r="AI846" s="12" t="str">
        <f t="shared" si="1524"/>
        <v>-</v>
      </c>
      <c r="AJ846" s="12" t="str">
        <f t="shared" si="1524"/>
        <v>-</v>
      </c>
      <c r="AK846" s="12" t="str">
        <f t="shared" si="1524"/>
        <v>-</v>
      </c>
      <c r="AL846" s="12" t="str">
        <f t="shared" si="1524"/>
        <v>-</v>
      </c>
      <c r="AM846" s="12" t="str">
        <f t="shared" ref="AM846:AQ855" si="1525">IF(AM651="-","-",ABS(AM651-$AS651))</f>
        <v>-</v>
      </c>
      <c r="AN846" s="12" t="str">
        <f t="shared" si="1525"/>
        <v>-</v>
      </c>
      <c r="AO846" s="12">
        <f t="shared" si="1525"/>
        <v>1.8888278888888896</v>
      </c>
      <c r="AP846" s="12" t="str">
        <f t="shared" si="1525"/>
        <v>-</v>
      </c>
      <c r="AQ846" s="12" t="str">
        <f t="shared" si="1525"/>
        <v>-</v>
      </c>
      <c r="AR846" s="13"/>
      <c r="AS846" s="17"/>
    </row>
    <row r="847" spans="1:45">
      <c r="A847" s="22">
        <f t="shared" si="1336"/>
        <v>63</v>
      </c>
      <c r="B847" s="128">
        <f t="shared" ref="B847" si="1526">B65</f>
        <v>24</v>
      </c>
      <c r="C847" s="128">
        <f t="shared" si="1326"/>
        <v>3</v>
      </c>
      <c r="D847" s="12" t="str">
        <f t="shared" ref="D847:P847" si="1527">IF(D652="-","-",ABS(D652-$AS652))</f>
        <v>-</v>
      </c>
      <c r="E847" s="12" t="str">
        <f t="shared" si="1527"/>
        <v>-</v>
      </c>
      <c r="F847" s="12" t="str">
        <f t="shared" si="1527"/>
        <v>-</v>
      </c>
      <c r="G847" s="12" t="str">
        <f t="shared" si="1527"/>
        <v>-</v>
      </c>
      <c r="H847" s="12">
        <f t="shared" si="1527"/>
        <v>0.99993800000000022</v>
      </c>
      <c r="I847" s="12" t="str">
        <f t="shared" si="1527"/>
        <v>-</v>
      </c>
      <c r="J847" s="12">
        <f t="shared" si="1527"/>
        <v>0.99993800000000022</v>
      </c>
      <c r="K847" s="12" t="str">
        <f t="shared" si="1527"/>
        <v>-</v>
      </c>
      <c r="L847" s="12" t="str">
        <f t="shared" si="1527"/>
        <v>-</v>
      </c>
      <c r="M847" s="12" t="str">
        <f t="shared" si="1527"/>
        <v>-</v>
      </c>
      <c r="N847" s="12">
        <f t="shared" si="1527"/>
        <v>2.0000619999999998</v>
      </c>
      <c r="O847" s="12" t="str">
        <f t="shared" si="1527"/>
        <v>-</v>
      </c>
      <c r="P847" s="12" t="str">
        <f t="shared" si="1527"/>
        <v>-</v>
      </c>
      <c r="Q847" s="12" t="str">
        <f t="shared" si="1523"/>
        <v>-</v>
      </c>
      <c r="R847" s="12" t="str">
        <f t="shared" si="1523"/>
        <v>-</v>
      </c>
      <c r="S847" s="12">
        <f t="shared" ref="S847:AL847" si="1528">IF(S652="-","-",ABS(S652-$AS652))</f>
        <v>4.0000619999999998</v>
      </c>
      <c r="T847" s="12" t="str">
        <f t="shared" si="1528"/>
        <v>-</v>
      </c>
      <c r="U847" s="12" t="str">
        <f t="shared" si="1528"/>
        <v>-</v>
      </c>
      <c r="V847" s="12">
        <f t="shared" si="1528"/>
        <v>6.199999999978445E-5</v>
      </c>
      <c r="W847" s="12" t="str">
        <f t="shared" si="1528"/>
        <v>-</v>
      </c>
      <c r="X847" s="12" t="str">
        <f t="shared" si="1528"/>
        <v>-</v>
      </c>
      <c r="Y847" s="12" t="str">
        <f t="shared" si="1528"/>
        <v>-</v>
      </c>
      <c r="Z847" s="12" t="str">
        <f t="shared" si="1528"/>
        <v>-</v>
      </c>
      <c r="AA847" s="12" t="str">
        <f t="shared" si="1528"/>
        <v>-</v>
      </c>
      <c r="AB847" s="12" t="str">
        <f t="shared" si="1528"/>
        <v>-</v>
      </c>
      <c r="AC847" s="12">
        <f t="shared" si="1528"/>
        <v>6.199999999978445E-5</v>
      </c>
      <c r="AD847" s="12">
        <f t="shared" si="1528"/>
        <v>1.9999380000000002</v>
      </c>
      <c r="AE847" s="12" t="str">
        <f t="shared" si="1528"/>
        <v>-</v>
      </c>
      <c r="AF847" s="12">
        <f t="shared" si="1528"/>
        <v>1.0000619999999998</v>
      </c>
      <c r="AG847" s="12">
        <f t="shared" si="1528"/>
        <v>0.99993800000000022</v>
      </c>
      <c r="AH847" s="12" t="str">
        <f t="shared" si="1528"/>
        <v>-</v>
      </c>
      <c r="AI847" s="12" t="str">
        <f t="shared" si="1528"/>
        <v>-</v>
      </c>
      <c r="AJ847" s="12" t="str">
        <f t="shared" si="1528"/>
        <v>-</v>
      </c>
      <c r="AK847" s="12" t="str">
        <f t="shared" si="1528"/>
        <v>-</v>
      </c>
      <c r="AL847" s="12" t="str">
        <f t="shared" si="1528"/>
        <v>-</v>
      </c>
      <c r="AM847" s="12" t="str">
        <f t="shared" si="1525"/>
        <v>-</v>
      </c>
      <c r="AN847" s="12" t="str">
        <f t="shared" si="1525"/>
        <v>-</v>
      </c>
      <c r="AO847" s="12">
        <f t="shared" si="1525"/>
        <v>1.9999380000000002</v>
      </c>
      <c r="AP847" s="12" t="str">
        <f t="shared" si="1525"/>
        <v>-</v>
      </c>
      <c r="AQ847" s="12" t="str">
        <f t="shared" si="1525"/>
        <v>-</v>
      </c>
      <c r="AR847" s="13"/>
      <c r="AS847" s="17"/>
    </row>
    <row r="848" spans="1:45">
      <c r="A848" s="22">
        <f t="shared" si="1336"/>
        <v>64</v>
      </c>
      <c r="B848" s="128">
        <f t="shared" ref="B848" si="1529">B66</f>
        <v>25</v>
      </c>
      <c r="C848" s="128">
        <f t="shared" si="1326"/>
        <v>1</v>
      </c>
      <c r="D848" s="12" t="str">
        <f t="shared" ref="D848:P848" si="1530">IF(D653="-","-",ABS(D653-$AS653))</f>
        <v>-</v>
      </c>
      <c r="E848" s="12" t="str">
        <f t="shared" si="1530"/>
        <v>-</v>
      </c>
      <c r="F848" s="12" t="str">
        <f t="shared" si="1530"/>
        <v>-</v>
      </c>
      <c r="G848" s="12" t="str">
        <f t="shared" si="1530"/>
        <v>-</v>
      </c>
      <c r="H848" s="12">
        <f t="shared" si="1530"/>
        <v>0.33327033333333311</v>
      </c>
      <c r="I848" s="12" t="str">
        <f t="shared" si="1530"/>
        <v>-</v>
      </c>
      <c r="J848" s="12">
        <f t="shared" si="1530"/>
        <v>2.6667296666666669</v>
      </c>
      <c r="K848" s="12" t="str">
        <f t="shared" si="1530"/>
        <v>-</v>
      </c>
      <c r="L848" s="12" t="str">
        <f t="shared" si="1530"/>
        <v>-</v>
      </c>
      <c r="M848" s="12" t="str">
        <f t="shared" si="1530"/>
        <v>-</v>
      </c>
      <c r="N848" s="12">
        <f t="shared" si="1530"/>
        <v>0.66672966666666689</v>
      </c>
      <c r="O848" s="12" t="str">
        <f t="shared" si="1530"/>
        <v>-</v>
      </c>
      <c r="P848" s="12" t="str">
        <f t="shared" si="1530"/>
        <v>-</v>
      </c>
      <c r="Q848" s="12" t="str">
        <f t="shared" si="1523"/>
        <v>-</v>
      </c>
      <c r="R848" s="12" t="str">
        <f t="shared" si="1523"/>
        <v>-</v>
      </c>
      <c r="S848" s="12" t="str">
        <f t="shared" ref="S848:AL848" si="1531">IF(S653="-","-",ABS(S653-$AS653))</f>
        <v>-</v>
      </c>
      <c r="T848" s="12" t="str">
        <f t="shared" si="1531"/>
        <v>-</v>
      </c>
      <c r="U848" s="12" t="str">
        <f t="shared" si="1531"/>
        <v>-</v>
      </c>
      <c r="V848" s="12">
        <f t="shared" si="1531"/>
        <v>0.33327033333333311</v>
      </c>
      <c r="W848" s="12" t="str">
        <f t="shared" si="1531"/>
        <v>-</v>
      </c>
      <c r="X848" s="12" t="str">
        <f t="shared" si="1531"/>
        <v>-</v>
      </c>
      <c r="Y848" s="12" t="str">
        <f t="shared" si="1531"/>
        <v>-</v>
      </c>
      <c r="Z848" s="12" t="str">
        <f t="shared" si="1531"/>
        <v>-</v>
      </c>
      <c r="AA848" s="12" t="str">
        <f t="shared" si="1531"/>
        <v>-</v>
      </c>
      <c r="AB848" s="12" t="str">
        <f t="shared" si="1531"/>
        <v>-</v>
      </c>
      <c r="AC848" s="12">
        <f t="shared" si="1531"/>
        <v>2.3332703333333331</v>
      </c>
      <c r="AD848" s="12">
        <f t="shared" si="1531"/>
        <v>0.66672966666666689</v>
      </c>
      <c r="AE848" s="12" t="str">
        <f t="shared" si="1531"/>
        <v>-</v>
      </c>
      <c r="AF848" s="12">
        <f t="shared" si="1531"/>
        <v>0.66672966666666689</v>
      </c>
      <c r="AG848" s="12">
        <f t="shared" si="1531"/>
        <v>0.66672966666666689</v>
      </c>
      <c r="AH848" s="12" t="str">
        <f t="shared" si="1531"/>
        <v>-</v>
      </c>
      <c r="AI848" s="12" t="str">
        <f t="shared" si="1531"/>
        <v>-</v>
      </c>
      <c r="AJ848" s="12" t="str">
        <f t="shared" si="1531"/>
        <v>-</v>
      </c>
      <c r="AK848" s="12" t="str">
        <f t="shared" si="1531"/>
        <v>-</v>
      </c>
      <c r="AL848" s="12" t="str">
        <f t="shared" si="1531"/>
        <v>-</v>
      </c>
      <c r="AM848" s="12" t="str">
        <f t="shared" si="1525"/>
        <v>-</v>
      </c>
      <c r="AN848" s="12" t="str">
        <f t="shared" si="1525"/>
        <v>-</v>
      </c>
      <c r="AO848" s="12">
        <f t="shared" si="1525"/>
        <v>2.3332703333333331</v>
      </c>
      <c r="AP848" s="12" t="str">
        <f t="shared" si="1525"/>
        <v>-</v>
      </c>
      <c r="AQ848" s="12" t="str">
        <f t="shared" si="1525"/>
        <v>-</v>
      </c>
      <c r="AR848" s="13"/>
      <c r="AS848" s="17"/>
    </row>
    <row r="849" spans="1:45">
      <c r="A849" s="22">
        <f t="shared" si="1336"/>
        <v>65</v>
      </c>
      <c r="B849" s="128">
        <f t="shared" ref="B849:C849" si="1532">B67</f>
        <v>25</v>
      </c>
      <c r="C849" s="128">
        <f t="shared" si="1532"/>
        <v>2</v>
      </c>
      <c r="D849" s="12" t="str">
        <f t="shared" ref="D849:P849" si="1533">IF(D654="-","-",ABS(D654-$AS654))</f>
        <v>-</v>
      </c>
      <c r="E849" s="12" t="str">
        <f t="shared" si="1533"/>
        <v>-</v>
      </c>
      <c r="F849" s="12" t="str">
        <f t="shared" si="1533"/>
        <v>-</v>
      </c>
      <c r="G849" s="12" t="str">
        <f t="shared" si="1533"/>
        <v>-</v>
      </c>
      <c r="H849" s="12">
        <f t="shared" si="1533"/>
        <v>0.45460945454545421</v>
      </c>
      <c r="I849" s="12" t="str">
        <f t="shared" si="1533"/>
        <v>-</v>
      </c>
      <c r="J849" s="12">
        <f t="shared" si="1533"/>
        <v>1.5453905454545458</v>
      </c>
      <c r="K849" s="12" t="str">
        <f t="shared" si="1533"/>
        <v>-</v>
      </c>
      <c r="L849" s="12" t="str">
        <f t="shared" si="1533"/>
        <v>-</v>
      </c>
      <c r="M849" s="12" t="str">
        <f t="shared" si="1533"/>
        <v>-</v>
      </c>
      <c r="N849" s="12">
        <f t="shared" si="1533"/>
        <v>3.4546094545454542</v>
      </c>
      <c r="O849" s="12" t="str">
        <f t="shared" si="1533"/>
        <v>-</v>
      </c>
      <c r="P849" s="12" t="str">
        <f t="shared" si="1533"/>
        <v>-</v>
      </c>
      <c r="Q849" s="12" t="str">
        <f t="shared" si="1523"/>
        <v>-</v>
      </c>
      <c r="R849" s="12" t="str">
        <f t="shared" si="1523"/>
        <v>-</v>
      </c>
      <c r="S849" s="12">
        <f t="shared" ref="S849:AL849" si="1534">IF(S654="-","-",ABS(S654-$AS654))</f>
        <v>1.5453905454545458</v>
      </c>
      <c r="T849" s="12" t="str">
        <f t="shared" si="1534"/>
        <v>-</v>
      </c>
      <c r="U849" s="12" t="str">
        <f t="shared" si="1534"/>
        <v>-</v>
      </c>
      <c r="V849" s="12">
        <f t="shared" si="1534"/>
        <v>0.54539054545454579</v>
      </c>
      <c r="W849" s="12" t="str">
        <f t="shared" si="1534"/>
        <v>-</v>
      </c>
      <c r="X849" s="12">
        <f t="shared" si="1534"/>
        <v>0.45460945454545421</v>
      </c>
      <c r="Y849" s="12" t="str">
        <f t="shared" si="1534"/>
        <v>-</v>
      </c>
      <c r="Z849" s="12" t="str">
        <f t="shared" si="1534"/>
        <v>-</v>
      </c>
      <c r="AA849" s="12" t="str">
        <f t="shared" si="1534"/>
        <v>-</v>
      </c>
      <c r="AB849" s="12" t="str">
        <f t="shared" si="1534"/>
        <v>-</v>
      </c>
      <c r="AC849" s="12">
        <f t="shared" si="1534"/>
        <v>1.5453905454545458</v>
      </c>
      <c r="AD849" s="12">
        <f t="shared" si="1534"/>
        <v>1.4546094545454542</v>
      </c>
      <c r="AE849" s="12" t="str">
        <f t="shared" si="1534"/>
        <v>-</v>
      </c>
      <c r="AF849" s="12">
        <f t="shared" si="1534"/>
        <v>1.4546094545454542</v>
      </c>
      <c r="AG849" s="12">
        <f t="shared" si="1534"/>
        <v>2.5453905454545458</v>
      </c>
      <c r="AH849" s="12" t="str">
        <f t="shared" si="1534"/>
        <v>-</v>
      </c>
      <c r="AI849" s="12" t="str">
        <f t="shared" si="1534"/>
        <v>-</v>
      </c>
      <c r="AJ849" s="12" t="str">
        <f t="shared" si="1534"/>
        <v>-</v>
      </c>
      <c r="AK849" s="12" t="str">
        <f t="shared" si="1534"/>
        <v>-</v>
      </c>
      <c r="AL849" s="12" t="str">
        <f t="shared" si="1534"/>
        <v>-</v>
      </c>
      <c r="AM849" s="12" t="str">
        <f t="shared" si="1525"/>
        <v>-</v>
      </c>
      <c r="AN849" s="12" t="str">
        <f t="shared" si="1525"/>
        <v>-</v>
      </c>
      <c r="AO849" s="12">
        <f t="shared" si="1525"/>
        <v>0.45460945454545421</v>
      </c>
      <c r="AP849" s="12" t="str">
        <f t="shared" si="1525"/>
        <v>-</v>
      </c>
      <c r="AQ849" s="12" t="str">
        <f t="shared" si="1525"/>
        <v>-</v>
      </c>
      <c r="AR849" s="13"/>
      <c r="AS849" s="17"/>
    </row>
    <row r="850" spans="1:45">
      <c r="A850" s="22">
        <f t="shared" si="1336"/>
        <v>66</v>
      </c>
      <c r="B850" s="128">
        <f t="shared" ref="B850:C850" si="1535">B68</f>
        <v>25</v>
      </c>
      <c r="C850" s="128">
        <f t="shared" si="1535"/>
        <v>3</v>
      </c>
      <c r="D850" s="12" t="str">
        <f t="shared" ref="D850:P850" si="1536">IF(D655="-","-",ABS(D655-$AS655))</f>
        <v>-</v>
      </c>
      <c r="E850" s="12" t="str">
        <f t="shared" si="1536"/>
        <v>-</v>
      </c>
      <c r="F850" s="12" t="str">
        <f t="shared" si="1536"/>
        <v>-</v>
      </c>
      <c r="G850" s="12" t="str">
        <f t="shared" si="1536"/>
        <v>-</v>
      </c>
      <c r="H850" s="12">
        <f t="shared" si="1536"/>
        <v>3.4445094444444448</v>
      </c>
      <c r="I850" s="12" t="str">
        <f t="shared" si="1536"/>
        <v>-</v>
      </c>
      <c r="J850" s="12">
        <f t="shared" si="1536"/>
        <v>0.55549055555555515</v>
      </c>
      <c r="K850" s="12" t="str">
        <f t="shared" si="1536"/>
        <v>-</v>
      </c>
      <c r="L850" s="12" t="str">
        <f t="shared" si="1536"/>
        <v>-</v>
      </c>
      <c r="M850" s="12" t="str">
        <f t="shared" si="1536"/>
        <v>-</v>
      </c>
      <c r="N850" s="12">
        <f t="shared" si="1536"/>
        <v>1.4445094444444448</v>
      </c>
      <c r="O850" s="12" t="str">
        <f t="shared" si="1536"/>
        <v>-</v>
      </c>
      <c r="P850" s="12" t="str">
        <f t="shared" si="1536"/>
        <v>-</v>
      </c>
      <c r="Q850" s="12" t="str">
        <f t="shared" si="1523"/>
        <v>-</v>
      </c>
      <c r="R850" s="12" t="str">
        <f t="shared" si="1523"/>
        <v>-</v>
      </c>
      <c r="S850" s="12" t="str">
        <f t="shared" ref="S850:AL850" si="1537">IF(S655="-","-",ABS(S655-$AS655))</f>
        <v>-</v>
      </c>
      <c r="T850" s="12" t="str">
        <f t="shared" si="1537"/>
        <v>-</v>
      </c>
      <c r="U850" s="12" t="str">
        <f t="shared" si="1537"/>
        <v>-</v>
      </c>
      <c r="V850" s="12">
        <f t="shared" si="1537"/>
        <v>1.5554905555555552</v>
      </c>
      <c r="W850" s="12" t="str">
        <f t="shared" si="1537"/>
        <v>-</v>
      </c>
      <c r="X850" s="12" t="str">
        <f t="shared" si="1537"/>
        <v>-</v>
      </c>
      <c r="Y850" s="12" t="str">
        <f t="shared" si="1537"/>
        <v>-</v>
      </c>
      <c r="Z850" s="12" t="str">
        <f t="shared" si="1537"/>
        <v>-</v>
      </c>
      <c r="AA850" s="12" t="str">
        <f t="shared" si="1537"/>
        <v>-</v>
      </c>
      <c r="AB850" s="12" t="str">
        <f t="shared" si="1537"/>
        <v>-</v>
      </c>
      <c r="AC850" s="12">
        <f t="shared" si="1537"/>
        <v>2.5554905555555552</v>
      </c>
      <c r="AD850" s="12">
        <f t="shared" si="1537"/>
        <v>0.55549055555555515</v>
      </c>
      <c r="AE850" s="12" t="str">
        <f t="shared" si="1537"/>
        <v>-</v>
      </c>
      <c r="AF850" s="12">
        <f t="shared" si="1537"/>
        <v>1.4445094444444448</v>
      </c>
      <c r="AG850" s="12">
        <f t="shared" si="1537"/>
        <v>1.4445094444444448</v>
      </c>
      <c r="AH850" s="12" t="str">
        <f t="shared" si="1537"/>
        <v>-</v>
      </c>
      <c r="AI850" s="12" t="str">
        <f t="shared" si="1537"/>
        <v>-</v>
      </c>
      <c r="AJ850" s="12" t="str">
        <f t="shared" si="1537"/>
        <v>-</v>
      </c>
      <c r="AK850" s="12" t="str">
        <f t="shared" si="1537"/>
        <v>-</v>
      </c>
      <c r="AL850" s="12" t="str">
        <f t="shared" si="1537"/>
        <v>-</v>
      </c>
      <c r="AM850" s="12" t="str">
        <f t="shared" si="1525"/>
        <v>-</v>
      </c>
      <c r="AN850" s="12" t="str">
        <f t="shared" si="1525"/>
        <v>-</v>
      </c>
      <c r="AO850" s="12">
        <f t="shared" si="1525"/>
        <v>2.5554905555555552</v>
      </c>
      <c r="AP850" s="12" t="str">
        <f t="shared" si="1525"/>
        <v>-</v>
      </c>
      <c r="AQ850" s="12" t="str">
        <f t="shared" si="1525"/>
        <v>-</v>
      </c>
      <c r="AR850" s="13"/>
      <c r="AS850" s="17"/>
    </row>
    <row r="851" spans="1:45">
      <c r="A851" s="22">
        <f t="shared" ref="A851:A914" si="1538">A850+1</f>
        <v>67</v>
      </c>
      <c r="B851" s="128">
        <f t="shared" ref="B851:C851" si="1539">B69</f>
        <v>26</v>
      </c>
      <c r="C851" s="128">
        <f t="shared" si="1539"/>
        <v>1</v>
      </c>
      <c r="D851" s="12" t="str">
        <f t="shared" ref="D851:P851" si="1540">IF(D656="-","-",ABS(D656-$AS656))</f>
        <v>-</v>
      </c>
      <c r="E851" s="12" t="str">
        <f t="shared" si="1540"/>
        <v>-</v>
      </c>
      <c r="F851" s="12" t="str">
        <f t="shared" si="1540"/>
        <v>-</v>
      </c>
      <c r="G851" s="12" t="str">
        <f t="shared" si="1540"/>
        <v>-</v>
      </c>
      <c r="H851" s="12">
        <f t="shared" si="1540"/>
        <v>1.4546114545454545</v>
      </c>
      <c r="I851" s="12" t="str">
        <f t="shared" si="1540"/>
        <v>-</v>
      </c>
      <c r="J851" s="12">
        <f t="shared" si="1540"/>
        <v>0.54538854545454551</v>
      </c>
      <c r="K851" s="12" t="str">
        <f t="shared" si="1540"/>
        <v>-</v>
      </c>
      <c r="L851" s="12" t="str">
        <f t="shared" si="1540"/>
        <v>-</v>
      </c>
      <c r="M851" s="12" t="str">
        <f t="shared" si="1540"/>
        <v>-</v>
      </c>
      <c r="N851" s="12">
        <f t="shared" si="1540"/>
        <v>2.4546114545454545</v>
      </c>
      <c r="O851" s="12" t="str">
        <f t="shared" si="1540"/>
        <v>-</v>
      </c>
      <c r="P851" s="12" t="str">
        <f t="shared" si="1540"/>
        <v>-</v>
      </c>
      <c r="Q851" s="12" t="str">
        <f t="shared" si="1523"/>
        <v>-</v>
      </c>
      <c r="R851" s="12" t="str">
        <f t="shared" si="1523"/>
        <v>-</v>
      </c>
      <c r="S851" s="12">
        <f t="shared" ref="S851:AL851" si="1541">IF(S656="-","-",ABS(S656-$AS656))</f>
        <v>1.4546114545454545</v>
      </c>
      <c r="T851" s="12" t="str">
        <f t="shared" si="1541"/>
        <v>-</v>
      </c>
      <c r="U851" s="12" t="str">
        <f t="shared" si="1541"/>
        <v>-</v>
      </c>
      <c r="V851" s="12">
        <f t="shared" si="1541"/>
        <v>0.54538854545454551</v>
      </c>
      <c r="W851" s="12" t="str">
        <f t="shared" si="1541"/>
        <v>-</v>
      </c>
      <c r="X851" s="12">
        <f t="shared" si="1541"/>
        <v>1.5453885454545455</v>
      </c>
      <c r="Y851" s="12" t="str">
        <f t="shared" si="1541"/>
        <v>-</v>
      </c>
      <c r="Z851" s="12">
        <f t="shared" si="1541"/>
        <v>2.5453885454545455</v>
      </c>
      <c r="AA851" s="12" t="str">
        <f t="shared" si="1541"/>
        <v>-</v>
      </c>
      <c r="AB851" s="12" t="str">
        <f t="shared" si="1541"/>
        <v>-</v>
      </c>
      <c r="AC851" s="12" t="str">
        <f t="shared" si="1541"/>
        <v>-</v>
      </c>
      <c r="AD851" s="12">
        <f t="shared" si="1541"/>
        <v>0.54538854545454551</v>
      </c>
      <c r="AE851" s="12" t="str">
        <f t="shared" si="1541"/>
        <v>-</v>
      </c>
      <c r="AF851" s="12">
        <f t="shared" si="1541"/>
        <v>0.45461145454545449</v>
      </c>
      <c r="AG851" s="12">
        <f t="shared" si="1541"/>
        <v>2.4546114545454545</v>
      </c>
      <c r="AH851" s="12" t="str">
        <f t="shared" si="1541"/>
        <v>-</v>
      </c>
      <c r="AI851" s="12" t="str">
        <f t="shared" si="1541"/>
        <v>-</v>
      </c>
      <c r="AJ851" s="12" t="str">
        <f t="shared" si="1541"/>
        <v>-</v>
      </c>
      <c r="AK851" s="12" t="str">
        <f t="shared" si="1541"/>
        <v>-</v>
      </c>
      <c r="AL851" s="12" t="str">
        <f t="shared" si="1541"/>
        <v>-</v>
      </c>
      <c r="AM851" s="12" t="str">
        <f t="shared" si="1525"/>
        <v>-</v>
      </c>
      <c r="AN851" s="12" t="str">
        <f t="shared" si="1525"/>
        <v>-</v>
      </c>
      <c r="AO851" s="12">
        <f t="shared" si="1525"/>
        <v>2.5453885454545455</v>
      </c>
      <c r="AP851" s="12" t="str">
        <f t="shared" si="1525"/>
        <v>-</v>
      </c>
      <c r="AQ851" s="12" t="str">
        <f t="shared" si="1525"/>
        <v>-</v>
      </c>
      <c r="AR851" s="13"/>
      <c r="AS851" s="17"/>
    </row>
    <row r="852" spans="1:45">
      <c r="A852" s="22">
        <f t="shared" si="1538"/>
        <v>68</v>
      </c>
      <c r="B852" s="128">
        <f t="shared" ref="B852:C852" si="1542">B70</f>
        <v>26</v>
      </c>
      <c r="C852" s="128">
        <f t="shared" si="1542"/>
        <v>2</v>
      </c>
      <c r="D852" s="12" t="str">
        <f t="shared" ref="D852:P852" si="1543">IF(D657="-","-",ABS(D657-$AS657))</f>
        <v>-</v>
      </c>
      <c r="E852" s="12" t="str">
        <f t="shared" si="1543"/>
        <v>-</v>
      </c>
      <c r="F852" s="12" t="str">
        <f t="shared" si="1543"/>
        <v>-</v>
      </c>
      <c r="G852" s="12" t="str">
        <f t="shared" si="1543"/>
        <v>-</v>
      </c>
      <c r="H852" s="12">
        <f t="shared" si="1543"/>
        <v>0.19993299999999969</v>
      </c>
      <c r="I852" s="12" t="str">
        <f t="shared" si="1543"/>
        <v>-</v>
      </c>
      <c r="J852" s="12">
        <f t="shared" si="1543"/>
        <v>1.1999329999999997</v>
      </c>
      <c r="K852" s="12" t="str">
        <f t="shared" si="1543"/>
        <v>-</v>
      </c>
      <c r="L852" s="12" t="str">
        <f t="shared" si="1543"/>
        <v>-</v>
      </c>
      <c r="M852" s="12" t="str">
        <f t="shared" si="1543"/>
        <v>-</v>
      </c>
      <c r="N852" s="12">
        <f t="shared" si="1543"/>
        <v>0.19993299999999969</v>
      </c>
      <c r="O852" s="12" t="str">
        <f t="shared" si="1543"/>
        <v>-</v>
      </c>
      <c r="P852" s="12" t="str">
        <f t="shared" si="1543"/>
        <v>-</v>
      </c>
      <c r="Q852" s="12" t="str">
        <f t="shared" si="1523"/>
        <v>-</v>
      </c>
      <c r="R852" s="12" t="str">
        <f t="shared" si="1523"/>
        <v>-</v>
      </c>
      <c r="S852" s="12">
        <f t="shared" ref="S852:AL852" si="1544">IF(S657="-","-",ABS(S657-$AS657))</f>
        <v>0.80006700000000031</v>
      </c>
      <c r="T852" s="12" t="str">
        <f t="shared" si="1544"/>
        <v>-</v>
      </c>
      <c r="U852" s="12" t="str">
        <f t="shared" si="1544"/>
        <v>-</v>
      </c>
      <c r="V852" s="12">
        <f t="shared" si="1544"/>
        <v>0.80006700000000031</v>
      </c>
      <c r="W852" s="12" t="str">
        <f t="shared" si="1544"/>
        <v>-</v>
      </c>
      <c r="X852" s="12">
        <f t="shared" si="1544"/>
        <v>1.1999329999999997</v>
      </c>
      <c r="Y852" s="12" t="str">
        <f t="shared" si="1544"/>
        <v>-</v>
      </c>
      <c r="Z852" s="12" t="str">
        <f t="shared" si="1544"/>
        <v>-</v>
      </c>
      <c r="AA852" s="12" t="str">
        <f t="shared" si="1544"/>
        <v>-</v>
      </c>
      <c r="AB852" s="12" t="str">
        <f t="shared" si="1544"/>
        <v>-</v>
      </c>
      <c r="AC852" s="12" t="str">
        <f t="shared" si="1544"/>
        <v>-</v>
      </c>
      <c r="AD852" s="12">
        <f t="shared" si="1544"/>
        <v>1.1999329999999997</v>
      </c>
      <c r="AE852" s="12" t="str">
        <f t="shared" si="1544"/>
        <v>-</v>
      </c>
      <c r="AF852" s="12">
        <f t="shared" si="1544"/>
        <v>1.8000670000000003</v>
      </c>
      <c r="AG852" s="12">
        <f t="shared" si="1544"/>
        <v>2.8000670000000003</v>
      </c>
      <c r="AH852" s="12" t="str">
        <f t="shared" si="1544"/>
        <v>-</v>
      </c>
      <c r="AI852" s="12" t="str">
        <f t="shared" si="1544"/>
        <v>-</v>
      </c>
      <c r="AJ852" s="12" t="str">
        <f t="shared" si="1544"/>
        <v>-</v>
      </c>
      <c r="AK852" s="12" t="str">
        <f t="shared" si="1544"/>
        <v>-</v>
      </c>
      <c r="AL852" s="12" t="str">
        <f t="shared" si="1544"/>
        <v>-</v>
      </c>
      <c r="AM852" s="12" t="str">
        <f t="shared" si="1525"/>
        <v>-</v>
      </c>
      <c r="AN852" s="12" t="str">
        <f t="shared" si="1525"/>
        <v>-</v>
      </c>
      <c r="AO852" s="12">
        <f t="shared" si="1525"/>
        <v>2.1999329999999997</v>
      </c>
      <c r="AP852" s="12" t="str">
        <f t="shared" si="1525"/>
        <v>-</v>
      </c>
      <c r="AQ852" s="12" t="str">
        <f t="shared" si="1525"/>
        <v>-</v>
      </c>
      <c r="AR852" s="13"/>
      <c r="AS852" s="17"/>
    </row>
    <row r="853" spans="1:45">
      <c r="A853" s="22">
        <f t="shared" si="1538"/>
        <v>69</v>
      </c>
      <c r="B853" s="128">
        <f t="shared" ref="B853:C853" si="1545">B71</f>
        <v>27</v>
      </c>
      <c r="C853" s="128">
        <f t="shared" si="1545"/>
        <v>1</v>
      </c>
      <c r="D853" s="12" t="str">
        <f t="shared" ref="D853:P853" si="1546">IF(D658="-","-",ABS(D658-$AS658))</f>
        <v>-</v>
      </c>
      <c r="E853" s="12" t="str">
        <f t="shared" si="1546"/>
        <v>-</v>
      </c>
      <c r="F853" s="12" t="str">
        <f t="shared" si="1546"/>
        <v>-</v>
      </c>
      <c r="G853" s="12" t="str">
        <f t="shared" si="1546"/>
        <v>-</v>
      </c>
      <c r="H853" s="12">
        <f t="shared" si="1546"/>
        <v>0.99993200000000027</v>
      </c>
      <c r="I853" s="12" t="str">
        <f t="shared" si="1546"/>
        <v>-</v>
      </c>
      <c r="J853" s="12">
        <f t="shared" si="1546"/>
        <v>3.0000679999999997</v>
      </c>
      <c r="K853" s="12" t="str">
        <f t="shared" si="1546"/>
        <v>-</v>
      </c>
      <c r="L853" s="12" t="str">
        <f t="shared" si="1546"/>
        <v>-</v>
      </c>
      <c r="M853" s="12" t="str">
        <f t="shared" si="1546"/>
        <v>-</v>
      </c>
      <c r="N853" s="12">
        <f t="shared" si="1546"/>
        <v>1.0000679999999997</v>
      </c>
      <c r="O853" s="12" t="str">
        <f t="shared" si="1546"/>
        <v>-</v>
      </c>
      <c r="P853" s="12" t="str">
        <f t="shared" si="1546"/>
        <v>-</v>
      </c>
      <c r="Q853" s="12" t="str">
        <f t="shared" si="1523"/>
        <v>-</v>
      </c>
      <c r="R853" s="12" t="str">
        <f t="shared" si="1523"/>
        <v>-</v>
      </c>
      <c r="S853" s="12">
        <f t="shared" ref="S853:AL853" si="1547">IF(S658="-","-",ABS(S658-$AS658))</f>
        <v>3.0000679999999997</v>
      </c>
      <c r="T853" s="12" t="str">
        <f t="shared" si="1547"/>
        <v>-</v>
      </c>
      <c r="U853" s="12" t="str">
        <f t="shared" si="1547"/>
        <v>-</v>
      </c>
      <c r="V853" s="12">
        <f t="shared" si="1547"/>
        <v>0.99993200000000027</v>
      </c>
      <c r="W853" s="12" t="str">
        <f t="shared" si="1547"/>
        <v>-</v>
      </c>
      <c r="X853" s="12" t="str">
        <f t="shared" si="1547"/>
        <v>-</v>
      </c>
      <c r="Y853" s="12" t="str">
        <f t="shared" si="1547"/>
        <v>-</v>
      </c>
      <c r="Z853" s="12" t="str">
        <f t="shared" si="1547"/>
        <v>-</v>
      </c>
      <c r="AA853" s="12" t="str">
        <f t="shared" si="1547"/>
        <v>-</v>
      </c>
      <c r="AB853" s="12" t="str">
        <f t="shared" si="1547"/>
        <v>-</v>
      </c>
      <c r="AC853" s="12">
        <f t="shared" si="1547"/>
        <v>2.9999320000000003</v>
      </c>
      <c r="AD853" s="12">
        <f t="shared" si="1547"/>
        <v>6.7999999999734939E-5</v>
      </c>
      <c r="AE853" s="12" t="str">
        <f t="shared" si="1547"/>
        <v>-</v>
      </c>
      <c r="AF853" s="12">
        <f t="shared" si="1547"/>
        <v>2.0000679999999997</v>
      </c>
      <c r="AG853" s="12">
        <f t="shared" si="1547"/>
        <v>4.9999320000000003</v>
      </c>
      <c r="AH853" s="12" t="str">
        <f t="shared" si="1547"/>
        <v>-</v>
      </c>
      <c r="AI853" s="12" t="str">
        <f t="shared" si="1547"/>
        <v>-</v>
      </c>
      <c r="AJ853" s="12" t="str">
        <f t="shared" si="1547"/>
        <v>-</v>
      </c>
      <c r="AK853" s="12" t="str">
        <f t="shared" si="1547"/>
        <v>-</v>
      </c>
      <c r="AL853" s="12" t="str">
        <f t="shared" si="1547"/>
        <v>-</v>
      </c>
      <c r="AM853" s="12" t="str">
        <f t="shared" si="1525"/>
        <v>-</v>
      </c>
      <c r="AN853" s="12" t="str">
        <f t="shared" si="1525"/>
        <v>-</v>
      </c>
      <c r="AO853" s="12">
        <f t="shared" si="1525"/>
        <v>1.0000679999999997</v>
      </c>
      <c r="AP853" s="12" t="str">
        <f t="shared" si="1525"/>
        <v>-</v>
      </c>
      <c r="AQ853" s="12" t="str">
        <f t="shared" si="1525"/>
        <v>-</v>
      </c>
      <c r="AR853" s="13"/>
      <c r="AS853" s="17"/>
    </row>
    <row r="854" spans="1:45">
      <c r="A854" s="22">
        <f t="shared" si="1538"/>
        <v>70</v>
      </c>
      <c r="B854" s="128">
        <f t="shared" ref="B854:C854" si="1548">B72</f>
        <v>27</v>
      </c>
      <c r="C854" s="128">
        <f t="shared" si="1548"/>
        <v>2</v>
      </c>
      <c r="D854" s="12" t="str">
        <f t="shared" ref="D854:P854" si="1549">IF(D659="-","-",ABS(D659-$AS659))</f>
        <v>-</v>
      </c>
      <c r="E854" s="12" t="str">
        <f t="shared" si="1549"/>
        <v>-</v>
      </c>
      <c r="F854" s="12" t="str">
        <f t="shared" si="1549"/>
        <v>-</v>
      </c>
      <c r="G854" s="12" t="str">
        <f t="shared" si="1549"/>
        <v>-</v>
      </c>
      <c r="H854" s="12">
        <f t="shared" si="1549"/>
        <v>2.1818871818181815</v>
      </c>
      <c r="I854" s="12" t="str">
        <f t="shared" si="1549"/>
        <v>-</v>
      </c>
      <c r="J854" s="12">
        <f t="shared" si="1549"/>
        <v>0.81811281818181847</v>
      </c>
      <c r="K854" s="12" t="str">
        <f t="shared" si="1549"/>
        <v>-</v>
      </c>
      <c r="L854" s="12" t="str">
        <f t="shared" si="1549"/>
        <v>-</v>
      </c>
      <c r="M854" s="12" t="str">
        <f t="shared" si="1549"/>
        <v>-</v>
      </c>
      <c r="N854" s="12">
        <f t="shared" si="1549"/>
        <v>2.1818871818181815</v>
      </c>
      <c r="O854" s="12" t="str">
        <f t="shared" si="1549"/>
        <v>-</v>
      </c>
      <c r="P854" s="12" t="str">
        <f t="shared" si="1549"/>
        <v>-</v>
      </c>
      <c r="Q854" s="12" t="str">
        <f t="shared" si="1523"/>
        <v>-</v>
      </c>
      <c r="R854" s="12" t="str">
        <f t="shared" si="1523"/>
        <v>-</v>
      </c>
      <c r="S854" s="12">
        <f t="shared" ref="S854:AL854" si="1550">IF(S659="-","-",ABS(S659-$AS659))</f>
        <v>0.18188718181818153</v>
      </c>
      <c r="T854" s="12" t="str">
        <f t="shared" si="1550"/>
        <v>-</v>
      </c>
      <c r="U854" s="12" t="str">
        <f t="shared" si="1550"/>
        <v>-</v>
      </c>
      <c r="V854" s="12">
        <f t="shared" si="1550"/>
        <v>1.8181128181818185</v>
      </c>
      <c r="W854" s="12" t="str">
        <f t="shared" si="1550"/>
        <v>-</v>
      </c>
      <c r="X854" s="12">
        <f t="shared" si="1550"/>
        <v>1.8181128181818185</v>
      </c>
      <c r="Y854" s="12" t="str">
        <f t="shared" si="1550"/>
        <v>-</v>
      </c>
      <c r="Z854" s="12">
        <f t="shared" si="1550"/>
        <v>0.81811281818181847</v>
      </c>
      <c r="AA854" s="12" t="str">
        <f t="shared" si="1550"/>
        <v>-</v>
      </c>
      <c r="AB854" s="12" t="str">
        <f t="shared" si="1550"/>
        <v>-</v>
      </c>
      <c r="AC854" s="12">
        <f t="shared" si="1550"/>
        <v>0.81811281818181847</v>
      </c>
      <c r="AD854" s="12">
        <f t="shared" si="1550"/>
        <v>0.18188718181818153</v>
      </c>
      <c r="AE854" s="12" t="str">
        <f t="shared" si="1550"/>
        <v>-</v>
      </c>
      <c r="AF854" s="12">
        <f t="shared" si="1550"/>
        <v>1.1818871818181815</v>
      </c>
      <c r="AG854" s="12" t="str">
        <f t="shared" si="1550"/>
        <v>-</v>
      </c>
      <c r="AH854" s="12" t="str">
        <f t="shared" si="1550"/>
        <v>-</v>
      </c>
      <c r="AI854" s="12" t="str">
        <f t="shared" si="1550"/>
        <v>-</v>
      </c>
      <c r="AJ854" s="12" t="str">
        <f t="shared" si="1550"/>
        <v>-</v>
      </c>
      <c r="AK854" s="12" t="str">
        <f t="shared" si="1550"/>
        <v>-</v>
      </c>
      <c r="AL854" s="12" t="str">
        <f t="shared" si="1550"/>
        <v>-</v>
      </c>
      <c r="AM854" s="12" t="str">
        <f t="shared" si="1525"/>
        <v>-</v>
      </c>
      <c r="AN854" s="12" t="str">
        <f t="shared" si="1525"/>
        <v>-</v>
      </c>
      <c r="AO854" s="12">
        <f t="shared" si="1525"/>
        <v>0.18188718181818153</v>
      </c>
      <c r="AP854" s="12" t="str">
        <f t="shared" si="1525"/>
        <v>-</v>
      </c>
      <c r="AQ854" s="12" t="str">
        <f t="shared" si="1525"/>
        <v>-</v>
      </c>
      <c r="AR854" s="13"/>
      <c r="AS854" s="17"/>
    </row>
    <row r="855" spans="1:45">
      <c r="A855" s="22">
        <f t="shared" si="1538"/>
        <v>71</v>
      </c>
      <c r="B855" s="128">
        <f t="shared" ref="B855:C855" si="1551">B73</f>
        <v>27</v>
      </c>
      <c r="C855" s="128">
        <f t="shared" si="1551"/>
        <v>3</v>
      </c>
      <c r="D855" s="12" t="str">
        <f t="shared" ref="D855:P855" si="1552">IF(D660="-","-",ABS(D660-$AS660))</f>
        <v>-</v>
      </c>
      <c r="E855" s="12" t="str">
        <f t="shared" si="1552"/>
        <v>-</v>
      </c>
      <c r="F855" s="12" t="str">
        <f t="shared" si="1552"/>
        <v>-</v>
      </c>
      <c r="G855" s="12" t="str">
        <f t="shared" si="1552"/>
        <v>-</v>
      </c>
      <c r="H855" s="12">
        <f t="shared" si="1552"/>
        <v>2.4546154545454542</v>
      </c>
      <c r="I855" s="12" t="str">
        <f t="shared" si="1552"/>
        <v>-</v>
      </c>
      <c r="J855" s="12" t="str">
        <f t="shared" si="1552"/>
        <v>-</v>
      </c>
      <c r="K855" s="12" t="str">
        <f t="shared" si="1552"/>
        <v>-</v>
      </c>
      <c r="L855" s="12" t="str">
        <f t="shared" si="1552"/>
        <v>-</v>
      </c>
      <c r="M855" s="12" t="str">
        <f t="shared" si="1552"/>
        <v>-</v>
      </c>
      <c r="N855" s="12">
        <f t="shared" si="1552"/>
        <v>1.4546154545454542</v>
      </c>
      <c r="O855" s="12">
        <f t="shared" si="1552"/>
        <v>0.54538454545454584</v>
      </c>
      <c r="P855" s="12" t="str">
        <f t="shared" si="1552"/>
        <v>-</v>
      </c>
      <c r="Q855" s="12" t="str">
        <f t="shared" si="1523"/>
        <v>-</v>
      </c>
      <c r="R855" s="12" t="str">
        <f t="shared" si="1523"/>
        <v>-</v>
      </c>
      <c r="S855" s="12" t="str">
        <f t="shared" ref="S855:AL855" si="1553">IF(S660="-","-",ABS(S660-$AS660))</f>
        <v>-</v>
      </c>
      <c r="T855" s="12" t="str">
        <f t="shared" si="1553"/>
        <v>-</v>
      </c>
      <c r="U855" s="12" t="str">
        <f t="shared" si="1553"/>
        <v>-</v>
      </c>
      <c r="V855" s="12">
        <f t="shared" si="1553"/>
        <v>1.4546154545454542</v>
      </c>
      <c r="W855" s="12" t="str">
        <f t="shared" si="1553"/>
        <v>-</v>
      </c>
      <c r="X855" s="12">
        <f t="shared" si="1553"/>
        <v>2.5453845454545458</v>
      </c>
      <c r="Y855" s="12" t="str">
        <f t="shared" si="1553"/>
        <v>-</v>
      </c>
      <c r="Z855" s="12">
        <f t="shared" si="1553"/>
        <v>2.5453845454545458</v>
      </c>
      <c r="AA855" s="12" t="str">
        <f t="shared" si="1553"/>
        <v>-</v>
      </c>
      <c r="AB855" s="12" t="str">
        <f t="shared" si="1553"/>
        <v>-</v>
      </c>
      <c r="AC855" s="12">
        <f t="shared" si="1553"/>
        <v>0.54538454545454584</v>
      </c>
      <c r="AD855" s="12">
        <f t="shared" si="1553"/>
        <v>0.54538454545454584</v>
      </c>
      <c r="AE855" s="12" t="str">
        <f t="shared" si="1553"/>
        <v>-</v>
      </c>
      <c r="AF855" s="12">
        <f t="shared" si="1553"/>
        <v>1.4546154545454542</v>
      </c>
      <c r="AG855" s="12">
        <f t="shared" si="1553"/>
        <v>2.5453845454545458</v>
      </c>
      <c r="AH855" s="12" t="str">
        <f t="shared" si="1553"/>
        <v>-</v>
      </c>
      <c r="AI855" s="12" t="str">
        <f t="shared" si="1553"/>
        <v>-</v>
      </c>
      <c r="AJ855" s="12" t="str">
        <f t="shared" si="1553"/>
        <v>-</v>
      </c>
      <c r="AK855" s="12" t="str">
        <f t="shared" si="1553"/>
        <v>-</v>
      </c>
      <c r="AL855" s="12" t="str">
        <f t="shared" si="1553"/>
        <v>-</v>
      </c>
      <c r="AM855" s="12" t="str">
        <f t="shared" si="1525"/>
        <v>-</v>
      </c>
      <c r="AN855" s="12" t="str">
        <f t="shared" si="1525"/>
        <v>-</v>
      </c>
      <c r="AO855" s="12">
        <f t="shared" si="1525"/>
        <v>2.4546154545454542</v>
      </c>
      <c r="AP855" s="12" t="str">
        <f t="shared" si="1525"/>
        <v>-</v>
      </c>
      <c r="AQ855" s="12" t="str">
        <f t="shared" si="1525"/>
        <v>-</v>
      </c>
      <c r="AR855" s="13"/>
      <c r="AS855" s="17"/>
    </row>
    <row r="856" spans="1:45">
      <c r="A856" s="22">
        <f t="shared" si="1538"/>
        <v>72</v>
      </c>
      <c r="B856" s="128">
        <f t="shared" ref="B856:C856" si="1554">B74</f>
        <v>28</v>
      </c>
      <c r="C856" s="128">
        <f t="shared" si="1554"/>
        <v>1</v>
      </c>
      <c r="D856" s="12" t="str">
        <f t="shared" ref="D856:P856" si="1555">IF(D661="-","-",ABS(D661-$AS661))</f>
        <v>-</v>
      </c>
      <c r="E856" s="12" t="str">
        <f t="shared" si="1555"/>
        <v>-</v>
      </c>
      <c r="F856" s="12" t="str">
        <f t="shared" si="1555"/>
        <v>-</v>
      </c>
      <c r="G856" s="12" t="str">
        <f t="shared" si="1555"/>
        <v>-</v>
      </c>
      <c r="H856" s="12">
        <f t="shared" si="1555"/>
        <v>3.300071</v>
      </c>
      <c r="I856" s="12" t="str">
        <f t="shared" si="1555"/>
        <v>-</v>
      </c>
      <c r="J856" s="12">
        <f t="shared" si="1555"/>
        <v>0.69992900000000002</v>
      </c>
      <c r="K856" s="12" t="str">
        <f t="shared" si="1555"/>
        <v>-</v>
      </c>
      <c r="L856" s="12" t="str">
        <f t="shared" si="1555"/>
        <v>-</v>
      </c>
      <c r="M856" s="12" t="str">
        <f t="shared" si="1555"/>
        <v>-</v>
      </c>
      <c r="N856" s="12">
        <f t="shared" si="1555"/>
        <v>2.300071</v>
      </c>
      <c r="O856" s="12" t="str">
        <f t="shared" si="1555"/>
        <v>-</v>
      </c>
      <c r="P856" s="12" t="str">
        <f t="shared" si="1555"/>
        <v>-</v>
      </c>
      <c r="Q856" s="12" t="str">
        <f t="shared" si="1523"/>
        <v>-</v>
      </c>
      <c r="R856" s="12" t="str">
        <f t="shared" si="1523"/>
        <v>-</v>
      </c>
      <c r="S856" s="12">
        <f t="shared" ref="S856:AL856" si="1556">IF(S661="-","-",ABS(S661-$AS661))</f>
        <v>4.699929</v>
      </c>
      <c r="T856" s="12" t="str">
        <f t="shared" si="1556"/>
        <v>-</v>
      </c>
      <c r="U856" s="12" t="str">
        <f t="shared" si="1556"/>
        <v>-</v>
      </c>
      <c r="V856" s="12">
        <f t="shared" si="1556"/>
        <v>0.30007099999999998</v>
      </c>
      <c r="W856" s="12" t="str">
        <f t="shared" si="1556"/>
        <v>-</v>
      </c>
      <c r="X856" s="12" t="str">
        <f t="shared" si="1556"/>
        <v>-</v>
      </c>
      <c r="Y856" s="12" t="str">
        <f t="shared" si="1556"/>
        <v>-</v>
      </c>
      <c r="Z856" s="12">
        <f t="shared" si="1556"/>
        <v>0.30007099999999998</v>
      </c>
      <c r="AA856" s="12" t="str">
        <f t="shared" si="1556"/>
        <v>-</v>
      </c>
      <c r="AB856" s="12" t="str">
        <f t="shared" si="1556"/>
        <v>-</v>
      </c>
      <c r="AC856" s="12">
        <f t="shared" si="1556"/>
        <v>4.699929</v>
      </c>
      <c r="AD856" s="12" t="str">
        <f t="shared" si="1556"/>
        <v>-</v>
      </c>
      <c r="AE856" s="12" t="str">
        <f t="shared" si="1556"/>
        <v>-</v>
      </c>
      <c r="AF856" s="12">
        <f t="shared" si="1556"/>
        <v>0.30007099999999998</v>
      </c>
      <c r="AG856" s="12">
        <f t="shared" si="1556"/>
        <v>4.300071</v>
      </c>
      <c r="AH856" s="12" t="str">
        <f t="shared" si="1556"/>
        <v>-</v>
      </c>
      <c r="AI856" s="12" t="str">
        <f t="shared" si="1556"/>
        <v>-</v>
      </c>
      <c r="AJ856" s="12" t="str">
        <f t="shared" si="1556"/>
        <v>-</v>
      </c>
      <c r="AK856" s="12" t="str">
        <f t="shared" si="1556"/>
        <v>-</v>
      </c>
      <c r="AL856" s="12" t="str">
        <f t="shared" si="1556"/>
        <v>-</v>
      </c>
      <c r="AM856" s="12" t="str">
        <f t="shared" ref="AM856:AQ865" si="1557">IF(AM661="-","-",ABS(AM661-$AS661))</f>
        <v>-</v>
      </c>
      <c r="AN856" s="12" t="str">
        <f t="shared" si="1557"/>
        <v>-</v>
      </c>
      <c r="AO856" s="12">
        <f t="shared" si="1557"/>
        <v>0.69992900000000002</v>
      </c>
      <c r="AP856" s="12" t="str">
        <f t="shared" si="1557"/>
        <v>-</v>
      </c>
      <c r="AQ856" s="12" t="str">
        <f t="shared" si="1557"/>
        <v>-</v>
      </c>
      <c r="AR856" s="13"/>
      <c r="AS856" s="17"/>
    </row>
    <row r="857" spans="1:45">
      <c r="A857" s="22">
        <f t="shared" si="1538"/>
        <v>73</v>
      </c>
      <c r="B857" s="128">
        <f t="shared" ref="B857:C857" si="1558">B75</f>
        <v>28</v>
      </c>
      <c r="C857" s="128">
        <f t="shared" si="1558"/>
        <v>2</v>
      </c>
      <c r="D857" s="12" t="str">
        <f t="shared" ref="D857:P857" si="1559">IF(D662="-","-",ABS(D662-$AS662))</f>
        <v>-</v>
      </c>
      <c r="E857" s="12" t="str">
        <f t="shared" si="1559"/>
        <v>-</v>
      </c>
      <c r="F857" s="12" t="str">
        <f t="shared" si="1559"/>
        <v>-</v>
      </c>
      <c r="G857" s="12" t="str">
        <f t="shared" si="1559"/>
        <v>-</v>
      </c>
      <c r="H857" s="12">
        <f t="shared" si="1559"/>
        <v>2.4445164444444449</v>
      </c>
      <c r="I857" s="12" t="str">
        <f t="shared" si="1559"/>
        <v>-</v>
      </c>
      <c r="J857" s="12">
        <f t="shared" si="1559"/>
        <v>1.4445164444444449</v>
      </c>
      <c r="K857" s="12" t="str">
        <f t="shared" si="1559"/>
        <v>-</v>
      </c>
      <c r="L857" s="12" t="str">
        <f t="shared" si="1559"/>
        <v>-</v>
      </c>
      <c r="M857" s="12" t="str">
        <f t="shared" si="1559"/>
        <v>-</v>
      </c>
      <c r="N857" s="12">
        <f t="shared" si="1559"/>
        <v>0.44451644444444494</v>
      </c>
      <c r="O857" s="12" t="str">
        <f t="shared" si="1559"/>
        <v>-</v>
      </c>
      <c r="P857" s="12" t="str">
        <f t="shared" si="1559"/>
        <v>-</v>
      </c>
      <c r="Q857" s="12" t="str">
        <f t="shared" si="1523"/>
        <v>-</v>
      </c>
      <c r="R857" s="12" t="str">
        <f t="shared" si="1523"/>
        <v>-</v>
      </c>
      <c r="S857" s="12" t="str">
        <f t="shared" ref="S857:AL857" si="1560">IF(S662="-","-",ABS(S662-$AS662))</f>
        <v>-</v>
      </c>
      <c r="T857" s="12" t="str">
        <f t="shared" si="1560"/>
        <v>-</v>
      </c>
      <c r="U857" s="12" t="str">
        <f t="shared" si="1560"/>
        <v>-</v>
      </c>
      <c r="V857" s="12">
        <f t="shared" si="1560"/>
        <v>0.55548355555555506</v>
      </c>
      <c r="W857" s="12" t="str">
        <f t="shared" si="1560"/>
        <v>-</v>
      </c>
      <c r="X857" s="12" t="str">
        <f t="shared" si="1560"/>
        <v>-</v>
      </c>
      <c r="Y857" s="12" t="str">
        <f t="shared" si="1560"/>
        <v>-</v>
      </c>
      <c r="Z857" s="12">
        <f t="shared" si="1560"/>
        <v>1.5554835555555551</v>
      </c>
      <c r="AA857" s="12" t="str">
        <f t="shared" si="1560"/>
        <v>-</v>
      </c>
      <c r="AB857" s="12" t="str">
        <f t="shared" si="1560"/>
        <v>-</v>
      </c>
      <c r="AC857" s="12">
        <f t="shared" si="1560"/>
        <v>2.5554835555555551</v>
      </c>
      <c r="AD857" s="12" t="str">
        <f t="shared" si="1560"/>
        <v>-</v>
      </c>
      <c r="AE857" s="12" t="str">
        <f t="shared" si="1560"/>
        <v>-</v>
      </c>
      <c r="AF857" s="12">
        <f t="shared" si="1560"/>
        <v>1.5554835555555551</v>
      </c>
      <c r="AG857" s="12">
        <f t="shared" si="1560"/>
        <v>2.4445164444444449</v>
      </c>
      <c r="AH857" s="12" t="str">
        <f t="shared" si="1560"/>
        <v>-</v>
      </c>
      <c r="AI857" s="12" t="str">
        <f t="shared" si="1560"/>
        <v>-</v>
      </c>
      <c r="AJ857" s="12" t="str">
        <f t="shared" si="1560"/>
        <v>-</v>
      </c>
      <c r="AK857" s="12" t="str">
        <f t="shared" si="1560"/>
        <v>-</v>
      </c>
      <c r="AL857" s="12" t="str">
        <f t="shared" si="1560"/>
        <v>-</v>
      </c>
      <c r="AM857" s="12" t="str">
        <f t="shared" si="1557"/>
        <v>-</v>
      </c>
      <c r="AN857" s="12" t="str">
        <f t="shared" si="1557"/>
        <v>-</v>
      </c>
      <c r="AO857" s="12">
        <f t="shared" si="1557"/>
        <v>0.55548355555555506</v>
      </c>
      <c r="AP857" s="12" t="str">
        <f t="shared" si="1557"/>
        <v>-</v>
      </c>
      <c r="AQ857" s="12" t="str">
        <f t="shared" si="1557"/>
        <v>-</v>
      </c>
      <c r="AR857" s="13"/>
      <c r="AS857" s="17"/>
    </row>
    <row r="858" spans="1:45">
      <c r="A858" s="22">
        <f t="shared" si="1538"/>
        <v>74</v>
      </c>
      <c r="B858" s="128">
        <f t="shared" ref="B858:C858" si="1561">B76</f>
        <v>28</v>
      </c>
      <c r="C858" s="128">
        <f t="shared" si="1561"/>
        <v>3</v>
      </c>
      <c r="D858" s="12" t="str">
        <f t="shared" ref="D858:P858" si="1562">IF(D663="-","-",ABS(D663-$AS663))</f>
        <v>-</v>
      </c>
      <c r="E858" s="12" t="str">
        <f t="shared" si="1562"/>
        <v>-</v>
      </c>
      <c r="F858" s="12" t="str">
        <f t="shared" si="1562"/>
        <v>-</v>
      </c>
      <c r="G858" s="12" t="str">
        <f t="shared" si="1562"/>
        <v>-</v>
      </c>
      <c r="H858" s="12">
        <f t="shared" si="1562"/>
        <v>2.3334063333333335</v>
      </c>
      <c r="I858" s="12" t="str">
        <f t="shared" si="1562"/>
        <v>-</v>
      </c>
      <c r="J858" s="12">
        <f t="shared" si="1562"/>
        <v>0.33340633333333347</v>
      </c>
      <c r="K858" s="12" t="str">
        <f t="shared" si="1562"/>
        <v>-</v>
      </c>
      <c r="L858" s="12" t="str">
        <f t="shared" si="1562"/>
        <v>-</v>
      </c>
      <c r="M858" s="12" t="str">
        <f t="shared" si="1562"/>
        <v>-</v>
      </c>
      <c r="N858" s="12">
        <f t="shared" si="1562"/>
        <v>2.3334063333333335</v>
      </c>
      <c r="O858" s="12" t="str">
        <f t="shared" si="1562"/>
        <v>-</v>
      </c>
      <c r="P858" s="12" t="str">
        <f t="shared" si="1562"/>
        <v>-</v>
      </c>
      <c r="Q858" s="12" t="str">
        <f t="shared" si="1523"/>
        <v>-</v>
      </c>
      <c r="R858" s="12" t="str">
        <f t="shared" si="1523"/>
        <v>-</v>
      </c>
      <c r="S858" s="12" t="str">
        <f t="shared" ref="S858:AL858" si="1563">IF(S663="-","-",ABS(S663-$AS663))</f>
        <v>-</v>
      </c>
      <c r="T858" s="12" t="str">
        <f t="shared" si="1563"/>
        <v>-</v>
      </c>
      <c r="U858" s="12" t="str">
        <f t="shared" si="1563"/>
        <v>-</v>
      </c>
      <c r="V858" s="12">
        <f t="shared" si="1563"/>
        <v>1.6665936666666665</v>
      </c>
      <c r="W858" s="12" t="str">
        <f t="shared" si="1563"/>
        <v>-</v>
      </c>
      <c r="X858" s="12" t="str">
        <f t="shared" si="1563"/>
        <v>-</v>
      </c>
      <c r="Y858" s="12" t="str">
        <f t="shared" si="1563"/>
        <v>-</v>
      </c>
      <c r="Z858" s="12" t="str">
        <f t="shared" si="1563"/>
        <v>-</v>
      </c>
      <c r="AA858" s="12" t="str">
        <f t="shared" si="1563"/>
        <v>-</v>
      </c>
      <c r="AB858" s="12" t="str">
        <f t="shared" si="1563"/>
        <v>-</v>
      </c>
      <c r="AC858" s="12">
        <f t="shared" si="1563"/>
        <v>0.66659366666666653</v>
      </c>
      <c r="AD858" s="12">
        <f t="shared" si="1563"/>
        <v>0.33340633333333347</v>
      </c>
      <c r="AE858" s="12" t="str">
        <f t="shared" si="1563"/>
        <v>-</v>
      </c>
      <c r="AF858" s="12">
        <f t="shared" si="1563"/>
        <v>1.3334063333333335</v>
      </c>
      <c r="AG858" s="12">
        <f t="shared" si="1563"/>
        <v>3.6665936666666665</v>
      </c>
      <c r="AH858" s="12" t="str">
        <f t="shared" si="1563"/>
        <v>-</v>
      </c>
      <c r="AI858" s="12" t="str">
        <f t="shared" si="1563"/>
        <v>-</v>
      </c>
      <c r="AJ858" s="12" t="str">
        <f t="shared" si="1563"/>
        <v>-</v>
      </c>
      <c r="AK858" s="12" t="str">
        <f t="shared" si="1563"/>
        <v>-</v>
      </c>
      <c r="AL858" s="12" t="str">
        <f t="shared" si="1563"/>
        <v>-</v>
      </c>
      <c r="AM858" s="12" t="str">
        <f t="shared" si="1557"/>
        <v>-</v>
      </c>
      <c r="AN858" s="12" t="str">
        <f t="shared" si="1557"/>
        <v>-</v>
      </c>
      <c r="AO858" s="12">
        <f t="shared" si="1557"/>
        <v>0.66659366666666653</v>
      </c>
      <c r="AP858" s="12" t="str">
        <f t="shared" si="1557"/>
        <v>-</v>
      </c>
      <c r="AQ858" s="12" t="str">
        <f t="shared" si="1557"/>
        <v>-</v>
      </c>
      <c r="AR858" s="13"/>
      <c r="AS858" s="17"/>
    </row>
    <row r="859" spans="1:45">
      <c r="A859" s="22">
        <f t="shared" si="1538"/>
        <v>75</v>
      </c>
      <c r="B859" s="128">
        <f t="shared" ref="B859:C859" si="1564">B77</f>
        <v>29</v>
      </c>
      <c r="C859" s="128">
        <f t="shared" si="1564"/>
        <v>1</v>
      </c>
      <c r="D859" s="12" t="str">
        <f t="shared" ref="D859:P859" si="1565">IF(D664="-","-",ABS(D664-$AS664))</f>
        <v>-</v>
      </c>
      <c r="E859" s="12" t="str">
        <f t="shared" si="1565"/>
        <v>-</v>
      </c>
      <c r="F859" s="12" t="str">
        <f t="shared" si="1565"/>
        <v>-</v>
      </c>
      <c r="G859" s="12" t="str">
        <f t="shared" si="1565"/>
        <v>-</v>
      </c>
      <c r="H859" s="12">
        <f t="shared" si="1565"/>
        <v>0.99992600000000031</v>
      </c>
      <c r="I859" s="12" t="str">
        <f t="shared" si="1565"/>
        <v>-</v>
      </c>
      <c r="J859" s="12">
        <f t="shared" si="1565"/>
        <v>0.99992600000000031</v>
      </c>
      <c r="K859" s="12" t="str">
        <f t="shared" si="1565"/>
        <v>-</v>
      </c>
      <c r="L859" s="12" t="str">
        <f t="shared" si="1565"/>
        <v>-</v>
      </c>
      <c r="M859" s="12" t="str">
        <f t="shared" si="1565"/>
        <v>-</v>
      </c>
      <c r="N859" s="12">
        <f t="shared" si="1565"/>
        <v>4.0000739999999997</v>
      </c>
      <c r="O859" s="12">
        <f t="shared" si="1565"/>
        <v>1.0000739999999997</v>
      </c>
      <c r="P859" s="12" t="str">
        <f t="shared" si="1565"/>
        <v>-</v>
      </c>
      <c r="Q859" s="12" t="str">
        <f t="shared" si="1523"/>
        <v>-</v>
      </c>
      <c r="R859" s="12" t="str">
        <f t="shared" si="1523"/>
        <v>-</v>
      </c>
      <c r="S859" s="12">
        <f t="shared" ref="S859:AL859" si="1566">IF(S664="-","-",ABS(S664-$AS664))</f>
        <v>1.0000739999999997</v>
      </c>
      <c r="T859" s="12" t="str">
        <f t="shared" si="1566"/>
        <v>-</v>
      </c>
      <c r="U859" s="12" t="str">
        <f t="shared" si="1566"/>
        <v>-</v>
      </c>
      <c r="V859" s="12">
        <f t="shared" si="1566"/>
        <v>0.99992600000000031</v>
      </c>
      <c r="W859" s="12" t="str">
        <f t="shared" si="1566"/>
        <v>-</v>
      </c>
      <c r="X859" s="12" t="str">
        <f t="shared" si="1566"/>
        <v>-</v>
      </c>
      <c r="Y859" s="12" t="str">
        <f t="shared" si="1566"/>
        <v>-</v>
      </c>
      <c r="Z859" s="12">
        <f t="shared" si="1566"/>
        <v>7.3999999999685429E-5</v>
      </c>
      <c r="AA859" s="12" t="str">
        <f t="shared" si="1566"/>
        <v>-</v>
      </c>
      <c r="AB859" s="12" t="str">
        <f t="shared" si="1566"/>
        <v>-</v>
      </c>
      <c r="AC859" s="12">
        <f t="shared" si="1566"/>
        <v>1.0000739999999997</v>
      </c>
      <c r="AD859" s="12">
        <f t="shared" si="1566"/>
        <v>2.0000739999999997</v>
      </c>
      <c r="AE859" s="12" t="str">
        <f t="shared" si="1566"/>
        <v>-</v>
      </c>
      <c r="AF859" s="12">
        <f t="shared" si="1566"/>
        <v>1.0000739999999997</v>
      </c>
      <c r="AG859" s="12">
        <f t="shared" si="1566"/>
        <v>2.9999260000000003</v>
      </c>
      <c r="AH859" s="12" t="str">
        <f t="shared" si="1566"/>
        <v>-</v>
      </c>
      <c r="AI859" s="12" t="str">
        <f t="shared" si="1566"/>
        <v>-</v>
      </c>
      <c r="AJ859" s="12" t="str">
        <f t="shared" si="1566"/>
        <v>-</v>
      </c>
      <c r="AK859" s="12" t="str">
        <f t="shared" si="1566"/>
        <v>-</v>
      </c>
      <c r="AL859" s="12" t="str">
        <f t="shared" si="1566"/>
        <v>-</v>
      </c>
      <c r="AM859" s="12" t="str">
        <f t="shared" si="1557"/>
        <v>-</v>
      </c>
      <c r="AN859" s="12" t="str">
        <f t="shared" si="1557"/>
        <v>-</v>
      </c>
      <c r="AO859" s="12">
        <f t="shared" si="1557"/>
        <v>3.9999260000000003</v>
      </c>
      <c r="AP859" s="12" t="str">
        <f t="shared" si="1557"/>
        <v>-</v>
      </c>
      <c r="AQ859" s="12" t="str">
        <f t="shared" si="1557"/>
        <v>-</v>
      </c>
      <c r="AR859" s="13"/>
      <c r="AS859" s="17"/>
    </row>
    <row r="860" spans="1:45">
      <c r="A860" s="22">
        <f t="shared" si="1538"/>
        <v>76</v>
      </c>
      <c r="B860" s="128">
        <f t="shared" ref="B860:C860" si="1567">B78</f>
        <v>29</v>
      </c>
      <c r="C860" s="128">
        <f t="shared" si="1567"/>
        <v>2</v>
      </c>
      <c r="D860" s="12" t="str">
        <f t="shared" ref="D860:P860" si="1568">IF(D665="-","-",ABS(D665-$AS665))</f>
        <v>-</v>
      </c>
      <c r="E860" s="12" t="str">
        <f t="shared" si="1568"/>
        <v>-</v>
      </c>
      <c r="F860" s="12" t="str">
        <f t="shared" si="1568"/>
        <v>-</v>
      </c>
      <c r="G860" s="12" t="str">
        <f t="shared" si="1568"/>
        <v>-</v>
      </c>
      <c r="H860" s="12">
        <f t="shared" si="1568"/>
        <v>8.3408333333332862E-2</v>
      </c>
      <c r="I860" s="12" t="str">
        <f t="shared" si="1568"/>
        <v>-</v>
      </c>
      <c r="J860" s="12">
        <f t="shared" si="1568"/>
        <v>1.9165916666666671</v>
      </c>
      <c r="K860" s="12" t="str">
        <f t="shared" si="1568"/>
        <v>-</v>
      </c>
      <c r="L860" s="12" t="str">
        <f t="shared" si="1568"/>
        <v>-</v>
      </c>
      <c r="M860" s="12" t="str">
        <f t="shared" si="1568"/>
        <v>-</v>
      </c>
      <c r="N860" s="12">
        <f t="shared" si="1568"/>
        <v>2.0834083333333329</v>
      </c>
      <c r="O860" s="12" t="str">
        <f t="shared" si="1568"/>
        <v>-</v>
      </c>
      <c r="P860" s="12" t="str">
        <f t="shared" si="1568"/>
        <v>-</v>
      </c>
      <c r="Q860" s="12" t="str">
        <f t="shared" si="1523"/>
        <v>-</v>
      </c>
      <c r="R860" s="12" t="str">
        <f t="shared" si="1523"/>
        <v>-</v>
      </c>
      <c r="S860" s="12">
        <f t="shared" ref="S860:AL860" si="1569">IF(S665="-","-",ABS(S665-$AS665))</f>
        <v>2.0834083333333329</v>
      </c>
      <c r="T860" s="12" t="str">
        <f t="shared" si="1569"/>
        <v>-</v>
      </c>
      <c r="U860" s="12" t="str">
        <f t="shared" si="1569"/>
        <v>-</v>
      </c>
      <c r="V860" s="12">
        <f t="shared" si="1569"/>
        <v>0.91659166666666714</v>
      </c>
      <c r="W860" s="12" t="str">
        <f t="shared" si="1569"/>
        <v>-</v>
      </c>
      <c r="X860" s="12">
        <f t="shared" si="1569"/>
        <v>1.9165916666666671</v>
      </c>
      <c r="Y860" s="12" t="str">
        <f t="shared" si="1569"/>
        <v>-</v>
      </c>
      <c r="Z860" s="12">
        <f t="shared" si="1569"/>
        <v>1.9165916666666671</v>
      </c>
      <c r="AA860" s="12" t="str">
        <f t="shared" si="1569"/>
        <v>-</v>
      </c>
      <c r="AB860" s="12" t="str">
        <f t="shared" si="1569"/>
        <v>-</v>
      </c>
      <c r="AC860" s="12">
        <f t="shared" si="1569"/>
        <v>8.3408333333332862E-2</v>
      </c>
      <c r="AD860" s="12">
        <f t="shared" si="1569"/>
        <v>8.3408333333332862E-2</v>
      </c>
      <c r="AE860" s="12" t="str">
        <f t="shared" si="1569"/>
        <v>-</v>
      </c>
      <c r="AF860" s="12">
        <f t="shared" si="1569"/>
        <v>1.0834083333333329</v>
      </c>
      <c r="AG860" s="12">
        <f t="shared" si="1569"/>
        <v>3.0834083333333329</v>
      </c>
      <c r="AH860" s="12" t="str">
        <f t="shared" si="1569"/>
        <v>-</v>
      </c>
      <c r="AI860" s="12" t="str">
        <f t="shared" si="1569"/>
        <v>-</v>
      </c>
      <c r="AJ860" s="12" t="str">
        <f t="shared" si="1569"/>
        <v>-</v>
      </c>
      <c r="AK860" s="12" t="str">
        <f t="shared" si="1569"/>
        <v>-</v>
      </c>
      <c r="AL860" s="12" t="str">
        <f t="shared" si="1569"/>
        <v>-</v>
      </c>
      <c r="AM860" s="12" t="str">
        <f t="shared" si="1557"/>
        <v>-</v>
      </c>
      <c r="AN860" s="12" t="str">
        <f t="shared" si="1557"/>
        <v>-</v>
      </c>
      <c r="AO860" s="12">
        <f t="shared" si="1557"/>
        <v>1.9165916666666671</v>
      </c>
      <c r="AP860" s="12" t="str">
        <f t="shared" si="1557"/>
        <v>-</v>
      </c>
      <c r="AQ860" s="12" t="str">
        <f t="shared" si="1557"/>
        <v>-</v>
      </c>
      <c r="AR860" s="13"/>
      <c r="AS860" s="17"/>
    </row>
    <row r="861" spans="1:45">
      <c r="A861" s="22">
        <f t="shared" si="1538"/>
        <v>77</v>
      </c>
      <c r="B861" s="128">
        <f t="shared" ref="B861:C861" si="1570">B79</f>
        <v>29</v>
      </c>
      <c r="C861" s="128">
        <f t="shared" si="1570"/>
        <v>3</v>
      </c>
      <c r="D861" s="12" t="str">
        <f t="shared" ref="D861:P861" si="1571">IF(D666="-","-",ABS(D666-$AS666))</f>
        <v>-</v>
      </c>
      <c r="E861" s="12" t="str">
        <f t="shared" si="1571"/>
        <v>-</v>
      </c>
      <c r="F861" s="12" t="str">
        <f t="shared" si="1571"/>
        <v>-</v>
      </c>
      <c r="G861" s="12" t="str">
        <f t="shared" si="1571"/>
        <v>-</v>
      </c>
      <c r="H861" s="12">
        <f t="shared" si="1571"/>
        <v>0.99992400000000004</v>
      </c>
      <c r="I861" s="12" t="str">
        <f t="shared" si="1571"/>
        <v>-</v>
      </c>
      <c r="J861" s="12">
        <f t="shared" si="1571"/>
        <v>7.5999999999964984E-5</v>
      </c>
      <c r="K861" s="12" t="str">
        <f t="shared" si="1571"/>
        <v>-</v>
      </c>
      <c r="L861" s="12" t="str">
        <f t="shared" si="1571"/>
        <v>-</v>
      </c>
      <c r="M861" s="12" t="str">
        <f t="shared" si="1571"/>
        <v>-</v>
      </c>
      <c r="N861" s="12">
        <f t="shared" si="1571"/>
        <v>7.5999999999964984E-5</v>
      </c>
      <c r="O861" s="12" t="str">
        <f t="shared" si="1571"/>
        <v>-</v>
      </c>
      <c r="P861" s="12" t="str">
        <f t="shared" si="1571"/>
        <v>-</v>
      </c>
      <c r="Q861" s="12" t="str">
        <f t="shared" si="1523"/>
        <v>-</v>
      </c>
      <c r="R861" s="12" t="str">
        <f t="shared" si="1523"/>
        <v>-</v>
      </c>
      <c r="S861" s="12" t="str">
        <f t="shared" ref="S861:AL861" si="1572">IF(S666="-","-",ABS(S666-$AS666))</f>
        <v>-</v>
      </c>
      <c r="T861" s="12" t="str">
        <f t="shared" si="1572"/>
        <v>-</v>
      </c>
      <c r="U861" s="12" t="str">
        <f t="shared" si="1572"/>
        <v>-</v>
      </c>
      <c r="V861" s="12">
        <f t="shared" si="1572"/>
        <v>2.000076</v>
      </c>
      <c r="W861" s="12" t="str">
        <f t="shared" si="1572"/>
        <v>-</v>
      </c>
      <c r="X861" s="12">
        <f t="shared" si="1572"/>
        <v>1.999924</v>
      </c>
      <c r="Y861" s="12" t="str">
        <f t="shared" si="1572"/>
        <v>-</v>
      </c>
      <c r="Z861" s="12">
        <f t="shared" si="1572"/>
        <v>0.99992400000000004</v>
      </c>
      <c r="AA861" s="12" t="str">
        <f t="shared" si="1572"/>
        <v>-</v>
      </c>
      <c r="AB861" s="12" t="str">
        <f t="shared" si="1572"/>
        <v>-</v>
      </c>
      <c r="AC861" s="12">
        <f t="shared" si="1572"/>
        <v>0.99992400000000004</v>
      </c>
      <c r="AD861" s="12">
        <f t="shared" si="1572"/>
        <v>7.5999999999964984E-5</v>
      </c>
      <c r="AE861" s="12" t="str">
        <f t="shared" si="1572"/>
        <v>-</v>
      </c>
      <c r="AF861" s="12">
        <f t="shared" si="1572"/>
        <v>1.000076</v>
      </c>
      <c r="AG861" s="12">
        <f t="shared" si="1572"/>
        <v>3.000076</v>
      </c>
      <c r="AH861" s="12" t="str">
        <f t="shared" si="1572"/>
        <v>-</v>
      </c>
      <c r="AI861" s="12" t="str">
        <f t="shared" si="1572"/>
        <v>-</v>
      </c>
      <c r="AJ861" s="12" t="str">
        <f t="shared" si="1572"/>
        <v>-</v>
      </c>
      <c r="AK861" s="12" t="str">
        <f t="shared" si="1572"/>
        <v>-</v>
      </c>
      <c r="AL861" s="12" t="str">
        <f t="shared" si="1572"/>
        <v>-</v>
      </c>
      <c r="AM861" s="12" t="str">
        <f t="shared" si="1557"/>
        <v>-</v>
      </c>
      <c r="AN861" s="12" t="str">
        <f t="shared" si="1557"/>
        <v>-</v>
      </c>
      <c r="AO861" s="12">
        <f t="shared" si="1557"/>
        <v>0.99992400000000004</v>
      </c>
      <c r="AP861" s="12" t="str">
        <f t="shared" si="1557"/>
        <v>-</v>
      </c>
      <c r="AQ861" s="12" t="str">
        <f t="shared" si="1557"/>
        <v>-</v>
      </c>
      <c r="AR861" s="13"/>
      <c r="AS861" s="17"/>
    </row>
    <row r="862" spans="1:45">
      <c r="A862" s="22">
        <f t="shared" si="1538"/>
        <v>78</v>
      </c>
      <c r="B862" s="128">
        <f t="shared" ref="B862:C862" si="1573">B80</f>
        <v>30</v>
      </c>
      <c r="C862" s="128">
        <f t="shared" si="1573"/>
        <v>1</v>
      </c>
      <c r="D862" s="12" t="str">
        <f t="shared" ref="D862:P862" si="1574">IF(D667="-","-",ABS(D667-$AS667))</f>
        <v>-</v>
      </c>
      <c r="E862" s="12" t="str">
        <f t="shared" si="1574"/>
        <v>-</v>
      </c>
      <c r="F862" s="12" t="str">
        <f t="shared" si="1574"/>
        <v>-</v>
      </c>
      <c r="G862" s="12" t="str">
        <f t="shared" si="1574"/>
        <v>-</v>
      </c>
      <c r="H862" s="12">
        <f t="shared" si="1574"/>
        <v>1.8889658888888894</v>
      </c>
      <c r="I862" s="12" t="str">
        <f t="shared" si="1574"/>
        <v>-</v>
      </c>
      <c r="J862" s="12">
        <f t="shared" si="1574"/>
        <v>0.88896588888888939</v>
      </c>
      <c r="K862" s="12" t="str">
        <f t="shared" si="1574"/>
        <v>-</v>
      </c>
      <c r="L862" s="12" t="str">
        <f t="shared" si="1574"/>
        <v>-</v>
      </c>
      <c r="M862" s="12" t="str">
        <f t="shared" si="1574"/>
        <v>-</v>
      </c>
      <c r="N862" s="12">
        <f t="shared" si="1574"/>
        <v>1.8889658888888894</v>
      </c>
      <c r="O862" s="12" t="str">
        <f t="shared" si="1574"/>
        <v>-</v>
      </c>
      <c r="P862" s="12" t="str">
        <f t="shared" si="1574"/>
        <v>-</v>
      </c>
      <c r="Q862" s="12" t="str">
        <f t="shared" si="1523"/>
        <v>-</v>
      </c>
      <c r="R862" s="12" t="str">
        <f t="shared" si="1523"/>
        <v>-</v>
      </c>
      <c r="S862" s="12" t="str">
        <f t="shared" ref="S862:AL862" si="1575">IF(S667="-","-",ABS(S667-$AS667))</f>
        <v>-</v>
      </c>
      <c r="T862" s="12" t="str">
        <f t="shared" si="1575"/>
        <v>-</v>
      </c>
      <c r="U862" s="12" t="str">
        <f t="shared" si="1575"/>
        <v>-</v>
      </c>
      <c r="V862" s="12">
        <f t="shared" si="1575"/>
        <v>1.1110341111111106</v>
      </c>
      <c r="W862" s="12" t="str">
        <f t="shared" si="1575"/>
        <v>-</v>
      </c>
      <c r="X862" s="12" t="str">
        <f t="shared" si="1575"/>
        <v>-</v>
      </c>
      <c r="Y862" s="12" t="str">
        <f t="shared" si="1575"/>
        <v>-</v>
      </c>
      <c r="Z862" s="12" t="str">
        <f t="shared" si="1575"/>
        <v>-</v>
      </c>
      <c r="AA862" s="12" t="str">
        <f t="shared" si="1575"/>
        <v>-</v>
      </c>
      <c r="AB862" s="12" t="str">
        <f t="shared" si="1575"/>
        <v>-</v>
      </c>
      <c r="AC862" s="12">
        <f t="shared" si="1575"/>
        <v>3.1110341111111106</v>
      </c>
      <c r="AD862" s="12">
        <f t="shared" si="1575"/>
        <v>1.1110341111111106</v>
      </c>
      <c r="AE862" s="12" t="str">
        <f t="shared" si="1575"/>
        <v>-</v>
      </c>
      <c r="AF862" s="12">
        <f t="shared" si="1575"/>
        <v>0.11103411111111061</v>
      </c>
      <c r="AG862" s="12">
        <f t="shared" si="1575"/>
        <v>0.88896588888888939</v>
      </c>
      <c r="AH862" s="12" t="str">
        <f t="shared" si="1575"/>
        <v>-</v>
      </c>
      <c r="AI862" s="12" t="str">
        <f t="shared" si="1575"/>
        <v>-</v>
      </c>
      <c r="AJ862" s="12" t="str">
        <f t="shared" si="1575"/>
        <v>-</v>
      </c>
      <c r="AK862" s="12" t="str">
        <f t="shared" si="1575"/>
        <v>-</v>
      </c>
      <c r="AL862" s="12" t="str">
        <f t="shared" si="1575"/>
        <v>-</v>
      </c>
      <c r="AM862" s="12" t="str">
        <f t="shared" si="1557"/>
        <v>-</v>
      </c>
      <c r="AN862" s="12" t="str">
        <f t="shared" si="1557"/>
        <v>-</v>
      </c>
      <c r="AO862" s="12">
        <f t="shared" si="1557"/>
        <v>0.11103411111111061</v>
      </c>
      <c r="AP862" s="12" t="str">
        <f t="shared" si="1557"/>
        <v>-</v>
      </c>
      <c r="AQ862" s="12" t="str">
        <f t="shared" si="1557"/>
        <v>-</v>
      </c>
      <c r="AR862" s="13"/>
      <c r="AS862" s="17"/>
    </row>
    <row r="863" spans="1:45">
      <c r="A863" s="22">
        <f t="shared" si="1538"/>
        <v>79</v>
      </c>
      <c r="B863" s="128">
        <f t="shared" ref="B863:C863" si="1576">B81</f>
        <v>30</v>
      </c>
      <c r="C863" s="128">
        <f t="shared" si="1576"/>
        <v>2</v>
      </c>
      <c r="D863" s="12" t="str">
        <f t="shared" ref="D863:P863" si="1577">IF(D668="-","-",ABS(D668-$AS668))</f>
        <v>-</v>
      </c>
      <c r="E863" s="12" t="str">
        <f t="shared" si="1577"/>
        <v>-</v>
      </c>
      <c r="F863" s="12" t="str">
        <f t="shared" si="1577"/>
        <v>-</v>
      </c>
      <c r="G863" s="12" t="str">
        <f t="shared" si="1577"/>
        <v>-</v>
      </c>
      <c r="H863" s="12">
        <f t="shared" si="1577"/>
        <v>2.7273507272727278</v>
      </c>
      <c r="I863" s="12" t="str">
        <f t="shared" si="1577"/>
        <v>-</v>
      </c>
      <c r="J863" s="12">
        <f t="shared" si="1577"/>
        <v>0.72735072727272776</v>
      </c>
      <c r="K863" s="12" t="str">
        <f t="shared" si="1577"/>
        <v>-</v>
      </c>
      <c r="L863" s="12" t="str">
        <f t="shared" si="1577"/>
        <v>-</v>
      </c>
      <c r="M863" s="12" t="str">
        <f t="shared" si="1577"/>
        <v>-</v>
      </c>
      <c r="N863" s="12">
        <f t="shared" si="1577"/>
        <v>1.7273507272727278</v>
      </c>
      <c r="O863" s="12">
        <f t="shared" si="1577"/>
        <v>0.27264927272727224</v>
      </c>
      <c r="P863" s="12" t="str">
        <f t="shared" si="1577"/>
        <v>-</v>
      </c>
      <c r="Q863" s="12" t="str">
        <f t="shared" si="1523"/>
        <v>-</v>
      </c>
      <c r="R863" s="12" t="str">
        <f t="shared" si="1523"/>
        <v>-</v>
      </c>
      <c r="S863" s="12">
        <f t="shared" ref="S863:AL863" si="1578">IF(S668="-","-",ABS(S668-$AS668))</f>
        <v>1.2726492727272722</v>
      </c>
      <c r="T863" s="12" t="str">
        <f t="shared" si="1578"/>
        <v>-</v>
      </c>
      <c r="U863" s="12" t="str">
        <f t="shared" si="1578"/>
        <v>-</v>
      </c>
      <c r="V863" s="12">
        <f t="shared" si="1578"/>
        <v>0.72735072727272776</v>
      </c>
      <c r="W863" s="12" t="str">
        <f t="shared" si="1578"/>
        <v>-</v>
      </c>
      <c r="X863" s="12" t="str">
        <f t="shared" si="1578"/>
        <v>-</v>
      </c>
      <c r="Y863" s="12" t="str">
        <f t="shared" si="1578"/>
        <v>-</v>
      </c>
      <c r="Z863" s="12" t="str">
        <f t="shared" si="1578"/>
        <v>-</v>
      </c>
      <c r="AA863" s="12" t="str">
        <f t="shared" si="1578"/>
        <v>-</v>
      </c>
      <c r="AB863" s="12" t="str">
        <f t="shared" si="1578"/>
        <v>-</v>
      </c>
      <c r="AC863" s="12">
        <f t="shared" si="1578"/>
        <v>1.2726492727272722</v>
      </c>
      <c r="AD863" s="12">
        <f t="shared" si="1578"/>
        <v>0.72735072727272776</v>
      </c>
      <c r="AE863" s="12" t="str">
        <f t="shared" si="1578"/>
        <v>-</v>
      </c>
      <c r="AF863" s="12">
        <f t="shared" si="1578"/>
        <v>1.7273507272727278</v>
      </c>
      <c r="AG863" s="12">
        <f t="shared" si="1578"/>
        <v>4.2726492727272722</v>
      </c>
      <c r="AH863" s="12" t="str">
        <f t="shared" si="1578"/>
        <v>-</v>
      </c>
      <c r="AI863" s="12" t="str">
        <f t="shared" si="1578"/>
        <v>-</v>
      </c>
      <c r="AJ863" s="12" t="str">
        <f t="shared" si="1578"/>
        <v>-</v>
      </c>
      <c r="AK863" s="12" t="str">
        <f t="shared" si="1578"/>
        <v>-</v>
      </c>
      <c r="AL863" s="12" t="str">
        <f t="shared" si="1578"/>
        <v>-</v>
      </c>
      <c r="AM863" s="12" t="str">
        <f t="shared" si="1557"/>
        <v>-</v>
      </c>
      <c r="AN863" s="12" t="str">
        <f t="shared" si="1557"/>
        <v>-</v>
      </c>
      <c r="AO863" s="12">
        <f t="shared" si="1557"/>
        <v>1.2726492727272722</v>
      </c>
      <c r="AP863" s="12" t="str">
        <f t="shared" si="1557"/>
        <v>-</v>
      </c>
      <c r="AQ863" s="12" t="str">
        <f t="shared" si="1557"/>
        <v>-</v>
      </c>
      <c r="AR863" s="13"/>
      <c r="AS863" s="17"/>
    </row>
    <row r="864" spans="1:45">
      <c r="A864" s="22">
        <f t="shared" si="1538"/>
        <v>80</v>
      </c>
      <c r="B864" s="128">
        <f t="shared" ref="B864:C864" si="1579">B82</f>
        <v>30</v>
      </c>
      <c r="C864" s="128">
        <f t="shared" si="1579"/>
        <v>3</v>
      </c>
      <c r="D864" s="12" t="str">
        <f t="shared" ref="D864:P864" si="1580">IF(D669="-","-",ABS(D669-$AS669))</f>
        <v>-</v>
      </c>
      <c r="E864" s="12" t="str">
        <f t="shared" si="1580"/>
        <v>-</v>
      </c>
      <c r="F864" s="12" t="str">
        <f t="shared" si="1580"/>
        <v>-</v>
      </c>
      <c r="G864" s="12" t="str">
        <f t="shared" si="1580"/>
        <v>-</v>
      </c>
      <c r="H864" s="12">
        <f t="shared" si="1580"/>
        <v>1.399921</v>
      </c>
      <c r="I864" s="12" t="str">
        <f t="shared" si="1580"/>
        <v>-</v>
      </c>
      <c r="J864" s="12">
        <f t="shared" si="1580"/>
        <v>1.399921</v>
      </c>
      <c r="K864" s="12" t="str">
        <f t="shared" si="1580"/>
        <v>-</v>
      </c>
      <c r="L864" s="12" t="str">
        <f t="shared" si="1580"/>
        <v>-</v>
      </c>
      <c r="M864" s="12" t="str">
        <f t="shared" si="1580"/>
        <v>-</v>
      </c>
      <c r="N864" s="12">
        <f t="shared" si="1580"/>
        <v>1.600079</v>
      </c>
      <c r="O864" s="12" t="str">
        <f t="shared" si="1580"/>
        <v>-</v>
      </c>
      <c r="P864" s="12" t="str">
        <f t="shared" si="1580"/>
        <v>-</v>
      </c>
      <c r="Q864" s="12" t="str">
        <f t="shared" si="1523"/>
        <v>-</v>
      </c>
      <c r="R864" s="12" t="str">
        <f t="shared" si="1523"/>
        <v>-</v>
      </c>
      <c r="S864" s="12">
        <f t="shared" ref="S864:AL864" si="1581">IF(S669="-","-",ABS(S669-$AS669))</f>
        <v>1.600079</v>
      </c>
      <c r="T864" s="12" t="str">
        <f t="shared" si="1581"/>
        <v>-</v>
      </c>
      <c r="U864" s="12" t="str">
        <f t="shared" si="1581"/>
        <v>-</v>
      </c>
      <c r="V864" s="12">
        <f t="shared" si="1581"/>
        <v>0.39992099999999997</v>
      </c>
      <c r="W864" s="12" t="str">
        <f t="shared" si="1581"/>
        <v>-</v>
      </c>
      <c r="X864" s="12" t="str">
        <f t="shared" si="1581"/>
        <v>-</v>
      </c>
      <c r="Y864" s="12" t="str">
        <f t="shared" si="1581"/>
        <v>-</v>
      </c>
      <c r="Z864" s="12" t="str">
        <f t="shared" si="1581"/>
        <v>-</v>
      </c>
      <c r="AA864" s="12" t="str">
        <f t="shared" si="1581"/>
        <v>-</v>
      </c>
      <c r="AB864" s="12" t="str">
        <f t="shared" si="1581"/>
        <v>-</v>
      </c>
      <c r="AC864" s="12">
        <f t="shared" si="1581"/>
        <v>0.39992099999999997</v>
      </c>
      <c r="AD864" s="12">
        <f t="shared" si="1581"/>
        <v>0.60007900000000003</v>
      </c>
      <c r="AE864" s="12" t="str">
        <f t="shared" si="1581"/>
        <v>-</v>
      </c>
      <c r="AF864" s="12">
        <f t="shared" si="1581"/>
        <v>1.600079</v>
      </c>
      <c r="AG864" s="12">
        <f t="shared" si="1581"/>
        <v>0.39992099999999997</v>
      </c>
      <c r="AH864" s="12" t="str">
        <f t="shared" si="1581"/>
        <v>-</v>
      </c>
      <c r="AI864" s="12" t="str">
        <f t="shared" si="1581"/>
        <v>-</v>
      </c>
      <c r="AJ864" s="12" t="str">
        <f t="shared" si="1581"/>
        <v>-</v>
      </c>
      <c r="AK864" s="12" t="str">
        <f t="shared" si="1581"/>
        <v>-</v>
      </c>
      <c r="AL864" s="12" t="str">
        <f t="shared" si="1581"/>
        <v>-</v>
      </c>
      <c r="AM864" s="12" t="str">
        <f t="shared" si="1557"/>
        <v>-</v>
      </c>
      <c r="AN864" s="12" t="str">
        <f t="shared" si="1557"/>
        <v>-</v>
      </c>
      <c r="AO864" s="12">
        <f t="shared" si="1557"/>
        <v>1.399921</v>
      </c>
      <c r="AP864" s="12" t="str">
        <f t="shared" si="1557"/>
        <v>-</v>
      </c>
      <c r="AQ864" s="12" t="str">
        <f t="shared" si="1557"/>
        <v>-</v>
      </c>
      <c r="AR864" s="13"/>
      <c r="AS864" s="17"/>
    </row>
    <row r="865" spans="1:45">
      <c r="A865" s="22">
        <f t="shared" si="1538"/>
        <v>81</v>
      </c>
      <c r="B865" s="128">
        <f t="shared" ref="B865:C865" si="1582">B83</f>
        <v>31</v>
      </c>
      <c r="C865" s="128">
        <f t="shared" si="1582"/>
        <v>1</v>
      </c>
      <c r="D865" s="12" t="str">
        <f t="shared" ref="D865:P865" si="1583">IF(D670="-","-",ABS(D670-$AS670))</f>
        <v>-</v>
      </c>
      <c r="E865" s="12" t="str">
        <f t="shared" si="1583"/>
        <v>-</v>
      </c>
      <c r="F865" s="12" t="str">
        <f t="shared" si="1583"/>
        <v>-</v>
      </c>
      <c r="G865" s="12" t="str">
        <f t="shared" si="1583"/>
        <v>-</v>
      </c>
      <c r="H865" s="12">
        <f t="shared" si="1583"/>
        <v>2.6250799999999996</v>
      </c>
      <c r="I865" s="12" t="str">
        <f t="shared" si="1583"/>
        <v>-</v>
      </c>
      <c r="J865" s="12">
        <f t="shared" si="1583"/>
        <v>1.6250799999999996</v>
      </c>
      <c r="K865" s="12" t="str">
        <f t="shared" si="1583"/>
        <v>-</v>
      </c>
      <c r="L865" s="12" t="str">
        <f t="shared" si="1583"/>
        <v>-</v>
      </c>
      <c r="M865" s="12" t="str">
        <f t="shared" si="1583"/>
        <v>-</v>
      </c>
      <c r="N865" s="12">
        <f t="shared" si="1583"/>
        <v>0.62507999999999964</v>
      </c>
      <c r="O865" s="12" t="str">
        <f t="shared" si="1583"/>
        <v>-</v>
      </c>
      <c r="P865" s="12" t="str">
        <f t="shared" si="1583"/>
        <v>-</v>
      </c>
      <c r="Q865" s="12" t="str">
        <f t="shared" si="1523"/>
        <v>-</v>
      </c>
      <c r="R865" s="12" t="str">
        <f t="shared" si="1523"/>
        <v>-</v>
      </c>
      <c r="S865" s="12" t="str">
        <f t="shared" ref="S865:AL865" si="1584">IF(S670="-","-",ABS(S670-$AS670))</f>
        <v>-</v>
      </c>
      <c r="T865" s="12" t="str">
        <f t="shared" si="1584"/>
        <v>-</v>
      </c>
      <c r="U865" s="12" t="str">
        <f t="shared" si="1584"/>
        <v>-</v>
      </c>
      <c r="V865" s="12" t="str">
        <f t="shared" si="1584"/>
        <v>-</v>
      </c>
      <c r="W865" s="12" t="str">
        <f t="shared" si="1584"/>
        <v>-</v>
      </c>
      <c r="X865" s="12" t="str">
        <f t="shared" si="1584"/>
        <v>-</v>
      </c>
      <c r="Y865" s="12" t="str">
        <f t="shared" si="1584"/>
        <v>-</v>
      </c>
      <c r="Z865" s="12" t="str">
        <f t="shared" si="1584"/>
        <v>-</v>
      </c>
      <c r="AA865" s="12" t="str">
        <f t="shared" si="1584"/>
        <v>-</v>
      </c>
      <c r="AB865" s="12" t="str">
        <f t="shared" si="1584"/>
        <v>-</v>
      </c>
      <c r="AC865" s="12">
        <f t="shared" si="1584"/>
        <v>2.3749200000000004</v>
      </c>
      <c r="AD865" s="12">
        <f t="shared" si="1584"/>
        <v>0.62507999999999964</v>
      </c>
      <c r="AE865" s="12" t="str">
        <f t="shared" si="1584"/>
        <v>-</v>
      </c>
      <c r="AF865" s="12">
        <f t="shared" si="1584"/>
        <v>1.6250799999999996</v>
      </c>
      <c r="AG865" s="12">
        <f t="shared" si="1584"/>
        <v>2.3749200000000004</v>
      </c>
      <c r="AH865" s="12" t="str">
        <f t="shared" si="1584"/>
        <v>-</v>
      </c>
      <c r="AI865" s="12" t="str">
        <f t="shared" si="1584"/>
        <v>-</v>
      </c>
      <c r="AJ865" s="12" t="str">
        <f t="shared" si="1584"/>
        <v>-</v>
      </c>
      <c r="AK865" s="12" t="str">
        <f t="shared" si="1584"/>
        <v>-</v>
      </c>
      <c r="AL865" s="12" t="str">
        <f t="shared" si="1584"/>
        <v>-</v>
      </c>
      <c r="AM865" s="12" t="str">
        <f t="shared" si="1557"/>
        <v>-</v>
      </c>
      <c r="AN865" s="12" t="str">
        <f t="shared" si="1557"/>
        <v>-</v>
      </c>
      <c r="AO865" s="12">
        <f t="shared" si="1557"/>
        <v>2.3749200000000004</v>
      </c>
      <c r="AP865" s="12" t="str">
        <f t="shared" si="1557"/>
        <v>-</v>
      </c>
      <c r="AQ865" s="12" t="str">
        <f t="shared" si="1557"/>
        <v>-</v>
      </c>
      <c r="AR865" s="13"/>
      <c r="AS865" s="17"/>
    </row>
    <row r="866" spans="1:45">
      <c r="A866" s="22">
        <f t="shared" si="1538"/>
        <v>82</v>
      </c>
      <c r="B866" s="128">
        <f t="shared" ref="B866:C866" si="1585">B84</f>
        <v>31</v>
      </c>
      <c r="C866" s="128">
        <f t="shared" si="1585"/>
        <v>2</v>
      </c>
      <c r="D866" s="12" t="str">
        <f t="shared" ref="D866:P866" si="1586">IF(D671="-","-",ABS(D671-$AS671))</f>
        <v>-</v>
      </c>
      <c r="E866" s="12" t="str">
        <f t="shared" si="1586"/>
        <v>-</v>
      </c>
      <c r="F866" s="12" t="str">
        <f t="shared" si="1586"/>
        <v>-</v>
      </c>
      <c r="G866" s="12" t="str">
        <f t="shared" si="1586"/>
        <v>-</v>
      </c>
      <c r="H866" s="12">
        <f t="shared" si="1586"/>
        <v>0.2223032222222221</v>
      </c>
      <c r="I866" s="12" t="str">
        <f t="shared" si="1586"/>
        <v>-</v>
      </c>
      <c r="J866" s="12">
        <f t="shared" si="1586"/>
        <v>0.2223032222222221</v>
      </c>
      <c r="K866" s="12" t="str">
        <f t="shared" si="1586"/>
        <v>-</v>
      </c>
      <c r="L866" s="12" t="str">
        <f t="shared" si="1586"/>
        <v>-</v>
      </c>
      <c r="M866" s="12" t="str">
        <f t="shared" si="1586"/>
        <v>-</v>
      </c>
      <c r="N866" s="12">
        <f t="shared" si="1586"/>
        <v>1.2223032222222221</v>
      </c>
      <c r="O866" s="12" t="str">
        <f t="shared" si="1586"/>
        <v>-</v>
      </c>
      <c r="P866" s="12" t="str">
        <f t="shared" si="1586"/>
        <v>-</v>
      </c>
      <c r="Q866" s="12" t="str">
        <f t="shared" ref="Q866:R885" si="1587">IF(Q671="-","-",ABS(Q671-$AS671))</f>
        <v>-</v>
      </c>
      <c r="R866" s="12" t="str">
        <f t="shared" si="1587"/>
        <v>-</v>
      </c>
      <c r="S866" s="12">
        <f t="shared" ref="S866:AL866" si="1588">IF(S671="-","-",ABS(S671-$AS671))</f>
        <v>2.2223032222222221</v>
      </c>
      <c r="T866" s="12" t="str">
        <f t="shared" si="1588"/>
        <v>-</v>
      </c>
      <c r="U866" s="12" t="str">
        <f t="shared" si="1588"/>
        <v>-</v>
      </c>
      <c r="V866" s="12" t="str">
        <f t="shared" si="1588"/>
        <v>-</v>
      </c>
      <c r="W866" s="12" t="str">
        <f t="shared" si="1588"/>
        <v>-</v>
      </c>
      <c r="X866" s="12" t="str">
        <f t="shared" si="1588"/>
        <v>-</v>
      </c>
      <c r="Y866" s="12" t="str">
        <f t="shared" si="1588"/>
        <v>-</v>
      </c>
      <c r="Z866" s="12" t="str">
        <f t="shared" si="1588"/>
        <v>-</v>
      </c>
      <c r="AA866" s="12" t="str">
        <f t="shared" si="1588"/>
        <v>-</v>
      </c>
      <c r="AB866" s="12" t="str">
        <f t="shared" si="1588"/>
        <v>-</v>
      </c>
      <c r="AC866" s="12">
        <f t="shared" si="1588"/>
        <v>6.7776967777777779</v>
      </c>
      <c r="AD866" s="12">
        <f t="shared" si="1588"/>
        <v>1.7776967777777779</v>
      </c>
      <c r="AE866" s="12" t="str">
        <f t="shared" si="1588"/>
        <v>-</v>
      </c>
      <c r="AF866" s="12">
        <f t="shared" si="1588"/>
        <v>0.2223032222222221</v>
      </c>
      <c r="AG866" s="12">
        <f t="shared" si="1588"/>
        <v>4.2223032222222221</v>
      </c>
      <c r="AH866" s="12" t="str">
        <f t="shared" si="1588"/>
        <v>-</v>
      </c>
      <c r="AI866" s="12" t="str">
        <f t="shared" si="1588"/>
        <v>-</v>
      </c>
      <c r="AJ866" s="12" t="str">
        <f t="shared" si="1588"/>
        <v>-</v>
      </c>
      <c r="AK866" s="12" t="str">
        <f t="shared" si="1588"/>
        <v>-</v>
      </c>
      <c r="AL866" s="12" t="str">
        <f t="shared" si="1588"/>
        <v>-</v>
      </c>
      <c r="AM866" s="12" t="str">
        <f t="shared" ref="AM866:AQ875" si="1589">IF(AM671="-","-",ABS(AM671-$AS671))</f>
        <v>-</v>
      </c>
      <c r="AN866" s="12" t="str">
        <f t="shared" si="1589"/>
        <v>-</v>
      </c>
      <c r="AO866" s="12">
        <f t="shared" si="1589"/>
        <v>0.2223032222222221</v>
      </c>
      <c r="AP866" s="12" t="str">
        <f t="shared" si="1589"/>
        <v>-</v>
      </c>
      <c r="AQ866" s="12" t="str">
        <f t="shared" si="1589"/>
        <v>-</v>
      </c>
      <c r="AR866" s="13"/>
      <c r="AS866" s="17"/>
    </row>
    <row r="867" spans="1:45">
      <c r="A867" s="22">
        <f t="shared" si="1538"/>
        <v>83</v>
      </c>
      <c r="B867" s="128">
        <f t="shared" ref="B867:C867" si="1590">B85</f>
        <v>31</v>
      </c>
      <c r="C867" s="128">
        <f t="shared" si="1590"/>
        <v>3</v>
      </c>
      <c r="D867" s="12" t="str">
        <f t="shared" ref="D867:P867" si="1591">IF(D672="-","-",ABS(D672-$AS672))</f>
        <v>-</v>
      </c>
      <c r="E867" s="12" t="str">
        <f t="shared" si="1591"/>
        <v>-</v>
      </c>
      <c r="F867" s="12" t="str">
        <f t="shared" si="1591"/>
        <v>-</v>
      </c>
      <c r="G867" s="12" t="str">
        <f t="shared" si="1591"/>
        <v>-</v>
      </c>
      <c r="H867" s="12">
        <f t="shared" si="1591"/>
        <v>1.8889708888888892</v>
      </c>
      <c r="I867" s="12" t="str">
        <f t="shared" si="1591"/>
        <v>-</v>
      </c>
      <c r="J867" s="12">
        <f t="shared" si="1591"/>
        <v>0.8889708888888892</v>
      </c>
      <c r="K867" s="12" t="str">
        <f t="shared" si="1591"/>
        <v>-</v>
      </c>
      <c r="L867" s="12" t="str">
        <f t="shared" si="1591"/>
        <v>-</v>
      </c>
      <c r="M867" s="12" t="str">
        <f t="shared" si="1591"/>
        <v>-</v>
      </c>
      <c r="N867" s="12">
        <f t="shared" si="1591"/>
        <v>1.8889708888888892</v>
      </c>
      <c r="O867" s="12" t="str">
        <f t="shared" si="1591"/>
        <v>-</v>
      </c>
      <c r="P867" s="12" t="str">
        <f t="shared" si="1591"/>
        <v>-</v>
      </c>
      <c r="Q867" s="12" t="str">
        <f t="shared" si="1587"/>
        <v>-</v>
      </c>
      <c r="R867" s="12" t="str">
        <f t="shared" si="1587"/>
        <v>-</v>
      </c>
      <c r="S867" s="12">
        <f t="shared" ref="S867:AL867" si="1592">IF(S672="-","-",ABS(S672-$AS672))</f>
        <v>4.1110291111111108</v>
      </c>
      <c r="T867" s="12" t="str">
        <f t="shared" si="1592"/>
        <v>-</v>
      </c>
      <c r="U867" s="12" t="str">
        <f t="shared" si="1592"/>
        <v>-</v>
      </c>
      <c r="V867" s="12" t="str">
        <f t="shared" si="1592"/>
        <v>-</v>
      </c>
      <c r="W867" s="12" t="str">
        <f t="shared" si="1592"/>
        <v>-</v>
      </c>
      <c r="X867" s="12" t="str">
        <f t="shared" si="1592"/>
        <v>-</v>
      </c>
      <c r="Y867" s="12" t="str">
        <f t="shared" si="1592"/>
        <v>-</v>
      </c>
      <c r="Z867" s="12" t="str">
        <f t="shared" si="1592"/>
        <v>-</v>
      </c>
      <c r="AA867" s="12" t="str">
        <f t="shared" si="1592"/>
        <v>-</v>
      </c>
      <c r="AB867" s="12" t="str">
        <f t="shared" si="1592"/>
        <v>-</v>
      </c>
      <c r="AC867" s="12">
        <f t="shared" si="1592"/>
        <v>4.1110291111111108</v>
      </c>
      <c r="AD867" s="12">
        <f t="shared" si="1592"/>
        <v>0.8889708888888892</v>
      </c>
      <c r="AE867" s="12" t="str">
        <f t="shared" si="1592"/>
        <v>-</v>
      </c>
      <c r="AF867" s="12">
        <f t="shared" si="1592"/>
        <v>0.8889708888888892</v>
      </c>
      <c r="AG867" s="12">
        <f t="shared" si="1592"/>
        <v>0.8889708888888892</v>
      </c>
      <c r="AH867" s="12" t="str">
        <f t="shared" si="1592"/>
        <v>-</v>
      </c>
      <c r="AI867" s="12" t="str">
        <f t="shared" si="1592"/>
        <v>-</v>
      </c>
      <c r="AJ867" s="12" t="str">
        <f t="shared" si="1592"/>
        <v>-</v>
      </c>
      <c r="AK867" s="12" t="str">
        <f t="shared" si="1592"/>
        <v>-</v>
      </c>
      <c r="AL867" s="12" t="str">
        <f t="shared" si="1592"/>
        <v>-</v>
      </c>
      <c r="AM867" s="12" t="str">
        <f t="shared" si="1589"/>
        <v>-</v>
      </c>
      <c r="AN867" s="12" t="str">
        <f t="shared" si="1589"/>
        <v>-</v>
      </c>
      <c r="AO867" s="12">
        <f t="shared" si="1589"/>
        <v>0.8889708888888892</v>
      </c>
      <c r="AP867" s="12" t="str">
        <f t="shared" si="1589"/>
        <v>-</v>
      </c>
      <c r="AQ867" s="12" t="str">
        <f t="shared" si="1589"/>
        <v>-</v>
      </c>
      <c r="AR867" s="13"/>
      <c r="AS867" s="17"/>
    </row>
    <row r="868" spans="1:45">
      <c r="A868" s="22">
        <f t="shared" si="1538"/>
        <v>84</v>
      </c>
      <c r="B868" s="128">
        <f t="shared" ref="B868:C868" si="1593">B86</f>
        <v>32</v>
      </c>
      <c r="C868" s="128">
        <f t="shared" si="1593"/>
        <v>1</v>
      </c>
      <c r="D868" s="12" t="str">
        <f t="shared" ref="D868:P868" si="1594">IF(D673="-","-",ABS(D673-$AS673))</f>
        <v>-</v>
      </c>
      <c r="E868" s="12" t="str">
        <f t="shared" si="1594"/>
        <v>-</v>
      </c>
      <c r="F868" s="12" t="str">
        <f t="shared" si="1594"/>
        <v>-</v>
      </c>
      <c r="G868" s="12" t="str">
        <f t="shared" si="1594"/>
        <v>-</v>
      </c>
      <c r="H868" s="12">
        <f t="shared" si="1594"/>
        <v>2.7778607777777777</v>
      </c>
      <c r="I868" s="12" t="str">
        <f t="shared" si="1594"/>
        <v>-</v>
      </c>
      <c r="J868" s="12">
        <f t="shared" si="1594"/>
        <v>0.77786077777777773</v>
      </c>
      <c r="K868" s="12" t="str">
        <f t="shared" si="1594"/>
        <v>-</v>
      </c>
      <c r="L868" s="12" t="str">
        <f t="shared" si="1594"/>
        <v>-</v>
      </c>
      <c r="M868" s="12" t="str">
        <f t="shared" si="1594"/>
        <v>-</v>
      </c>
      <c r="N868" s="12">
        <f t="shared" si="1594"/>
        <v>0.22213922222222227</v>
      </c>
      <c r="O868" s="12" t="str">
        <f t="shared" si="1594"/>
        <v>-</v>
      </c>
      <c r="P868" s="12" t="str">
        <f t="shared" si="1594"/>
        <v>-</v>
      </c>
      <c r="Q868" s="12" t="str">
        <f t="shared" si="1587"/>
        <v>-</v>
      </c>
      <c r="R868" s="12" t="str">
        <f t="shared" si="1587"/>
        <v>-</v>
      </c>
      <c r="S868" s="12">
        <f t="shared" ref="S868:AL868" si="1595">IF(S673="-","-",ABS(S673-$AS673))</f>
        <v>1.7778607777777777</v>
      </c>
      <c r="T868" s="12" t="str">
        <f t="shared" si="1595"/>
        <v>-</v>
      </c>
      <c r="U868" s="12" t="str">
        <f t="shared" si="1595"/>
        <v>-</v>
      </c>
      <c r="V868" s="12" t="str">
        <f t="shared" si="1595"/>
        <v>-</v>
      </c>
      <c r="W868" s="12" t="str">
        <f t="shared" si="1595"/>
        <v>-</v>
      </c>
      <c r="X868" s="12" t="str">
        <f t="shared" si="1595"/>
        <v>-</v>
      </c>
      <c r="Y868" s="12" t="str">
        <f t="shared" si="1595"/>
        <v>-</v>
      </c>
      <c r="Z868" s="12" t="str">
        <f t="shared" si="1595"/>
        <v>-</v>
      </c>
      <c r="AA868" s="12" t="str">
        <f t="shared" si="1595"/>
        <v>-</v>
      </c>
      <c r="AB868" s="12" t="str">
        <f t="shared" si="1595"/>
        <v>-</v>
      </c>
      <c r="AC868" s="12">
        <f t="shared" si="1595"/>
        <v>1.2221392222222223</v>
      </c>
      <c r="AD868" s="12">
        <f t="shared" si="1595"/>
        <v>1.2221392222222223</v>
      </c>
      <c r="AE868" s="12" t="str">
        <f t="shared" si="1595"/>
        <v>-</v>
      </c>
      <c r="AF868" s="12">
        <f t="shared" si="1595"/>
        <v>0.22213922222222227</v>
      </c>
      <c r="AG868" s="12">
        <f t="shared" si="1595"/>
        <v>0.77786077777777773</v>
      </c>
      <c r="AH868" s="12" t="str">
        <f t="shared" si="1595"/>
        <v>-</v>
      </c>
      <c r="AI868" s="12" t="str">
        <f t="shared" si="1595"/>
        <v>-</v>
      </c>
      <c r="AJ868" s="12" t="str">
        <f t="shared" si="1595"/>
        <v>-</v>
      </c>
      <c r="AK868" s="12" t="str">
        <f t="shared" si="1595"/>
        <v>-</v>
      </c>
      <c r="AL868" s="12" t="str">
        <f t="shared" si="1595"/>
        <v>-</v>
      </c>
      <c r="AM868" s="12" t="str">
        <f t="shared" si="1589"/>
        <v>-</v>
      </c>
      <c r="AN868" s="12" t="str">
        <f t="shared" si="1589"/>
        <v>-</v>
      </c>
      <c r="AO868" s="12">
        <f t="shared" si="1589"/>
        <v>3.2221392222222223</v>
      </c>
      <c r="AP868" s="12" t="str">
        <f t="shared" si="1589"/>
        <v>-</v>
      </c>
      <c r="AQ868" s="12" t="str">
        <f t="shared" si="1589"/>
        <v>-</v>
      </c>
      <c r="AR868" s="13"/>
      <c r="AS868" s="17"/>
    </row>
    <row r="869" spans="1:45">
      <c r="A869" s="22">
        <f t="shared" si="1538"/>
        <v>85</v>
      </c>
      <c r="B869" s="128">
        <f t="shared" ref="B869:C869" si="1596">B87</f>
        <v>32</v>
      </c>
      <c r="C869" s="128">
        <f t="shared" si="1596"/>
        <v>2</v>
      </c>
      <c r="D869" s="12" t="str">
        <f t="shared" ref="D869:P869" si="1597">IF(D674="-","-",ABS(D674-$AS674))</f>
        <v>-</v>
      </c>
      <c r="E869" s="12" t="str">
        <f t="shared" si="1597"/>
        <v>-</v>
      </c>
      <c r="F869" s="12" t="str">
        <f t="shared" si="1597"/>
        <v>-</v>
      </c>
      <c r="G869" s="12" t="str">
        <f t="shared" si="1597"/>
        <v>-</v>
      </c>
      <c r="H869" s="12">
        <f t="shared" si="1597"/>
        <v>1.3750840000000002</v>
      </c>
      <c r="I869" s="12" t="str">
        <f t="shared" si="1597"/>
        <v>-</v>
      </c>
      <c r="J869" s="12">
        <f t="shared" si="1597"/>
        <v>2.3750840000000002</v>
      </c>
      <c r="K869" s="12" t="str">
        <f t="shared" si="1597"/>
        <v>-</v>
      </c>
      <c r="L869" s="12" t="str">
        <f t="shared" si="1597"/>
        <v>-</v>
      </c>
      <c r="M869" s="12" t="str">
        <f t="shared" si="1597"/>
        <v>-</v>
      </c>
      <c r="N869" s="12">
        <f t="shared" si="1597"/>
        <v>2.3750840000000002</v>
      </c>
      <c r="O869" s="12" t="str">
        <f t="shared" si="1597"/>
        <v>-</v>
      </c>
      <c r="P869" s="12" t="str">
        <f t="shared" si="1597"/>
        <v>-</v>
      </c>
      <c r="Q869" s="12" t="str">
        <f t="shared" si="1587"/>
        <v>-</v>
      </c>
      <c r="R869" s="12" t="str">
        <f t="shared" si="1587"/>
        <v>-</v>
      </c>
      <c r="S869" s="12" t="str">
        <f t="shared" ref="S869:AL869" si="1598">IF(S674="-","-",ABS(S674-$AS674))</f>
        <v>-</v>
      </c>
      <c r="T869" s="12" t="str">
        <f t="shared" si="1598"/>
        <v>-</v>
      </c>
      <c r="U869" s="12" t="str">
        <f t="shared" si="1598"/>
        <v>-</v>
      </c>
      <c r="V869" s="12" t="str">
        <f t="shared" si="1598"/>
        <v>-</v>
      </c>
      <c r="W869" s="12" t="str">
        <f t="shared" si="1598"/>
        <v>-</v>
      </c>
      <c r="X869" s="12" t="str">
        <f t="shared" si="1598"/>
        <v>-</v>
      </c>
      <c r="Y869" s="12" t="str">
        <f t="shared" si="1598"/>
        <v>-</v>
      </c>
      <c r="Z869" s="12" t="str">
        <f t="shared" si="1598"/>
        <v>-</v>
      </c>
      <c r="AA869" s="12" t="str">
        <f t="shared" si="1598"/>
        <v>-</v>
      </c>
      <c r="AB869" s="12" t="str">
        <f t="shared" si="1598"/>
        <v>-</v>
      </c>
      <c r="AC869" s="12">
        <f t="shared" si="1598"/>
        <v>1.6249159999999998</v>
      </c>
      <c r="AD869" s="12">
        <f t="shared" si="1598"/>
        <v>0.6249159999999998</v>
      </c>
      <c r="AE869" s="12" t="str">
        <f t="shared" si="1598"/>
        <v>-</v>
      </c>
      <c r="AF869" s="12">
        <f t="shared" si="1598"/>
        <v>1.3750840000000002</v>
      </c>
      <c r="AG869" s="12">
        <f t="shared" si="1598"/>
        <v>4.6249159999999998</v>
      </c>
      <c r="AH869" s="12" t="str">
        <f t="shared" si="1598"/>
        <v>-</v>
      </c>
      <c r="AI869" s="12" t="str">
        <f t="shared" si="1598"/>
        <v>-</v>
      </c>
      <c r="AJ869" s="12" t="str">
        <f t="shared" si="1598"/>
        <v>-</v>
      </c>
      <c r="AK869" s="12" t="str">
        <f t="shared" si="1598"/>
        <v>-</v>
      </c>
      <c r="AL869" s="12" t="str">
        <f t="shared" si="1598"/>
        <v>-</v>
      </c>
      <c r="AM869" s="12" t="str">
        <f t="shared" si="1589"/>
        <v>-</v>
      </c>
      <c r="AN869" s="12" t="str">
        <f t="shared" si="1589"/>
        <v>-</v>
      </c>
      <c r="AO869" s="12">
        <f t="shared" si="1589"/>
        <v>0.6249159999999998</v>
      </c>
      <c r="AP869" s="12" t="str">
        <f t="shared" si="1589"/>
        <v>-</v>
      </c>
      <c r="AQ869" s="12" t="str">
        <f t="shared" si="1589"/>
        <v>-</v>
      </c>
      <c r="AR869" s="13"/>
      <c r="AS869" s="17"/>
    </row>
    <row r="870" spans="1:45">
      <c r="A870" s="22">
        <f t="shared" si="1538"/>
        <v>86</v>
      </c>
      <c r="B870" s="128">
        <f t="shared" ref="B870:C870" si="1599">B88</f>
        <v>32</v>
      </c>
      <c r="C870" s="128">
        <f t="shared" si="1599"/>
        <v>3</v>
      </c>
      <c r="D870" s="12" t="str">
        <f t="shared" ref="D870:P870" si="1600">IF(D675="-","-",ABS(D675-$AS675))</f>
        <v>-</v>
      </c>
      <c r="E870" s="12" t="str">
        <f t="shared" si="1600"/>
        <v>-</v>
      </c>
      <c r="F870" s="12" t="str">
        <f t="shared" si="1600"/>
        <v>-</v>
      </c>
      <c r="G870" s="12" t="str">
        <f t="shared" si="1600"/>
        <v>-</v>
      </c>
      <c r="H870" s="12">
        <f t="shared" si="1600"/>
        <v>1.1110261111111104</v>
      </c>
      <c r="I870" s="12" t="str">
        <f t="shared" si="1600"/>
        <v>-</v>
      </c>
      <c r="J870" s="12">
        <f t="shared" si="1600"/>
        <v>0.88897388888888962</v>
      </c>
      <c r="K870" s="12" t="str">
        <f t="shared" si="1600"/>
        <v>-</v>
      </c>
      <c r="L870" s="12" t="str">
        <f t="shared" si="1600"/>
        <v>-</v>
      </c>
      <c r="M870" s="12" t="str">
        <f t="shared" si="1600"/>
        <v>-</v>
      </c>
      <c r="N870" s="12">
        <f t="shared" si="1600"/>
        <v>0.88897388888888962</v>
      </c>
      <c r="O870" s="12" t="str">
        <f t="shared" si="1600"/>
        <v>-</v>
      </c>
      <c r="P870" s="12" t="str">
        <f t="shared" si="1600"/>
        <v>-</v>
      </c>
      <c r="Q870" s="12" t="str">
        <f t="shared" si="1587"/>
        <v>-</v>
      </c>
      <c r="R870" s="12" t="str">
        <f t="shared" si="1587"/>
        <v>-</v>
      </c>
      <c r="S870" s="12">
        <f t="shared" ref="S870:AL870" si="1601">IF(S675="-","-",ABS(S675-$AS675))</f>
        <v>1.1110261111111104</v>
      </c>
      <c r="T870" s="12" t="str">
        <f t="shared" si="1601"/>
        <v>-</v>
      </c>
      <c r="U870" s="12" t="str">
        <f t="shared" si="1601"/>
        <v>-</v>
      </c>
      <c r="V870" s="12" t="str">
        <f t="shared" si="1601"/>
        <v>-</v>
      </c>
      <c r="W870" s="12" t="str">
        <f t="shared" si="1601"/>
        <v>-</v>
      </c>
      <c r="X870" s="12" t="str">
        <f t="shared" si="1601"/>
        <v>-</v>
      </c>
      <c r="Y870" s="12" t="str">
        <f t="shared" si="1601"/>
        <v>-</v>
      </c>
      <c r="Z870" s="12" t="str">
        <f t="shared" si="1601"/>
        <v>-</v>
      </c>
      <c r="AA870" s="12" t="str">
        <f t="shared" si="1601"/>
        <v>-</v>
      </c>
      <c r="AB870" s="12" t="str">
        <f t="shared" si="1601"/>
        <v>-</v>
      </c>
      <c r="AC870" s="12">
        <f t="shared" si="1601"/>
        <v>1.1110261111111104</v>
      </c>
      <c r="AD870" s="12">
        <f t="shared" si="1601"/>
        <v>1.1110261111111104</v>
      </c>
      <c r="AE870" s="12" t="str">
        <f t="shared" si="1601"/>
        <v>-</v>
      </c>
      <c r="AF870" s="12">
        <f t="shared" si="1601"/>
        <v>1.8889738888888896</v>
      </c>
      <c r="AG870" s="12">
        <f t="shared" si="1601"/>
        <v>0.11102611111111038</v>
      </c>
      <c r="AH870" s="12" t="str">
        <f t="shared" si="1601"/>
        <v>-</v>
      </c>
      <c r="AI870" s="12" t="str">
        <f t="shared" si="1601"/>
        <v>-</v>
      </c>
      <c r="AJ870" s="12" t="str">
        <f t="shared" si="1601"/>
        <v>-</v>
      </c>
      <c r="AK870" s="12" t="str">
        <f t="shared" si="1601"/>
        <v>-</v>
      </c>
      <c r="AL870" s="12" t="str">
        <f t="shared" si="1601"/>
        <v>-</v>
      </c>
      <c r="AM870" s="12" t="str">
        <f t="shared" si="1589"/>
        <v>-</v>
      </c>
      <c r="AN870" s="12" t="str">
        <f t="shared" si="1589"/>
        <v>-</v>
      </c>
      <c r="AO870" s="12">
        <f t="shared" si="1589"/>
        <v>0.88897388888888962</v>
      </c>
      <c r="AP870" s="12" t="str">
        <f t="shared" si="1589"/>
        <v>-</v>
      </c>
      <c r="AQ870" s="12" t="str">
        <f t="shared" si="1589"/>
        <v>-</v>
      </c>
      <c r="AR870" s="13"/>
      <c r="AS870" s="17"/>
    </row>
    <row r="871" spans="1:45">
      <c r="A871" s="22">
        <f t="shared" si="1538"/>
        <v>87</v>
      </c>
      <c r="B871" s="128">
        <f t="shared" ref="B871:C871" si="1602">B89</f>
        <v>35</v>
      </c>
      <c r="C871" s="128">
        <f t="shared" si="1602"/>
        <v>1</v>
      </c>
      <c r="D871" s="12" t="str">
        <f t="shared" ref="D871:P871" si="1603">IF(D676="-","-",ABS(D676-$AS676))</f>
        <v>-</v>
      </c>
      <c r="E871" s="12" t="str">
        <f t="shared" si="1603"/>
        <v>-</v>
      </c>
      <c r="F871" s="12" t="str">
        <f t="shared" si="1603"/>
        <v>-</v>
      </c>
      <c r="G871" s="12" t="str">
        <f t="shared" si="1603"/>
        <v>-</v>
      </c>
      <c r="H871" s="12">
        <f t="shared" si="1603"/>
        <v>2.7500859999999996</v>
      </c>
      <c r="I871" s="12" t="str">
        <f t="shared" si="1603"/>
        <v>-</v>
      </c>
      <c r="J871" s="12">
        <f t="shared" si="1603"/>
        <v>0.24991400000000041</v>
      </c>
      <c r="K871" s="12" t="str">
        <f t="shared" si="1603"/>
        <v>-</v>
      </c>
      <c r="L871" s="12" t="str">
        <f t="shared" si="1603"/>
        <v>-</v>
      </c>
      <c r="M871" s="12" t="str">
        <f t="shared" si="1603"/>
        <v>-</v>
      </c>
      <c r="N871" s="12">
        <f t="shared" si="1603"/>
        <v>0.24991400000000041</v>
      </c>
      <c r="O871" s="12">
        <f t="shared" si="1603"/>
        <v>2.2499140000000004</v>
      </c>
      <c r="P871" s="12" t="str">
        <f t="shared" si="1603"/>
        <v>-</v>
      </c>
      <c r="Q871" s="12" t="str">
        <f t="shared" si="1587"/>
        <v>-</v>
      </c>
      <c r="R871" s="12" t="str">
        <f t="shared" si="1587"/>
        <v>-</v>
      </c>
      <c r="S871" s="12">
        <f t="shared" ref="S871:AL871" si="1604">IF(S676="-","-",ABS(S676-$AS676))</f>
        <v>0.24991400000000041</v>
      </c>
      <c r="T871" s="12" t="str">
        <f t="shared" si="1604"/>
        <v>-</v>
      </c>
      <c r="U871" s="12" t="str">
        <f t="shared" si="1604"/>
        <v>-</v>
      </c>
      <c r="V871" s="12">
        <f t="shared" si="1604"/>
        <v>0.24991400000000041</v>
      </c>
      <c r="W871" s="12" t="str">
        <f t="shared" si="1604"/>
        <v>-</v>
      </c>
      <c r="X871" s="12">
        <f t="shared" si="1604"/>
        <v>1.7500859999999996</v>
      </c>
      <c r="Y871" s="12" t="str">
        <f t="shared" si="1604"/>
        <v>-</v>
      </c>
      <c r="Z871" s="12" t="str">
        <f t="shared" si="1604"/>
        <v>-</v>
      </c>
      <c r="AA871" s="12" t="str">
        <f t="shared" si="1604"/>
        <v>-</v>
      </c>
      <c r="AB871" s="12" t="str">
        <f t="shared" si="1604"/>
        <v>-</v>
      </c>
      <c r="AC871" s="12">
        <f t="shared" si="1604"/>
        <v>0.24991400000000041</v>
      </c>
      <c r="AD871" s="12">
        <f t="shared" si="1604"/>
        <v>0.24991400000000041</v>
      </c>
      <c r="AE871" s="12" t="str">
        <f t="shared" si="1604"/>
        <v>-</v>
      </c>
      <c r="AF871" s="12">
        <f t="shared" si="1604"/>
        <v>2.7500859999999996</v>
      </c>
      <c r="AG871" s="12">
        <f t="shared" si="1604"/>
        <v>1.2499140000000004</v>
      </c>
      <c r="AH871" s="12" t="str">
        <f t="shared" si="1604"/>
        <v>-</v>
      </c>
      <c r="AI871" s="12" t="str">
        <f t="shared" si="1604"/>
        <v>-</v>
      </c>
      <c r="AJ871" s="12" t="str">
        <f t="shared" si="1604"/>
        <v>-</v>
      </c>
      <c r="AK871" s="12" t="str">
        <f t="shared" si="1604"/>
        <v>-</v>
      </c>
      <c r="AL871" s="12" t="str">
        <f t="shared" si="1604"/>
        <v>-</v>
      </c>
      <c r="AM871" s="12" t="str">
        <f t="shared" si="1589"/>
        <v>-</v>
      </c>
      <c r="AN871" s="12" t="str">
        <f t="shared" si="1589"/>
        <v>-</v>
      </c>
      <c r="AO871" s="12">
        <f t="shared" si="1589"/>
        <v>2.2499140000000004</v>
      </c>
      <c r="AP871" s="12" t="str">
        <f t="shared" si="1589"/>
        <v>-</v>
      </c>
      <c r="AQ871" s="12" t="str">
        <f t="shared" si="1589"/>
        <v>-</v>
      </c>
      <c r="AR871" s="13"/>
      <c r="AS871" s="17"/>
    </row>
    <row r="872" spans="1:45">
      <c r="A872" s="22">
        <f t="shared" si="1538"/>
        <v>88</v>
      </c>
      <c r="B872" s="128">
        <f t="shared" ref="B872:C872" si="1605">B90</f>
        <v>35</v>
      </c>
      <c r="C872" s="128">
        <f t="shared" si="1605"/>
        <v>2</v>
      </c>
      <c r="D872" s="12" t="str">
        <f t="shared" ref="D872:P872" si="1606">IF(D677="-","-",ABS(D677-$AS677))</f>
        <v>-</v>
      </c>
      <c r="E872" s="12" t="str">
        <f t="shared" si="1606"/>
        <v>-</v>
      </c>
      <c r="F872" s="12" t="str">
        <f t="shared" si="1606"/>
        <v>-</v>
      </c>
      <c r="G872" s="12" t="str">
        <f t="shared" si="1606"/>
        <v>-</v>
      </c>
      <c r="H872" s="12">
        <f t="shared" si="1606"/>
        <v>1.6667536666666667</v>
      </c>
      <c r="I872" s="12" t="str">
        <f t="shared" si="1606"/>
        <v>-</v>
      </c>
      <c r="J872" s="12">
        <f t="shared" si="1606"/>
        <v>3.6667536666666667</v>
      </c>
      <c r="K872" s="12" t="str">
        <f t="shared" si="1606"/>
        <v>-</v>
      </c>
      <c r="L872" s="12" t="str">
        <f t="shared" si="1606"/>
        <v>-</v>
      </c>
      <c r="M872" s="12" t="str">
        <f t="shared" si="1606"/>
        <v>-</v>
      </c>
      <c r="N872" s="12">
        <f t="shared" si="1606"/>
        <v>3.6667536666666667</v>
      </c>
      <c r="O872" s="12" t="str">
        <f t="shared" si="1606"/>
        <v>-</v>
      </c>
      <c r="P872" s="12" t="str">
        <f t="shared" si="1606"/>
        <v>-</v>
      </c>
      <c r="Q872" s="12" t="str">
        <f t="shared" si="1587"/>
        <v>-</v>
      </c>
      <c r="R872" s="12" t="str">
        <f t="shared" si="1587"/>
        <v>-</v>
      </c>
      <c r="S872" s="12" t="str">
        <f t="shared" ref="S872:AL872" si="1607">IF(S677="-","-",ABS(S677-$AS677))</f>
        <v>-</v>
      </c>
      <c r="T872" s="12" t="str">
        <f t="shared" si="1607"/>
        <v>-</v>
      </c>
      <c r="U872" s="12" t="str">
        <f t="shared" si="1607"/>
        <v>-</v>
      </c>
      <c r="V872" s="12">
        <f t="shared" si="1607"/>
        <v>0.33324633333333331</v>
      </c>
      <c r="W872" s="12" t="str">
        <f t="shared" si="1607"/>
        <v>-</v>
      </c>
      <c r="X872" s="12">
        <f t="shared" si="1607"/>
        <v>0.33324633333333331</v>
      </c>
      <c r="Y872" s="12" t="str">
        <f t="shared" si="1607"/>
        <v>-</v>
      </c>
      <c r="Z872" s="12" t="str">
        <f t="shared" si="1607"/>
        <v>-</v>
      </c>
      <c r="AA872" s="12" t="str">
        <f t="shared" si="1607"/>
        <v>-</v>
      </c>
      <c r="AB872" s="12" t="str">
        <f t="shared" si="1607"/>
        <v>-</v>
      </c>
      <c r="AC872" s="12">
        <f t="shared" si="1607"/>
        <v>3.3332463333333333</v>
      </c>
      <c r="AD872" s="12" t="str">
        <f t="shared" si="1607"/>
        <v>-</v>
      </c>
      <c r="AE872" s="12" t="str">
        <f t="shared" si="1607"/>
        <v>-</v>
      </c>
      <c r="AF872" s="12">
        <f t="shared" si="1607"/>
        <v>1.6667536666666667</v>
      </c>
      <c r="AG872" s="12">
        <f t="shared" si="1607"/>
        <v>3.3332463333333333</v>
      </c>
      <c r="AH872" s="12" t="str">
        <f t="shared" si="1607"/>
        <v>-</v>
      </c>
      <c r="AI872" s="12" t="str">
        <f t="shared" si="1607"/>
        <v>-</v>
      </c>
      <c r="AJ872" s="12" t="str">
        <f t="shared" si="1607"/>
        <v>-</v>
      </c>
      <c r="AK872" s="12" t="str">
        <f t="shared" si="1607"/>
        <v>-</v>
      </c>
      <c r="AL872" s="12" t="str">
        <f t="shared" si="1607"/>
        <v>-</v>
      </c>
      <c r="AM872" s="12" t="str">
        <f t="shared" si="1589"/>
        <v>-</v>
      </c>
      <c r="AN872" s="12" t="str">
        <f t="shared" si="1589"/>
        <v>-</v>
      </c>
      <c r="AO872" s="12">
        <f t="shared" si="1589"/>
        <v>3.3332463333333333</v>
      </c>
      <c r="AP872" s="12" t="str">
        <f t="shared" si="1589"/>
        <v>-</v>
      </c>
      <c r="AQ872" s="12" t="str">
        <f t="shared" si="1589"/>
        <v>-</v>
      </c>
      <c r="AR872" s="13"/>
      <c r="AS872" s="17"/>
    </row>
    <row r="873" spans="1:45">
      <c r="A873" s="22">
        <f t="shared" si="1538"/>
        <v>89</v>
      </c>
      <c r="B873" s="128">
        <f t="shared" ref="B873:C873" si="1608">B91</f>
        <v>35</v>
      </c>
      <c r="C873" s="128">
        <f t="shared" si="1608"/>
        <v>3</v>
      </c>
      <c r="D873" s="12" t="str">
        <f t="shared" ref="D873:P873" si="1609">IF(D678="-","-",ABS(D678-$AS678))</f>
        <v>-</v>
      </c>
      <c r="E873" s="12" t="str">
        <f t="shared" si="1609"/>
        <v>-</v>
      </c>
      <c r="F873" s="12" t="str">
        <f t="shared" si="1609"/>
        <v>-</v>
      </c>
      <c r="G873" s="12" t="str">
        <f t="shared" si="1609"/>
        <v>-</v>
      </c>
      <c r="H873" s="12">
        <f t="shared" si="1609"/>
        <v>1.6665786666666662</v>
      </c>
      <c r="I873" s="12" t="str">
        <f t="shared" si="1609"/>
        <v>-</v>
      </c>
      <c r="J873" s="12">
        <f t="shared" si="1609"/>
        <v>1.6665786666666662</v>
      </c>
      <c r="K873" s="12" t="str">
        <f t="shared" si="1609"/>
        <v>-</v>
      </c>
      <c r="L873" s="12" t="str">
        <f t="shared" si="1609"/>
        <v>-</v>
      </c>
      <c r="M873" s="12" t="str">
        <f t="shared" si="1609"/>
        <v>-</v>
      </c>
      <c r="N873" s="12">
        <f t="shared" si="1609"/>
        <v>1.3334213333333338</v>
      </c>
      <c r="O873" s="12">
        <f t="shared" si="1609"/>
        <v>0.33342133333333379</v>
      </c>
      <c r="P873" s="12" t="str">
        <f t="shared" si="1609"/>
        <v>-</v>
      </c>
      <c r="Q873" s="12" t="str">
        <f t="shared" si="1587"/>
        <v>-</v>
      </c>
      <c r="R873" s="12" t="str">
        <f t="shared" si="1587"/>
        <v>-</v>
      </c>
      <c r="S873" s="12" t="str">
        <f t="shared" ref="S873:AL873" si="1610">IF(S678="-","-",ABS(S678-$AS678))</f>
        <v>-</v>
      </c>
      <c r="T873" s="12" t="str">
        <f t="shared" si="1610"/>
        <v>-</v>
      </c>
      <c r="U873" s="12" t="str">
        <f t="shared" si="1610"/>
        <v>-</v>
      </c>
      <c r="V873" s="12">
        <f t="shared" si="1610"/>
        <v>1.3334213333333338</v>
      </c>
      <c r="W873" s="12" t="str">
        <f t="shared" si="1610"/>
        <v>-</v>
      </c>
      <c r="X873" s="12">
        <f t="shared" si="1610"/>
        <v>0.33342133333333379</v>
      </c>
      <c r="Y873" s="12" t="str">
        <f t="shared" si="1610"/>
        <v>-</v>
      </c>
      <c r="Z873" s="12">
        <f t="shared" si="1610"/>
        <v>0.66657866666666621</v>
      </c>
      <c r="AA873" s="12" t="str">
        <f t="shared" si="1610"/>
        <v>-</v>
      </c>
      <c r="AB873" s="12" t="str">
        <f t="shared" si="1610"/>
        <v>-</v>
      </c>
      <c r="AC873" s="12">
        <f t="shared" si="1610"/>
        <v>1.3334213333333338</v>
      </c>
      <c r="AD873" s="12">
        <f t="shared" si="1610"/>
        <v>0.33342133333333379</v>
      </c>
      <c r="AE873" s="12" t="str">
        <f t="shared" si="1610"/>
        <v>-</v>
      </c>
      <c r="AF873" s="12">
        <f t="shared" si="1610"/>
        <v>0.66657866666666621</v>
      </c>
      <c r="AG873" s="12">
        <f t="shared" si="1610"/>
        <v>1.3334213333333338</v>
      </c>
      <c r="AH873" s="12" t="str">
        <f t="shared" si="1610"/>
        <v>-</v>
      </c>
      <c r="AI873" s="12" t="str">
        <f t="shared" si="1610"/>
        <v>-</v>
      </c>
      <c r="AJ873" s="12" t="str">
        <f t="shared" si="1610"/>
        <v>-</v>
      </c>
      <c r="AK873" s="12" t="str">
        <f t="shared" si="1610"/>
        <v>-</v>
      </c>
      <c r="AL873" s="12" t="str">
        <f t="shared" si="1610"/>
        <v>-</v>
      </c>
      <c r="AM873" s="12" t="str">
        <f t="shared" si="1589"/>
        <v>-</v>
      </c>
      <c r="AN873" s="12" t="str">
        <f t="shared" si="1589"/>
        <v>-</v>
      </c>
      <c r="AO873" s="12">
        <f t="shared" si="1589"/>
        <v>1.6665786666666662</v>
      </c>
      <c r="AP873" s="12" t="str">
        <f t="shared" si="1589"/>
        <v>-</v>
      </c>
      <c r="AQ873" s="12" t="str">
        <f t="shared" si="1589"/>
        <v>-</v>
      </c>
      <c r="AR873" s="13"/>
      <c r="AS873" s="17"/>
    </row>
    <row r="874" spans="1:45">
      <c r="A874" s="22">
        <f t="shared" si="1538"/>
        <v>90</v>
      </c>
      <c r="B874" s="128">
        <f t="shared" ref="B874:C874" si="1611">B92</f>
        <v>36</v>
      </c>
      <c r="C874" s="128">
        <f t="shared" si="1611"/>
        <v>1</v>
      </c>
      <c r="D874" s="12" t="str">
        <f t="shared" ref="D874:P874" si="1612">IF(D679="-","-",ABS(D679-$AS679))</f>
        <v>-</v>
      </c>
      <c r="E874" s="12" t="str">
        <f t="shared" si="1612"/>
        <v>-</v>
      </c>
      <c r="F874" s="12" t="str">
        <f t="shared" si="1612"/>
        <v>-</v>
      </c>
      <c r="G874" s="12" t="str">
        <f t="shared" si="1612"/>
        <v>-</v>
      </c>
      <c r="H874" s="12">
        <f t="shared" si="1612"/>
        <v>8.3244333333334808E-2</v>
      </c>
      <c r="I874" s="12" t="str">
        <f t="shared" si="1612"/>
        <v>-</v>
      </c>
      <c r="J874" s="12">
        <f t="shared" si="1612"/>
        <v>2.0832443333333348</v>
      </c>
      <c r="K874" s="12" t="str">
        <f t="shared" si="1612"/>
        <v>-</v>
      </c>
      <c r="L874" s="12" t="str">
        <f t="shared" si="1612"/>
        <v>-</v>
      </c>
      <c r="M874" s="12" t="str">
        <f t="shared" si="1612"/>
        <v>-</v>
      </c>
      <c r="N874" s="12">
        <f t="shared" si="1612"/>
        <v>1.9167556666666652</v>
      </c>
      <c r="O874" s="12">
        <f t="shared" si="1612"/>
        <v>0.91675566666666519</v>
      </c>
      <c r="P874" s="12" t="str">
        <f t="shared" si="1612"/>
        <v>-</v>
      </c>
      <c r="Q874" s="12" t="str">
        <f t="shared" si="1587"/>
        <v>-</v>
      </c>
      <c r="R874" s="12" t="str">
        <f t="shared" si="1587"/>
        <v>-</v>
      </c>
      <c r="S874" s="12">
        <f t="shared" ref="S874:AL874" si="1613">IF(S679="-","-",ABS(S679-$AS679))</f>
        <v>2.0832443333333348</v>
      </c>
      <c r="T874" s="12" t="str">
        <f t="shared" si="1613"/>
        <v>-</v>
      </c>
      <c r="U874" s="12" t="str">
        <f t="shared" si="1613"/>
        <v>-</v>
      </c>
      <c r="V874" s="12">
        <f t="shared" si="1613"/>
        <v>0.91675566666666519</v>
      </c>
      <c r="W874" s="12" t="str">
        <f t="shared" si="1613"/>
        <v>-</v>
      </c>
      <c r="X874" s="12">
        <f t="shared" si="1613"/>
        <v>8.3244333333334808E-2</v>
      </c>
      <c r="Y874" s="12" t="str">
        <f t="shared" si="1613"/>
        <v>-</v>
      </c>
      <c r="Z874" s="12" t="str">
        <f t="shared" si="1613"/>
        <v>-</v>
      </c>
      <c r="AA874" s="12" t="str">
        <f t="shared" si="1613"/>
        <v>-</v>
      </c>
      <c r="AB874" s="12" t="str">
        <f t="shared" si="1613"/>
        <v>-</v>
      </c>
      <c r="AC874" s="12">
        <f t="shared" si="1613"/>
        <v>0.91675566666666519</v>
      </c>
      <c r="AD874" s="12">
        <f t="shared" si="1613"/>
        <v>8.3244333333334808E-2</v>
      </c>
      <c r="AE874" s="12" t="str">
        <f t="shared" si="1613"/>
        <v>-</v>
      </c>
      <c r="AF874" s="12">
        <f t="shared" si="1613"/>
        <v>8.3244333333334808E-2</v>
      </c>
      <c r="AG874" s="12">
        <f t="shared" si="1613"/>
        <v>1.9167556666666652</v>
      </c>
      <c r="AH874" s="12" t="str">
        <f t="shared" si="1613"/>
        <v>-</v>
      </c>
      <c r="AI874" s="12" t="str">
        <f t="shared" si="1613"/>
        <v>-</v>
      </c>
      <c r="AJ874" s="12" t="str">
        <f t="shared" si="1613"/>
        <v>-</v>
      </c>
      <c r="AK874" s="12" t="str">
        <f t="shared" si="1613"/>
        <v>-</v>
      </c>
      <c r="AL874" s="12" t="str">
        <f t="shared" si="1613"/>
        <v>-</v>
      </c>
      <c r="AM874" s="12" t="str">
        <f t="shared" si="1589"/>
        <v>-</v>
      </c>
      <c r="AN874" s="12" t="str">
        <f t="shared" si="1589"/>
        <v>-</v>
      </c>
      <c r="AO874" s="12">
        <f t="shared" si="1589"/>
        <v>2.0832443333333348</v>
      </c>
      <c r="AP874" s="12" t="str">
        <f t="shared" si="1589"/>
        <v>-</v>
      </c>
      <c r="AQ874" s="12" t="str">
        <f t="shared" si="1589"/>
        <v>-</v>
      </c>
      <c r="AR874" s="13"/>
      <c r="AS874" s="17"/>
    </row>
    <row r="875" spans="1:45">
      <c r="A875" s="22">
        <f t="shared" si="1538"/>
        <v>91</v>
      </c>
      <c r="B875" s="128">
        <f t="shared" ref="B875:C875" si="1614">B93</f>
        <v>36</v>
      </c>
      <c r="C875" s="128">
        <f t="shared" si="1614"/>
        <v>2</v>
      </c>
      <c r="D875" s="12" t="str">
        <f t="shared" ref="D875:P875" si="1615">IF(D680="-","-",ABS(D680-$AS680))</f>
        <v>-</v>
      </c>
      <c r="E875" s="12" t="str">
        <f t="shared" si="1615"/>
        <v>-</v>
      </c>
      <c r="F875" s="12" t="str">
        <f t="shared" si="1615"/>
        <v>-</v>
      </c>
      <c r="G875" s="12" t="str">
        <f t="shared" si="1615"/>
        <v>-</v>
      </c>
      <c r="H875" s="12">
        <f t="shared" si="1615"/>
        <v>1.30009</v>
      </c>
      <c r="I875" s="12" t="str">
        <f t="shared" si="1615"/>
        <v>-</v>
      </c>
      <c r="J875" s="12">
        <f t="shared" si="1615"/>
        <v>0.69991000000000003</v>
      </c>
      <c r="K875" s="12" t="str">
        <f t="shared" si="1615"/>
        <v>-</v>
      </c>
      <c r="L875" s="12" t="str">
        <f t="shared" si="1615"/>
        <v>-</v>
      </c>
      <c r="M875" s="12" t="str">
        <f t="shared" si="1615"/>
        <v>-</v>
      </c>
      <c r="N875" s="12">
        <f t="shared" si="1615"/>
        <v>1.30009</v>
      </c>
      <c r="O875" s="12">
        <f t="shared" si="1615"/>
        <v>1.69991</v>
      </c>
      <c r="P875" s="12" t="str">
        <f t="shared" si="1615"/>
        <v>-</v>
      </c>
      <c r="Q875" s="12" t="str">
        <f t="shared" si="1587"/>
        <v>-</v>
      </c>
      <c r="R875" s="12" t="str">
        <f t="shared" si="1587"/>
        <v>-</v>
      </c>
      <c r="S875" s="12" t="str">
        <f t="shared" ref="S875:AL875" si="1616">IF(S680="-","-",ABS(S680-$AS680))</f>
        <v>-</v>
      </c>
      <c r="T875" s="12" t="str">
        <f t="shared" si="1616"/>
        <v>-</v>
      </c>
      <c r="U875" s="12" t="str">
        <f t="shared" si="1616"/>
        <v>-</v>
      </c>
      <c r="V875" s="12">
        <f t="shared" si="1616"/>
        <v>1.69991</v>
      </c>
      <c r="W875" s="12" t="str">
        <f t="shared" si="1616"/>
        <v>-</v>
      </c>
      <c r="X875" s="12">
        <f t="shared" si="1616"/>
        <v>1.30009</v>
      </c>
      <c r="Y875" s="12" t="str">
        <f t="shared" si="1616"/>
        <v>-</v>
      </c>
      <c r="Z875" s="12" t="str">
        <f t="shared" si="1616"/>
        <v>-</v>
      </c>
      <c r="AA875" s="12" t="str">
        <f t="shared" si="1616"/>
        <v>-</v>
      </c>
      <c r="AB875" s="12" t="str">
        <f t="shared" si="1616"/>
        <v>-</v>
      </c>
      <c r="AC875" s="12">
        <f t="shared" si="1616"/>
        <v>2.69991</v>
      </c>
      <c r="AD875" s="12" t="str">
        <f t="shared" si="1616"/>
        <v>-</v>
      </c>
      <c r="AE875" s="12" t="str">
        <f t="shared" si="1616"/>
        <v>-</v>
      </c>
      <c r="AF875" s="12">
        <f t="shared" si="1616"/>
        <v>2.30009</v>
      </c>
      <c r="AG875" s="12">
        <f t="shared" si="1616"/>
        <v>2.30009</v>
      </c>
      <c r="AH875" s="12" t="str">
        <f t="shared" si="1616"/>
        <v>-</v>
      </c>
      <c r="AI875" s="12" t="str">
        <f t="shared" si="1616"/>
        <v>-</v>
      </c>
      <c r="AJ875" s="12" t="str">
        <f t="shared" si="1616"/>
        <v>-</v>
      </c>
      <c r="AK875" s="12" t="str">
        <f t="shared" si="1616"/>
        <v>-</v>
      </c>
      <c r="AL875" s="12" t="str">
        <f t="shared" si="1616"/>
        <v>-</v>
      </c>
      <c r="AM875" s="12" t="str">
        <f t="shared" si="1589"/>
        <v>-</v>
      </c>
      <c r="AN875" s="12" t="str">
        <f t="shared" si="1589"/>
        <v>-</v>
      </c>
      <c r="AO875" s="12">
        <f t="shared" si="1589"/>
        <v>1.69991</v>
      </c>
      <c r="AP875" s="12" t="str">
        <f t="shared" si="1589"/>
        <v>-</v>
      </c>
      <c r="AQ875" s="12" t="str">
        <f t="shared" si="1589"/>
        <v>-</v>
      </c>
      <c r="AR875" s="13"/>
      <c r="AS875" s="17"/>
    </row>
    <row r="876" spans="1:45">
      <c r="A876" s="22">
        <f t="shared" si="1538"/>
        <v>92</v>
      </c>
      <c r="B876" s="128">
        <f t="shared" ref="B876:C876" si="1617">B94</f>
        <v>37</v>
      </c>
      <c r="C876" s="128">
        <f t="shared" si="1617"/>
        <v>1</v>
      </c>
      <c r="D876" s="12" t="str">
        <f t="shared" ref="D876:P876" si="1618">IF(D681="-","-",ABS(D681-$AS681))</f>
        <v>-</v>
      </c>
      <c r="E876" s="12" t="str">
        <f t="shared" si="1618"/>
        <v>-</v>
      </c>
      <c r="F876" s="12" t="str">
        <f t="shared" si="1618"/>
        <v>-</v>
      </c>
      <c r="G876" s="12" t="str">
        <f t="shared" si="1618"/>
        <v>-</v>
      </c>
      <c r="H876" s="12">
        <f t="shared" si="1618"/>
        <v>3.6000909999999999</v>
      </c>
      <c r="I876" s="12" t="str">
        <f t="shared" si="1618"/>
        <v>-</v>
      </c>
      <c r="J876" s="12">
        <f t="shared" si="1618"/>
        <v>0.39990900000000007</v>
      </c>
      <c r="K876" s="12" t="str">
        <f t="shared" si="1618"/>
        <v>-</v>
      </c>
      <c r="L876" s="12" t="str">
        <f t="shared" si="1618"/>
        <v>-</v>
      </c>
      <c r="M876" s="12" t="str">
        <f t="shared" si="1618"/>
        <v>-</v>
      </c>
      <c r="N876" s="12">
        <f t="shared" si="1618"/>
        <v>3.6000909999999999</v>
      </c>
      <c r="O876" s="12" t="str">
        <f t="shared" si="1618"/>
        <v>-</v>
      </c>
      <c r="P876" s="12" t="str">
        <f t="shared" si="1618"/>
        <v>-</v>
      </c>
      <c r="Q876" s="12" t="str">
        <f t="shared" si="1587"/>
        <v>-</v>
      </c>
      <c r="R876" s="12" t="str">
        <f t="shared" si="1587"/>
        <v>-</v>
      </c>
      <c r="S876" s="12">
        <f t="shared" ref="S876:AL876" si="1619">IF(S681="-","-",ABS(S681-$AS681))</f>
        <v>1.6000909999999999</v>
      </c>
      <c r="T876" s="12" t="str">
        <f t="shared" si="1619"/>
        <v>-</v>
      </c>
      <c r="U876" s="12" t="str">
        <f t="shared" si="1619"/>
        <v>-</v>
      </c>
      <c r="V876" s="12">
        <f t="shared" si="1619"/>
        <v>1.3999090000000001</v>
      </c>
      <c r="W876" s="12" t="str">
        <f t="shared" si="1619"/>
        <v>-</v>
      </c>
      <c r="X876" s="12" t="str">
        <f t="shared" si="1619"/>
        <v>-</v>
      </c>
      <c r="Y876" s="12" t="str">
        <f t="shared" si="1619"/>
        <v>-</v>
      </c>
      <c r="Z876" s="12" t="str">
        <f t="shared" si="1619"/>
        <v>-</v>
      </c>
      <c r="AA876" s="12" t="str">
        <f t="shared" si="1619"/>
        <v>-</v>
      </c>
      <c r="AB876" s="12" t="str">
        <f t="shared" si="1619"/>
        <v>-</v>
      </c>
      <c r="AC876" s="12">
        <f t="shared" si="1619"/>
        <v>0.39990900000000007</v>
      </c>
      <c r="AD876" s="12">
        <f t="shared" si="1619"/>
        <v>1.3999090000000001</v>
      </c>
      <c r="AE876" s="12" t="str">
        <f t="shared" si="1619"/>
        <v>-</v>
      </c>
      <c r="AF876" s="12">
        <f t="shared" si="1619"/>
        <v>0.60009099999999993</v>
      </c>
      <c r="AG876" s="12">
        <f t="shared" si="1619"/>
        <v>4.3999090000000001</v>
      </c>
      <c r="AH876" s="12" t="str">
        <f t="shared" si="1619"/>
        <v>-</v>
      </c>
      <c r="AI876" s="12" t="str">
        <f t="shared" si="1619"/>
        <v>-</v>
      </c>
      <c r="AJ876" s="12" t="str">
        <f t="shared" si="1619"/>
        <v>-</v>
      </c>
      <c r="AK876" s="12" t="str">
        <f t="shared" si="1619"/>
        <v>-</v>
      </c>
      <c r="AL876" s="12" t="str">
        <f t="shared" si="1619"/>
        <v>-</v>
      </c>
      <c r="AM876" s="12" t="str">
        <f t="shared" ref="AM876:AQ885" si="1620">IF(AM681="-","-",ABS(AM681-$AS681))</f>
        <v>-</v>
      </c>
      <c r="AN876" s="12" t="str">
        <f t="shared" si="1620"/>
        <v>-</v>
      </c>
      <c r="AO876" s="12">
        <f t="shared" si="1620"/>
        <v>1.3999090000000001</v>
      </c>
      <c r="AP876" s="12" t="str">
        <f t="shared" si="1620"/>
        <v>-</v>
      </c>
      <c r="AQ876" s="12" t="str">
        <f t="shared" si="1620"/>
        <v>-</v>
      </c>
      <c r="AR876" s="13"/>
      <c r="AS876" s="17"/>
    </row>
    <row r="877" spans="1:45">
      <c r="A877" s="22">
        <f t="shared" si="1538"/>
        <v>93</v>
      </c>
      <c r="B877" s="128">
        <f t="shared" ref="B877:C877" si="1621">B95</f>
        <v>37</v>
      </c>
      <c r="C877" s="128">
        <f t="shared" si="1621"/>
        <v>2</v>
      </c>
      <c r="D877" s="12" t="str">
        <f t="shared" ref="D877:P877" si="1622">IF(D682="-","-",ABS(D682-$AS682))</f>
        <v>-</v>
      </c>
      <c r="E877" s="12" t="str">
        <f t="shared" si="1622"/>
        <v>-</v>
      </c>
      <c r="F877" s="12" t="str">
        <f t="shared" si="1622"/>
        <v>-</v>
      </c>
      <c r="G877" s="12" t="str">
        <f t="shared" si="1622"/>
        <v>-</v>
      </c>
      <c r="H877" s="12">
        <f t="shared" si="1622"/>
        <v>4.1250920000000004</v>
      </c>
      <c r="I877" s="12" t="str">
        <f t="shared" si="1622"/>
        <v>-</v>
      </c>
      <c r="J877" s="12">
        <f t="shared" si="1622"/>
        <v>0.12509200000000043</v>
      </c>
      <c r="K877" s="12" t="str">
        <f t="shared" si="1622"/>
        <v>-</v>
      </c>
      <c r="L877" s="12" t="str">
        <f t="shared" si="1622"/>
        <v>-</v>
      </c>
      <c r="M877" s="12" t="str">
        <f t="shared" si="1622"/>
        <v>-</v>
      </c>
      <c r="N877" s="12">
        <f t="shared" si="1622"/>
        <v>1.1250920000000004</v>
      </c>
      <c r="O877" s="12" t="str">
        <f t="shared" si="1622"/>
        <v>-</v>
      </c>
      <c r="P877" s="12" t="str">
        <f t="shared" si="1622"/>
        <v>-</v>
      </c>
      <c r="Q877" s="12" t="str">
        <f t="shared" si="1587"/>
        <v>-</v>
      </c>
      <c r="R877" s="12" t="str">
        <f t="shared" si="1587"/>
        <v>-</v>
      </c>
      <c r="S877" s="12" t="str">
        <f t="shared" ref="S877:AL877" si="1623">IF(S682="-","-",ABS(S682-$AS682))</f>
        <v>-</v>
      </c>
      <c r="T877" s="12" t="str">
        <f t="shared" si="1623"/>
        <v>-</v>
      </c>
      <c r="U877" s="12" t="str">
        <f t="shared" si="1623"/>
        <v>-</v>
      </c>
      <c r="V877" s="12">
        <f t="shared" si="1623"/>
        <v>1.8749079999999996</v>
      </c>
      <c r="W877" s="12" t="str">
        <f t="shared" si="1623"/>
        <v>-</v>
      </c>
      <c r="X877" s="12" t="str">
        <f t="shared" si="1623"/>
        <v>-</v>
      </c>
      <c r="Y877" s="12" t="str">
        <f t="shared" si="1623"/>
        <v>-</v>
      </c>
      <c r="Z877" s="12" t="str">
        <f t="shared" si="1623"/>
        <v>-</v>
      </c>
      <c r="AA877" s="12" t="str">
        <f t="shared" si="1623"/>
        <v>-</v>
      </c>
      <c r="AB877" s="12" t="str">
        <f t="shared" si="1623"/>
        <v>-</v>
      </c>
      <c r="AC877" s="12">
        <f t="shared" si="1623"/>
        <v>0.87490799999999957</v>
      </c>
      <c r="AD877" s="12" t="str">
        <f t="shared" si="1623"/>
        <v>-</v>
      </c>
      <c r="AE877" s="12" t="str">
        <f t="shared" si="1623"/>
        <v>-</v>
      </c>
      <c r="AF877" s="12">
        <f t="shared" si="1623"/>
        <v>2.1250920000000004</v>
      </c>
      <c r="AG877" s="12">
        <f t="shared" si="1623"/>
        <v>3.8749079999999996</v>
      </c>
      <c r="AH877" s="12" t="str">
        <f t="shared" si="1623"/>
        <v>-</v>
      </c>
      <c r="AI877" s="12" t="str">
        <f t="shared" si="1623"/>
        <v>-</v>
      </c>
      <c r="AJ877" s="12" t="str">
        <f t="shared" si="1623"/>
        <v>-</v>
      </c>
      <c r="AK877" s="12" t="str">
        <f t="shared" si="1623"/>
        <v>-</v>
      </c>
      <c r="AL877" s="12" t="str">
        <f t="shared" si="1623"/>
        <v>-</v>
      </c>
      <c r="AM877" s="12" t="str">
        <f t="shared" si="1620"/>
        <v>-</v>
      </c>
      <c r="AN877" s="12" t="str">
        <f t="shared" si="1620"/>
        <v>-</v>
      </c>
      <c r="AO877" s="12">
        <f t="shared" si="1620"/>
        <v>0.87490799999999957</v>
      </c>
      <c r="AP877" s="12" t="str">
        <f t="shared" si="1620"/>
        <v>-</v>
      </c>
      <c r="AQ877" s="12" t="str">
        <f t="shared" si="1620"/>
        <v>-</v>
      </c>
      <c r="AR877" s="13"/>
      <c r="AS877" s="17"/>
    </row>
    <row r="878" spans="1:45">
      <c r="A878" s="22">
        <f t="shared" si="1538"/>
        <v>94</v>
      </c>
      <c r="B878" s="128">
        <f t="shared" ref="B878:C878" si="1624">B96</f>
        <v>37</v>
      </c>
      <c r="C878" s="128">
        <f t="shared" si="1624"/>
        <v>3</v>
      </c>
      <c r="D878" s="12" t="str">
        <f t="shared" ref="D878:P878" si="1625">IF(D683="-","-",ABS(D683-$AS683))</f>
        <v>-</v>
      </c>
      <c r="E878" s="12" t="str">
        <f t="shared" si="1625"/>
        <v>-</v>
      </c>
      <c r="F878" s="12" t="str">
        <f t="shared" si="1625"/>
        <v>-</v>
      </c>
      <c r="G878" s="12" t="str">
        <f t="shared" si="1625"/>
        <v>-</v>
      </c>
      <c r="H878" s="12">
        <f t="shared" si="1625"/>
        <v>3.6000929999999993</v>
      </c>
      <c r="I878" s="12" t="str">
        <f t="shared" si="1625"/>
        <v>-</v>
      </c>
      <c r="J878" s="12">
        <f t="shared" si="1625"/>
        <v>2.6000929999999993</v>
      </c>
      <c r="K878" s="12" t="str">
        <f t="shared" si="1625"/>
        <v>-</v>
      </c>
      <c r="L878" s="12" t="str">
        <f t="shared" si="1625"/>
        <v>-</v>
      </c>
      <c r="M878" s="12" t="str">
        <f t="shared" si="1625"/>
        <v>-</v>
      </c>
      <c r="N878" s="12">
        <f t="shared" si="1625"/>
        <v>2.6000929999999993</v>
      </c>
      <c r="O878" s="12">
        <f t="shared" si="1625"/>
        <v>1.3999070000000007</v>
      </c>
      <c r="P878" s="12" t="str">
        <f t="shared" si="1625"/>
        <v>-</v>
      </c>
      <c r="Q878" s="12" t="str">
        <f t="shared" si="1587"/>
        <v>-</v>
      </c>
      <c r="R878" s="12" t="str">
        <f t="shared" si="1587"/>
        <v>-</v>
      </c>
      <c r="S878" s="12" t="str">
        <f t="shared" ref="S878:AL878" si="1626">IF(S683="-","-",ABS(S683-$AS683))</f>
        <v>-</v>
      </c>
      <c r="T878" s="12" t="str">
        <f t="shared" si="1626"/>
        <v>-</v>
      </c>
      <c r="U878" s="12" t="str">
        <f t="shared" si="1626"/>
        <v>-</v>
      </c>
      <c r="V878" s="12">
        <f t="shared" si="1626"/>
        <v>2.3999070000000007</v>
      </c>
      <c r="W878" s="12" t="str">
        <f t="shared" si="1626"/>
        <v>-</v>
      </c>
      <c r="X878" s="12" t="str">
        <f t="shared" si="1626"/>
        <v>-</v>
      </c>
      <c r="Y878" s="12" t="str">
        <f t="shared" si="1626"/>
        <v>-</v>
      </c>
      <c r="Z878" s="12" t="str">
        <f t="shared" si="1626"/>
        <v>-</v>
      </c>
      <c r="AA878" s="12" t="str">
        <f t="shared" si="1626"/>
        <v>-</v>
      </c>
      <c r="AB878" s="12" t="str">
        <f t="shared" si="1626"/>
        <v>-</v>
      </c>
      <c r="AC878" s="12">
        <f t="shared" si="1626"/>
        <v>3.3999070000000007</v>
      </c>
      <c r="AD878" s="12">
        <f t="shared" si="1626"/>
        <v>0.60009299999999932</v>
      </c>
      <c r="AE878" s="12" t="str">
        <f t="shared" si="1626"/>
        <v>-</v>
      </c>
      <c r="AF878" s="12">
        <f t="shared" si="1626"/>
        <v>1.6000929999999993</v>
      </c>
      <c r="AG878" s="12">
        <f t="shared" si="1626"/>
        <v>3.3999070000000007</v>
      </c>
      <c r="AH878" s="12" t="str">
        <f t="shared" si="1626"/>
        <v>-</v>
      </c>
      <c r="AI878" s="12" t="str">
        <f t="shared" si="1626"/>
        <v>-</v>
      </c>
      <c r="AJ878" s="12" t="str">
        <f t="shared" si="1626"/>
        <v>-</v>
      </c>
      <c r="AK878" s="12" t="str">
        <f t="shared" si="1626"/>
        <v>-</v>
      </c>
      <c r="AL878" s="12" t="str">
        <f t="shared" si="1626"/>
        <v>-</v>
      </c>
      <c r="AM878" s="12" t="str">
        <f t="shared" si="1620"/>
        <v>-</v>
      </c>
      <c r="AN878" s="12" t="str">
        <f t="shared" si="1620"/>
        <v>-</v>
      </c>
      <c r="AO878" s="12">
        <f t="shared" si="1620"/>
        <v>0.39990700000000068</v>
      </c>
      <c r="AP878" s="12" t="str">
        <f t="shared" si="1620"/>
        <v>-</v>
      </c>
      <c r="AQ878" s="12" t="str">
        <f t="shared" si="1620"/>
        <v>-</v>
      </c>
      <c r="AR878" s="13"/>
      <c r="AS878" s="17"/>
    </row>
    <row r="879" spans="1:45">
      <c r="A879" s="22">
        <f t="shared" si="1538"/>
        <v>95</v>
      </c>
      <c r="B879" s="128">
        <f t="shared" ref="B879:C879" si="1627">B97</f>
        <v>38</v>
      </c>
      <c r="C879" s="128">
        <f t="shared" si="1627"/>
        <v>1</v>
      </c>
      <c r="D879" s="12" t="str">
        <f t="shared" ref="D879:P879" si="1628">IF(D684="-","-",ABS(D684-$AS684))</f>
        <v>-</v>
      </c>
      <c r="E879" s="12" t="str">
        <f t="shared" si="1628"/>
        <v>-</v>
      </c>
      <c r="F879" s="12" t="str">
        <f t="shared" si="1628"/>
        <v>-</v>
      </c>
      <c r="G879" s="12" t="str">
        <f t="shared" si="1628"/>
        <v>-</v>
      </c>
      <c r="H879" s="12">
        <f t="shared" si="1628"/>
        <v>4.0000939999999998</v>
      </c>
      <c r="I879" s="12" t="str">
        <f t="shared" si="1628"/>
        <v>-</v>
      </c>
      <c r="J879" s="12">
        <f t="shared" si="1628"/>
        <v>1.0000939999999998</v>
      </c>
      <c r="K879" s="12" t="str">
        <f t="shared" si="1628"/>
        <v>-</v>
      </c>
      <c r="L879" s="12" t="str">
        <f t="shared" si="1628"/>
        <v>-</v>
      </c>
      <c r="M879" s="12" t="str">
        <f t="shared" si="1628"/>
        <v>-</v>
      </c>
      <c r="N879" s="12">
        <f t="shared" si="1628"/>
        <v>2.0000939999999998</v>
      </c>
      <c r="O879" s="12" t="str">
        <f t="shared" si="1628"/>
        <v>-</v>
      </c>
      <c r="P879" s="12" t="str">
        <f t="shared" si="1628"/>
        <v>-</v>
      </c>
      <c r="Q879" s="12" t="str">
        <f t="shared" si="1587"/>
        <v>-</v>
      </c>
      <c r="R879" s="12" t="str">
        <f t="shared" si="1587"/>
        <v>-</v>
      </c>
      <c r="S879" s="12" t="str">
        <f t="shared" ref="S879:AL879" si="1629">IF(S684="-","-",ABS(S684-$AS684))</f>
        <v>-</v>
      </c>
      <c r="T879" s="12" t="str">
        <f t="shared" si="1629"/>
        <v>-</v>
      </c>
      <c r="U879" s="12" t="str">
        <f t="shared" si="1629"/>
        <v>-</v>
      </c>
      <c r="V879" s="12">
        <f t="shared" si="1629"/>
        <v>1.9999060000000002</v>
      </c>
      <c r="W879" s="12" t="str">
        <f t="shared" si="1629"/>
        <v>-</v>
      </c>
      <c r="X879" s="12" t="str">
        <f t="shared" si="1629"/>
        <v>-</v>
      </c>
      <c r="Y879" s="12" t="str">
        <f t="shared" si="1629"/>
        <v>-</v>
      </c>
      <c r="Z879" s="12" t="str">
        <f t="shared" si="1629"/>
        <v>-</v>
      </c>
      <c r="AA879" s="12" t="str">
        <f t="shared" si="1629"/>
        <v>-</v>
      </c>
      <c r="AB879" s="12" t="str">
        <f t="shared" si="1629"/>
        <v>-</v>
      </c>
      <c r="AC879" s="12">
        <f t="shared" si="1629"/>
        <v>2.9999060000000002</v>
      </c>
      <c r="AD879" s="12">
        <f t="shared" si="1629"/>
        <v>1.0000939999999998</v>
      </c>
      <c r="AE879" s="12" t="str">
        <f t="shared" si="1629"/>
        <v>-</v>
      </c>
      <c r="AF879" s="12">
        <f t="shared" si="1629"/>
        <v>2.0000939999999998</v>
      </c>
      <c r="AG879" s="12">
        <f t="shared" si="1629"/>
        <v>3.9999060000000002</v>
      </c>
      <c r="AH879" s="12" t="str">
        <f t="shared" si="1629"/>
        <v>-</v>
      </c>
      <c r="AI879" s="12" t="str">
        <f t="shared" si="1629"/>
        <v>-</v>
      </c>
      <c r="AJ879" s="12" t="str">
        <f t="shared" si="1629"/>
        <v>-</v>
      </c>
      <c r="AK879" s="12" t="str">
        <f t="shared" si="1629"/>
        <v>-</v>
      </c>
      <c r="AL879" s="12" t="str">
        <f t="shared" si="1629"/>
        <v>-</v>
      </c>
      <c r="AM879" s="12" t="str">
        <f t="shared" si="1620"/>
        <v>-</v>
      </c>
      <c r="AN879" s="12" t="str">
        <f t="shared" si="1620"/>
        <v>-</v>
      </c>
      <c r="AO879" s="12">
        <f t="shared" si="1620"/>
        <v>0.99990600000000018</v>
      </c>
      <c r="AP879" s="12" t="str">
        <f t="shared" si="1620"/>
        <v>-</v>
      </c>
      <c r="AQ879" s="12" t="str">
        <f t="shared" si="1620"/>
        <v>-</v>
      </c>
      <c r="AR879" s="13"/>
      <c r="AS879" s="17"/>
    </row>
    <row r="880" spans="1:45">
      <c r="A880" s="22">
        <f t="shared" si="1538"/>
        <v>96</v>
      </c>
      <c r="B880" s="128">
        <f t="shared" ref="B880:C880" si="1630">B98</f>
        <v>38</v>
      </c>
      <c r="C880" s="128">
        <f t="shared" si="1630"/>
        <v>2</v>
      </c>
      <c r="D880" s="12" t="str">
        <f t="shared" ref="D880:P880" si="1631">IF(D685="-","-",ABS(D685-$AS685))</f>
        <v>-</v>
      </c>
      <c r="E880" s="12" t="str">
        <f t="shared" si="1631"/>
        <v>-</v>
      </c>
      <c r="F880" s="12" t="str">
        <f t="shared" si="1631"/>
        <v>-</v>
      </c>
      <c r="G880" s="12" t="str">
        <f t="shared" si="1631"/>
        <v>-</v>
      </c>
      <c r="H880" s="12">
        <f t="shared" si="1631"/>
        <v>1.6364586363636366</v>
      </c>
      <c r="I880" s="12" t="str">
        <f t="shared" si="1631"/>
        <v>-</v>
      </c>
      <c r="J880" s="12">
        <f t="shared" si="1631"/>
        <v>0.36354136363636336</v>
      </c>
      <c r="K880" s="12" t="str">
        <f t="shared" si="1631"/>
        <v>-</v>
      </c>
      <c r="L880" s="12" t="str">
        <f t="shared" si="1631"/>
        <v>-</v>
      </c>
      <c r="M880" s="12" t="str">
        <f t="shared" si="1631"/>
        <v>-</v>
      </c>
      <c r="N880" s="12">
        <f t="shared" si="1631"/>
        <v>0.36354136363636336</v>
      </c>
      <c r="O880" s="12">
        <f t="shared" si="1631"/>
        <v>2.6364586363636366</v>
      </c>
      <c r="P880" s="12" t="str">
        <f t="shared" si="1631"/>
        <v>-</v>
      </c>
      <c r="Q880" s="12" t="str">
        <f t="shared" si="1587"/>
        <v>-</v>
      </c>
      <c r="R880" s="12" t="str">
        <f t="shared" si="1587"/>
        <v>-</v>
      </c>
      <c r="S880" s="12" t="str">
        <f t="shared" ref="S880:AL880" si="1632">IF(S685="-","-",ABS(S685-$AS685))</f>
        <v>-</v>
      </c>
      <c r="T880" s="12" t="str">
        <f t="shared" si="1632"/>
        <v>-</v>
      </c>
      <c r="U880" s="12" t="str">
        <f t="shared" si="1632"/>
        <v>-</v>
      </c>
      <c r="V880" s="12">
        <f t="shared" si="1632"/>
        <v>0.36354136363636336</v>
      </c>
      <c r="W880" s="12" t="str">
        <f t="shared" si="1632"/>
        <v>-</v>
      </c>
      <c r="X880" s="12">
        <f t="shared" si="1632"/>
        <v>0.63645863636363664</v>
      </c>
      <c r="Y880" s="12" t="str">
        <f t="shared" si="1632"/>
        <v>-</v>
      </c>
      <c r="Z880" s="12" t="str">
        <f t="shared" si="1632"/>
        <v>-</v>
      </c>
      <c r="AA880" s="12" t="str">
        <f t="shared" si="1632"/>
        <v>-</v>
      </c>
      <c r="AB880" s="12" t="str">
        <f t="shared" si="1632"/>
        <v>-</v>
      </c>
      <c r="AC880" s="12">
        <f t="shared" si="1632"/>
        <v>1.3635413636363634</v>
      </c>
      <c r="AD880" s="12">
        <f t="shared" si="1632"/>
        <v>0.36354136363636336</v>
      </c>
      <c r="AE880" s="12" t="str">
        <f t="shared" si="1632"/>
        <v>-</v>
      </c>
      <c r="AF880" s="12">
        <f t="shared" si="1632"/>
        <v>0.63645863636363664</v>
      </c>
      <c r="AG880" s="12">
        <f t="shared" si="1632"/>
        <v>0.36354136363636336</v>
      </c>
      <c r="AH880" s="12" t="str">
        <f t="shared" si="1632"/>
        <v>-</v>
      </c>
      <c r="AI880" s="12" t="str">
        <f t="shared" si="1632"/>
        <v>-</v>
      </c>
      <c r="AJ880" s="12" t="str">
        <f t="shared" si="1632"/>
        <v>-</v>
      </c>
      <c r="AK880" s="12" t="str">
        <f t="shared" si="1632"/>
        <v>-</v>
      </c>
      <c r="AL880" s="12" t="str">
        <f t="shared" si="1632"/>
        <v>-</v>
      </c>
      <c r="AM880" s="12" t="str">
        <f t="shared" si="1620"/>
        <v>-</v>
      </c>
      <c r="AN880" s="12" t="str">
        <f t="shared" si="1620"/>
        <v>-</v>
      </c>
      <c r="AO880" s="12">
        <f t="shared" si="1620"/>
        <v>2.3635413636363634</v>
      </c>
      <c r="AP880" s="12" t="str">
        <f t="shared" si="1620"/>
        <v>-</v>
      </c>
      <c r="AQ880" s="12" t="str">
        <f t="shared" si="1620"/>
        <v>-</v>
      </c>
      <c r="AR880" s="13"/>
      <c r="AS880" s="17"/>
    </row>
    <row r="881" spans="1:45">
      <c r="A881" s="22">
        <f t="shared" si="1538"/>
        <v>97</v>
      </c>
      <c r="B881" s="128">
        <f t="shared" ref="B881:C881" si="1633">B99</f>
        <v>38</v>
      </c>
      <c r="C881" s="128">
        <f t="shared" si="1633"/>
        <v>3</v>
      </c>
      <c r="D881" s="12" t="str">
        <f t="shared" ref="D881:P881" si="1634">IF(D686="-","-",ABS(D686-$AS686))</f>
        <v>-</v>
      </c>
      <c r="E881" s="12" t="str">
        <f t="shared" si="1634"/>
        <v>-</v>
      </c>
      <c r="F881" s="12" t="str">
        <f t="shared" si="1634"/>
        <v>-</v>
      </c>
      <c r="G881" s="12" t="str">
        <f t="shared" si="1634"/>
        <v>-</v>
      </c>
      <c r="H881" s="12">
        <f t="shared" si="1634"/>
        <v>0.36373236363636341</v>
      </c>
      <c r="I881" s="12" t="str">
        <f t="shared" si="1634"/>
        <v>-</v>
      </c>
      <c r="J881" s="12">
        <f t="shared" si="1634"/>
        <v>0.36373236363636341</v>
      </c>
      <c r="K881" s="12" t="str">
        <f t="shared" si="1634"/>
        <v>-</v>
      </c>
      <c r="L881" s="12" t="str">
        <f t="shared" si="1634"/>
        <v>-</v>
      </c>
      <c r="M881" s="12" t="str">
        <f t="shared" si="1634"/>
        <v>-</v>
      </c>
      <c r="N881" s="12">
        <f t="shared" si="1634"/>
        <v>1.3637323636363634</v>
      </c>
      <c r="O881" s="12" t="str">
        <f t="shared" si="1634"/>
        <v>-</v>
      </c>
      <c r="P881" s="12" t="str">
        <f t="shared" si="1634"/>
        <v>-</v>
      </c>
      <c r="Q881" s="12" t="str">
        <f t="shared" si="1587"/>
        <v>-</v>
      </c>
      <c r="R881" s="12" t="str">
        <f t="shared" si="1587"/>
        <v>-</v>
      </c>
      <c r="S881" s="12">
        <f t="shared" ref="S881:AL881" si="1635">IF(S686="-","-",ABS(S686-$AS686))</f>
        <v>1.3637323636363634</v>
      </c>
      <c r="T881" s="12" t="str">
        <f t="shared" si="1635"/>
        <v>-</v>
      </c>
      <c r="U881" s="12" t="str">
        <f t="shared" si="1635"/>
        <v>-</v>
      </c>
      <c r="V881" s="12">
        <f t="shared" si="1635"/>
        <v>0.63626763636363659</v>
      </c>
      <c r="W881" s="12" t="str">
        <f t="shared" si="1635"/>
        <v>-</v>
      </c>
      <c r="X881" s="12" t="str">
        <f t="shared" si="1635"/>
        <v>-</v>
      </c>
      <c r="Y881" s="12" t="str">
        <f t="shared" si="1635"/>
        <v>-</v>
      </c>
      <c r="Z881" s="12">
        <f t="shared" si="1635"/>
        <v>2.6362676363636366</v>
      </c>
      <c r="AA881" s="12" t="str">
        <f t="shared" si="1635"/>
        <v>-</v>
      </c>
      <c r="AB881" s="12" t="str">
        <f t="shared" si="1635"/>
        <v>-</v>
      </c>
      <c r="AC881" s="12">
        <f t="shared" si="1635"/>
        <v>1.6362676363636366</v>
      </c>
      <c r="AD881" s="12">
        <f t="shared" si="1635"/>
        <v>1.3637323636363634</v>
      </c>
      <c r="AE881" s="12" t="str">
        <f t="shared" si="1635"/>
        <v>-</v>
      </c>
      <c r="AF881" s="12">
        <f t="shared" si="1635"/>
        <v>1.3637323636363634</v>
      </c>
      <c r="AG881" s="12">
        <f t="shared" si="1635"/>
        <v>0.36373236363636341</v>
      </c>
      <c r="AH881" s="12" t="str">
        <f t="shared" si="1635"/>
        <v>-</v>
      </c>
      <c r="AI881" s="12" t="str">
        <f t="shared" si="1635"/>
        <v>-</v>
      </c>
      <c r="AJ881" s="12" t="str">
        <f t="shared" si="1635"/>
        <v>-</v>
      </c>
      <c r="AK881" s="12" t="str">
        <f t="shared" si="1635"/>
        <v>-</v>
      </c>
      <c r="AL881" s="12" t="str">
        <f t="shared" si="1635"/>
        <v>-</v>
      </c>
      <c r="AM881" s="12" t="str">
        <f t="shared" si="1620"/>
        <v>-</v>
      </c>
      <c r="AN881" s="12" t="str">
        <f t="shared" si="1620"/>
        <v>-</v>
      </c>
      <c r="AO881" s="12">
        <f t="shared" si="1620"/>
        <v>1.6362676363636366</v>
      </c>
      <c r="AP881" s="12" t="str">
        <f t="shared" si="1620"/>
        <v>-</v>
      </c>
      <c r="AQ881" s="12" t="str">
        <f t="shared" si="1620"/>
        <v>-</v>
      </c>
      <c r="AR881" s="13"/>
      <c r="AS881" s="17"/>
    </row>
    <row r="882" spans="1:45">
      <c r="A882" s="22">
        <f t="shared" si="1538"/>
        <v>98</v>
      </c>
      <c r="B882" s="128">
        <f t="shared" ref="B882:C882" si="1636">B100</f>
        <v>39</v>
      </c>
      <c r="C882" s="128">
        <f t="shared" si="1636"/>
        <v>1</v>
      </c>
      <c r="D882" s="12" t="str">
        <f t="shared" ref="D882:P882" si="1637">IF(D687="-","-",ABS(D687-$AS687))</f>
        <v>-</v>
      </c>
      <c r="E882" s="12" t="str">
        <f t="shared" si="1637"/>
        <v>-</v>
      </c>
      <c r="F882" s="12" t="str">
        <f t="shared" si="1637"/>
        <v>-</v>
      </c>
      <c r="G882" s="12" t="str">
        <f t="shared" si="1637"/>
        <v>-</v>
      </c>
      <c r="H882" s="12">
        <f t="shared" si="1637"/>
        <v>0.20009700000000041</v>
      </c>
      <c r="I882" s="12" t="str">
        <f t="shared" si="1637"/>
        <v>-</v>
      </c>
      <c r="J882" s="12">
        <f t="shared" si="1637"/>
        <v>0.79990299999999959</v>
      </c>
      <c r="K882" s="12" t="str">
        <f t="shared" si="1637"/>
        <v>-</v>
      </c>
      <c r="L882" s="12" t="str">
        <f t="shared" si="1637"/>
        <v>-</v>
      </c>
      <c r="M882" s="12" t="str">
        <f t="shared" si="1637"/>
        <v>-</v>
      </c>
      <c r="N882" s="12">
        <f t="shared" si="1637"/>
        <v>1.2000970000000004</v>
      </c>
      <c r="O882" s="12" t="str">
        <f t="shared" si="1637"/>
        <v>-</v>
      </c>
      <c r="P882" s="12" t="str">
        <f t="shared" si="1637"/>
        <v>-</v>
      </c>
      <c r="Q882" s="12" t="str">
        <f t="shared" si="1587"/>
        <v>-</v>
      </c>
      <c r="R882" s="12" t="str">
        <f t="shared" si="1587"/>
        <v>-</v>
      </c>
      <c r="S882" s="12">
        <f t="shared" ref="S882:AL882" si="1638">IF(S687="-","-",ABS(S687-$AS687))</f>
        <v>0.20009700000000041</v>
      </c>
      <c r="T882" s="12" t="str">
        <f t="shared" si="1638"/>
        <v>-</v>
      </c>
      <c r="U882" s="12" t="str">
        <f t="shared" si="1638"/>
        <v>-</v>
      </c>
      <c r="V882" s="12">
        <f t="shared" si="1638"/>
        <v>1.2000970000000004</v>
      </c>
      <c r="W882" s="12" t="str">
        <f t="shared" si="1638"/>
        <v>-</v>
      </c>
      <c r="X882" s="12" t="str">
        <f t="shared" si="1638"/>
        <v>-</v>
      </c>
      <c r="Y882" s="12" t="str">
        <f t="shared" si="1638"/>
        <v>-</v>
      </c>
      <c r="Z882" s="12" t="str">
        <f t="shared" si="1638"/>
        <v>-</v>
      </c>
      <c r="AA882" s="12" t="str">
        <f t="shared" si="1638"/>
        <v>-</v>
      </c>
      <c r="AB882" s="12" t="str">
        <f t="shared" si="1638"/>
        <v>-</v>
      </c>
      <c r="AC882" s="12">
        <f t="shared" si="1638"/>
        <v>1.7999029999999996</v>
      </c>
      <c r="AD882" s="12">
        <f t="shared" si="1638"/>
        <v>0.79990299999999959</v>
      </c>
      <c r="AE882" s="12" t="str">
        <f t="shared" si="1638"/>
        <v>-</v>
      </c>
      <c r="AF882" s="12">
        <f t="shared" si="1638"/>
        <v>0.79990299999999959</v>
      </c>
      <c r="AG882" s="12">
        <f t="shared" si="1638"/>
        <v>2.2000970000000004</v>
      </c>
      <c r="AH882" s="12" t="str">
        <f t="shared" si="1638"/>
        <v>-</v>
      </c>
      <c r="AI882" s="12" t="str">
        <f t="shared" si="1638"/>
        <v>-</v>
      </c>
      <c r="AJ882" s="12" t="str">
        <f t="shared" si="1638"/>
        <v>-</v>
      </c>
      <c r="AK882" s="12" t="str">
        <f t="shared" si="1638"/>
        <v>-</v>
      </c>
      <c r="AL882" s="12" t="str">
        <f t="shared" si="1638"/>
        <v>-</v>
      </c>
      <c r="AM882" s="12" t="str">
        <f t="shared" si="1620"/>
        <v>-</v>
      </c>
      <c r="AN882" s="12" t="str">
        <f t="shared" si="1620"/>
        <v>-</v>
      </c>
      <c r="AO882" s="12">
        <f t="shared" si="1620"/>
        <v>0.79990299999999959</v>
      </c>
      <c r="AP882" s="12" t="str">
        <f t="shared" si="1620"/>
        <v>-</v>
      </c>
      <c r="AQ882" s="12" t="str">
        <f t="shared" si="1620"/>
        <v>-</v>
      </c>
      <c r="AR882" s="13"/>
      <c r="AS882" s="17"/>
    </row>
    <row r="883" spans="1:45">
      <c r="A883" s="22">
        <f t="shared" si="1538"/>
        <v>99</v>
      </c>
      <c r="B883" s="128">
        <f t="shared" ref="B883:C883" si="1639">B101</f>
        <v>39</v>
      </c>
      <c r="C883" s="128">
        <f t="shared" si="1639"/>
        <v>2</v>
      </c>
      <c r="D883" s="12" t="str">
        <f t="shared" ref="D883:P883" si="1640">IF(D688="-","-",ABS(D688-$AS688))</f>
        <v>-</v>
      </c>
      <c r="E883" s="12" t="str">
        <f t="shared" si="1640"/>
        <v>-</v>
      </c>
      <c r="F883" s="12" t="str">
        <f t="shared" si="1640"/>
        <v>-</v>
      </c>
      <c r="G883" s="12" t="str">
        <f t="shared" si="1640"/>
        <v>-</v>
      </c>
      <c r="H883" s="12">
        <f t="shared" si="1640"/>
        <v>1.2726292727272739</v>
      </c>
      <c r="I883" s="12" t="str">
        <f t="shared" si="1640"/>
        <v>-</v>
      </c>
      <c r="J883" s="12">
        <f t="shared" si="1640"/>
        <v>1.2726292727272739</v>
      </c>
      <c r="K883" s="12" t="str">
        <f t="shared" si="1640"/>
        <v>-</v>
      </c>
      <c r="L883" s="12" t="str">
        <f t="shared" si="1640"/>
        <v>-</v>
      </c>
      <c r="M883" s="12" t="str">
        <f t="shared" si="1640"/>
        <v>-</v>
      </c>
      <c r="N883" s="12">
        <f t="shared" si="1640"/>
        <v>1.7273707272727261</v>
      </c>
      <c r="O883" s="12" t="str">
        <f t="shared" si="1640"/>
        <v>-</v>
      </c>
      <c r="P883" s="12" t="str">
        <f t="shared" si="1640"/>
        <v>-</v>
      </c>
      <c r="Q883" s="12" t="str">
        <f t="shared" si="1587"/>
        <v>-</v>
      </c>
      <c r="R883" s="12" t="str">
        <f t="shared" si="1587"/>
        <v>-</v>
      </c>
      <c r="S883" s="12">
        <f t="shared" ref="S883:AL883" si="1641">IF(S688="-","-",ABS(S688-$AS688))</f>
        <v>0.27262927272727389</v>
      </c>
      <c r="T883" s="12" t="str">
        <f t="shared" si="1641"/>
        <v>-</v>
      </c>
      <c r="U883" s="12" t="str">
        <f t="shared" si="1641"/>
        <v>-</v>
      </c>
      <c r="V883" s="12">
        <f t="shared" si="1641"/>
        <v>1.7273707272727261</v>
      </c>
      <c r="W883" s="12" t="str">
        <f t="shared" si="1641"/>
        <v>-</v>
      </c>
      <c r="X883" s="12" t="str">
        <f t="shared" si="1641"/>
        <v>-</v>
      </c>
      <c r="Y883" s="12" t="str">
        <f t="shared" si="1641"/>
        <v>-</v>
      </c>
      <c r="Z883" s="12">
        <f t="shared" si="1641"/>
        <v>2.2726292727272739</v>
      </c>
      <c r="AA883" s="12" t="str">
        <f t="shared" si="1641"/>
        <v>-</v>
      </c>
      <c r="AB883" s="12" t="str">
        <f t="shared" si="1641"/>
        <v>-</v>
      </c>
      <c r="AC883" s="12">
        <f t="shared" si="1641"/>
        <v>1.2726292727272739</v>
      </c>
      <c r="AD883" s="12">
        <f t="shared" si="1641"/>
        <v>0.27262927272727389</v>
      </c>
      <c r="AE883" s="12" t="str">
        <f t="shared" si="1641"/>
        <v>-</v>
      </c>
      <c r="AF883" s="12">
        <f t="shared" si="1641"/>
        <v>1.7273707272727261</v>
      </c>
      <c r="AG883" s="12">
        <f t="shared" si="1641"/>
        <v>1.7273707272727261</v>
      </c>
      <c r="AH883" s="12" t="str">
        <f t="shared" si="1641"/>
        <v>-</v>
      </c>
      <c r="AI883" s="12" t="str">
        <f t="shared" si="1641"/>
        <v>-</v>
      </c>
      <c r="AJ883" s="12" t="str">
        <f t="shared" si="1641"/>
        <v>-</v>
      </c>
      <c r="AK883" s="12" t="str">
        <f t="shared" si="1641"/>
        <v>-</v>
      </c>
      <c r="AL883" s="12" t="str">
        <f t="shared" si="1641"/>
        <v>-</v>
      </c>
      <c r="AM883" s="12" t="str">
        <f t="shared" si="1620"/>
        <v>-</v>
      </c>
      <c r="AN883" s="12" t="str">
        <f t="shared" si="1620"/>
        <v>-</v>
      </c>
      <c r="AO883" s="12">
        <f t="shared" si="1620"/>
        <v>0.27262927272727389</v>
      </c>
      <c r="AP883" s="12" t="str">
        <f t="shared" si="1620"/>
        <v>-</v>
      </c>
      <c r="AQ883" s="12" t="str">
        <f t="shared" si="1620"/>
        <v>-</v>
      </c>
      <c r="AR883" s="13"/>
      <c r="AS883" s="17"/>
    </row>
    <row r="884" spans="1:45">
      <c r="A884" s="22">
        <f t="shared" si="1538"/>
        <v>100</v>
      </c>
      <c r="B884" s="128">
        <f t="shared" ref="B884:C884" si="1642">B102</f>
        <v>39</v>
      </c>
      <c r="C884" s="128">
        <f t="shared" si="1642"/>
        <v>3</v>
      </c>
      <c r="D884" s="12" t="str">
        <f t="shared" ref="D884:P884" si="1643">IF(D689="-","-",ABS(D689-$AS689))</f>
        <v>-</v>
      </c>
      <c r="E884" s="12" t="str">
        <f t="shared" si="1643"/>
        <v>-</v>
      </c>
      <c r="F884" s="12" t="str">
        <f t="shared" si="1643"/>
        <v>-</v>
      </c>
      <c r="G884" s="12" t="str">
        <f t="shared" si="1643"/>
        <v>-</v>
      </c>
      <c r="H884" s="12">
        <f t="shared" si="1643"/>
        <v>0.18171918181818114</v>
      </c>
      <c r="I884" s="12" t="str">
        <f t="shared" si="1643"/>
        <v>-</v>
      </c>
      <c r="J884" s="12">
        <f t="shared" si="1643"/>
        <v>1.1817191818181811</v>
      </c>
      <c r="K884" s="12" t="str">
        <f t="shared" si="1643"/>
        <v>-</v>
      </c>
      <c r="L884" s="12" t="str">
        <f t="shared" si="1643"/>
        <v>-</v>
      </c>
      <c r="M884" s="12" t="str">
        <f t="shared" si="1643"/>
        <v>-</v>
      </c>
      <c r="N884" s="12">
        <f t="shared" si="1643"/>
        <v>1.8182808181818189</v>
      </c>
      <c r="O884" s="12" t="str">
        <f t="shared" si="1643"/>
        <v>-</v>
      </c>
      <c r="P884" s="12" t="str">
        <f t="shared" si="1643"/>
        <v>-</v>
      </c>
      <c r="Q884" s="12" t="str">
        <f t="shared" si="1587"/>
        <v>-</v>
      </c>
      <c r="R884" s="12" t="str">
        <f t="shared" si="1587"/>
        <v>-</v>
      </c>
      <c r="S884" s="12">
        <f t="shared" ref="S884:AL884" si="1644">IF(S689="-","-",ABS(S689-$AS689))</f>
        <v>3.1817191818181811</v>
      </c>
      <c r="T884" s="12" t="str">
        <f t="shared" si="1644"/>
        <v>-</v>
      </c>
      <c r="U884" s="12" t="str">
        <f t="shared" si="1644"/>
        <v>-</v>
      </c>
      <c r="V884" s="12">
        <f t="shared" si="1644"/>
        <v>1.8182808181818189</v>
      </c>
      <c r="W884" s="12" t="str">
        <f t="shared" si="1644"/>
        <v>-</v>
      </c>
      <c r="X884" s="12">
        <f t="shared" si="1644"/>
        <v>3.1817191818181811</v>
      </c>
      <c r="Y884" s="12" t="str">
        <f t="shared" si="1644"/>
        <v>-</v>
      </c>
      <c r="Z884" s="12" t="str">
        <f t="shared" si="1644"/>
        <v>-</v>
      </c>
      <c r="AA884" s="12" t="str">
        <f t="shared" si="1644"/>
        <v>-</v>
      </c>
      <c r="AB884" s="12" t="str">
        <f t="shared" si="1644"/>
        <v>-</v>
      </c>
      <c r="AC884" s="12">
        <f t="shared" si="1644"/>
        <v>1.1817191818181811</v>
      </c>
      <c r="AD884" s="12">
        <f t="shared" si="1644"/>
        <v>0.81828081818181886</v>
      </c>
      <c r="AE884" s="12" t="str">
        <f t="shared" si="1644"/>
        <v>-</v>
      </c>
      <c r="AF884" s="12">
        <f t="shared" si="1644"/>
        <v>0.81828081818181886</v>
      </c>
      <c r="AG884" s="12">
        <f t="shared" si="1644"/>
        <v>2.8182808181818189</v>
      </c>
      <c r="AH884" s="12" t="str">
        <f t="shared" si="1644"/>
        <v>-</v>
      </c>
      <c r="AI884" s="12" t="str">
        <f t="shared" si="1644"/>
        <v>-</v>
      </c>
      <c r="AJ884" s="12" t="str">
        <f t="shared" si="1644"/>
        <v>-</v>
      </c>
      <c r="AK884" s="12" t="str">
        <f t="shared" si="1644"/>
        <v>-</v>
      </c>
      <c r="AL884" s="12" t="str">
        <f t="shared" si="1644"/>
        <v>-</v>
      </c>
      <c r="AM884" s="12" t="str">
        <f t="shared" si="1620"/>
        <v>-</v>
      </c>
      <c r="AN884" s="12" t="str">
        <f t="shared" si="1620"/>
        <v>-</v>
      </c>
      <c r="AO884" s="12">
        <f t="shared" si="1620"/>
        <v>0.81828081818181886</v>
      </c>
      <c r="AP884" s="12" t="str">
        <f t="shared" si="1620"/>
        <v>-</v>
      </c>
      <c r="AQ884" s="12" t="str">
        <f t="shared" si="1620"/>
        <v>-</v>
      </c>
      <c r="AR884" s="13"/>
      <c r="AS884" s="17"/>
    </row>
    <row r="885" spans="1:45">
      <c r="A885" s="22">
        <f t="shared" si="1538"/>
        <v>101</v>
      </c>
      <c r="B885" s="128">
        <f t="shared" ref="B885:C885" si="1645">B103</f>
        <v>40</v>
      </c>
      <c r="C885" s="128">
        <f t="shared" si="1645"/>
        <v>1</v>
      </c>
      <c r="D885" s="12" t="str">
        <f t="shared" ref="D885:P885" si="1646">IF(D690="-","-",ABS(D690-$AS690))</f>
        <v>-</v>
      </c>
      <c r="E885" s="12" t="str">
        <f t="shared" si="1646"/>
        <v>-</v>
      </c>
      <c r="F885" s="12" t="str">
        <f t="shared" si="1646"/>
        <v>-</v>
      </c>
      <c r="G885" s="12" t="str">
        <f t="shared" si="1646"/>
        <v>-</v>
      </c>
      <c r="H885" s="12">
        <f t="shared" si="1646"/>
        <v>3.7273727272727273</v>
      </c>
      <c r="I885" s="12" t="str">
        <f t="shared" si="1646"/>
        <v>-</v>
      </c>
      <c r="J885" s="12">
        <f t="shared" si="1646"/>
        <v>0.27262727272727272</v>
      </c>
      <c r="K885" s="12" t="str">
        <f t="shared" si="1646"/>
        <v>-</v>
      </c>
      <c r="L885" s="12" t="str">
        <f t="shared" si="1646"/>
        <v>-</v>
      </c>
      <c r="M885" s="12" t="str">
        <f t="shared" si="1646"/>
        <v>-</v>
      </c>
      <c r="N885" s="12">
        <f t="shared" si="1646"/>
        <v>2.7273727272727273</v>
      </c>
      <c r="O885" s="12">
        <f t="shared" si="1646"/>
        <v>2.7273727272727273</v>
      </c>
      <c r="P885" s="12" t="str">
        <f t="shared" si="1646"/>
        <v>-</v>
      </c>
      <c r="Q885" s="12" t="str">
        <f t="shared" si="1587"/>
        <v>-</v>
      </c>
      <c r="R885" s="12" t="str">
        <f t="shared" si="1587"/>
        <v>-</v>
      </c>
      <c r="S885" s="12">
        <f t="shared" ref="S885:AL885" si="1647">IF(S690="-","-",ABS(S690-$AS690))</f>
        <v>0.72737272727272728</v>
      </c>
      <c r="T885" s="12" t="str">
        <f t="shared" si="1647"/>
        <v>-</v>
      </c>
      <c r="U885" s="12" t="str">
        <f t="shared" si="1647"/>
        <v>-</v>
      </c>
      <c r="V885" s="12">
        <f t="shared" si="1647"/>
        <v>0.27262727272727272</v>
      </c>
      <c r="W885" s="12" t="str">
        <f t="shared" si="1647"/>
        <v>-</v>
      </c>
      <c r="X885" s="12" t="str">
        <f t="shared" si="1647"/>
        <v>-</v>
      </c>
      <c r="Y885" s="12" t="str">
        <f t="shared" si="1647"/>
        <v>-</v>
      </c>
      <c r="Z885" s="12" t="str">
        <f t="shared" si="1647"/>
        <v>-</v>
      </c>
      <c r="AA885" s="12" t="str">
        <f t="shared" si="1647"/>
        <v>-</v>
      </c>
      <c r="AB885" s="12" t="str">
        <f t="shared" si="1647"/>
        <v>-</v>
      </c>
      <c r="AC885" s="12">
        <f t="shared" si="1647"/>
        <v>0.27262727272727272</v>
      </c>
      <c r="AD885" s="12">
        <f t="shared" si="1647"/>
        <v>0.27262727272727272</v>
      </c>
      <c r="AE885" s="12" t="str">
        <f t="shared" si="1647"/>
        <v>-</v>
      </c>
      <c r="AF885" s="12">
        <f t="shared" si="1647"/>
        <v>0.72737272727272728</v>
      </c>
      <c r="AG885" s="12">
        <f t="shared" si="1647"/>
        <v>5.2726272727272727</v>
      </c>
      <c r="AH885" s="12" t="str">
        <f t="shared" si="1647"/>
        <v>-</v>
      </c>
      <c r="AI885" s="12" t="str">
        <f t="shared" si="1647"/>
        <v>-</v>
      </c>
      <c r="AJ885" s="12" t="str">
        <f t="shared" si="1647"/>
        <v>-</v>
      </c>
      <c r="AK885" s="12" t="str">
        <f t="shared" si="1647"/>
        <v>-</v>
      </c>
      <c r="AL885" s="12" t="str">
        <f t="shared" si="1647"/>
        <v>-</v>
      </c>
      <c r="AM885" s="12" t="str">
        <f t="shared" si="1620"/>
        <v>-</v>
      </c>
      <c r="AN885" s="12" t="str">
        <f t="shared" si="1620"/>
        <v>-</v>
      </c>
      <c r="AO885" s="12">
        <f t="shared" si="1620"/>
        <v>4.2726272727272727</v>
      </c>
      <c r="AP885" s="12" t="str">
        <f t="shared" si="1620"/>
        <v>-</v>
      </c>
      <c r="AQ885" s="12" t="str">
        <f t="shared" si="1620"/>
        <v>-</v>
      </c>
      <c r="AR885" s="13"/>
      <c r="AS885" s="17"/>
    </row>
    <row r="886" spans="1:45">
      <c r="A886" s="22">
        <f t="shared" si="1538"/>
        <v>102</v>
      </c>
      <c r="B886" s="128">
        <f t="shared" ref="B886:C886" si="1648">B104</f>
        <v>40</v>
      </c>
      <c r="C886" s="128">
        <f t="shared" si="1648"/>
        <v>2</v>
      </c>
      <c r="D886" s="12" t="str">
        <f t="shared" ref="D886:P886" si="1649">IF(D691="-","-",ABS(D691-$AS691))</f>
        <v>-</v>
      </c>
      <c r="E886" s="12" t="str">
        <f t="shared" si="1649"/>
        <v>-</v>
      </c>
      <c r="F886" s="12" t="str">
        <f t="shared" si="1649"/>
        <v>-</v>
      </c>
      <c r="G886" s="12" t="str">
        <f t="shared" si="1649"/>
        <v>-</v>
      </c>
      <c r="H886" s="12">
        <f t="shared" si="1649"/>
        <v>3.1819191818181816</v>
      </c>
      <c r="I886" s="12" t="str">
        <f t="shared" si="1649"/>
        <v>-</v>
      </c>
      <c r="J886" s="12">
        <f t="shared" si="1649"/>
        <v>0.18191918181818156</v>
      </c>
      <c r="K886" s="12" t="str">
        <f t="shared" si="1649"/>
        <v>-</v>
      </c>
      <c r="L886" s="12" t="str">
        <f t="shared" si="1649"/>
        <v>-</v>
      </c>
      <c r="M886" s="12" t="str">
        <f t="shared" si="1649"/>
        <v>-</v>
      </c>
      <c r="N886" s="12">
        <f t="shared" si="1649"/>
        <v>2.1819191818181816</v>
      </c>
      <c r="O886" s="12">
        <f t="shared" si="1649"/>
        <v>0.18191918181818156</v>
      </c>
      <c r="P886" s="12" t="str">
        <f t="shared" si="1649"/>
        <v>-</v>
      </c>
      <c r="Q886" s="12" t="str">
        <f t="shared" ref="Q886:R905" si="1650">IF(Q691="-","-",ABS(Q691-$AS691))</f>
        <v>-</v>
      </c>
      <c r="R886" s="12" t="str">
        <f t="shared" si="1650"/>
        <v>-</v>
      </c>
      <c r="S886" s="12">
        <f t="shared" ref="S886:AL886" si="1651">IF(S691="-","-",ABS(S691-$AS691))</f>
        <v>0.81808081818181844</v>
      </c>
      <c r="T886" s="12" t="str">
        <f t="shared" si="1651"/>
        <v>-</v>
      </c>
      <c r="U886" s="12" t="str">
        <f t="shared" si="1651"/>
        <v>-</v>
      </c>
      <c r="V886" s="12">
        <f t="shared" si="1651"/>
        <v>0.81808081818181844</v>
      </c>
      <c r="W886" s="12" t="str">
        <f t="shared" si="1651"/>
        <v>-</v>
      </c>
      <c r="X886" s="12" t="str">
        <f t="shared" si="1651"/>
        <v>-</v>
      </c>
      <c r="Y886" s="12" t="str">
        <f t="shared" si="1651"/>
        <v>-</v>
      </c>
      <c r="Z886" s="12" t="str">
        <f t="shared" si="1651"/>
        <v>-</v>
      </c>
      <c r="AA886" s="12" t="str">
        <f t="shared" si="1651"/>
        <v>-</v>
      </c>
      <c r="AB886" s="12" t="str">
        <f t="shared" si="1651"/>
        <v>-</v>
      </c>
      <c r="AC886" s="12">
        <f t="shared" si="1651"/>
        <v>1.8180808181818184</v>
      </c>
      <c r="AD886" s="12">
        <f t="shared" si="1651"/>
        <v>1.1819191818181816</v>
      </c>
      <c r="AE886" s="12" t="str">
        <f t="shared" si="1651"/>
        <v>-</v>
      </c>
      <c r="AF886" s="12">
        <f t="shared" si="1651"/>
        <v>0.18191918181818156</v>
      </c>
      <c r="AG886" s="12">
        <f t="shared" si="1651"/>
        <v>2.1819191818181816</v>
      </c>
      <c r="AH886" s="12" t="str">
        <f t="shared" si="1651"/>
        <v>-</v>
      </c>
      <c r="AI886" s="12" t="str">
        <f t="shared" si="1651"/>
        <v>-</v>
      </c>
      <c r="AJ886" s="12" t="str">
        <f t="shared" si="1651"/>
        <v>-</v>
      </c>
      <c r="AK886" s="12" t="str">
        <f t="shared" si="1651"/>
        <v>-</v>
      </c>
      <c r="AL886" s="12" t="str">
        <f t="shared" si="1651"/>
        <v>-</v>
      </c>
      <c r="AM886" s="12" t="str">
        <f t="shared" ref="AM886:AQ895" si="1652">IF(AM691="-","-",ABS(AM691-$AS691))</f>
        <v>-</v>
      </c>
      <c r="AN886" s="12" t="str">
        <f t="shared" si="1652"/>
        <v>-</v>
      </c>
      <c r="AO886" s="12">
        <f t="shared" si="1652"/>
        <v>5.8180808181818184</v>
      </c>
      <c r="AP886" s="12" t="str">
        <f t="shared" si="1652"/>
        <v>-</v>
      </c>
      <c r="AQ886" s="12" t="str">
        <f t="shared" si="1652"/>
        <v>-</v>
      </c>
      <c r="AR886" s="13"/>
      <c r="AS886" s="17"/>
    </row>
    <row r="887" spans="1:45">
      <c r="A887" s="22">
        <f t="shared" si="1538"/>
        <v>103</v>
      </c>
      <c r="B887" s="128">
        <f t="shared" ref="B887:C887" si="1653">B105</f>
        <v>40</v>
      </c>
      <c r="C887" s="128">
        <f t="shared" si="1653"/>
        <v>3</v>
      </c>
      <c r="D887" s="12" t="str">
        <f t="shared" ref="D887:P887" si="1654">IF(D692="-","-",ABS(D692-$AS692))</f>
        <v>-</v>
      </c>
      <c r="E887" s="12" t="str">
        <f t="shared" si="1654"/>
        <v>-</v>
      </c>
      <c r="F887" s="12" t="str">
        <f t="shared" si="1654"/>
        <v>-</v>
      </c>
      <c r="G887" s="12" t="str">
        <f t="shared" si="1654"/>
        <v>-</v>
      </c>
      <c r="H887" s="12">
        <f t="shared" si="1654"/>
        <v>3.2001020000000002</v>
      </c>
      <c r="I887" s="12" t="str">
        <f t="shared" si="1654"/>
        <v>-</v>
      </c>
      <c r="J887" s="12">
        <f t="shared" si="1654"/>
        <v>0.20010200000000022</v>
      </c>
      <c r="K887" s="12" t="str">
        <f t="shared" si="1654"/>
        <v>-</v>
      </c>
      <c r="L887" s="12" t="str">
        <f t="shared" si="1654"/>
        <v>-</v>
      </c>
      <c r="M887" s="12" t="str">
        <f t="shared" si="1654"/>
        <v>-</v>
      </c>
      <c r="N887" s="12">
        <f t="shared" si="1654"/>
        <v>2.2001020000000002</v>
      </c>
      <c r="O887" s="12" t="str">
        <f t="shared" si="1654"/>
        <v>-</v>
      </c>
      <c r="P887" s="12" t="str">
        <f t="shared" si="1654"/>
        <v>-</v>
      </c>
      <c r="Q887" s="12" t="str">
        <f t="shared" si="1650"/>
        <v>-</v>
      </c>
      <c r="R887" s="12" t="str">
        <f t="shared" si="1650"/>
        <v>-</v>
      </c>
      <c r="S887" s="12">
        <f t="shared" ref="S887:AL887" si="1655">IF(S692="-","-",ABS(S692-$AS692))</f>
        <v>2.2001020000000002</v>
      </c>
      <c r="T887" s="12" t="str">
        <f t="shared" si="1655"/>
        <v>-</v>
      </c>
      <c r="U887" s="12" t="str">
        <f t="shared" si="1655"/>
        <v>-</v>
      </c>
      <c r="V887" s="12">
        <f t="shared" si="1655"/>
        <v>1.7998979999999998</v>
      </c>
      <c r="W887" s="12" t="str">
        <f t="shared" si="1655"/>
        <v>-</v>
      </c>
      <c r="X887" s="12" t="str">
        <f t="shared" si="1655"/>
        <v>-</v>
      </c>
      <c r="Y887" s="12" t="str">
        <f t="shared" si="1655"/>
        <v>-</v>
      </c>
      <c r="Z887" s="12" t="str">
        <f t="shared" si="1655"/>
        <v>-</v>
      </c>
      <c r="AA887" s="12" t="str">
        <f t="shared" si="1655"/>
        <v>-</v>
      </c>
      <c r="AB887" s="12" t="str">
        <f t="shared" si="1655"/>
        <v>-</v>
      </c>
      <c r="AC887" s="12">
        <f t="shared" si="1655"/>
        <v>0.79989799999999978</v>
      </c>
      <c r="AD887" s="12">
        <f t="shared" si="1655"/>
        <v>0.20010200000000022</v>
      </c>
      <c r="AE887" s="12" t="str">
        <f t="shared" si="1655"/>
        <v>-</v>
      </c>
      <c r="AF887" s="12">
        <f t="shared" si="1655"/>
        <v>1.2001020000000002</v>
      </c>
      <c r="AG887" s="12">
        <f t="shared" si="1655"/>
        <v>3.7998979999999998</v>
      </c>
      <c r="AH887" s="12" t="str">
        <f t="shared" si="1655"/>
        <v>-</v>
      </c>
      <c r="AI887" s="12" t="str">
        <f t="shared" si="1655"/>
        <v>-</v>
      </c>
      <c r="AJ887" s="12" t="str">
        <f t="shared" si="1655"/>
        <v>-</v>
      </c>
      <c r="AK887" s="12" t="str">
        <f t="shared" si="1655"/>
        <v>-</v>
      </c>
      <c r="AL887" s="12" t="str">
        <f t="shared" si="1655"/>
        <v>-</v>
      </c>
      <c r="AM887" s="12" t="str">
        <f t="shared" si="1652"/>
        <v>-</v>
      </c>
      <c r="AN887" s="12" t="str">
        <f t="shared" si="1652"/>
        <v>-</v>
      </c>
      <c r="AO887" s="12">
        <f t="shared" si="1652"/>
        <v>2.7998979999999998</v>
      </c>
      <c r="AP887" s="12" t="str">
        <f t="shared" si="1652"/>
        <v>-</v>
      </c>
      <c r="AQ887" s="12" t="str">
        <f t="shared" si="1652"/>
        <v>-</v>
      </c>
      <c r="AR887" s="13"/>
      <c r="AS887" s="17"/>
    </row>
    <row r="888" spans="1:45">
      <c r="A888" s="22">
        <f t="shared" si="1538"/>
        <v>104</v>
      </c>
      <c r="B888" s="128">
        <f t="shared" ref="B888:C888" si="1656">B106</f>
        <v>41</v>
      </c>
      <c r="C888" s="128">
        <f t="shared" si="1656"/>
        <v>1</v>
      </c>
      <c r="D888" s="12" t="str">
        <f t="shared" ref="D888:P888" si="1657">IF(D693="-","-",ABS(D693-$AS693))</f>
        <v>-</v>
      </c>
      <c r="E888" s="12" t="str">
        <f t="shared" si="1657"/>
        <v>-</v>
      </c>
      <c r="F888" s="12" t="str">
        <f t="shared" si="1657"/>
        <v>-</v>
      </c>
      <c r="G888" s="12" t="str">
        <f t="shared" si="1657"/>
        <v>-</v>
      </c>
      <c r="H888" s="12">
        <f t="shared" si="1657"/>
        <v>0.63646663636363687</v>
      </c>
      <c r="I888" s="12" t="str">
        <f t="shared" si="1657"/>
        <v>-</v>
      </c>
      <c r="J888" s="12" t="str">
        <f t="shared" si="1657"/>
        <v>-</v>
      </c>
      <c r="K888" s="12" t="str">
        <f t="shared" si="1657"/>
        <v>-</v>
      </c>
      <c r="L888" s="12" t="str">
        <f t="shared" si="1657"/>
        <v>-</v>
      </c>
      <c r="M888" s="12" t="str">
        <f t="shared" si="1657"/>
        <v>-</v>
      </c>
      <c r="N888" s="12">
        <f t="shared" si="1657"/>
        <v>1.6364666363636369</v>
      </c>
      <c r="O888" s="12" t="str">
        <f t="shared" si="1657"/>
        <v>-</v>
      </c>
      <c r="P888" s="12" t="str">
        <f t="shared" si="1657"/>
        <v>-</v>
      </c>
      <c r="Q888" s="12" t="str">
        <f t="shared" si="1650"/>
        <v>-</v>
      </c>
      <c r="R888" s="12" t="str">
        <f t="shared" si="1650"/>
        <v>-</v>
      </c>
      <c r="S888" s="12">
        <f t="shared" ref="S888:AL888" si="1658">IF(S693="-","-",ABS(S693-$AS693))</f>
        <v>0.36353336363636313</v>
      </c>
      <c r="T888" s="12" t="str">
        <f t="shared" si="1658"/>
        <v>-</v>
      </c>
      <c r="U888" s="12" t="str">
        <f t="shared" si="1658"/>
        <v>-</v>
      </c>
      <c r="V888" s="12">
        <f t="shared" si="1658"/>
        <v>1.6364666363636369</v>
      </c>
      <c r="W888" s="12" t="str">
        <f t="shared" si="1658"/>
        <v>-</v>
      </c>
      <c r="X888" s="12">
        <f t="shared" si="1658"/>
        <v>1.3635333636363631</v>
      </c>
      <c r="Y888" s="12" t="str">
        <f t="shared" si="1658"/>
        <v>-</v>
      </c>
      <c r="Z888" s="12">
        <f t="shared" si="1658"/>
        <v>1.3635333636363631</v>
      </c>
      <c r="AA888" s="12" t="str">
        <f t="shared" si="1658"/>
        <v>-</v>
      </c>
      <c r="AB888" s="12" t="str">
        <f t="shared" si="1658"/>
        <v>-</v>
      </c>
      <c r="AC888" s="12">
        <f t="shared" si="1658"/>
        <v>2.3635333636363631</v>
      </c>
      <c r="AD888" s="12">
        <f t="shared" si="1658"/>
        <v>0.36353336363636313</v>
      </c>
      <c r="AE888" s="12" t="str">
        <f t="shared" si="1658"/>
        <v>-</v>
      </c>
      <c r="AF888" s="12">
        <f t="shared" si="1658"/>
        <v>2.6364666363636369</v>
      </c>
      <c r="AG888" s="12">
        <f t="shared" si="1658"/>
        <v>2.6364666363636369</v>
      </c>
      <c r="AH888" s="12" t="str">
        <f t="shared" si="1658"/>
        <v>-</v>
      </c>
      <c r="AI888" s="12" t="str">
        <f t="shared" si="1658"/>
        <v>-</v>
      </c>
      <c r="AJ888" s="12" t="str">
        <f t="shared" si="1658"/>
        <v>-</v>
      </c>
      <c r="AK888" s="12" t="str">
        <f t="shared" si="1658"/>
        <v>-</v>
      </c>
      <c r="AL888" s="12" t="str">
        <f t="shared" si="1658"/>
        <v>-</v>
      </c>
      <c r="AM888" s="12" t="str">
        <f t="shared" si="1652"/>
        <v>-</v>
      </c>
      <c r="AN888" s="12" t="str">
        <f t="shared" si="1652"/>
        <v>-</v>
      </c>
      <c r="AO888" s="12">
        <f t="shared" si="1652"/>
        <v>3.3635333636363631</v>
      </c>
      <c r="AP888" s="12" t="str">
        <f t="shared" si="1652"/>
        <v>-</v>
      </c>
      <c r="AQ888" s="12" t="str">
        <f t="shared" si="1652"/>
        <v>-</v>
      </c>
      <c r="AR888" s="13"/>
      <c r="AS888" s="17"/>
    </row>
    <row r="889" spans="1:45">
      <c r="A889" s="22">
        <f t="shared" si="1538"/>
        <v>105</v>
      </c>
      <c r="B889" s="128">
        <f t="shared" ref="B889:C889" si="1659">B107</f>
        <v>41</v>
      </c>
      <c r="C889" s="128">
        <f t="shared" si="1659"/>
        <v>2</v>
      </c>
      <c r="D889" s="12" t="str">
        <f t="shared" ref="D889:P889" si="1660">IF(D694="-","-",ABS(D694-$AS694))</f>
        <v>-</v>
      </c>
      <c r="E889" s="12" t="str">
        <f t="shared" si="1660"/>
        <v>-</v>
      </c>
      <c r="F889" s="12" t="str">
        <f t="shared" si="1660"/>
        <v>-</v>
      </c>
      <c r="G889" s="12" t="str">
        <f t="shared" si="1660"/>
        <v>-</v>
      </c>
      <c r="H889" s="12">
        <f t="shared" si="1660"/>
        <v>2.600104</v>
      </c>
      <c r="I889" s="12" t="str">
        <f t="shared" si="1660"/>
        <v>-</v>
      </c>
      <c r="J889" s="12" t="str">
        <f t="shared" si="1660"/>
        <v>-</v>
      </c>
      <c r="K889" s="12" t="str">
        <f t="shared" si="1660"/>
        <v>-</v>
      </c>
      <c r="L889" s="12" t="str">
        <f t="shared" si="1660"/>
        <v>-</v>
      </c>
      <c r="M889" s="12" t="str">
        <f t="shared" si="1660"/>
        <v>-</v>
      </c>
      <c r="N889" s="12">
        <f t="shared" si="1660"/>
        <v>1.600104</v>
      </c>
      <c r="O889" s="12">
        <f t="shared" si="1660"/>
        <v>0.39989600000000003</v>
      </c>
      <c r="P889" s="12" t="str">
        <f t="shared" si="1660"/>
        <v>-</v>
      </c>
      <c r="Q889" s="12" t="str">
        <f t="shared" si="1650"/>
        <v>-</v>
      </c>
      <c r="R889" s="12" t="str">
        <f t="shared" si="1650"/>
        <v>-</v>
      </c>
      <c r="S889" s="12" t="str">
        <f t="shared" ref="S889:AL889" si="1661">IF(S694="-","-",ABS(S694-$AS694))</f>
        <v>-</v>
      </c>
      <c r="T889" s="12" t="str">
        <f t="shared" si="1661"/>
        <v>-</v>
      </c>
      <c r="U889" s="12" t="str">
        <f t="shared" si="1661"/>
        <v>-</v>
      </c>
      <c r="V889" s="12">
        <f t="shared" si="1661"/>
        <v>1.600104</v>
      </c>
      <c r="W889" s="12" t="str">
        <f t="shared" si="1661"/>
        <v>-</v>
      </c>
      <c r="X889" s="12">
        <f t="shared" si="1661"/>
        <v>3.399896</v>
      </c>
      <c r="Y889" s="12" t="str">
        <f t="shared" si="1661"/>
        <v>-</v>
      </c>
      <c r="Z889" s="12" t="str">
        <f t="shared" si="1661"/>
        <v>-</v>
      </c>
      <c r="AA889" s="12" t="str">
        <f t="shared" si="1661"/>
        <v>-</v>
      </c>
      <c r="AB889" s="12" t="str">
        <f t="shared" si="1661"/>
        <v>-</v>
      </c>
      <c r="AC889" s="12">
        <f t="shared" si="1661"/>
        <v>1.399896</v>
      </c>
      <c r="AD889" s="12">
        <f t="shared" si="1661"/>
        <v>2.399896</v>
      </c>
      <c r="AE889" s="12" t="str">
        <f t="shared" si="1661"/>
        <v>-</v>
      </c>
      <c r="AF889" s="12">
        <f t="shared" si="1661"/>
        <v>1.600104</v>
      </c>
      <c r="AG889" s="12">
        <f t="shared" si="1661"/>
        <v>1.600104</v>
      </c>
      <c r="AH889" s="12" t="str">
        <f t="shared" si="1661"/>
        <v>-</v>
      </c>
      <c r="AI889" s="12" t="str">
        <f t="shared" si="1661"/>
        <v>-</v>
      </c>
      <c r="AJ889" s="12" t="str">
        <f t="shared" si="1661"/>
        <v>-</v>
      </c>
      <c r="AK889" s="12" t="str">
        <f t="shared" si="1661"/>
        <v>-</v>
      </c>
      <c r="AL889" s="12" t="str">
        <f t="shared" si="1661"/>
        <v>-</v>
      </c>
      <c r="AM889" s="12" t="str">
        <f t="shared" si="1652"/>
        <v>-</v>
      </c>
      <c r="AN889" s="12" t="str">
        <f t="shared" si="1652"/>
        <v>-</v>
      </c>
      <c r="AO889" s="12">
        <f t="shared" si="1652"/>
        <v>1.399896</v>
      </c>
      <c r="AP889" s="12" t="str">
        <f t="shared" si="1652"/>
        <v>-</v>
      </c>
      <c r="AQ889" s="12" t="str">
        <f t="shared" si="1652"/>
        <v>-</v>
      </c>
      <c r="AR889" s="13"/>
      <c r="AS889" s="17"/>
    </row>
    <row r="890" spans="1:45">
      <c r="A890" s="22">
        <f t="shared" si="1538"/>
        <v>106</v>
      </c>
      <c r="B890" s="128">
        <f t="shared" ref="B890:C890" si="1662">B108</f>
        <v>41</v>
      </c>
      <c r="C890" s="128">
        <f t="shared" si="1662"/>
        <v>3</v>
      </c>
      <c r="D890" s="12" t="str">
        <f t="shared" ref="D890:P890" si="1663">IF(D695="-","-",ABS(D695-$AS695))</f>
        <v>-</v>
      </c>
      <c r="E890" s="12" t="str">
        <f t="shared" si="1663"/>
        <v>-</v>
      </c>
      <c r="F890" s="12" t="str">
        <f t="shared" si="1663"/>
        <v>-</v>
      </c>
      <c r="G890" s="12" t="str">
        <f t="shared" si="1663"/>
        <v>-</v>
      </c>
      <c r="H890" s="12">
        <f t="shared" si="1663"/>
        <v>0.63646863636363626</v>
      </c>
      <c r="I890" s="12" t="str">
        <f t="shared" si="1663"/>
        <v>-</v>
      </c>
      <c r="J890" s="12">
        <f t="shared" si="1663"/>
        <v>1.3635313636363637</v>
      </c>
      <c r="K890" s="12" t="str">
        <f t="shared" si="1663"/>
        <v>-</v>
      </c>
      <c r="L890" s="12" t="str">
        <f t="shared" si="1663"/>
        <v>-</v>
      </c>
      <c r="M890" s="12" t="str">
        <f t="shared" si="1663"/>
        <v>-</v>
      </c>
      <c r="N890" s="12">
        <f t="shared" si="1663"/>
        <v>1.6364686363636363</v>
      </c>
      <c r="O890" s="12">
        <f t="shared" si="1663"/>
        <v>0.63646863636363626</v>
      </c>
      <c r="P890" s="12" t="str">
        <f t="shared" si="1663"/>
        <v>-</v>
      </c>
      <c r="Q890" s="12" t="str">
        <f t="shared" si="1650"/>
        <v>-</v>
      </c>
      <c r="R890" s="12" t="str">
        <f t="shared" si="1650"/>
        <v>-</v>
      </c>
      <c r="S890" s="12" t="str">
        <f t="shared" ref="S890:AL890" si="1664">IF(S695="-","-",ABS(S695-$AS695))</f>
        <v>-</v>
      </c>
      <c r="T890" s="12" t="str">
        <f t="shared" si="1664"/>
        <v>-</v>
      </c>
      <c r="U890" s="12" t="str">
        <f t="shared" si="1664"/>
        <v>-</v>
      </c>
      <c r="V890" s="12">
        <f t="shared" si="1664"/>
        <v>1.3635313636363637</v>
      </c>
      <c r="W890" s="12" t="str">
        <f t="shared" si="1664"/>
        <v>-</v>
      </c>
      <c r="X890" s="12" t="str">
        <f t="shared" si="1664"/>
        <v>-</v>
      </c>
      <c r="Y890" s="12" t="str">
        <f t="shared" si="1664"/>
        <v>-</v>
      </c>
      <c r="Z890" s="12">
        <f t="shared" si="1664"/>
        <v>2.3635313636363637</v>
      </c>
      <c r="AA890" s="12" t="str">
        <f t="shared" si="1664"/>
        <v>-</v>
      </c>
      <c r="AB890" s="12" t="str">
        <f t="shared" si="1664"/>
        <v>-</v>
      </c>
      <c r="AC890" s="12">
        <f t="shared" si="1664"/>
        <v>0.36353136363636374</v>
      </c>
      <c r="AD890" s="12">
        <f t="shared" si="1664"/>
        <v>1.3635313636363637</v>
      </c>
      <c r="AE890" s="12" t="str">
        <f t="shared" si="1664"/>
        <v>-</v>
      </c>
      <c r="AF890" s="12">
        <f t="shared" si="1664"/>
        <v>0.63646863636363626</v>
      </c>
      <c r="AG890" s="12">
        <f t="shared" si="1664"/>
        <v>2.6364686363636363</v>
      </c>
      <c r="AH890" s="12" t="str">
        <f t="shared" si="1664"/>
        <v>-</v>
      </c>
      <c r="AI890" s="12" t="str">
        <f t="shared" si="1664"/>
        <v>-</v>
      </c>
      <c r="AJ890" s="12" t="str">
        <f t="shared" si="1664"/>
        <v>-</v>
      </c>
      <c r="AK890" s="12" t="str">
        <f t="shared" si="1664"/>
        <v>-</v>
      </c>
      <c r="AL890" s="12" t="str">
        <f t="shared" si="1664"/>
        <v>-</v>
      </c>
      <c r="AM890" s="12" t="str">
        <f t="shared" si="1652"/>
        <v>-</v>
      </c>
      <c r="AN890" s="12" t="str">
        <f t="shared" si="1652"/>
        <v>-</v>
      </c>
      <c r="AO890" s="12">
        <f t="shared" si="1652"/>
        <v>0.63646863636363626</v>
      </c>
      <c r="AP890" s="12" t="str">
        <f t="shared" si="1652"/>
        <v>-</v>
      </c>
      <c r="AQ890" s="12" t="str">
        <f t="shared" si="1652"/>
        <v>-</v>
      </c>
      <c r="AR890" s="13"/>
      <c r="AS890" s="17"/>
    </row>
    <row r="891" spans="1:45">
      <c r="A891" s="22">
        <f t="shared" si="1538"/>
        <v>107</v>
      </c>
      <c r="B891" s="128">
        <f t="shared" ref="B891:C891" si="1665">B109</f>
        <v>42</v>
      </c>
      <c r="C891" s="128">
        <f t="shared" si="1665"/>
        <v>1</v>
      </c>
      <c r="D891" s="12" t="str">
        <f t="shared" ref="D891:P891" si="1666">IF(D696="-","-",ABS(D696-$AS696))</f>
        <v>-</v>
      </c>
      <c r="E891" s="12" t="str">
        <f t="shared" si="1666"/>
        <v>-</v>
      </c>
      <c r="F891" s="12" t="str">
        <f t="shared" si="1666"/>
        <v>-</v>
      </c>
      <c r="G891" s="12" t="str">
        <f t="shared" si="1666"/>
        <v>-</v>
      </c>
      <c r="H891" s="12">
        <f t="shared" si="1666"/>
        <v>2.6667726666666667</v>
      </c>
      <c r="I891" s="12" t="str">
        <f t="shared" si="1666"/>
        <v>-</v>
      </c>
      <c r="J891" s="12">
        <f t="shared" si="1666"/>
        <v>0.66677266666666668</v>
      </c>
      <c r="K891" s="12" t="str">
        <f t="shared" si="1666"/>
        <v>-</v>
      </c>
      <c r="L891" s="12" t="str">
        <f t="shared" si="1666"/>
        <v>-</v>
      </c>
      <c r="M891" s="12" t="str">
        <f t="shared" si="1666"/>
        <v>-</v>
      </c>
      <c r="N891" s="12">
        <f t="shared" si="1666"/>
        <v>1.6667726666666667</v>
      </c>
      <c r="O891" s="12" t="str">
        <f t="shared" si="1666"/>
        <v>-</v>
      </c>
      <c r="P891" s="12" t="str">
        <f t="shared" si="1666"/>
        <v>-</v>
      </c>
      <c r="Q891" s="12" t="str">
        <f t="shared" si="1650"/>
        <v>-</v>
      </c>
      <c r="R891" s="12" t="str">
        <f t="shared" si="1650"/>
        <v>-</v>
      </c>
      <c r="S891" s="12" t="str">
        <f t="shared" ref="S891:AL891" si="1667">IF(S696="-","-",ABS(S696-$AS696))</f>
        <v>-</v>
      </c>
      <c r="T891" s="12" t="str">
        <f t="shared" si="1667"/>
        <v>-</v>
      </c>
      <c r="U891" s="12" t="str">
        <f t="shared" si="1667"/>
        <v>-</v>
      </c>
      <c r="V891" s="12">
        <f t="shared" si="1667"/>
        <v>0.33322733333333332</v>
      </c>
      <c r="W891" s="12" t="str">
        <f t="shared" si="1667"/>
        <v>-</v>
      </c>
      <c r="X891" s="12" t="str">
        <f t="shared" si="1667"/>
        <v>-</v>
      </c>
      <c r="Y891" s="12" t="str">
        <f t="shared" si="1667"/>
        <v>-</v>
      </c>
      <c r="Z891" s="12" t="str">
        <f t="shared" si="1667"/>
        <v>-</v>
      </c>
      <c r="AA891" s="12" t="str">
        <f t="shared" si="1667"/>
        <v>-</v>
      </c>
      <c r="AB891" s="12" t="str">
        <f t="shared" si="1667"/>
        <v>-</v>
      </c>
      <c r="AC891" s="12">
        <f t="shared" si="1667"/>
        <v>1.3332273333333333</v>
      </c>
      <c r="AD891" s="12">
        <f t="shared" si="1667"/>
        <v>1.6667726666666667</v>
      </c>
      <c r="AE891" s="12" t="str">
        <f t="shared" si="1667"/>
        <v>-</v>
      </c>
      <c r="AF891" s="12">
        <f t="shared" si="1667"/>
        <v>0.66677266666666668</v>
      </c>
      <c r="AG891" s="12">
        <f t="shared" si="1667"/>
        <v>4.3332273333333333</v>
      </c>
      <c r="AH891" s="12" t="str">
        <f t="shared" si="1667"/>
        <v>-</v>
      </c>
      <c r="AI891" s="12" t="str">
        <f t="shared" si="1667"/>
        <v>-</v>
      </c>
      <c r="AJ891" s="12" t="str">
        <f t="shared" si="1667"/>
        <v>-</v>
      </c>
      <c r="AK891" s="12" t="str">
        <f t="shared" si="1667"/>
        <v>-</v>
      </c>
      <c r="AL891" s="12" t="str">
        <f t="shared" si="1667"/>
        <v>-</v>
      </c>
      <c r="AM891" s="12" t="str">
        <f t="shared" si="1652"/>
        <v>-</v>
      </c>
      <c r="AN891" s="12" t="str">
        <f t="shared" si="1652"/>
        <v>-</v>
      </c>
      <c r="AO891" s="12">
        <f t="shared" si="1652"/>
        <v>1.3332273333333333</v>
      </c>
      <c r="AP891" s="12" t="str">
        <f t="shared" si="1652"/>
        <v>-</v>
      </c>
      <c r="AQ891" s="12" t="str">
        <f t="shared" si="1652"/>
        <v>-</v>
      </c>
      <c r="AR891" s="13"/>
      <c r="AS891" s="17"/>
    </row>
    <row r="892" spans="1:45">
      <c r="A892" s="22">
        <f t="shared" si="1538"/>
        <v>108</v>
      </c>
      <c r="B892" s="128">
        <f t="shared" ref="B892:C892" si="1668">B110</f>
        <v>42</v>
      </c>
      <c r="C892" s="128">
        <f t="shared" si="1668"/>
        <v>2</v>
      </c>
      <c r="D892" s="12" t="str">
        <f t="shared" ref="D892:P892" si="1669">IF(D697="-","-",ABS(D697-$AS697))</f>
        <v>-</v>
      </c>
      <c r="E892" s="12" t="str">
        <f t="shared" si="1669"/>
        <v>-</v>
      </c>
      <c r="F892" s="12" t="str">
        <f t="shared" si="1669"/>
        <v>-</v>
      </c>
      <c r="G892" s="12" t="str">
        <f t="shared" si="1669"/>
        <v>-</v>
      </c>
      <c r="H892" s="12">
        <f t="shared" si="1669"/>
        <v>2.5001069999999999</v>
      </c>
      <c r="I892" s="12" t="str">
        <f t="shared" si="1669"/>
        <v>-</v>
      </c>
      <c r="J892" s="12">
        <f t="shared" si="1669"/>
        <v>1.4998930000000001</v>
      </c>
      <c r="K892" s="12" t="str">
        <f t="shared" si="1669"/>
        <v>-</v>
      </c>
      <c r="L892" s="12" t="str">
        <f t="shared" si="1669"/>
        <v>-</v>
      </c>
      <c r="M892" s="12" t="str">
        <f t="shared" si="1669"/>
        <v>-</v>
      </c>
      <c r="N892" s="12">
        <f t="shared" si="1669"/>
        <v>0.50010699999999986</v>
      </c>
      <c r="O892" s="12" t="str">
        <f t="shared" si="1669"/>
        <v>-</v>
      </c>
      <c r="P892" s="12" t="str">
        <f t="shared" si="1669"/>
        <v>-</v>
      </c>
      <c r="Q892" s="12" t="str">
        <f t="shared" si="1650"/>
        <v>-</v>
      </c>
      <c r="R892" s="12" t="str">
        <f t="shared" si="1650"/>
        <v>-</v>
      </c>
      <c r="S892" s="12">
        <f t="shared" ref="S892:AL892" si="1670">IF(S697="-","-",ABS(S697-$AS697))</f>
        <v>3.5001069999999999</v>
      </c>
      <c r="T892" s="12" t="str">
        <f t="shared" si="1670"/>
        <v>-</v>
      </c>
      <c r="U892" s="12" t="str">
        <f t="shared" si="1670"/>
        <v>-</v>
      </c>
      <c r="V892" s="12">
        <f t="shared" si="1670"/>
        <v>0.49989300000000014</v>
      </c>
      <c r="W892" s="12" t="str">
        <f t="shared" si="1670"/>
        <v>-</v>
      </c>
      <c r="X892" s="12" t="str">
        <f t="shared" si="1670"/>
        <v>-</v>
      </c>
      <c r="Y892" s="12" t="str">
        <f t="shared" si="1670"/>
        <v>-</v>
      </c>
      <c r="Z892" s="12" t="str">
        <f t="shared" si="1670"/>
        <v>-</v>
      </c>
      <c r="AA892" s="12" t="str">
        <f t="shared" si="1670"/>
        <v>-</v>
      </c>
      <c r="AB892" s="12" t="str">
        <f t="shared" si="1670"/>
        <v>-</v>
      </c>
      <c r="AC892" s="12">
        <f t="shared" si="1670"/>
        <v>0.49989300000000014</v>
      </c>
      <c r="AD892" s="12">
        <f t="shared" si="1670"/>
        <v>1.5001069999999999</v>
      </c>
      <c r="AE892" s="12" t="str">
        <f t="shared" si="1670"/>
        <v>-</v>
      </c>
      <c r="AF892" s="12">
        <f t="shared" si="1670"/>
        <v>0.50010699999999986</v>
      </c>
      <c r="AG892" s="12">
        <f t="shared" si="1670"/>
        <v>3.4998930000000001</v>
      </c>
      <c r="AH892" s="12" t="str">
        <f t="shared" si="1670"/>
        <v>-</v>
      </c>
      <c r="AI892" s="12" t="str">
        <f t="shared" si="1670"/>
        <v>-</v>
      </c>
      <c r="AJ892" s="12" t="str">
        <f t="shared" si="1670"/>
        <v>-</v>
      </c>
      <c r="AK892" s="12" t="str">
        <f t="shared" si="1670"/>
        <v>-</v>
      </c>
      <c r="AL892" s="12" t="str">
        <f t="shared" si="1670"/>
        <v>-</v>
      </c>
      <c r="AM892" s="12" t="str">
        <f t="shared" si="1652"/>
        <v>-</v>
      </c>
      <c r="AN892" s="12" t="str">
        <f t="shared" si="1652"/>
        <v>-</v>
      </c>
      <c r="AO892" s="12">
        <f t="shared" si="1652"/>
        <v>2.4998930000000001</v>
      </c>
      <c r="AP892" s="12" t="str">
        <f t="shared" si="1652"/>
        <v>-</v>
      </c>
      <c r="AQ892" s="12" t="str">
        <f t="shared" si="1652"/>
        <v>-</v>
      </c>
      <c r="AR892" s="13"/>
      <c r="AS892" s="17"/>
    </row>
    <row r="893" spans="1:45">
      <c r="A893" s="22">
        <f t="shared" si="1538"/>
        <v>109</v>
      </c>
      <c r="B893" s="128">
        <f t="shared" ref="B893:C893" si="1671">B111</f>
        <v>42</v>
      </c>
      <c r="C893" s="128">
        <f t="shared" si="1671"/>
        <v>3</v>
      </c>
      <c r="D893" s="12" t="str">
        <f t="shared" ref="D893:P893" si="1672">IF(D698="-","-",ABS(D698-$AS698))</f>
        <v>-</v>
      </c>
      <c r="E893" s="12" t="str">
        <f t="shared" si="1672"/>
        <v>-</v>
      </c>
      <c r="F893" s="12" t="str">
        <f t="shared" si="1672"/>
        <v>-</v>
      </c>
      <c r="G893" s="12" t="str">
        <f t="shared" si="1672"/>
        <v>-</v>
      </c>
      <c r="H893" s="12">
        <f t="shared" si="1672"/>
        <v>1.4546534545454541</v>
      </c>
      <c r="I893" s="12" t="str">
        <f t="shared" si="1672"/>
        <v>-</v>
      </c>
      <c r="J893" s="12">
        <f t="shared" si="1672"/>
        <v>1.4546534545454541</v>
      </c>
      <c r="K893" s="12" t="str">
        <f t="shared" si="1672"/>
        <v>-</v>
      </c>
      <c r="L893" s="12" t="str">
        <f t="shared" si="1672"/>
        <v>-</v>
      </c>
      <c r="M893" s="12" t="str">
        <f t="shared" si="1672"/>
        <v>-</v>
      </c>
      <c r="N893" s="12">
        <f t="shared" si="1672"/>
        <v>1.4546534545454541</v>
      </c>
      <c r="O893" s="12">
        <f t="shared" si="1672"/>
        <v>3.4546534545454541</v>
      </c>
      <c r="P893" s="12" t="str">
        <f t="shared" si="1672"/>
        <v>-</v>
      </c>
      <c r="Q893" s="12" t="str">
        <f t="shared" si="1650"/>
        <v>-</v>
      </c>
      <c r="R893" s="12" t="str">
        <f t="shared" si="1650"/>
        <v>-</v>
      </c>
      <c r="S893" s="12">
        <f t="shared" ref="S893:AL893" si="1673">IF(S698="-","-",ABS(S698-$AS698))</f>
        <v>1.4546534545454541</v>
      </c>
      <c r="T893" s="12" t="str">
        <f t="shared" si="1673"/>
        <v>-</v>
      </c>
      <c r="U893" s="12" t="str">
        <f t="shared" si="1673"/>
        <v>-</v>
      </c>
      <c r="V893" s="12">
        <f t="shared" si="1673"/>
        <v>0.45465345454545414</v>
      </c>
      <c r="W893" s="12" t="str">
        <f t="shared" si="1673"/>
        <v>-</v>
      </c>
      <c r="X893" s="12" t="str">
        <f t="shared" si="1673"/>
        <v>-</v>
      </c>
      <c r="Y893" s="12" t="str">
        <f t="shared" si="1673"/>
        <v>-</v>
      </c>
      <c r="Z893" s="12" t="str">
        <f t="shared" si="1673"/>
        <v>-</v>
      </c>
      <c r="AA893" s="12" t="str">
        <f t="shared" si="1673"/>
        <v>-</v>
      </c>
      <c r="AB893" s="12" t="str">
        <f t="shared" si="1673"/>
        <v>-</v>
      </c>
      <c r="AC893" s="12">
        <f t="shared" si="1673"/>
        <v>0.54534654545454586</v>
      </c>
      <c r="AD893" s="12">
        <f t="shared" si="1673"/>
        <v>2.5453465454545459</v>
      </c>
      <c r="AE893" s="12" t="str">
        <f t="shared" si="1673"/>
        <v>-</v>
      </c>
      <c r="AF893" s="12">
        <f t="shared" si="1673"/>
        <v>0.45465345454545414</v>
      </c>
      <c r="AG893" s="12">
        <f t="shared" si="1673"/>
        <v>4.5453465454545459</v>
      </c>
      <c r="AH893" s="12" t="str">
        <f t="shared" si="1673"/>
        <v>-</v>
      </c>
      <c r="AI893" s="12" t="str">
        <f t="shared" si="1673"/>
        <v>-</v>
      </c>
      <c r="AJ893" s="12" t="str">
        <f t="shared" si="1673"/>
        <v>-</v>
      </c>
      <c r="AK893" s="12" t="str">
        <f t="shared" si="1673"/>
        <v>-</v>
      </c>
      <c r="AL893" s="12" t="str">
        <f t="shared" si="1673"/>
        <v>-</v>
      </c>
      <c r="AM893" s="12" t="str">
        <f t="shared" si="1652"/>
        <v>-</v>
      </c>
      <c r="AN893" s="12" t="str">
        <f t="shared" si="1652"/>
        <v>-</v>
      </c>
      <c r="AO893" s="12">
        <f t="shared" si="1652"/>
        <v>2.5453465454545459</v>
      </c>
      <c r="AP893" s="12" t="str">
        <f t="shared" si="1652"/>
        <v>-</v>
      </c>
      <c r="AQ893" s="12" t="str">
        <f t="shared" si="1652"/>
        <v>-</v>
      </c>
      <c r="AR893" s="13"/>
      <c r="AS893" s="17"/>
    </row>
    <row r="894" spans="1:45">
      <c r="A894" s="22">
        <f t="shared" si="1538"/>
        <v>110</v>
      </c>
      <c r="B894" s="128">
        <f t="shared" ref="B894:C894" si="1674">B112</f>
        <v>43</v>
      </c>
      <c r="C894" s="128">
        <f t="shared" si="1674"/>
        <v>1</v>
      </c>
      <c r="D894" s="12" t="str">
        <f t="shared" ref="D894:P894" si="1675">IF(D699="-","-",ABS(D699-$AS699))</f>
        <v>-</v>
      </c>
      <c r="E894" s="12" t="str">
        <f t="shared" si="1675"/>
        <v>-</v>
      </c>
      <c r="F894" s="12" t="str">
        <f t="shared" si="1675"/>
        <v>-</v>
      </c>
      <c r="G894" s="12" t="str">
        <f t="shared" si="1675"/>
        <v>-</v>
      </c>
      <c r="H894" s="12">
        <f t="shared" si="1675"/>
        <v>1.7001090000000003</v>
      </c>
      <c r="I894" s="12" t="str">
        <f t="shared" si="1675"/>
        <v>-</v>
      </c>
      <c r="J894" s="12">
        <f t="shared" si="1675"/>
        <v>1.7001090000000003</v>
      </c>
      <c r="K894" s="12" t="str">
        <f t="shared" si="1675"/>
        <v>-</v>
      </c>
      <c r="L894" s="12" t="str">
        <f t="shared" si="1675"/>
        <v>-</v>
      </c>
      <c r="M894" s="12" t="str">
        <f t="shared" si="1675"/>
        <v>-</v>
      </c>
      <c r="N894" s="12">
        <f t="shared" si="1675"/>
        <v>1.7001090000000003</v>
      </c>
      <c r="O894" s="12" t="str">
        <f t="shared" si="1675"/>
        <v>-</v>
      </c>
      <c r="P894" s="12" t="str">
        <f t="shared" si="1675"/>
        <v>-</v>
      </c>
      <c r="Q894" s="12" t="str">
        <f t="shared" si="1650"/>
        <v>-</v>
      </c>
      <c r="R894" s="12" t="str">
        <f t="shared" si="1650"/>
        <v>-</v>
      </c>
      <c r="S894" s="12" t="str">
        <f t="shared" ref="S894:AL894" si="1676">IF(S699="-","-",ABS(S699-$AS699))</f>
        <v>-</v>
      </c>
      <c r="T894" s="12" t="str">
        <f t="shared" si="1676"/>
        <v>-</v>
      </c>
      <c r="U894" s="12" t="str">
        <f t="shared" si="1676"/>
        <v>-</v>
      </c>
      <c r="V894" s="12">
        <f t="shared" si="1676"/>
        <v>0.70010900000000031</v>
      </c>
      <c r="W894" s="12" t="str">
        <f t="shared" si="1676"/>
        <v>-</v>
      </c>
      <c r="X894" s="12">
        <f t="shared" si="1676"/>
        <v>1.2998909999999997</v>
      </c>
      <c r="Y894" s="12" t="str">
        <f t="shared" si="1676"/>
        <v>-</v>
      </c>
      <c r="Z894" s="12">
        <f t="shared" si="1676"/>
        <v>2.2998909999999997</v>
      </c>
      <c r="AA894" s="12" t="str">
        <f t="shared" si="1676"/>
        <v>-</v>
      </c>
      <c r="AB894" s="12" t="str">
        <f t="shared" si="1676"/>
        <v>-</v>
      </c>
      <c r="AC894" s="12">
        <f t="shared" si="1676"/>
        <v>1.2998909999999997</v>
      </c>
      <c r="AD894" s="12">
        <f t="shared" si="1676"/>
        <v>1.2998909999999997</v>
      </c>
      <c r="AE894" s="12" t="str">
        <f t="shared" si="1676"/>
        <v>-</v>
      </c>
      <c r="AF894" s="12" t="str">
        <f t="shared" si="1676"/>
        <v>-</v>
      </c>
      <c r="AG894" s="12">
        <f t="shared" si="1676"/>
        <v>0.70010900000000031</v>
      </c>
      <c r="AH894" s="12" t="str">
        <f t="shared" si="1676"/>
        <v>-</v>
      </c>
      <c r="AI894" s="12" t="str">
        <f t="shared" si="1676"/>
        <v>-</v>
      </c>
      <c r="AJ894" s="12" t="str">
        <f t="shared" si="1676"/>
        <v>-</v>
      </c>
      <c r="AK894" s="12" t="str">
        <f t="shared" si="1676"/>
        <v>-</v>
      </c>
      <c r="AL894" s="12" t="str">
        <f t="shared" si="1676"/>
        <v>-</v>
      </c>
      <c r="AM894" s="12" t="str">
        <f t="shared" si="1652"/>
        <v>-</v>
      </c>
      <c r="AN894" s="12" t="str">
        <f t="shared" si="1652"/>
        <v>-</v>
      </c>
      <c r="AO894" s="12">
        <f t="shared" si="1652"/>
        <v>0.29989099999999969</v>
      </c>
      <c r="AP894" s="12" t="str">
        <f t="shared" si="1652"/>
        <v>-</v>
      </c>
      <c r="AQ894" s="12" t="str">
        <f t="shared" si="1652"/>
        <v>-</v>
      </c>
      <c r="AR894" s="13"/>
      <c r="AS894" s="17"/>
    </row>
    <row r="895" spans="1:45">
      <c r="A895" s="22">
        <f t="shared" si="1538"/>
        <v>111</v>
      </c>
      <c r="B895" s="128">
        <f t="shared" ref="B895:C895" si="1677">B113</f>
        <v>43</v>
      </c>
      <c r="C895" s="128">
        <f t="shared" si="1677"/>
        <v>2</v>
      </c>
      <c r="D895" s="12" t="str">
        <f t="shared" ref="D895:P895" si="1678">IF(D700="-","-",ABS(D700-$AS700))</f>
        <v>-</v>
      </c>
      <c r="E895" s="12" t="str">
        <f t="shared" si="1678"/>
        <v>-</v>
      </c>
      <c r="F895" s="12" t="str">
        <f t="shared" si="1678"/>
        <v>-</v>
      </c>
      <c r="G895" s="12" t="str">
        <f t="shared" si="1678"/>
        <v>-</v>
      </c>
      <c r="H895" s="12">
        <f t="shared" si="1678"/>
        <v>0.1998899999999999</v>
      </c>
      <c r="I895" s="12" t="str">
        <f t="shared" si="1678"/>
        <v>-</v>
      </c>
      <c r="J895" s="12">
        <f t="shared" si="1678"/>
        <v>0.1998899999999999</v>
      </c>
      <c r="K895" s="12" t="str">
        <f t="shared" si="1678"/>
        <v>-</v>
      </c>
      <c r="L895" s="12" t="str">
        <f t="shared" si="1678"/>
        <v>-</v>
      </c>
      <c r="M895" s="12" t="str">
        <f t="shared" si="1678"/>
        <v>-</v>
      </c>
      <c r="N895" s="12">
        <f t="shared" si="1678"/>
        <v>2.8001100000000001</v>
      </c>
      <c r="O895" s="12">
        <f t="shared" si="1678"/>
        <v>1.1998899999999999</v>
      </c>
      <c r="P895" s="12" t="str">
        <f t="shared" si="1678"/>
        <v>-</v>
      </c>
      <c r="Q895" s="12" t="str">
        <f t="shared" si="1650"/>
        <v>-</v>
      </c>
      <c r="R895" s="12" t="str">
        <f t="shared" si="1650"/>
        <v>-</v>
      </c>
      <c r="S895" s="12" t="str">
        <f t="shared" ref="S895:AL895" si="1679">IF(S700="-","-",ABS(S700-$AS700))</f>
        <v>-</v>
      </c>
      <c r="T895" s="12" t="str">
        <f t="shared" si="1679"/>
        <v>-</v>
      </c>
      <c r="U895" s="12" t="str">
        <f t="shared" si="1679"/>
        <v>-</v>
      </c>
      <c r="V895" s="12">
        <f t="shared" si="1679"/>
        <v>0.8001100000000001</v>
      </c>
      <c r="W895" s="12" t="str">
        <f t="shared" si="1679"/>
        <v>-</v>
      </c>
      <c r="X895" s="12">
        <f t="shared" si="1679"/>
        <v>1.1998899999999999</v>
      </c>
      <c r="Y895" s="12" t="str">
        <f t="shared" si="1679"/>
        <v>-</v>
      </c>
      <c r="Z895" s="12" t="str">
        <f t="shared" si="1679"/>
        <v>-</v>
      </c>
      <c r="AA895" s="12" t="str">
        <f t="shared" si="1679"/>
        <v>-</v>
      </c>
      <c r="AB895" s="12" t="str">
        <f t="shared" si="1679"/>
        <v>-</v>
      </c>
      <c r="AC895" s="12">
        <f t="shared" si="1679"/>
        <v>2.1998899999999999</v>
      </c>
      <c r="AD895" s="12">
        <f t="shared" si="1679"/>
        <v>0.8001100000000001</v>
      </c>
      <c r="AE895" s="12" t="str">
        <f t="shared" si="1679"/>
        <v>-</v>
      </c>
      <c r="AF895" s="12" t="str">
        <f t="shared" si="1679"/>
        <v>-</v>
      </c>
      <c r="AG895" s="12">
        <f t="shared" si="1679"/>
        <v>1.8001100000000001</v>
      </c>
      <c r="AH895" s="12" t="str">
        <f t="shared" si="1679"/>
        <v>-</v>
      </c>
      <c r="AI895" s="12" t="str">
        <f t="shared" si="1679"/>
        <v>-</v>
      </c>
      <c r="AJ895" s="12" t="str">
        <f t="shared" si="1679"/>
        <v>-</v>
      </c>
      <c r="AK895" s="12" t="str">
        <f t="shared" si="1679"/>
        <v>-</v>
      </c>
      <c r="AL895" s="12" t="str">
        <f t="shared" si="1679"/>
        <v>-</v>
      </c>
      <c r="AM895" s="12" t="str">
        <f t="shared" si="1652"/>
        <v>-</v>
      </c>
      <c r="AN895" s="12" t="str">
        <f t="shared" si="1652"/>
        <v>-</v>
      </c>
      <c r="AO895" s="12">
        <f t="shared" si="1652"/>
        <v>1.1998899999999999</v>
      </c>
      <c r="AP895" s="12" t="str">
        <f t="shared" si="1652"/>
        <v>-</v>
      </c>
      <c r="AQ895" s="12" t="str">
        <f t="shared" si="1652"/>
        <v>-</v>
      </c>
      <c r="AR895" s="13"/>
      <c r="AS895" s="17"/>
    </row>
    <row r="896" spans="1:45">
      <c r="A896" s="22">
        <f t="shared" si="1538"/>
        <v>112</v>
      </c>
      <c r="B896" s="128">
        <f t="shared" ref="B896:C896" si="1680">B114</f>
        <v>43</v>
      </c>
      <c r="C896" s="128">
        <f t="shared" si="1680"/>
        <v>3</v>
      </c>
      <c r="D896" s="12" t="str">
        <f t="shared" ref="D896:P896" si="1681">IF(D701="-","-",ABS(D701-$AS701))</f>
        <v>-</v>
      </c>
      <c r="E896" s="12" t="str">
        <f t="shared" si="1681"/>
        <v>-</v>
      </c>
      <c r="F896" s="12" t="str">
        <f t="shared" si="1681"/>
        <v>-</v>
      </c>
      <c r="G896" s="12" t="str">
        <f t="shared" si="1681"/>
        <v>-</v>
      </c>
      <c r="H896" s="12">
        <f t="shared" si="1681"/>
        <v>1.4286824285714292</v>
      </c>
      <c r="I896" s="12" t="str">
        <f t="shared" si="1681"/>
        <v>-</v>
      </c>
      <c r="J896" s="12" t="str">
        <f t="shared" si="1681"/>
        <v>-</v>
      </c>
      <c r="K896" s="12" t="str">
        <f t="shared" si="1681"/>
        <v>-</v>
      </c>
      <c r="L896" s="12" t="str">
        <f t="shared" si="1681"/>
        <v>-</v>
      </c>
      <c r="M896" s="12" t="str">
        <f t="shared" si="1681"/>
        <v>-</v>
      </c>
      <c r="N896" s="12">
        <f t="shared" si="1681"/>
        <v>0.57131757142857076</v>
      </c>
      <c r="O896" s="12" t="str">
        <f t="shared" si="1681"/>
        <v>-</v>
      </c>
      <c r="P896" s="12" t="str">
        <f t="shared" si="1681"/>
        <v>-</v>
      </c>
      <c r="Q896" s="12" t="str">
        <f t="shared" si="1650"/>
        <v>-</v>
      </c>
      <c r="R896" s="12" t="str">
        <f t="shared" si="1650"/>
        <v>-</v>
      </c>
      <c r="S896" s="12" t="str">
        <f t="shared" ref="S896:AL896" si="1682">IF(S701="-","-",ABS(S701-$AS701))</f>
        <v>-</v>
      </c>
      <c r="T896" s="12" t="str">
        <f t="shared" si="1682"/>
        <v>-</v>
      </c>
      <c r="U896" s="12" t="str">
        <f t="shared" si="1682"/>
        <v>-</v>
      </c>
      <c r="V896" s="12">
        <f t="shared" si="1682"/>
        <v>1.4286824285714292</v>
      </c>
      <c r="W896" s="12" t="str">
        <f t="shared" si="1682"/>
        <v>-</v>
      </c>
      <c r="X896" s="12" t="str">
        <f t="shared" si="1682"/>
        <v>-</v>
      </c>
      <c r="Y896" s="12" t="str">
        <f t="shared" si="1682"/>
        <v>-</v>
      </c>
      <c r="Z896" s="12" t="str">
        <f t="shared" si="1682"/>
        <v>-</v>
      </c>
      <c r="AA896" s="12" t="str">
        <f t="shared" si="1682"/>
        <v>-</v>
      </c>
      <c r="AB896" s="12" t="str">
        <f t="shared" si="1682"/>
        <v>-</v>
      </c>
      <c r="AC896" s="12">
        <f t="shared" si="1682"/>
        <v>2.5713175714285708</v>
      </c>
      <c r="AD896" s="12">
        <f t="shared" si="1682"/>
        <v>0.57131757142857076</v>
      </c>
      <c r="AE896" s="12" t="str">
        <f t="shared" si="1682"/>
        <v>-</v>
      </c>
      <c r="AF896" s="12" t="str">
        <f t="shared" si="1682"/>
        <v>-</v>
      </c>
      <c r="AG896" s="12">
        <f t="shared" si="1682"/>
        <v>2.4286824285714292</v>
      </c>
      <c r="AH896" s="12" t="str">
        <f t="shared" si="1682"/>
        <v>-</v>
      </c>
      <c r="AI896" s="12" t="str">
        <f t="shared" si="1682"/>
        <v>-</v>
      </c>
      <c r="AJ896" s="12" t="str">
        <f t="shared" si="1682"/>
        <v>-</v>
      </c>
      <c r="AK896" s="12" t="str">
        <f t="shared" si="1682"/>
        <v>-</v>
      </c>
      <c r="AL896" s="12" t="str">
        <f t="shared" si="1682"/>
        <v>-</v>
      </c>
      <c r="AM896" s="12" t="str">
        <f t="shared" ref="AM896:AQ905" si="1683">IF(AM701="-","-",ABS(AM701-$AS701))</f>
        <v>-</v>
      </c>
      <c r="AN896" s="12" t="str">
        <f t="shared" si="1683"/>
        <v>-</v>
      </c>
      <c r="AO896" s="12">
        <f t="shared" si="1683"/>
        <v>1.5713175714285708</v>
      </c>
      <c r="AP896" s="12" t="str">
        <f t="shared" si="1683"/>
        <v>-</v>
      </c>
      <c r="AQ896" s="12" t="str">
        <f t="shared" si="1683"/>
        <v>-</v>
      </c>
      <c r="AR896" s="13"/>
      <c r="AS896" s="17"/>
    </row>
    <row r="897" spans="1:45">
      <c r="A897" s="22">
        <f t="shared" si="1538"/>
        <v>113</v>
      </c>
      <c r="B897" s="128">
        <f t="shared" ref="B897:C897" si="1684">B115</f>
        <v>44</v>
      </c>
      <c r="C897" s="128">
        <f t="shared" si="1684"/>
        <v>1</v>
      </c>
      <c r="D897" s="12" t="str">
        <f t="shared" ref="D897:P897" si="1685">IF(D702="-","-",ABS(D702-$AS702))</f>
        <v>-</v>
      </c>
      <c r="E897" s="12" t="str">
        <f t="shared" si="1685"/>
        <v>-</v>
      </c>
      <c r="F897" s="12" t="str">
        <f t="shared" si="1685"/>
        <v>-</v>
      </c>
      <c r="G897" s="12" t="str">
        <f t="shared" si="1685"/>
        <v>-</v>
      </c>
      <c r="H897" s="12">
        <f t="shared" si="1685"/>
        <v>8.3221333333334258E-2</v>
      </c>
      <c r="I897" s="12" t="str">
        <f t="shared" si="1685"/>
        <v>-</v>
      </c>
      <c r="J897" s="12">
        <f t="shared" si="1685"/>
        <v>0.91677866666666574</v>
      </c>
      <c r="K897" s="12" t="str">
        <f t="shared" si="1685"/>
        <v>-</v>
      </c>
      <c r="L897" s="12" t="str">
        <f t="shared" si="1685"/>
        <v>-</v>
      </c>
      <c r="M897" s="12" t="str">
        <f t="shared" si="1685"/>
        <v>-</v>
      </c>
      <c r="N897" s="12">
        <f t="shared" si="1685"/>
        <v>1.9167786666666657</v>
      </c>
      <c r="O897" s="12" t="str">
        <f t="shared" si="1685"/>
        <v>-</v>
      </c>
      <c r="P897" s="12" t="str">
        <f t="shared" si="1685"/>
        <v>-</v>
      </c>
      <c r="Q897" s="12" t="str">
        <f t="shared" si="1650"/>
        <v>-</v>
      </c>
      <c r="R897" s="12" t="str">
        <f t="shared" si="1650"/>
        <v>-</v>
      </c>
      <c r="S897" s="12">
        <f t="shared" ref="S897:AL897" si="1686">IF(S702="-","-",ABS(S702-$AS702))</f>
        <v>2.0832213333333343</v>
      </c>
      <c r="T897" s="12" t="str">
        <f t="shared" si="1686"/>
        <v>-</v>
      </c>
      <c r="U897" s="12" t="str">
        <f t="shared" si="1686"/>
        <v>-</v>
      </c>
      <c r="V897" s="12">
        <f t="shared" si="1686"/>
        <v>1.0832213333333343</v>
      </c>
      <c r="W897" s="12" t="str">
        <f t="shared" si="1686"/>
        <v>-</v>
      </c>
      <c r="X897" s="12">
        <f t="shared" si="1686"/>
        <v>3.0832213333333343</v>
      </c>
      <c r="Y897" s="12" t="str">
        <f t="shared" si="1686"/>
        <v>-</v>
      </c>
      <c r="Z897" s="12">
        <f t="shared" si="1686"/>
        <v>1.0832213333333343</v>
      </c>
      <c r="AA897" s="12" t="str">
        <f t="shared" si="1686"/>
        <v>-</v>
      </c>
      <c r="AB897" s="12" t="str">
        <f t="shared" si="1686"/>
        <v>-</v>
      </c>
      <c r="AC897" s="12">
        <f t="shared" si="1686"/>
        <v>1.0832213333333343</v>
      </c>
      <c r="AD897" s="12">
        <f t="shared" si="1686"/>
        <v>8.3221333333334258E-2</v>
      </c>
      <c r="AE897" s="12" t="str">
        <f t="shared" si="1686"/>
        <v>-</v>
      </c>
      <c r="AF897" s="12">
        <f t="shared" si="1686"/>
        <v>0.91677866666666574</v>
      </c>
      <c r="AG897" s="12">
        <f t="shared" si="1686"/>
        <v>0.91677866666666574</v>
      </c>
      <c r="AH897" s="12" t="str">
        <f t="shared" si="1686"/>
        <v>-</v>
      </c>
      <c r="AI897" s="12" t="str">
        <f t="shared" si="1686"/>
        <v>-</v>
      </c>
      <c r="AJ897" s="12" t="str">
        <f t="shared" si="1686"/>
        <v>-</v>
      </c>
      <c r="AK897" s="12" t="str">
        <f t="shared" si="1686"/>
        <v>-</v>
      </c>
      <c r="AL897" s="12" t="str">
        <f t="shared" si="1686"/>
        <v>-</v>
      </c>
      <c r="AM897" s="12" t="str">
        <f t="shared" si="1683"/>
        <v>-</v>
      </c>
      <c r="AN897" s="12" t="str">
        <f t="shared" si="1683"/>
        <v>-</v>
      </c>
      <c r="AO897" s="12">
        <f t="shared" si="1683"/>
        <v>3.9167786666666657</v>
      </c>
      <c r="AP897" s="12" t="str">
        <f t="shared" si="1683"/>
        <v>-</v>
      </c>
      <c r="AQ897" s="12" t="str">
        <f t="shared" si="1683"/>
        <v>-</v>
      </c>
      <c r="AR897" s="13"/>
      <c r="AS897" s="17"/>
    </row>
    <row r="898" spans="1:45">
      <c r="A898" s="22">
        <f t="shared" si="1538"/>
        <v>114</v>
      </c>
      <c r="B898" s="128">
        <f t="shared" ref="B898:C898" si="1687">B116</f>
        <v>46</v>
      </c>
      <c r="C898" s="128">
        <f t="shared" si="1687"/>
        <v>1</v>
      </c>
      <c r="D898" s="12" t="str">
        <f t="shared" ref="D898:P898" si="1688">IF(D703="-","-",ABS(D703-$AS703))</f>
        <v>-</v>
      </c>
      <c r="E898" s="12" t="str">
        <f t="shared" si="1688"/>
        <v>-</v>
      </c>
      <c r="F898" s="12" t="str">
        <f t="shared" si="1688"/>
        <v>-</v>
      </c>
      <c r="G898" s="12" t="str">
        <f t="shared" si="1688"/>
        <v>-</v>
      </c>
      <c r="H898" s="12">
        <f t="shared" si="1688"/>
        <v>2.700113</v>
      </c>
      <c r="I898" s="12" t="str">
        <f t="shared" si="1688"/>
        <v>-</v>
      </c>
      <c r="J898" s="12">
        <f t="shared" si="1688"/>
        <v>2.700113</v>
      </c>
      <c r="K898" s="12" t="str">
        <f t="shared" si="1688"/>
        <v>-</v>
      </c>
      <c r="L898" s="12" t="str">
        <f t="shared" si="1688"/>
        <v>-</v>
      </c>
      <c r="M898" s="12" t="str">
        <f t="shared" si="1688"/>
        <v>-</v>
      </c>
      <c r="N898" s="12">
        <f t="shared" si="1688"/>
        <v>1.700113</v>
      </c>
      <c r="O898" s="12" t="str">
        <f t="shared" si="1688"/>
        <v>-</v>
      </c>
      <c r="P898" s="12" t="str">
        <f t="shared" si="1688"/>
        <v>-</v>
      </c>
      <c r="Q898" s="12" t="str">
        <f t="shared" si="1650"/>
        <v>-</v>
      </c>
      <c r="R898" s="12" t="str">
        <f t="shared" si="1650"/>
        <v>-</v>
      </c>
      <c r="S898" s="12">
        <f t="shared" ref="S898:AL898" si="1689">IF(S703="-","-",ABS(S703-$AS703))</f>
        <v>1.700113</v>
      </c>
      <c r="T898" s="12" t="str">
        <f t="shared" si="1689"/>
        <v>-</v>
      </c>
      <c r="U898" s="12" t="str">
        <f t="shared" si="1689"/>
        <v>-</v>
      </c>
      <c r="V898" s="12">
        <f t="shared" si="1689"/>
        <v>1.299887</v>
      </c>
      <c r="W898" s="12" t="str">
        <f t="shared" si="1689"/>
        <v>-</v>
      </c>
      <c r="X898" s="12" t="str">
        <f t="shared" si="1689"/>
        <v>-</v>
      </c>
      <c r="Y898" s="12" t="str">
        <f t="shared" si="1689"/>
        <v>-</v>
      </c>
      <c r="Z898" s="12" t="str">
        <f t="shared" si="1689"/>
        <v>-</v>
      </c>
      <c r="AA898" s="12" t="str">
        <f t="shared" si="1689"/>
        <v>-</v>
      </c>
      <c r="AB898" s="12" t="str">
        <f t="shared" si="1689"/>
        <v>-</v>
      </c>
      <c r="AC898" s="12">
        <f t="shared" si="1689"/>
        <v>1.299887</v>
      </c>
      <c r="AD898" s="12">
        <f t="shared" si="1689"/>
        <v>0.70011299999999999</v>
      </c>
      <c r="AE898" s="12" t="str">
        <f t="shared" si="1689"/>
        <v>-</v>
      </c>
      <c r="AF898" s="12">
        <f t="shared" si="1689"/>
        <v>0.29988700000000001</v>
      </c>
      <c r="AG898" s="12">
        <f t="shared" si="1689"/>
        <v>5.299887</v>
      </c>
      <c r="AH898" s="12" t="str">
        <f t="shared" si="1689"/>
        <v>-</v>
      </c>
      <c r="AI898" s="12" t="str">
        <f t="shared" si="1689"/>
        <v>-</v>
      </c>
      <c r="AJ898" s="12" t="str">
        <f t="shared" si="1689"/>
        <v>-</v>
      </c>
      <c r="AK898" s="12" t="str">
        <f t="shared" si="1689"/>
        <v>-</v>
      </c>
      <c r="AL898" s="12" t="str">
        <f t="shared" si="1689"/>
        <v>-</v>
      </c>
      <c r="AM898" s="12" t="str">
        <f t="shared" si="1683"/>
        <v>-</v>
      </c>
      <c r="AN898" s="12" t="str">
        <f t="shared" si="1683"/>
        <v>-</v>
      </c>
      <c r="AO898" s="12">
        <f t="shared" si="1683"/>
        <v>1.299887</v>
      </c>
      <c r="AP898" s="12" t="str">
        <f t="shared" si="1683"/>
        <v>-</v>
      </c>
      <c r="AQ898" s="12" t="str">
        <f t="shared" si="1683"/>
        <v>-</v>
      </c>
      <c r="AR898" s="13"/>
      <c r="AS898" s="17"/>
    </row>
    <row r="899" spans="1:45">
      <c r="A899" s="22">
        <f t="shared" si="1538"/>
        <v>115</v>
      </c>
      <c r="B899" s="128">
        <f t="shared" ref="B899:C899" si="1690">B117</f>
        <v>46</v>
      </c>
      <c r="C899" s="128">
        <f t="shared" si="1690"/>
        <v>2</v>
      </c>
      <c r="D899" s="12" t="str">
        <f t="shared" ref="D899:P899" si="1691">IF(D704="-","-",ABS(D704-$AS704))</f>
        <v>-</v>
      </c>
      <c r="E899" s="12" t="str">
        <f t="shared" si="1691"/>
        <v>-</v>
      </c>
      <c r="F899" s="12" t="str">
        <f t="shared" si="1691"/>
        <v>-</v>
      </c>
      <c r="G899" s="12" t="str">
        <f t="shared" si="1691"/>
        <v>-</v>
      </c>
      <c r="H899" s="12">
        <f t="shared" si="1691"/>
        <v>2.5455685454545458</v>
      </c>
      <c r="I899" s="12" t="str">
        <f t="shared" si="1691"/>
        <v>-</v>
      </c>
      <c r="J899" s="12">
        <f t="shared" si="1691"/>
        <v>0.45443145454545419</v>
      </c>
      <c r="K899" s="12" t="str">
        <f t="shared" si="1691"/>
        <v>-</v>
      </c>
      <c r="L899" s="12" t="str">
        <f t="shared" si="1691"/>
        <v>-</v>
      </c>
      <c r="M899" s="12" t="str">
        <f t="shared" si="1691"/>
        <v>-</v>
      </c>
      <c r="N899" s="12">
        <f t="shared" si="1691"/>
        <v>1.5455685454545458</v>
      </c>
      <c r="O899" s="12" t="str">
        <f t="shared" si="1691"/>
        <v>-</v>
      </c>
      <c r="P899" s="12" t="str">
        <f t="shared" si="1691"/>
        <v>-</v>
      </c>
      <c r="Q899" s="12" t="str">
        <f t="shared" si="1650"/>
        <v>-</v>
      </c>
      <c r="R899" s="12" t="str">
        <f t="shared" si="1650"/>
        <v>-</v>
      </c>
      <c r="S899" s="12">
        <f t="shared" ref="S899:AL899" si="1692">IF(S704="-","-",ABS(S704-$AS704))</f>
        <v>0.45443145454545419</v>
      </c>
      <c r="T899" s="12" t="str">
        <f t="shared" si="1692"/>
        <v>-</v>
      </c>
      <c r="U899" s="12" t="str">
        <f t="shared" si="1692"/>
        <v>-</v>
      </c>
      <c r="V899" s="12">
        <f t="shared" si="1692"/>
        <v>1.4544314545454542</v>
      </c>
      <c r="W899" s="12" t="str">
        <f t="shared" si="1692"/>
        <v>-</v>
      </c>
      <c r="X899" s="12">
        <f t="shared" si="1692"/>
        <v>2.4544314545454542</v>
      </c>
      <c r="Y899" s="12" t="str">
        <f t="shared" si="1692"/>
        <v>-</v>
      </c>
      <c r="Z899" s="12" t="str">
        <f t="shared" si="1692"/>
        <v>-</v>
      </c>
      <c r="AA899" s="12" t="str">
        <f t="shared" si="1692"/>
        <v>-</v>
      </c>
      <c r="AB899" s="12" t="str">
        <f t="shared" si="1692"/>
        <v>-</v>
      </c>
      <c r="AC899" s="12">
        <f t="shared" si="1692"/>
        <v>2.4544314545454542</v>
      </c>
      <c r="AD899" s="12">
        <f t="shared" si="1692"/>
        <v>0.54556854545454581</v>
      </c>
      <c r="AE899" s="12" t="str">
        <f t="shared" si="1692"/>
        <v>-</v>
      </c>
      <c r="AF899" s="12">
        <f t="shared" si="1692"/>
        <v>2.5455685454545458</v>
      </c>
      <c r="AG899" s="12">
        <f t="shared" si="1692"/>
        <v>1.4544314545454542</v>
      </c>
      <c r="AH899" s="12" t="str">
        <f t="shared" si="1692"/>
        <v>-</v>
      </c>
      <c r="AI899" s="12" t="str">
        <f t="shared" si="1692"/>
        <v>-</v>
      </c>
      <c r="AJ899" s="12" t="str">
        <f t="shared" si="1692"/>
        <v>-</v>
      </c>
      <c r="AK899" s="12" t="str">
        <f t="shared" si="1692"/>
        <v>-</v>
      </c>
      <c r="AL899" s="12" t="str">
        <f t="shared" si="1692"/>
        <v>-</v>
      </c>
      <c r="AM899" s="12" t="str">
        <f t="shared" si="1683"/>
        <v>-</v>
      </c>
      <c r="AN899" s="12" t="str">
        <f t="shared" si="1683"/>
        <v>-</v>
      </c>
      <c r="AO899" s="12">
        <f t="shared" si="1683"/>
        <v>1.5455685454545458</v>
      </c>
      <c r="AP899" s="12" t="str">
        <f t="shared" si="1683"/>
        <v>-</v>
      </c>
      <c r="AQ899" s="12" t="str">
        <f t="shared" si="1683"/>
        <v>-</v>
      </c>
      <c r="AR899" s="13"/>
      <c r="AS899" s="17"/>
    </row>
    <row r="900" spans="1:45">
      <c r="A900" s="22">
        <f t="shared" si="1538"/>
        <v>116</v>
      </c>
      <c r="B900" s="128">
        <f t="shared" ref="B900:C900" si="1693">B118</f>
        <v>46</v>
      </c>
      <c r="C900" s="128">
        <f t="shared" si="1693"/>
        <v>3</v>
      </c>
      <c r="D900" s="12" t="str">
        <f t="shared" ref="D900:P900" si="1694">IF(D705="-","-",ABS(D705-$AS705))</f>
        <v>-</v>
      </c>
      <c r="E900" s="12" t="str">
        <f t="shared" si="1694"/>
        <v>-</v>
      </c>
      <c r="F900" s="12" t="str">
        <f t="shared" si="1694"/>
        <v>-</v>
      </c>
      <c r="G900" s="12" t="str">
        <f t="shared" si="1694"/>
        <v>-</v>
      </c>
      <c r="H900" s="12">
        <f t="shared" si="1694"/>
        <v>0.77789277777777777</v>
      </c>
      <c r="I900" s="12" t="str">
        <f t="shared" si="1694"/>
        <v>-</v>
      </c>
      <c r="J900" s="12">
        <f t="shared" si="1694"/>
        <v>0.77789277777777777</v>
      </c>
      <c r="K900" s="12" t="str">
        <f t="shared" si="1694"/>
        <v>-</v>
      </c>
      <c r="L900" s="12" t="str">
        <f t="shared" si="1694"/>
        <v>-</v>
      </c>
      <c r="M900" s="12" t="str">
        <f t="shared" si="1694"/>
        <v>-</v>
      </c>
      <c r="N900" s="12">
        <f t="shared" si="1694"/>
        <v>1.7778927777777778</v>
      </c>
      <c r="O900" s="12" t="str">
        <f t="shared" si="1694"/>
        <v>-</v>
      </c>
      <c r="P900" s="12" t="str">
        <f t="shared" si="1694"/>
        <v>-</v>
      </c>
      <c r="Q900" s="12" t="str">
        <f t="shared" si="1650"/>
        <v>-</v>
      </c>
      <c r="R900" s="12" t="str">
        <f t="shared" si="1650"/>
        <v>-</v>
      </c>
      <c r="S900" s="12" t="str">
        <f t="shared" ref="S900:AL900" si="1695">IF(S705="-","-",ABS(S705-$AS705))</f>
        <v>-</v>
      </c>
      <c r="T900" s="12" t="str">
        <f t="shared" si="1695"/>
        <v>-</v>
      </c>
      <c r="U900" s="12" t="str">
        <f t="shared" si="1695"/>
        <v>-</v>
      </c>
      <c r="V900" s="12">
        <f t="shared" si="1695"/>
        <v>0.22210722222222223</v>
      </c>
      <c r="W900" s="12" t="str">
        <f t="shared" si="1695"/>
        <v>-</v>
      </c>
      <c r="X900" s="12" t="str">
        <f t="shared" si="1695"/>
        <v>-</v>
      </c>
      <c r="Y900" s="12" t="str">
        <f t="shared" si="1695"/>
        <v>-</v>
      </c>
      <c r="Z900" s="12" t="str">
        <f t="shared" si="1695"/>
        <v>-</v>
      </c>
      <c r="AA900" s="12" t="str">
        <f t="shared" si="1695"/>
        <v>-</v>
      </c>
      <c r="AB900" s="12" t="str">
        <f t="shared" si="1695"/>
        <v>-</v>
      </c>
      <c r="AC900" s="12">
        <f t="shared" si="1695"/>
        <v>1.2221072222222222</v>
      </c>
      <c r="AD900" s="12">
        <f t="shared" si="1695"/>
        <v>1.7778927777777778</v>
      </c>
      <c r="AE900" s="12" t="str">
        <f t="shared" si="1695"/>
        <v>-</v>
      </c>
      <c r="AF900" s="12">
        <f t="shared" si="1695"/>
        <v>1.7778927777777778</v>
      </c>
      <c r="AG900" s="12">
        <f t="shared" si="1695"/>
        <v>4.2221072222222222</v>
      </c>
      <c r="AH900" s="12" t="str">
        <f t="shared" si="1695"/>
        <v>-</v>
      </c>
      <c r="AI900" s="12" t="str">
        <f t="shared" si="1695"/>
        <v>-</v>
      </c>
      <c r="AJ900" s="12" t="str">
        <f t="shared" si="1695"/>
        <v>-</v>
      </c>
      <c r="AK900" s="12" t="str">
        <f t="shared" si="1695"/>
        <v>-</v>
      </c>
      <c r="AL900" s="12" t="str">
        <f t="shared" si="1695"/>
        <v>-</v>
      </c>
      <c r="AM900" s="12" t="str">
        <f t="shared" si="1683"/>
        <v>-</v>
      </c>
      <c r="AN900" s="12" t="str">
        <f t="shared" si="1683"/>
        <v>-</v>
      </c>
      <c r="AO900" s="12">
        <f t="shared" si="1683"/>
        <v>1.2221072222222222</v>
      </c>
      <c r="AP900" s="12" t="str">
        <f t="shared" si="1683"/>
        <v>-</v>
      </c>
      <c r="AQ900" s="12" t="str">
        <f t="shared" si="1683"/>
        <v>-</v>
      </c>
      <c r="AR900" s="13"/>
      <c r="AS900" s="17"/>
    </row>
    <row r="901" spans="1:45">
      <c r="A901" s="22">
        <f t="shared" si="1538"/>
        <v>117</v>
      </c>
      <c r="B901" s="128">
        <f t="shared" ref="B901:C901" si="1696">B119</f>
        <v>49</v>
      </c>
      <c r="C901" s="128">
        <f t="shared" si="1696"/>
        <v>1</v>
      </c>
      <c r="D901" s="12" t="str">
        <f t="shared" ref="D901:P901" si="1697">IF(D706="-","-",ABS(D706-$AS706))</f>
        <v>-</v>
      </c>
      <c r="E901" s="12" t="str">
        <f t="shared" si="1697"/>
        <v>-</v>
      </c>
      <c r="F901" s="12" t="str">
        <f t="shared" si="1697"/>
        <v>-</v>
      </c>
      <c r="G901" s="12" t="str">
        <f t="shared" si="1697"/>
        <v>-</v>
      </c>
      <c r="H901" s="12">
        <f t="shared" si="1697"/>
        <v>0.2998839999999996</v>
      </c>
      <c r="I901" s="12" t="str">
        <f t="shared" si="1697"/>
        <v>-</v>
      </c>
      <c r="J901" s="12">
        <f t="shared" si="1697"/>
        <v>1.2998839999999996</v>
      </c>
      <c r="K901" s="12" t="str">
        <f t="shared" si="1697"/>
        <v>-</v>
      </c>
      <c r="L901" s="12" t="str">
        <f t="shared" si="1697"/>
        <v>-</v>
      </c>
      <c r="M901" s="12" t="str">
        <f t="shared" si="1697"/>
        <v>-</v>
      </c>
      <c r="N901" s="12">
        <f t="shared" si="1697"/>
        <v>2.7001160000000004</v>
      </c>
      <c r="O901" s="12">
        <f t="shared" si="1697"/>
        <v>1.2998839999999996</v>
      </c>
      <c r="P901" s="12" t="str">
        <f t="shared" si="1697"/>
        <v>-</v>
      </c>
      <c r="Q901" s="12" t="str">
        <f t="shared" si="1650"/>
        <v>-</v>
      </c>
      <c r="R901" s="12" t="str">
        <f t="shared" si="1650"/>
        <v>-</v>
      </c>
      <c r="S901" s="12">
        <f t="shared" ref="S901:AL901" si="1698">IF(S706="-","-",ABS(S706-$AS706))</f>
        <v>0.2998839999999996</v>
      </c>
      <c r="T901" s="12" t="str">
        <f t="shared" si="1698"/>
        <v>-</v>
      </c>
      <c r="U901" s="12" t="str">
        <f t="shared" si="1698"/>
        <v>-</v>
      </c>
      <c r="V901" s="12" t="str">
        <f t="shared" si="1698"/>
        <v>-</v>
      </c>
      <c r="W901" s="12" t="str">
        <f t="shared" si="1698"/>
        <v>-</v>
      </c>
      <c r="X901" s="12" t="str">
        <f t="shared" si="1698"/>
        <v>-</v>
      </c>
      <c r="Y901" s="12" t="str">
        <f t="shared" si="1698"/>
        <v>-</v>
      </c>
      <c r="Z901" s="12" t="str">
        <f t="shared" si="1698"/>
        <v>-</v>
      </c>
      <c r="AA901" s="12" t="str">
        <f t="shared" si="1698"/>
        <v>-</v>
      </c>
      <c r="AB901" s="12" t="str">
        <f t="shared" si="1698"/>
        <v>-</v>
      </c>
      <c r="AC901" s="12">
        <f t="shared" si="1698"/>
        <v>1.2998839999999996</v>
      </c>
      <c r="AD901" s="12">
        <f t="shared" si="1698"/>
        <v>0.2998839999999996</v>
      </c>
      <c r="AE901" s="12" t="str">
        <f t="shared" si="1698"/>
        <v>-</v>
      </c>
      <c r="AF901" s="12">
        <f t="shared" si="1698"/>
        <v>0.7001160000000004</v>
      </c>
      <c r="AG901" s="12">
        <f t="shared" si="1698"/>
        <v>2.7001160000000004</v>
      </c>
      <c r="AH901" s="12" t="str">
        <f t="shared" si="1698"/>
        <v>-</v>
      </c>
      <c r="AI901" s="12" t="str">
        <f t="shared" si="1698"/>
        <v>-</v>
      </c>
      <c r="AJ901" s="12" t="str">
        <f t="shared" si="1698"/>
        <v>-</v>
      </c>
      <c r="AK901" s="12" t="str">
        <f t="shared" si="1698"/>
        <v>-</v>
      </c>
      <c r="AL901" s="12" t="str">
        <f t="shared" si="1698"/>
        <v>-</v>
      </c>
      <c r="AM901" s="12" t="str">
        <f t="shared" si="1683"/>
        <v>-</v>
      </c>
      <c r="AN901" s="12" t="str">
        <f t="shared" si="1683"/>
        <v>-</v>
      </c>
      <c r="AO901" s="12">
        <f t="shared" si="1683"/>
        <v>1.2998839999999996</v>
      </c>
      <c r="AP901" s="12" t="str">
        <f t="shared" si="1683"/>
        <v>-</v>
      </c>
      <c r="AQ901" s="12" t="str">
        <f t="shared" si="1683"/>
        <v>-</v>
      </c>
      <c r="AR901" s="13"/>
      <c r="AS901" s="17"/>
    </row>
    <row r="902" spans="1:45">
      <c r="A902" s="22">
        <f t="shared" si="1538"/>
        <v>118</v>
      </c>
      <c r="B902" s="128">
        <f t="shared" ref="B902:C902" si="1699">B120</f>
        <v>49</v>
      </c>
      <c r="C902" s="128">
        <f t="shared" si="1699"/>
        <v>2</v>
      </c>
      <c r="D902" s="12" t="str">
        <f t="shared" ref="D902:P902" si="1700">IF(D707="-","-",ABS(D707-$AS707))</f>
        <v>-</v>
      </c>
      <c r="E902" s="12" t="str">
        <f t="shared" si="1700"/>
        <v>-</v>
      </c>
      <c r="F902" s="12" t="str">
        <f t="shared" si="1700"/>
        <v>-</v>
      </c>
      <c r="G902" s="12" t="str">
        <f t="shared" si="1700"/>
        <v>-</v>
      </c>
      <c r="H902" s="12">
        <f t="shared" si="1700"/>
        <v>0.74988299999999963</v>
      </c>
      <c r="I902" s="12" t="str">
        <f t="shared" si="1700"/>
        <v>-</v>
      </c>
      <c r="J902" s="12">
        <f t="shared" si="1700"/>
        <v>0.25011700000000037</v>
      </c>
      <c r="K902" s="12" t="str">
        <f t="shared" si="1700"/>
        <v>-</v>
      </c>
      <c r="L902" s="12" t="str">
        <f t="shared" si="1700"/>
        <v>-</v>
      </c>
      <c r="M902" s="12" t="str">
        <f t="shared" si="1700"/>
        <v>-</v>
      </c>
      <c r="N902" s="12">
        <f t="shared" si="1700"/>
        <v>2.2501170000000004</v>
      </c>
      <c r="O902" s="12" t="str">
        <f t="shared" si="1700"/>
        <v>-</v>
      </c>
      <c r="P902" s="12" t="str">
        <f t="shared" si="1700"/>
        <v>-</v>
      </c>
      <c r="Q902" s="12" t="str">
        <f t="shared" si="1650"/>
        <v>-</v>
      </c>
      <c r="R902" s="12" t="str">
        <f t="shared" si="1650"/>
        <v>-</v>
      </c>
      <c r="S902" s="12" t="str">
        <f t="shared" ref="S902:AL902" si="1701">IF(S707="-","-",ABS(S707-$AS707))</f>
        <v>-</v>
      </c>
      <c r="T902" s="12" t="str">
        <f t="shared" si="1701"/>
        <v>-</v>
      </c>
      <c r="U902" s="12" t="str">
        <f t="shared" si="1701"/>
        <v>-</v>
      </c>
      <c r="V902" s="12" t="str">
        <f t="shared" si="1701"/>
        <v>-</v>
      </c>
      <c r="W902" s="12" t="str">
        <f t="shared" si="1701"/>
        <v>-</v>
      </c>
      <c r="X902" s="12" t="str">
        <f t="shared" si="1701"/>
        <v>-</v>
      </c>
      <c r="Y902" s="12" t="str">
        <f t="shared" si="1701"/>
        <v>-</v>
      </c>
      <c r="Z902" s="12" t="str">
        <f t="shared" si="1701"/>
        <v>-</v>
      </c>
      <c r="AA902" s="12" t="str">
        <f t="shared" si="1701"/>
        <v>-</v>
      </c>
      <c r="AB902" s="12" t="str">
        <f t="shared" si="1701"/>
        <v>-</v>
      </c>
      <c r="AC902" s="12">
        <f t="shared" si="1701"/>
        <v>1.7498829999999996</v>
      </c>
      <c r="AD902" s="12">
        <f t="shared" si="1701"/>
        <v>1.7498829999999996</v>
      </c>
      <c r="AE902" s="12" t="str">
        <f t="shared" si="1701"/>
        <v>-</v>
      </c>
      <c r="AF902" s="12">
        <f t="shared" si="1701"/>
        <v>2.2501170000000004</v>
      </c>
      <c r="AG902" s="12">
        <f t="shared" si="1701"/>
        <v>0.74988299999999963</v>
      </c>
      <c r="AH902" s="12" t="str">
        <f t="shared" si="1701"/>
        <v>-</v>
      </c>
      <c r="AI902" s="12" t="str">
        <f t="shared" si="1701"/>
        <v>-</v>
      </c>
      <c r="AJ902" s="12" t="str">
        <f t="shared" si="1701"/>
        <v>-</v>
      </c>
      <c r="AK902" s="12" t="str">
        <f t="shared" si="1701"/>
        <v>-</v>
      </c>
      <c r="AL902" s="12" t="str">
        <f t="shared" si="1701"/>
        <v>-</v>
      </c>
      <c r="AM902" s="12" t="str">
        <f t="shared" si="1683"/>
        <v>-</v>
      </c>
      <c r="AN902" s="12" t="str">
        <f t="shared" si="1683"/>
        <v>-</v>
      </c>
      <c r="AO902" s="12">
        <f t="shared" si="1683"/>
        <v>0.25011700000000037</v>
      </c>
      <c r="AP902" s="12" t="str">
        <f t="shared" si="1683"/>
        <v>-</v>
      </c>
      <c r="AQ902" s="12" t="str">
        <f t="shared" si="1683"/>
        <v>-</v>
      </c>
      <c r="AR902" s="13"/>
      <c r="AS902" s="17"/>
    </row>
    <row r="903" spans="1:45">
      <c r="A903" s="22">
        <f t="shared" si="1538"/>
        <v>119</v>
      </c>
      <c r="B903" s="128">
        <f t="shared" ref="B903:C903" si="1702">B121</f>
        <v>49</v>
      </c>
      <c r="C903" s="128">
        <f t="shared" si="1702"/>
        <v>3</v>
      </c>
      <c r="D903" s="12" t="str">
        <f t="shared" ref="D903:P903" si="1703">IF(D708="-","-",ABS(D708-$AS708))</f>
        <v>-</v>
      </c>
      <c r="E903" s="12" t="str">
        <f t="shared" si="1703"/>
        <v>-</v>
      </c>
      <c r="F903" s="12" t="str">
        <f t="shared" si="1703"/>
        <v>-</v>
      </c>
      <c r="G903" s="12" t="str">
        <f t="shared" si="1703"/>
        <v>-</v>
      </c>
      <c r="H903" s="12">
        <f t="shared" si="1703"/>
        <v>2.1001179999999993</v>
      </c>
      <c r="I903" s="12" t="str">
        <f t="shared" si="1703"/>
        <v>-</v>
      </c>
      <c r="J903" s="12">
        <f t="shared" si="1703"/>
        <v>0.89988200000000074</v>
      </c>
      <c r="K903" s="12" t="str">
        <f t="shared" si="1703"/>
        <v>-</v>
      </c>
      <c r="L903" s="12" t="str">
        <f t="shared" si="1703"/>
        <v>-</v>
      </c>
      <c r="M903" s="12" t="str">
        <f t="shared" si="1703"/>
        <v>-</v>
      </c>
      <c r="N903" s="12">
        <f t="shared" si="1703"/>
        <v>1.1001179999999993</v>
      </c>
      <c r="O903" s="12">
        <f t="shared" si="1703"/>
        <v>1.8998820000000007</v>
      </c>
      <c r="P903" s="12" t="str">
        <f t="shared" si="1703"/>
        <v>-</v>
      </c>
      <c r="Q903" s="12" t="str">
        <f t="shared" si="1650"/>
        <v>-</v>
      </c>
      <c r="R903" s="12" t="str">
        <f t="shared" si="1650"/>
        <v>-</v>
      </c>
      <c r="S903" s="12" t="str">
        <f t="shared" ref="S903:AL903" si="1704">IF(S708="-","-",ABS(S708-$AS708))</f>
        <v>-</v>
      </c>
      <c r="T903" s="12" t="str">
        <f t="shared" si="1704"/>
        <v>-</v>
      </c>
      <c r="U903" s="12" t="str">
        <f t="shared" si="1704"/>
        <v>-</v>
      </c>
      <c r="V903" s="12" t="str">
        <f t="shared" si="1704"/>
        <v>-</v>
      </c>
      <c r="W903" s="12" t="str">
        <f t="shared" si="1704"/>
        <v>-</v>
      </c>
      <c r="X903" s="12">
        <f t="shared" si="1704"/>
        <v>1.8998820000000007</v>
      </c>
      <c r="Y903" s="12" t="str">
        <f t="shared" si="1704"/>
        <v>-</v>
      </c>
      <c r="Z903" s="12" t="str">
        <f t="shared" si="1704"/>
        <v>-</v>
      </c>
      <c r="AA903" s="12" t="str">
        <f t="shared" si="1704"/>
        <v>-</v>
      </c>
      <c r="AB903" s="12" t="str">
        <f t="shared" si="1704"/>
        <v>-</v>
      </c>
      <c r="AC903" s="12">
        <f t="shared" si="1704"/>
        <v>2.8998820000000007</v>
      </c>
      <c r="AD903" s="12">
        <f t="shared" si="1704"/>
        <v>0.10011799999999926</v>
      </c>
      <c r="AE903" s="12" t="str">
        <f t="shared" si="1704"/>
        <v>-</v>
      </c>
      <c r="AF903" s="12">
        <f t="shared" si="1704"/>
        <v>1.1001179999999993</v>
      </c>
      <c r="AG903" s="12">
        <f t="shared" si="1704"/>
        <v>1.1001179999999993</v>
      </c>
      <c r="AH903" s="12" t="str">
        <f t="shared" si="1704"/>
        <v>-</v>
      </c>
      <c r="AI903" s="12" t="str">
        <f t="shared" si="1704"/>
        <v>-</v>
      </c>
      <c r="AJ903" s="12" t="str">
        <f t="shared" si="1704"/>
        <v>-</v>
      </c>
      <c r="AK903" s="12" t="str">
        <f t="shared" si="1704"/>
        <v>-</v>
      </c>
      <c r="AL903" s="12" t="str">
        <f t="shared" si="1704"/>
        <v>-</v>
      </c>
      <c r="AM903" s="12" t="str">
        <f t="shared" si="1683"/>
        <v>-</v>
      </c>
      <c r="AN903" s="12" t="str">
        <f t="shared" si="1683"/>
        <v>-</v>
      </c>
      <c r="AO903" s="12">
        <f t="shared" si="1683"/>
        <v>2.1001179999999993</v>
      </c>
      <c r="AP903" s="12" t="str">
        <f t="shared" si="1683"/>
        <v>-</v>
      </c>
      <c r="AQ903" s="12" t="str">
        <f t="shared" si="1683"/>
        <v>-</v>
      </c>
      <c r="AR903" s="13"/>
      <c r="AS903" s="17"/>
    </row>
    <row r="904" spans="1:45">
      <c r="A904" s="22">
        <f t="shared" si="1538"/>
        <v>120</v>
      </c>
      <c r="B904" s="128">
        <f t="shared" ref="B904:C904" si="1705">B122</f>
        <v>50</v>
      </c>
      <c r="C904" s="128">
        <f t="shared" si="1705"/>
        <v>1</v>
      </c>
      <c r="D904" s="12" t="str">
        <f t="shared" ref="D904:P904" si="1706">IF(D709="-","-",ABS(D709-$AS709))</f>
        <v>-</v>
      </c>
      <c r="E904" s="12" t="str">
        <f t="shared" si="1706"/>
        <v>-</v>
      </c>
      <c r="F904" s="12" t="str">
        <f t="shared" si="1706"/>
        <v>-</v>
      </c>
      <c r="G904" s="12" t="str">
        <f t="shared" si="1706"/>
        <v>-</v>
      </c>
      <c r="H904" s="12">
        <f t="shared" si="1706"/>
        <v>0.27260827272727273</v>
      </c>
      <c r="I904" s="12" t="str">
        <f t="shared" si="1706"/>
        <v>-</v>
      </c>
      <c r="J904" s="12">
        <f t="shared" si="1706"/>
        <v>0.72739172727272727</v>
      </c>
      <c r="K904" s="12" t="str">
        <f t="shared" si="1706"/>
        <v>-</v>
      </c>
      <c r="L904" s="12" t="str">
        <f t="shared" si="1706"/>
        <v>-</v>
      </c>
      <c r="M904" s="12" t="str">
        <f t="shared" si="1706"/>
        <v>-</v>
      </c>
      <c r="N904" s="12">
        <f t="shared" si="1706"/>
        <v>0.27260827272727273</v>
      </c>
      <c r="O904" s="12" t="str">
        <f t="shared" si="1706"/>
        <v>-</v>
      </c>
      <c r="P904" s="12" t="str">
        <f t="shared" si="1706"/>
        <v>-</v>
      </c>
      <c r="Q904" s="12" t="str">
        <f t="shared" si="1650"/>
        <v>-</v>
      </c>
      <c r="R904" s="12" t="str">
        <f t="shared" si="1650"/>
        <v>-</v>
      </c>
      <c r="S904" s="12" t="str">
        <f t="shared" ref="S904:AL904" si="1707">IF(S709="-","-",ABS(S709-$AS709))</f>
        <v>-</v>
      </c>
      <c r="T904" s="12" t="str">
        <f t="shared" si="1707"/>
        <v>-</v>
      </c>
      <c r="U904" s="12" t="str">
        <f t="shared" si="1707"/>
        <v>-</v>
      </c>
      <c r="V904" s="12">
        <f t="shared" si="1707"/>
        <v>0.72739172727272727</v>
      </c>
      <c r="W904" s="12" t="str">
        <f t="shared" si="1707"/>
        <v>-</v>
      </c>
      <c r="X904" s="12">
        <f t="shared" si="1707"/>
        <v>2.2726082727272727</v>
      </c>
      <c r="Y904" s="12" t="str">
        <f t="shared" si="1707"/>
        <v>-</v>
      </c>
      <c r="Z904" s="12">
        <f t="shared" si="1707"/>
        <v>2.2726082727272727</v>
      </c>
      <c r="AA904" s="12" t="str">
        <f t="shared" si="1707"/>
        <v>-</v>
      </c>
      <c r="AB904" s="12" t="str">
        <f t="shared" si="1707"/>
        <v>-</v>
      </c>
      <c r="AC904" s="12">
        <f t="shared" si="1707"/>
        <v>2.2726082727272727</v>
      </c>
      <c r="AD904" s="12">
        <f t="shared" si="1707"/>
        <v>0.72739172727272727</v>
      </c>
      <c r="AE904" s="12" t="str">
        <f t="shared" si="1707"/>
        <v>-</v>
      </c>
      <c r="AF904" s="12">
        <f t="shared" si="1707"/>
        <v>1.7273917272727273</v>
      </c>
      <c r="AG904" s="12">
        <f t="shared" si="1707"/>
        <v>5.7273917272727273</v>
      </c>
      <c r="AH904" s="12" t="str">
        <f t="shared" si="1707"/>
        <v>-</v>
      </c>
      <c r="AI904" s="12" t="str">
        <f t="shared" si="1707"/>
        <v>-</v>
      </c>
      <c r="AJ904" s="12" t="str">
        <f t="shared" si="1707"/>
        <v>-</v>
      </c>
      <c r="AK904" s="12" t="str">
        <f t="shared" si="1707"/>
        <v>-</v>
      </c>
      <c r="AL904" s="12" t="str">
        <f t="shared" si="1707"/>
        <v>-</v>
      </c>
      <c r="AM904" s="12" t="str">
        <f t="shared" si="1683"/>
        <v>-</v>
      </c>
      <c r="AN904" s="12" t="str">
        <f t="shared" si="1683"/>
        <v>-</v>
      </c>
      <c r="AO904" s="12">
        <f t="shared" si="1683"/>
        <v>2.2726082727272727</v>
      </c>
      <c r="AP904" s="12" t="str">
        <f t="shared" si="1683"/>
        <v>-</v>
      </c>
      <c r="AQ904" s="12" t="str">
        <f t="shared" si="1683"/>
        <v>-</v>
      </c>
      <c r="AR904" s="13"/>
      <c r="AS904" s="17"/>
    </row>
    <row r="905" spans="1:45">
      <c r="A905" s="22">
        <f t="shared" si="1538"/>
        <v>121</v>
      </c>
      <c r="B905" s="128">
        <f t="shared" ref="B905:C905" si="1708">B123</f>
        <v>50</v>
      </c>
      <c r="C905" s="128">
        <f t="shared" si="1708"/>
        <v>2</v>
      </c>
      <c r="D905" s="12" t="str">
        <f t="shared" ref="D905:P905" si="1709">IF(D710="-","-",ABS(D710-$AS710))</f>
        <v>-</v>
      </c>
      <c r="E905" s="12" t="str">
        <f t="shared" si="1709"/>
        <v>-</v>
      </c>
      <c r="F905" s="12" t="str">
        <f t="shared" si="1709"/>
        <v>-</v>
      </c>
      <c r="G905" s="12" t="str">
        <f t="shared" si="1709"/>
        <v>-</v>
      </c>
      <c r="H905" s="12">
        <f t="shared" si="1709"/>
        <v>0.19988000000000028</v>
      </c>
      <c r="I905" s="12" t="str">
        <f t="shared" si="1709"/>
        <v>-</v>
      </c>
      <c r="J905" s="12">
        <f t="shared" si="1709"/>
        <v>2.8001199999999997</v>
      </c>
      <c r="K905" s="12" t="str">
        <f t="shared" si="1709"/>
        <v>-</v>
      </c>
      <c r="L905" s="12" t="str">
        <f t="shared" si="1709"/>
        <v>-</v>
      </c>
      <c r="M905" s="12" t="str">
        <f t="shared" si="1709"/>
        <v>-</v>
      </c>
      <c r="N905" s="12">
        <f t="shared" si="1709"/>
        <v>1.8001199999999997</v>
      </c>
      <c r="O905" s="12">
        <f t="shared" si="1709"/>
        <v>2.1998800000000003</v>
      </c>
      <c r="P905" s="12" t="str">
        <f t="shared" si="1709"/>
        <v>-</v>
      </c>
      <c r="Q905" s="12" t="str">
        <f t="shared" si="1650"/>
        <v>-</v>
      </c>
      <c r="R905" s="12" t="str">
        <f t="shared" si="1650"/>
        <v>-</v>
      </c>
      <c r="S905" s="12" t="str">
        <f t="shared" ref="S905:AL905" si="1710">IF(S710="-","-",ABS(S710-$AS710))</f>
        <v>-</v>
      </c>
      <c r="T905" s="12" t="str">
        <f t="shared" si="1710"/>
        <v>-</v>
      </c>
      <c r="U905" s="12" t="str">
        <f t="shared" si="1710"/>
        <v>-</v>
      </c>
      <c r="V905" s="12">
        <f t="shared" si="1710"/>
        <v>0.19988000000000028</v>
      </c>
      <c r="W905" s="12" t="str">
        <f t="shared" si="1710"/>
        <v>-</v>
      </c>
      <c r="X905" s="12" t="str">
        <f t="shared" si="1710"/>
        <v>-</v>
      </c>
      <c r="Y905" s="12" t="str">
        <f t="shared" si="1710"/>
        <v>-</v>
      </c>
      <c r="Z905" s="12" t="str">
        <f t="shared" si="1710"/>
        <v>-</v>
      </c>
      <c r="AA905" s="12" t="str">
        <f t="shared" si="1710"/>
        <v>-</v>
      </c>
      <c r="AB905" s="12" t="str">
        <f t="shared" si="1710"/>
        <v>-</v>
      </c>
      <c r="AC905" s="12">
        <f t="shared" si="1710"/>
        <v>1.8001199999999997</v>
      </c>
      <c r="AD905" s="12">
        <f t="shared" si="1710"/>
        <v>1.1998800000000003</v>
      </c>
      <c r="AE905" s="12" t="str">
        <f t="shared" si="1710"/>
        <v>-</v>
      </c>
      <c r="AF905" s="12">
        <f t="shared" si="1710"/>
        <v>0.80011999999999972</v>
      </c>
      <c r="AG905" s="12">
        <f t="shared" si="1710"/>
        <v>5.1998800000000003</v>
      </c>
      <c r="AH905" s="12" t="str">
        <f t="shared" si="1710"/>
        <v>-</v>
      </c>
      <c r="AI905" s="12" t="str">
        <f t="shared" si="1710"/>
        <v>-</v>
      </c>
      <c r="AJ905" s="12" t="str">
        <f t="shared" si="1710"/>
        <v>-</v>
      </c>
      <c r="AK905" s="12" t="str">
        <f t="shared" si="1710"/>
        <v>-</v>
      </c>
      <c r="AL905" s="12" t="str">
        <f t="shared" si="1710"/>
        <v>-</v>
      </c>
      <c r="AM905" s="12" t="str">
        <f t="shared" si="1683"/>
        <v>-</v>
      </c>
      <c r="AN905" s="12" t="str">
        <f t="shared" si="1683"/>
        <v>-</v>
      </c>
      <c r="AO905" s="12">
        <f t="shared" si="1683"/>
        <v>1.8001199999999997</v>
      </c>
      <c r="AP905" s="12" t="str">
        <f t="shared" si="1683"/>
        <v>-</v>
      </c>
      <c r="AQ905" s="12" t="str">
        <f t="shared" si="1683"/>
        <v>-</v>
      </c>
      <c r="AR905" s="13"/>
      <c r="AS905" s="17"/>
    </row>
    <row r="906" spans="1:45">
      <c r="A906" s="22">
        <f t="shared" si="1538"/>
        <v>122</v>
      </c>
      <c r="B906" s="128">
        <f t="shared" ref="B906:C906" si="1711">B124</f>
        <v>50</v>
      </c>
      <c r="C906" s="128">
        <f t="shared" si="1711"/>
        <v>3</v>
      </c>
      <c r="D906" s="12" t="str">
        <f t="shared" ref="D906:P906" si="1712">IF(D711="-","-",ABS(D711-$AS711))</f>
        <v>-</v>
      </c>
      <c r="E906" s="12" t="str">
        <f t="shared" si="1712"/>
        <v>-</v>
      </c>
      <c r="F906" s="12" t="str">
        <f t="shared" si="1712"/>
        <v>-</v>
      </c>
      <c r="G906" s="12" t="str">
        <f t="shared" si="1712"/>
        <v>-</v>
      </c>
      <c r="H906" s="12" t="str">
        <f t="shared" si="1712"/>
        <v>-</v>
      </c>
      <c r="I906" s="12" t="str">
        <f t="shared" si="1712"/>
        <v>-</v>
      </c>
      <c r="J906" s="12">
        <f t="shared" si="1712"/>
        <v>0.20012100000000022</v>
      </c>
      <c r="K906" s="12" t="str">
        <f t="shared" si="1712"/>
        <v>-</v>
      </c>
      <c r="L906" s="12" t="str">
        <f t="shared" si="1712"/>
        <v>-</v>
      </c>
      <c r="M906" s="12" t="str">
        <f t="shared" si="1712"/>
        <v>-</v>
      </c>
      <c r="N906" s="12">
        <f t="shared" si="1712"/>
        <v>2.2001210000000002</v>
      </c>
      <c r="O906" s="12">
        <f t="shared" si="1712"/>
        <v>2.2001210000000002</v>
      </c>
      <c r="P906" s="12" t="str">
        <f t="shared" si="1712"/>
        <v>-</v>
      </c>
      <c r="Q906" s="12" t="str">
        <f t="shared" ref="Q906:R925" si="1713">IF(Q711="-","-",ABS(Q711-$AS711))</f>
        <v>-</v>
      </c>
      <c r="R906" s="12" t="str">
        <f t="shared" si="1713"/>
        <v>-</v>
      </c>
      <c r="S906" s="12" t="str">
        <f t="shared" ref="S906:AL906" si="1714">IF(S711="-","-",ABS(S711-$AS711))</f>
        <v>-</v>
      </c>
      <c r="T906" s="12" t="str">
        <f t="shared" si="1714"/>
        <v>-</v>
      </c>
      <c r="U906" s="12" t="str">
        <f t="shared" si="1714"/>
        <v>-</v>
      </c>
      <c r="V906" s="12">
        <f t="shared" si="1714"/>
        <v>0.79987899999999978</v>
      </c>
      <c r="W906" s="12" t="str">
        <f t="shared" si="1714"/>
        <v>-</v>
      </c>
      <c r="X906" s="12">
        <f t="shared" si="1714"/>
        <v>0.79987899999999978</v>
      </c>
      <c r="Y906" s="12" t="str">
        <f t="shared" si="1714"/>
        <v>-</v>
      </c>
      <c r="Z906" s="12" t="str">
        <f t="shared" si="1714"/>
        <v>-</v>
      </c>
      <c r="AA906" s="12" t="str">
        <f t="shared" si="1714"/>
        <v>-</v>
      </c>
      <c r="AB906" s="12" t="str">
        <f t="shared" si="1714"/>
        <v>-</v>
      </c>
      <c r="AC906" s="12">
        <f t="shared" si="1714"/>
        <v>3.7998789999999998</v>
      </c>
      <c r="AD906" s="12">
        <f t="shared" si="1714"/>
        <v>0.20012100000000022</v>
      </c>
      <c r="AE906" s="12" t="str">
        <f t="shared" si="1714"/>
        <v>-</v>
      </c>
      <c r="AF906" s="12">
        <f t="shared" si="1714"/>
        <v>0.79987899999999978</v>
      </c>
      <c r="AG906" s="12">
        <f t="shared" si="1714"/>
        <v>3.2001210000000002</v>
      </c>
      <c r="AH906" s="12" t="str">
        <f t="shared" si="1714"/>
        <v>-</v>
      </c>
      <c r="AI906" s="12" t="str">
        <f t="shared" si="1714"/>
        <v>-</v>
      </c>
      <c r="AJ906" s="12" t="str">
        <f t="shared" si="1714"/>
        <v>-</v>
      </c>
      <c r="AK906" s="12" t="str">
        <f t="shared" si="1714"/>
        <v>-</v>
      </c>
      <c r="AL906" s="12" t="str">
        <f t="shared" si="1714"/>
        <v>-</v>
      </c>
      <c r="AM906" s="12" t="str">
        <f t="shared" ref="AM906:AQ915" si="1715">IF(AM711="-","-",ABS(AM711-$AS711))</f>
        <v>-</v>
      </c>
      <c r="AN906" s="12" t="str">
        <f t="shared" si="1715"/>
        <v>-</v>
      </c>
      <c r="AO906" s="12">
        <f t="shared" si="1715"/>
        <v>1.7998789999999998</v>
      </c>
      <c r="AP906" s="12" t="str">
        <f t="shared" si="1715"/>
        <v>-</v>
      </c>
      <c r="AQ906" s="12" t="str">
        <f t="shared" si="1715"/>
        <v>-</v>
      </c>
      <c r="AR906" s="13"/>
      <c r="AS906" s="17"/>
    </row>
    <row r="907" spans="1:45">
      <c r="A907" s="22">
        <f t="shared" si="1538"/>
        <v>123</v>
      </c>
      <c r="B907" s="128">
        <f t="shared" ref="B907:C907" si="1716">B125</f>
        <v>51</v>
      </c>
      <c r="C907" s="128">
        <f t="shared" si="1716"/>
        <v>1</v>
      </c>
      <c r="D907" s="12" t="str">
        <f t="shared" ref="D907:P907" si="1717">IF(D712="-","-",ABS(D712-$AS712))</f>
        <v>-</v>
      </c>
      <c r="E907" s="12" t="str">
        <f t="shared" si="1717"/>
        <v>-</v>
      </c>
      <c r="F907" s="12" t="str">
        <f t="shared" si="1717"/>
        <v>-</v>
      </c>
      <c r="G907" s="12" t="str">
        <f t="shared" si="1717"/>
        <v>-</v>
      </c>
      <c r="H907" s="12">
        <f t="shared" si="1717"/>
        <v>1.6001219999999989</v>
      </c>
      <c r="I907" s="12" t="str">
        <f t="shared" si="1717"/>
        <v>-</v>
      </c>
      <c r="J907" s="12">
        <f t="shared" si="1717"/>
        <v>1.3998780000000011</v>
      </c>
      <c r="K907" s="12" t="str">
        <f t="shared" si="1717"/>
        <v>-</v>
      </c>
      <c r="L907" s="12" t="str">
        <f t="shared" si="1717"/>
        <v>-</v>
      </c>
      <c r="M907" s="12" t="str">
        <f t="shared" si="1717"/>
        <v>-</v>
      </c>
      <c r="N907" s="12">
        <f t="shared" si="1717"/>
        <v>2.6001219999999989</v>
      </c>
      <c r="O907" s="12" t="str">
        <f t="shared" si="1717"/>
        <v>-</v>
      </c>
      <c r="P907" s="12" t="str">
        <f t="shared" si="1717"/>
        <v>-</v>
      </c>
      <c r="Q907" s="12" t="str">
        <f t="shared" si="1713"/>
        <v>-</v>
      </c>
      <c r="R907" s="12" t="str">
        <f t="shared" si="1713"/>
        <v>-</v>
      </c>
      <c r="S907" s="12" t="str">
        <f t="shared" ref="S907:AL907" si="1718">IF(S712="-","-",ABS(S712-$AS712))</f>
        <v>-</v>
      </c>
      <c r="T907" s="12" t="str">
        <f t="shared" si="1718"/>
        <v>-</v>
      </c>
      <c r="U907" s="12" t="str">
        <f t="shared" si="1718"/>
        <v>-</v>
      </c>
      <c r="V907" s="12">
        <f t="shared" si="1718"/>
        <v>0.60012199999999893</v>
      </c>
      <c r="W907" s="12" t="str">
        <f t="shared" si="1718"/>
        <v>-</v>
      </c>
      <c r="X907" s="12">
        <f t="shared" si="1718"/>
        <v>1.3998780000000011</v>
      </c>
      <c r="Y907" s="12" t="str">
        <f t="shared" si="1718"/>
        <v>-</v>
      </c>
      <c r="Z907" s="12" t="str">
        <f t="shared" si="1718"/>
        <v>-</v>
      </c>
      <c r="AA907" s="12" t="str">
        <f t="shared" si="1718"/>
        <v>-</v>
      </c>
      <c r="AB907" s="12" t="str">
        <f t="shared" si="1718"/>
        <v>-</v>
      </c>
      <c r="AC907" s="12">
        <f t="shared" si="1718"/>
        <v>1.6001219999999989</v>
      </c>
      <c r="AD907" s="12">
        <f t="shared" si="1718"/>
        <v>0.39987800000000107</v>
      </c>
      <c r="AE907" s="12" t="str">
        <f t="shared" si="1718"/>
        <v>-</v>
      </c>
      <c r="AF907" s="12">
        <f t="shared" si="1718"/>
        <v>0.39987800000000107</v>
      </c>
      <c r="AG907" s="12">
        <f t="shared" si="1718"/>
        <v>0.39987800000000107</v>
      </c>
      <c r="AH907" s="12" t="str">
        <f t="shared" si="1718"/>
        <v>-</v>
      </c>
      <c r="AI907" s="12" t="str">
        <f t="shared" si="1718"/>
        <v>-</v>
      </c>
      <c r="AJ907" s="12" t="str">
        <f t="shared" si="1718"/>
        <v>-</v>
      </c>
      <c r="AK907" s="12" t="str">
        <f t="shared" si="1718"/>
        <v>-</v>
      </c>
      <c r="AL907" s="12" t="str">
        <f t="shared" si="1718"/>
        <v>-</v>
      </c>
      <c r="AM907" s="12" t="str">
        <f t="shared" si="1715"/>
        <v>-</v>
      </c>
      <c r="AN907" s="12" t="str">
        <f t="shared" si="1715"/>
        <v>-</v>
      </c>
      <c r="AO907" s="12">
        <f t="shared" si="1715"/>
        <v>2.3998780000000011</v>
      </c>
      <c r="AP907" s="12" t="str">
        <f t="shared" si="1715"/>
        <v>-</v>
      </c>
      <c r="AQ907" s="12" t="str">
        <f t="shared" si="1715"/>
        <v>-</v>
      </c>
      <c r="AR907" s="13"/>
      <c r="AS907" s="17"/>
    </row>
    <row r="908" spans="1:45">
      <c r="A908" s="22">
        <f t="shared" si="1538"/>
        <v>124</v>
      </c>
      <c r="B908" s="128">
        <f t="shared" ref="B908:C908" si="1719">B126</f>
        <v>51</v>
      </c>
      <c r="C908" s="128">
        <f t="shared" si="1719"/>
        <v>2</v>
      </c>
      <c r="D908" s="12" t="str">
        <f t="shared" ref="D908:P908" si="1720">IF(D713="-","-",ABS(D713-$AS713))</f>
        <v>-</v>
      </c>
      <c r="E908" s="12" t="str">
        <f t="shared" si="1720"/>
        <v>-</v>
      </c>
      <c r="F908" s="12" t="str">
        <f t="shared" si="1720"/>
        <v>-</v>
      </c>
      <c r="G908" s="12" t="str">
        <f t="shared" si="1720"/>
        <v>-</v>
      </c>
      <c r="H908" s="12">
        <f t="shared" si="1720"/>
        <v>0.20012300000000049</v>
      </c>
      <c r="I908" s="12" t="str">
        <f t="shared" si="1720"/>
        <v>-</v>
      </c>
      <c r="J908" s="12" t="str">
        <f t="shared" si="1720"/>
        <v>-</v>
      </c>
      <c r="K908" s="12" t="str">
        <f t="shared" si="1720"/>
        <v>-</v>
      </c>
      <c r="L908" s="12" t="str">
        <f t="shared" si="1720"/>
        <v>-</v>
      </c>
      <c r="M908" s="12" t="str">
        <f t="shared" si="1720"/>
        <v>-</v>
      </c>
      <c r="N908" s="12">
        <f t="shared" si="1720"/>
        <v>3.2001230000000005</v>
      </c>
      <c r="O908" s="12">
        <f t="shared" si="1720"/>
        <v>2.2001230000000005</v>
      </c>
      <c r="P908" s="12" t="str">
        <f t="shared" si="1720"/>
        <v>-</v>
      </c>
      <c r="Q908" s="12" t="str">
        <f t="shared" si="1713"/>
        <v>-</v>
      </c>
      <c r="R908" s="12" t="str">
        <f t="shared" si="1713"/>
        <v>-</v>
      </c>
      <c r="S908" s="12">
        <f t="shared" ref="S908:AL908" si="1721">IF(S713="-","-",ABS(S713-$AS713))</f>
        <v>0.79987699999999951</v>
      </c>
      <c r="T908" s="12" t="str">
        <f t="shared" si="1721"/>
        <v>-</v>
      </c>
      <c r="U908" s="12" t="str">
        <f t="shared" si="1721"/>
        <v>-</v>
      </c>
      <c r="V908" s="12">
        <f t="shared" si="1721"/>
        <v>0.79987699999999951</v>
      </c>
      <c r="W908" s="12" t="str">
        <f t="shared" si="1721"/>
        <v>-</v>
      </c>
      <c r="X908" s="12" t="str">
        <f t="shared" si="1721"/>
        <v>-</v>
      </c>
      <c r="Y908" s="12" t="str">
        <f t="shared" si="1721"/>
        <v>-</v>
      </c>
      <c r="Z908" s="12" t="str">
        <f t="shared" si="1721"/>
        <v>-</v>
      </c>
      <c r="AA908" s="12" t="str">
        <f t="shared" si="1721"/>
        <v>-</v>
      </c>
      <c r="AB908" s="12" t="str">
        <f t="shared" si="1721"/>
        <v>-</v>
      </c>
      <c r="AC908" s="12">
        <f t="shared" si="1721"/>
        <v>2.2001230000000005</v>
      </c>
      <c r="AD908" s="12">
        <f t="shared" si="1721"/>
        <v>0.20012300000000049</v>
      </c>
      <c r="AE908" s="12" t="str">
        <f t="shared" si="1721"/>
        <v>-</v>
      </c>
      <c r="AF908" s="12">
        <f t="shared" si="1721"/>
        <v>0.20012300000000049</v>
      </c>
      <c r="AG908" s="12">
        <f t="shared" si="1721"/>
        <v>4.7998769999999995</v>
      </c>
      <c r="AH908" s="12" t="str">
        <f t="shared" si="1721"/>
        <v>-</v>
      </c>
      <c r="AI908" s="12" t="str">
        <f t="shared" si="1721"/>
        <v>-</v>
      </c>
      <c r="AJ908" s="12" t="str">
        <f t="shared" si="1721"/>
        <v>-</v>
      </c>
      <c r="AK908" s="12" t="str">
        <f t="shared" si="1721"/>
        <v>-</v>
      </c>
      <c r="AL908" s="12" t="str">
        <f t="shared" si="1721"/>
        <v>-</v>
      </c>
      <c r="AM908" s="12" t="str">
        <f t="shared" si="1715"/>
        <v>-</v>
      </c>
      <c r="AN908" s="12" t="str">
        <f t="shared" si="1715"/>
        <v>-</v>
      </c>
      <c r="AO908" s="12">
        <f t="shared" si="1715"/>
        <v>1.7998769999999995</v>
      </c>
      <c r="AP908" s="12" t="str">
        <f t="shared" si="1715"/>
        <v>-</v>
      </c>
      <c r="AQ908" s="12" t="str">
        <f t="shared" si="1715"/>
        <v>-</v>
      </c>
      <c r="AR908" s="13"/>
      <c r="AS908" s="17"/>
    </row>
    <row r="909" spans="1:45">
      <c r="A909" s="22">
        <f t="shared" si="1538"/>
        <v>125</v>
      </c>
      <c r="B909" s="128">
        <f t="shared" ref="B909:C909" si="1722">B127</f>
        <v>51</v>
      </c>
      <c r="C909" s="128">
        <f t="shared" si="1722"/>
        <v>3</v>
      </c>
      <c r="D909" s="12" t="str">
        <f t="shared" ref="D909:P909" si="1723">IF(D714="-","-",ABS(D714-$AS714))</f>
        <v>-</v>
      </c>
      <c r="E909" s="12" t="str">
        <f t="shared" si="1723"/>
        <v>-</v>
      </c>
      <c r="F909" s="12" t="str">
        <f t="shared" si="1723"/>
        <v>-</v>
      </c>
      <c r="G909" s="12" t="str">
        <f t="shared" si="1723"/>
        <v>-</v>
      </c>
      <c r="H909" s="12">
        <f t="shared" si="1723"/>
        <v>3.0001239999999996</v>
      </c>
      <c r="I909" s="12" t="str">
        <f t="shared" si="1723"/>
        <v>-</v>
      </c>
      <c r="J909" s="12">
        <f t="shared" si="1723"/>
        <v>1.0001239999999996</v>
      </c>
      <c r="K909" s="12" t="str">
        <f t="shared" si="1723"/>
        <v>-</v>
      </c>
      <c r="L909" s="12" t="str">
        <f t="shared" si="1723"/>
        <v>-</v>
      </c>
      <c r="M909" s="12" t="str">
        <f t="shared" si="1723"/>
        <v>-</v>
      </c>
      <c r="N909" s="12">
        <f t="shared" si="1723"/>
        <v>2.0001239999999996</v>
      </c>
      <c r="O909" s="12" t="str">
        <f t="shared" si="1723"/>
        <v>-</v>
      </c>
      <c r="P909" s="12" t="str">
        <f t="shared" si="1723"/>
        <v>-</v>
      </c>
      <c r="Q909" s="12" t="str">
        <f t="shared" si="1713"/>
        <v>-</v>
      </c>
      <c r="R909" s="12" t="str">
        <f t="shared" si="1713"/>
        <v>-</v>
      </c>
      <c r="S909" s="12">
        <f t="shared" ref="S909:AL909" si="1724">IF(S714="-","-",ABS(S714-$AS714))</f>
        <v>1.0001239999999996</v>
      </c>
      <c r="T909" s="12" t="str">
        <f t="shared" si="1724"/>
        <v>-</v>
      </c>
      <c r="U909" s="12" t="str">
        <f t="shared" si="1724"/>
        <v>-</v>
      </c>
      <c r="V909" s="12">
        <f t="shared" si="1724"/>
        <v>1.239999999995689E-4</v>
      </c>
      <c r="W909" s="12" t="str">
        <f t="shared" si="1724"/>
        <v>-</v>
      </c>
      <c r="X909" s="12">
        <f t="shared" si="1724"/>
        <v>2.9998760000000004</v>
      </c>
      <c r="Y909" s="12" t="str">
        <f t="shared" si="1724"/>
        <v>-</v>
      </c>
      <c r="Z909" s="12" t="str">
        <f t="shared" si="1724"/>
        <v>-</v>
      </c>
      <c r="AA909" s="12" t="str">
        <f t="shared" si="1724"/>
        <v>-</v>
      </c>
      <c r="AB909" s="12" t="str">
        <f t="shared" si="1724"/>
        <v>-</v>
      </c>
      <c r="AC909" s="12">
        <f t="shared" si="1724"/>
        <v>2.9998760000000004</v>
      </c>
      <c r="AD909" s="12">
        <f t="shared" si="1724"/>
        <v>2.0001239999999996</v>
      </c>
      <c r="AE909" s="12" t="str">
        <f t="shared" si="1724"/>
        <v>-</v>
      </c>
      <c r="AF909" s="12">
        <f t="shared" si="1724"/>
        <v>1.239999999995689E-4</v>
      </c>
      <c r="AG909" s="12">
        <f t="shared" si="1724"/>
        <v>1.239999999995689E-4</v>
      </c>
      <c r="AH909" s="12" t="str">
        <f t="shared" si="1724"/>
        <v>-</v>
      </c>
      <c r="AI909" s="12" t="str">
        <f t="shared" si="1724"/>
        <v>-</v>
      </c>
      <c r="AJ909" s="12" t="str">
        <f t="shared" si="1724"/>
        <v>-</v>
      </c>
      <c r="AK909" s="12" t="str">
        <f t="shared" si="1724"/>
        <v>-</v>
      </c>
      <c r="AL909" s="12" t="str">
        <f t="shared" si="1724"/>
        <v>-</v>
      </c>
      <c r="AM909" s="12" t="str">
        <f t="shared" si="1715"/>
        <v>-</v>
      </c>
      <c r="AN909" s="12" t="str">
        <f t="shared" si="1715"/>
        <v>-</v>
      </c>
      <c r="AO909" s="12">
        <f t="shared" si="1715"/>
        <v>2.9998760000000004</v>
      </c>
      <c r="AP909" s="12" t="str">
        <f t="shared" si="1715"/>
        <v>-</v>
      </c>
      <c r="AQ909" s="12" t="str">
        <f t="shared" si="1715"/>
        <v>-</v>
      </c>
      <c r="AR909" s="13"/>
      <c r="AS909" s="17"/>
    </row>
    <row r="910" spans="1:45">
      <c r="A910" s="22">
        <f t="shared" si="1538"/>
        <v>126</v>
      </c>
      <c r="B910" s="128">
        <f t="shared" ref="B910:C910" si="1725">B128</f>
        <v>52</v>
      </c>
      <c r="C910" s="128">
        <f t="shared" si="1725"/>
        <v>1</v>
      </c>
      <c r="D910" s="12" t="str">
        <f t="shared" ref="D910:P910" si="1726">IF(D715="-","-",ABS(D715-$AS715))</f>
        <v>-</v>
      </c>
      <c r="E910" s="12" t="str">
        <f t="shared" si="1726"/>
        <v>-</v>
      </c>
      <c r="F910" s="12" t="str">
        <f t="shared" si="1726"/>
        <v>-</v>
      </c>
      <c r="G910" s="12" t="str">
        <f t="shared" si="1726"/>
        <v>-</v>
      </c>
      <c r="H910" s="12">
        <f t="shared" si="1726"/>
        <v>0.99987500000000029</v>
      </c>
      <c r="I910" s="12" t="str">
        <f t="shared" si="1726"/>
        <v>-</v>
      </c>
      <c r="J910" s="12">
        <f t="shared" si="1726"/>
        <v>2.0001249999999997</v>
      </c>
      <c r="K910" s="12" t="str">
        <f t="shared" si="1726"/>
        <v>-</v>
      </c>
      <c r="L910" s="12" t="str">
        <f t="shared" si="1726"/>
        <v>-</v>
      </c>
      <c r="M910" s="12" t="str">
        <f t="shared" si="1726"/>
        <v>-</v>
      </c>
      <c r="N910" s="12">
        <f t="shared" si="1726"/>
        <v>1.0001249999999997</v>
      </c>
      <c r="O910" s="12" t="str">
        <f t="shared" si="1726"/>
        <v>-</v>
      </c>
      <c r="P910" s="12" t="str">
        <f t="shared" si="1726"/>
        <v>-</v>
      </c>
      <c r="Q910" s="12" t="str">
        <f t="shared" si="1713"/>
        <v>-</v>
      </c>
      <c r="R910" s="12" t="str">
        <f t="shared" si="1713"/>
        <v>-</v>
      </c>
      <c r="S910" s="12" t="str">
        <f t="shared" ref="S910:AL910" si="1727">IF(S715="-","-",ABS(S715-$AS715))</f>
        <v>-</v>
      </c>
      <c r="T910" s="12" t="str">
        <f t="shared" si="1727"/>
        <v>-</v>
      </c>
      <c r="U910" s="12" t="str">
        <f t="shared" si="1727"/>
        <v>-</v>
      </c>
      <c r="V910" s="12">
        <f t="shared" si="1727"/>
        <v>1.0001249999999997</v>
      </c>
      <c r="W910" s="12" t="str">
        <f t="shared" si="1727"/>
        <v>-</v>
      </c>
      <c r="X910" s="12" t="str">
        <f t="shared" si="1727"/>
        <v>-</v>
      </c>
      <c r="Y910" s="12" t="str">
        <f t="shared" si="1727"/>
        <v>-</v>
      </c>
      <c r="Z910" s="12" t="str">
        <f t="shared" si="1727"/>
        <v>-</v>
      </c>
      <c r="AA910" s="12" t="str">
        <f t="shared" si="1727"/>
        <v>-</v>
      </c>
      <c r="AB910" s="12" t="str">
        <f t="shared" si="1727"/>
        <v>-</v>
      </c>
      <c r="AC910" s="12">
        <f t="shared" si="1727"/>
        <v>3.9998750000000003</v>
      </c>
      <c r="AD910" s="12">
        <f t="shared" si="1727"/>
        <v>1.2499999999970868E-4</v>
      </c>
      <c r="AE910" s="12" t="str">
        <f t="shared" si="1727"/>
        <v>-</v>
      </c>
      <c r="AF910" s="12">
        <f t="shared" si="1727"/>
        <v>3.0001249999999997</v>
      </c>
      <c r="AG910" s="12">
        <f t="shared" si="1727"/>
        <v>0.99987500000000029</v>
      </c>
      <c r="AH910" s="12" t="str">
        <f t="shared" si="1727"/>
        <v>-</v>
      </c>
      <c r="AI910" s="12" t="str">
        <f t="shared" si="1727"/>
        <v>-</v>
      </c>
      <c r="AJ910" s="12" t="str">
        <f t="shared" si="1727"/>
        <v>-</v>
      </c>
      <c r="AK910" s="12" t="str">
        <f t="shared" si="1727"/>
        <v>-</v>
      </c>
      <c r="AL910" s="12" t="str">
        <f t="shared" si="1727"/>
        <v>-</v>
      </c>
      <c r="AM910" s="12" t="str">
        <f t="shared" si="1715"/>
        <v>-</v>
      </c>
      <c r="AN910" s="12" t="str">
        <f t="shared" si="1715"/>
        <v>-</v>
      </c>
      <c r="AO910" s="12">
        <f t="shared" si="1715"/>
        <v>0.99987500000000029</v>
      </c>
      <c r="AP910" s="12" t="str">
        <f t="shared" si="1715"/>
        <v>-</v>
      </c>
      <c r="AQ910" s="12" t="str">
        <f t="shared" si="1715"/>
        <v>-</v>
      </c>
      <c r="AR910" s="13"/>
      <c r="AS910" s="17"/>
    </row>
    <row r="911" spans="1:45">
      <c r="A911" s="22">
        <f t="shared" si="1538"/>
        <v>127</v>
      </c>
      <c r="B911" s="128">
        <f t="shared" ref="B911:C911" si="1728">B129</f>
        <v>53</v>
      </c>
      <c r="C911" s="128">
        <f t="shared" si="1728"/>
        <v>1</v>
      </c>
      <c r="D911" s="12" t="str">
        <f t="shared" ref="D911:P911" si="1729">IF(D716="-","-",ABS(D716-$AS716))</f>
        <v>-</v>
      </c>
      <c r="E911" s="12" t="str">
        <f t="shared" si="1729"/>
        <v>-</v>
      </c>
      <c r="F911" s="12" t="str">
        <f t="shared" si="1729"/>
        <v>-</v>
      </c>
      <c r="G911" s="12" t="str">
        <f t="shared" si="1729"/>
        <v>-</v>
      </c>
      <c r="H911" s="12">
        <f t="shared" si="1729"/>
        <v>1.2220962222222225</v>
      </c>
      <c r="I911" s="12" t="str">
        <f t="shared" si="1729"/>
        <v>-</v>
      </c>
      <c r="J911" s="12">
        <f t="shared" si="1729"/>
        <v>0.77790377777777753</v>
      </c>
      <c r="K911" s="12" t="str">
        <f t="shared" si="1729"/>
        <v>-</v>
      </c>
      <c r="L911" s="12" t="str">
        <f t="shared" si="1729"/>
        <v>-</v>
      </c>
      <c r="M911" s="12" t="str">
        <f t="shared" si="1729"/>
        <v>-</v>
      </c>
      <c r="N911" s="12">
        <f t="shared" si="1729"/>
        <v>1.7779037777777775</v>
      </c>
      <c r="O911" s="12" t="str">
        <f t="shared" si="1729"/>
        <v>-</v>
      </c>
      <c r="P911" s="12" t="str">
        <f t="shared" si="1729"/>
        <v>-</v>
      </c>
      <c r="Q911" s="12" t="str">
        <f t="shared" si="1713"/>
        <v>-</v>
      </c>
      <c r="R911" s="12" t="str">
        <f t="shared" si="1713"/>
        <v>-</v>
      </c>
      <c r="S911" s="12" t="str">
        <f t="shared" ref="S911:AL911" si="1730">IF(S716="-","-",ABS(S716-$AS716))</f>
        <v>-</v>
      </c>
      <c r="T911" s="12" t="str">
        <f t="shared" si="1730"/>
        <v>-</v>
      </c>
      <c r="U911" s="12" t="str">
        <f t="shared" si="1730"/>
        <v>-</v>
      </c>
      <c r="V911" s="12">
        <f t="shared" si="1730"/>
        <v>0.22209622222222247</v>
      </c>
      <c r="W911" s="12" t="str">
        <f t="shared" si="1730"/>
        <v>-</v>
      </c>
      <c r="X911" s="12" t="str">
        <f t="shared" si="1730"/>
        <v>-</v>
      </c>
      <c r="Y911" s="12" t="str">
        <f t="shared" si="1730"/>
        <v>-</v>
      </c>
      <c r="Z911" s="12" t="str">
        <f t="shared" si="1730"/>
        <v>-</v>
      </c>
      <c r="AA911" s="12" t="str">
        <f t="shared" si="1730"/>
        <v>-</v>
      </c>
      <c r="AB911" s="12" t="str">
        <f t="shared" si="1730"/>
        <v>-</v>
      </c>
      <c r="AC911" s="12">
        <f t="shared" si="1730"/>
        <v>2.2220962222222225</v>
      </c>
      <c r="AD911" s="12">
        <f t="shared" si="1730"/>
        <v>1.2220962222222225</v>
      </c>
      <c r="AE911" s="12" t="str">
        <f t="shared" si="1730"/>
        <v>-</v>
      </c>
      <c r="AF911" s="12">
        <f t="shared" si="1730"/>
        <v>0.77790377777777753</v>
      </c>
      <c r="AG911" s="12">
        <f t="shared" si="1730"/>
        <v>1.7779037777777775</v>
      </c>
      <c r="AH911" s="12" t="str">
        <f t="shared" si="1730"/>
        <v>-</v>
      </c>
      <c r="AI911" s="12" t="str">
        <f t="shared" si="1730"/>
        <v>-</v>
      </c>
      <c r="AJ911" s="12" t="str">
        <f t="shared" si="1730"/>
        <v>-</v>
      </c>
      <c r="AK911" s="12" t="str">
        <f t="shared" si="1730"/>
        <v>-</v>
      </c>
      <c r="AL911" s="12" t="str">
        <f t="shared" si="1730"/>
        <v>-</v>
      </c>
      <c r="AM911" s="12" t="str">
        <f t="shared" si="1715"/>
        <v>-</v>
      </c>
      <c r="AN911" s="12" t="str">
        <f t="shared" si="1715"/>
        <v>-</v>
      </c>
      <c r="AO911" s="12">
        <f t="shared" si="1715"/>
        <v>0.22209622222222247</v>
      </c>
      <c r="AP911" s="12" t="str">
        <f t="shared" si="1715"/>
        <v>-</v>
      </c>
      <c r="AQ911" s="12" t="str">
        <f t="shared" si="1715"/>
        <v>-</v>
      </c>
      <c r="AR911" s="13"/>
      <c r="AS911" s="17"/>
    </row>
    <row r="912" spans="1:45">
      <c r="A912" s="22">
        <f t="shared" si="1538"/>
        <v>128</v>
      </c>
      <c r="B912" s="128">
        <f t="shared" ref="B912:C912" si="1731">B130</f>
        <v>53</v>
      </c>
      <c r="C912" s="128">
        <f t="shared" si="1731"/>
        <v>2</v>
      </c>
      <c r="D912" s="12" t="str">
        <f t="shared" ref="D912:P912" si="1732">IF(D717="-","-",ABS(D717-$AS717))</f>
        <v>-</v>
      </c>
      <c r="E912" s="12" t="str">
        <f t="shared" si="1732"/>
        <v>-</v>
      </c>
      <c r="F912" s="12" t="str">
        <f t="shared" si="1732"/>
        <v>-</v>
      </c>
      <c r="G912" s="12" t="str">
        <f t="shared" si="1732"/>
        <v>-</v>
      </c>
      <c r="H912" s="12">
        <f t="shared" si="1732"/>
        <v>1.7779047777777777</v>
      </c>
      <c r="I912" s="12" t="str">
        <f t="shared" si="1732"/>
        <v>-</v>
      </c>
      <c r="J912" s="12">
        <f t="shared" si="1732"/>
        <v>0.22209522222222233</v>
      </c>
      <c r="K912" s="12" t="str">
        <f t="shared" si="1732"/>
        <v>-</v>
      </c>
      <c r="L912" s="12" t="str">
        <f t="shared" si="1732"/>
        <v>-</v>
      </c>
      <c r="M912" s="12" t="str">
        <f t="shared" si="1732"/>
        <v>-</v>
      </c>
      <c r="N912" s="12">
        <f t="shared" si="1732"/>
        <v>0.77790477777777767</v>
      </c>
      <c r="O912" s="12" t="str">
        <f t="shared" si="1732"/>
        <v>-</v>
      </c>
      <c r="P912" s="12" t="str">
        <f t="shared" si="1732"/>
        <v>-</v>
      </c>
      <c r="Q912" s="12" t="str">
        <f t="shared" si="1713"/>
        <v>-</v>
      </c>
      <c r="R912" s="12" t="str">
        <f t="shared" si="1713"/>
        <v>-</v>
      </c>
      <c r="S912" s="12" t="str">
        <f t="shared" ref="S912:AL912" si="1733">IF(S717="-","-",ABS(S717-$AS717))</f>
        <v>-</v>
      </c>
      <c r="T912" s="12" t="str">
        <f t="shared" si="1733"/>
        <v>-</v>
      </c>
      <c r="U912" s="12" t="str">
        <f t="shared" si="1733"/>
        <v>-</v>
      </c>
      <c r="V912" s="12">
        <f t="shared" si="1733"/>
        <v>1.2220952222222223</v>
      </c>
      <c r="W912" s="12" t="str">
        <f t="shared" si="1733"/>
        <v>-</v>
      </c>
      <c r="X912" s="12" t="str">
        <f t="shared" si="1733"/>
        <v>-</v>
      </c>
      <c r="Y912" s="12" t="str">
        <f t="shared" si="1733"/>
        <v>-</v>
      </c>
      <c r="Z912" s="12" t="str">
        <f t="shared" si="1733"/>
        <v>-</v>
      </c>
      <c r="AA912" s="12" t="str">
        <f t="shared" si="1733"/>
        <v>-</v>
      </c>
      <c r="AB912" s="12" t="str">
        <f t="shared" si="1733"/>
        <v>-</v>
      </c>
      <c r="AC912" s="12">
        <f t="shared" si="1733"/>
        <v>1.2220952222222223</v>
      </c>
      <c r="AD912" s="12">
        <f t="shared" si="1733"/>
        <v>0.22209522222222233</v>
      </c>
      <c r="AE912" s="12" t="str">
        <f t="shared" si="1733"/>
        <v>-</v>
      </c>
      <c r="AF912" s="12">
        <f t="shared" si="1733"/>
        <v>0.77790477777777767</v>
      </c>
      <c r="AG912" s="12">
        <f t="shared" si="1733"/>
        <v>0.22209522222222233</v>
      </c>
      <c r="AH912" s="12" t="str">
        <f t="shared" si="1733"/>
        <v>-</v>
      </c>
      <c r="AI912" s="12" t="str">
        <f t="shared" si="1733"/>
        <v>-</v>
      </c>
      <c r="AJ912" s="12" t="str">
        <f t="shared" si="1733"/>
        <v>-</v>
      </c>
      <c r="AK912" s="12" t="str">
        <f t="shared" si="1733"/>
        <v>-</v>
      </c>
      <c r="AL912" s="12" t="str">
        <f t="shared" si="1733"/>
        <v>-</v>
      </c>
      <c r="AM912" s="12" t="str">
        <f t="shared" si="1715"/>
        <v>-</v>
      </c>
      <c r="AN912" s="12" t="str">
        <f t="shared" si="1715"/>
        <v>-</v>
      </c>
      <c r="AO912" s="12">
        <f t="shared" si="1715"/>
        <v>0.22209522222222233</v>
      </c>
      <c r="AP912" s="12" t="str">
        <f t="shared" si="1715"/>
        <v>-</v>
      </c>
      <c r="AQ912" s="12" t="str">
        <f t="shared" si="1715"/>
        <v>-</v>
      </c>
      <c r="AR912" s="13"/>
      <c r="AS912" s="17"/>
    </row>
    <row r="913" spans="1:45">
      <c r="A913" s="22">
        <f t="shared" si="1538"/>
        <v>129</v>
      </c>
      <c r="B913" s="128">
        <f t="shared" ref="B913:C913" si="1734">B131</f>
        <v>53</v>
      </c>
      <c r="C913" s="128">
        <f t="shared" si="1734"/>
        <v>3</v>
      </c>
      <c r="D913" s="12" t="str">
        <f t="shared" ref="D913:P913" si="1735">IF(D718="-","-",ABS(D718-$AS718))</f>
        <v>-</v>
      </c>
      <c r="E913" s="12" t="str">
        <f t="shared" si="1735"/>
        <v>-</v>
      </c>
      <c r="F913" s="12" t="str">
        <f t="shared" si="1735"/>
        <v>-</v>
      </c>
      <c r="G913" s="12" t="str">
        <f t="shared" si="1735"/>
        <v>-</v>
      </c>
      <c r="H913" s="12">
        <f t="shared" si="1735"/>
        <v>0.9092189090909093</v>
      </c>
      <c r="I913" s="12" t="str">
        <f t="shared" si="1735"/>
        <v>-</v>
      </c>
      <c r="J913" s="12">
        <f t="shared" si="1735"/>
        <v>0.9092189090909093</v>
      </c>
      <c r="K913" s="12" t="str">
        <f t="shared" si="1735"/>
        <v>-</v>
      </c>
      <c r="L913" s="12" t="str">
        <f t="shared" si="1735"/>
        <v>-</v>
      </c>
      <c r="M913" s="12" t="str">
        <f t="shared" si="1735"/>
        <v>-</v>
      </c>
      <c r="N913" s="12">
        <f t="shared" si="1735"/>
        <v>2.9092189090909093</v>
      </c>
      <c r="O913" s="12">
        <f t="shared" si="1735"/>
        <v>0.9092189090909093</v>
      </c>
      <c r="P913" s="12" t="str">
        <f t="shared" si="1735"/>
        <v>-</v>
      </c>
      <c r="Q913" s="12" t="str">
        <f t="shared" si="1713"/>
        <v>-</v>
      </c>
      <c r="R913" s="12" t="str">
        <f t="shared" si="1713"/>
        <v>-</v>
      </c>
      <c r="S913" s="12">
        <f t="shared" ref="S913:AL913" si="1736">IF(S718="-","-",ABS(S718-$AS718))</f>
        <v>3.0907810909090907</v>
      </c>
      <c r="T913" s="12" t="str">
        <f t="shared" si="1736"/>
        <v>-</v>
      </c>
      <c r="U913" s="12" t="str">
        <f t="shared" si="1736"/>
        <v>-</v>
      </c>
      <c r="V913" s="12">
        <f t="shared" si="1736"/>
        <v>9.07810909090907E-2</v>
      </c>
      <c r="W913" s="12" t="str">
        <f t="shared" si="1736"/>
        <v>-</v>
      </c>
      <c r="X913" s="12" t="str">
        <f t="shared" si="1736"/>
        <v>-</v>
      </c>
      <c r="Y913" s="12" t="str">
        <f t="shared" si="1736"/>
        <v>-</v>
      </c>
      <c r="Z913" s="12" t="str">
        <f t="shared" si="1736"/>
        <v>-</v>
      </c>
      <c r="AA913" s="12" t="str">
        <f t="shared" si="1736"/>
        <v>-</v>
      </c>
      <c r="AB913" s="12" t="str">
        <f t="shared" si="1736"/>
        <v>-</v>
      </c>
      <c r="AC913" s="12">
        <f t="shared" si="1736"/>
        <v>1.0907810909090907</v>
      </c>
      <c r="AD913" s="12">
        <f t="shared" si="1736"/>
        <v>1.0907810909090907</v>
      </c>
      <c r="AE913" s="12" t="str">
        <f t="shared" si="1736"/>
        <v>-</v>
      </c>
      <c r="AF913" s="12">
        <f t="shared" si="1736"/>
        <v>0.9092189090909093</v>
      </c>
      <c r="AG913" s="12">
        <f t="shared" si="1736"/>
        <v>9.07810909090907E-2</v>
      </c>
      <c r="AH913" s="12" t="str">
        <f t="shared" si="1736"/>
        <v>-</v>
      </c>
      <c r="AI913" s="12" t="str">
        <f t="shared" si="1736"/>
        <v>-</v>
      </c>
      <c r="AJ913" s="12" t="str">
        <f t="shared" si="1736"/>
        <v>-</v>
      </c>
      <c r="AK913" s="12" t="str">
        <f t="shared" si="1736"/>
        <v>-</v>
      </c>
      <c r="AL913" s="12" t="str">
        <f t="shared" si="1736"/>
        <v>-</v>
      </c>
      <c r="AM913" s="12" t="str">
        <f t="shared" si="1715"/>
        <v>-</v>
      </c>
      <c r="AN913" s="12" t="str">
        <f t="shared" si="1715"/>
        <v>-</v>
      </c>
      <c r="AO913" s="12">
        <f t="shared" si="1715"/>
        <v>1.0907810909090907</v>
      </c>
      <c r="AP913" s="12" t="str">
        <f t="shared" si="1715"/>
        <v>-</v>
      </c>
      <c r="AQ913" s="12" t="str">
        <f t="shared" si="1715"/>
        <v>-</v>
      </c>
      <c r="AR913" s="13"/>
      <c r="AS913" s="17"/>
    </row>
    <row r="914" spans="1:45">
      <c r="A914" s="22">
        <f t="shared" si="1538"/>
        <v>130</v>
      </c>
      <c r="B914" s="128">
        <f t="shared" ref="B914:C914" si="1737">B132</f>
        <v>55</v>
      </c>
      <c r="C914" s="128">
        <f t="shared" si="1737"/>
        <v>1</v>
      </c>
      <c r="D914" s="12" t="str">
        <f t="shared" ref="D914:P914" si="1738">IF(D719="-","-",ABS(D719-$AS719))</f>
        <v>-</v>
      </c>
      <c r="E914" s="12" t="str">
        <f t="shared" si="1738"/>
        <v>-</v>
      </c>
      <c r="F914" s="12" t="str">
        <f t="shared" si="1738"/>
        <v>-</v>
      </c>
      <c r="G914" s="12" t="str">
        <f t="shared" si="1738"/>
        <v>-</v>
      </c>
      <c r="H914" s="12">
        <f t="shared" si="1738"/>
        <v>1.0001290000000003</v>
      </c>
      <c r="I914" s="12" t="str">
        <f t="shared" si="1738"/>
        <v>-</v>
      </c>
      <c r="J914" s="12">
        <f t="shared" si="1738"/>
        <v>1.0001290000000003</v>
      </c>
      <c r="K914" s="12" t="str">
        <f t="shared" si="1738"/>
        <v>-</v>
      </c>
      <c r="L914" s="12" t="str">
        <f t="shared" si="1738"/>
        <v>-</v>
      </c>
      <c r="M914" s="12" t="str">
        <f t="shared" si="1738"/>
        <v>-</v>
      </c>
      <c r="N914" s="12">
        <f t="shared" si="1738"/>
        <v>2.0001290000000003</v>
      </c>
      <c r="O914" s="12">
        <f t="shared" si="1738"/>
        <v>1.0001290000000003</v>
      </c>
      <c r="P914" s="12" t="str">
        <f t="shared" si="1738"/>
        <v>-</v>
      </c>
      <c r="Q914" s="12" t="str">
        <f t="shared" si="1713"/>
        <v>-</v>
      </c>
      <c r="R914" s="12" t="str">
        <f t="shared" si="1713"/>
        <v>-</v>
      </c>
      <c r="S914" s="12">
        <f t="shared" ref="S914:AL914" si="1739">IF(S719="-","-",ABS(S719-$AS719))</f>
        <v>2.0001290000000003</v>
      </c>
      <c r="T914" s="12" t="str">
        <f t="shared" si="1739"/>
        <v>-</v>
      </c>
      <c r="U914" s="12" t="str">
        <f t="shared" si="1739"/>
        <v>-</v>
      </c>
      <c r="V914" s="12">
        <f t="shared" si="1739"/>
        <v>1.2900000000026779E-4</v>
      </c>
      <c r="W914" s="12" t="str">
        <f t="shared" si="1739"/>
        <v>-</v>
      </c>
      <c r="X914" s="12">
        <f t="shared" si="1739"/>
        <v>1.2900000000026779E-4</v>
      </c>
      <c r="Y914" s="12" t="str">
        <f t="shared" si="1739"/>
        <v>-</v>
      </c>
      <c r="Z914" s="12" t="str">
        <f t="shared" si="1739"/>
        <v>-</v>
      </c>
      <c r="AA914" s="12" t="str">
        <f t="shared" si="1739"/>
        <v>-</v>
      </c>
      <c r="AB914" s="12" t="str">
        <f t="shared" si="1739"/>
        <v>-</v>
      </c>
      <c r="AC914" s="12">
        <f t="shared" si="1739"/>
        <v>0.99987099999999973</v>
      </c>
      <c r="AD914" s="12">
        <f t="shared" si="1739"/>
        <v>0.99987099999999973</v>
      </c>
      <c r="AE914" s="12" t="str">
        <f t="shared" si="1739"/>
        <v>-</v>
      </c>
      <c r="AF914" s="12">
        <f t="shared" si="1739"/>
        <v>1.2900000000026779E-4</v>
      </c>
      <c r="AG914" s="12">
        <f t="shared" si="1739"/>
        <v>2.9998709999999997</v>
      </c>
      <c r="AH914" s="12" t="str">
        <f t="shared" si="1739"/>
        <v>-</v>
      </c>
      <c r="AI914" s="12" t="str">
        <f t="shared" si="1739"/>
        <v>-</v>
      </c>
      <c r="AJ914" s="12" t="str">
        <f t="shared" si="1739"/>
        <v>-</v>
      </c>
      <c r="AK914" s="12" t="str">
        <f t="shared" si="1739"/>
        <v>-</v>
      </c>
      <c r="AL914" s="12" t="str">
        <f t="shared" si="1739"/>
        <v>-</v>
      </c>
      <c r="AM914" s="12" t="str">
        <f t="shared" si="1715"/>
        <v>-</v>
      </c>
      <c r="AN914" s="12" t="str">
        <f t="shared" si="1715"/>
        <v>-</v>
      </c>
      <c r="AO914" s="12">
        <f t="shared" si="1715"/>
        <v>1.9998709999999997</v>
      </c>
      <c r="AP914" s="12" t="str">
        <f t="shared" si="1715"/>
        <v>-</v>
      </c>
      <c r="AQ914" s="12" t="str">
        <f t="shared" si="1715"/>
        <v>-</v>
      </c>
      <c r="AR914" s="13"/>
      <c r="AS914" s="17"/>
    </row>
    <row r="915" spans="1:45">
      <c r="A915" s="22">
        <f t="shared" ref="A915:A976" si="1740">A914+1</f>
        <v>131</v>
      </c>
      <c r="B915" s="128">
        <f t="shared" ref="B915:C915" si="1741">B133</f>
        <v>55</v>
      </c>
      <c r="C915" s="128">
        <f t="shared" si="1741"/>
        <v>2</v>
      </c>
      <c r="D915" s="12" t="str">
        <f t="shared" ref="D915:P915" si="1742">IF(D720="-","-",ABS(D720-$AS720))</f>
        <v>-</v>
      </c>
      <c r="E915" s="12" t="str">
        <f t="shared" si="1742"/>
        <v>-</v>
      </c>
      <c r="F915" s="12" t="str">
        <f t="shared" si="1742"/>
        <v>-</v>
      </c>
      <c r="G915" s="12" t="str">
        <f t="shared" si="1742"/>
        <v>-</v>
      </c>
      <c r="H915" s="12">
        <f t="shared" si="1742"/>
        <v>1.0001300000000004</v>
      </c>
      <c r="I915" s="12" t="str">
        <f t="shared" si="1742"/>
        <v>-</v>
      </c>
      <c r="J915" s="12">
        <f t="shared" si="1742"/>
        <v>1.9998699999999996</v>
      </c>
      <c r="K915" s="12" t="str">
        <f t="shared" si="1742"/>
        <v>-</v>
      </c>
      <c r="L915" s="12" t="str">
        <f t="shared" si="1742"/>
        <v>-</v>
      </c>
      <c r="M915" s="12" t="str">
        <f t="shared" si="1742"/>
        <v>-</v>
      </c>
      <c r="N915" s="12">
        <f t="shared" si="1742"/>
        <v>2.0001300000000004</v>
      </c>
      <c r="O915" s="12">
        <f t="shared" si="1742"/>
        <v>0.99986999999999959</v>
      </c>
      <c r="P915" s="12" t="str">
        <f t="shared" si="1742"/>
        <v>-</v>
      </c>
      <c r="Q915" s="12" t="str">
        <f t="shared" si="1713"/>
        <v>-</v>
      </c>
      <c r="R915" s="12" t="str">
        <f t="shared" si="1713"/>
        <v>-</v>
      </c>
      <c r="S915" s="12">
        <f t="shared" ref="S915:AL915" si="1743">IF(S720="-","-",ABS(S720-$AS720))</f>
        <v>2.0001300000000004</v>
      </c>
      <c r="T915" s="12" t="str">
        <f t="shared" si="1743"/>
        <v>-</v>
      </c>
      <c r="U915" s="12" t="str">
        <f t="shared" si="1743"/>
        <v>-</v>
      </c>
      <c r="V915" s="12">
        <f t="shared" si="1743"/>
        <v>1.3000000000040757E-4</v>
      </c>
      <c r="W915" s="12" t="str">
        <f t="shared" si="1743"/>
        <v>-</v>
      </c>
      <c r="X915" s="12">
        <f t="shared" si="1743"/>
        <v>2.9998699999999996</v>
      </c>
      <c r="Y915" s="12" t="str">
        <f t="shared" si="1743"/>
        <v>-</v>
      </c>
      <c r="Z915" s="12">
        <f t="shared" si="1743"/>
        <v>0.99986999999999959</v>
      </c>
      <c r="AA915" s="12" t="str">
        <f t="shared" si="1743"/>
        <v>-</v>
      </c>
      <c r="AB915" s="12" t="str">
        <f t="shared" si="1743"/>
        <v>-</v>
      </c>
      <c r="AC915" s="12">
        <f t="shared" si="1743"/>
        <v>2.0001300000000004</v>
      </c>
      <c r="AD915" s="12">
        <f t="shared" si="1743"/>
        <v>1.3000000000040757E-4</v>
      </c>
      <c r="AE915" s="12" t="str">
        <f t="shared" si="1743"/>
        <v>-</v>
      </c>
      <c r="AF915" s="12">
        <f t="shared" si="1743"/>
        <v>1.0001300000000004</v>
      </c>
      <c r="AG915" s="12">
        <f t="shared" si="1743"/>
        <v>2.0001300000000004</v>
      </c>
      <c r="AH915" s="12" t="str">
        <f t="shared" si="1743"/>
        <v>-</v>
      </c>
      <c r="AI915" s="12" t="str">
        <f t="shared" si="1743"/>
        <v>-</v>
      </c>
      <c r="AJ915" s="12" t="str">
        <f t="shared" si="1743"/>
        <v>-</v>
      </c>
      <c r="AK915" s="12" t="str">
        <f t="shared" si="1743"/>
        <v>-</v>
      </c>
      <c r="AL915" s="12" t="str">
        <f t="shared" si="1743"/>
        <v>-</v>
      </c>
      <c r="AM915" s="12" t="str">
        <f t="shared" si="1715"/>
        <v>-</v>
      </c>
      <c r="AN915" s="12" t="str">
        <f t="shared" si="1715"/>
        <v>-</v>
      </c>
      <c r="AO915" s="12">
        <f t="shared" si="1715"/>
        <v>2.9998699999999996</v>
      </c>
      <c r="AP915" s="12" t="str">
        <f t="shared" si="1715"/>
        <v>-</v>
      </c>
      <c r="AQ915" s="12" t="str">
        <f t="shared" si="1715"/>
        <v>-</v>
      </c>
      <c r="AR915" s="13"/>
      <c r="AS915" s="17"/>
    </row>
    <row r="916" spans="1:45">
      <c r="A916" s="22">
        <f t="shared" si="1740"/>
        <v>132</v>
      </c>
      <c r="B916" s="128">
        <f t="shared" ref="B916:C916" si="1744">B134</f>
        <v>55</v>
      </c>
      <c r="C916" s="128">
        <f t="shared" si="1744"/>
        <v>3</v>
      </c>
      <c r="D916" s="12" t="str">
        <f t="shared" ref="D916:P916" si="1745">IF(D721="-","-",ABS(D721-$AS721))</f>
        <v>-</v>
      </c>
      <c r="E916" s="12" t="str">
        <f t="shared" si="1745"/>
        <v>-</v>
      </c>
      <c r="F916" s="12" t="str">
        <f t="shared" si="1745"/>
        <v>-</v>
      </c>
      <c r="G916" s="12" t="str">
        <f t="shared" si="1745"/>
        <v>-</v>
      </c>
      <c r="H916" s="12">
        <f t="shared" si="1745"/>
        <v>0.83320233333333427</v>
      </c>
      <c r="I916" s="12" t="str">
        <f t="shared" si="1745"/>
        <v>-</v>
      </c>
      <c r="J916" s="12">
        <f t="shared" si="1745"/>
        <v>1.8332023333333343</v>
      </c>
      <c r="K916" s="12" t="str">
        <f t="shared" si="1745"/>
        <v>-</v>
      </c>
      <c r="L916" s="12" t="str">
        <f t="shared" si="1745"/>
        <v>-</v>
      </c>
      <c r="M916" s="12" t="str">
        <f t="shared" si="1745"/>
        <v>-</v>
      </c>
      <c r="N916" s="12">
        <f t="shared" si="1745"/>
        <v>0.16679766666666573</v>
      </c>
      <c r="O916" s="12" t="str">
        <f t="shared" si="1745"/>
        <v>-</v>
      </c>
      <c r="P916" s="12" t="str">
        <f t="shared" si="1745"/>
        <v>-</v>
      </c>
      <c r="Q916" s="12" t="str">
        <f t="shared" si="1713"/>
        <v>-</v>
      </c>
      <c r="R916" s="12" t="str">
        <f t="shared" si="1713"/>
        <v>-</v>
      </c>
      <c r="S916" s="12">
        <f t="shared" ref="S916:AL916" si="1746">IF(S721="-","-",ABS(S721-$AS721))</f>
        <v>2.1667976666666657</v>
      </c>
      <c r="T916" s="12" t="str">
        <f t="shared" si="1746"/>
        <v>-</v>
      </c>
      <c r="U916" s="12" t="str">
        <f t="shared" si="1746"/>
        <v>-</v>
      </c>
      <c r="V916" s="12">
        <f t="shared" si="1746"/>
        <v>0.83320233333333427</v>
      </c>
      <c r="W916" s="12" t="str">
        <f t="shared" si="1746"/>
        <v>-</v>
      </c>
      <c r="X916" s="12">
        <f t="shared" si="1746"/>
        <v>2.8332023333333343</v>
      </c>
      <c r="Y916" s="12" t="str">
        <f t="shared" si="1746"/>
        <v>-</v>
      </c>
      <c r="Z916" s="12">
        <f t="shared" si="1746"/>
        <v>2.1667976666666657</v>
      </c>
      <c r="AA916" s="12" t="str">
        <f t="shared" si="1746"/>
        <v>-</v>
      </c>
      <c r="AB916" s="12" t="str">
        <f t="shared" si="1746"/>
        <v>-</v>
      </c>
      <c r="AC916" s="12">
        <f t="shared" si="1746"/>
        <v>0.16679766666666573</v>
      </c>
      <c r="AD916" s="12">
        <f t="shared" si="1746"/>
        <v>0.83320233333333427</v>
      </c>
      <c r="AE916" s="12" t="str">
        <f t="shared" si="1746"/>
        <v>-</v>
      </c>
      <c r="AF916" s="12">
        <f t="shared" si="1746"/>
        <v>2.1667976666666657</v>
      </c>
      <c r="AG916" s="12">
        <f t="shared" si="1746"/>
        <v>1.1667976666666657</v>
      </c>
      <c r="AH916" s="12" t="str">
        <f t="shared" si="1746"/>
        <v>-</v>
      </c>
      <c r="AI916" s="12" t="str">
        <f t="shared" si="1746"/>
        <v>-</v>
      </c>
      <c r="AJ916" s="12" t="str">
        <f t="shared" si="1746"/>
        <v>-</v>
      </c>
      <c r="AK916" s="12" t="str">
        <f t="shared" si="1746"/>
        <v>-</v>
      </c>
      <c r="AL916" s="12" t="str">
        <f t="shared" si="1746"/>
        <v>-</v>
      </c>
      <c r="AM916" s="12" t="str">
        <f t="shared" ref="AM916:AQ925" si="1747">IF(AM721="-","-",ABS(AM721-$AS721))</f>
        <v>-</v>
      </c>
      <c r="AN916" s="12" t="str">
        <f t="shared" si="1747"/>
        <v>-</v>
      </c>
      <c r="AO916" s="12">
        <f t="shared" si="1747"/>
        <v>0.83320233333333427</v>
      </c>
      <c r="AP916" s="12" t="str">
        <f t="shared" si="1747"/>
        <v>-</v>
      </c>
      <c r="AQ916" s="12" t="str">
        <f t="shared" si="1747"/>
        <v>-</v>
      </c>
      <c r="AR916" s="13"/>
      <c r="AS916" s="17"/>
    </row>
    <row r="917" spans="1:45">
      <c r="A917" s="22">
        <f t="shared" si="1740"/>
        <v>133</v>
      </c>
      <c r="B917" s="128">
        <f t="shared" ref="B917:C917" si="1748">B135</f>
        <v>56</v>
      </c>
      <c r="C917" s="128">
        <f t="shared" si="1748"/>
        <v>1</v>
      </c>
      <c r="D917" s="12" t="str">
        <f t="shared" ref="D917:P917" si="1749">IF(D722="-","-",ABS(D722-$AS722))</f>
        <v>-</v>
      </c>
      <c r="E917" s="12" t="str">
        <f t="shared" si="1749"/>
        <v>-</v>
      </c>
      <c r="F917" s="12" t="str">
        <f t="shared" si="1749"/>
        <v>-</v>
      </c>
      <c r="G917" s="12" t="str">
        <f t="shared" si="1749"/>
        <v>-</v>
      </c>
      <c r="H917" s="12">
        <f t="shared" si="1749"/>
        <v>0.41679866666666676</v>
      </c>
      <c r="I917" s="12" t="str">
        <f t="shared" si="1749"/>
        <v>-</v>
      </c>
      <c r="J917" s="12">
        <f t="shared" si="1749"/>
        <v>0.58320133333333324</v>
      </c>
      <c r="K917" s="12" t="str">
        <f t="shared" si="1749"/>
        <v>-</v>
      </c>
      <c r="L917" s="12" t="str">
        <f t="shared" si="1749"/>
        <v>-</v>
      </c>
      <c r="M917" s="12" t="str">
        <f t="shared" si="1749"/>
        <v>-</v>
      </c>
      <c r="N917" s="12">
        <f t="shared" si="1749"/>
        <v>2.4167986666666668</v>
      </c>
      <c r="O917" s="12" t="str">
        <f t="shared" si="1749"/>
        <v>-</v>
      </c>
      <c r="P917" s="12" t="str">
        <f t="shared" si="1749"/>
        <v>-</v>
      </c>
      <c r="Q917" s="12" t="str">
        <f t="shared" si="1713"/>
        <v>-</v>
      </c>
      <c r="R917" s="12" t="str">
        <f t="shared" si="1713"/>
        <v>-</v>
      </c>
      <c r="S917" s="12">
        <f t="shared" ref="S917:AL917" si="1750">IF(S722="-","-",ABS(S722-$AS722))</f>
        <v>1.5832013333333332</v>
      </c>
      <c r="T917" s="12" t="str">
        <f t="shared" si="1750"/>
        <v>-</v>
      </c>
      <c r="U917" s="12" t="str">
        <f t="shared" si="1750"/>
        <v>-</v>
      </c>
      <c r="V917" s="12">
        <f t="shared" si="1750"/>
        <v>2.5832013333333332</v>
      </c>
      <c r="W917" s="12" t="str">
        <f t="shared" si="1750"/>
        <v>-</v>
      </c>
      <c r="X917" s="12">
        <f t="shared" si="1750"/>
        <v>1.5832013333333332</v>
      </c>
      <c r="Y917" s="12" t="str">
        <f t="shared" si="1750"/>
        <v>-</v>
      </c>
      <c r="Z917" s="12">
        <f t="shared" si="1750"/>
        <v>1.5832013333333332</v>
      </c>
      <c r="AA917" s="12" t="str">
        <f t="shared" si="1750"/>
        <v>-</v>
      </c>
      <c r="AB917" s="12" t="str">
        <f t="shared" si="1750"/>
        <v>-</v>
      </c>
      <c r="AC917" s="12">
        <f t="shared" si="1750"/>
        <v>2.4167986666666668</v>
      </c>
      <c r="AD917" s="12">
        <f t="shared" si="1750"/>
        <v>0.41679866666666676</v>
      </c>
      <c r="AE917" s="12" t="str">
        <f t="shared" si="1750"/>
        <v>-</v>
      </c>
      <c r="AF917" s="12">
        <f t="shared" si="1750"/>
        <v>0.41679866666666676</v>
      </c>
      <c r="AG917" s="12">
        <f t="shared" si="1750"/>
        <v>1.4167986666666668</v>
      </c>
      <c r="AH917" s="12" t="str">
        <f t="shared" si="1750"/>
        <v>-</v>
      </c>
      <c r="AI917" s="12" t="str">
        <f t="shared" si="1750"/>
        <v>-</v>
      </c>
      <c r="AJ917" s="12" t="str">
        <f t="shared" si="1750"/>
        <v>-</v>
      </c>
      <c r="AK917" s="12" t="str">
        <f t="shared" si="1750"/>
        <v>-</v>
      </c>
      <c r="AL917" s="12" t="str">
        <f t="shared" si="1750"/>
        <v>-</v>
      </c>
      <c r="AM917" s="12" t="str">
        <f t="shared" si="1747"/>
        <v>-</v>
      </c>
      <c r="AN917" s="12" t="str">
        <f t="shared" si="1747"/>
        <v>-</v>
      </c>
      <c r="AO917" s="12">
        <f t="shared" si="1747"/>
        <v>0.41679866666666676</v>
      </c>
      <c r="AP917" s="12" t="str">
        <f t="shared" si="1747"/>
        <v>-</v>
      </c>
      <c r="AQ917" s="12" t="str">
        <f t="shared" si="1747"/>
        <v>-</v>
      </c>
      <c r="AR917" s="13"/>
      <c r="AS917" s="17"/>
    </row>
    <row r="918" spans="1:45">
      <c r="A918" s="22">
        <f t="shared" si="1740"/>
        <v>134</v>
      </c>
      <c r="B918" s="128">
        <f t="shared" ref="B918:C918" si="1751">B136</f>
        <v>56</v>
      </c>
      <c r="C918" s="128">
        <f t="shared" si="1751"/>
        <v>2</v>
      </c>
      <c r="D918" s="12" t="str">
        <f t="shared" ref="D918:P918" si="1752">IF(D723="-","-",ABS(D723-$AS723))</f>
        <v>-</v>
      </c>
      <c r="E918" s="12" t="str">
        <f t="shared" si="1752"/>
        <v>-</v>
      </c>
      <c r="F918" s="12" t="str">
        <f t="shared" si="1752"/>
        <v>-</v>
      </c>
      <c r="G918" s="12" t="str">
        <f t="shared" si="1752"/>
        <v>-</v>
      </c>
      <c r="H918" s="12">
        <f t="shared" si="1752"/>
        <v>2.333466333333333</v>
      </c>
      <c r="I918" s="12" t="str">
        <f t="shared" si="1752"/>
        <v>-</v>
      </c>
      <c r="J918" s="12">
        <f t="shared" si="1752"/>
        <v>1.333466333333333</v>
      </c>
      <c r="K918" s="12" t="str">
        <f t="shared" si="1752"/>
        <v>-</v>
      </c>
      <c r="L918" s="12" t="str">
        <f t="shared" si="1752"/>
        <v>-</v>
      </c>
      <c r="M918" s="12" t="str">
        <f t="shared" si="1752"/>
        <v>-</v>
      </c>
      <c r="N918" s="12">
        <f t="shared" si="1752"/>
        <v>1.333466333333333</v>
      </c>
      <c r="O918" s="12" t="str">
        <f t="shared" si="1752"/>
        <v>-</v>
      </c>
      <c r="P918" s="12" t="str">
        <f t="shared" si="1752"/>
        <v>-</v>
      </c>
      <c r="Q918" s="12" t="str">
        <f t="shared" si="1713"/>
        <v>-</v>
      </c>
      <c r="R918" s="12" t="str">
        <f t="shared" si="1713"/>
        <v>-</v>
      </c>
      <c r="S918" s="12" t="str">
        <f t="shared" ref="S918:AL918" si="1753">IF(S723="-","-",ABS(S723-$AS723))</f>
        <v>-</v>
      </c>
      <c r="T918" s="12" t="str">
        <f t="shared" si="1753"/>
        <v>-</v>
      </c>
      <c r="U918" s="12" t="str">
        <f t="shared" si="1753"/>
        <v>-</v>
      </c>
      <c r="V918" s="12">
        <f t="shared" si="1753"/>
        <v>1.666533666666667</v>
      </c>
      <c r="W918" s="12" t="str">
        <f t="shared" si="1753"/>
        <v>-</v>
      </c>
      <c r="X918" s="12" t="str">
        <f t="shared" si="1753"/>
        <v>-</v>
      </c>
      <c r="Y918" s="12" t="str">
        <f t="shared" si="1753"/>
        <v>-</v>
      </c>
      <c r="Z918" s="12" t="str">
        <f t="shared" si="1753"/>
        <v>-</v>
      </c>
      <c r="AA918" s="12" t="str">
        <f t="shared" si="1753"/>
        <v>-</v>
      </c>
      <c r="AB918" s="12" t="str">
        <f t="shared" si="1753"/>
        <v>-</v>
      </c>
      <c r="AC918" s="12">
        <f t="shared" si="1753"/>
        <v>1.333466333333333</v>
      </c>
      <c r="AD918" s="12">
        <f t="shared" si="1753"/>
        <v>0.66653366666666702</v>
      </c>
      <c r="AE918" s="12" t="str">
        <f t="shared" si="1753"/>
        <v>-</v>
      </c>
      <c r="AF918" s="12">
        <f t="shared" si="1753"/>
        <v>0.66653366666666702</v>
      </c>
      <c r="AG918" s="12">
        <f t="shared" si="1753"/>
        <v>4.666533666666667</v>
      </c>
      <c r="AH918" s="12" t="str">
        <f t="shared" si="1753"/>
        <v>-</v>
      </c>
      <c r="AI918" s="12" t="str">
        <f t="shared" si="1753"/>
        <v>-</v>
      </c>
      <c r="AJ918" s="12" t="str">
        <f t="shared" si="1753"/>
        <v>-</v>
      </c>
      <c r="AK918" s="12" t="str">
        <f t="shared" si="1753"/>
        <v>-</v>
      </c>
      <c r="AL918" s="12" t="str">
        <f t="shared" si="1753"/>
        <v>-</v>
      </c>
      <c r="AM918" s="12" t="str">
        <f t="shared" si="1747"/>
        <v>-</v>
      </c>
      <c r="AN918" s="12" t="str">
        <f t="shared" si="1747"/>
        <v>-</v>
      </c>
      <c r="AO918" s="12">
        <f t="shared" si="1747"/>
        <v>1.333466333333333</v>
      </c>
      <c r="AP918" s="12" t="str">
        <f t="shared" si="1747"/>
        <v>-</v>
      </c>
      <c r="AQ918" s="12" t="str">
        <f t="shared" si="1747"/>
        <v>-</v>
      </c>
      <c r="AR918" s="13"/>
      <c r="AS918" s="17"/>
    </row>
    <row r="919" spans="1:45">
      <c r="A919" s="22">
        <f t="shared" si="1740"/>
        <v>135</v>
      </c>
      <c r="B919" s="128">
        <f t="shared" ref="B919:C919" si="1754">B137</f>
        <v>56</v>
      </c>
      <c r="C919" s="128">
        <f t="shared" si="1754"/>
        <v>3</v>
      </c>
      <c r="D919" s="12" t="str">
        <f t="shared" ref="D919:P919" si="1755">IF(D724="-","-",ABS(D724-$AS724))</f>
        <v>-</v>
      </c>
      <c r="E919" s="12" t="str">
        <f t="shared" si="1755"/>
        <v>-</v>
      </c>
      <c r="F919" s="12" t="str">
        <f t="shared" si="1755"/>
        <v>-</v>
      </c>
      <c r="G919" s="12" t="str">
        <f t="shared" si="1755"/>
        <v>-</v>
      </c>
      <c r="H919" s="12">
        <f t="shared" si="1755"/>
        <v>0.99986599999999992</v>
      </c>
      <c r="I919" s="12" t="str">
        <f t="shared" si="1755"/>
        <v>-</v>
      </c>
      <c r="J919" s="12">
        <f t="shared" si="1755"/>
        <v>1.9998659999999999</v>
      </c>
      <c r="K919" s="12" t="str">
        <f t="shared" si="1755"/>
        <v>-</v>
      </c>
      <c r="L919" s="12" t="str">
        <f t="shared" si="1755"/>
        <v>-</v>
      </c>
      <c r="M919" s="12" t="str">
        <f t="shared" si="1755"/>
        <v>-</v>
      </c>
      <c r="N919" s="12">
        <f t="shared" si="1755"/>
        <v>1.0001340000000001</v>
      </c>
      <c r="O919" s="12" t="str">
        <f t="shared" si="1755"/>
        <v>-</v>
      </c>
      <c r="P919" s="12" t="str">
        <f t="shared" si="1755"/>
        <v>-</v>
      </c>
      <c r="Q919" s="12" t="str">
        <f t="shared" si="1713"/>
        <v>-</v>
      </c>
      <c r="R919" s="12" t="str">
        <f t="shared" si="1713"/>
        <v>-</v>
      </c>
      <c r="S919" s="12">
        <f t="shared" ref="S919:AL919" si="1756">IF(S724="-","-",ABS(S724-$AS724))</f>
        <v>2.0001340000000001</v>
      </c>
      <c r="T919" s="12" t="str">
        <f t="shared" si="1756"/>
        <v>-</v>
      </c>
      <c r="U919" s="12" t="str">
        <f t="shared" si="1756"/>
        <v>-</v>
      </c>
      <c r="V919" s="12">
        <f t="shared" si="1756"/>
        <v>1.9998659999999999</v>
      </c>
      <c r="W919" s="12" t="str">
        <f t="shared" si="1756"/>
        <v>-</v>
      </c>
      <c r="X919" s="12" t="str">
        <f t="shared" si="1756"/>
        <v>-</v>
      </c>
      <c r="Y919" s="12" t="str">
        <f t="shared" si="1756"/>
        <v>-</v>
      </c>
      <c r="Z919" s="12" t="str">
        <f t="shared" si="1756"/>
        <v>-</v>
      </c>
      <c r="AA919" s="12" t="str">
        <f t="shared" si="1756"/>
        <v>-</v>
      </c>
      <c r="AB919" s="12" t="str">
        <f t="shared" si="1756"/>
        <v>-</v>
      </c>
      <c r="AC919" s="12">
        <f t="shared" si="1756"/>
        <v>2.0001340000000001</v>
      </c>
      <c r="AD919" s="12">
        <f t="shared" si="1756"/>
        <v>0.99986599999999992</v>
      </c>
      <c r="AE919" s="12" t="str">
        <f t="shared" si="1756"/>
        <v>-</v>
      </c>
      <c r="AF919" s="12">
        <f t="shared" si="1756"/>
        <v>1.340000000000785E-4</v>
      </c>
      <c r="AG919" s="12">
        <f t="shared" si="1756"/>
        <v>2.0001340000000001</v>
      </c>
      <c r="AH919" s="12" t="str">
        <f t="shared" si="1756"/>
        <v>-</v>
      </c>
      <c r="AI919" s="12" t="str">
        <f t="shared" si="1756"/>
        <v>-</v>
      </c>
      <c r="AJ919" s="12" t="str">
        <f t="shared" si="1756"/>
        <v>-</v>
      </c>
      <c r="AK919" s="12" t="str">
        <f t="shared" si="1756"/>
        <v>-</v>
      </c>
      <c r="AL919" s="12" t="str">
        <f t="shared" si="1756"/>
        <v>-</v>
      </c>
      <c r="AM919" s="12" t="str">
        <f t="shared" si="1747"/>
        <v>-</v>
      </c>
      <c r="AN919" s="12" t="str">
        <f t="shared" si="1747"/>
        <v>-</v>
      </c>
      <c r="AO919" s="12">
        <f t="shared" si="1747"/>
        <v>0.99986599999999992</v>
      </c>
      <c r="AP919" s="12" t="str">
        <f t="shared" si="1747"/>
        <v>-</v>
      </c>
      <c r="AQ919" s="12" t="str">
        <f t="shared" si="1747"/>
        <v>-</v>
      </c>
      <c r="AR919" s="13"/>
      <c r="AS919" s="17"/>
    </row>
    <row r="920" spans="1:45">
      <c r="A920" s="22">
        <f t="shared" si="1740"/>
        <v>136</v>
      </c>
      <c r="B920" s="128">
        <f t="shared" ref="B920:C920" si="1757">B138</f>
        <v>57</v>
      </c>
      <c r="C920" s="128">
        <f t="shared" si="1757"/>
        <v>1</v>
      </c>
      <c r="D920" s="12" t="str">
        <f t="shared" ref="D920:P920" si="1758">IF(D725="-","-",ABS(D725-$AS725))</f>
        <v>-</v>
      </c>
      <c r="E920" s="12" t="str">
        <f t="shared" si="1758"/>
        <v>-</v>
      </c>
      <c r="F920" s="12" t="str">
        <f t="shared" si="1758"/>
        <v>-</v>
      </c>
      <c r="G920" s="12" t="str">
        <f t="shared" si="1758"/>
        <v>-</v>
      </c>
      <c r="H920" s="12">
        <f t="shared" si="1758"/>
        <v>1.091044090909091</v>
      </c>
      <c r="I920" s="12" t="str">
        <f t="shared" si="1758"/>
        <v>-</v>
      </c>
      <c r="J920" s="12">
        <f t="shared" si="1758"/>
        <v>0.90895590909090895</v>
      </c>
      <c r="K920" s="12" t="str">
        <f t="shared" si="1758"/>
        <v>-</v>
      </c>
      <c r="L920" s="12" t="str">
        <f t="shared" si="1758"/>
        <v>-</v>
      </c>
      <c r="M920" s="12" t="str">
        <f t="shared" si="1758"/>
        <v>-</v>
      </c>
      <c r="N920" s="12">
        <f t="shared" si="1758"/>
        <v>3.091044090909091</v>
      </c>
      <c r="O920" s="12" t="str">
        <f t="shared" si="1758"/>
        <v>-</v>
      </c>
      <c r="P920" s="12" t="str">
        <f t="shared" si="1758"/>
        <v>-</v>
      </c>
      <c r="Q920" s="12" t="str">
        <f t="shared" si="1713"/>
        <v>-</v>
      </c>
      <c r="R920" s="12" t="str">
        <f t="shared" si="1713"/>
        <v>-</v>
      </c>
      <c r="S920" s="12">
        <f t="shared" ref="S920:AL920" si="1759">IF(S725="-","-",ABS(S725-$AS725))</f>
        <v>1.091044090909091</v>
      </c>
      <c r="T920" s="12" t="str">
        <f t="shared" si="1759"/>
        <v>-</v>
      </c>
      <c r="U920" s="12" t="str">
        <f t="shared" si="1759"/>
        <v>-</v>
      </c>
      <c r="V920" s="12">
        <f t="shared" si="1759"/>
        <v>0.90895590909090895</v>
      </c>
      <c r="W920" s="12" t="str">
        <f t="shared" si="1759"/>
        <v>-</v>
      </c>
      <c r="X920" s="12">
        <f t="shared" si="1759"/>
        <v>0.90895590909090895</v>
      </c>
      <c r="Y920" s="12" t="str">
        <f t="shared" si="1759"/>
        <v>-</v>
      </c>
      <c r="Z920" s="12" t="str">
        <f t="shared" si="1759"/>
        <v>-</v>
      </c>
      <c r="AA920" s="12" t="str">
        <f t="shared" si="1759"/>
        <v>-</v>
      </c>
      <c r="AB920" s="12" t="str">
        <f t="shared" si="1759"/>
        <v>-</v>
      </c>
      <c r="AC920" s="12">
        <f t="shared" si="1759"/>
        <v>9.1044090909091047E-2</v>
      </c>
      <c r="AD920" s="12">
        <f t="shared" si="1759"/>
        <v>2.091044090909091</v>
      </c>
      <c r="AE920" s="12" t="str">
        <f t="shared" si="1759"/>
        <v>-</v>
      </c>
      <c r="AF920" s="12">
        <f t="shared" si="1759"/>
        <v>1.091044090909091</v>
      </c>
      <c r="AG920" s="12">
        <f t="shared" si="1759"/>
        <v>3.908955909090909</v>
      </c>
      <c r="AH920" s="12" t="str">
        <f t="shared" si="1759"/>
        <v>-</v>
      </c>
      <c r="AI920" s="12" t="str">
        <f t="shared" si="1759"/>
        <v>-</v>
      </c>
      <c r="AJ920" s="12" t="str">
        <f t="shared" si="1759"/>
        <v>-</v>
      </c>
      <c r="AK920" s="12" t="str">
        <f t="shared" si="1759"/>
        <v>-</v>
      </c>
      <c r="AL920" s="12" t="str">
        <f t="shared" si="1759"/>
        <v>-</v>
      </c>
      <c r="AM920" s="12" t="str">
        <f t="shared" si="1747"/>
        <v>-</v>
      </c>
      <c r="AN920" s="12" t="str">
        <f t="shared" si="1747"/>
        <v>-</v>
      </c>
      <c r="AO920" s="12">
        <f t="shared" si="1747"/>
        <v>1.908955909090909</v>
      </c>
      <c r="AP920" s="12" t="str">
        <f t="shared" si="1747"/>
        <v>-</v>
      </c>
      <c r="AQ920" s="12" t="str">
        <f t="shared" si="1747"/>
        <v>-</v>
      </c>
      <c r="AR920" s="13"/>
      <c r="AS920" s="17"/>
    </row>
    <row r="921" spans="1:45">
      <c r="A921" s="22">
        <f t="shared" si="1740"/>
        <v>137</v>
      </c>
      <c r="B921" s="128">
        <f t="shared" ref="B921:C921" si="1760">B139</f>
        <v>57</v>
      </c>
      <c r="C921" s="128">
        <f t="shared" si="1760"/>
        <v>2</v>
      </c>
      <c r="D921" s="12" t="str">
        <f t="shared" ref="D921:P921" si="1761">IF(D726="-","-",ABS(D726-$AS726))</f>
        <v>-</v>
      </c>
      <c r="E921" s="12" t="str">
        <f t="shared" si="1761"/>
        <v>-</v>
      </c>
      <c r="F921" s="12" t="str">
        <f t="shared" si="1761"/>
        <v>-</v>
      </c>
      <c r="G921" s="12" t="str">
        <f t="shared" si="1761"/>
        <v>-</v>
      </c>
      <c r="H921" s="12">
        <f t="shared" si="1761"/>
        <v>1.0001360000000004</v>
      </c>
      <c r="I921" s="12" t="str">
        <f t="shared" si="1761"/>
        <v>-</v>
      </c>
      <c r="J921" s="12">
        <f t="shared" si="1761"/>
        <v>1.3600000000035806E-4</v>
      </c>
      <c r="K921" s="12" t="str">
        <f t="shared" si="1761"/>
        <v>-</v>
      </c>
      <c r="L921" s="12" t="str">
        <f t="shared" si="1761"/>
        <v>-</v>
      </c>
      <c r="M921" s="12" t="str">
        <f t="shared" si="1761"/>
        <v>-</v>
      </c>
      <c r="N921" s="12">
        <f t="shared" si="1761"/>
        <v>2.0001360000000004</v>
      </c>
      <c r="O921" s="12" t="str">
        <f t="shared" si="1761"/>
        <v>-</v>
      </c>
      <c r="P921" s="12" t="str">
        <f t="shared" si="1761"/>
        <v>-</v>
      </c>
      <c r="Q921" s="12" t="str">
        <f t="shared" si="1713"/>
        <v>-</v>
      </c>
      <c r="R921" s="12" t="str">
        <f t="shared" si="1713"/>
        <v>-</v>
      </c>
      <c r="S921" s="12">
        <f t="shared" ref="S921:AL921" si="1762">IF(S726="-","-",ABS(S726-$AS726))</f>
        <v>2.0001360000000004</v>
      </c>
      <c r="T921" s="12" t="str">
        <f t="shared" si="1762"/>
        <v>-</v>
      </c>
      <c r="U921" s="12" t="str">
        <f t="shared" si="1762"/>
        <v>-</v>
      </c>
      <c r="V921" s="12">
        <f t="shared" si="1762"/>
        <v>0.99986399999999964</v>
      </c>
      <c r="W921" s="12" t="str">
        <f t="shared" si="1762"/>
        <v>-</v>
      </c>
      <c r="X921" s="12" t="str">
        <f t="shared" si="1762"/>
        <v>-</v>
      </c>
      <c r="Y921" s="12" t="str">
        <f t="shared" si="1762"/>
        <v>-</v>
      </c>
      <c r="Z921" s="12" t="str">
        <f t="shared" si="1762"/>
        <v>-</v>
      </c>
      <c r="AA921" s="12" t="str">
        <f t="shared" si="1762"/>
        <v>-</v>
      </c>
      <c r="AB921" s="12" t="str">
        <f t="shared" si="1762"/>
        <v>-</v>
      </c>
      <c r="AC921" s="12">
        <f t="shared" si="1762"/>
        <v>2.9998639999999996</v>
      </c>
      <c r="AD921" s="12">
        <f t="shared" si="1762"/>
        <v>0.99986399999999964</v>
      </c>
      <c r="AE921" s="12" t="str">
        <f t="shared" si="1762"/>
        <v>-</v>
      </c>
      <c r="AF921" s="12">
        <f t="shared" si="1762"/>
        <v>2.0001360000000004</v>
      </c>
      <c r="AG921" s="12">
        <f t="shared" si="1762"/>
        <v>1.0001360000000004</v>
      </c>
      <c r="AH921" s="12" t="str">
        <f t="shared" si="1762"/>
        <v>-</v>
      </c>
      <c r="AI921" s="12" t="str">
        <f t="shared" si="1762"/>
        <v>-</v>
      </c>
      <c r="AJ921" s="12" t="str">
        <f t="shared" si="1762"/>
        <v>-</v>
      </c>
      <c r="AK921" s="12" t="str">
        <f t="shared" si="1762"/>
        <v>-</v>
      </c>
      <c r="AL921" s="12" t="str">
        <f t="shared" si="1762"/>
        <v>-</v>
      </c>
      <c r="AM921" s="12" t="str">
        <f t="shared" si="1747"/>
        <v>-</v>
      </c>
      <c r="AN921" s="12" t="str">
        <f t="shared" si="1747"/>
        <v>-</v>
      </c>
      <c r="AO921" s="12">
        <f t="shared" si="1747"/>
        <v>2.9998639999999996</v>
      </c>
      <c r="AP921" s="12" t="str">
        <f t="shared" si="1747"/>
        <v>-</v>
      </c>
      <c r="AQ921" s="12" t="str">
        <f t="shared" si="1747"/>
        <v>-</v>
      </c>
      <c r="AR921" s="13"/>
      <c r="AS921" s="17"/>
    </row>
    <row r="922" spans="1:45">
      <c r="A922" s="22">
        <f t="shared" si="1740"/>
        <v>138</v>
      </c>
      <c r="B922" s="128">
        <f t="shared" ref="B922:C922" si="1763">B140</f>
        <v>57</v>
      </c>
      <c r="C922" s="128">
        <f t="shared" si="1763"/>
        <v>3</v>
      </c>
      <c r="D922" s="12" t="str">
        <f t="shared" ref="D922:P922" si="1764">IF(D727="-","-",ABS(D727-$AS727))</f>
        <v>-</v>
      </c>
      <c r="E922" s="12" t="str">
        <f t="shared" si="1764"/>
        <v>-</v>
      </c>
      <c r="F922" s="12" t="str">
        <f t="shared" si="1764"/>
        <v>-</v>
      </c>
      <c r="G922" s="12" t="str">
        <f t="shared" si="1764"/>
        <v>-</v>
      </c>
      <c r="H922" s="12">
        <f t="shared" si="1764"/>
        <v>0.55541855555555575</v>
      </c>
      <c r="I922" s="12" t="str">
        <f t="shared" si="1764"/>
        <v>-</v>
      </c>
      <c r="J922" s="12">
        <f t="shared" si="1764"/>
        <v>1.5554185555555557</v>
      </c>
      <c r="K922" s="12" t="str">
        <f t="shared" si="1764"/>
        <v>-</v>
      </c>
      <c r="L922" s="12" t="str">
        <f t="shared" si="1764"/>
        <v>-</v>
      </c>
      <c r="M922" s="12" t="str">
        <f t="shared" si="1764"/>
        <v>-</v>
      </c>
      <c r="N922" s="12">
        <f t="shared" si="1764"/>
        <v>1.4445814444444443</v>
      </c>
      <c r="O922" s="12" t="str">
        <f t="shared" si="1764"/>
        <v>-</v>
      </c>
      <c r="P922" s="12" t="str">
        <f t="shared" si="1764"/>
        <v>-</v>
      </c>
      <c r="Q922" s="12" t="str">
        <f t="shared" si="1713"/>
        <v>-</v>
      </c>
      <c r="R922" s="12" t="str">
        <f t="shared" si="1713"/>
        <v>-</v>
      </c>
      <c r="S922" s="12" t="str">
        <f t="shared" ref="S922:AL922" si="1765">IF(S727="-","-",ABS(S727-$AS727))</f>
        <v>-</v>
      </c>
      <c r="T922" s="12" t="str">
        <f t="shared" si="1765"/>
        <v>-</v>
      </c>
      <c r="U922" s="12" t="str">
        <f t="shared" si="1765"/>
        <v>-</v>
      </c>
      <c r="V922" s="12">
        <f t="shared" si="1765"/>
        <v>0.44458144444444425</v>
      </c>
      <c r="W922" s="12" t="str">
        <f t="shared" si="1765"/>
        <v>-</v>
      </c>
      <c r="X922" s="12" t="str">
        <f t="shared" si="1765"/>
        <v>-</v>
      </c>
      <c r="Y922" s="12" t="str">
        <f t="shared" si="1765"/>
        <v>-</v>
      </c>
      <c r="Z922" s="12" t="str">
        <f t="shared" si="1765"/>
        <v>-</v>
      </c>
      <c r="AA922" s="12" t="str">
        <f t="shared" si="1765"/>
        <v>-</v>
      </c>
      <c r="AB922" s="12" t="str">
        <f t="shared" si="1765"/>
        <v>-</v>
      </c>
      <c r="AC922" s="12">
        <f t="shared" si="1765"/>
        <v>1.4445814444444443</v>
      </c>
      <c r="AD922" s="12">
        <f t="shared" si="1765"/>
        <v>0.44458144444444425</v>
      </c>
      <c r="AE922" s="12" t="str">
        <f t="shared" si="1765"/>
        <v>-</v>
      </c>
      <c r="AF922" s="12">
        <f t="shared" si="1765"/>
        <v>0.55541855555555575</v>
      </c>
      <c r="AG922" s="12">
        <f t="shared" si="1765"/>
        <v>2.5554185555555557</v>
      </c>
      <c r="AH922" s="12" t="str">
        <f t="shared" si="1765"/>
        <v>-</v>
      </c>
      <c r="AI922" s="12" t="str">
        <f t="shared" si="1765"/>
        <v>-</v>
      </c>
      <c r="AJ922" s="12" t="str">
        <f t="shared" si="1765"/>
        <v>-</v>
      </c>
      <c r="AK922" s="12" t="str">
        <f t="shared" si="1765"/>
        <v>-</v>
      </c>
      <c r="AL922" s="12" t="str">
        <f t="shared" si="1765"/>
        <v>-</v>
      </c>
      <c r="AM922" s="12" t="str">
        <f t="shared" si="1747"/>
        <v>-</v>
      </c>
      <c r="AN922" s="12" t="str">
        <f t="shared" si="1747"/>
        <v>-</v>
      </c>
      <c r="AO922" s="12">
        <f t="shared" si="1747"/>
        <v>1.4445814444444443</v>
      </c>
      <c r="AP922" s="12" t="str">
        <f t="shared" si="1747"/>
        <v>-</v>
      </c>
      <c r="AQ922" s="12" t="str">
        <f t="shared" si="1747"/>
        <v>-</v>
      </c>
      <c r="AR922" s="13"/>
      <c r="AS922" s="17"/>
    </row>
    <row r="923" spans="1:45">
      <c r="A923" s="22">
        <f t="shared" si="1740"/>
        <v>139</v>
      </c>
      <c r="B923" s="128">
        <f t="shared" ref="B923:C923" si="1766">B141</f>
        <v>58</v>
      </c>
      <c r="C923" s="128">
        <f t="shared" si="1766"/>
        <v>1</v>
      </c>
      <c r="D923" s="12" t="str">
        <f t="shared" ref="D923:P923" si="1767">IF(D728="-","-",ABS(D728-$AS728))</f>
        <v>-</v>
      </c>
      <c r="E923" s="12" t="str">
        <f t="shared" si="1767"/>
        <v>-</v>
      </c>
      <c r="F923" s="12" t="str">
        <f t="shared" si="1767"/>
        <v>-</v>
      </c>
      <c r="G923" s="12" t="str">
        <f t="shared" si="1767"/>
        <v>-</v>
      </c>
      <c r="H923" s="12">
        <f t="shared" si="1767"/>
        <v>1.0001379999999997</v>
      </c>
      <c r="I923" s="12" t="str">
        <f t="shared" si="1767"/>
        <v>-</v>
      </c>
      <c r="J923" s="12">
        <f t="shared" si="1767"/>
        <v>1.0001379999999997</v>
      </c>
      <c r="K923" s="12" t="str">
        <f t="shared" si="1767"/>
        <v>-</v>
      </c>
      <c r="L923" s="12" t="str">
        <f t="shared" si="1767"/>
        <v>-</v>
      </c>
      <c r="M923" s="12" t="str">
        <f t="shared" si="1767"/>
        <v>-</v>
      </c>
      <c r="N923" s="12">
        <f t="shared" si="1767"/>
        <v>2.0001379999999997</v>
      </c>
      <c r="O923" s="12">
        <f t="shared" si="1767"/>
        <v>1.0001379999999997</v>
      </c>
      <c r="P923" s="12" t="str">
        <f t="shared" si="1767"/>
        <v>-</v>
      </c>
      <c r="Q923" s="12" t="str">
        <f t="shared" si="1713"/>
        <v>-</v>
      </c>
      <c r="R923" s="12" t="str">
        <f t="shared" si="1713"/>
        <v>-</v>
      </c>
      <c r="S923" s="12">
        <f t="shared" ref="S923:AL923" si="1768">IF(S728="-","-",ABS(S728-$AS728))</f>
        <v>0.99986200000000025</v>
      </c>
      <c r="T923" s="12" t="str">
        <f t="shared" si="1768"/>
        <v>-</v>
      </c>
      <c r="U923" s="12" t="str">
        <f t="shared" si="1768"/>
        <v>-</v>
      </c>
      <c r="V923" s="12">
        <f t="shared" si="1768"/>
        <v>1.9998620000000003</v>
      </c>
      <c r="W923" s="12" t="str">
        <f t="shared" si="1768"/>
        <v>-</v>
      </c>
      <c r="X923" s="12" t="str">
        <f t="shared" si="1768"/>
        <v>-</v>
      </c>
      <c r="Y923" s="12" t="str">
        <f t="shared" si="1768"/>
        <v>-</v>
      </c>
      <c r="Z923" s="12">
        <f t="shared" si="1768"/>
        <v>1.9998620000000003</v>
      </c>
      <c r="AA923" s="12" t="str">
        <f t="shared" si="1768"/>
        <v>-</v>
      </c>
      <c r="AB923" s="12" t="str">
        <f t="shared" si="1768"/>
        <v>-</v>
      </c>
      <c r="AC923" s="12">
        <f t="shared" si="1768"/>
        <v>1.3799999999974943E-4</v>
      </c>
      <c r="AD923" s="12">
        <f t="shared" si="1768"/>
        <v>1.3799999999974943E-4</v>
      </c>
      <c r="AE923" s="12" t="str">
        <f t="shared" si="1768"/>
        <v>-</v>
      </c>
      <c r="AF923" s="12">
        <f t="shared" si="1768"/>
        <v>1.0001379999999997</v>
      </c>
      <c r="AG923" s="12">
        <f t="shared" si="1768"/>
        <v>1.0001379999999997</v>
      </c>
      <c r="AH923" s="12" t="str">
        <f t="shared" si="1768"/>
        <v>-</v>
      </c>
      <c r="AI923" s="12" t="str">
        <f t="shared" si="1768"/>
        <v>-</v>
      </c>
      <c r="AJ923" s="12" t="str">
        <f t="shared" si="1768"/>
        <v>-</v>
      </c>
      <c r="AK923" s="12" t="str">
        <f t="shared" si="1768"/>
        <v>-</v>
      </c>
      <c r="AL923" s="12" t="str">
        <f t="shared" si="1768"/>
        <v>-</v>
      </c>
      <c r="AM923" s="12" t="str">
        <f t="shared" si="1747"/>
        <v>-</v>
      </c>
      <c r="AN923" s="12" t="str">
        <f t="shared" si="1747"/>
        <v>-</v>
      </c>
      <c r="AO923" s="12">
        <f t="shared" si="1747"/>
        <v>1.9998620000000003</v>
      </c>
      <c r="AP923" s="12" t="str">
        <f t="shared" si="1747"/>
        <v>-</v>
      </c>
      <c r="AQ923" s="12" t="str">
        <f t="shared" si="1747"/>
        <v>-</v>
      </c>
      <c r="AR923" s="13"/>
      <c r="AS923" s="17"/>
    </row>
    <row r="924" spans="1:45">
      <c r="A924" s="22">
        <f t="shared" si="1740"/>
        <v>140</v>
      </c>
      <c r="B924" s="128">
        <f t="shared" ref="B924:C924" si="1769">B142</f>
        <v>58</v>
      </c>
      <c r="C924" s="128">
        <f t="shared" si="1769"/>
        <v>2</v>
      </c>
      <c r="D924" s="12" t="str">
        <f t="shared" ref="D924:P924" si="1770">IF(D729="-","-",ABS(D729-$AS729))</f>
        <v>-</v>
      </c>
      <c r="E924" s="12" t="str">
        <f t="shared" si="1770"/>
        <v>-</v>
      </c>
      <c r="F924" s="12" t="str">
        <f t="shared" si="1770"/>
        <v>-</v>
      </c>
      <c r="G924" s="12" t="str">
        <f t="shared" si="1770"/>
        <v>-</v>
      </c>
      <c r="H924" s="12">
        <f t="shared" si="1770"/>
        <v>2.1001389999999995</v>
      </c>
      <c r="I924" s="12" t="str">
        <f t="shared" si="1770"/>
        <v>-</v>
      </c>
      <c r="J924" s="12">
        <f t="shared" si="1770"/>
        <v>1.8998610000000005</v>
      </c>
      <c r="K924" s="12" t="str">
        <f t="shared" si="1770"/>
        <v>-</v>
      </c>
      <c r="L924" s="12" t="str">
        <f t="shared" si="1770"/>
        <v>-</v>
      </c>
      <c r="M924" s="12" t="str">
        <f t="shared" si="1770"/>
        <v>-</v>
      </c>
      <c r="N924" s="12">
        <f t="shared" si="1770"/>
        <v>0.10013899999999953</v>
      </c>
      <c r="O924" s="12" t="str">
        <f t="shared" si="1770"/>
        <v>-</v>
      </c>
      <c r="P924" s="12" t="str">
        <f t="shared" si="1770"/>
        <v>-</v>
      </c>
      <c r="Q924" s="12" t="str">
        <f t="shared" si="1713"/>
        <v>-</v>
      </c>
      <c r="R924" s="12" t="str">
        <f t="shared" si="1713"/>
        <v>-</v>
      </c>
      <c r="S924" s="12">
        <f t="shared" ref="S924:AL924" si="1771">IF(S729="-","-",ABS(S729-$AS729))</f>
        <v>3.1001389999999995</v>
      </c>
      <c r="T924" s="12" t="str">
        <f t="shared" si="1771"/>
        <v>-</v>
      </c>
      <c r="U924" s="12" t="str">
        <f t="shared" si="1771"/>
        <v>-</v>
      </c>
      <c r="V924" s="12">
        <f t="shared" si="1771"/>
        <v>0.10013899999999953</v>
      </c>
      <c r="W924" s="12" t="str">
        <f t="shared" si="1771"/>
        <v>-</v>
      </c>
      <c r="X924" s="12" t="str">
        <f t="shared" si="1771"/>
        <v>-</v>
      </c>
      <c r="Y924" s="12" t="str">
        <f t="shared" si="1771"/>
        <v>-</v>
      </c>
      <c r="Z924" s="12" t="str">
        <f t="shared" si="1771"/>
        <v>-</v>
      </c>
      <c r="AA924" s="12" t="str">
        <f t="shared" si="1771"/>
        <v>-</v>
      </c>
      <c r="AB924" s="12" t="str">
        <f t="shared" si="1771"/>
        <v>-</v>
      </c>
      <c r="AC924" s="12">
        <f t="shared" si="1771"/>
        <v>1.8998610000000005</v>
      </c>
      <c r="AD924" s="12">
        <f t="shared" si="1771"/>
        <v>0.10013899999999953</v>
      </c>
      <c r="AE924" s="12" t="str">
        <f t="shared" si="1771"/>
        <v>-</v>
      </c>
      <c r="AF924" s="12">
        <f t="shared" si="1771"/>
        <v>1.1001389999999995</v>
      </c>
      <c r="AG924" s="12">
        <f t="shared" si="1771"/>
        <v>1.1001389999999995</v>
      </c>
      <c r="AH924" s="12" t="str">
        <f t="shared" si="1771"/>
        <v>-</v>
      </c>
      <c r="AI924" s="12" t="str">
        <f t="shared" si="1771"/>
        <v>-</v>
      </c>
      <c r="AJ924" s="12" t="str">
        <f t="shared" si="1771"/>
        <v>-</v>
      </c>
      <c r="AK924" s="12" t="str">
        <f t="shared" si="1771"/>
        <v>-</v>
      </c>
      <c r="AL924" s="12" t="str">
        <f t="shared" si="1771"/>
        <v>-</v>
      </c>
      <c r="AM924" s="12" t="str">
        <f t="shared" si="1747"/>
        <v>-</v>
      </c>
      <c r="AN924" s="12" t="str">
        <f t="shared" si="1747"/>
        <v>-</v>
      </c>
      <c r="AO924" s="12">
        <f t="shared" si="1747"/>
        <v>3.8998610000000005</v>
      </c>
      <c r="AP924" s="12" t="str">
        <f t="shared" si="1747"/>
        <v>-</v>
      </c>
      <c r="AQ924" s="12" t="str">
        <f t="shared" si="1747"/>
        <v>-</v>
      </c>
      <c r="AR924" s="13"/>
      <c r="AS924" s="17"/>
    </row>
    <row r="925" spans="1:45">
      <c r="A925" s="22">
        <f t="shared" si="1740"/>
        <v>141</v>
      </c>
      <c r="B925" s="128">
        <f t="shared" ref="B925:C925" si="1772">B143</f>
        <v>58</v>
      </c>
      <c r="C925" s="128">
        <f t="shared" si="1772"/>
        <v>3</v>
      </c>
      <c r="D925" s="12" t="str">
        <f t="shared" ref="D925:P925" si="1773">IF(D730="-","-",ABS(D730-$AS730))</f>
        <v>-</v>
      </c>
      <c r="E925" s="12" t="str">
        <f t="shared" si="1773"/>
        <v>-</v>
      </c>
      <c r="F925" s="12" t="str">
        <f t="shared" si="1773"/>
        <v>-</v>
      </c>
      <c r="G925" s="12" t="str">
        <f t="shared" si="1773"/>
        <v>-</v>
      </c>
      <c r="H925" s="12">
        <f t="shared" si="1773"/>
        <v>0.36349636363636328</v>
      </c>
      <c r="I925" s="12" t="str">
        <f t="shared" si="1773"/>
        <v>-</v>
      </c>
      <c r="J925" s="12">
        <f t="shared" si="1773"/>
        <v>1.3634963636363633</v>
      </c>
      <c r="K925" s="12" t="str">
        <f t="shared" si="1773"/>
        <v>-</v>
      </c>
      <c r="L925" s="12" t="str">
        <f t="shared" si="1773"/>
        <v>-</v>
      </c>
      <c r="M925" s="12" t="str">
        <f t="shared" si="1773"/>
        <v>-</v>
      </c>
      <c r="N925" s="12">
        <f t="shared" si="1773"/>
        <v>1.6365036363636367</v>
      </c>
      <c r="O925" s="12">
        <f t="shared" si="1773"/>
        <v>0.36349636363636328</v>
      </c>
      <c r="P925" s="12" t="str">
        <f t="shared" si="1773"/>
        <v>-</v>
      </c>
      <c r="Q925" s="12" t="str">
        <f t="shared" si="1713"/>
        <v>-</v>
      </c>
      <c r="R925" s="12" t="str">
        <f t="shared" si="1713"/>
        <v>-</v>
      </c>
      <c r="S925" s="12">
        <f t="shared" ref="S925:AL925" si="1774">IF(S730="-","-",ABS(S730-$AS730))</f>
        <v>2.3634963636363633</v>
      </c>
      <c r="T925" s="12" t="str">
        <f t="shared" si="1774"/>
        <v>-</v>
      </c>
      <c r="U925" s="12" t="str">
        <f t="shared" si="1774"/>
        <v>-</v>
      </c>
      <c r="V925" s="12">
        <f t="shared" si="1774"/>
        <v>1.3634963636363633</v>
      </c>
      <c r="W925" s="12" t="str">
        <f t="shared" si="1774"/>
        <v>-</v>
      </c>
      <c r="X925" s="12" t="str">
        <f t="shared" si="1774"/>
        <v>-</v>
      </c>
      <c r="Y925" s="12" t="str">
        <f t="shared" si="1774"/>
        <v>-</v>
      </c>
      <c r="Z925" s="12" t="str">
        <f t="shared" si="1774"/>
        <v>-</v>
      </c>
      <c r="AA925" s="12" t="str">
        <f t="shared" si="1774"/>
        <v>-</v>
      </c>
      <c r="AB925" s="12" t="str">
        <f t="shared" si="1774"/>
        <v>-</v>
      </c>
      <c r="AC925" s="12">
        <f t="shared" si="1774"/>
        <v>1.3634963636363633</v>
      </c>
      <c r="AD925" s="12">
        <f t="shared" si="1774"/>
        <v>1.3634963636363633</v>
      </c>
      <c r="AE925" s="12" t="str">
        <f t="shared" si="1774"/>
        <v>-</v>
      </c>
      <c r="AF925" s="12">
        <f t="shared" si="1774"/>
        <v>2.6365036363636367</v>
      </c>
      <c r="AG925" s="12">
        <f t="shared" si="1774"/>
        <v>1.6365036363636367</v>
      </c>
      <c r="AH925" s="12" t="str">
        <f t="shared" si="1774"/>
        <v>-</v>
      </c>
      <c r="AI925" s="12" t="str">
        <f t="shared" si="1774"/>
        <v>-</v>
      </c>
      <c r="AJ925" s="12" t="str">
        <f t="shared" si="1774"/>
        <v>-</v>
      </c>
      <c r="AK925" s="12" t="str">
        <f t="shared" si="1774"/>
        <v>-</v>
      </c>
      <c r="AL925" s="12" t="str">
        <f t="shared" si="1774"/>
        <v>-</v>
      </c>
      <c r="AM925" s="12" t="str">
        <f t="shared" si="1747"/>
        <v>-</v>
      </c>
      <c r="AN925" s="12" t="str">
        <f t="shared" si="1747"/>
        <v>-</v>
      </c>
      <c r="AO925" s="12">
        <f t="shared" si="1747"/>
        <v>2.6365036363636367</v>
      </c>
      <c r="AP925" s="12" t="str">
        <f t="shared" si="1747"/>
        <v>-</v>
      </c>
      <c r="AQ925" s="12" t="str">
        <f t="shared" si="1747"/>
        <v>-</v>
      </c>
      <c r="AR925" s="13"/>
      <c r="AS925" s="17"/>
    </row>
    <row r="926" spans="1:45">
      <c r="A926" s="22">
        <f t="shared" si="1740"/>
        <v>142</v>
      </c>
      <c r="B926" s="128">
        <f t="shared" ref="B926:C926" si="1775">B144</f>
        <v>59</v>
      </c>
      <c r="C926" s="128">
        <f t="shared" si="1775"/>
        <v>1</v>
      </c>
      <c r="D926" s="12" t="str">
        <f t="shared" ref="D926:AQ926" si="1776">IF(D731="-","-",ABS(D731-$AS731))</f>
        <v>-</v>
      </c>
      <c r="E926" s="12" t="str">
        <f t="shared" si="1776"/>
        <v>-</v>
      </c>
      <c r="F926" s="12" t="str">
        <f t="shared" si="1776"/>
        <v>-</v>
      </c>
      <c r="G926" s="12" t="str">
        <f t="shared" si="1776"/>
        <v>-</v>
      </c>
      <c r="H926" s="12">
        <f t="shared" si="1776"/>
        <v>0.45468645454545431</v>
      </c>
      <c r="I926" s="12" t="str">
        <f t="shared" si="1776"/>
        <v>-</v>
      </c>
      <c r="J926" s="12" t="str">
        <f t="shared" si="1776"/>
        <v>-</v>
      </c>
      <c r="K926" s="12" t="str">
        <f t="shared" si="1776"/>
        <v>-</v>
      </c>
      <c r="L926" s="12" t="str">
        <f t="shared" si="1776"/>
        <v>-</v>
      </c>
      <c r="M926" s="12" t="str">
        <f t="shared" si="1776"/>
        <v>-</v>
      </c>
      <c r="N926" s="12">
        <f t="shared" si="1776"/>
        <v>1.4546864545454543</v>
      </c>
      <c r="O926" s="12">
        <f t="shared" si="1776"/>
        <v>0.45468645454545431</v>
      </c>
      <c r="P926" s="12" t="str">
        <f t="shared" si="1776"/>
        <v>-</v>
      </c>
      <c r="Q926" s="12" t="str">
        <f t="shared" si="1776"/>
        <v>-</v>
      </c>
      <c r="R926" s="12" t="str">
        <f t="shared" si="1776"/>
        <v>-</v>
      </c>
      <c r="S926" s="12">
        <f t="shared" si="1776"/>
        <v>1.5453135454545457</v>
      </c>
      <c r="T926" s="12" t="str">
        <f t="shared" si="1776"/>
        <v>-</v>
      </c>
      <c r="U926" s="12" t="str">
        <f t="shared" si="1776"/>
        <v>-</v>
      </c>
      <c r="V926" s="12">
        <f t="shared" si="1776"/>
        <v>1.5453135454545457</v>
      </c>
      <c r="W926" s="12" t="str">
        <f t="shared" si="1776"/>
        <v>-</v>
      </c>
      <c r="X926" s="12" t="str">
        <f t="shared" si="1776"/>
        <v>-</v>
      </c>
      <c r="Y926" s="12" t="str">
        <f t="shared" si="1776"/>
        <v>-</v>
      </c>
      <c r="Z926" s="12">
        <f t="shared" si="1776"/>
        <v>0.54531354545454569</v>
      </c>
      <c r="AA926" s="12" t="str">
        <f t="shared" si="1776"/>
        <v>-</v>
      </c>
      <c r="AB926" s="12" t="str">
        <f t="shared" si="1776"/>
        <v>-</v>
      </c>
      <c r="AC926" s="12">
        <f t="shared" si="1776"/>
        <v>0.54531354545454569</v>
      </c>
      <c r="AD926" s="12">
        <f t="shared" si="1776"/>
        <v>0.54531354545454569</v>
      </c>
      <c r="AE926" s="12" t="str">
        <f t="shared" si="1776"/>
        <v>-</v>
      </c>
      <c r="AF926" s="12">
        <f t="shared" si="1776"/>
        <v>1.4546864545454543</v>
      </c>
      <c r="AG926" s="12">
        <f t="shared" si="1776"/>
        <v>0.54531354545454569</v>
      </c>
      <c r="AH926" s="12" t="str">
        <f t="shared" si="1776"/>
        <v>-</v>
      </c>
      <c r="AI926" s="12" t="str">
        <f t="shared" si="1776"/>
        <v>-</v>
      </c>
      <c r="AJ926" s="12" t="str">
        <f t="shared" si="1776"/>
        <v>-</v>
      </c>
      <c r="AK926" s="12" t="str">
        <f t="shared" si="1776"/>
        <v>-</v>
      </c>
      <c r="AL926" s="12" t="str">
        <f t="shared" si="1776"/>
        <v>-</v>
      </c>
      <c r="AM926" s="12" t="str">
        <f t="shared" si="1776"/>
        <v>-</v>
      </c>
      <c r="AN926" s="12" t="str">
        <f t="shared" si="1776"/>
        <v>-</v>
      </c>
      <c r="AO926" s="12">
        <f t="shared" si="1776"/>
        <v>1.4546864545454543</v>
      </c>
      <c r="AP926" s="12" t="str">
        <f t="shared" si="1776"/>
        <v>-</v>
      </c>
      <c r="AQ926" s="12" t="str">
        <f t="shared" si="1776"/>
        <v>-</v>
      </c>
      <c r="AR926" s="13"/>
      <c r="AS926" s="17"/>
    </row>
    <row r="927" spans="1:45">
      <c r="A927" s="22">
        <f t="shared" si="1740"/>
        <v>143</v>
      </c>
      <c r="B927" s="128">
        <f t="shared" ref="B927:C927" si="1777">B145</f>
        <v>59</v>
      </c>
      <c r="C927" s="128">
        <f t="shared" si="1777"/>
        <v>2</v>
      </c>
      <c r="D927" s="12" t="str">
        <f t="shared" ref="D927:AQ927" si="1778">IF(D732="-","-",ABS(D732-$AS732))</f>
        <v>-</v>
      </c>
      <c r="E927" s="12" t="str">
        <f t="shared" si="1778"/>
        <v>-</v>
      </c>
      <c r="F927" s="12" t="str">
        <f t="shared" si="1778"/>
        <v>-</v>
      </c>
      <c r="G927" s="12" t="str">
        <f t="shared" si="1778"/>
        <v>-</v>
      </c>
      <c r="H927" s="12">
        <f t="shared" si="1778"/>
        <v>2.3334753333333333</v>
      </c>
      <c r="I927" s="12" t="str">
        <f t="shared" si="1778"/>
        <v>-</v>
      </c>
      <c r="J927" s="12">
        <f t="shared" si="1778"/>
        <v>1.6665246666666667</v>
      </c>
      <c r="K927" s="12" t="str">
        <f t="shared" si="1778"/>
        <v>-</v>
      </c>
      <c r="L927" s="12" t="str">
        <f t="shared" si="1778"/>
        <v>-</v>
      </c>
      <c r="M927" s="12" t="str">
        <f t="shared" si="1778"/>
        <v>-</v>
      </c>
      <c r="N927" s="12">
        <f t="shared" si="1778"/>
        <v>2.3334753333333333</v>
      </c>
      <c r="O927" s="12">
        <f t="shared" si="1778"/>
        <v>0.66652466666666665</v>
      </c>
      <c r="P927" s="12" t="str">
        <f t="shared" si="1778"/>
        <v>-</v>
      </c>
      <c r="Q927" s="12" t="str">
        <f t="shared" si="1778"/>
        <v>-</v>
      </c>
      <c r="R927" s="12" t="str">
        <f t="shared" si="1778"/>
        <v>-</v>
      </c>
      <c r="S927" s="12">
        <f t="shared" si="1778"/>
        <v>0.33347533333333335</v>
      </c>
      <c r="T927" s="12" t="str">
        <f t="shared" si="1778"/>
        <v>-</v>
      </c>
      <c r="U927" s="12" t="str">
        <f t="shared" si="1778"/>
        <v>-</v>
      </c>
      <c r="V927" s="12">
        <f t="shared" si="1778"/>
        <v>1.6665246666666667</v>
      </c>
      <c r="W927" s="12" t="str">
        <f t="shared" si="1778"/>
        <v>-</v>
      </c>
      <c r="X927" s="12" t="str">
        <f t="shared" si="1778"/>
        <v>-</v>
      </c>
      <c r="Y927" s="12" t="str">
        <f t="shared" si="1778"/>
        <v>-</v>
      </c>
      <c r="Z927" s="12">
        <f t="shared" si="1778"/>
        <v>0.33347533333333335</v>
      </c>
      <c r="AA927" s="12" t="str">
        <f t="shared" si="1778"/>
        <v>-</v>
      </c>
      <c r="AB927" s="12" t="str">
        <f t="shared" si="1778"/>
        <v>-</v>
      </c>
      <c r="AC927" s="12">
        <f t="shared" si="1778"/>
        <v>1.6665246666666667</v>
      </c>
      <c r="AD927" s="12">
        <f t="shared" si="1778"/>
        <v>0.33347533333333335</v>
      </c>
      <c r="AE927" s="12" t="str">
        <f t="shared" si="1778"/>
        <v>-</v>
      </c>
      <c r="AF927" s="12">
        <f t="shared" si="1778"/>
        <v>1.3334753333333333</v>
      </c>
      <c r="AG927" s="12">
        <f t="shared" si="1778"/>
        <v>3.6665246666666667</v>
      </c>
      <c r="AH927" s="12" t="str">
        <f t="shared" si="1778"/>
        <v>-</v>
      </c>
      <c r="AI927" s="12" t="str">
        <f t="shared" si="1778"/>
        <v>-</v>
      </c>
      <c r="AJ927" s="12" t="str">
        <f t="shared" si="1778"/>
        <v>-</v>
      </c>
      <c r="AK927" s="12" t="str">
        <f t="shared" si="1778"/>
        <v>-</v>
      </c>
      <c r="AL927" s="12" t="str">
        <f t="shared" si="1778"/>
        <v>-</v>
      </c>
      <c r="AM927" s="12" t="str">
        <f t="shared" si="1778"/>
        <v>-</v>
      </c>
      <c r="AN927" s="12" t="str">
        <f t="shared" si="1778"/>
        <v>-</v>
      </c>
      <c r="AO927" s="12">
        <f t="shared" si="1778"/>
        <v>2.3334753333333333</v>
      </c>
      <c r="AP927" s="12" t="str">
        <f t="shared" si="1778"/>
        <v>-</v>
      </c>
      <c r="AQ927" s="12" t="str">
        <f t="shared" si="1778"/>
        <v>-</v>
      </c>
      <c r="AR927" s="13"/>
      <c r="AS927" s="17"/>
    </row>
    <row r="928" spans="1:45">
      <c r="A928" s="22">
        <f t="shared" si="1740"/>
        <v>144</v>
      </c>
      <c r="B928" s="128">
        <f t="shared" ref="B928:C928" si="1779">B146</f>
        <v>59</v>
      </c>
      <c r="C928" s="128">
        <f t="shared" si="1779"/>
        <v>3</v>
      </c>
      <c r="D928" s="12" t="str">
        <f t="shared" ref="D928:AQ928" si="1780">IF(D733="-","-",ABS(D733-$AS733))</f>
        <v>-</v>
      </c>
      <c r="E928" s="12" t="str">
        <f t="shared" si="1780"/>
        <v>-</v>
      </c>
      <c r="F928" s="12" t="str">
        <f t="shared" si="1780"/>
        <v>-</v>
      </c>
      <c r="G928" s="12" t="str">
        <f t="shared" si="1780"/>
        <v>-</v>
      </c>
      <c r="H928" s="12">
        <f t="shared" si="1780"/>
        <v>0.83347633333333349</v>
      </c>
      <c r="I928" s="12" t="str">
        <f t="shared" si="1780"/>
        <v>-</v>
      </c>
      <c r="J928" s="12" t="str">
        <f t="shared" si="1780"/>
        <v>-</v>
      </c>
      <c r="K928" s="12" t="str">
        <f t="shared" si="1780"/>
        <v>-</v>
      </c>
      <c r="L928" s="12" t="str">
        <f t="shared" si="1780"/>
        <v>-</v>
      </c>
      <c r="M928" s="12" t="str">
        <f t="shared" si="1780"/>
        <v>-</v>
      </c>
      <c r="N928" s="12">
        <f t="shared" si="1780"/>
        <v>0.83347633333333349</v>
      </c>
      <c r="O928" s="12">
        <f t="shared" si="1780"/>
        <v>0.16652366666666651</v>
      </c>
      <c r="P928" s="12" t="str">
        <f t="shared" si="1780"/>
        <v>-</v>
      </c>
      <c r="Q928" s="12" t="str">
        <f t="shared" si="1780"/>
        <v>-</v>
      </c>
      <c r="R928" s="12" t="str">
        <f t="shared" si="1780"/>
        <v>-</v>
      </c>
      <c r="S928" s="12">
        <f t="shared" si="1780"/>
        <v>0.16652366666666651</v>
      </c>
      <c r="T928" s="12" t="str">
        <f t="shared" si="1780"/>
        <v>-</v>
      </c>
      <c r="U928" s="12" t="str">
        <f t="shared" si="1780"/>
        <v>-</v>
      </c>
      <c r="V928" s="12">
        <f t="shared" si="1780"/>
        <v>0.16652366666666651</v>
      </c>
      <c r="W928" s="12" t="str">
        <f t="shared" si="1780"/>
        <v>-</v>
      </c>
      <c r="X928" s="12">
        <f t="shared" si="1780"/>
        <v>4.1665236666666665</v>
      </c>
      <c r="Y928" s="12" t="str">
        <f t="shared" si="1780"/>
        <v>-</v>
      </c>
      <c r="Z928" s="12">
        <f t="shared" si="1780"/>
        <v>1.1665236666666665</v>
      </c>
      <c r="AA928" s="12" t="str">
        <f t="shared" si="1780"/>
        <v>-</v>
      </c>
      <c r="AB928" s="12" t="str">
        <f t="shared" si="1780"/>
        <v>-</v>
      </c>
      <c r="AC928" s="12">
        <f t="shared" si="1780"/>
        <v>0.83347633333333349</v>
      </c>
      <c r="AD928" s="12">
        <f t="shared" si="1780"/>
        <v>1.1665236666666665</v>
      </c>
      <c r="AE928" s="12" t="str">
        <f t="shared" si="1780"/>
        <v>-</v>
      </c>
      <c r="AF928" s="12">
        <f t="shared" si="1780"/>
        <v>1.8334763333333335</v>
      </c>
      <c r="AG928" s="12">
        <f t="shared" si="1780"/>
        <v>1.8334763333333335</v>
      </c>
      <c r="AH928" s="12" t="str">
        <f t="shared" si="1780"/>
        <v>-</v>
      </c>
      <c r="AI928" s="12" t="str">
        <f t="shared" si="1780"/>
        <v>-</v>
      </c>
      <c r="AJ928" s="12" t="str">
        <f t="shared" si="1780"/>
        <v>-</v>
      </c>
      <c r="AK928" s="12" t="str">
        <f t="shared" si="1780"/>
        <v>-</v>
      </c>
      <c r="AL928" s="12" t="str">
        <f t="shared" si="1780"/>
        <v>-</v>
      </c>
      <c r="AM928" s="12" t="str">
        <f t="shared" si="1780"/>
        <v>-</v>
      </c>
      <c r="AN928" s="12" t="str">
        <f t="shared" si="1780"/>
        <v>-</v>
      </c>
      <c r="AO928" s="12">
        <f t="shared" si="1780"/>
        <v>0.83347633333333349</v>
      </c>
      <c r="AP928" s="12" t="str">
        <f t="shared" si="1780"/>
        <v>-</v>
      </c>
      <c r="AQ928" s="12" t="str">
        <f t="shared" si="1780"/>
        <v>-</v>
      </c>
      <c r="AR928" s="13"/>
      <c r="AS928" s="17"/>
    </row>
    <row r="929" spans="1:45">
      <c r="A929" s="22">
        <f t="shared" si="1740"/>
        <v>145</v>
      </c>
      <c r="B929" s="128">
        <f t="shared" ref="B929:C929" si="1781">B147</f>
        <v>60</v>
      </c>
      <c r="C929" s="128">
        <f t="shared" si="1781"/>
        <v>1</v>
      </c>
      <c r="D929" s="12" t="str">
        <f t="shared" ref="D929:AQ929" si="1782">IF(D734="-","-",ABS(D734-$AS734))</f>
        <v>-</v>
      </c>
      <c r="E929" s="12" t="str">
        <f t="shared" si="1782"/>
        <v>-</v>
      </c>
      <c r="F929" s="12" t="str">
        <f t="shared" si="1782"/>
        <v>-</v>
      </c>
      <c r="G929" s="12" t="str">
        <f t="shared" si="1782"/>
        <v>-</v>
      </c>
      <c r="H929" s="12">
        <f t="shared" si="1782"/>
        <v>1.8998560000000007</v>
      </c>
      <c r="I929" s="12" t="str">
        <f t="shared" si="1782"/>
        <v>-</v>
      </c>
      <c r="J929" s="12">
        <f t="shared" si="1782"/>
        <v>1.1001439999999993</v>
      </c>
      <c r="K929" s="12" t="str">
        <f t="shared" si="1782"/>
        <v>-</v>
      </c>
      <c r="L929" s="12" t="str">
        <f t="shared" si="1782"/>
        <v>-</v>
      </c>
      <c r="M929" s="12" t="str">
        <f t="shared" si="1782"/>
        <v>-</v>
      </c>
      <c r="N929" s="12">
        <f t="shared" si="1782"/>
        <v>3.1001439999999993</v>
      </c>
      <c r="O929" s="12" t="str">
        <f t="shared" si="1782"/>
        <v>-</v>
      </c>
      <c r="P929" s="12" t="str">
        <f t="shared" si="1782"/>
        <v>-</v>
      </c>
      <c r="Q929" s="12" t="str">
        <f t="shared" si="1782"/>
        <v>-</v>
      </c>
      <c r="R929" s="12" t="str">
        <f t="shared" si="1782"/>
        <v>-</v>
      </c>
      <c r="S929" s="12" t="str">
        <f t="shared" si="1782"/>
        <v>-</v>
      </c>
      <c r="T929" s="12" t="str">
        <f t="shared" si="1782"/>
        <v>-</v>
      </c>
      <c r="U929" s="12" t="str">
        <f t="shared" si="1782"/>
        <v>-</v>
      </c>
      <c r="V929" s="12">
        <f t="shared" si="1782"/>
        <v>0.10014399999999934</v>
      </c>
      <c r="W929" s="12" t="str">
        <f t="shared" si="1782"/>
        <v>-</v>
      </c>
      <c r="X929" s="12">
        <f t="shared" si="1782"/>
        <v>0.89985600000000066</v>
      </c>
      <c r="Y929" s="12" t="str">
        <f t="shared" si="1782"/>
        <v>-</v>
      </c>
      <c r="Z929" s="12" t="str">
        <f t="shared" si="1782"/>
        <v>-</v>
      </c>
      <c r="AA929" s="12" t="str">
        <f t="shared" si="1782"/>
        <v>-</v>
      </c>
      <c r="AB929" s="12" t="str">
        <f t="shared" si="1782"/>
        <v>-</v>
      </c>
      <c r="AC929" s="12">
        <f t="shared" si="1782"/>
        <v>0.10014399999999934</v>
      </c>
      <c r="AD929" s="12">
        <f t="shared" si="1782"/>
        <v>0.89985600000000066</v>
      </c>
      <c r="AE929" s="12" t="str">
        <f t="shared" si="1782"/>
        <v>-</v>
      </c>
      <c r="AF929" s="12">
        <f t="shared" si="1782"/>
        <v>0.10014399999999934</v>
      </c>
      <c r="AG929" s="12">
        <f t="shared" si="1782"/>
        <v>1.1001439999999993</v>
      </c>
      <c r="AH929" s="12" t="str">
        <f t="shared" si="1782"/>
        <v>-</v>
      </c>
      <c r="AI929" s="12" t="str">
        <f t="shared" si="1782"/>
        <v>-</v>
      </c>
      <c r="AJ929" s="12" t="str">
        <f t="shared" si="1782"/>
        <v>-</v>
      </c>
      <c r="AK929" s="12" t="str">
        <f t="shared" si="1782"/>
        <v>-</v>
      </c>
      <c r="AL929" s="12" t="str">
        <f t="shared" si="1782"/>
        <v>-</v>
      </c>
      <c r="AM929" s="12" t="str">
        <f t="shared" si="1782"/>
        <v>-</v>
      </c>
      <c r="AN929" s="12" t="str">
        <f t="shared" si="1782"/>
        <v>-</v>
      </c>
      <c r="AO929" s="12">
        <f t="shared" si="1782"/>
        <v>1.8998560000000007</v>
      </c>
      <c r="AP929" s="12" t="str">
        <f t="shared" si="1782"/>
        <v>-</v>
      </c>
      <c r="AQ929" s="12" t="str">
        <f t="shared" si="1782"/>
        <v>-</v>
      </c>
      <c r="AR929" s="13"/>
      <c r="AS929" s="17"/>
    </row>
    <row r="930" spans="1:45">
      <c r="A930" s="22">
        <f t="shared" si="1740"/>
        <v>146</v>
      </c>
      <c r="B930" s="128">
        <f t="shared" ref="B930:C930" si="1783">B148</f>
        <v>60</v>
      </c>
      <c r="C930" s="128">
        <f t="shared" si="1783"/>
        <v>2</v>
      </c>
      <c r="D930" s="12" t="str">
        <f t="shared" ref="D930:AQ930" si="1784">IF(D735="-","-",ABS(D735-$AS735))</f>
        <v>-</v>
      </c>
      <c r="E930" s="12" t="str">
        <f t="shared" si="1784"/>
        <v>-</v>
      </c>
      <c r="F930" s="12" t="str">
        <f t="shared" si="1784"/>
        <v>-</v>
      </c>
      <c r="G930" s="12" t="str">
        <f t="shared" si="1784"/>
        <v>-</v>
      </c>
      <c r="H930" s="12">
        <f t="shared" si="1784"/>
        <v>1.2728722727272723</v>
      </c>
      <c r="I930" s="12" t="str">
        <f t="shared" si="1784"/>
        <v>-</v>
      </c>
      <c r="J930" s="12">
        <f t="shared" si="1784"/>
        <v>0.27287227272727232</v>
      </c>
      <c r="K930" s="12" t="str">
        <f t="shared" si="1784"/>
        <v>-</v>
      </c>
      <c r="L930" s="12" t="str">
        <f t="shared" si="1784"/>
        <v>-</v>
      </c>
      <c r="M930" s="12" t="str">
        <f t="shared" si="1784"/>
        <v>-</v>
      </c>
      <c r="N930" s="12">
        <f t="shared" si="1784"/>
        <v>3.2728722727272723</v>
      </c>
      <c r="O930" s="12" t="str">
        <f t="shared" si="1784"/>
        <v>-</v>
      </c>
      <c r="P930" s="12" t="str">
        <f t="shared" si="1784"/>
        <v>-</v>
      </c>
      <c r="Q930" s="12" t="str">
        <f t="shared" si="1784"/>
        <v>-</v>
      </c>
      <c r="R930" s="12" t="str">
        <f t="shared" si="1784"/>
        <v>-</v>
      </c>
      <c r="S930" s="12">
        <f t="shared" si="1784"/>
        <v>0.27287227272727232</v>
      </c>
      <c r="T930" s="12" t="str">
        <f t="shared" si="1784"/>
        <v>-</v>
      </c>
      <c r="U930" s="12" t="str">
        <f t="shared" si="1784"/>
        <v>-</v>
      </c>
      <c r="V930" s="12">
        <f t="shared" si="1784"/>
        <v>0.72712772727272768</v>
      </c>
      <c r="W930" s="12" t="str">
        <f t="shared" si="1784"/>
        <v>-</v>
      </c>
      <c r="X930" s="12">
        <f t="shared" si="1784"/>
        <v>2.7271277272727277</v>
      </c>
      <c r="Y930" s="12" t="str">
        <f t="shared" si="1784"/>
        <v>-</v>
      </c>
      <c r="Z930" s="12" t="str">
        <f t="shared" si="1784"/>
        <v>-</v>
      </c>
      <c r="AA930" s="12" t="str">
        <f t="shared" si="1784"/>
        <v>-</v>
      </c>
      <c r="AB930" s="12" t="str">
        <f t="shared" si="1784"/>
        <v>-</v>
      </c>
      <c r="AC930" s="12">
        <f t="shared" si="1784"/>
        <v>1.2728722727272723</v>
      </c>
      <c r="AD930" s="12">
        <f t="shared" si="1784"/>
        <v>0.72712772727272768</v>
      </c>
      <c r="AE930" s="12" t="str">
        <f t="shared" si="1784"/>
        <v>-</v>
      </c>
      <c r="AF930" s="12">
        <f t="shared" si="1784"/>
        <v>0.27287227272727232</v>
      </c>
      <c r="AG930" s="12">
        <f t="shared" si="1784"/>
        <v>0.72712772727272768</v>
      </c>
      <c r="AH930" s="12" t="str">
        <f t="shared" si="1784"/>
        <v>-</v>
      </c>
      <c r="AI930" s="12" t="str">
        <f t="shared" si="1784"/>
        <v>-</v>
      </c>
      <c r="AJ930" s="12" t="str">
        <f t="shared" si="1784"/>
        <v>-</v>
      </c>
      <c r="AK930" s="12" t="str">
        <f t="shared" si="1784"/>
        <v>-</v>
      </c>
      <c r="AL930" s="12" t="str">
        <f t="shared" si="1784"/>
        <v>-</v>
      </c>
      <c r="AM930" s="12" t="str">
        <f t="shared" si="1784"/>
        <v>-</v>
      </c>
      <c r="AN930" s="12" t="str">
        <f t="shared" si="1784"/>
        <v>-</v>
      </c>
      <c r="AO930" s="12">
        <f t="shared" si="1784"/>
        <v>1.7271277272727277</v>
      </c>
      <c r="AP930" s="12" t="str">
        <f t="shared" si="1784"/>
        <v>-</v>
      </c>
      <c r="AQ930" s="12" t="str">
        <f t="shared" si="1784"/>
        <v>-</v>
      </c>
      <c r="AR930" s="13"/>
      <c r="AS930" s="17"/>
    </row>
    <row r="931" spans="1:45">
      <c r="A931" s="22">
        <f t="shared" si="1740"/>
        <v>147</v>
      </c>
      <c r="B931" s="128">
        <f t="shared" ref="B931:C931" si="1785">B149</f>
        <v>60</v>
      </c>
      <c r="C931" s="128">
        <f t="shared" si="1785"/>
        <v>3</v>
      </c>
      <c r="D931" s="12" t="str">
        <f t="shared" ref="D931:AQ931" si="1786">IF(D736="-","-",ABS(D736-$AS736))</f>
        <v>-</v>
      </c>
      <c r="E931" s="12" t="str">
        <f t="shared" si="1786"/>
        <v>-</v>
      </c>
      <c r="F931" s="12" t="str">
        <f t="shared" si="1786"/>
        <v>-</v>
      </c>
      <c r="G931" s="12" t="str">
        <f t="shared" si="1786"/>
        <v>-</v>
      </c>
      <c r="H931" s="12">
        <f t="shared" si="1786"/>
        <v>2.0910550909090908</v>
      </c>
      <c r="I931" s="12" t="str">
        <f t="shared" si="1786"/>
        <v>-</v>
      </c>
      <c r="J931" s="12">
        <f t="shared" si="1786"/>
        <v>1.0910550909090908</v>
      </c>
      <c r="K931" s="12" t="str">
        <f t="shared" si="1786"/>
        <v>-</v>
      </c>
      <c r="L931" s="12" t="str">
        <f t="shared" si="1786"/>
        <v>-</v>
      </c>
      <c r="M931" s="12" t="str">
        <f t="shared" si="1786"/>
        <v>-</v>
      </c>
      <c r="N931" s="12">
        <f t="shared" si="1786"/>
        <v>1.0910550909090908</v>
      </c>
      <c r="O931" s="12" t="str">
        <f t="shared" si="1786"/>
        <v>-</v>
      </c>
      <c r="P931" s="12" t="str">
        <f t="shared" si="1786"/>
        <v>-</v>
      </c>
      <c r="Q931" s="12" t="str">
        <f t="shared" si="1786"/>
        <v>-</v>
      </c>
      <c r="R931" s="12" t="str">
        <f t="shared" si="1786"/>
        <v>-</v>
      </c>
      <c r="S931" s="12">
        <f t="shared" si="1786"/>
        <v>1.0910550909090908</v>
      </c>
      <c r="T931" s="12" t="str">
        <f t="shared" si="1786"/>
        <v>-</v>
      </c>
      <c r="U931" s="12" t="str">
        <f t="shared" si="1786"/>
        <v>-</v>
      </c>
      <c r="V931" s="12">
        <f t="shared" si="1786"/>
        <v>9.1055090909090808E-2</v>
      </c>
      <c r="W931" s="12" t="str">
        <f t="shared" si="1786"/>
        <v>-</v>
      </c>
      <c r="X931" s="12">
        <f t="shared" si="1786"/>
        <v>3.9089449090909092</v>
      </c>
      <c r="Y931" s="12" t="str">
        <f t="shared" si="1786"/>
        <v>-</v>
      </c>
      <c r="Z931" s="12" t="str">
        <f t="shared" si="1786"/>
        <v>-</v>
      </c>
      <c r="AA931" s="12" t="str">
        <f t="shared" si="1786"/>
        <v>-</v>
      </c>
      <c r="AB931" s="12" t="str">
        <f t="shared" si="1786"/>
        <v>-</v>
      </c>
      <c r="AC931" s="12">
        <f t="shared" si="1786"/>
        <v>2.9089449090909092</v>
      </c>
      <c r="AD931" s="12">
        <f t="shared" si="1786"/>
        <v>0.90894490909090919</v>
      </c>
      <c r="AE931" s="12" t="str">
        <f t="shared" si="1786"/>
        <v>-</v>
      </c>
      <c r="AF931" s="12">
        <f t="shared" si="1786"/>
        <v>1.0910550909090908</v>
      </c>
      <c r="AG931" s="12">
        <f t="shared" si="1786"/>
        <v>3.0910550909090908</v>
      </c>
      <c r="AH931" s="12" t="str">
        <f t="shared" si="1786"/>
        <v>-</v>
      </c>
      <c r="AI931" s="12" t="str">
        <f t="shared" si="1786"/>
        <v>-</v>
      </c>
      <c r="AJ931" s="12" t="str">
        <f t="shared" si="1786"/>
        <v>-</v>
      </c>
      <c r="AK931" s="12" t="str">
        <f t="shared" si="1786"/>
        <v>-</v>
      </c>
      <c r="AL931" s="12" t="str">
        <f t="shared" si="1786"/>
        <v>-</v>
      </c>
      <c r="AM931" s="12" t="str">
        <f t="shared" si="1786"/>
        <v>-</v>
      </c>
      <c r="AN931" s="12" t="str">
        <f t="shared" si="1786"/>
        <v>-</v>
      </c>
      <c r="AO931" s="12">
        <f t="shared" si="1786"/>
        <v>1.9089449090909092</v>
      </c>
      <c r="AP931" s="12" t="str">
        <f t="shared" si="1786"/>
        <v>-</v>
      </c>
      <c r="AQ931" s="12" t="str">
        <f t="shared" si="1786"/>
        <v>-</v>
      </c>
      <c r="AR931" s="13"/>
      <c r="AS931" s="17"/>
    </row>
    <row r="932" spans="1:45">
      <c r="A932" s="22">
        <f t="shared" si="1740"/>
        <v>148</v>
      </c>
      <c r="B932" s="128">
        <f t="shared" ref="B932:C932" si="1787">B150</f>
        <v>61</v>
      </c>
      <c r="C932" s="128">
        <f t="shared" si="1787"/>
        <v>1</v>
      </c>
      <c r="D932" s="12" t="str">
        <f t="shared" ref="D932:AQ932" si="1788">IF(D737="-","-",ABS(D737-$AS737))</f>
        <v>-</v>
      </c>
      <c r="E932" s="12" t="str">
        <f t="shared" si="1788"/>
        <v>-</v>
      </c>
      <c r="F932" s="12" t="str">
        <f t="shared" si="1788"/>
        <v>-</v>
      </c>
      <c r="G932" s="12" t="str">
        <f t="shared" si="1788"/>
        <v>-</v>
      </c>
      <c r="H932" s="12">
        <f t="shared" si="1788"/>
        <v>1.1112581111111108</v>
      </c>
      <c r="I932" s="12" t="str">
        <f t="shared" si="1788"/>
        <v>-</v>
      </c>
      <c r="J932" s="12" t="str">
        <f t="shared" si="1788"/>
        <v>-</v>
      </c>
      <c r="K932" s="12" t="str">
        <f t="shared" si="1788"/>
        <v>-</v>
      </c>
      <c r="L932" s="12" t="str">
        <f t="shared" si="1788"/>
        <v>-</v>
      </c>
      <c r="M932" s="12" t="str">
        <f t="shared" si="1788"/>
        <v>-</v>
      </c>
      <c r="N932" s="12">
        <f t="shared" si="1788"/>
        <v>1.1112581111111108</v>
      </c>
      <c r="O932" s="12" t="str">
        <f t="shared" si="1788"/>
        <v>-</v>
      </c>
      <c r="P932" s="12" t="str">
        <f t="shared" si="1788"/>
        <v>-</v>
      </c>
      <c r="Q932" s="12" t="str">
        <f t="shared" si="1788"/>
        <v>-</v>
      </c>
      <c r="R932" s="12" t="str">
        <f t="shared" si="1788"/>
        <v>-</v>
      </c>
      <c r="S932" s="12" t="str">
        <f t="shared" si="1788"/>
        <v>-</v>
      </c>
      <c r="T932" s="12" t="str">
        <f t="shared" si="1788"/>
        <v>-</v>
      </c>
      <c r="U932" s="12" t="str">
        <f t="shared" si="1788"/>
        <v>-</v>
      </c>
      <c r="V932" s="12">
        <f t="shared" si="1788"/>
        <v>1.1112581111111108</v>
      </c>
      <c r="W932" s="12" t="str">
        <f t="shared" si="1788"/>
        <v>-</v>
      </c>
      <c r="X932" s="12" t="str">
        <f t="shared" si="1788"/>
        <v>-</v>
      </c>
      <c r="Y932" s="12" t="str">
        <f t="shared" si="1788"/>
        <v>-</v>
      </c>
      <c r="Z932" s="12">
        <f t="shared" si="1788"/>
        <v>3.8887418888888892</v>
      </c>
      <c r="AA932" s="12" t="str">
        <f t="shared" si="1788"/>
        <v>-</v>
      </c>
      <c r="AB932" s="12" t="str">
        <f t="shared" si="1788"/>
        <v>-</v>
      </c>
      <c r="AC932" s="12">
        <f t="shared" si="1788"/>
        <v>1.1112581111111108</v>
      </c>
      <c r="AD932" s="12">
        <f t="shared" si="1788"/>
        <v>1.8887418888888892</v>
      </c>
      <c r="AE932" s="12" t="str">
        <f t="shared" si="1788"/>
        <v>-</v>
      </c>
      <c r="AF932" s="12">
        <f t="shared" si="1788"/>
        <v>2.1112581111111108</v>
      </c>
      <c r="AG932" s="12">
        <f t="shared" si="1788"/>
        <v>2.1112581111111108</v>
      </c>
      <c r="AH932" s="12" t="str">
        <f t="shared" si="1788"/>
        <v>-</v>
      </c>
      <c r="AI932" s="12" t="str">
        <f t="shared" si="1788"/>
        <v>-</v>
      </c>
      <c r="AJ932" s="12" t="str">
        <f t="shared" si="1788"/>
        <v>-</v>
      </c>
      <c r="AK932" s="12" t="str">
        <f t="shared" si="1788"/>
        <v>-</v>
      </c>
      <c r="AL932" s="12" t="str">
        <f t="shared" si="1788"/>
        <v>-</v>
      </c>
      <c r="AM932" s="12" t="str">
        <f t="shared" si="1788"/>
        <v>-</v>
      </c>
      <c r="AN932" s="12" t="str">
        <f t="shared" si="1788"/>
        <v>-</v>
      </c>
      <c r="AO932" s="12">
        <f t="shared" si="1788"/>
        <v>2.8887418888888892</v>
      </c>
      <c r="AP932" s="12" t="str">
        <f t="shared" si="1788"/>
        <v>-</v>
      </c>
      <c r="AQ932" s="12" t="str">
        <f t="shared" si="1788"/>
        <v>-</v>
      </c>
      <c r="AR932" s="13"/>
      <c r="AS932" s="17"/>
    </row>
    <row r="933" spans="1:45">
      <c r="A933" s="22">
        <f t="shared" si="1740"/>
        <v>149</v>
      </c>
      <c r="B933" s="128">
        <f t="shared" ref="B933:C933" si="1789">B151</f>
        <v>61</v>
      </c>
      <c r="C933" s="128">
        <f t="shared" si="1789"/>
        <v>2</v>
      </c>
      <c r="D933" s="12" t="str">
        <f t="shared" ref="D933:AQ933" si="1790">IF(D738="-","-",ABS(D738-$AS738))</f>
        <v>-</v>
      </c>
      <c r="E933" s="12" t="str">
        <f t="shared" si="1790"/>
        <v>-</v>
      </c>
      <c r="F933" s="12" t="str">
        <f t="shared" si="1790"/>
        <v>-</v>
      </c>
      <c r="G933" s="12" t="str">
        <f t="shared" si="1790"/>
        <v>-</v>
      </c>
      <c r="H933" s="12">
        <f t="shared" si="1790"/>
        <v>1.9001479999999997</v>
      </c>
      <c r="I933" s="12" t="str">
        <f t="shared" si="1790"/>
        <v>-</v>
      </c>
      <c r="J933" s="12" t="str">
        <f t="shared" si="1790"/>
        <v>-</v>
      </c>
      <c r="K933" s="12" t="str">
        <f t="shared" si="1790"/>
        <v>-</v>
      </c>
      <c r="L933" s="12" t="str">
        <f t="shared" si="1790"/>
        <v>-</v>
      </c>
      <c r="M933" s="12" t="str">
        <f t="shared" si="1790"/>
        <v>-</v>
      </c>
      <c r="N933" s="12">
        <f t="shared" si="1790"/>
        <v>1.9001479999999997</v>
      </c>
      <c r="O933" s="12" t="str">
        <f t="shared" si="1790"/>
        <v>-</v>
      </c>
      <c r="P933" s="12" t="str">
        <f t="shared" si="1790"/>
        <v>-</v>
      </c>
      <c r="Q933" s="12" t="str">
        <f t="shared" si="1790"/>
        <v>-</v>
      </c>
      <c r="R933" s="12" t="str">
        <f t="shared" si="1790"/>
        <v>-</v>
      </c>
      <c r="S933" s="12" t="str">
        <f t="shared" si="1790"/>
        <v>-</v>
      </c>
      <c r="T933" s="12" t="str">
        <f t="shared" si="1790"/>
        <v>-</v>
      </c>
      <c r="U933" s="12" t="str">
        <f t="shared" si="1790"/>
        <v>-</v>
      </c>
      <c r="V933" s="12">
        <f t="shared" si="1790"/>
        <v>1.0998520000000003</v>
      </c>
      <c r="W933" s="12" t="str">
        <f t="shared" si="1790"/>
        <v>-</v>
      </c>
      <c r="X933" s="12">
        <f t="shared" si="1790"/>
        <v>1.0998520000000003</v>
      </c>
      <c r="Y933" s="12" t="str">
        <f t="shared" si="1790"/>
        <v>-</v>
      </c>
      <c r="Z933" s="12">
        <f t="shared" si="1790"/>
        <v>2.0998520000000003</v>
      </c>
      <c r="AA933" s="12" t="str">
        <f t="shared" si="1790"/>
        <v>-</v>
      </c>
      <c r="AB933" s="12" t="str">
        <f t="shared" si="1790"/>
        <v>-</v>
      </c>
      <c r="AC933" s="12">
        <f t="shared" si="1790"/>
        <v>1.0998520000000003</v>
      </c>
      <c r="AD933" s="12">
        <f t="shared" si="1790"/>
        <v>2.0998520000000003</v>
      </c>
      <c r="AE933" s="12" t="str">
        <f t="shared" si="1790"/>
        <v>-</v>
      </c>
      <c r="AF933" s="12">
        <f t="shared" si="1790"/>
        <v>1.9001479999999997</v>
      </c>
      <c r="AG933" s="12">
        <f t="shared" si="1790"/>
        <v>2.9001479999999997</v>
      </c>
      <c r="AH933" s="12" t="str">
        <f t="shared" si="1790"/>
        <v>-</v>
      </c>
      <c r="AI933" s="12" t="str">
        <f t="shared" si="1790"/>
        <v>-</v>
      </c>
      <c r="AJ933" s="12" t="str">
        <f t="shared" si="1790"/>
        <v>-</v>
      </c>
      <c r="AK933" s="12" t="str">
        <f t="shared" si="1790"/>
        <v>-</v>
      </c>
      <c r="AL933" s="12" t="str">
        <f t="shared" si="1790"/>
        <v>-</v>
      </c>
      <c r="AM933" s="12" t="str">
        <f t="shared" si="1790"/>
        <v>-</v>
      </c>
      <c r="AN933" s="12" t="str">
        <f t="shared" si="1790"/>
        <v>-</v>
      </c>
      <c r="AO933" s="12">
        <f t="shared" si="1790"/>
        <v>1.0998520000000003</v>
      </c>
      <c r="AP933" s="12" t="str">
        <f t="shared" si="1790"/>
        <v>-</v>
      </c>
      <c r="AQ933" s="12" t="str">
        <f t="shared" si="1790"/>
        <v>-</v>
      </c>
      <c r="AR933" s="13"/>
      <c r="AS933" s="17"/>
    </row>
    <row r="934" spans="1:45">
      <c r="A934" s="22">
        <f t="shared" si="1740"/>
        <v>150</v>
      </c>
      <c r="B934" s="128">
        <f t="shared" ref="B934:C934" si="1791">B152</f>
        <v>61</v>
      </c>
      <c r="C934" s="128">
        <f t="shared" si="1791"/>
        <v>3</v>
      </c>
      <c r="D934" s="12" t="str">
        <f t="shared" ref="D934:AQ934" si="1792">IF(D739="-","-",ABS(D739-$AS739))</f>
        <v>-</v>
      </c>
      <c r="E934" s="12" t="str">
        <f t="shared" si="1792"/>
        <v>-</v>
      </c>
      <c r="F934" s="12" t="str">
        <f t="shared" si="1792"/>
        <v>-</v>
      </c>
      <c r="G934" s="12" t="str">
        <f t="shared" si="1792"/>
        <v>-</v>
      </c>
      <c r="H934" s="12">
        <f t="shared" si="1792"/>
        <v>1.9092399090909087</v>
      </c>
      <c r="I934" s="12" t="str">
        <f t="shared" si="1792"/>
        <v>-</v>
      </c>
      <c r="J934" s="12" t="str">
        <f t="shared" si="1792"/>
        <v>-</v>
      </c>
      <c r="K934" s="12" t="str">
        <f t="shared" si="1792"/>
        <v>-</v>
      </c>
      <c r="L934" s="12" t="str">
        <f t="shared" si="1792"/>
        <v>-</v>
      </c>
      <c r="M934" s="12" t="str">
        <f t="shared" si="1792"/>
        <v>-</v>
      </c>
      <c r="N934" s="12">
        <f t="shared" si="1792"/>
        <v>3.9092399090909087</v>
      </c>
      <c r="O934" s="12" t="str">
        <f t="shared" si="1792"/>
        <v>-</v>
      </c>
      <c r="P934" s="12" t="str">
        <f t="shared" si="1792"/>
        <v>-</v>
      </c>
      <c r="Q934" s="12" t="str">
        <f t="shared" si="1792"/>
        <v>-</v>
      </c>
      <c r="R934" s="12" t="str">
        <f t="shared" si="1792"/>
        <v>-</v>
      </c>
      <c r="S934" s="12">
        <f t="shared" si="1792"/>
        <v>1.0907600909090913</v>
      </c>
      <c r="T934" s="12" t="str">
        <f t="shared" si="1792"/>
        <v>-</v>
      </c>
      <c r="U934" s="12" t="str">
        <f t="shared" si="1792"/>
        <v>-</v>
      </c>
      <c r="V934" s="12">
        <f t="shared" si="1792"/>
        <v>1.0907600909090913</v>
      </c>
      <c r="W934" s="12" t="str">
        <f t="shared" si="1792"/>
        <v>-</v>
      </c>
      <c r="X934" s="12">
        <f t="shared" si="1792"/>
        <v>1.0907600909090913</v>
      </c>
      <c r="Y934" s="12" t="str">
        <f t="shared" si="1792"/>
        <v>-</v>
      </c>
      <c r="Z934" s="12">
        <f t="shared" si="1792"/>
        <v>3.0907600909090913</v>
      </c>
      <c r="AA934" s="12" t="str">
        <f t="shared" si="1792"/>
        <v>-</v>
      </c>
      <c r="AB934" s="12" t="str">
        <f t="shared" si="1792"/>
        <v>-</v>
      </c>
      <c r="AC934" s="12">
        <f t="shared" si="1792"/>
        <v>0.90923990909090868</v>
      </c>
      <c r="AD934" s="12">
        <f t="shared" si="1792"/>
        <v>9.0760090909091318E-2</v>
      </c>
      <c r="AE934" s="12" t="str">
        <f t="shared" si="1792"/>
        <v>-</v>
      </c>
      <c r="AF934" s="12">
        <f t="shared" si="1792"/>
        <v>2.9092399090909087</v>
      </c>
      <c r="AG934" s="12">
        <f t="shared" si="1792"/>
        <v>0.90923990909090868</v>
      </c>
      <c r="AH934" s="12" t="str">
        <f t="shared" si="1792"/>
        <v>-</v>
      </c>
      <c r="AI934" s="12" t="str">
        <f t="shared" si="1792"/>
        <v>-</v>
      </c>
      <c r="AJ934" s="12" t="str">
        <f t="shared" si="1792"/>
        <v>-</v>
      </c>
      <c r="AK934" s="12" t="str">
        <f t="shared" si="1792"/>
        <v>-</v>
      </c>
      <c r="AL934" s="12" t="str">
        <f t="shared" si="1792"/>
        <v>-</v>
      </c>
      <c r="AM934" s="12" t="str">
        <f t="shared" si="1792"/>
        <v>-</v>
      </c>
      <c r="AN934" s="12" t="str">
        <f t="shared" si="1792"/>
        <v>-</v>
      </c>
      <c r="AO934" s="12">
        <f t="shared" si="1792"/>
        <v>4.0907600909090913</v>
      </c>
      <c r="AP934" s="12" t="str">
        <f t="shared" si="1792"/>
        <v>-</v>
      </c>
      <c r="AQ934" s="12" t="str">
        <f t="shared" si="1792"/>
        <v>-</v>
      </c>
      <c r="AR934" s="13"/>
      <c r="AS934" s="17"/>
    </row>
    <row r="935" spans="1:45">
      <c r="A935" s="22">
        <f t="shared" si="1740"/>
        <v>151</v>
      </c>
      <c r="B935" s="128">
        <f t="shared" ref="B935:C935" si="1793">B153</f>
        <v>62</v>
      </c>
      <c r="C935" s="128">
        <f t="shared" si="1793"/>
        <v>1</v>
      </c>
      <c r="D935" s="12" t="str">
        <f t="shared" ref="D935:AQ935" si="1794">IF(D740="-","-",ABS(D740-$AS740))</f>
        <v>-</v>
      </c>
      <c r="E935" s="12" t="str">
        <f t="shared" si="1794"/>
        <v>-</v>
      </c>
      <c r="F935" s="12" t="str">
        <f t="shared" si="1794"/>
        <v>-</v>
      </c>
      <c r="G935" s="12" t="str">
        <f t="shared" si="1794"/>
        <v>-</v>
      </c>
      <c r="H935" s="12">
        <f t="shared" si="1794"/>
        <v>1.1112611111111104</v>
      </c>
      <c r="I935" s="12" t="str">
        <f t="shared" si="1794"/>
        <v>-</v>
      </c>
      <c r="J935" s="12">
        <f t="shared" si="1794"/>
        <v>2.8887388888888896</v>
      </c>
      <c r="K935" s="12" t="str">
        <f t="shared" si="1794"/>
        <v>-</v>
      </c>
      <c r="L935" s="12" t="str">
        <f t="shared" si="1794"/>
        <v>-</v>
      </c>
      <c r="M935" s="12" t="str">
        <f t="shared" si="1794"/>
        <v>-</v>
      </c>
      <c r="N935" s="12">
        <f t="shared" si="1794"/>
        <v>2.1112611111111104</v>
      </c>
      <c r="O935" s="12" t="str">
        <f t="shared" si="1794"/>
        <v>-</v>
      </c>
      <c r="P935" s="12" t="str">
        <f t="shared" si="1794"/>
        <v>-</v>
      </c>
      <c r="Q935" s="12" t="str">
        <f t="shared" si="1794"/>
        <v>-</v>
      </c>
      <c r="R935" s="12" t="str">
        <f t="shared" si="1794"/>
        <v>-</v>
      </c>
      <c r="S935" s="12" t="str">
        <f t="shared" si="1794"/>
        <v>-</v>
      </c>
      <c r="T935" s="12" t="str">
        <f t="shared" si="1794"/>
        <v>-</v>
      </c>
      <c r="U935" s="12" t="str">
        <f t="shared" si="1794"/>
        <v>-</v>
      </c>
      <c r="V935" s="12">
        <f t="shared" si="1794"/>
        <v>0.88873888888888963</v>
      </c>
      <c r="W935" s="12" t="str">
        <f t="shared" si="1794"/>
        <v>-</v>
      </c>
      <c r="X935" s="12" t="str">
        <f t="shared" si="1794"/>
        <v>-</v>
      </c>
      <c r="Y935" s="12" t="str">
        <f t="shared" si="1794"/>
        <v>-</v>
      </c>
      <c r="Z935" s="12" t="str">
        <f t="shared" si="1794"/>
        <v>-</v>
      </c>
      <c r="AA935" s="12" t="str">
        <f t="shared" si="1794"/>
        <v>-</v>
      </c>
      <c r="AB935" s="12" t="str">
        <f t="shared" si="1794"/>
        <v>-</v>
      </c>
      <c r="AC935" s="12">
        <f t="shared" si="1794"/>
        <v>2.8887388888888896</v>
      </c>
      <c r="AD935" s="12">
        <f t="shared" si="1794"/>
        <v>0.88873888888888963</v>
      </c>
      <c r="AE935" s="12" t="str">
        <f t="shared" si="1794"/>
        <v>-</v>
      </c>
      <c r="AF935" s="12">
        <f t="shared" si="1794"/>
        <v>2.1112611111111104</v>
      </c>
      <c r="AG935" s="12">
        <f t="shared" si="1794"/>
        <v>2.1112611111111104</v>
      </c>
      <c r="AH935" s="12" t="str">
        <f t="shared" si="1794"/>
        <v>-</v>
      </c>
      <c r="AI935" s="12" t="str">
        <f t="shared" si="1794"/>
        <v>-</v>
      </c>
      <c r="AJ935" s="12" t="str">
        <f t="shared" si="1794"/>
        <v>-</v>
      </c>
      <c r="AK935" s="12" t="str">
        <f t="shared" si="1794"/>
        <v>-</v>
      </c>
      <c r="AL935" s="12" t="str">
        <f t="shared" si="1794"/>
        <v>-</v>
      </c>
      <c r="AM935" s="12" t="str">
        <f t="shared" si="1794"/>
        <v>-</v>
      </c>
      <c r="AN935" s="12" t="str">
        <f t="shared" si="1794"/>
        <v>-</v>
      </c>
      <c r="AO935" s="12">
        <f t="shared" si="1794"/>
        <v>0.11126111111111037</v>
      </c>
      <c r="AP935" s="12" t="str">
        <f t="shared" si="1794"/>
        <v>-</v>
      </c>
      <c r="AQ935" s="12" t="str">
        <f t="shared" si="1794"/>
        <v>-</v>
      </c>
      <c r="AR935" s="13"/>
      <c r="AS935" s="17"/>
    </row>
    <row r="936" spans="1:45">
      <c r="A936" s="22">
        <f t="shared" si="1740"/>
        <v>152</v>
      </c>
      <c r="B936" s="128">
        <f t="shared" ref="B936:C936" si="1795">B154</f>
        <v>62</v>
      </c>
      <c r="C936" s="128">
        <f t="shared" si="1795"/>
        <v>2</v>
      </c>
      <c r="D936" s="12" t="str">
        <f t="shared" ref="D936:AQ936" si="1796">IF(D741="-","-",ABS(D741-$AS741))</f>
        <v>-</v>
      </c>
      <c r="E936" s="12" t="str">
        <f t="shared" si="1796"/>
        <v>-</v>
      </c>
      <c r="F936" s="12" t="str">
        <f t="shared" si="1796"/>
        <v>-</v>
      </c>
      <c r="G936" s="12" t="str">
        <f t="shared" si="1796"/>
        <v>-</v>
      </c>
      <c r="H936" s="12">
        <f t="shared" si="1796"/>
        <v>2.1001509999999994</v>
      </c>
      <c r="I936" s="12" t="str">
        <f t="shared" si="1796"/>
        <v>-</v>
      </c>
      <c r="J936" s="12">
        <f t="shared" si="1796"/>
        <v>2.1001509999999994</v>
      </c>
      <c r="K936" s="12" t="str">
        <f t="shared" si="1796"/>
        <v>-</v>
      </c>
      <c r="L936" s="12" t="str">
        <f t="shared" si="1796"/>
        <v>-</v>
      </c>
      <c r="M936" s="12" t="str">
        <f t="shared" si="1796"/>
        <v>-</v>
      </c>
      <c r="N936" s="12">
        <f t="shared" si="1796"/>
        <v>1.1001509999999994</v>
      </c>
      <c r="O936" s="12" t="str">
        <f t="shared" si="1796"/>
        <v>-</v>
      </c>
      <c r="P936" s="12" t="str">
        <f t="shared" si="1796"/>
        <v>-</v>
      </c>
      <c r="Q936" s="12" t="str">
        <f t="shared" si="1796"/>
        <v>-</v>
      </c>
      <c r="R936" s="12" t="str">
        <f t="shared" si="1796"/>
        <v>-</v>
      </c>
      <c r="S936" s="12">
        <f t="shared" si="1796"/>
        <v>0.89984900000000057</v>
      </c>
      <c r="T936" s="12" t="str">
        <f t="shared" si="1796"/>
        <v>-</v>
      </c>
      <c r="U936" s="12" t="str">
        <f t="shared" si="1796"/>
        <v>-</v>
      </c>
      <c r="V936" s="12">
        <f t="shared" si="1796"/>
        <v>0.89984900000000057</v>
      </c>
      <c r="W936" s="12" t="str">
        <f t="shared" si="1796"/>
        <v>-</v>
      </c>
      <c r="X936" s="12" t="str">
        <f t="shared" si="1796"/>
        <v>-</v>
      </c>
      <c r="Y936" s="12" t="str">
        <f t="shared" si="1796"/>
        <v>-</v>
      </c>
      <c r="Z936" s="12" t="str">
        <f t="shared" si="1796"/>
        <v>-</v>
      </c>
      <c r="AA936" s="12" t="str">
        <f t="shared" si="1796"/>
        <v>-</v>
      </c>
      <c r="AB936" s="12" t="str">
        <f t="shared" si="1796"/>
        <v>-</v>
      </c>
      <c r="AC936" s="12">
        <f t="shared" si="1796"/>
        <v>2.8998490000000006</v>
      </c>
      <c r="AD936" s="12">
        <f t="shared" si="1796"/>
        <v>1.1001509999999994</v>
      </c>
      <c r="AE936" s="12" t="str">
        <f t="shared" si="1796"/>
        <v>-</v>
      </c>
      <c r="AF936" s="12">
        <f t="shared" si="1796"/>
        <v>0.10015099999999943</v>
      </c>
      <c r="AG936" s="12">
        <f t="shared" si="1796"/>
        <v>0.10015099999999943</v>
      </c>
      <c r="AH936" s="12" t="str">
        <f t="shared" si="1796"/>
        <v>-</v>
      </c>
      <c r="AI936" s="12" t="str">
        <f t="shared" si="1796"/>
        <v>-</v>
      </c>
      <c r="AJ936" s="12" t="str">
        <f t="shared" si="1796"/>
        <v>-</v>
      </c>
      <c r="AK936" s="12" t="str">
        <f t="shared" si="1796"/>
        <v>-</v>
      </c>
      <c r="AL936" s="12" t="str">
        <f t="shared" si="1796"/>
        <v>-</v>
      </c>
      <c r="AM936" s="12" t="str">
        <f t="shared" si="1796"/>
        <v>-</v>
      </c>
      <c r="AN936" s="12" t="str">
        <f t="shared" si="1796"/>
        <v>-</v>
      </c>
      <c r="AO936" s="12">
        <f t="shared" si="1796"/>
        <v>1.8998490000000006</v>
      </c>
      <c r="AP936" s="12" t="str">
        <f t="shared" si="1796"/>
        <v>-</v>
      </c>
      <c r="AQ936" s="12" t="str">
        <f t="shared" si="1796"/>
        <v>-</v>
      </c>
      <c r="AR936" s="13"/>
      <c r="AS936" s="17"/>
    </row>
    <row r="937" spans="1:45">
      <c r="A937" s="22">
        <f t="shared" si="1740"/>
        <v>153</v>
      </c>
      <c r="B937" s="128">
        <f t="shared" ref="B937:C937" si="1797">B155</f>
        <v>62</v>
      </c>
      <c r="C937" s="128">
        <f t="shared" si="1797"/>
        <v>3</v>
      </c>
      <c r="D937" s="12" t="str">
        <f t="shared" ref="D937:AQ937" si="1798">IF(D742="-","-",ABS(D742-$AS742))</f>
        <v>-</v>
      </c>
      <c r="E937" s="12" t="str">
        <f t="shared" si="1798"/>
        <v>-</v>
      </c>
      <c r="F937" s="12" t="str">
        <f t="shared" si="1798"/>
        <v>-</v>
      </c>
      <c r="G937" s="12" t="str">
        <f t="shared" si="1798"/>
        <v>-</v>
      </c>
      <c r="H937" s="12">
        <f t="shared" si="1798"/>
        <v>0.29984799999999989</v>
      </c>
      <c r="I937" s="12" t="str">
        <f t="shared" si="1798"/>
        <v>-</v>
      </c>
      <c r="J937" s="12">
        <f t="shared" si="1798"/>
        <v>0.70015200000000011</v>
      </c>
      <c r="K937" s="12" t="str">
        <f t="shared" si="1798"/>
        <v>-</v>
      </c>
      <c r="L937" s="12" t="str">
        <f t="shared" si="1798"/>
        <v>-</v>
      </c>
      <c r="M937" s="12" t="str">
        <f t="shared" si="1798"/>
        <v>-</v>
      </c>
      <c r="N937" s="12">
        <f t="shared" si="1798"/>
        <v>2.7001520000000001</v>
      </c>
      <c r="O937" s="12" t="str">
        <f t="shared" si="1798"/>
        <v>-</v>
      </c>
      <c r="P937" s="12" t="str">
        <f t="shared" si="1798"/>
        <v>-</v>
      </c>
      <c r="Q937" s="12" t="str">
        <f t="shared" si="1798"/>
        <v>-</v>
      </c>
      <c r="R937" s="12" t="str">
        <f t="shared" si="1798"/>
        <v>-</v>
      </c>
      <c r="S937" s="12" t="str">
        <f t="shared" si="1798"/>
        <v>-</v>
      </c>
      <c r="T937" s="12" t="str">
        <f t="shared" si="1798"/>
        <v>-</v>
      </c>
      <c r="U937" s="12" t="str">
        <f t="shared" si="1798"/>
        <v>-</v>
      </c>
      <c r="V937" s="12">
        <f t="shared" si="1798"/>
        <v>1.2998479999999999</v>
      </c>
      <c r="W937" s="12" t="str">
        <f t="shared" si="1798"/>
        <v>-</v>
      </c>
      <c r="X937" s="12" t="str">
        <f t="shared" si="1798"/>
        <v>-</v>
      </c>
      <c r="Y937" s="12" t="str">
        <f t="shared" si="1798"/>
        <v>-</v>
      </c>
      <c r="Z937" s="12">
        <f t="shared" si="1798"/>
        <v>0.70015200000000011</v>
      </c>
      <c r="AA937" s="12" t="str">
        <f t="shared" si="1798"/>
        <v>-</v>
      </c>
      <c r="AB937" s="12" t="str">
        <f t="shared" si="1798"/>
        <v>-</v>
      </c>
      <c r="AC937" s="12">
        <f t="shared" si="1798"/>
        <v>3.2998479999999999</v>
      </c>
      <c r="AD937" s="12">
        <f t="shared" si="1798"/>
        <v>0.70015200000000011</v>
      </c>
      <c r="AE937" s="12" t="str">
        <f t="shared" si="1798"/>
        <v>-</v>
      </c>
      <c r="AF937" s="12">
        <f t="shared" si="1798"/>
        <v>2.7001520000000001</v>
      </c>
      <c r="AG937" s="12">
        <f t="shared" si="1798"/>
        <v>2.2998479999999999</v>
      </c>
      <c r="AH937" s="12" t="str">
        <f t="shared" si="1798"/>
        <v>-</v>
      </c>
      <c r="AI937" s="12" t="str">
        <f t="shared" si="1798"/>
        <v>-</v>
      </c>
      <c r="AJ937" s="12" t="str">
        <f t="shared" si="1798"/>
        <v>-</v>
      </c>
      <c r="AK937" s="12" t="str">
        <f t="shared" si="1798"/>
        <v>-</v>
      </c>
      <c r="AL937" s="12" t="str">
        <f t="shared" si="1798"/>
        <v>-</v>
      </c>
      <c r="AM937" s="12" t="str">
        <f t="shared" si="1798"/>
        <v>-</v>
      </c>
      <c r="AN937" s="12" t="str">
        <f t="shared" si="1798"/>
        <v>-</v>
      </c>
      <c r="AO937" s="12">
        <f t="shared" si="1798"/>
        <v>0.29984799999999989</v>
      </c>
      <c r="AP937" s="12" t="str">
        <f t="shared" si="1798"/>
        <v>-</v>
      </c>
      <c r="AQ937" s="12" t="str">
        <f t="shared" si="1798"/>
        <v>-</v>
      </c>
      <c r="AR937" s="13"/>
      <c r="AS937" s="17"/>
    </row>
    <row r="938" spans="1:45">
      <c r="A938" s="22">
        <f t="shared" si="1740"/>
        <v>154</v>
      </c>
      <c r="B938" s="128">
        <f t="shared" ref="B938:C938" si="1799">B156</f>
        <v>63</v>
      </c>
      <c r="C938" s="128">
        <f t="shared" si="1799"/>
        <v>1</v>
      </c>
      <c r="D938" s="12" t="str">
        <f t="shared" ref="D938:AQ938" si="1800">IF(D743="-","-",ABS(D743-$AS743))</f>
        <v>-</v>
      </c>
      <c r="E938" s="12" t="str">
        <f t="shared" si="1800"/>
        <v>-</v>
      </c>
      <c r="F938" s="12" t="str">
        <f t="shared" si="1800"/>
        <v>-</v>
      </c>
      <c r="G938" s="12" t="str">
        <f t="shared" si="1800"/>
        <v>-</v>
      </c>
      <c r="H938" s="12">
        <f t="shared" si="1800"/>
        <v>2.6365166363636368</v>
      </c>
      <c r="I938" s="12" t="str">
        <f t="shared" si="1800"/>
        <v>-</v>
      </c>
      <c r="J938" s="12">
        <f t="shared" si="1800"/>
        <v>1.3634833636363632</v>
      </c>
      <c r="K938" s="12" t="str">
        <f t="shared" si="1800"/>
        <v>-</v>
      </c>
      <c r="L938" s="12" t="str">
        <f t="shared" si="1800"/>
        <v>-</v>
      </c>
      <c r="M938" s="12" t="str">
        <f t="shared" si="1800"/>
        <v>-</v>
      </c>
      <c r="N938" s="12">
        <f t="shared" si="1800"/>
        <v>0.63651663636363676</v>
      </c>
      <c r="O938" s="12" t="str">
        <f t="shared" si="1800"/>
        <v>-</v>
      </c>
      <c r="P938" s="12" t="str">
        <f t="shared" si="1800"/>
        <v>-</v>
      </c>
      <c r="Q938" s="12" t="str">
        <f t="shared" si="1800"/>
        <v>-</v>
      </c>
      <c r="R938" s="12" t="str">
        <f t="shared" si="1800"/>
        <v>-</v>
      </c>
      <c r="S938" s="12">
        <f t="shared" si="1800"/>
        <v>0.63651663636363676</v>
      </c>
      <c r="T938" s="12" t="str">
        <f t="shared" si="1800"/>
        <v>-</v>
      </c>
      <c r="U938" s="12" t="str">
        <f t="shared" si="1800"/>
        <v>-</v>
      </c>
      <c r="V938" s="12">
        <f t="shared" si="1800"/>
        <v>0.63651663636363676</v>
      </c>
      <c r="W938" s="12" t="str">
        <f t="shared" si="1800"/>
        <v>-</v>
      </c>
      <c r="X938" s="12">
        <f t="shared" si="1800"/>
        <v>2.3634833636363632</v>
      </c>
      <c r="Y938" s="12" t="str">
        <f t="shared" si="1800"/>
        <v>-</v>
      </c>
      <c r="Z938" s="12" t="str">
        <f t="shared" si="1800"/>
        <v>-</v>
      </c>
      <c r="AA938" s="12" t="str">
        <f t="shared" si="1800"/>
        <v>-</v>
      </c>
      <c r="AB938" s="12" t="str">
        <f t="shared" si="1800"/>
        <v>-</v>
      </c>
      <c r="AC938" s="12">
        <f t="shared" si="1800"/>
        <v>1.3634833636363632</v>
      </c>
      <c r="AD938" s="12">
        <f t="shared" si="1800"/>
        <v>0.63651663636363676</v>
      </c>
      <c r="AE938" s="12" t="str">
        <f t="shared" si="1800"/>
        <v>-</v>
      </c>
      <c r="AF938" s="12">
        <f t="shared" si="1800"/>
        <v>0.36348336363636324</v>
      </c>
      <c r="AG938" s="12">
        <f t="shared" si="1800"/>
        <v>3.6365166363636368</v>
      </c>
      <c r="AH938" s="12" t="str">
        <f t="shared" si="1800"/>
        <v>-</v>
      </c>
      <c r="AI938" s="12" t="str">
        <f t="shared" si="1800"/>
        <v>-</v>
      </c>
      <c r="AJ938" s="12" t="str">
        <f t="shared" si="1800"/>
        <v>-</v>
      </c>
      <c r="AK938" s="12" t="str">
        <f t="shared" si="1800"/>
        <v>-</v>
      </c>
      <c r="AL938" s="12" t="str">
        <f t="shared" si="1800"/>
        <v>-</v>
      </c>
      <c r="AM938" s="12" t="str">
        <f t="shared" si="1800"/>
        <v>-</v>
      </c>
      <c r="AN938" s="12" t="str">
        <f t="shared" si="1800"/>
        <v>-</v>
      </c>
      <c r="AO938" s="12">
        <f t="shared" si="1800"/>
        <v>3.3634833636363632</v>
      </c>
      <c r="AP938" s="12" t="str">
        <f t="shared" si="1800"/>
        <v>-</v>
      </c>
      <c r="AQ938" s="12" t="str">
        <f t="shared" si="1800"/>
        <v>-</v>
      </c>
      <c r="AR938" s="13"/>
      <c r="AS938" s="17"/>
    </row>
    <row r="939" spans="1:45">
      <c r="A939" s="22">
        <f t="shared" si="1740"/>
        <v>155</v>
      </c>
      <c r="B939" s="128">
        <f t="shared" ref="B939:C939" si="1801">B157</f>
        <v>63</v>
      </c>
      <c r="C939" s="128">
        <f t="shared" si="1801"/>
        <v>2</v>
      </c>
      <c r="D939" s="12" t="str">
        <f t="shared" ref="D939:AQ939" si="1802">IF(D744="-","-",ABS(D744-$AS744))</f>
        <v>-</v>
      </c>
      <c r="E939" s="12" t="str">
        <f t="shared" si="1802"/>
        <v>-</v>
      </c>
      <c r="F939" s="12" t="str">
        <f t="shared" si="1802"/>
        <v>-</v>
      </c>
      <c r="G939" s="12" t="str">
        <f t="shared" si="1802"/>
        <v>-</v>
      </c>
      <c r="H939" s="12">
        <f t="shared" si="1802"/>
        <v>1.3998460000000001</v>
      </c>
      <c r="I939" s="12" t="str">
        <f t="shared" si="1802"/>
        <v>-</v>
      </c>
      <c r="J939" s="12">
        <f t="shared" si="1802"/>
        <v>1.6001539999999999</v>
      </c>
      <c r="K939" s="12" t="str">
        <f t="shared" si="1802"/>
        <v>-</v>
      </c>
      <c r="L939" s="12" t="str">
        <f t="shared" si="1802"/>
        <v>-</v>
      </c>
      <c r="M939" s="12" t="str">
        <f t="shared" si="1802"/>
        <v>-</v>
      </c>
      <c r="N939" s="12">
        <f t="shared" si="1802"/>
        <v>1.6001539999999999</v>
      </c>
      <c r="O939" s="12" t="str">
        <f t="shared" si="1802"/>
        <v>-</v>
      </c>
      <c r="P939" s="12" t="str">
        <f t="shared" si="1802"/>
        <v>-</v>
      </c>
      <c r="Q939" s="12" t="str">
        <f t="shared" si="1802"/>
        <v>-</v>
      </c>
      <c r="R939" s="12" t="str">
        <f t="shared" si="1802"/>
        <v>-</v>
      </c>
      <c r="S939" s="12">
        <f t="shared" si="1802"/>
        <v>2.3998460000000001</v>
      </c>
      <c r="T939" s="12" t="str">
        <f t="shared" si="1802"/>
        <v>-</v>
      </c>
      <c r="U939" s="12" t="str">
        <f t="shared" si="1802"/>
        <v>-</v>
      </c>
      <c r="V939" s="12">
        <f t="shared" si="1802"/>
        <v>0.60015399999999985</v>
      </c>
      <c r="W939" s="12" t="str">
        <f t="shared" si="1802"/>
        <v>-</v>
      </c>
      <c r="X939" s="12" t="str">
        <f t="shared" si="1802"/>
        <v>-</v>
      </c>
      <c r="Y939" s="12" t="str">
        <f t="shared" si="1802"/>
        <v>-</v>
      </c>
      <c r="Z939" s="12" t="str">
        <f t="shared" si="1802"/>
        <v>-</v>
      </c>
      <c r="AA939" s="12" t="str">
        <f t="shared" si="1802"/>
        <v>-</v>
      </c>
      <c r="AB939" s="12" t="str">
        <f t="shared" si="1802"/>
        <v>-</v>
      </c>
      <c r="AC939" s="12">
        <f t="shared" si="1802"/>
        <v>1.3998460000000001</v>
      </c>
      <c r="AD939" s="12">
        <f t="shared" si="1802"/>
        <v>0.60015399999999985</v>
      </c>
      <c r="AE939" s="12" t="str">
        <f t="shared" si="1802"/>
        <v>-</v>
      </c>
      <c r="AF939" s="12">
        <f t="shared" si="1802"/>
        <v>0.60015399999999985</v>
      </c>
      <c r="AG939" s="12">
        <f t="shared" si="1802"/>
        <v>3.6001539999999999</v>
      </c>
      <c r="AH939" s="12" t="str">
        <f t="shared" si="1802"/>
        <v>-</v>
      </c>
      <c r="AI939" s="12" t="str">
        <f t="shared" si="1802"/>
        <v>-</v>
      </c>
      <c r="AJ939" s="12" t="str">
        <f t="shared" si="1802"/>
        <v>-</v>
      </c>
      <c r="AK939" s="12" t="str">
        <f t="shared" si="1802"/>
        <v>-</v>
      </c>
      <c r="AL939" s="12" t="str">
        <f t="shared" si="1802"/>
        <v>-</v>
      </c>
      <c r="AM939" s="12" t="str">
        <f t="shared" si="1802"/>
        <v>-</v>
      </c>
      <c r="AN939" s="12" t="str">
        <f t="shared" si="1802"/>
        <v>-</v>
      </c>
      <c r="AO939" s="12">
        <f t="shared" si="1802"/>
        <v>3.3998460000000001</v>
      </c>
      <c r="AP939" s="12" t="str">
        <f t="shared" si="1802"/>
        <v>-</v>
      </c>
      <c r="AQ939" s="12" t="str">
        <f t="shared" si="1802"/>
        <v>-</v>
      </c>
      <c r="AR939" s="13"/>
      <c r="AS939" s="17"/>
    </row>
    <row r="940" spans="1:45">
      <c r="A940" s="22">
        <f t="shared" si="1740"/>
        <v>156</v>
      </c>
      <c r="B940" s="128">
        <f t="shared" ref="B940:C940" si="1803">B158</f>
        <v>63</v>
      </c>
      <c r="C940" s="128">
        <f t="shared" si="1803"/>
        <v>3</v>
      </c>
      <c r="D940" s="12" t="str">
        <f t="shared" ref="D940:AQ940" si="1804">IF(D745="-","-",ABS(D745-$AS745))</f>
        <v>-</v>
      </c>
      <c r="E940" s="12" t="str">
        <f t="shared" si="1804"/>
        <v>-</v>
      </c>
      <c r="F940" s="12" t="str">
        <f t="shared" si="1804"/>
        <v>-</v>
      </c>
      <c r="G940" s="12" t="str">
        <f t="shared" si="1804"/>
        <v>-</v>
      </c>
      <c r="H940" s="12">
        <f t="shared" si="1804"/>
        <v>1.1816631818181813</v>
      </c>
      <c r="I940" s="12" t="str">
        <f t="shared" si="1804"/>
        <v>-</v>
      </c>
      <c r="J940" s="12">
        <f t="shared" si="1804"/>
        <v>1.1816631818181813</v>
      </c>
      <c r="K940" s="12" t="str">
        <f t="shared" si="1804"/>
        <v>-</v>
      </c>
      <c r="L940" s="12" t="str">
        <f t="shared" si="1804"/>
        <v>-</v>
      </c>
      <c r="M940" s="12" t="str">
        <f t="shared" si="1804"/>
        <v>-</v>
      </c>
      <c r="N940" s="12">
        <f t="shared" si="1804"/>
        <v>2.8183368181818187</v>
      </c>
      <c r="O940" s="12" t="str">
        <f t="shared" si="1804"/>
        <v>-</v>
      </c>
      <c r="P940" s="12" t="str">
        <f t="shared" si="1804"/>
        <v>-</v>
      </c>
      <c r="Q940" s="12" t="str">
        <f t="shared" si="1804"/>
        <v>-</v>
      </c>
      <c r="R940" s="12" t="str">
        <f t="shared" si="1804"/>
        <v>-</v>
      </c>
      <c r="S940" s="12">
        <f t="shared" si="1804"/>
        <v>0.18166318181818131</v>
      </c>
      <c r="T940" s="12" t="str">
        <f t="shared" si="1804"/>
        <v>-</v>
      </c>
      <c r="U940" s="12" t="str">
        <f t="shared" si="1804"/>
        <v>-</v>
      </c>
      <c r="V940" s="12">
        <f t="shared" si="1804"/>
        <v>0.81833681818181869</v>
      </c>
      <c r="W940" s="12" t="str">
        <f t="shared" si="1804"/>
        <v>-</v>
      </c>
      <c r="X940" s="12" t="str">
        <f t="shared" si="1804"/>
        <v>-</v>
      </c>
      <c r="Y940" s="12" t="str">
        <f t="shared" si="1804"/>
        <v>-</v>
      </c>
      <c r="Z940" s="12">
        <f t="shared" si="1804"/>
        <v>3.1816631818181813</v>
      </c>
      <c r="AA940" s="12" t="str">
        <f t="shared" si="1804"/>
        <v>-</v>
      </c>
      <c r="AB940" s="12" t="str">
        <f t="shared" si="1804"/>
        <v>-</v>
      </c>
      <c r="AC940" s="12">
        <f t="shared" si="1804"/>
        <v>1.1816631818181813</v>
      </c>
      <c r="AD940" s="12">
        <f t="shared" si="1804"/>
        <v>0.18166318181818131</v>
      </c>
      <c r="AE940" s="12" t="str">
        <f t="shared" si="1804"/>
        <v>-</v>
      </c>
      <c r="AF940" s="12">
        <f t="shared" si="1804"/>
        <v>0.81833681818181869</v>
      </c>
      <c r="AG940" s="12">
        <f t="shared" si="1804"/>
        <v>3.8183368181818187</v>
      </c>
      <c r="AH940" s="12" t="str">
        <f t="shared" si="1804"/>
        <v>-</v>
      </c>
      <c r="AI940" s="12" t="str">
        <f t="shared" si="1804"/>
        <v>-</v>
      </c>
      <c r="AJ940" s="12" t="str">
        <f t="shared" si="1804"/>
        <v>-</v>
      </c>
      <c r="AK940" s="12" t="str">
        <f t="shared" si="1804"/>
        <v>-</v>
      </c>
      <c r="AL940" s="12" t="str">
        <f t="shared" si="1804"/>
        <v>-</v>
      </c>
      <c r="AM940" s="12" t="str">
        <f t="shared" si="1804"/>
        <v>-</v>
      </c>
      <c r="AN940" s="12" t="str">
        <f t="shared" si="1804"/>
        <v>-</v>
      </c>
      <c r="AO940" s="12">
        <f t="shared" si="1804"/>
        <v>1.1816631818181813</v>
      </c>
      <c r="AP940" s="12" t="str">
        <f t="shared" si="1804"/>
        <v>-</v>
      </c>
      <c r="AQ940" s="12" t="str">
        <f t="shared" si="1804"/>
        <v>-</v>
      </c>
      <c r="AR940" s="13"/>
      <c r="AS940" s="17"/>
    </row>
    <row r="941" spans="1:45">
      <c r="A941" s="22">
        <f t="shared" si="1740"/>
        <v>157</v>
      </c>
      <c r="B941" s="128">
        <f t="shared" ref="B941:C941" si="1805">B159</f>
        <v>65</v>
      </c>
      <c r="C941" s="128">
        <f t="shared" si="1805"/>
        <v>1</v>
      </c>
      <c r="D941" s="12" t="str">
        <f t="shared" ref="D941:AQ941" si="1806">IF(D746="-","-",ABS(D746-$AS746))</f>
        <v>-</v>
      </c>
      <c r="E941" s="12" t="str">
        <f t="shared" si="1806"/>
        <v>-</v>
      </c>
      <c r="F941" s="12" t="str">
        <f t="shared" si="1806"/>
        <v>-</v>
      </c>
      <c r="G941" s="12" t="str">
        <f t="shared" si="1806"/>
        <v>-</v>
      </c>
      <c r="H941" s="12">
        <f t="shared" si="1806"/>
        <v>1.1998440000000006</v>
      </c>
      <c r="I941" s="12" t="str">
        <f t="shared" si="1806"/>
        <v>-</v>
      </c>
      <c r="J941" s="12" t="str">
        <f t="shared" si="1806"/>
        <v>-</v>
      </c>
      <c r="K941" s="12" t="str">
        <f t="shared" si="1806"/>
        <v>-</v>
      </c>
      <c r="L941" s="12" t="str">
        <f t="shared" si="1806"/>
        <v>-</v>
      </c>
      <c r="M941" s="12" t="str">
        <f t="shared" si="1806"/>
        <v>-</v>
      </c>
      <c r="N941" s="12">
        <f t="shared" si="1806"/>
        <v>1.8001559999999994</v>
      </c>
      <c r="O941" s="12" t="str">
        <f t="shared" si="1806"/>
        <v>-</v>
      </c>
      <c r="P941" s="12" t="str">
        <f t="shared" si="1806"/>
        <v>-</v>
      </c>
      <c r="Q941" s="12" t="str">
        <f t="shared" si="1806"/>
        <v>-</v>
      </c>
      <c r="R941" s="12" t="str">
        <f t="shared" si="1806"/>
        <v>-</v>
      </c>
      <c r="S941" s="12">
        <f t="shared" si="1806"/>
        <v>2.1998440000000006</v>
      </c>
      <c r="T941" s="12" t="str">
        <f t="shared" si="1806"/>
        <v>-</v>
      </c>
      <c r="U941" s="12" t="str">
        <f t="shared" si="1806"/>
        <v>-</v>
      </c>
      <c r="V941" s="12">
        <f t="shared" si="1806"/>
        <v>1.8001559999999994</v>
      </c>
      <c r="W941" s="12" t="str">
        <f t="shared" si="1806"/>
        <v>-</v>
      </c>
      <c r="X941" s="12">
        <f t="shared" si="1806"/>
        <v>0.19984400000000058</v>
      </c>
      <c r="Y941" s="12" t="str">
        <f t="shared" si="1806"/>
        <v>-</v>
      </c>
      <c r="Z941" s="12" t="str">
        <f t="shared" si="1806"/>
        <v>-</v>
      </c>
      <c r="AA941" s="12" t="str">
        <f t="shared" si="1806"/>
        <v>-</v>
      </c>
      <c r="AB941" s="12" t="str">
        <f t="shared" si="1806"/>
        <v>-</v>
      </c>
      <c r="AC941" s="12">
        <f t="shared" si="1806"/>
        <v>1.1998440000000006</v>
      </c>
      <c r="AD941" s="12">
        <f t="shared" si="1806"/>
        <v>0.80015599999999942</v>
      </c>
      <c r="AE941" s="12" t="str">
        <f t="shared" si="1806"/>
        <v>-</v>
      </c>
      <c r="AF941" s="12">
        <f t="shared" si="1806"/>
        <v>0.19984400000000058</v>
      </c>
      <c r="AG941" s="12">
        <f t="shared" si="1806"/>
        <v>0.80015599999999942</v>
      </c>
      <c r="AH941" s="12" t="str">
        <f t="shared" si="1806"/>
        <v>-</v>
      </c>
      <c r="AI941" s="12" t="str">
        <f t="shared" si="1806"/>
        <v>-</v>
      </c>
      <c r="AJ941" s="12" t="str">
        <f t="shared" si="1806"/>
        <v>-</v>
      </c>
      <c r="AK941" s="12" t="str">
        <f t="shared" si="1806"/>
        <v>-</v>
      </c>
      <c r="AL941" s="12" t="str">
        <f t="shared" si="1806"/>
        <v>-</v>
      </c>
      <c r="AM941" s="12" t="str">
        <f t="shared" si="1806"/>
        <v>-</v>
      </c>
      <c r="AN941" s="12" t="str">
        <f t="shared" si="1806"/>
        <v>-</v>
      </c>
      <c r="AO941" s="12">
        <f t="shared" si="1806"/>
        <v>0.19984400000000058</v>
      </c>
      <c r="AP941" s="12" t="str">
        <f t="shared" si="1806"/>
        <v>-</v>
      </c>
      <c r="AQ941" s="12" t="str">
        <f t="shared" si="1806"/>
        <v>-</v>
      </c>
      <c r="AR941" s="13"/>
      <c r="AS941" s="17"/>
    </row>
    <row r="942" spans="1:45">
      <c r="A942" s="22">
        <f t="shared" si="1740"/>
        <v>158</v>
      </c>
      <c r="B942" s="128">
        <f t="shared" ref="B942:C942" si="1807">B160</f>
        <v>65</v>
      </c>
      <c r="C942" s="128">
        <f t="shared" si="1807"/>
        <v>2</v>
      </c>
      <c r="D942" s="12" t="str">
        <f t="shared" ref="D942:AQ942" si="1808">IF(D747="-","-",ABS(D747-$AS747))</f>
        <v>-</v>
      </c>
      <c r="E942" s="12" t="str">
        <f t="shared" si="1808"/>
        <v>-</v>
      </c>
      <c r="F942" s="12" t="str">
        <f t="shared" si="1808"/>
        <v>-</v>
      </c>
      <c r="G942" s="12" t="str">
        <f t="shared" si="1808"/>
        <v>-</v>
      </c>
      <c r="H942" s="12">
        <f t="shared" si="1808"/>
        <v>0.11095411111111098</v>
      </c>
      <c r="I942" s="12" t="str">
        <f t="shared" si="1808"/>
        <v>-</v>
      </c>
      <c r="J942" s="12">
        <f t="shared" si="1808"/>
        <v>0.88904588888888902</v>
      </c>
      <c r="K942" s="12" t="str">
        <f t="shared" si="1808"/>
        <v>-</v>
      </c>
      <c r="L942" s="12" t="str">
        <f t="shared" si="1808"/>
        <v>-</v>
      </c>
      <c r="M942" s="12" t="str">
        <f t="shared" si="1808"/>
        <v>-</v>
      </c>
      <c r="N942" s="12">
        <f t="shared" si="1808"/>
        <v>1.889045888888889</v>
      </c>
      <c r="O942" s="12" t="str">
        <f t="shared" si="1808"/>
        <v>-</v>
      </c>
      <c r="P942" s="12" t="str">
        <f t="shared" si="1808"/>
        <v>-</v>
      </c>
      <c r="Q942" s="12" t="str">
        <f t="shared" si="1808"/>
        <v>-</v>
      </c>
      <c r="R942" s="12" t="str">
        <f t="shared" si="1808"/>
        <v>-</v>
      </c>
      <c r="S942" s="12" t="str">
        <f t="shared" si="1808"/>
        <v>-</v>
      </c>
      <c r="T942" s="12" t="str">
        <f t="shared" si="1808"/>
        <v>-</v>
      </c>
      <c r="U942" s="12" t="str">
        <f t="shared" si="1808"/>
        <v>-</v>
      </c>
      <c r="V942" s="12">
        <f t="shared" si="1808"/>
        <v>0.88904588888888902</v>
      </c>
      <c r="W942" s="12" t="str">
        <f t="shared" si="1808"/>
        <v>-</v>
      </c>
      <c r="X942" s="12">
        <f t="shared" si="1808"/>
        <v>3.110954111111111</v>
      </c>
      <c r="Y942" s="12" t="str">
        <f t="shared" si="1808"/>
        <v>-</v>
      </c>
      <c r="Z942" s="12" t="str">
        <f t="shared" si="1808"/>
        <v>-</v>
      </c>
      <c r="AA942" s="12" t="str">
        <f t="shared" si="1808"/>
        <v>-</v>
      </c>
      <c r="AB942" s="12" t="str">
        <f t="shared" si="1808"/>
        <v>-</v>
      </c>
      <c r="AC942" s="12">
        <f t="shared" si="1808"/>
        <v>0.11095411111111098</v>
      </c>
      <c r="AD942" s="12" t="str">
        <f t="shared" si="1808"/>
        <v>-</v>
      </c>
      <c r="AE942" s="12" t="str">
        <f t="shared" si="1808"/>
        <v>-</v>
      </c>
      <c r="AF942" s="12">
        <f t="shared" si="1808"/>
        <v>1.889045888888889</v>
      </c>
      <c r="AG942" s="12">
        <f t="shared" si="1808"/>
        <v>0.11095411111111098</v>
      </c>
      <c r="AH942" s="12" t="str">
        <f t="shared" si="1808"/>
        <v>-</v>
      </c>
      <c r="AI942" s="12" t="str">
        <f t="shared" si="1808"/>
        <v>-</v>
      </c>
      <c r="AJ942" s="12" t="str">
        <f t="shared" si="1808"/>
        <v>-</v>
      </c>
      <c r="AK942" s="12" t="str">
        <f t="shared" si="1808"/>
        <v>-</v>
      </c>
      <c r="AL942" s="12" t="str">
        <f t="shared" si="1808"/>
        <v>-</v>
      </c>
      <c r="AM942" s="12" t="str">
        <f t="shared" si="1808"/>
        <v>-</v>
      </c>
      <c r="AN942" s="12" t="str">
        <f t="shared" si="1808"/>
        <v>-</v>
      </c>
      <c r="AO942" s="12">
        <f t="shared" si="1808"/>
        <v>2.110954111111111</v>
      </c>
      <c r="AP942" s="12" t="str">
        <f t="shared" si="1808"/>
        <v>-</v>
      </c>
      <c r="AQ942" s="12" t="str">
        <f t="shared" si="1808"/>
        <v>-</v>
      </c>
      <c r="AR942" s="13"/>
      <c r="AS942" s="17"/>
    </row>
    <row r="943" spans="1:45">
      <c r="A943" s="22">
        <f t="shared" si="1740"/>
        <v>159</v>
      </c>
      <c r="B943" s="128">
        <f t="shared" ref="B943:C943" si="1809">B161</f>
        <v>66</v>
      </c>
      <c r="C943" s="128">
        <f t="shared" si="1809"/>
        <v>1</v>
      </c>
      <c r="D943" s="12" t="str">
        <f t="shared" ref="D943:AQ943" si="1810">IF(D748="-","-",ABS(D748-$AS748))</f>
        <v>-</v>
      </c>
      <c r="E943" s="12" t="str">
        <f t="shared" si="1810"/>
        <v>-</v>
      </c>
      <c r="F943" s="12" t="str">
        <f t="shared" si="1810"/>
        <v>-</v>
      </c>
      <c r="G943" s="12" t="str">
        <f t="shared" si="1810"/>
        <v>-</v>
      </c>
      <c r="H943" s="12">
        <f t="shared" si="1810"/>
        <v>2.454703454545454</v>
      </c>
      <c r="I943" s="12" t="str">
        <f t="shared" si="1810"/>
        <v>-</v>
      </c>
      <c r="J943" s="12">
        <f t="shared" si="1810"/>
        <v>0.54529654545454598</v>
      </c>
      <c r="K943" s="12" t="str">
        <f t="shared" si="1810"/>
        <v>-</v>
      </c>
      <c r="L943" s="12" t="str">
        <f t="shared" si="1810"/>
        <v>-</v>
      </c>
      <c r="M943" s="12" t="str">
        <f t="shared" si="1810"/>
        <v>-</v>
      </c>
      <c r="N943" s="12">
        <f t="shared" si="1810"/>
        <v>0.45470345454545402</v>
      </c>
      <c r="O943" s="12">
        <f t="shared" si="1810"/>
        <v>0.45470345454545402</v>
      </c>
      <c r="P943" s="12" t="str">
        <f t="shared" si="1810"/>
        <v>-</v>
      </c>
      <c r="Q943" s="12" t="str">
        <f t="shared" si="1810"/>
        <v>-</v>
      </c>
      <c r="R943" s="12" t="str">
        <f t="shared" si="1810"/>
        <v>-</v>
      </c>
      <c r="S943" s="12">
        <f t="shared" si="1810"/>
        <v>0.45470345454545402</v>
      </c>
      <c r="T943" s="12" t="str">
        <f t="shared" si="1810"/>
        <v>-</v>
      </c>
      <c r="U943" s="12" t="str">
        <f t="shared" si="1810"/>
        <v>-</v>
      </c>
      <c r="V943" s="12">
        <f t="shared" si="1810"/>
        <v>1.454703454545454</v>
      </c>
      <c r="W943" s="12" t="str">
        <f t="shared" si="1810"/>
        <v>-</v>
      </c>
      <c r="X943" s="12" t="str">
        <f t="shared" si="1810"/>
        <v>-</v>
      </c>
      <c r="Y943" s="12" t="str">
        <f t="shared" si="1810"/>
        <v>-</v>
      </c>
      <c r="Z943" s="12" t="str">
        <f t="shared" si="1810"/>
        <v>-</v>
      </c>
      <c r="AA943" s="12" t="str">
        <f t="shared" si="1810"/>
        <v>-</v>
      </c>
      <c r="AB943" s="12" t="str">
        <f t="shared" si="1810"/>
        <v>-</v>
      </c>
      <c r="AC943" s="12">
        <f t="shared" si="1810"/>
        <v>1.545296545454546</v>
      </c>
      <c r="AD943" s="12">
        <f t="shared" si="1810"/>
        <v>0.45470345454545402</v>
      </c>
      <c r="AE943" s="12" t="str">
        <f t="shared" si="1810"/>
        <v>-</v>
      </c>
      <c r="AF943" s="12">
        <f t="shared" si="1810"/>
        <v>1.454703454545454</v>
      </c>
      <c r="AG943" s="12">
        <f t="shared" si="1810"/>
        <v>2.545296545454546</v>
      </c>
      <c r="AH943" s="12" t="str">
        <f t="shared" si="1810"/>
        <v>-</v>
      </c>
      <c r="AI943" s="12" t="str">
        <f t="shared" si="1810"/>
        <v>-</v>
      </c>
      <c r="AJ943" s="12" t="str">
        <f t="shared" si="1810"/>
        <v>-</v>
      </c>
      <c r="AK943" s="12" t="str">
        <f t="shared" si="1810"/>
        <v>-</v>
      </c>
      <c r="AL943" s="12" t="str">
        <f t="shared" si="1810"/>
        <v>-</v>
      </c>
      <c r="AM943" s="12" t="str">
        <f t="shared" si="1810"/>
        <v>-</v>
      </c>
      <c r="AN943" s="12" t="str">
        <f t="shared" si="1810"/>
        <v>-</v>
      </c>
      <c r="AO943" s="12">
        <f t="shared" si="1810"/>
        <v>2.545296545454546</v>
      </c>
      <c r="AP943" s="12" t="str">
        <f t="shared" si="1810"/>
        <v>-</v>
      </c>
      <c r="AQ943" s="12" t="str">
        <f t="shared" si="1810"/>
        <v>-</v>
      </c>
      <c r="AR943" s="13"/>
      <c r="AS943" s="17"/>
    </row>
    <row r="944" spans="1:45">
      <c r="A944" s="22">
        <f t="shared" si="1740"/>
        <v>160</v>
      </c>
      <c r="B944" s="128">
        <f t="shared" ref="B944:C944" si="1811">B162</f>
        <v>66</v>
      </c>
      <c r="C944" s="128">
        <f t="shared" si="1811"/>
        <v>2</v>
      </c>
      <c r="D944" s="12" t="str">
        <f t="shared" ref="D944:AQ944" si="1812">IF(D749="-","-",ABS(D749-$AS749))</f>
        <v>-</v>
      </c>
      <c r="E944" s="12" t="str">
        <f t="shared" si="1812"/>
        <v>-</v>
      </c>
      <c r="F944" s="12" t="str">
        <f t="shared" si="1812"/>
        <v>-</v>
      </c>
      <c r="G944" s="12" t="str">
        <f t="shared" si="1812"/>
        <v>-</v>
      </c>
      <c r="H944" s="12">
        <f t="shared" si="1812"/>
        <v>3.4543864545454541</v>
      </c>
      <c r="I944" s="12" t="str">
        <f t="shared" si="1812"/>
        <v>-</v>
      </c>
      <c r="J944" s="12">
        <f t="shared" si="1812"/>
        <v>0.54561354545454588</v>
      </c>
      <c r="K944" s="12" t="str">
        <f t="shared" si="1812"/>
        <v>-</v>
      </c>
      <c r="L944" s="12" t="str">
        <f t="shared" si="1812"/>
        <v>-</v>
      </c>
      <c r="M944" s="12" t="str">
        <f t="shared" si="1812"/>
        <v>-</v>
      </c>
      <c r="N944" s="12">
        <f t="shared" si="1812"/>
        <v>2.5456135454545459</v>
      </c>
      <c r="O944" s="12">
        <f t="shared" si="1812"/>
        <v>1.5456135454545459</v>
      </c>
      <c r="P944" s="12" t="str">
        <f t="shared" si="1812"/>
        <v>-</v>
      </c>
      <c r="Q944" s="12" t="str">
        <f t="shared" si="1812"/>
        <v>-</v>
      </c>
      <c r="R944" s="12" t="str">
        <f t="shared" si="1812"/>
        <v>-</v>
      </c>
      <c r="S944" s="12">
        <f t="shared" si="1812"/>
        <v>0.54561354545454588</v>
      </c>
      <c r="T944" s="12" t="str">
        <f t="shared" si="1812"/>
        <v>-</v>
      </c>
      <c r="U944" s="12" t="str">
        <f t="shared" si="1812"/>
        <v>-</v>
      </c>
      <c r="V944" s="12">
        <f t="shared" si="1812"/>
        <v>0.45438645454545412</v>
      </c>
      <c r="W944" s="12" t="str">
        <f t="shared" si="1812"/>
        <v>-</v>
      </c>
      <c r="X944" s="12" t="str">
        <f t="shared" si="1812"/>
        <v>-</v>
      </c>
      <c r="Y944" s="12" t="str">
        <f t="shared" si="1812"/>
        <v>-</v>
      </c>
      <c r="Z944" s="12" t="str">
        <f t="shared" si="1812"/>
        <v>-</v>
      </c>
      <c r="AA944" s="12" t="str">
        <f t="shared" si="1812"/>
        <v>-</v>
      </c>
      <c r="AB944" s="12" t="str">
        <f t="shared" si="1812"/>
        <v>-</v>
      </c>
      <c r="AC944" s="12">
        <f t="shared" si="1812"/>
        <v>1.5456135454545459</v>
      </c>
      <c r="AD944" s="12">
        <f t="shared" si="1812"/>
        <v>0.45438645454545412</v>
      </c>
      <c r="AE944" s="12" t="str">
        <f t="shared" si="1812"/>
        <v>-</v>
      </c>
      <c r="AF944" s="12">
        <f t="shared" si="1812"/>
        <v>0.54561354545454588</v>
      </c>
      <c r="AG944" s="12">
        <f t="shared" si="1812"/>
        <v>0.54561354545454588</v>
      </c>
      <c r="AH944" s="12" t="str">
        <f t="shared" si="1812"/>
        <v>-</v>
      </c>
      <c r="AI944" s="12" t="str">
        <f t="shared" si="1812"/>
        <v>-</v>
      </c>
      <c r="AJ944" s="12" t="str">
        <f t="shared" si="1812"/>
        <v>-</v>
      </c>
      <c r="AK944" s="12" t="str">
        <f t="shared" si="1812"/>
        <v>-</v>
      </c>
      <c r="AL944" s="12" t="str">
        <f t="shared" si="1812"/>
        <v>-</v>
      </c>
      <c r="AM944" s="12" t="str">
        <f t="shared" si="1812"/>
        <v>-</v>
      </c>
      <c r="AN944" s="12" t="str">
        <f t="shared" si="1812"/>
        <v>-</v>
      </c>
      <c r="AO944" s="12">
        <f t="shared" si="1812"/>
        <v>3.4543864545454541</v>
      </c>
      <c r="AP944" s="12" t="str">
        <f t="shared" si="1812"/>
        <v>-</v>
      </c>
      <c r="AQ944" s="12" t="str">
        <f t="shared" si="1812"/>
        <v>-</v>
      </c>
      <c r="AR944" s="13"/>
      <c r="AS944" s="17"/>
    </row>
    <row r="945" spans="1:45">
      <c r="A945" s="22">
        <f t="shared" si="1740"/>
        <v>161</v>
      </c>
      <c r="B945" s="128">
        <f t="shared" ref="B945:C945" si="1813">B163</f>
        <v>66</v>
      </c>
      <c r="C945" s="128">
        <f t="shared" si="1813"/>
        <v>3</v>
      </c>
      <c r="D945" s="12" t="str">
        <f t="shared" ref="D945:AQ945" si="1814">IF(D750="-","-",ABS(D750-$AS750))</f>
        <v>-</v>
      </c>
      <c r="E945" s="12" t="str">
        <f t="shared" si="1814"/>
        <v>-</v>
      </c>
      <c r="F945" s="12" t="str">
        <f t="shared" si="1814"/>
        <v>-</v>
      </c>
      <c r="G945" s="12" t="str">
        <f t="shared" si="1814"/>
        <v>-</v>
      </c>
      <c r="H945" s="12">
        <f t="shared" si="1814"/>
        <v>2.2223822222222207</v>
      </c>
      <c r="I945" s="12" t="str">
        <f t="shared" si="1814"/>
        <v>-</v>
      </c>
      <c r="J945" s="12" t="str">
        <f t="shared" si="1814"/>
        <v>-</v>
      </c>
      <c r="K945" s="12" t="str">
        <f t="shared" si="1814"/>
        <v>-</v>
      </c>
      <c r="L945" s="12" t="str">
        <f t="shared" si="1814"/>
        <v>-</v>
      </c>
      <c r="M945" s="12" t="str">
        <f t="shared" si="1814"/>
        <v>-</v>
      </c>
      <c r="N945" s="12">
        <f t="shared" si="1814"/>
        <v>2.2223822222222207</v>
      </c>
      <c r="O945" s="12" t="str">
        <f t="shared" si="1814"/>
        <v>-</v>
      </c>
      <c r="P945" s="12" t="str">
        <f t="shared" si="1814"/>
        <v>-</v>
      </c>
      <c r="Q945" s="12" t="str">
        <f t="shared" si="1814"/>
        <v>-</v>
      </c>
      <c r="R945" s="12" t="str">
        <f t="shared" si="1814"/>
        <v>-</v>
      </c>
      <c r="S945" s="12">
        <f t="shared" si="1814"/>
        <v>0.7776177777777793</v>
      </c>
      <c r="T945" s="12" t="str">
        <f t="shared" si="1814"/>
        <v>-</v>
      </c>
      <c r="U945" s="12" t="str">
        <f t="shared" si="1814"/>
        <v>-</v>
      </c>
      <c r="V945" s="12">
        <f t="shared" si="1814"/>
        <v>0.2223822222222207</v>
      </c>
      <c r="W945" s="12" t="str">
        <f t="shared" si="1814"/>
        <v>-</v>
      </c>
      <c r="X945" s="12" t="str">
        <f t="shared" si="1814"/>
        <v>-</v>
      </c>
      <c r="Y945" s="12" t="str">
        <f t="shared" si="1814"/>
        <v>-</v>
      </c>
      <c r="Z945" s="12" t="str">
        <f t="shared" si="1814"/>
        <v>-</v>
      </c>
      <c r="AA945" s="12" t="str">
        <f t="shared" si="1814"/>
        <v>-</v>
      </c>
      <c r="AB945" s="12" t="str">
        <f t="shared" si="1814"/>
        <v>-</v>
      </c>
      <c r="AC945" s="12">
        <f t="shared" si="1814"/>
        <v>1.7776177777777793</v>
      </c>
      <c r="AD945" s="12">
        <f t="shared" si="1814"/>
        <v>0.7776177777777793</v>
      </c>
      <c r="AE945" s="12" t="str">
        <f t="shared" si="1814"/>
        <v>-</v>
      </c>
      <c r="AF945" s="12">
        <f t="shared" si="1814"/>
        <v>1.2223822222222207</v>
      </c>
      <c r="AG945" s="12">
        <f t="shared" si="1814"/>
        <v>1.2223822222222207</v>
      </c>
      <c r="AH945" s="12" t="str">
        <f t="shared" si="1814"/>
        <v>-</v>
      </c>
      <c r="AI945" s="12" t="str">
        <f t="shared" si="1814"/>
        <v>-</v>
      </c>
      <c r="AJ945" s="12" t="str">
        <f t="shared" si="1814"/>
        <v>-</v>
      </c>
      <c r="AK945" s="12" t="str">
        <f t="shared" si="1814"/>
        <v>-</v>
      </c>
      <c r="AL945" s="12" t="str">
        <f t="shared" si="1814"/>
        <v>-</v>
      </c>
      <c r="AM945" s="12" t="str">
        <f t="shared" si="1814"/>
        <v>-</v>
      </c>
      <c r="AN945" s="12" t="str">
        <f t="shared" si="1814"/>
        <v>-</v>
      </c>
      <c r="AO945" s="12">
        <f t="shared" si="1814"/>
        <v>3.7776177777777793</v>
      </c>
      <c r="AP945" s="12" t="str">
        <f t="shared" si="1814"/>
        <v>-</v>
      </c>
      <c r="AQ945" s="12" t="str">
        <f t="shared" si="1814"/>
        <v>-</v>
      </c>
      <c r="AR945" s="13"/>
      <c r="AS945" s="17"/>
    </row>
    <row r="946" spans="1:45">
      <c r="A946" s="22">
        <f t="shared" si="1740"/>
        <v>162</v>
      </c>
      <c r="B946" s="128">
        <f t="shared" ref="B946:C946" si="1815">B164</f>
        <v>67</v>
      </c>
      <c r="C946" s="128">
        <f t="shared" si="1815"/>
        <v>1</v>
      </c>
      <c r="D946" s="12" t="str">
        <f t="shared" ref="D946:AQ946" si="1816">IF(D751="-","-",ABS(D751-$AS751))</f>
        <v>-</v>
      </c>
      <c r="E946" s="12" t="str">
        <f t="shared" si="1816"/>
        <v>-</v>
      </c>
      <c r="F946" s="12" t="str">
        <f t="shared" si="1816"/>
        <v>-</v>
      </c>
      <c r="G946" s="12" t="str">
        <f t="shared" si="1816"/>
        <v>-</v>
      </c>
      <c r="H946" s="12">
        <f t="shared" si="1816"/>
        <v>1.3998390000000001</v>
      </c>
      <c r="I946" s="12" t="str">
        <f t="shared" si="1816"/>
        <v>-</v>
      </c>
      <c r="J946" s="12" t="str">
        <f t="shared" si="1816"/>
        <v>-</v>
      </c>
      <c r="K946" s="12" t="str">
        <f t="shared" si="1816"/>
        <v>-</v>
      </c>
      <c r="L946" s="12" t="str">
        <f t="shared" si="1816"/>
        <v>-</v>
      </c>
      <c r="M946" s="12" t="str">
        <f t="shared" si="1816"/>
        <v>-</v>
      </c>
      <c r="N946" s="12">
        <f t="shared" si="1816"/>
        <v>1.6001609999999999</v>
      </c>
      <c r="O946" s="12" t="str">
        <f t="shared" si="1816"/>
        <v>-</v>
      </c>
      <c r="P946" s="12" t="str">
        <f t="shared" si="1816"/>
        <v>-</v>
      </c>
      <c r="Q946" s="12" t="str">
        <f t="shared" si="1816"/>
        <v>-</v>
      </c>
      <c r="R946" s="12" t="str">
        <f t="shared" si="1816"/>
        <v>-</v>
      </c>
      <c r="S946" s="12">
        <f t="shared" si="1816"/>
        <v>0.60016099999999994</v>
      </c>
      <c r="T946" s="12" t="str">
        <f t="shared" si="1816"/>
        <v>-</v>
      </c>
      <c r="U946" s="12" t="str">
        <f t="shared" si="1816"/>
        <v>-</v>
      </c>
      <c r="V946" s="12">
        <f t="shared" si="1816"/>
        <v>0.39983900000000006</v>
      </c>
      <c r="W946" s="12" t="str">
        <f t="shared" si="1816"/>
        <v>-</v>
      </c>
      <c r="X946" s="12" t="str">
        <f t="shared" si="1816"/>
        <v>-</v>
      </c>
      <c r="Y946" s="12" t="str">
        <f t="shared" si="1816"/>
        <v>-</v>
      </c>
      <c r="Z946" s="12">
        <f t="shared" si="1816"/>
        <v>2.3998390000000001</v>
      </c>
      <c r="AA946" s="12" t="str">
        <f t="shared" si="1816"/>
        <v>-</v>
      </c>
      <c r="AB946" s="12" t="str">
        <f t="shared" si="1816"/>
        <v>-</v>
      </c>
      <c r="AC946" s="12">
        <f t="shared" si="1816"/>
        <v>1.6001609999999999</v>
      </c>
      <c r="AD946" s="12">
        <f t="shared" si="1816"/>
        <v>0.39983900000000006</v>
      </c>
      <c r="AE946" s="12" t="str">
        <f t="shared" si="1816"/>
        <v>-</v>
      </c>
      <c r="AF946" s="12">
        <f t="shared" si="1816"/>
        <v>0.60016099999999994</v>
      </c>
      <c r="AG946" s="12">
        <f t="shared" si="1816"/>
        <v>0.39983900000000006</v>
      </c>
      <c r="AH946" s="12" t="str">
        <f t="shared" si="1816"/>
        <v>-</v>
      </c>
      <c r="AI946" s="12" t="str">
        <f t="shared" si="1816"/>
        <v>-</v>
      </c>
      <c r="AJ946" s="12" t="str">
        <f t="shared" si="1816"/>
        <v>-</v>
      </c>
      <c r="AK946" s="12" t="str">
        <f t="shared" si="1816"/>
        <v>-</v>
      </c>
      <c r="AL946" s="12" t="str">
        <f t="shared" si="1816"/>
        <v>-</v>
      </c>
      <c r="AM946" s="12" t="str">
        <f t="shared" si="1816"/>
        <v>-</v>
      </c>
      <c r="AN946" s="12" t="str">
        <f t="shared" si="1816"/>
        <v>-</v>
      </c>
      <c r="AO946" s="12">
        <f t="shared" si="1816"/>
        <v>0.60016099999999994</v>
      </c>
      <c r="AP946" s="12" t="str">
        <f t="shared" si="1816"/>
        <v>-</v>
      </c>
      <c r="AQ946" s="12" t="str">
        <f t="shared" si="1816"/>
        <v>-</v>
      </c>
      <c r="AR946" s="13"/>
      <c r="AS946" s="17"/>
    </row>
    <row r="947" spans="1:45">
      <c r="A947" s="22">
        <f t="shared" si="1740"/>
        <v>163</v>
      </c>
      <c r="B947" s="128">
        <f t="shared" ref="B947:C947" si="1817">B165</f>
        <v>67</v>
      </c>
      <c r="C947" s="128">
        <f t="shared" si="1817"/>
        <v>2</v>
      </c>
      <c r="D947" s="12" t="str">
        <f t="shared" ref="D947:AQ947" si="1818">IF(D752="-","-",ABS(D752-$AS752))</f>
        <v>-</v>
      </c>
      <c r="E947" s="12" t="str">
        <f t="shared" si="1818"/>
        <v>-</v>
      </c>
      <c r="F947" s="12" t="str">
        <f t="shared" si="1818"/>
        <v>-</v>
      </c>
      <c r="G947" s="12" t="str">
        <f t="shared" si="1818"/>
        <v>-</v>
      </c>
      <c r="H947" s="12">
        <f t="shared" si="1818"/>
        <v>3.5001620000000004</v>
      </c>
      <c r="I947" s="12" t="str">
        <f t="shared" si="1818"/>
        <v>-</v>
      </c>
      <c r="J947" s="12">
        <f t="shared" si="1818"/>
        <v>2.5001620000000004</v>
      </c>
      <c r="K947" s="12" t="str">
        <f t="shared" si="1818"/>
        <v>-</v>
      </c>
      <c r="L947" s="12" t="str">
        <f t="shared" si="1818"/>
        <v>-</v>
      </c>
      <c r="M947" s="12" t="str">
        <f t="shared" si="1818"/>
        <v>-</v>
      </c>
      <c r="N947" s="12">
        <f t="shared" si="1818"/>
        <v>2.5001620000000004</v>
      </c>
      <c r="O947" s="12" t="str">
        <f t="shared" si="1818"/>
        <v>-</v>
      </c>
      <c r="P947" s="12" t="str">
        <f t="shared" si="1818"/>
        <v>-</v>
      </c>
      <c r="Q947" s="12" t="str">
        <f t="shared" si="1818"/>
        <v>-</v>
      </c>
      <c r="R947" s="12" t="str">
        <f t="shared" si="1818"/>
        <v>-</v>
      </c>
      <c r="S947" s="12">
        <f t="shared" si="1818"/>
        <v>0.49983799999999956</v>
      </c>
      <c r="T947" s="12" t="str">
        <f t="shared" si="1818"/>
        <v>-</v>
      </c>
      <c r="U947" s="12" t="str">
        <f t="shared" si="1818"/>
        <v>-</v>
      </c>
      <c r="V947" s="12">
        <f t="shared" si="1818"/>
        <v>2.4998379999999996</v>
      </c>
      <c r="W947" s="12" t="str">
        <f t="shared" si="1818"/>
        <v>-</v>
      </c>
      <c r="X947" s="12" t="str">
        <f t="shared" si="1818"/>
        <v>-</v>
      </c>
      <c r="Y947" s="12" t="str">
        <f t="shared" si="1818"/>
        <v>-</v>
      </c>
      <c r="Z947" s="12" t="str">
        <f t="shared" si="1818"/>
        <v>-</v>
      </c>
      <c r="AA947" s="12" t="str">
        <f t="shared" si="1818"/>
        <v>-</v>
      </c>
      <c r="AB947" s="12" t="str">
        <f t="shared" si="1818"/>
        <v>-</v>
      </c>
      <c r="AC947" s="12">
        <f t="shared" si="1818"/>
        <v>1.4998379999999996</v>
      </c>
      <c r="AD947" s="12">
        <f t="shared" si="1818"/>
        <v>1.5001620000000004</v>
      </c>
      <c r="AE947" s="12" t="str">
        <f t="shared" si="1818"/>
        <v>-</v>
      </c>
      <c r="AF947" s="12">
        <f t="shared" si="1818"/>
        <v>1.5001620000000004</v>
      </c>
      <c r="AG947" s="12">
        <f t="shared" si="1818"/>
        <v>4.4998379999999996</v>
      </c>
      <c r="AH947" s="12" t="str">
        <f t="shared" si="1818"/>
        <v>-</v>
      </c>
      <c r="AI947" s="12" t="str">
        <f t="shared" si="1818"/>
        <v>-</v>
      </c>
      <c r="AJ947" s="12" t="str">
        <f t="shared" si="1818"/>
        <v>-</v>
      </c>
      <c r="AK947" s="12" t="str">
        <f t="shared" si="1818"/>
        <v>-</v>
      </c>
      <c r="AL947" s="12" t="str">
        <f t="shared" si="1818"/>
        <v>-</v>
      </c>
      <c r="AM947" s="12" t="str">
        <f t="shared" si="1818"/>
        <v>-</v>
      </c>
      <c r="AN947" s="12" t="str">
        <f t="shared" si="1818"/>
        <v>-</v>
      </c>
      <c r="AO947" s="12">
        <f t="shared" si="1818"/>
        <v>2.4998379999999996</v>
      </c>
      <c r="AP947" s="12" t="str">
        <f t="shared" si="1818"/>
        <v>-</v>
      </c>
      <c r="AQ947" s="12" t="str">
        <f t="shared" si="1818"/>
        <v>-</v>
      </c>
      <c r="AR947" s="13"/>
      <c r="AS947" s="17"/>
    </row>
    <row r="948" spans="1:45">
      <c r="A948" s="22">
        <f t="shared" si="1740"/>
        <v>164</v>
      </c>
      <c r="B948" s="128">
        <f t="shared" ref="B948:C948" si="1819">B166</f>
        <v>67</v>
      </c>
      <c r="C948" s="128">
        <f t="shared" si="1819"/>
        <v>3</v>
      </c>
      <c r="D948" s="12" t="str">
        <f t="shared" ref="D948:AQ948" si="1820">IF(D753="-","-",ABS(D753-$AS753))</f>
        <v>-</v>
      </c>
      <c r="E948" s="12" t="str">
        <f t="shared" si="1820"/>
        <v>-</v>
      </c>
      <c r="F948" s="12" t="str">
        <f t="shared" si="1820"/>
        <v>-</v>
      </c>
      <c r="G948" s="12" t="str">
        <f t="shared" si="1820"/>
        <v>-</v>
      </c>
      <c r="H948" s="12">
        <f t="shared" si="1820"/>
        <v>1.6362006363636361</v>
      </c>
      <c r="I948" s="12" t="str">
        <f t="shared" si="1820"/>
        <v>-</v>
      </c>
      <c r="J948" s="12" t="str">
        <f t="shared" si="1820"/>
        <v>-</v>
      </c>
      <c r="K948" s="12" t="str">
        <f t="shared" si="1820"/>
        <v>-</v>
      </c>
      <c r="L948" s="12" t="str">
        <f t="shared" si="1820"/>
        <v>-</v>
      </c>
      <c r="M948" s="12" t="str">
        <f t="shared" si="1820"/>
        <v>-</v>
      </c>
      <c r="N948" s="12">
        <f t="shared" si="1820"/>
        <v>2.3637993636363639</v>
      </c>
      <c r="O948" s="12">
        <f t="shared" si="1820"/>
        <v>0.36379936363636389</v>
      </c>
      <c r="P948" s="12" t="str">
        <f t="shared" si="1820"/>
        <v>-</v>
      </c>
      <c r="Q948" s="12" t="str">
        <f t="shared" si="1820"/>
        <v>-</v>
      </c>
      <c r="R948" s="12" t="str">
        <f t="shared" si="1820"/>
        <v>-</v>
      </c>
      <c r="S948" s="12">
        <f t="shared" si="1820"/>
        <v>1.6362006363636361</v>
      </c>
      <c r="T948" s="12" t="str">
        <f t="shared" si="1820"/>
        <v>-</v>
      </c>
      <c r="U948" s="12" t="str">
        <f t="shared" si="1820"/>
        <v>-</v>
      </c>
      <c r="V948" s="12">
        <f t="shared" si="1820"/>
        <v>1.6362006363636361</v>
      </c>
      <c r="W948" s="12" t="str">
        <f t="shared" si="1820"/>
        <v>-</v>
      </c>
      <c r="X948" s="12" t="str">
        <f t="shared" si="1820"/>
        <v>-</v>
      </c>
      <c r="Y948" s="12" t="str">
        <f t="shared" si="1820"/>
        <v>-</v>
      </c>
      <c r="Z948" s="12">
        <f t="shared" si="1820"/>
        <v>1.6362006363636361</v>
      </c>
      <c r="AA948" s="12" t="str">
        <f t="shared" si="1820"/>
        <v>-</v>
      </c>
      <c r="AB948" s="12" t="str">
        <f t="shared" si="1820"/>
        <v>-</v>
      </c>
      <c r="AC948" s="12">
        <f t="shared" si="1820"/>
        <v>0.36379936363636389</v>
      </c>
      <c r="AD948" s="12">
        <f t="shared" si="1820"/>
        <v>0.36379936363636389</v>
      </c>
      <c r="AE948" s="12" t="str">
        <f t="shared" si="1820"/>
        <v>-</v>
      </c>
      <c r="AF948" s="12">
        <f t="shared" si="1820"/>
        <v>1.3637993636363639</v>
      </c>
      <c r="AG948" s="12">
        <f t="shared" si="1820"/>
        <v>1.3637993636363639</v>
      </c>
      <c r="AH948" s="12" t="str">
        <f t="shared" si="1820"/>
        <v>-</v>
      </c>
      <c r="AI948" s="12" t="str">
        <f t="shared" si="1820"/>
        <v>-</v>
      </c>
      <c r="AJ948" s="12" t="str">
        <f t="shared" si="1820"/>
        <v>-</v>
      </c>
      <c r="AK948" s="12" t="str">
        <f t="shared" si="1820"/>
        <v>-</v>
      </c>
      <c r="AL948" s="12" t="str">
        <f t="shared" si="1820"/>
        <v>-</v>
      </c>
      <c r="AM948" s="12" t="str">
        <f t="shared" si="1820"/>
        <v>-</v>
      </c>
      <c r="AN948" s="12" t="str">
        <f t="shared" si="1820"/>
        <v>-</v>
      </c>
      <c r="AO948" s="12">
        <f t="shared" si="1820"/>
        <v>0.36379936363636389</v>
      </c>
      <c r="AP948" s="12" t="str">
        <f t="shared" si="1820"/>
        <v>-</v>
      </c>
      <c r="AQ948" s="12" t="str">
        <f t="shared" si="1820"/>
        <v>-</v>
      </c>
      <c r="AR948" s="13"/>
      <c r="AS948" s="17"/>
    </row>
    <row r="949" spans="1:45">
      <c r="A949" s="22">
        <f t="shared" si="1740"/>
        <v>165</v>
      </c>
      <c r="B949" s="128">
        <f t="shared" ref="B949:C949" si="1821">B167</f>
        <v>68</v>
      </c>
      <c r="C949" s="128">
        <f t="shared" si="1821"/>
        <v>1</v>
      </c>
      <c r="D949" s="12" t="str">
        <f t="shared" ref="D949:AQ949" si="1822">IF(D754="-","-",ABS(D754-$AS754))</f>
        <v>-</v>
      </c>
      <c r="E949" s="12" t="str">
        <f t="shared" si="1822"/>
        <v>-</v>
      </c>
      <c r="F949" s="12" t="str">
        <f t="shared" si="1822"/>
        <v>-</v>
      </c>
      <c r="G949" s="12" t="str">
        <f t="shared" si="1822"/>
        <v>-</v>
      </c>
      <c r="H949" s="12">
        <f t="shared" si="1822"/>
        <v>0.30016399999999965</v>
      </c>
      <c r="I949" s="12" t="str">
        <f t="shared" si="1822"/>
        <v>-</v>
      </c>
      <c r="J949" s="12">
        <f t="shared" si="1822"/>
        <v>0.30016399999999965</v>
      </c>
      <c r="K949" s="12" t="str">
        <f t="shared" si="1822"/>
        <v>-</v>
      </c>
      <c r="L949" s="12" t="str">
        <f t="shared" si="1822"/>
        <v>-</v>
      </c>
      <c r="M949" s="12" t="str">
        <f t="shared" si="1822"/>
        <v>-</v>
      </c>
      <c r="N949" s="12">
        <f t="shared" si="1822"/>
        <v>1.3001639999999997</v>
      </c>
      <c r="O949" s="12" t="str">
        <f t="shared" si="1822"/>
        <v>-</v>
      </c>
      <c r="P949" s="12" t="str">
        <f t="shared" si="1822"/>
        <v>-</v>
      </c>
      <c r="Q949" s="12" t="str">
        <f t="shared" si="1822"/>
        <v>-</v>
      </c>
      <c r="R949" s="12" t="str">
        <f t="shared" si="1822"/>
        <v>-</v>
      </c>
      <c r="S949" s="12">
        <f t="shared" si="1822"/>
        <v>1.3001639999999997</v>
      </c>
      <c r="T949" s="12" t="str">
        <f t="shared" si="1822"/>
        <v>-</v>
      </c>
      <c r="U949" s="12" t="str">
        <f t="shared" si="1822"/>
        <v>-</v>
      </c>
      <c r="V949" s="12">
        <f t="shared" si="1822"/>
        <v>0.30016399999999965</v>
      </c>
      <c r="W949" s="12" t="str">
        <f t="shared" si="1822"/>
        <v>-</v>
      </c>
      <c r="X949" s="12" t="str">
        <f t="shared" si="1822"/>
        <v>-</v>
      </c>
      <c r="Y949" s="12" t="str">
        <f t="shared" si="1822"/>
        <v>-</v>
      </c>
      <c r="Z949" s="12" t="str">
        <f t="shared" si="1822"/>
        <v>-</v>
      </c>
      <c r="AA949" s="12" t="str">
        <f t="shared" si="1822"/>
        <v>-</v>
      </c>
      <c r="AB949" s="12" t="str">
        <f t="shared" si="1822"/>
        <v>-</v>
      </c>
      <c r="AC949" s="12">
        <f t="shared" si="1822"/>
        <v>1.6998360000000003</v>
      </c>
      <c r="AD949" s="12">
        <f t="shared" si="1822"/>
        <v>0.30016399999999965</v>
      </c>
      <c r="AE949" s="12" t="str">
        <f t="shared" si="1822"/>
        <v>-</v>
      </c>
      <c r="AF949" s="12">
        <f t="shared" si="1822"/>
        <v>1.3001639999999997</v>
      </c>
      <c r="AG949" s="12">
        <f t="shared" si="1822"/>
        <v>3.6998360000000003</v>
      </c>
      <c r="AH949" s="12" t="str">
        <f t="shared" si="1822"/>
        <v>-</v>
      </c>
      <c r="AI949" s="12" t="str">
        <f t="shared" si="1822"/>
        <v>-</v>
      </c>
      <c r="AJ949" s="12" t="str">
        <f t="shared" si="1822"/>
        <v>-</v>
      </c>
      <c r="AK949" s="12" t="str">
        <f t="shared" si="1822"/>
        <v>-</v>
      </c>
      <c r="AL949" s="12" t="str">
        <f t="shared" si="1822"/>
        <v>-</v>
      </c>
      <c r="AM949" s="12" t="str">
        <f t="shared" si="1822"/>
        <v>-</v>
      </c>
      <c r="AN949" s="12" t="str">
        <f t="shared" si="1822"/>
        <v>-</v>
      </c>
      <c r="AO949" s="12">
        <f t="shared" si="1822"/>
        <v>0.30016399999999965</v>
      </c>
      <c r="AP949" s="12" t="str">
        <f t="shared" si="1822"/>
        <v>-</v>
      </c>
      <c r="AQ949" s="12" t="str">
        <f t="shared" si="1822"/>
        <v>-</v>
      </c>
      <c r="AR949" s="13"/>
      <c r="AS949" s="17"/>
    </row>
    <row r="950" spans="1:45">
      <c r="A950" s="22">
        <f t="shared" si="1740"/>
        <v>166</v>
      </c>
      <c r="B950" s="128">
        <f t="shared" ref="B950:C950" si="1823">B168</f>
        <v>68</v>
      </c>
      <c r="C950" s="128">
        <f t="shared" si="1823"/>
        <v>2</v>
      </c>
      <c r="D950" s="12" t="str">
        <f t="shared" ref="D950:AQ950" si="1824">IF(D755="-","-",ABS(D755-$AS755))</f>
        <v>-</v>
      </c>
      <c r="E950" s="12" t="str">
        <f t="shared" si="1824"/>
        <v>-</v>
      </c>
      <c r="F950" s="12" t="str">
        <f t="shared" si="1824"/>
        <v>-</v>
      </c>
      <c r="G950" s="12" t="str">
        <f t="shared" si="1824"/>
        <v>-</v>
      </c>
      <c r="H950" s="12">
        <f t="shared" si="1824"/>
        <v>0.99983500000000003</v>
      </c>
      <c r="I950" s="12" t="str">
        <f t="shared" si="1824"/>
        <v>-</v>
      </c>
      <c r="J950" s="12">
        <f t="shared" si="1824"/>
        <v>1.6499999999997073E-4</v>
      </c>
      <c r="K950" s="12" t="str">
        <f t="shared" si="1824"/>
        <v>-</v>
      </c>
      <c r="L950" s="12" t="str">
        <f t="shared" si="1824"/>
        <v>-</v>
      </c>
      <c r="M950" s="12" t="str">
        <f t="shared" si="1824"/>
        <v>-</v>
      </c>
      <c r="N950" s="12">
        <f t="shared" si="1824"/>
        <v>1.000165</v>
      </c>
      <c r="O950" s="12" t="str">
        <f t="shared" si="1824"/>
        <v>-</v>
      </c>
      <c r="P950" s="12" t="str">
        <f t="shared" si="1824"/>
        <v>-</v>
      </c>
      <c r="Q950" s="12" t="str">
        <f t="shared" si="1824"/>
        <v>-</v>
      </c>
      <c r="R950" s="12" t="str">
        <f t="shared" si="1824"/>
        <v>-</v>
      </c>
      <c r="S950" s="12" t="str">
        <f t="shared" si="1824"/>
        <v>-</v>
      </c>
      <c r="T950" s="12" t="str">
        <f t="shared" si="1824"/>
        <v>-</v>
      </c>
      <c r="U950" s="12" t="str">
        <f t="shared" si="1824"/>
        <v>-</v>
      </c>
      <c r="V950" s="12">
        <f t="shared" si="1824"/>
        <v>1.6499999999997073E-4</v>
      </c>
      <c r="W950" s="12" t="str">
        <f t="shared" si="1824"/>
        <v>-</v>
      </c>
      <c r="X950" s="12" t="str">
        <f t="shared" si="1824"/>
        <v>-</v>
      </c>
      <c r="Y950" s="12" t="str">
        <f t="shared" si="1824"/>
        <v>-</v>
      </c>
      <c r="Z950" s="12" t="str">
        <f t="shared" si="1824"/>
        <v>-</v>
      </c>
      <c r="AA950" s="12" t="str">
        <f t="shared" si="1824"/>
        <v>-</v>
      </c>
      <c r="AB950" s="12" t="str">
        <f t="shared" si="1824"/>
        <v>-</v>
      </c>
      <c r="AC950" s="12">
        <f t="shared" si="1824"/>
        <v>1.000165</v>
      </c>
      <c r="AD950" s="12">
        <f t="shared" si="1824"/>
        <v>1.000165</v>
      </c>
      <c r="AE950" s="12" t="str">
        <f t="shared" si="1824"/>
        <v>-</v>
      </c>
      <c r="AF950" s="12">
        <f t="shared" si="1824"/>
        <v>1.000165</v>
      </c>
      <c r="AG950" s="12">
        <f t="shared" si="1824"/>
        <v>1.999835</v>
      </c>
      <c r="AH950" s="12" t="str">
        <f t="shared" si="1824"/>
        <v>-</v>
      </c>
      <c r="AI950" s="12" t="str">
        <f t="shared" si="1824"/>
        <v>-</v>
      </c>
      <c r="AJ950" s="12" t="str">
        <f t="shared" si="1824"/>
        <v>-</v>
      </c>
      <c r="AK950" s="12" t="str">
        <f t="shared" si="1824"/>
        <v>-</v>
      </c>
      <c r="AL950" s="12" t="str">
        <f t="shared" si="1824"/>
        <v>-</v>
      </c>
      <c r="AM950" s="12" t="str">
        <f t="shared" si="1824"/>
        <v>-</v>
      </c>
      <c r="AN950" s="12" t="str">
        <f t="shared" si="1824"/>
        <v>-</v>
      </c>
      <c r="AO950" s="12">
        <f t="shared" si="1824"/>
        <v>0.99983500000000003</v>
      </c>
      <c r="AP950" s="12" t="str">
        <f t="shared" si="1824"/>
        <v>-</v>
      </c>
      <c r="AQ950" s="12" t="str">
        <f t="shared" si="1824"/>
        <v>-</v>
      </c>
      <c r="AR950" s="13"/>
      <c r="AS950" s="17"/>
    </row>
    <row r="951" spans="1:45">
      <c r="A951" s="22">
        <f t="shared" si="1740"/>
        <v>167</v>
      </c>
      <c r="B951" s="128">
        <f t="shared" ref="B951:C951" si="1825">B169</f>
        <v>68</v>
      </c>
      <c r="C951" s="128">
        <f t="shared" si="1825"/>
        <v>3</v>
      </c>
      <c r="D951" s="12" t="str">
        <f t="shared" ref="D951:AQ951" si="1826">IF(D756="-","-",ABS(D756-$AS756))</f>
        <v>-</v>
      </c>
      <c r="E951" s="12" t="str">
        <f t="shared" si="1826"/>
        <v>-</v>
      </c>
      <c r="F951" s="12" t="str">
        <f t="shared" si="1826"/>
        <v>-</v>
      </c>
      <c r="G951" s="12" t="str">
        <f t="shared" si="1826"/>
        <v>-</v>
      </c>
      <c r="H951" s="12">
        <f t="shared" si="1826"/>
        <v>1.8001659999999999</v>
      </c>
      <c r="I951" s="12" t="str">
        <f t="shared" si="1826"/>
        <v>-</v>
      </c>
      <c r="J951" s="12">
        <f t="shared" si="1826"/>
        <v>1.1998340000000001</v>
      </c>
      <c r="K951" s="12" t="str">
        <f t="shared" si="1826"/>
        <v>-</v>
      </c>
      <c r="L951" s="12" t="str">
        <f t="shared" si="1826"/>
        <v>-</v>
      </c>
      <c r="M951" s="12" t="str">
        <f t="shared" si="1826"/>
        <v>-</v>
      </c>
      <c r="N951" s="12">
        <f t="shared" si="1826"/>
        <v>0.80016599999999993</v>
      </c>
      <c r="O951" s="12" t="str">
        <f t="shared" si="1826"/>
        <v>-</v>
      </c>
      <c r="P951" s="12" t="str">
        <f t="shared" si="1826"/>
        <v>-</v>
      </c>
      <c r="Q951" s="12" t="str">
        <f t="shared" si="1826"/>
        <v>-</v>
      </c>
      <c r="R951" s="12" t="str">
        <f t="shared" si="1826"/>
        <v>-</v>
      </c>
      <c r="S951" s="12">
        <f t="shared" si="1826"/>
        <v>0.80016599999999993</v>
      </c>
      <c r="T951" s="12" t="str">
        <f t="shared" si="1826"/>
        <v>-</v>
      </c>
      <c r="U951" s="12" t="str">
        <f t="shared" si="1826"/>
        <v>-</v>
      </c>
      <c r="V951" s="12">
        <f t="shared" si="1826"/>
        <v>0.80016599999999993</v>
      </c>
      <c r="W951" s="12" t="str">
        <f t="shared" si="1826"/>
        <v>-</v>
      </c>
      <c r="X951" s="12" t="str">
        <f t="shared" si="1826"/>
        <v>-</v>
      </c>
      <c r="Y951" s="12" t="str">
        <f t="shared" si="1826"/>
        <v>-</v>
      </c>
      <c r="Z951" s="12" t="str">
        <f t="shared" si="1826"/>
        <v>-</v>
      </c>
      <c r="AA951" s="12" t="str">
        <f t="shared" si="1826"/>
        <v>-</v>
      </c>
      <c r="AB951" s="12" t="str">
        <f t="shared" si="1826"/>
        <v>-</v>
      </c>
      <c r="AC951" s="12">
        <f t="shared" si="1826"/>
        <v>1.1998340000000001</v>
      </c>
      <c r="AD951" s="12">
        <f t="shared" si="1826"/>
        <v>0.19983400000000007</v>
      </c>
      <c r="AE951" s="12" t="str">
        <f t="shared" si="1826"/>
        <v>-</v>
      </c>
      <c r="AF951" s="12">
        <f t="shared" si="1826"/>
        <v>0.19983400000000007</v>
      </c>
      <c r="AG951" s="12">
        <f t="shared" si="1826"/>
        <v>0.80016599999999993</v>
      </c>
      <c r="AH951" s="12" t="str">
        <f t="shared" si="1826"/>
        <v>-</v>
      </c>
      <c r="AI951" s="12" t="str">
        <f t="shared" si="1826"/>
        <v>-</v>
      </c>
      <c r="AJ951" s="12" t="str">
        <f t="shared" si="1826"/>
        <v>-</v>
      </c>
      <c r="AK951" s="12" t="str">
        <f t="shared" si="1826"/>
        <v>-</v>
      </c>
      <c r="AL951" s="12" t="str">
        <f t="shared" si="1826"/>
        <v>-</v>
      </c>
      <c r="AM951" s="12" t="str">
        <f t="shared" si="1826"/>
        <v>-</v>
      </c>
      <c r="AN951" s="12" t="str">
        <f t="shared" si="1826"/>
        <v>-</v>
      </c>
      <c r="AO951" s="12">
        <f t="shared" si="1826"/>
        <v>2.1998340000000001</v>
      </c>
      <c r="AP951" s="12" t="str">
        <f t="shared" si="1826"/>
        <v>-</v>
      </c>
      <c r="AQ951" s="12" t="str">
        <f t="shared" si="1826"/>
        <v>-</v>
      </c>
      <c r="AR951" s="13"/>
      <c r="AS951" s="17"/>
    </row>
    <row r="952" spans="1:45">
      <c r="A952" s="22">
        <f t="shared" si="1740"/>
        <v>168</v>
      </c>
      <c r="B952" s="128">
        <f t="shared" ref="B952:C952" si="1827">B170</f>
        <v>69</v>
      </c>
      <c r="C952" s="128">
        <f t="shared" si="1827"/>
        <v>1</v>
      </c>
      <c r="D952" s="12" t="str">
        <f t="shared" ref="D952:AQ952" si="1828">IF(D757="-","-",ABS(D757-$AS757))</f>
        <v>-</v>
      </c>
      <c r="E952" s="12" t="str">
        <f t="shared" si="1828"/>
        <v>-</v>
      </c>
      <c r="F952" s="12" t="str">
        <f t="shared" si="1828"/>
        <v>-</v>
      </c>
      <c r="G952" s="12" t="str">
        <f t="shared" si="1828"/>
        <v>-</v>
      </c>
      <c r="H952" s="12">
        <f t="shared" si="1828"/>
        <v>1.0910760909090911</v>
      </c>
      <c r="I952" s="12" t="str">
        <f t="shared" si="1828"/>
        <v>-</v>
      </c>
      <c r="J952" s="12" t="str">
        <f t="shared" si="1828"/>
        <v>-</v>
      </c>
      <c r="K952" s="12" t="str">
        <f t="shared" si="1828"/>
        <v>-</v>
      </c>
      <c r="L952" s="12" t="str">
        <f t="shared" si="1828"/>
        <v>-</v>
      </c>
      <c r="M952" s="12" t="str">
        <f t="shared" si="1828"/>
        <v>-</v>
      </c>
      <c r="N952" s="12">
        <f t="shared" si="1828"/>
        <v>1.0910760909090911</v>
      </c>
      <c r="O952" s="12">
        <f t="shared" si="1828"/>
        <v>1.0910760909090911</v>
      </c>
      <c r="P952" s="12" t="str">
        <f t="shared" si="1828"/>
        <v>-</v>
      </c>
      <c r="Q952" s="12" t="str">
        <f t="shared" si="1828"/>
        <v>-</v>
      </c>
      <c r="R952" s="12" t="str">
        <f t="shared" si="1828"/>
        <v>-</v>
      </c>
      <c r="S952" s="12">
        <f t="shared" si="1828"/>
        <v>0.90892390909090892</v>
      </c>
      <c r="T952" s="12" t="str">
        <f t="shared" si="1828"/>
        <v>-</v>
      </c>
      <c r="U952" s="12" t="str">
        <f t="shared" si="1828"/>
        <v>-</v>
      </c>
      <c r="V952" s="12">
        <f t="shared" si="1828"/>
        <v>0.90892390909090892</v>
      </c>
      <c r="W952" s="12" t="str">
        <f t="shared" si="1828"/>
        <v>-</v>
      </c>
      <c r="X952" s="12">
        <f t="shared" si="1828"/>
        <v>1.9089239090909089</v>
      </c>
      <c r="Y952" s="12" t="str">
        <f t="shared" si="1828"/>
        <v>-</v>
      </c>
      <c r="Z952" s="12" t="str">
        <f t="shared" si="1828"/>
        <v>-</v>
      </c>
      <c r="AA952" s="12" t="str">
        <f t="shared" si="1828"/>
        <v>-</v>
      </c>
      <c r="AB952" s="12" t="str">
        <f t="shared" si="1828"/>
        <v>-</v>
      </c>
      <c r="AC952" s="12">
        <f t="shared" si="1828"/>
        <v>2.9089239090909089</v>
      </c>
      <c r="AD952" s="12">
        <f t="shared" si="1828"/>
        <v>2.0910760909090911</v>
      </c>
      <c r="AE952" s="12" t="str">
        <f t="shared" si="1828"/>
        <v>-</v>
      </c>
      <c r="AF952" s="12">
        <f t="shared" si="1828"/>
        <v>1.0910760909090911</v>
      </c>
      <c r="AG952" s="12">
        <f t="shared" si="1828"/>
        <v>1.9089239090909089</v>
      </c>
      <c r="AH952" s="12" t="str">
        <f t="shared" si="1828"/>
        <v>-</v>
      </c>
      <c r="AI952" s="12" t="str">
        <f t="shared" si="1828"/>
        <v>-</v>
      </c>
      <c r="AJ952" s="12" t="str">
        <f t="shared" si="1828"/>
        <v>-</v>
      </c>
      <c r="AK952" s="12" t="str">
        <f t="shared" si="1828"/>
        <v>-</v>
      </c>
      <c r="AL952" s="12" t="str">
        <f t="shared" si="1828"/>
        <v>-</v>
      </c>
      <c r="AM952" s="12" t="str">
        <f t="shared" si="1828"/>
        <v>-</v>
      </c>
      <c r="AN952" s="12" t="str">
        <f t="shared" si="1828"/>
        <v>-</v>
      </c>
      <c r="AO952" s="12">
        <f t="shared" si="1828"/>
        <v>2.0910760909090911</v>
      </c>
      <c r="AP952" s="12" t="str">
        <f t="shared" si="1828"/>
        <v>-</v>
      </c>
      <c r="AQ952" s="12" t="str">
        <f t="shared" si="1828"/>
        <v>-</v>
      </c>
      <c r="AR952" s="13"/>
      <c r="AS952" s="17"/>
    </row>
    <row r="953" spans="1:45">
      <c r="A953" s="22">
        <f t="shared" si="1740"/>
        <v>169</v>
      </c>
      <c r="B953" s="128">
        <f t="shared" ref="B953:C953" si="1829">B171</f>
        <v>69</v>
      </c>
      <c r="C953" s="128">
        <f t="shared" si="1829"/>
        <v>2</v>
      </c>
      <c r="D953" s="12" t="str">
        <f t="shared" ref="D953:AQ953" si="1830">IF(D758="-","-",ABS(D758-$AS758))</f>
        <v>-</v>
      </c>
      <c r="E953" s="12" t="str">
        <f t="shared" si="1830"/>
        <v>-</v>
      </c>
      <c r="F953" s="12" t="str">
        <f t="shared" si="1830"/>
        <v>-</v>
      </c>
      <c r="G953" s="12" t="str">
        <f t="shared" si="1830"/>
        <v>-</v>
      </c>
      <c r="H953" s="12">
        <f t="shared" si="1830"/>
        <v>1.6365316363636371</v>
      </c>
      <c r="I953" s="12" t="str">
        <f t="shared" si="1830"/>
        <v>-</v>
      </c>
      <c r="J953" s="12">
        <f t="shared" si="1830"/>
        <v>1.6365316363636371</v>
      </c>
      <c r="K953" s="12" t="str">
        <f t="shared" si="1830"/>
        <v>-</v>
      </c>
      <c r="L953" s="12" t="str">
        <f t="shared" si="1830"/>
        <v>-</v>
      </c>
      <c r="M953" s="12" t="str">
        <f t="shared" si="1830"/>
        <v>-</v>
      </c>
      <c r="N953" s="12">
        <f t="shared" si="1830"/>
        <v>1.6365316363636371</v>
      </c>
      <c r="O953" s="12" t="str">
        <f t="shared" si="1830"/>
        <v>-</v>
      </c>
      <c r="P953" s="12" t="str">
        <f t="shared" si="1830"/>
        <v>-</v>
      </c>
      <c r="Q953" s="12" t="str">
        <f t="shared" si="1830"/>
        <v>-</v>
      </c>
      <c r="R953" s="12" t="str">
        <f t="shared" si="1830"/>
        <v>-</v>
      </c>
      <c r="S953" s="12">
        <f t="shared" si="1830"/>
        <v>2.3634683636363629</v>
      </c>
      <c r="T953" s="12" t="str">
        <f t="shared" si="1830"/>
        <v>-</v>
      </c>
      <c r="U953" s="12" t="str">
        <f t="shared" si="1830"/>
        <v>-</v>
      </c>
      <c r="V953" s="12">
        <f t="shared" si="1830"/>
        <v>0.63653163636363708</v>
      </c>
      <c r="W953" s="12" t="str">
        <f t="shared" si="1830"/>
        <v>-</v>
      </c>
      <c r="X953" s="12">
        <f t="shared" si="1830"/>
        <v>1.3634683636363629</v>
      </c>
      <c r="Y953" s="12" t="str">
        <f t="shared" si="1830"/>
        <v>-</v>
      </c>
      <c r="Z953" s="12" t="str">
        <f t="shared" si="1830"/>
        <v>-</v>
      </c>
      <c r="AA953" s="12" t="str">
        <f t="shared" si="1830"/>
        <v>-</v>
      </c>
      <c r="AB953" s="12" t="str">
        <f t="shared" si="1830"/>
        <v>-</v>
      </c>
      <c r="AC953" s="12">
        <f t="shared" si="1830"/>
        <v>2.3634683636363629</v>
      </c>
      <c r="AD953" s="12">
        <f t="shared" si="1830"/>
        <v>0.63653163636363708</v>
      </c>
      <c r="AE953" s="12" t="str">
        <f t="shared" si="1830"/>
        <v>-</v>
      </c>
      <c r="AF953" s="12">
        <f t="shared" si="1830"/>
        <v>2.6365316363636371</v>
      </c>
      <c r="AG953" s="12">
        <f t="shared" si="1830"/>
        <v>1.3634683636363629</v>
      </c>
      <c r="AH953" s="12" t="str">
        <f t="shared" si="1830"/>
        <v>-</v>
      </c>
      <c r="AI953" s="12" t="str">
        <f t="shared" si="1830"/>
        <v>-</v>
      </c>
      <c r="AJ953" s="12" t="str">
        <f t="shared" si="1830"/>
        <v>-</v>
      </c>
      <c r="AK953" s="12" t="str">
        <f t="shared" si="1830"/>
        <v>-</v>
      </c>
      <c r="AL953" s="12" t="str">
        <f t="shared" si="1830"/>
        <v>-</v>
      </c>
      <c r="AM953" s="12" t="str">
        <f t="shared" si="1830"/>
        <v>-</v>
      </c>
      <c r="AN953" s="12" t="str">
        <f t="shared" si="1830"/>
        <v>-</v>
      </c>
      <c r="AO953" s="12">
        <f t="shared" si="1830"/>
        <v>1.3634683636363629</v>
      </c>
      <c r="AP953" s="12" t="str">
        <f t="shared" si="1830"/>
        <v>-</v>
      </c>
      <c r="AQ953" s="12" t="str">
        <f t="shared" si="1830"/>
        <v>-</v>
      </c>
      <c r="AR953" s="13"/>
      <c r="AS953" s="17"/>
    </row>
    <row r="954" spans="1:45">
      <c r="A954" s="22">
        <f t="shared" si="1740"/>
        <v>170</v>
      </c>
      <c r="B954" s="128">
        <f t="shared" ref="B954:C954" si="1831">B172</f>
        <v>70</v>
      </c>
      <c r="C954" s="128">
        <f t="shared" si="1831"/>
        <v>1</v>
      </c>
      <c r="D954" s="12" t="str">
        <f t="shared" ref="D954:AQ954" si="1832">IF(D759="-","-",ABS(D759-$AS759))</f>
        <v>-</v>
      </c>
      <c r="E954" s="12" t="str">
        <f t="shared" si="1832"/>
        <v>-</v>
      </c>
      <c r="F954" s="12" t="str">
        <f t="shared" si="1832"/>
        <v>-</v>
      </c>
      <c r="G954" s="12" t="str">
        <f t="shared" si="1832"/>
        <v>-</v>
      </c>
      <c r="H954" s="12">
        <f t="shared" si="1832"/>
        <v>0.30786130769230802</v>
      </c>
      <c r="I954" s="12" t="str">
        <f t="shared" si="1832"/>
        <v>-</v>
      </c>
      <c r="J954" s="12">
        <f t="shared" si="1832"/>
        <v>0.30786130769230802</v>
      </c>
      <c r="K954" s="12" t="str">
        <f t="shared" si="1832"/>
        <v>-</v>
      </c>
      <c r="L954" s="12" t="str">
        <f t="shared" si="1832"/>
        <v>-</v>
      </c>
      <c r="M954" s="12" t="str">
        <f t="shared" si="1832"/>
        <v>-</v>
      </c>
      <c r="N954" s="12">
        <f t="shared" si="1832"/>
        <v>1.307861307692308</v>
      </c>
      <c r="O954" s="12">
        <f t="shared" si="1832"/>
        <v>0.30786130769230802</v>
      </c>
      <c r="P954" s="12" t="str">
        <f t="shared" si="1832"/>
        <v>-</v>
      </c>
      <c r="Q954" s="12" t="str">
        <f t="shared" si="1832"/>
        <v>-</v>
      </c>
      <c r="R954" s="12" t="str">
        <f t="shared" si="1832"/>
        <v>-</v>
      </c>
      <c r="S954" s="12">
        <f t="shared" si="1832"/>
        <v>2.692138692307692</v>
      </c>
      <c r="T954" s="12" t="str">
        <f t="shared" si="1832"/>
        <v>-</v>
      </c>
      <c r="U954" s="12" t="str">
        <f t="shared" si="1832"/>
        <v>-</v>
      </c>
      <c r="V954" s="12">
        <f t="shared" si="1832"/>
        <v>0.69213869230769198</v>
      </c>
      <c r="W954" s="12" t="str">
        <f t="shared" si="1832"/>
        <v>-</v>
      </c>
      <c r="X954" s="12">
        <f t="shared" si="1832"/>
        <v>0.69213869230769198</v>
      </c>
      <c r="Y954" s="12" t="str">
        <f t="shared" si="1832"/>
        <v>-</v>
      </c>
      <c r="Z954" s="12">
        <f t="shared" si="1832"/>
        <v>3.692138692307692</v>
      </c>
      <c r="AA954" s="12" t="str">
        <f t="shared" si="1832"/>
        <v>-</v>
      </c>
      <c r="AB954" s="12" t="str">
        <f t="shared" si="1832"/>
        <v>-</v>
      </c>
      <c r="AC954" s="12">
        <f t="shared" si="1832"/>
        <v>1.307861307692308</v>
      </c>
      <c r="AD954" s="12">
        <f t="shared" si="1832"/>
        <v>0.30786130769230802</v>
      </c>
      <c r="AE954" s="12" t="str">
        <f t="shared" si="1832"/>
        <v>-</v>
      </c>
      <c r="AF954" s="12">
        <f t="shared" si="1832"/>
        <v>1.307861307692308</v>
      </c>
      <c r="AG954" s="12">
        <f t="shared" si="1832"/>
        <v>0.30786130769230802</v>
      </c>
      <c r="AH954" s="12" t="str">
        <f t="shared" si="1832"/>
        <v>-</v>
      </c>
      <c r="AI954" s="12" t="str">
        <f t="shared" si="1832"/>
        <v>-</v>
      </c>
      <c r="AJ954" s="12" t="str">
        <f t="shared" si="1832"/>
        <v>-</v>
      </c>
      <c r="AK954" s="12" t="str">
        <f t="shared" si="1832"/>
        <v>-</v>
      </c>
      <c r="AL954" s="12" t="str">
        <f t="shared" si="1832"/>
        <v>-</v>
      </c>
      <c r="AM954" s="12" t="str">
        <f t="shared" si="1832"/>
        <v>-</v>
      </c>
      <c r="AN954" s="12" t="str">
        <f t="shared" si="1832"/>
        <v>-</v>
      </c>
      <c r="AO954" s="12">
        <f t="shared" si="1832"/>
        <v>2.307861307692308</v>
      </c>
      <c r="AP954" s="12" t="str">
        <f t="shared" si="1832"/>
        <v>-</v>
      </c>
      <c r="AQ954" s="12" t="str">
        <f t="shared" si="1832"/>
        <v>-</v>
      </c>
      <c r="AR954" s="13"/>
      <c r="AS954" s="17"/>
    </row>
    <row r="955" spans="1:45">
      <c r="A955" s="22">
        <f t="shared" si="1740"/>
        <v>171</v>
      </c>
      <c r="B955" s="128">
        <f t="shared" ref="B955:C955" si="1833">B173</f>
        <v>70</v>
      </c>
      <c r="C955" s="128">
        <f t="shared" si="1833"/>
        <v>2</v>
      </c>
      <c r="D955" s="12" t="str">
        <f t="shared" ref="D955:AQ955" si="1834">IF(D760="-","-",ABS(D760-$AS760))</f>
        <v>-</v>
      </c>
      <c r="E955" s="12" t="str">
        <f t="shared" si="1834"/>
        <v>-</v>
      </c>
      <c r="F955" s="12" t="str">
        <f t="shared" si="1834"/>
        <v>-</v>
      </c>
      <c r="G955" s="12" t="str">
        <f t="shared" si="1834"/>
        <v>-</v>
      </c>
      <c r="H955" s="12">
        <f t="shared" si="1834"/>
        <v>1.6365336363636365</v>
      </c>
      <c r="I955" s="12" t="str">
        <f t="shared" si="1834"/>
        <v>-</v>
      </c>
      <c r="J955" s="12" t="str">
        <f t="shared" si="1834"/>
        <v>-</v>
      </c>
      <c r="K955" s="12" t="str">
        <f t="shared" si="1834"/>
        <v>-</v>
      </c>
      <c r="L955" s="12" t="str">
        <f t="shared" si="1834"/>
        <v>-</v>
      </c>
      <c r="M955" s="12" t="str">
        <f t="shared" si="1834"/>
        <v>-</v>
      </c>
      <c r="N955" s="12">
        <f t="shared" si="1834"/>
        <v>2.6365336363636365</v>
      </c>
      <c r="O955" s="12" t="str">
        <f t="shared" si="1834"/>
        <v>-</v>
      </c>
      <c r="P955" s="12" t="str">
        <f t="shared" si="1834"/>
        <v>-</v>
      </c>
      <c r="Q955" s="12" t="str">
        <f t="shared" si="1834"/>
        <v>-</v>
      </c>
      <c r="R955" s="12" t="str">
        <f t="shared" si="1834"/>
        <v>-</v>
      </c>
      <c r="S955" s="12">
        <f t="shared" si="1834"/>
        <v>3.3634663636363635</v>
      </c>
      <c r="T955" s="12" t="str">
        <f t="shared" si="1834"/>
        <v>-</v>
      </c>
      <c r="U955" s="12" t="str">
        <f t="shared" si="1834"/>
        <v>-</v>
      </c>
      <c r="V955" s="12">
        <f t="shared" si="1834"/>
        <v>1.3634663636363635</v>
      </c>
      <c r="W955" s="12" t="str">
        <f t="shared" si="1834"/>
        <v>-</v>
      </c>
      <c r="X955" s="12">
        <f t="shared" si="1834"/>
        <v>1.3634663636363635</v>
      </c>
      <c r="Y955" s="12" t="str">
        <f t="shared" si="1834"/>
        <v>-</v>
      </c>
      <c r="Z955" s="12">
        <f t="shared" si="1834"/>
        <v>1.3634663636363635</v>
      </c>
      <c r="AA955" s="12" t="str">
        <f t="shared" si="1834"/>
        <v>-</v>
      </c>
      <c r="AB955" s="12" t="str">
        <f t="shared" si="1834"/>
        <v>-</v>
      </c>
      <c r="AC955" s="12">
        <f t="shared" si="1834"/>
        <v>0.63653363636363647</v>
      </c>
      <c r="AD955" s="12">
        <f t="shared" si="1834"/>
        <v>0.63653363636363647</v>
      </c>
      <c r="AE955" s="12" t="str">
        <f t="shared" si="1834"/>
        <v>-</v>
      </c>
      <c r="AF955" s="12">
        <f t="shared" si="1834"/>
        <v>2.6365336363636365</v>
      </c>
      <c r="AG955" s="12">
        <f t="shared" si="1834"/>
        <v>3.3634663636363635</v>
      </c>
      <c r="AH955" s="12" t="str">
        <f t="shared" si="1834"/>
        <v>-</v>
      </c>
      <c r="AI955" s="12" t="str">
        <f t="shared" si="1834"/>
        <v>-</v>
      </c>
      <c r="AJ955" s="12" t="str">
        <f t="shared" si="1834"/>
        <v>-</v>
      </c>
      <c r="AK955" s="12" t="str">
        <f t="shared" si="1834"/>
        <v>-</v>
      </c>
      <c r="AL955" s="12" t="str">
        <f t="shared" si="1834"/>
        <v>-</v>
      </c>
      <c r="AM955" s="12" t="str">
        <f t="shared" si="1834"/>
        <v>-</v>
      </c>
      <c r="AN955" s="12" t="str">
        <f t="shared" si="1834"/>
        <v>-</v>
      </c>
      <c r="AO955" s="12">
        <f t="shared" si="1834"/>
        <v>2.6365336363636365</v>
      </c>
      <c r="AP955" s="12" t="str">
        <f t="shared" si="1834"/>
        <v>-</v>
      </c>
      <c r="AQ955" s="12" t="str">
        <f t="shared" si="1834"/>
        <v>-</v>
      </c>
      <c r="AR955" s="13"/>
      <c r="AS955" s="17"/>
    </row>
    <row r="956" spans="1:45">
      <c r="A956" s="22">
        <f t="shared" si="1740"/>
        <v>172</v>
      </c>
      <c r="B956" s="128">
        <f t="shared" ref="B956:C956" si="1835">B174</f>
        <v>71</v>
      </c>
      <c r="C956" s="128">
        <f t="shared" si="1835"/>
        <v>1</v>
      </c>
      <c r="D956" s="12" t="str">
        <f t="shared" ref="D956:AQ956" si="1836">IF(D761="-","-",ABS(D761-$AS761))</f>
        <v>-</v>
      </c>
      <c r="E956" s="12" t="str">
        <f t="shared" si="1836"/>
        <v>-</v>
      </c>
      <c r="F956" s="12" t="str">
        <f t="shared" si="1836"/>
        <v>-</v>
      </c>
      <c r="G956" s="12" t="str">
        <f t="shared" si="1836"/>
        <v>-</v>
      </c>
      <c r="H956" s="12">
        <f t="shared" si="1836"/>
        <v>0.83350433333333385</v>
      </c>
      <c r="I956" s="12" t="str">
        <f t="shared" si="1836"/>
        <v>-</v>
      </c>
      <c r="J956" s="12">
        <f t="shared" si="1836"/>
        <v>0.83350433333333385</v>
      </c>
      <c r="K956" s="12" t="str">
        <f t="shared" si="1836"/>
        <v>-</v>
      </c>
      <c r="L956" s="12" t="str">
        <f t="shared" si="1836"/>
        <v>-</v>
      </c>
      <c r="M956" s="12" t="str">
        <f t="shared" si="1836"/>
        <v>-</v>
      </c>
      <c r="N956" s="12">
        <f t="shared" si="1836"/>
        <v>1.8335043333333338</v>
      </c>
      <c r="O956" s="12" t="str">
        <f t="shared" si="1836"/>
        <v>-</v>
      </c>
      <c r="P956" s="12" t="str">
        <f t="shared" si="1836"/>
        <v>-</v>
      </c>
      <c r="Q956" s="12" t="str">
        <f t="shared" si="1836"/>
        <v>-</v>
      </c>
      <c r="R956" s="12" t="str">
        <f t="shared" si="1836"/>
        <v>-</v>
      </c>
      <c r="S956" s="12">
        <f t="shared" si="1836"/>
        <v>1.8335043333333338</v>
      </c>
      <c r="T956" s="12" t="str">
        <f t="shared" si="1836"/>
        <v>-</v>
      </c>
      <c r="U956" s="12" t="str">
        <f t="shared" si="1836"/>
        <v>-</v>
      </c>
      <c r="V956" s="12">
        <f t="shared" si="1836"/>
        <v>2.1664956666666662</v>
      </c>
      <c r="W956" s="12" t="str">
        <f t="shared" si="1836"/>
        <v>-</v>
      </c>
      <c r="X956" s="12">
        <f t="shared" si="1836"/>
        <v>3.1664956666666662</v>
      </c>
      <c r="Y956" s="12" t="str">
        <f t="shared" si="1836"/>
        <v>-</v>
      </c>
      <c r="Z956" s="12">
        <f t="shared" si="1836"/>
        <v>1.1664956666666662</v>
      </c>
      <c r="AA956" s="12" t="str">
        <f t="shared" si="1836"/>
        <v>-</v>
      </c>
      <c r="AB956" s="12" t="str">
        <f t="shared" si="1836"/>
        <v>-</v>
      </c>
      <c r="AC956" s="12">
        <f t="shared" si="1836"/>
        <v>0.83350433333333385</v>
      </c>
      <c r="AD956" s="12">
        <f t="shared" si="1836"/>
        <v>1.1664956666666662</v>
      </c>
      <c r="AE956" s="12" t="str">
        <f t="shared" si="1836"/>
        <v>-</v>
      </c>
      <c r="AF956" s="12">
        <f t="shared" si="1836"/>
        <v>1.1664956666666662</v>
      </c>
      <c r="AG956" s="12">
        <f t="shared" si="1836"/>
        <v>1.8335043333333338</v>
      </c>
      <c r="AH956" s="12" t="str">
        <f t="shared" si="1836"/>
        <v>-</v>
      </c>
      <c r="AI956" s="12" t="str">
        <f t="shared" si="1836"/>
        <v>-</v>
      </c>
      <c r="AJ956" s="12" t="str">
        <f t="shared" si="1836"/>
        <v>-</v>
      </c>
      <c r="AK956" s="12" t="str">
        <f t="shared" si="1836"/>
        <v>-</v>
      </c>
      <c r="AL956" s="12" t="str">
        <f t="shared" si="1836"/>
        <v>-</v>
      </c>
      <c r="AM956" s="12" t="str">
        <f t="shared" si="1836"/>
        <v>-</v>
      </c>
      <c r="AN956" s="12" t="str">
        <f t="shared" si="1836"/>
        <v>-</v>
      </c>
      <c r="AO956" s="12">
        <f t="shared" si="1836"/>
        <v>0.83350433333333385</v>
      </c>
      <c r="AP956" s="12" t="str">
        <f t="shared" si="1836"/>
        <v>-</v>
      </c>
      <c r="AQ956" s="12" t="str">
        <f t="shared" si="1836"/>
        <v>-</v>
      </c>
      <c r="AR956" s="13"/>
      <c r="AS956" s="17"/>
    </row>
    <row r="957" spans="1:45">
      <c r="A957" s="22">
        <f t="shared" si="1740"/>
        <v>173</v>
      </c>
      <c r="B957" s="128">
        <f t="shared" ref="B957:C957" si="1837">B175</f>
        <v>71</v>
      </c>
      <c r="C957" s="128">
        <f t="shared" si="1837"/>
        <v>2</v>
      </c>
      <c r="D957" s="12" t="str">
        <f t="shared" ref="D957:AQ957" si="1838">IF(D762="-","-",ABS(D762-$AS762))</f>
        <v>-</v>
      </c>
      <c r="E957" s="12" t="str">
        <f t="shared" si="1838"/>
        <v>-</v>
      </c>
      <c r="F957" s="12" t="str">
        <f t="shared" si="1838"/>
        <v>-</v>
      </c>
      <c r="G957" s="12" t="str">
        <f t="shared" si="1838"/>
        <v>-</v>
      </c>
      <c r="H957" s="12">
        <f t="shared" si="1838"/>
        <v>0.59982799999999958</v>
      </c>
      <c r="I957" s="12" t="str">
        <f t="shared" si="1838"/>
        <v>-</v>
      </c>
      <c r="J957" s="12">
        <f t="shared" si="1838"/>
        <v>0.40017200000000042</v>
      </c>
      <c r="K957" s="12" t="str">
        <f t="shared" si="1838"/>
        <v>-</v>
      </c>
      <c r="L957" s="12" t="str">
        <f t="shared" si="1838"/>
        <v>-</v>
      </c>
      <c r="M957" s="12" t="str">
        <f t="shared" si="1838"/>
        <v>-</v>
      </c>
      <c r="N957" s="12">
        <f t="shared" si="1838"/>
        <v>3.4001720000000004</v>
      </c>
      <c r="O957" s="12" t="str">
        <f t="shared" si="1838"/>
        <v>-</v>
      </c>
      <c r="P957" s="12" t="str">
        <f t="shared" si="1838"/>
        <v>-</v>
      </c>
      <c r="Q957" s="12" t="str">
        <f t="shared" si="1838"/>
        <v>-</v>
      </c>
      <c r="R957" s="12" t="str">
        <f t="shared" si="1838"/>
        <v>-</v>
      </c>
      <c r="S957" s="12" t="str">
        <f t="shared" si="1838"/>
        <v>-</v>
      </c>
      <c r="T957" s="12" t="str">
        <f t="shared" si="1838"/>
        <v>-</v>
      </c>
      <c r="U957" s="12" t="str">
        <f t="shared" si="1838"/>
        <v>-</v>
      </c>
      <c r="V957" s="12">
        <f t="shared" si="1838"/>
        <v>1.4001720000000004</v>
      </c>
      <c r="W957" s="12" t="str">
        <f t="shared" si="1838"/>
        <v>-</v>
      </c>
      <c r="X957" s="12">
        <f t="shared" si="1838"/>
        <v>1.5998279999999996</v>
      </c>
      <c r="Y957" s="12" t="str">
        <f t="shared" si="1838"/>
        <v>-</v>
      </c>
      <c r="Z957" s="12" t="str">
        <f t="shared" si="1838"/>
        <v>-</v>
      </c>
      <c r="AA957" s="12" t="str">
        <f t="shared" si="1838"/>
        <v>-</v>
      </c>
      <c r="AB957" s="12" t="str">
        <f t="shared" si="1838"/>
        <v>-</v>
      </c>
      <c r="AC957" s="12">
        <f t="shared" si="1838"/>
        <v>2.5998279999999996</v>
      </c>
      <c r="AD957" s="12">
        <f t="shared" si="1838"/>
        <v>0.40017200000000042</v>
      </c>
      <c r="AE957" s="12" t="str">
        <f t="shared" si="1838"/>
        <v>-</v>
      </c>
      <c r="AF957" s="12">
        <f t="shared" si="1838"/>
        <v>0.40017200000000042</v>
      </c>
      <c r="AG957" s="12">
        <f t="shared" si="1838"/>
        <v>1.4001720000000004</v>
      </c>
      <c r="AH957" s="12" t="str">
        <f t="shared" si="1838"/>
        <v>-</v>
      </c>
      <c r="AI957" s="12" t="str">
        <f t="shared" si="1838"/>
        <v>-</v>
      </c>
      <c r="AJ957" s="12" t="str">
        <f t="shared" si="1838"/>
        <v>-</v>
      </c>
      <c r="AK957" s="12" t="str">
        <f t="shared" si="1838"/>
        <v>-</v>
      </c>
      <c r="AL957" s="12" t="str">
        <f t="shared" si="1838"/>
        <v>-</v>
      </c>
      <c r="AM957" s="12" t="str">
        <f t="shared" si="1838"/>
        <v>-</v>
      </c>
      <c r="AN957" s="12" t="str">
        <f t="shared" si="1838"/>
        <v>-</v>
      </c>
      <c r="AO957" s="12">
        <f t="shared" si="1838"/>
        <v>2.5998279999999996</v>
      </c>
      <c r="AP957" s="12" t="str">
        <f t="shared" si="1838"/>
        <v>-</v>
      </c>
      <c r="AQ957" s="12" t="str">
        <f t="shared" si="1838"/>
        <v>-</v>
      </c>
      <c r="AR957" s="13"/>
      <c r="AS957" s="17"/>
    </row>
    <row r="958" spans="1:45">
      <c r="A958" s="22">
        <f t="shared" si="1740"/>
        <v>174</v>
      </c>
      <c r="B958" s="128">
        <f t="shared" ref="B958:C958" si="1839">B176</f>
        <v>71</v>
      </c>
      <c r="C958" s="128">
        <f t="shared" si="1839"/>
        <v>3</v>
      </c>
      <c r="D958" s="12" t="str">
        <f t="shared" ref="D958:AQ958" si="1840">IF(D763="-","-",ABS(D763-$AS763))</f>
        <v>-</v>
      </c>
      <c r="E958" s="12" t="str">
        <f t="shared" si="1840"/>
        <v>-</v>
      </c>
      <c r="F958" s="12" t="str">
        <f t="shared" si="1840"/>
        <v>-</v>
      </c>
      <c r="G958" s="12" t="str">
        <f t="shared" si="1840"/>
        <v>-</v>
      </c>
      <c r="H958" s="12">
        <f t="shared" si="1840"/>
        <v>0.30017300000000002</v>
      </c>
      <c r="I958" s="12" t="str">
        <f t="shared" si="1840"/>
        <v>-</v>
      </c>
      <c r="J958" s="12" t="str">
        <f t="shared" si="1840"/>
        <v>-</v>
      </c>
      <c r="K958" s="12" t="str">
        <f t="shared" si="1840"/>
        <v>-</v>
      </c>
      <c r="L958" s="12" t="str">
        <f t="shared" si="1840"/>
        <v>-</v>
      </c>
      <c r="M958" s="12" t="str">
        <f t="shared" si="1840"/>
        <v>-</v>
      </c>
      <c r="N958" s="12">
        <f t="shared" si="1840"/>
        <v>1.300173</v>
      </c>
      <c r="O958" s="12" t="str">
        <f t="shared" si="1840"/>
        <v>-</v>
      </c>
      <c r="P958" s="12" t="str">
        <f t="shared" si="1840"/>
        <v>-</v>
      </c>
      <c r="Q958" s="12" t="str">
        <f t="shared" si="1840"/>
        <v>-</v>
      </c>
      <c r="R958" s="12" t="str">
        <f t="shared" si="1840"/>
        <v>-</v>
      </c>
      <c r="S958" s="12">
        <f t="shared" si="1840"/>
        <v>1.300173</v>
      </c>
      <c r="T958" s="12" t="str">
        <f t="shared" si="1840"/>
        <v>-</v>
      </c>
      <c r="U958" s="12" t="str">
        <f t="shared" si="1840"/>
        <v>-</v>
      </c>
      <c r="V958" s="12">
        <f t="shared" si="1840"/>
        <v>0.69982699999999998</v>
      </c>
      <c r="W958" s="12" t="str">
        <f t="shared" si="1840"/>
        <v>-</v>
      </c>
      <c r="X958" s="12">
        <f t="shared" si="1840"/>
        <v>0.69982699999999998</v>
      </c>
      <c r="Y958" s="12" t="str">
        <f t="shared" si="1840"/>
        <v>-</v>
      </c>
      <c r="Z958" s="12" t="str">
        <f t="shared" si="1840"/>
        <v>-</v>
      </c>
      <c r="AA958" s="12" t="str">
        <f t="shared" si="1840"/>
        <v>-</v>
      </c>
      <c r="AB958" s="12" t="str">
        <f t="shared" si="1840"/>
        <v>-</v>
      </c>
      <c r="AC958" s="12">
        <f t="shared" si="1840"/>
        <v>0.30017300000000002</v>
      </c>
      <c r="AD958" s="12">
        <f t="shared" si="1840"/>
        <v>0.30017300000000002</v>
      </c>
      <c r="AE958" s="12" t="str">
        <f t="shared" si="1840"/>
        <v>-</v>
      </c>
      <c r="AF958" s="12">
        <f t="shared" si="1840"/>
        <v>2.300173</v>
      </c>
      <c r="AG958" s="12">
        <f t="shared" si="1840"/>
        <v>1.699827</v>
      </c>
      <c r="AH958" s="12" t="str">
        <f t="shared" si="1840"/>
        <v>-</v>
      </c>
      <c r="AI958" s="12" t="str">
        <f t="shared" si="1840"/>
        <v>-</v>
      </c>
      <c r="AJ958" s="12" t="str">
        <f t="shared" si="1840"/>
        <v>-</v>
      </c>
      <c r="AK958" s="12" t="str">
        <f t="shared" si="1840"/>
        <v>-</v>
      </c>
      <c r="AL958" s="12" t="str">
        <f t="shared" si="1840"/>
        <v>-</v>
      </c>
      <c r="AM958" s="12" t="str">
        <f t="shared" si="1840"/>
        <v>-</v>
      </c>
      <c r="AN958" s="12" t="str">
        <f t="shared" si="1840"/>
        <v>-</v>
      </c>
      <c r="AO958" s="12">
        <f t="shared" si="1840"/>
        <v>2.699827</v>
      </c>
      <c r="AP958" s="12" t="str">
        <f t="shared" si="1840"/>
        <v>-</v>
      </c>
      <c r="AQ958" s="12" t="str">
        <f t="shared" si="1840"/>
        <v>-</v>
      </c>
      <c r="AR958" s="13"/>
      <c r="AS958" s="17"/>
    </row>
    <row r="959" spans="1:45">
      <c r="A959" s="22">
        <f t="shared" si="1740"/>
        <v>175</v>
      </c>
      <c r="B959" s="128">
        <f t="shared" ref="B959:C959" si="1841">B177</f>
        <v>72</v>
      </c>
      <c r="C959" s="128">
        <f t="shared" si="1841"/>
        <v>1</v>
      </c>
      <c r="D959" s="12" t="str">
        <f t="shared" ref="D959:AQ959" si="1842">IF(D764="-","-",ABS(D764-$AS764))</f>
        <v>-</v>
      </c>
      <c r="E959" s="12" t="str">
        <f t="shared" si="1842"/>
        <v>-</v>
      </c>
      <c r="F959" s="12" t="str">
        <f t="shared" si="1842"/>
        <v>-</v>
      </c>
      <c r="G959" s="12" t="str">
        <f t="shared" si="1842"/>
        <v>-</v>
      </c>
      <c r="H959" s="12">
        <f t="shared" si="1842"/>
        <v>1.8183558181818178</v>
      </c>
      <c r="I959" s="12" t="str">
        <f t="shared" si="1842"/>
        <v>-</v>
      </c>
      <c r="J959" s="12" t="str">
        <f t="shared" si="1842"/>
        <v>-</v>
      </c>
      <c r="K959" s="12" t="str">
        <f t="shared" si="1842"/>
        <v>-</v>
      </c>
      <c r="L959" s="12" t="str">
        <f t="shared" si="1842"/>
        <v>-</v>
      </c>
      <c r="M959" s="12" t="str">
        <f t="shared" si="1842"/>
        <v>-</v>
      </c>
      <c r="N959" s="12">
        <f t="shared" si="1842"/>
        <v>0.1816441818181822</v>
      </c>
      <c r="O959" s="12">
        <f t="shared" si="1842"/>
        <v>0.1816441818181822</v>
      </c>
      <c r="P959" s="12" t="str">
        <f t="shared" si="1842"/>
        <v>-</v>
      </c>
      <c r="Q959" s="12" t="str">
        <f t="shared" si="1842"/>
        <v>-</v>
      </c>
      <c r="R959" s="12" t="str">
        <f t="shared" si="1842"/>
        <v>-</v>
      </c>
      <c r="S959" s="12">
        <f t="shared" si="1842"/>
        <v>1.8183558181818178</v>
      </c>
      <c r="T959" s="12" t="str">
        <f t="shared" si="1842"/>
        <v>-</v>
      </c>
      <c r="U959" s="12" t="str">
        <f t="shared" si="1842"/>
        <v>-</v>
      </c>
      <c r="V959" s="12">
        <f t="shared" si="1842"/>
        <v>2.1816441818181822</v>
      </c>
      <c r="W959" s="12" t="str">
        <f t="shared" si="1842"/>
        <v>-</v>
      </c>
      <c r="X959" s="12">
        <f t="shared" si="1842"/>
        <v>2.1816441818181822</v>
      </c>
      <c r="Y959" s="12" t="str">
        <f t="shared" si="1842"/>
        <v>-</v>
      </c>
      <c r="Z959" s="12">
        <f t="shared" si="1842"/>
        <v>0.1816441818181822</v>
      </c>
      <c r="AA959" s="12" t="str">
        <f t="shared" si="1842"/>
        <v>-</v>
      </c>
      <c r="AB959" s="12" t="str">
        <f t="shared" si="1842"/>
        <v>-</v>
      </c>
      <c r="AC959" s="12">
        <f t="shared" si="1842"/>
        <v>2.8183558181818178</v>
      </c>
      <c r="AD959" s="12">
        <f t="shared" si="1842"/>
        <v>0.1816441818181822</v>
      </c>
      <c r="AE959" s="12" t="str">
        <f t="shared" si="1842"/>
        <v>-</v>
      </c>
      <c r="AF959" s="12" t="str">
        <f t="shared" si="1842"/>
        <v>-</v>
      </c>
      <c r="AG959" s="12">
        <f t="shared" si="1842"/>
        <v>1.1816441818181822</v>
      </c>
      <c r="AH959" s="12" t="str">
        <f t="shared" si="1842"/>
        <v>-</v>
      </c>
      <c r="AI959" s="12" t="str">
        <f t="shared" si="1842"/>
        <v>-</v>
      </c>
      <c r="AJ959" s="12" t="str">
        <f t="shared" si="1842"/>
        <v>-</v>
      </c>
      <c r="AK959" s="12" t="str">
        <f t="shared" si="1842"/>
        <v>-</v>
      </c>
      <c r="AL959" s="12" t="str">
        <f t="shared" si="1842"/>
        <v>-</v>
      </c>
      <c r="AM959" s="12" t="str">
        <f t="shared" si="1842"/>
        <v>-</v>
      </c>
      <c r="AN959" s="12" t="str">
        <f t="shared" si="1842"/>
        <v>-</v>
      </c>
      <c r="AO959" s="12">
        <f t="shared" si="1842"/>
        <v>0.1816441818181822</v>
      </c>
      <c r="AP959" s="12" t="str">
        <f t="shared" si="1842"/>
        <v>-</v>
      </c>
      <c r="AQ959" s="12" t="str">
        <f t="shared" si="1842"/>
        <v>-</v>
      </c>
      <c r="AR959" s="13"/>
      <c r="AS959" s="17"/>
    </row>
    <row r="960" spans="1:45">
      <c r="A960" s="22">
        <f t="shared" si="1740"/>
        <v>176</v>
      </c>
      <c r="B960" s="128">
        <f t="shared" ref="B960:C960" si="1843">B178</f>
        <v>72</v>
      </c>
      <c r="C960" s="128">
        <f t="shared" si="1843"/>
        <v>2</v>
      </c>
      <c r="D960" s="12" t="str">
        <f t="shared" ref="D960:AQ960" si="1844">IF(D765="-","-",ABS(D765-$AS765))</f>
        <v>-</v>
      </c>
      <c r="E960" s="12" t="str">
        <f t="shared" si="1844"/>
        <v>-</v>
      </c>
      <c r="F960" s="12" t="str">
        <f t="shared" si="1844"/>
        <v>-</v>
      </c>
      <c r="G960" s="12" t="str">
        <f t="shared" si="1844"/>
        <v>-</v>
      </c>
      <c r="H960" s="12">
        <f t="shared" si="1844"/>
        <v>0.11093611111111024</v>
      </c>
      <c r="I960" s="12" t="str">
        <f t="shared" si="1844"/>
        <v>-</v>
      </c>
      <c r="J960" s="12" t="str">
        <f t="shared" si="1844"/>
        <v>-</v>
      </c>
      <c r="K960" s="12" t="str">
        <f t="shared" si="1844"/>
        <v>-</v>
      </c>
      <c r="L960" s="12" t="str">
        <f t="shared" si="1844"/>
        <v>-</v>
      </c>
      <c r="M960" s="12" t="str">
        <f t="shared" si="1844"/>
        <v>-</v>
      </c>
      <c r="N960" s="12">
        <f t="shared" si="1844"/>
        <v>0.11093611111111024</v>
      </c>
      <c r="O960" s="12">
        <f t="shared" si="1844"/>
        <v>1.1109361111111102</v>
      </c>
      <c r="P960" s="12" t="str">
        <f t="shared" si="1844"/>
        <v>-</v>
      </c>
      <c r="Q960" s="12" t="str">
        <f t="shared" si="1844"/>
        <v>-</v>
      </c>
      <c r="R960" s="12" t="str">
        <f t="shared" si="1844"/>
        <v>-</v>
      </c>
      <c r="S960" s="12">
        <f t="shared" si="1844"/>
        <v>2.1109361111111102</v>
      </c>
      <c r="T960" s="12" t="str">
        <f t="shared" si="1844"/>
        <v>-</v>
      </c>
      <c r="U960" s="12" t="str">
        <f t="shared" si="1844"/>
        <v>-</v>
      </c>
      <c r="V960" s="12">
        <f t="shared" si="1844"/>
        <v>1.8890638888888898</v>
      </c>
      <c r="W960" s="12" t="str">
        <f t="shared" si="1844"/>
        <v>-</v>
      </c>
      <c r="X960" s="12" t="str">
        <f t="shared" si="1844"/>
        <v>-</v>
      </c>
      <c r="Y960" s="12" t="str">
        <f t="shared" si="1844"/>
        <v>-</v>
      </c>
      <c r="Z960" s="12" t="str">
        <f t="shared" si="1844"/>
        <v>-</v>
      </c>
      <c r="AA960" s="12" t="str">
        <f t="shared" si="1844"/>
        <v>-</v>
      </c>
      <c r="AB960" s="12" t="str">
        <f t="shared" si="1844"/>
        <v>-</v>
      </c>
      <c r="AC960" s="12">
        <f t="shared" si="1844"/>
        <v>1.1109361111111102</v>
      </c>
      <c r="AD960" s="12">
        <f t="shared" si="1844"/>
        <v>1.1109361111111102</v>
      </c>
      <c r="AE960" s="12" t="str">
        <f t="shared" si="1844"/>
        <v>-</v>
      </c>
      <c r="AF960" s="12" t="str">
        <f t="shared" si="1844"/>
        <v>-</v>
      </c>
      <c r="AG960" s="12">
        <f t="shared" si="1844"/>
        <v>0.88906388888888976</v>
      </c>
      <c r="AH960" s="12" t="str">
        <f t="shared" si="1844"/>
        <v>-</v>
      </c>
      <c r="AI960" s="12" t="str">
        <f t="shared" si="1844"/>
        <v>-</v>
      </c>
      <c r="AJ960" s="12" t="str">
        <f t="shared" si="1844"/>
        <v>-</v>
      </c>
      <c r="AK960" s="12" t="str">
        <f t="shared" si="1844"/>
        <v>-</v>
      </c>
      <c r="AL960" s="12" t="str">
        <f t="shared" si="1844"/>
        <v>-</v>
      </c>
      <c r="AM960" s="12" t="str">
        <f t="shared" si="1844"/>
        <v>-</v>
      </c>
      <c r="AN960" s="12" t="str">
        <f t="shared" si="1844"/>
        <v>-</v>
      </c>
      <c r="AO960" s="12">
        <f t="shared" si="1844"/>
        <v>2.8890638888888898</v>
      </c>
      <c r="AP960" s="12" t="str">
        <f t="shared" si="1844"/>
        <v>-</v>
      </c>
      <c r="AQ960" s="12" t="str">
        <f t="shared" si="1844"/>
        <v>-</v>
      </c>
      <c r="AR960" s="13"/>
      <c r="AS960" s="17"/>
    </row>
    <row r="961" spans="1:45">
      <c r="A961" s="22">
        <f t="shared" si="1740"/>
        <v>177</v>
      </c>
      <c r="B961" s="128">
        <f t="shared" ref="B961:C961" si="1845">B179</f>
        <v>72</v>
      </c>
      <c r="C961" s="128">
        <f t="shared" si="1845"/>
        <v>3</v>
      </c>
      <c r="D961" s="12" t="str">
        <f t="shared" ref="D961:AQ961" si="1846">IF(D766="-","-",ABS(D766-$AS766))</f>
        <v>-</v>
      </c>
      <c r="E961" s="12" t="str">
        <f t="shared" si="1846"/>
        <v>-</v>
      </c>
      <c r="F961" s="12" t="str">
        <f t="shared" si="1846"/>
        <v>-</v>
      </c>
      <c r="G961" s="12" t="str">
        <f t="shared" si="1846"/>
        <v>-</v>
      </c>
      <c r="H961" s="12">
        <f t="shared" si="1846"/>
        <v>1.5456305454545447</v>
      </c>
      <c r="I961" s="12" t="str">
        <f t="shared" si="1846"/>
        <v>-</v>
      </c>
      <c r="J961" s="12">
        <f t="shared" si="1846"/>
        <v>1.4543694545454553</v>
      </c>
      <c r="K961" s="12" t="str">
        <f t="shared" si="1846"/>
        <v>-</v>
      </c>
      <c r="L961" s="12" t="str">
        <f t="shared" si="1846"/>
        <v>-</v>
      </c>
      <c r="M961" s="12" t="str">
        <f t="shared" si="1846"/>
        <v>-</v>
      </c>
      <c r="N961" s="12">
        <f t="shared" si="1846"/>
        <v>0.5456305454545447</v>
      </c>
      <c r="O961" s="12" t="str">
        <f t="shared" si="1846"/>
        <v>-</v>
      </c>
      <c r="P961" s="12" t="str">
        <f t="shared" si="1846"/>
        <v>-</v>
      </c>
      <c r="Q961" s="12" t="str">
        <f t="shared" si="1846"/>
        <v>-</v>
      </c>
      <c r="R961" s="12" t="str">
        <f t="shared" si="1846"/>
        <v>-</v>
      </c>
      <c r="S961" s="12">
        <f t="shared" si="1846"/>
        <v>0.5456305454545447</v>
      </c>
      <c r="T961" s="12" t="str">
        <f t="shared" si="1846"/>
        <v>-</v>
      </c>
      <c r="U961" s="12" t="str">
        <f t="shared" si="1846"/>
        <v>-</v>
      </c>
      <c r="V961" s="12">
        <f t="shared" si="1846"/>
        <v>1.4543694545454553</v>
      </c>
      <c r="W961" s="12" t="str">
        <f t="shared" si="1846"/>
        <v>-</v>
      </c>
      <c r="X961" s="12">
        <f t="shared" si="1846"/>
        <v>0.4543694545454553</v>
      </c>
      <c r="Y961" s="12" t="str">
        <f t="shared" si="1846"/>
        <v>-</v>
      </c>
      <c r="Z961" s="12">
        <f t="shared" si="1846"/>
        <v>2.4543694545454553</v>
      </c>
      <c r="AA961" s="12" t="str">
        <f t="shared" si="1846"/>
        <v>-</v>
      </c>
      <c r="AB961" s="12" t="str">
        <f t="shared" si="1846"/>
        <v>-</v>
      </c>
      <c r="AC961" s="12">
        <f t="shared" si="1846"/>
        <v>0.4543694545454553</v>
      </c>
      <c r="AD961" s="12">
        <f t="shared" si="1846"/>
        <v>0.4543694545454553</v>
      </c>
      <c r="AE961" s="12" t="str">
        <f t="shared" si="1846"/>
        <v>-</v>
      </c>
      <c r="AF961" s="12" t="str">
        <f t="shared" si="1846"/>
        <v>-</v>
      </c>
      <c r="AG961" s="12">
        <f t="shared" si="1846"/>
        <v>3.5456305454545447</v>
      </c>
      <c r="AH961" s="12" t="str">
        <f t="shared" si="1846"/>
        <v>-</v>
      </c>
      <c r="AI961" s="12" t="str">
        <f t="shared" si="1846"/>
        <v>-</v>
      </c>
      <c r="AJ961" s="12" t="str">
        <f t="shared" si="1846"/>
        <v>-</v>
      </c>
      <c r="AK961" s="12" t="str">
        <f t="shared" si="1846"/>
        <v>-</v>
      </c>
      <c r="AL961" s="12" t="str">
        <f t="shared" si="1846"/>
        <v>-</v>
      </c>
      <c r="AM961" s="12" t="str">
        <f t="shared" si="1846"/>
        <v>-</v>
      </c>
      <c r="AN961" s="12" t="str">
        <f t="shared" si="1846"/>
        <v>-</v>
      </c>
      <c r="AO961" s="12">
        <f t="shared" si="1846"/>
        <v>0.5456305454545447</v>
      </c>
      <c r="AP961" s="12" t="str">
        <f t="shared" si="1846"/>
        <v>-</v>
      </c>
      <c r="AQ961" s="12" t="str">
        <f t="shared" si="1846"/>
        <v>-</v>
      </c>
      <c r="AR961" s="13"/>
      <c r="AS961" s="17"/>
    </row>
    <row r="962" spans="1:45">
      <c r="A962" s="22">
        <f t="shared" si="1740"/>
        <v>178</v>
      </c>
      <c r="B962" s="128">
        <f t="shared" ref="B962:C962" si="1847">B180</f>
        <v>73</v>
      </c>
      <c r="C962" s="128">
        <f t="shared" si="1847"/>
        <v>1</v>
      </c>
      <c r="D962" s="12" t="str">
        <f t="shared" ref="D962:AQ962" si="1848">IF(D767="-","-",ABS(D767-$AS767))</f>
        <v>-</v>
      </c>
      <c r="E962" s="12" t="str">
        <f t="shared" si="1848"/>
        <v>-</v>
      </c>
      <c r="F962" s="12" t="str">
        <f t="shared" si="1848"/>
        <v>-</v>
      </c>
      <c r="G962" s="12" t="str">
        <f t="shared" si="1848"/>
        <v>-</v>
      </c>
      <c r="H962" s="12">
        <f t="shared" si="1848"/>
        <v>0.63654063636363745</v>
      </c>
      <c r="I962" s="12" t="str">
        <f t="shared" si="1848"/>
        <v>-</v>
      </c>
      <c r="J962" s="12">
        <f t="shared" si="1848"/>
        <v>0.36345936363636255</v>
      </c>
      <c r="K962" s="12" t="str">
        <f t="shared" si="1848"/>
        <v>-</v>
      </c>
      <c r="L962" s="12" t="str">
        <f t="shared" si="1848"/>
        <v>-</v>
      </c>
      <c r="M962" s="12" t="str">
        <f t="shared" si="1848"/>
        <v>-</v>
      </c>
      <c r="N962" s="12">
        <f t="shared" si="1848"/>
        <v>1.6365406363636374</v>
      </c>
      <c r="O962" s="12" t="str">
        <f t="shared" si="1848"/>
        <v>-</v>
      </c>
      <c r="P962" s="12" t="str">
        <f t="shared" si="1848"/>
        <v>-</v>
      </c>
      <c r="Q962" s="12" t="str">
        <f t="shared" si="1848"/>
        <v>-</v>
      </c>
      <c r="R962" s="12" t="str">
        <f t="shared" si="1848"/>
        <v>-</v>
      </c>
      <c r="S962" s="12">
        <f t="shared" si="1848"/>
        <v>4.3634593636363626</v>
      </c>
      <c r="T962" s="12" t="str">
        <f t="shared" si="1848"/>
        <v>-</v>
      </c>
      <c r="U962" s="12" t="str">
        <f t="shared" si="1848"/>
        <v>-</v>
      </c>
      <c r="V962" s="12">
        <f t="shared" si="1848"/>
        <v>0.63654063636363745</v>
      </c>
      <c r="W962" s="12" t="str">
        <f t="shared" si="1848"/>
        <v>-</v>
      </c>
      <c r="X962" s="12">
        <f t="shared" si="1848"/>
        <v>2.3634593636363626</v>
      </c>
      <c r="Y962" s="12" t="str">
        <f t="shared" si="1848"/>
        <v>-</v>
      </c>
      <c r="Z962" s="12" t="str">
        <f t="shared" si="1848"/>
        <v>-</v>
      </c>
      <c r="AA962" s="12" t="str">
        <f t="shared" si="1848"/>
        <v>-</v>
      </c>
      <c r="AB962" s="12" t="str">
        <f t="shared" si="1848"/>
        <v>-</v>
      </c>
      <c r="AC962" s="12">
        <f t="shared" si="1848"/>
        <v>2.6365406363636374</v>
      </c>
      <c r="AD962" s="12">
        <f t="shared" si="1848"/>
        <v>0.36345936363636255</v>
      </c>
      <c r="AE962" s="12" t="str">
        <f t="shared" si="1848"/>
        <v>-</v>
      </c>
      <c r="AF962" s="12">
        <f t="shared" si="1848"/>
        <v>1.6365406363636374</v>
      </c>
      <c r="AG962" s="12">
        <f t="shared" si="1848"/>
        <v>0.63654063636363745</v>
      </c>
      <c r="AH962" s="12" t="str">
        <f t="shared" si="1848"/>
        <v>-</v>
      </c>
      <c r="AI962" s="12" t="str">
        <f t="shared" si="1848"/>
        <v>-</v>
      </c>
      <c r="AJ962" s="12" t="str">
        <f t="shared" si="1848"/>
        <v>-</v>
      </c>
      <c r="AK962" s="12" t="str">
        <f t="shared" si="1848"/>
        <v>-</v>
      </c>
      <c r="AL962" s="12" t="str">
        <f t="shared" si="1848"/>
        <v>-</v>
      </c>
      <c r="AM962" s="12" t="str">
        <f t="shared" si="1848"/>
        <v>-</v>
      </c>
      <c r="AN962" s="12" t="str">
        <f t="shared" si="1848"/>
        <v>-</v>
      </c>
      <c r="AO962" s="12">
        <f t="shared" si="1848"/>
        <v>0.36345936363636255</v>
      </c>
      <c r="AP962" s="12" t="str">
        <f t="shared" si="1848"/>
        <v>-</v>
      </c>
      <c r="AQ962" s="12" t="str">
        <f t="shared" si="1848"/>
        <v>-</v>
      </c>
      <c r="AR962" s="13"/>
      <c r="AS962" s="17"/>
    </row>
    <row r="963" spans="1:45">
      <c r="A963" s="22">
        <f t="shared" si="1740"/>
        <v>179</v>
      </c>
      <c r="B963" s="128">
        <f t="shared" ref="B963:C963" si="1849">B181</f>
        <v>73</v>
      </c>
      <c r="C963" s="128">
        <f t="shared" si="1849"/>
        <v>2</v>
      </c>
      <c r="D963" s="12" t="str">
        <f t="shared" ref="D963:AQ963" si="1850">IF(D768="-","-",ABS(D768-$AS768))</f>
        <v>-</v>
      </c>
      <c r="E963" s="12" t="str">
        <f t="shared" si="1850"/>
        <v>-</v>
      </c>
      <c r="F963" s="12" t="str">
        <f t="shared" si="1850"/>
        <v>-</v>
      </c>
      <c r="G963" s="12" t="str">
        <f t="shared" si="1850"/>
        <v>-</v>
      </c>
      <c r="H963" s="12">
        <f t="shared" si="1850"/>
        <v>1.5553775555555553</v>
      </c>
      <c r="I963" s="12" t="str">
        <f t="shared" si="1850"/>
        <v>-</v>
      </c>
      <c r="J963" s="12" t="str">
        <f t="shared" si="1850"/>
        <v>-</v>
      </c>
      <c r="K963" s="12" t="str">
        <f t="shared" si="1850"/>
        <v>-</v>
      </c>
      <c r="L963" s="12" t="str">
        <f t="shared" si="1850"/>
        <v>-</v>
      </c>
      <c r="M963" s="12" t="str">
        <f t="shared" si="1850"/>
        <v>-</v>
      </c>
      <c r="N963" s="12">
        <f t="shared" si="1850"/>
        <v>1.4446224444444447</v>
      </c>
      <c r="O963" s="12" t="str">
        <f t="shared" si="1850"/>
        <v>-</v>
      </c>
      <c r="P963" s="12" t="str">
        <f t="shared" si="1850"/>
        <v>-</v>
      </c>
      <c r="Q963" s="12" t="str">
        <f t="shared" si="1850"/>
        <v>-</v>
      </c>
      <c r="R963" s="12" t="str">
        <f t="shared" si="1850"/>
        <v>-</v>
      </c>
      <c r="S963" s="12" t="str">
        <f t="shared" si="1850"/>
        <v>-</v>
      </c>
      <c r="T963" s="12" t="str">
        <f t="shared" si="1850"/>
        <v>-</v>
      </c>
      <c r="U963" s="12" t="str">
        <f t="shared" si="1850"/>
        <v>-</v>
      </c>
      <c r="V963" s="12">
        <f t="shared" si="1850"/>
        <v>0.55537755555555535</v>
      </c>
      <c r="W963" s="12" t="str">
        <f t="shared" si="1850"/>
        <v>-</v>
      </c>
      <c r="X963" s="12">
        <f t="shared" si="1850"/>
        <v>1.5553775555555553</v>
      </c>
      <c r="Y963" s="12" t="str">
        <f t="shared" si="1850"/>
        <v>-</v>
      </c>
      <c r="Z963" s="12" t="str">
        <f t="shared" si="1850"/>
        <v>-</v>
      </c>
      <c r="AA963" s="12" t="str">
        <f t="shared" si="1850"/>
        <v>-</v>
      </c>
      <c r="AB963" s="12" t="str">
        <f t="shared" si="1850"/>
        <v>-</v>
      </c>
      <c r="AC963" s="12">
        <f t="shared" si="1850"/>
        <v>3.4446224444444447</v>
      </c>
      <c r="AD963" s="12">
        <f t="shared" si="1850"/>
        <v>0.55537755555555535</v>
      </c>
      <c r="AE963" s="12" t="str">
        <f t="shared" si="1850"/>
        <v>-</v>
      </c>
      <c r="AF963" s="12">
        <f t="shared" si="1850"/>
        <v>1.4446224444444447</v>
      </c>
      <c r="AG963" s="12">
        <f t="shared" si="1850"/>
        <v>1.4446224444444447</v>
      </c>
      <c r="AH963" s="12" t="str">
        <f t="shared" si="1850"/>
        <v>-</v>
      </c>
      <c r="AI963" s="12" t="str">
        <f t="shared" si="1850"/>
        <v>-</v>
      </c>
      <c r="AJ963" s="12" t="str">
        <f t="shared" si="1850"/>
        <v>-</v>
      </c>
      <c r="AK963" s="12" t="str">
        <f t="shared" si="1850"/>
        <v>-</v>
      </c>
      <c r="AL963" s="12" t="str">
        <f t="shared" si="1850"/>
        <v>-</v>
      </c>
      <c r="AM963" s="12" t="str">
        <f t="shared" si="1850"/>
        <v>-</v>
      </c>
      <c r="AN963" s="12" t="str">
        <f t="shared" si="1850"/>
        <v>-</v>
      </c>
      <c r="AO963" s="12">
        <f t="shared" si="1850"/>
        <v>3.5553775555555553</v>
      </c>
      <c r="AP963" s="12" t="str">
        <f t="shared" si="1850"/>
        <v>-</v>
      </c>
      <c r="AQ963" s="12" t="str">
        <f t="shared" si="1850"/>
        <v>-</v>
      </c>
      <c r="AR963" s="13"/>
      <c r="AS963" s="17"/>
    </row>
    <row r="964" spans="1:45">
      <c r="A964" s="22">
        <f t="shared" si="1740"/>
        <v>180</v>
      </c>
      <c r="B964" s="128">
        <f t="shared" ref="B964:C964" si="1851">B182</f>
        <v>73</v>
      </c>
      <c r="C964" s="128">
        <f t="shared" si="1851"/>
        <v>3</v>
      </c>
      <c r="D964" s="12" t="str">
        <f t="shared" ref="D964:AQ964" si="1852">IF(D769="-","-",ABS(D769-$AS769))</f>
        <v>-</v>
      </c>
      <c r="E964" s="12" t="str">
        <f t="shared" si="1852"/>
        <v>-</v>
      </c>
      <c r="F964" s="12" t="str">
        <f t="shared" si="1852"/>
        <v>-</v>
      </c>
      <c r="G964" s="12" t="str">
        <f t="shared" si="1852"/>
        <v>-</v>
      </c>
      <c r="H964" s="12">
        <f t="shared" si="1852"/>
        <v>1.3335123333333332</v>
      </c>
      <c r="I964" s="12" t="str">
        <f t="shared" si="1852"/>
        <v>-</v>
      </c>
      <c r="J964" s="12" t="str">
        <f t="shared" si="1852"/>
        <v>-</v>
      </c>
      <c r="K964" s="12" t="str">
        <f t="shared" si="1852"/>
        <v>-</v>
      </c>
      <c r="L964" s="12" t="str">
        <f t="shared" si="1852"/>
        <v>-</v>
      </c>
      <c r="M964" s="12" t="str">
        <f t="shared" si="1852"/>
        <v>-</v>
      </c>
      <c r="N964" s="12">
        <f t="shared" si="1852"/>
        <v>1.3335123333333332</v>
      </c>
      <c r="O964" s="12">
        <f t="shared" si="1852"/>
        <v>0.66648766666666681</v>
      </c>
      <c r="P964" s="12" t="str">
        <f t="shared" si="1852"/>
        <v>-</v>
      </c>
      <c r="Q964" s="12" t="str">
        <f t="shared" si="1852"/>
        <v>-</v>
      </c>
      <c r="R964" s="12" t="str">
        <f t="shared" si="1852"/>
        <v>-</v>
      </c>
      <c r="S964" s="12">
        <f t="shared" si="1852"/>
        <v>0.33351233333333319</v>
      </c>
      <c r="T964" s="12" t="str">
        <f t="shared" si="1852"/>
        <v>-</v>
      </c>
      <c r="U964" s="12" t="str">
        <f t="shared" si="1852"/>
        <v>-</v>
      </c>
      <c r="V964" s="12">
        <f t="shared" si="1852"/>
        <v>1.3335123333333332</v>
      </c>
      <c r="W964" s="12" t="str">
        <f t="shared" si="1852"/>
        <v>-</v>
      </c>
      <c r="X964" s="12">
        <f t="shared" si="1852"/>
        <v>1.6664876666666668</v>
      </c>
      <c r="Y964" s="12" t="str">
        <f t="shared" si="1852"/>
        <v>-</v>
      </c>
      <c r="Z964" s="12">
        <f t="shared" si="1852"/>
        <v>1.6664876666666668</v>
      </c>
      <c r="AA964" s="12" t="str">
        <f t="shared" si="1852"/>
        <v>-</v>
      </c>
      <c r="AB964" s="12" t="str">
        <f t="shared" si="1852"/>
        <v>-</v>
      </c>
      <c r="AC964" s="12">
        <f t="shared" si="1852"/>
        <v>2.3335123333333332</v>
      </c>
      <c r="AD964" s="12">
        <f t="shared" si="1852"/>
        <v>0.66648766666666681</v>
      </c>
      <c r="AE964" s="12" t="str">
        <f t="shared" si="1852"/>
        <v>-</v>
      </c>
      <c r="AF964" s="12">
        <f t="shared" si="1852"/>
        <v>1.3335123333333332</v>
      </c>
      <c r="AG964" s="12">
        <f t="shared" si="1852"/>
        <v>0.66648766666666681</v>
      </c>
      <c r="AH964" s="12" t="str">
        <f t="shared" si="1852"/>
        <v>-</v>
      </c>
      <c r="AI964" s="12" t="str">
        <f t="shared" si="1852"/>
        <v>-</v>
      </c>
      <c r="AJ964" s="12" t="str">
        <f t="shared" si="1852"/>
        <v>-</v>
      </c>
      <c r="AK964" s="12" t="str">
        <f t="shared" si="1852"/>
        <v>-</v>
      </c>
      <c r="AL964" s="12" t="str">
        <f t="shared" si="1852"/>
        <v>-</v>
      </c>
      <c r="AM964" s="12" t="str">
        <f t="shared" si="1852"/>
        <v>-</v>
      </c>
      <c r="AN964" s="12" t="str">
        <f t="shared" si="1852"/>
        <v>-</v>
      </c>
      <c r="AO964" s="12">
        <f t="shared" si="1852"/>
        <v>2.6664876666666668</v>
      </c>
      <c r="AP964" s="12" t="str">
        <f t="shared" si="1852"/>
        <v>-</v>
      </c>
      <c r="AQ964" s="12" t="str">
        <f t="shared" si="1852"/>
        <v>-</v>
      </c>
      <c r="AR964" s="13"/>
      <c r="AS964" s="17"/>
    </row>
    <row r="965" spans="1:45">
      <c r="A965" s="22">
        <f t="shared" si="1740"/>
        <v>181</v>
      </c>
      <c r="B965" s="128">
        <f t="shared" ref="B965:C965" si="1853">B183</f>
        <v>74</v>
      </c>
      <c r="C965" s="128">
        <f t="shared" si="1853"/>
        <v>1</v>
      </c>
      <c r="D965" s="12" t="str">
        <f t="shared" ref="D965:AQ965" si="1854">IF(D770="-","-",ABS(D770-$AS770))</f>
        <v>-</v>
      </c>
      <c r="E965" s="12" t="str">
        <f t="shared" si="1854"/>
        <v>-</v>
      </c>
      <c r="F965" s="12" t="str">
        <f t="shared" si="1854"/>
        <v>-</v>
      </c>
      <c r="G965" s="12" t="str">
        <f t="shared" si="1854"/>
        <v>-</v>
      </c>
      <c r="H965" s="12">
        <f t="shared" si="1854"/>
        <v>1.908910909090908</v>
      </c>
      <c r="I965" s="12" t="str">
        <f t="shared" si="1854"/>
        <v>-</v>
      </c>
      <c r="J965" s="12" t="str">
        <f t="shared" si="1854"/>
        <v>-</v>
      </c>
      <c r="K965" s="12" t="str">
        <f t="shared" si="1854"/>
        <v>-</v>
      </c>
      <c r="L965" s="12" t="str">
        <f t="shared" si="1854"/>
        <v>-</v>
      </c>
      <c r="M965" s="12" t="str">
        <f t="shared" si="1854"/>
        <v>-</v>
      </c>
      <c r="N965" s="12">
        <f t="shared" si="1854"/>
        <v>2.091089090909092</v>
      </c>
      <c r="O965" s="12">
        <f t="shared" si="1854"/>
        <v>2.091089090909092</v>
      </c>
      <c r="P965" s="12" t="str">
        <f t="shared" si="1854"/>
        <v>-</v>
      </c>
      <c r="Q965" s="12" t="str">
        <f t="shared" si="1854"/>
        <v>-</v>
      </c>
      <c r="R965" s="12" t="str">
        <f t="shared" si="1854"/>
        <v>-</v>
      </c>
      <c r="S965" s="12" t="str">
        <f t="shared" si="1854"/>
        <v>-</v>
      </c>
      <c r="T965" s="12" t="str">
        <f t="shared" si="1854"/>
        <v>-</v>
      </c>
      <c r="U965" s="12" t="str">
        <f t="shared" si="1854"/>
        <v>-</v>
      </c>
      <c r="V965" s="12">
        <f t="shared" si="1854"/>
        <v>1.908910909090908</v>
      </c>
      <c r="W965" s="12" t="str">
        <f t="shared" si="1854"/>
        <v>-</v>
      </c>
      <c r="X965" s="12">
        <f t="shared" si="1854"/>
        <v>0.90891090909090799</v>
      </c>
      <c r="Y965" s="12" t="str">
        <f t="shared" si="1854"/>
        <v>-</v>
      </c>
      <c r="Z965" s="12">
        <f t="shared" si="1854"/>
        <v>2.908910909090908</v>
      </c>
      <c r="AA965" s="12" t="str">
        <f t="shared" si="1854"/>
        <v>-</v>
      </c>
      <c r="AB965" s="12" t="str">
        <f t="shared" si="1854"/>
        <v>-</v>
      </c>
      <c r="AC965" s="12">
        <f t="shared" si="1854"/>
        <v>3.091089090909092</v>
      </c>
      <c r="AD965" s="12">
        <f t="shared" si="1854"/>
        <v>2.908910909090908</v>
      </c>
      <c r="AE965" s="12" t="str">
        <f t="shared" si="1854"/>
        <v>-</v>
      </c>
      <c r="AF965" s="12">
        <f t="shared" si="1854"/>
        <v>1.091089090909092</v>
      </c>
      <c r="AG965" s="12">
        <f t="shared" si="1854"/>
        <v>2.091089090909092</v>
      </c>
      <c r="AH965" s="12" t="str">
        <f t="shared" si="1854"/>
        <v>-</v>
      </c>
      <c r="AI965" s="12" t="str">
        <f t="shared" si="1854"/>
        <v>-</v>
      </c>
      <c r="AJ965" s="12" t="str">
        <f t="shared" si="1854"/>
        <v>-</v>
      </c>
      <c r="AK965" s="12" t="str">
        <f t="shared" si="1854"/>
        <v>-</v>
      </c>
      <c r="AL965" s="12" t="str">
        <f t="shared" si="1854"/>
        <v>-</v>
      </c>
      <c r="AM965" s="12" t="str">
        <f t="shared" si="1854"/>
        <v>-</v>
      </c>
      <c r="AN965" s="12" t="str">
        <f t="shared" si="1854"/>
        <v>-</v>
      </c>
      <c r="AO965" s="12">
        <f t="shared" si="1854"/>
        <v>9.1089090909092008E-2</v>
      </c>
      <c r="AP965" s="12" t="str">
        <f t="shared" si="1854"/>
        <v>-</v>
      </c>
      <c r="AQ965" s="12" t="str">
        <f t="shared" si="1854"/>
        <v>-</v>
      </c>
      <c r="AR965" s="13"/>
      <c r="AS965" s="17"/>
    </row>
    <row r="966" spans="1:45">
      <c r="A966" s="22">
        <f t="shared" si="1740"/>
        <v>182</v>
      </c>
      <c r="B966" s="128">
        <f t="shared" ref="B966:C966" si="1855">B184</f>
        <v>74</v>
      </c>
      <c r="C966" s="128">
        <f t="shared" si="1855"/>
        <v>2</v>
      </c>
      <c r="D966" s="12" t="str">
        <f t="shared" ref="D966:AQ966" si="1856">IF(D771="-","-",ABS(D771-$AS771))</f>
        <v>-</v>
      </c>
      <c r="E966" s="12" t="str">
        <f t="shared" si="1856"/>
        <v>-</v>
      </c>
      <c r="F966" s="12" t="str">
        <f t="shared" si="1856"/>
        <v>-</v>
      </c>
      <c r="G966" s="12" t="str">
        <f t="shared" si="1856"/>
        <v>-</v>
      </c>
      <c r="H966" s="12">
        <f t="shared" si="1856"/>
        <v>2.6664856666666665</v>
      </c>
      <c r="I966" s="12" t="str">
        <f t="shared" si="1856"/>
        <v>-</v>
      </c>
      <c r="J966" s="12">
        <f t="shared" si="1856"/>
        <v>0.66648566666666653</v>
      </c>
      <c r="K966" s="12" t="str">
        <f t="shared" si="1856"/>
        <v>-</v>
      </c>
      <c r="L966" s="12" t="str">
        <f t="shared" si="1856"/>
        <v>-</v>
      </c>
      <c r="M966" s="12" t="str">
        <f t="shared" si="1856"/>
        <v>-</v>
      </c>
      <c r="N966" s="12">
        <f t="shared" si="1856"/>
        <v>3.3335143333333335</v>
      </c>
      <c r="O966" s="12" t="str">
        <f t="shared" si="1856"/>
        <v>-</v>
      </c>
      <c r="P966" s="12" t="str">
        <f t="shared" si="1856"/>
        <v>-</v>
      </c>
      <c r="Q966" s="12" t="str">
        <f t="shared" si="1856"/>
        <v>-</v>
      </c>
      <c r="R966" s="12" t="str">
        <f t="shared" si="1856"/>
        <v>-</v>
      </c>
      <c r="S966" s="12">
        <f t="shared" si="1856"/>
        <v>2.6664856666666665</v>
      </c>
      <c r="T966" s="12" t="str">
        <f t="shared" si="1856"/>
        <v>-</v>
      </c>
      <c r="U966" s="12" t="str">
        <f t="shared" si="1856"/>
        <v>-</v>
      </c>
      <c r="V966" s="12">
        <f t="shared" si="1856"/>
        <v>0.33351433333333347</v>
      </c>
      <c r="W966" s="12" t="str">
        <f t="shared" si="1856"/>
        <v>-</v>
      </c>
      <c r="X966" s="12">
        <f t="shared" si="1856"/>
        <v>0.33351433333333347</v>
      </c>
      <c r="Y966" s="12" t="str">
        <f t="shared" si="1856"/>
        <v>-</v>
      </c>
      <c r="Z966" s="12">
        <f t="shared" si="1856"/>
        <v>3.6664856666666665</v>
      </c>
      <c r="AA966" s="12" t="str">
        <f t="shared" si="1856"/>
        <v>-</v>
      </c>
      <c r="AB966" s="12" t="str">
        <f t="shared" si="1856"/>
        <v>-</v>
      </c>
      <c r="AC966" s="12">
        <f t="shared" si="1856"/>
        <v>0.66648566666666653</v>
      </c>
      <c r="AD966" s="12">
        <f t="shared" si="1856"/>
        <v>0.66648566666666653</v>
      </c>
      <c r="AE966" s="12" t="str">
        <f t="shared" si="1856"/>
        <v>-</v>
      </c>
      <c r="AF966" s="12">
        <f t="shared" si="1856"/>
        <v>2.3335143333333335</v>
      </c>
      <c r="AG966" s="12">
        <f t="shared" si="1856"/>
        <v>3.3335143333333335</v>
      </c>
      <c r="AH966" s="12" t="str">
        <f t="shared" si="1856"/>
        <v>-</v>
      </c>
      <c r="AI966" s="12" t="str">
        <f t="shared" si="1856"/>
        <v>-</v>
      </c>
      <c r="AJ966" s="12" t="str">
        <f t="shared" si="1856"/>
        <v>-</v>
      </c>
      <c r="AK966" s="12" t="str">
        <f t="shared" si="1856"/>
        <v>-</v>
      </c>
      <c r="AL966" s="12" t="str">
        <f t="shared" si="1856"/>
        <v>-</v>
      </c>
      <c r="AM966" s="12" t="str">
        <f t="shared" si="1856"/>
        <v>-</v>
      </c>
      <c r="AN966" s="12" t="str">
        <f t="shared" si="1856"/>
        <v>-</v>
      </c>
      <c r="AO966" s="12">
        <f t="shared" si="1856"/>
        <v>1.3335143333333335</v>
      </c>
      <c r="AP966" s="12" t="str">
        <f t="shared" si="1856"/>
        <v>-</v>
      </c>
      <c r="AQ966" s="12" t="str">
        <f t="shared" si="1856"/>
        <v>-</v>
      </c>
      <c r="AR966" s="13"/>
      <c r="AS966" s="17"/>
    </row>
    <row r="967" spans="1:45">
      <c r="A967" s="22">
        <f t="shared" si="1740"/>
        <v>183</v>
      </c>
      <c r="B967" s="128">
        <f t="shared" ref="B967:C967" si="1857">B185</f>
        <v>74</v>
      </c>
      <c r="C967" s="128">
        <f t="shared" si="1857"/>
        <v>3</v>
      </c>
      <c r="D967" s="12" t="str">
        <f t="shared" ref="D967:AQ967" si="1858">IF(D772="-","-",ABS(D772-$AS772))</f>
        <v>-</v>
      </c>
      <c r="E967" s="12" t="str">
        <f t="shared" si="1858"/>
        <v>-</v>
      </c>
      <c r="F967" s="12" t="str">
        <f t="shared" si="1858"/>
        <v>-</v>
      </c>
      <c r="G967" s="12" t="str">
        <f t="shared" si="1858"/>
        <v>-</v>
      </c>
      <c r="H967" s="12">
        <f t="shared" si="1858"/>
        <v>0.33315133333333335</v>
      </c>
      <c r="I967" s="12" t="str">
        <f t="shared" si="1858"/>
        <v>-</v>
      </c>
      <c r="J967" s="12">
        <f t="shared" si="1858"/>
        <v>0.66684866666666665</v>
      </c>
      <c r="K967" s="12" t="str">
        <f t="shared" si="1858"/>
        <v>-</v>
      </c>
      <c r="L967" s="12" t="str">
        <f t="shared" si="1858"/>
        <v>-</v>
      </c>
      <c r="M967" s="12" t="str">
        <f t="shared" si="1858"/>
        <v>-</v>
      </c>
      <c r="N967" s="12">
        <f t="shared" si="1858"/>
        <v>2.6668486666666666</v>
      </c>
      <c r="O967" s="12" t="str">
        <f t="shared" si="1858"/>
        <v>-</v>
      </c>
      <c r="P967" s="12" t="str">
        <f t="shared" si="1858"/>
        <v>-</v>
      </c>
      <c r="Q967" s="12" t="str">
        <f t="shared" si="1858"/>
        <v>-</v>
      </c>
      <c r="R967" s="12" t="str">
        <f t="shared" si="1858"/>
        <v>-</v>
      </c>
      <c r="S967" s="12">
        <f t="shared" si="1858"/>
        <v>0.66684866666666665</v>
      </c>
      <c r="T967" s="12" t="str">
        <f t="shared" si="1858"/>
        <v>-</v>
      </c>
      <c r="U967" s="12" t="str">
        <f t="shared" si="1858"/>
        <v>-</v>
      </c>
      <c r="V967" s="12">
        <f t="shared" si="1858"/>
        <v>0.66684866666666665</v>
      </c>
      <c r="W967" s="12" t="str">
        <f t="shared" si="1858"/>
        <v>-</v>
      </c>
      <c r="X967" s="12">
        <f t="shared" si="1858"/>
        <v>4.3331513333333334</v>
      </c>
      <c r="Y967" s="12" t="str">
        <f t="shared" si="1858"/>
        <v>-</v>
      </c>
      <c r="Z967" s="12">
        <f t="shared" si="1858"/>
        <v>2.3331513333333334</v>
      </c>
      <c r="AA967" s="12" t="str">
        <f t="shared" si="1858"/>
        <v>-</v>
      </c>
      <c r="AB967" s="12" t="str">
        <f t="shared" si="1858"/>
        <v>-</v>
      </c>
      <c r="AC967" s="12">
        <f t="shared" si="1858"/>
        <v>0.66684866666666665</v>
      </c>
      <c r="AD967" s="12">
        <f t="shared" si="1858"/>
        <v>0.66684866666666665</v>
      </c>
      <c r="AE967" s="12" t="str">
        <f t="shared" si="1858"/>
        <v>-</v>
      </c>
      <c r="AF967" s="12">
        <f t="shared" si="1858"/>
        <v>1.6668486666666666</v>
      </c>
      <c r="AG967" s="12">
        <f t="shared" si="1858"/>
        <v>1.6668486666666666</v>
      </c>
      <c r="AH967" s="12" t="str">
        <f t="shared" si="1858"/>
        <v>-</v>
      </c>
      <c r="AI967" s="12" t="str">
        <f t="shared" si="1858"/>
        <v>-</v>
      </c>
      <c r="AJ967" s="12" t="str">
        <f t="shared" si="1858"/>
        <v>-</v>
      </c>
      <c r="AK967" s="12" t="str">
        <f t="shared" si="1858"/>
        <v>-</v>
      </c>
      <c r="AL967" s="12" t="str">
        <f t="shared" si="1858"/>
        <v>-</v>
      </c>
      <c r="AM967" s="12" t="str">
        <f t="shared" si="1858"/>
        <v>-</v>
      </c>
      <c r="AN967" s="12" t="str">
        <f t="shared" si="1858"/>
        <v>-</v>
      </c>
      <c r="AO967" s="12">
        <f t="shared" si="1858"/>
        <v>2.3331513333333334</v>
      </c>
      <c r="AP967" s="12" t="str">
        <f t="shared" si="1858"/>
        <v>-</v>
      </c>
      <c r="AQ967" s="12" t="str">
        <f t="shared" si="1858"/>
        <v>-</v>
      </c>
      <c r="AR967" s="13"/>
      <c r="AS967" s="17"/>
    </row>
    <row r="968" spans="1:45">
      <c r="A968" s="22">
        <f t="shared" si="1740"/>
        <v>184</v>
      </c>
      <c r="B968" s="128">
        <f t="shared" ref="B968:C968" si="1859">B186</f>
        <v>75</v>
      </c>
      <c r="C968" s="128">
        <f t="shared" si="1859"/>
        <v>1</v>
      </c>
      <c r="D968" s="12" t="str">
        <f t="shared" ref="D968:AQ968" si="1860">IF(D773="-","-",ABS(D773-$AS773))</f>
        <v>-</v>
      </c>
      <c r="E968" s="12" t="str">
        <f t="shared" si="1860"/>
        <v>-</v>
      </c>
      <c r="F968" s="12" t="str">
        <f t="shared" si="1860"/>
        <v>-</v>
      </c>
      <c r="G968" s="12" t="str">
        <f t="shared" si="1860"/>
        <v>-</v>
      </c>
      <c r="H968" s="12">
        <f t="shared" si="1860"/>
        <v>1.299817</v>
      </c>
      <c r="I968" s="12" t="str">
        <f t="shared" si="1860"/>
        <v>-</v>
      </c>
      <c r="J968" s="12">
        <f t="shared" si="1860"/>
        <v>1.299817</v>
      </c>
      <c r="K968" s="12" t="str">
        <f t="shared" si="1860"/>
        <v>-</v>
      </c>
      <c r="L968" s="12" t="str">
        <f t="shared" si="1860"/>
        <v>-</v>
      </c>
      <c r="M968" s="12" t="str">
        <f t="shared" si="1860"/>
        <v>-</v>
      </c>
      <c r="N968" s="12">
        <f t="shared" si="1860"/>
        <v>1.700183</v>
      </c>
      <c r="O968" s="12" t="str">
        <f t="shared" si="1860"/>
        <v>-</v>
      </c>
      <c r="P968" s="12" t="str">
        <f t="shared" si="1860"/>
        <v>-</v>
      </c>
      <c r="Q968" s="12" t="str">
        <f t="shared" si="1860"/>
        <v>-</v>
      </c>
      <c r="R968" s="12" t="str">
        <f t="shared" si="1860"/>
        <v>-</v>
      </c>
      <c r="S968" s="12">
        <f t="shared" si="1860"/>
        <v>1.700183</v>
      </c>
      <c r="T968" s="12" t="str">
        <f t="shared" si="1860"/>
        <v>-</v>
      </c>
      <c r="U968" s="12" t="str">
        <f t="shared" si="1860"/>
        <v>-</v>
      </c>
      <c r="V968" s="12">
        <f t="shared" si="1860"/>
        <v>2.299817</v>
      </c>
      <c r="W968" s="12" t="str">
        <f t="shared" si="1860"/>
        <v>-</v>
      </c>
      <c r="X968" s="12" t="str">
        <f t="shared" si="1860"/>
        <v>-</v>
      </c>
      <c r="Y968" s="12" t="str">
        <f t="shared" si="1860"/>
        <v>-</v>
      </c>
      <c r="Z968" s="12" t="str">
        <f t="shared" si="1860"/>
        <v>-</v>
      </c>
      <c r="AA968" s="12" t="str">
        <f t="shared" si="1860"/>
        <v>-</v>
      </c>
      <c r="AB968" s="12" t="str">
        <f t="shared" si="1860"/>
        <v>-</v>
      </c>
      <c r="AC968" s="12">
        <f t="shared" si="1860"/>
        <v>2.299817</v>
      </c>
      <c r="AD968" s="12">
        <f t="shared" si="1860"/>
        <v>1.700183</v>
      </c>
      <c r="AE968" s="12" t="str">
        <f t="shared" si="1860"/>
        <v>-</v>
      </c>
      <c r="AF968" s="12">
        <f t="shared" si="1860"/>
        <v>1.700183</v>
      </c>
      <c r="AG968" s="12">
        <f t="shared" si="1860"/>
        <v>2.700183</v>
      </c>
      <c r="AH968" s="12" t="str">
        <f t="shared" si="1860"/>
        <v>-</v>
      </c>
      <c r="AI968" s="12" t="str">
        <f t="shared" si="1860"/>
        <v>-</v>
      </c>
      <c r="AJ968" s="12" t="str">
        <f t="shared" si="1860"/>
        <v>-</v>
      </c>
      <c r="AK968" s="12" t="str">
        <f t="shared" si="1860"/>
        <v>-</v>
      </c>
      <c r="AL968" s="12" t="str">
        <f t="shared" si="1860"/>
        <v>-</v>
      </c>
      <c r="AM968" s="12" t="str">
        <f t="shared" si="1860"/>
        <v>-</v>
      </c>
      <c r="AN968" s="12" t="str">
        <f t="shared" si="1860"/>
        <v>-</v>
      </c>
      <c r="AO968" s="12">
        <f t="shared" si="1860"/>
        <v>2.299817</v>
      </c>
      <c r="AP968" s="12" t="str">
        <f t="shared" si="1860"/>
        <v>-</v>
      </c>
      <c r="AQ968" s="12" t="str">
        <f t="shared" si="1860"/>
        <v>-</v>
      </c>
      <c r="AR968" s="13"/>
      <c r="AS968" s="17"/>
    </row>
    <row r="969" spans="1:45">
      <c r="A969" s="22">
        <f t="shared" si="1740"/>
        <v>185</v>
      </c>
      <c r="B969" s="128">
        <f t="shared" ref="B969:C969" si="1861">B187</f>
        <v>75</v>
      </c>
      <c r="C969" s="128">
        <f t="shared" si="1861"/>
        <v>2</v>
      </c>
      <c r="D969" s="12" t="str">
        <f t="shared" ref="D969:AQ969" si="1862">IF(D774="-","-",ABS(D774-$AS774))</f>
        <v>-</v>
      </c>
      <c r="E969" s="12" t="str">
        <f t="shared" si="1862"/>
        <v>-</v>
      </c>
      <c r="F969" s="12" t="str">
        <f t="shared" si="1862"/>
        <v>-</v>
      </c>
      <c r="G969" s="12" t="str">
        <f t="shared" si="1862"/>
        <v>-</v>
      </c>
      <c r="H969" s="12">
        <f t="shared" si="1862"/>
        <v>1.6998160000000002</v>
      </c>
      <c r="I969" s="12" t="str">
        <f t="shared" si="1862"/>
        <v>-</v>
      </c>
      <c r="J969" s="12">
        <f t="shared" si="1862"/>
        <v>0.30018399999999978</v>
      </c>
      <c r="K969" s="12" t="str">
        <f t="shared" si="1862"/>
        <v>-</v>
      </c>
      <c r="L969" s="12" t="str">
        <f t="shared" si="1862"/>
        <v>-</v>
      </c>
      <c r="M969" s="12" t="str">
        <f t="shared" si="1862"/>
        <v>-</v>
      </c>
      <c r="N969" s="12">
        <f t="shared" si="1862"/>
        <v>2.3001839999999998</v>
      </c>
      <c r="O969" s="12" t="str">
        <f t="shared" si="1862"/>
        <v>-</v>
      </c>
      <c r="P969" s="12" t="str">
        <f t="shared" si="1862"/>
        <v>-</v>
      </c>
      <c r="Q969" s="12" t="str">
        <f t="shared" si="1862"/>
        <v>-</v>
      </c>
      <c r="R969" s="12" t="str">
        <f t="shared" si="1862"/>
        <v>-</v>
      </c>
      <c r="S969" s="12">
        <f t="shared" si="1862"/>
        <v>1.6998160000000002</v>
      </c>
      <c r="T969" s="12" t="str">
        <f t="shared" si="1862"/>
        <v>-</v>
      </c>
      <c r="U969" s="12" t="str">
        <f t="shared" si="1862"/>
        <v>-</v>
      </c>
      <c r="V969" s="12">
        <f t="shared" si="1862"/>
        <v>0.69981600000000022</v>
      </c>
      <c r="W969" s="12" t="str">
        <f t="shared" si="1862"/>
        <v>-</v>
      </c>
      <c r="X969" s="12" t="str">
        <f t="shared" si="1862"/>
        <v>-</v>
      </c>
      <c r="Y969" s="12" t="str">
        <f t="shared" si="1862"/>
        <v>-</v>
      </c>
      <c r="Z969" s="12" t="str">
        <f t="shared" si="1862"/>
        <v>-</v>
      </c>
      <c r="AA969" s="12" t="str">
        <f t="shared" si="1862"/>
        <v>-</v>
      </c>
      <c r="AB969" s="12" t="str">
        <f t="shared" si="1862"/>
        <v>-</v>
      </c>
      <c r="AC969" s="12">
        <f t="shared" si="1862"/>
        <v>1.6998160000000002</v>
      </c>
      <c r="AD969" s="12">
        <f t="shared" si="1862"/>
        <v>1.3001839999999998</v>
      </c>
      <c r="AE969" s="12" t="str">
        <f t="shared" si="1862"/>
        <v>-</v>
      </c>
      <c r="AF969" s="12">
        <f t="shared" si="1862"/>
        <v>2.3001839999999998</v>
      </c>
      <c r="AG969" s="12">
        <f t="shared" si="1862"/>
        <v>0.30018399999999978</v>
      </c>
      <c r="AH969" s="12" t="str">
        <f t="shared" si="1862"/>
        <v>-</v>
      </c>
      <c r="AI969" s="12" t="str">
        <f t="shared" si="1862"/>
        <v>-</v>
      </c>
      <c r="AJ969" s="12" t="str">
        <f t="shared" si="1862"/>
        <v>-</v>
      </c>
      <c r="AK969" s="12" t="str">
        <f t="shared" si="1862"/>
        <v>-</v>
      </c>
      <c r="AL969" s="12" t="str">
        <f t="shared" si="1862"/>
        <v>-</v>
      </c>
      <c r="AM969" s="12" t="str">
        <f t="shared" si="1862"/>
        <v>-</v>
      </c>
      <c r="AN969" s="12" t="str">
        <f t="shared" si="1862"/>
        <v>-</v>
      </c>
      <c r="AO969" s="12">
        <f t="shared" si="1862"/>
        <v>0.69981600000000022</v>
      </c>
      <c r="AP969" s="12" t="str">
        <f t="shared" si="1862"/>
        <v>-</v>
      </c>
      <c r="AQ969" s="12" t="str">
        <f t="shared" si="1862"/>
        <v>-</v>
      </c>
      <c r="AR969" s="13"/>
      <c r="AS969" s="17"/>
    </row>
    <row r="970" spans="1:45">
      <c r="A970" s="22">
        <f t="shared" si="1740"/>
        <v>186</v>
      </c>
      <c r="B970" s="128">
        <f t="shared" ref="B970:C970" si="1863">B188</f>
        <v>75</v>
      </c>
      <c r="C970" s="128">
        <f t="shared" si="1863"/>
        <v>3</v>
      </c>
      <c r="D970" s="12" t="str">
        <f t="shared" ref="D970:AQ970" si="1864">IF(D775="-","-",ABS(D775-$AS775))</f>
        <v>-</v>
      </c>
      <c r="E970" s="12" t="str">
        <f t="shared" si="1864"/>
        <v>-</v>
      </c>
      <c r="F970" s="12" t="str">
        <f t="shared" si="1864"/>
        <v>-</v>
      </c>
      <c r="G970" s="12" t="str">
        <f t="shared" si="1864"/>
        <v>-</v>
      </c>
      <c r="H970" s="12">
        <f t="shared" si="1864"/>
        <v>1.8001849999999999</v>
      </c>
      <c r="I970" s="12" t="str">
        <f t="shared" si="1864"/>
        <v>-</v>
      </c>
      <c r="J970" s="12">
        <f t="shared" si="1864"/>
        <v>0.80018499999999992</v>
      </c>
      <c r="K970" s="12" t="str">
        <f t="shared" si="1864"/>
        <v>-</v>
      </c>
      <c r="L970" s="12" t="str">
        <f t="shared" si="1864"/>
        <v>-</v>
      </c>
      <c r="M970" s="12" t="str">
        <f t="shared" si="1864"/>
        <v>-</v>
      </c>
      <c r="N970" s="12">
        <f t="shared" si="1864"/>
        <v>1.8001849999999999</v>
      </c>
      <c r="O970" s="12" t="str">
        <f t="shared" si="1864"/>
        <v>-</v>
      </c>
      <c r="P970" s="12" t="str">
        <f t="shared" si="1864"/>
        <v>-</v>
      </c>
      <c r="Q970" s="12" t="str">
        <f t="shared" si="1864"/>
        <v>-</v>
      </c>
      <c r="R970" s="12" t="str">
        <f t="shared" si="1864"/>
        <v>-</v>
      </c>
      <c r="S970" s="12">
        <f t="shared" si="1864"/>
        <v>2.1998150000000001</v>
      </c>
      <c r="T970" s="12" t="str">
        <f t="shared" si="1864"/>
        <v>-</v>
      </c>
      <c r="U970" s="12" t="str">
        <f t="shared" si="1864"/>
        <v>-</v>
      </c>
      <c r="V970" s="12">
        <f t="shared" si="1864"/>
        <v>2.1998150000000001</v>
      </c>
      <c r="W970" s="12" t="str">
        <f t="shared" si="1864"/>
        <v>-</v>
      </c>
      <c r="X970" s="12" t="str">
        <f t="shared" si="1864"/>
        <v>-</v>
      </c>
      <c r="Y970" s="12" t="str">
        <f t="shared" si="1864"/>
        <v>-</v>
      </c>
      <c r="Z970" s="12" t="str">
        <f t="shared" si="1864"/>
        <v>-</v>
      </c>
      <c r="AA970" s="12" t="str">
        <f t="shared" si="1864"/>
        <v>-</v>
      </c>
      <c r="AB970" s="12" t="str">
        <f t="shared" si="1864"/>
        <v>-</v>
      </c>
      <c r="AC970" s="12">
        <f t="shared" si="1864"/>
        <v>2.1998150000000001</v>
      </c>
      <c r="AD970" s="12">
        <f t="shared" si="1864"/>
        <v>0.80018499999999992</v>
      </c>
      <c r="AE970" s="12" t="str">
        <f t="shared" si="1864"/>
        <v>-</v>
      </c>
      <c r="AF970" s="12">
        <f t="shared" si="1864"/>
        <v>1.8001849999999999</v>
      </c>
      <c r="AG970" s="12">
        <f t="shared" si="1864"/>
        <v>0.80018499999999992</v>
      </c>
      <c r="AH970" s="12" t="str">
        <f t="shared" si="1864"/>
        <v>-</v>
      </c>
      <c r="AI970" s="12" t="str">
        <f t="shared" si="1864"/>
        <v>-</v>
      </c>
      <c r="AJ970" s="12" t="str">
        <f t="shared" si="1864"/>
        <v>-</v>
      </c>
      <c r="AK970" s="12" t="str">
        <f t="shared" si="1864"/>
        <v>-</v>
      </c>
      <c r="AL970" s="12" t="str">
        <f t="shared" si="1864"/>
        <v>-</v>
      </c>
      <c r="AM970" s="12" t="str">
        <f t="shared" si="1864"/>
        <v>-</v>
      </c>
      <c r="AN970" s="12" t="str">
        <f t="shared" si="1864"/>
        <v>-</v>
      </c>
      <c r="AO970" s="12">
        <f t="shared" si="1864"/>
        <v>1.1998150000000001</v>
      </c>
      <c r="AP970" s="12" t="str">
        <f t="shared" si="1864"/>
        <v>-</v>
      </c>
      <c r="AQ970" s="12" t="str">
        <f t="shared" si="1864"/>
        <v>-</v>
      </c>
      <c r="AR970" s="13"/>
      <c r="AS970" s="17"/>
    </row>
    <row r="971" spans="1:45">
      <c r="A971" s="22">
        <f t="shared" si="1740"/>
        <v>187</v>
      </c>
      <c r="B971" s="128">
        <f t="shared" ref="B971:C971" si="1865">B189</f>
        <v>77</v>
      </c>
      <c r="C971" s="128">
        <f t="shared" si="1865"/>
        <v>1</v>
      </c>
      <c r="D971" s="12" t="str">
        <f t="shared" ref="D971:AQ971" si="1866">IF(D776="-","-",ABS(D776-$AS776))</f>
        <v>-</v>
      </c>
      <c r="E971" s="12" t="str">
        <f t="shared" si="1866"/>
        <v>-</v>
      </c>
      <c r="F971" s="12" t="str">
        <f t="shared" si="1866"/>
        <v>-</v>
      </c>
      <c r="G971" s="12" t="str">
        <f t="shared" si="1866"/>
        <v>-</v>
      </c>
      <c r="H971" s="12">
        <f t="shared" si="1866"/>
        <v>1.888702888888889</v>
      </c>
      <c r="I971" s="12" t="str">
        <f t="shared" si="1866"/>
        <v>-</v>
      </c>
      <c r="J971" s="12">
        <f t="shared" si="1866"/>
        <v>0.11129711111111096</v>
      </c>
      <c r="K971" s="12" t="str">
        <f t="shared" si="1866"/>
        <v>-</v>
      </c>
      <c r="L971" s="12" t="str">
        <f t="shared" si="1866"/>
        <v>-</v>
      </c>
      <c r="M971" s="12" t="str">
        <f t="shared" si="1866"/>
        <v>-</v>
      </c>
      <c r="N971" s="12">
        <f t="shared" si="1866"/>
        <v>1.111297111111111</v>
      </c>
      <c r="O971" s="12" t="str">
        <f t="shared" si="1866"/>
        <v>-</v>
      </c>
      <c r="P971" s="12" t="str">
        <f t="shared" si="1866"/>
        <v>-</v>
      </c>
      <c r="Q971" s="12" t="str">
        <f t="shared" si="1866"/>
        <v>-</v>
      </c>
      <c r="R971" s="12" t="str">
        <f t="shared" si="1866"/>
        <v>-</v>
      </c>
      <c r="S971" s="12">
        <f t="shared" si="1866"/>
        <v>3.111297111111111</v>
      </c>
      <c r="T971" s="12" t="str">
        <f t="shared" si="1866"/>
        <v>-</v>
      </c>
      <c r="U971" s="12" t="str">
        <f t="shared" si="1866"/>
        <v>-</v>
      </c>
      <c r="V971" s="12" t="str">
        <f t="shared" si="1866"/>
        <v>-</v>
      </c>
      <c r="W971" s="12" t="str">
        <f t="shared" si="1866"/>
        <v>-</v>
      </c>
      <c r="X971" s="12" t="str">
        <f t="shared" si="1866"/>
        <v>-</v>
      </c>
      <c r="Y971" s="12" t="str">
        <f t="shared" si="1866"/>
        <v>-</v>
      </c>
      <c r="Z971" s="12" t="str">
        <f t="shared" si="1866"/>
        <v>-</v>
      </c>
      <c r="AA971" s="12" t="str">
        <f t="shared" si="1866"/>
        <v>-</v>
      </c>
      <c r="AB971" s="12" t="str">
        <f t="shared" si="1866"/>
        <v>-</v>
      </c>
      <c r="AC971" s="12">
        <f t="shared" si="1866"/>
        <v>1.888702888888889</v>
      </c>
      <c r="AD971" s="12">
        <f t="shared" si="1866"/>
        <v>0.11129711111111096</v>
      </c>
      <c r="AE971" s="12" t="str">
        <f t="shared" si="1866"/>
        <v>-</v>
      </c>
      <c r="AF971" s="12">
        <f t="shared" si="1866"/>
        <v>0.11129711111111096</v>
      </c>
      <c r="AG971" s="12">
        <f t="shared" si="1866"/>
        <v>1.888702888888889</v>
      </c>
      <c r="AH971" s="12" t="str">
        <f t="shared" si="1866"/>
        <v>-</v>
      </c>
      <c r="AI971" s="12" t="str">
        <f t="shared" si="1866"/>
        <v>-</v>
      </c>
      <c r="AJ971" s="12" t="str">
        <f t="shared" si="1866"/>
        <v>-</v>
      </c>
      <c r="AK971" s="12" t="str">
        <f t="shared" si="1866"/>
        <v>-</v>
      </c>
      <c r="AL971" s="12" t="str">
        <f t="shared" si="1866"/>
        <v>-</v>
      </c>
      <c r="AM971" s="12" t="str">
        <f t="shared" si="1866"/>
        <v>-</v>
      </c>
      <c r="AN971" s="12" t="str">
        <f t="shared" si="1866"/>
        <v>-</v>
      </c>
      <c r="AO971" s="12">
        <f t="shared" si="1866"/>
        <v>1.111297111111111</v>
      </c>
      <c r="AP971" s="12" t="str">
        <f t="shared" si="1866"/>
        <v>-</v>
      </c>
      <c r="AQ971" s="12" t="str">
        <f t="shared" si="1866"/>
        <v>-</v>
      </c>
      <c r="AR971" s="13"/>
      <c r="AS971" s="17"/>
    </row>
    <row r="972" spans="1:45">
      <c r="A972" s="22">
        <f t="shared" si="1740"/>
        <v>188</v>
      </c>
      <c r="B972" s="128">
        <f t="shared" ref="B972:C972" si="1867">B190</f>
        <v>77</v>
      </c>
      <c r="C972" s="128">
        <f t="shared" si="1867"/>
        <v>2</v>
      </c>
      <c r="D972" s="12" t="str">
        <f t="shared" ref="D972:AQ972" si="1868">IF(D777="-","-",ABS(D777-$AS777))</f>
        <v>-</v>
      </c>
      <c r="E972" s="12" t="str">
        <f t="shared" si="1868"/>
        <v>-</v>
      </c>
      <c r="F972" s="12" t="str">
        <f t="shared" si="1868"/>
        <v>-</v>
      </c>
      <c r="G972" s="12" t="str">
        <f t="shared" si="1868"/>
        <v>-</v>
      </c>
      <c r="H972" s="12">
        <f t="shared" si="1868"/>
        <v>0.99981299999999962</v>
      </c>
      <c r="I972" s="12" t="str">
        <f t="shared" si="1868"/>
        <v>-</v>
      </c>
      <c r="J972" s="12">
        <f t="shared" si="1868"/>
        <v>1.0001870000000004</v>
      </c>
      <c r="K972" s="12" t="str">
        <f t="shared" si="1868"/>
        <v>-</v>
      </c>
      <c r="L972" s="12" t="str">
        <f t="shared" si="1868"/>
        <v>-</v>
      </c>
      <c r="M972" s="12" t="str">
        <f t="shared" si="1868"/>
        <v>-</v>
      </c>
      <c r="N972" s="12">
        <f t="shared" si="1868"/>
        <v>1.0001870000000004</v>
      </c>
      <c r="O972" s="12" t="str">
        <f t="shared" si="1868"/>
        <v>-</v>
      </c>
      <c r="P972" s="12" t="str">
        <f t="shared" si="1868"/>
        <v>-</v>
      </c>
      <c r="Q972" s="12" t="str">
        <f t="shared" si="1868"/>
        <v>-</v>
      </c>
      <c r="R972" s="12" t="str">
        <f t="shared" si="1868"/>
        <v>-</v>
      </c>
      <c r="S972" s="12">
        <f t="shared" si="1868"/>
        <v>1.0001870000000004</v>
      </c>
      <c r="T972" s="12" t="str">
        <f t="shared" si="1868"/>
        <v>-</v>
      </c>
      <c r="U972" s="12" t="str">
        <f t="shared" si="1868"/>
        <v>-</v>
      </c>
      <c r="V972" s="12" t="str">
        <f t="shared" si="1868"/>
        <v>-</v>
      </c>
      <c r="W972" s="12" t="str">
        <f t="shared" si="1868"/>
        <v>-</v>
      </c>
      <c r="X972" s="12" t="str">
        <f t="shared" si="1868"/>
        <v>-</v>
      </c>
      <c r="Y972" s="12" t="str">
        <f t="shared" si="1868"/>
        <v>-</v>
      </c>
      <c r="Z972" s="12" t="str">
        <f t="shared" si="1868"/>
        <v>-</v>
      </c>
      <c r="AA972" s="12" t="str">
        <f t="shared" si="1868"/>
        <v>-</v>
      </c>
      <c r="AB972" s="12" t="str">
        <f t="shared" si="1868"/>
        <v>-</v>
      </c>
      <c r="AC972" s="12">
        <f t="shared" si="1868"/>
        <v>2.9998129999999996</v>
      </c>
      <c r="AD972" s="12">
        <f t="shared" si="1868"/>
        <v>0.99981299999999962</v>
      </c>
      <c r="AE972" s="12" t="str">
        <f t="shared" si="1868"/>
        <v>-</v>
      </c>
      <c r="AF972" s="12">
        <f t="shared" si="1868"/>
        <v>2.0001870000000004</v>
      </c>
      <c r="AG972" s="12">
        <f t="shared" si="1868"/>
        <v>1.0001870000000004</v>
      </c>
      <c r="AH972" s="12" t="str">
        <f t="shared" si="1868"/>
        <v>-</v>
      </c>
      <c r="AI972" s="12" t="str">
        <f t="shared" si="1868"/>
        <v>-</v>
      </c>
      <c r="AJ972" s="12" t="str">
        <f t="shared" si="1868"/>
        <v>-</v>
      </c>
      <c r="AK972" s="12" t="str">
        <f t="shared" si="1868"/>
        <v>-</v>
      </c>
      <c r="AL972" s="12" t="str">
        <f t="shared" si="1868"/>
        <v>-</v>
      </c>
      <c r="AM972" s="12" t="str">
        <f t="shared" si="1868"/>
        <v>-</v>
      </c>
      <c r="AN972" s="12" t="str">
        <f t="shared" si="1868"/>
        <v>-</v>
      </c>
      <c r="AO972" s="12">
        <f t="shared" si="1868"/>
        <v>0.99981299999999962</v>
      </c>
      <c r="AP972" s="12" t="str">
        <f t="shared" si="1868"/>
        <v>-</v>
      </c>
      <c r="AQ972" s="12" t="str">
        <f t="shared" si="1868"/>
        <v>-</v>
      </c>
      <c r="AR972" s="13"/>
      <c r="AS972" s="17"/>
    </row>
    <row r="973" spans="1:45">
      <c r="A973" s="22">
        <f t="shared" si="1740"/>
        <v>189</v>
      </c>
      <c r="B973" s="128">
        <f t="shared" ref="B973:C973" si="1869">B191</f>
        <v>77</v>
      </c>
      <c r="C973" s="128">
        <f t="shared" si="1869"/>
        <v>3</v>
      </c>
      <c r="D973" s="12" t="str">
        <f t="shared" ref="D973:AQ973" si="1870">IF(D778="-","-",ABS(D778-$AS778))</f>
        <v>-</v>
      </c>
      <c r="E973" s="12" t="str">
        <f t="shared" si="1870"/>
        <v>-</v>
      </c>
      <c r="F973" s="12" t="str">
        <f t="shared" si="1870"/>
        <v>-</v>
      </c>
      <c r="G973" s="12" t="str">
        <f t="shared" si="1870"/>
        <v>-</v>
      </c>
      <c r="H973" s="12">
        <f t="shared" si="1870"/>
        <v>0.50018799999999963</v>
      </c>
      <c r="I973" s="12" t="str">
        <f t="shared" si="1870"/>
        <v>-</v>
      </c>
      <c r="J973" s="12" t="str">
        <f t="shared" si="1870"/>
        <v>-</v>
      </c>
      <c r="K973" s="12" t="str">
        <f t="shared" si="1870"/>
        <v>-</v>
      </c>
      <c r="L973" s="12" t="str">
        <f t="shared" si="1870"/>
        <v>-</v>
      </c>
      <c r="M973" s="12" t="str">
        <f t="shared" si="1870"/>
        <v>-</v>
      </c>
      <c r="N973" s="12">
        <f t="shared" si="1870"/>
        <v>0.49981200000000037</v>
      </c>
      <c r="O973" s="12">
        <f t="shared" si="1870"/>
        <v>0.49981200000000037</v>
      </c>
      <c r="P973" s="12" t="str">
        <f t="shared" si="1870"/>
        <v>-</v>
      </c>
      <c r="Q973" s="12" t="str">
        <f t="shared" si="1870"/>
        <v>-</v>
      </c>
      <c r="R973" s="12" t="str">
        <f t="shared" si="1870"/>
        <v>-</v>
      </c>
      <c r="S973" s="12">
        <f t="shared" si="1870"/>
        <v>2.5001879999999996</v>
      </c>
      <c r="T973" s="12" t="str">
        <f t="shared" si="1870"/>
        <v>-</v>
      </c>
      <c r="U973" s="12" t="str">
        <f t="shared" si="1870"/>
        <v>-</v>
      </c>
      <c r="V973" s="12" t="str">
        <f t="shared" si="1870"/>
        <v>-</v>
      </c>
      <c r="W973" s="12" t="str">
        <f t="shared" si="1870"/>
        <v>-</v>
      </c>
      <c r="X973" s="12">
        <f t="shared" si="1870"/>
        <v>3.4998120000000004</v>
      </c>
      <c r="Y973" s="12" t="str">
        <f t="shared" si="1870"/>
        <v>-</v>
      </c>
      <c r="Z973" s="12" t="str">
        <f t="shared" si="1870"/>
        <v>-</v>
      </c>
      <c r="AA973" s="12" t="str">
        <f t="shared" si="1870"/>
        <v>-</v>
      </c>
      <c r="AB973" s="12" t="str">
        <f t="shared" si="1870"/>
        <v>-</v>
      </c>
      <c r="AC973" s="12">
        <f t="shared" si="1870"/>
        <v>0.50018799999999963</v>
      </c>
      <c r="AD973" s="12">
        <f t="shared" si="1870"/>
        <v>0.50018799999999963</v>
      </c>
      <c r="AE973" s="12" t="str">
        <f t="shared" si="1870"/>
        <v>-</v>
      </c>
      <c r="AF973" s="12">
        <f t="shared" si="1870"/>
        <v>1.4998120000000004</v>
      </c>
      <c r="AG973" s="12">
        <f t="shared" si="1870"/>
        <v>2.5001879999999996</v>
      </c>
      <c r="AH973" s="12" t="str">
        <f t="shared" si="1870"/>
        <v>-</v>
      </c>
      <c r="AI973" s="12" t="str">
        <f t="shared" si="1870"/>
        <v>-</v>
      </c>
      <c r="AJ973" s="12" t="str">
        <f t="shared" si="1870"/>
        <v>-</v>
      </c>
      <c r="AK973" s="12" t="str">
        <f t="shared" si="1870"/>
        <v>-</v>
      </c>
      <c r="AL973" s="12" t="str">
        <f t="shared" si="1870"/>
        <v>-</v>
      </c>
      <c r="AM973" s="12" t="str">
        <f t="shared" si="1870"/>
        <v>-</v>
      </c>
      <c r="AN973" s="12" t="str">
        <f t="shared" si="1870"/>
        <v>-</v>
      </c>
      <c r="AO973" s="12">
        <f t="shared" si="1870"/>
        <v>0.49981200000000037</v>
      </c>
      <c r="AP973" s="12" t="str">
        <f t="shared" si="1870"/>
        <v>-</v>
      </c>
      <c r="AQ973" s="12" t="str">
        <f t="shared" si="1870"/>
        <v>-</v>
      </c>
      <c r="AR973" s="13"/>
      <c r="AS973" s="17"/>
    </row>
    <row r="974" spans="1:45">
      <c r="A974" s="22">
        <f t="shared" si="1740"/>
        <v>190</v>
      </c>
      <c r="B974" s="128">
        <f t="shared" ref="B974:C974" si="1871">B192</f>
        <v>78</v>
      </c>
      <c r="C974" s="128">
        <f t="shared" si="1871"/>
        <v>1</v>
      </c>
      <c r="D974" s="12" t="str">
        <f t="shared" ref="D974:AQ974" si="1872">IF(D779="-","-",ABS(D779-$AS779))</f>
        <v>-</v>
      </c>
      <c r="E974" s="12" t="str">
        <f t="shared" si="1872"/>
        <v>-</v>
      </c>
      <c r="F974" s="12" t="str">
        <f t="shared" si="1872"/>
        <v>-</v>
      </c>
      <c r="G974" s="12" t="str">
        <f t="shared" si="1872"/>
        <v>-</v>
      </c>
      <c r="H974" s="12">
        <f t="shared" si="1872"/>
        <v>3.7274617272727273</v>
      </c>
      <c r="I974" s="12" t="str">
        <f t="shared" si="1872"/>
        <v>-</v>
      </c>
      <c r="J974" s="12">
        <f t="shared" si="1872"/>
        <v>0.72746172727272729</v>
      </c>
      <c r="K974" s="12" t="str">
        <f t="shared" si="1872"/>
        <v>-</v>
      </c>
      <c r="L974" s="12" t="str">
        <f t="shared" si="1872"/>
        <v>-</v>
      </c>
      <c r="M974" s="12" t="str">
        <f t="shared" si="1872"/>
        <v>-</v>
      </c>
      <c r="N974" s="12">
        <f t="shared" si="1872"/>
        <v>1.7274617272727273</v>
      </c>
      <c r="O974" s="12">
        <f t="shared" si="1872"/>
        <v>0.27253827272727271</v>
      </c>
      <c r="P974" s="12" t="str">
        <f t="shared" si="1872"/>
        <v>-</v>
      </c>
      <c r="Q974" s="12" t="str">
        <f t="shared" si="1872"/>
        <v>-</v>
      </c>
      <c r="R974" s="12" t="str">
        <f t="shared" si="1872"/>
        <v>-</v>
      </c>
      <c r="S974" s="12" t="str">
        <f t="shared" si="1872"/>
        <v>-</v>
      </c>
      <c r="T974" s="12" t="str">
        <f t="shared" si="1872"/>
        <v>-</v>
      </c>
      <c r="U974" s="12" t="str">
        <f t="shared" si="1872"/>
        <v>-</v>
      </c>
      <c r="V974" s="12">
        <f t="shared" si="1872"/>
        <v>0.27253827272727271</v>
      </c>
      <c r="W974" s="12" t="str">
        <f t="shared" si="1872"/>
        <v>-</v>
      </c>
      <c r="X974" s="12" t="str">
        <f t="shared" si="1872"/>
        <v>-</v>
      </c>
      <c r="Y974" s="12" t="str">
        <f t="shared" si="1872"/>
        <v>-</v>
      </c>
      <c r="Z974" s="12">
        <f t="shared" si="1872"/>
        <v>1.2725382727272727</v>
      </c>
      <c r="AA974" s="12" t="str">
        <f t="shared" si="1872"/>
        <v>-</v>
      </c>
      <c r="AB974" s="12" t="str">
        <f t="shared" si="1872"/>
        <v>-</v>
      </c>
      <c r="AC974" s="12">
        <f t="shared" si="1872"/>
        <v>1.2725382727272727</v>
      </c>
      <c r="AD974" s="12">
        <f t="shared" si="1872"/>
        <v>0.72746172727272729</v>
      </c>
      <c r="AE974" s="12" t="str">
        <f t="shared" si="1872"/>
        <v>-</v>
      </c>
      <c r="AF974" s="12">
        <f t="shared" si="1872"/>
        <v>1.7274617272727273</v>
      </c>
      <c r="AG974" s="12">
        <f t="shared" si="1872"/>
        <v>4.2725382727272727</v>
      </c>
      <c r="AH974" s="12" t="str">
        <f t="shared" si="1872"/>
        <v>-</v>
      </c>
      <c r="AI974" s="12" t="str">
        <f t="shared" si="1872"/>
        <v>-</v>
      </c>
      <c r="AJ974" s="12" t="str">
        <f t="shared" si="1872"/>
        <v>-</v>
      </c>
      <c r="AK974" s="12" t="str">
        <f t="shared" si="1872"/>
        <v>-</v>
      </c>
      <c r="AL974" s="12" t="str">
        <f t="shared" si="1872"/>
        <v>-</v>
      </c>
      <c r="AM974" s="12" t="str">
        <f t="shared" si="1872"/>
        <v>-</v>
      </c>
      <c r="AN974" s="12" t="str">
        <f t="shared" si="1872"/>
        <v>-</v>
      </c>
      <c r="AO974" s="12">
        <f t="shared" si="1872"/>
        <v>1.2725382727272727</v>
      </c>
      <c r="AP974" s="12" t="str">
        <f t="shared" si="1872"/>
        <v>-</v>
      </c>
      <c r="AQ974" s="12" t="str">
        <f t="shared" si="1872"/>
        <v>-</v>
      </c>
      <c r="AR974" s="13"/>
      <c r="AS974" s="17"/>
    </row>
    <row r="975" spans="1:45">
      <c r="A975" s="22">
        <f t="shared" si="1740"/>
        <v>191</v>
      </c>
      <c r="B975" s="128">
        <f t="shared" ref="B975:C975" si="1873">B193</f>
        <v>78</v>
      </c>
      <c r="C975" s="128">
        <f t="shared" si="1873"/>
        <v>2</v>
      </c>
      <c r="D975" s="12" t="str">
        <f t="shared" ref="D975:AQ975" si="1874">IF(D780="-","-",ABS(D780-$AS780))</f>
        <v>-</v>
      </c>
      <c r="E975" s="12" t="str">
        <f t="shared" si="1874"/>
        <v>-</v>
      </c>
      <c r="F975" s="12" t="str">
        <f t="shared" si="1874"/>
        <v>-</v>
      </c>
      <c r="G975" s="12" t="str">
        <f t="shared" si="1874"/>
        <v>-</v>
      </c>
      <c r="H975" s="12">
        <f t="shared" si="1874"/>
        <v>0.1109211111111108</v>
      </c>
      <c r="I975" s="12" t="str">
        <f t="shared" si="1874"/>
        <v>-</v>
      </c>
      <c r="J975" s="12">
        <f t="shared" si="1874"/>
        <v>3.8890788888888892</v>
      </c>
      <c r="K975" s="12" t="str">
        <f t="shared" si="1874"/>
        <v>-</v>
      </c>
      <c r="L975" s="12" t="str">
        <f t="shared" si="1874"/>
        <v>-</v>
      </c>
      <c r="M975" s="12" t="str">
        <f t="shared" si="1874"/>
        <v>-</v>
      </c>
      <c r="N975" s="12">
        <f t="shared" si="1874"/>
        <v>2.8890788888888892</v>
      </c>
      <c r="O975" s="12">
        <f t="shared" si="1874"/>
        <v>2.1109211111111108</v>
      </c>
      <c r="P975" s="12" t="str">
        <f t="shared" si="1874"/>
        <v>-</v>
      </c>
      <c r="Q975" s="12" t="str">
        <f t="shared" si="1874"/>
        <v>-</v>
      </c>
      <c r="R975" s="12" t="str">
        <f t="shared" si="1874"/>
        <v>-</v>
      </c>
      <c r="S975" s="12" t="str">
        <f t="shared" si="1874"/>
        <v>-</v>
      </c>
      <c r="T975" s="12" t="str">
        <f t="shared" si="1874"/>
        <v>-</v>
      </c>
      <c r="U975" s="12" t="str">
        <f t="shared" si="1874"/>
        <v>-</v>
      </c>
      <c r="V975" s="12">
        <f t="shared" si="1874"/>
        <v>1.1109211111111108</v>
      </c>
      <c r="W975" s="12" t="str">
        <f t="shared" si="1874"/>
        <v>-</v>
      </c>
      <c r="X975" s="12" t="str">
        <f t="shared" si="1874"/>
        <v>-</v>
      </c>
      <c r="Y975" s="12" t="str">
        <f t="shared" si="1874"/>
        <v>-</v>
      </c>
      <c r="Z975" s="12" t="str">
        <f t="shared" si="1874"/>
        <v>-</v>
      </c>
      <c r="AA975" s="12" t="str">
        <f t="shared" si="1874"/>
        <v>-</v>
      </c>
      <c r="AB975" s="12" t="str">
        <f t="shared" si="1874"/>
        <v>-</v>
      </c>
      <c r="AC975" s="12">
        <f t="shared" si="1874"/>
        <v>3.1109211111111108</v>
      </c>
      <c r="AD975" s="12" t="str">
        <f t="shared" si="1874"/>
        <v>-</v>
      </c>
      <c r="AE975" s="12" t="str">
        <f t="shared" si="1874"/>
        <v>-</v>
      </c>
      <c r="AF975" s="12">
        <f t="shared" si="1874"/>
        <v>2.8890788888888892</v>
      </c>
      <c r="AG975" s="12">
        <f t="shared" si="1874"/>
        <v>3.1109211111111108</v>
      </c>
      <c r="AH975" s="12" t="str">
        <f t="shared" si="1874"/>
        <v>-</v>
      </c>
      <c r="AI975" s="12" t="str">
        <f t="shared" si="1874"/>
        <v>-</v>
      </c>
      <c r="AJ975" s="12" t="str">
        <f t="shared" si="1874"/>
        <v>-</v>
      </c>
      <c r="AK975" s="12" t="str">
        <f t="shared" si="1874"/>
        <v>-</v>
      </c>
      <c r="AL975" s="12" t="str">
        <f t="shared" si="1874"/>
        <v>-</v>
      </c>
      <c r="AM975" s="12" t="str">
        <f t="shared" si="1874"/>
        <v>-</v>
      </c>
      <c r="AN975" s="12" t="str">
        <f t="shared" si="1874"/>
        <v>-</v>
      </c>
      <c r="AO975" s="12">
        <f t="shared" si="1874"/>
        <v>0.1109211111111108</v>
      </c>
      <c r="AP975" s="12" t="str">
        <f t="shared" si="1874"/>
        <v>-</v>
      </c>
      <c r="AQ975" s="12" t="str">
        <f t="shared" si="1874"/>
        <v>-</v>
      </c>
      <c r="AR975" s="13"/>
      <c r="AS975" s="17"/>
    </row>
    <row r="976" spans="1:45">
      <c r="A976" s="22">
        <f t="shared" si="1740"/>
        <v>192</v>
      </c>
      <c r="B976" s="128">
        <f t="shared" ref="B976:C976" si="1875">B194</f>
        <v>78</v>
      </c>
      <c r="C976" s="128">
        <f t="shared" si="1875"/>
        <v>3</v>
      </c>
      <c r="D976" s="12" t="str">
        <f t="shared" ref="D976:AQ976" si="1876">IF(D781="-","-",ABS(D781-$AS781))</f>
        <v>-</v>
      </c>
      <c r="E976" s="12" t="str">
        <f t="shared" si="1876"/>
        <v>-</v>
      </c>
      <c r="F976" s="12" t="str">
        <f t="shared" si="1876"/>
        <v>-</v>
      </c>
      <c r="G976" s="12" t="str">
        <f t="shared" si="1876"/>
        <v>-</v>
      </c>
      <c r="H976" s="12">
        <f t="shared" si="1876"/>
        <v>1.5998089999999996</v>
      </c>
      <c r="I976" s="12" t="str">
        <f t="shared" si="1876"/>
        <v>-</v>
      </c>
      <c r="J976" s="12">
        <f t="shared" si="1876"/>
        <v>1.4001910000000004</v>
      </c>
      <c r="K976" s="12" t="str">
        <f t="shared" si="1876"/>
        <v>-</v>
      </c>
      <c r="L976" s="12" t="str">
        <f t="shared" si="1876"/>
        <v>-</v>
      </c>
      <c r="M976" s="12" t="str">
        <f t="shared" si="1876"/>
        <v>-</v>
      </c>
      <c r="N976" s="12">
        <f t="shared" si="1876"/>
        <v>2.4001910000000004</v>
      </c>
      <c r="O976" s="12" t="str">
        <f t="shared" si="1876"/>
        <v>-</v>
      </c>
      <c r="P976" s="12" t="str">
        <f t="shared" si="1876"/>
        <v>-</v>
      </c>
      <c r="Q976" s="12" t="str">
        <f t="shared" si="1876"/>
        <v>-</v>
      </c>
      <c r="R976" s="12" t="str">
        <f t="shared" si="1876"/>
        <v>-</v>
      </c>
      <c r="S976" s="12" t="str">
        <f t="shared" si="1876"/>
        <v>-</v>
      </c>
      <c r="T976" s="12" t="str">
        <f t="shared" si="1876"/>
        <v>-</v>
      </c>
      <c r="U976" s="12" t="str">
        <f t="shared" si="1876"/>
        <v>-</v>
      </c>
      <c r="V976" s="12">
        <f t="shared" si="1876"/>
        <v>0.59980899999999959</v>
      </c>
      <c r="W976" s="12" t="str">
        <f t="shared" si="1876"/>
        <v>-</v>
      </c>
      <c r="X976" s="12">
        <f t="shared" si="1876"/>
        <v>2.5998089999999996</v>
      </c>
      <c r="Y976" s="12" t="str">
        <f t="shared" si="1876"/>
        <v>-</v>
      </c>
      <c r="Z976" s="12" t="str">
        <f t="shared" si="1876"/>
        <v>-</v>
      </c>
      <c r="AA976" s="12" t="str">
        <f t="shared" si="1876"/>
        <v>-</v>
      </c>
      <c r="AB976" s="12" t="str">
        <f t="shared" si="1876"/>
        <v>-</v>
      </c>
      <c r="AC976" s="12">
        <f t="shared" si="1876"/>
        <v>0.59980899999999959</v>
      </c>
      <c r="AD976" s="12">
        <f t="shared" si="1876"/>
        <v>0.40019100000000041</v>
      </c>
      <c r="AE976" s="12" t="str">
        <f t="shared" si="1876"/>
        <v>-</v>
      </c>
      <c r="AF976" s="12">
        <f t="shared" si="1876"/>
        <v>1.4001910000000004</v>
      </c>
      <c r="AG976" s="12">
        <f t="shared" si="1876"/>
        <v>1.4001910000000004</v>
      </c>
      <c r="AH976" s="12" t="str">
        <f t="shared" si="1876"/>
        <v>-</v>
      </c>
      <c r="AI976" s="12" t="str">
        <f t="shared" si="1876"/>
        <v>-</v>
      </c>
      <c r="AJ976" s="12" t="str">
        <f t="shared" si="1876"/>
        <v>-</v>
      </c>
      <c r="AK976" s="12" t="str">
        <f t="shared" si="1876"/>
        <v>-</v>
      </c>
      <c r="AL976" s="12" t="str">
        <f t="shared" si="1876"/>
        <v>-</v>
      </c>
      <c r="AM976" s="12" t="str">
        <f t="shared" si="1876"/>
        <v>-</v>
      </c>
      <c r="AN976" s="12" t="str">
        <f t="shared" si="1876"/>
        <v>-</v>
      </c>
      <c r="AO976" s="12">
        <f t="shared" si="1876"/>
        <v>1.5998089999999996</v>
      </c>
      <c r="AP976" s="12" t="str">
        <f t="shared" si="1876"/>
        <v>-</v>
      </c>
      <c r="AQ976" s="12" t="str">
        <f t="shared" si="1876"/>
        <v>-</v>
      </c>
      <c r="AR976" s="13"/>
      <c r="AS976" s="17"/>
    </row>
    <row r="977" spans="1:59">
      <c r="A977" s="22" t="s">
        <v>15</v>
      </c>
      <c r="B977" s="128"/>
      <c r="C977" s="128"/>
      <c r="D977" s="12">
        <f>192 - COUNTIF(D785:D976,"-")</f>
        <v>0</v>
      </c>
      <c r="E977" s="12">
        <f t="shared" ref="E977:AQ977" si="1877">192 - COUNTIF(E785:E976,"-")</f>
        <v>0</v>
      </c>
      <c r="F977" s="12">
        <f t="shared" si="1877"/>
        <v>0</v>
      </c>
      <c r="G977" s="12">
        <f t="shared" si="1877"/>
        <v>0</v>
      </c>
      <c r="H977" s="12">
        <f t="shared" si="1877"/>
        <v>191</v>
      </c>
      <c r="I977" s="12">
        <f t="shared" si="1877"/>
        <v>0</v>
      </c>
      <c r="J977" s="12">
        <f t="shared" si="1877"/>
        <v>159</v>
      </c>
      <c r="K977" s="12">
        <f t="shared" si="1877"/>
        <v>0</v>
      </c>
      <c r="L977" s="12">
        <f t="shared" si="1877"/>
        <v>0</v>
      </c>
      <c r="M977" s="12">
        <f t="shared" si="1877"/>
        <v>0</v>
      </c>
      <c r="N977" s="12">
        <f t="shared" si="1877"/>
        <v>192</v>
      </c>
      <c r="O977" s="12">
        <f t="shared" si="1877"/>
        <v>51</v>
      </c>
      <c r="P977" s="12">
        <f t="shared" si="1877"/>
        <v>0</v>
      </c>
      <c r="Q977" s="12">
        <f t="shared" si="1877"/>
        <v>0</v>
      </c>
      <c r="R977" s="12">
        <f t="shared" si="1877"/>
        <v>0</v>
      </c>
      <c r="S977" s="12">
        <f t="shared" si="1877"/>
        <v>120</v>
      </c>
      <c r="T977" s="12">
        <f t="shared" si="1877"/>
        <v>0</v>
      </c>
      <c r="U977" s="12">
        <f t="shared" si="1877"/>
        <v>0</v>
      </c>
      <c r="V977" s="12">
        <f t="shared" si="1877"/>
        <v>180</v>
      </c>
      <c r="W977" s="12">
        <f t="shared" si="1877"/>
        <v>0</v>
      </c>
      <c r="X977" s="12">
        <f t="shared" si="1877"/>
        <v>82</v>
      </c>
      <c r="Y977" s="12">
        <f t="shared" si="1877"/>
        <v>0</v>
      </c>
      <c r="Z977" s="12">
        <f t="shared" si="1877"/>
        <v>58</v>
      </c>
      <c r="AA977" s="12">
        <f t="shared" si="1877"/>
        <v>0</v>
      </c>
      <c r="AB977" s="12">
        <f t="shared" si="1877"/>
        <v>0</v>
      </c>
      <c r="AC977" s="12">
        <f t="shared" si="1877"/>
        <v>187</v>
      </c>
      <c r="AD977" s="12">
        <f t="shared" si="1877"/>
        <v>182</v>
      </c>
      <c r="AE977" s="12">
        <f t="shared" si="1877"/>
        <v>0</v>
      </c>
      <c r="AF977" s="12">
        <f t="shared" si="1877"/>
        <v>186</v>
      </c>
      <c r="AG977" s="12">
        <f t="shared" si="1877"/>
        <v>189</v>
      </c>
      <c r="AH977" s="12">
        <f t="shared" si="1877"/>
        <v>0</v>
      </c>
      <c r="AI977" s="12">
        <f t="shared" si="1877"/>
        <v>0</v>
      </c>
      <c r="AJ977" s="12">
        <f t="shared" si="1877"/>
        <v>0</v>
      </c>
      <c r="AK977" s="12">
        <f t="shared" si="1877"/>
        <v>0</v>
      </c>
      <c r="AL977" s="12">
        <f t="shared" si="1877"/>
        <v>0</v>
      </c>
      <c r="AM977" s="12">
        <f t="shared" si="1877"/>
        <v>0</v>
      </c>
      <c r="AN977" s="12">
        <f t="shared" si="1877"/>
        <v>0</v>
      </c>
      <c r="AO977" s="12">
        <f t="shared" si="1877"/>
        <v>192</v>
      </c>
      <c r="AP977" s="12">
        <f t="shared" si="1877"/>
        <v>0</v>
      </c>
      <c r="AQ977" s="12">
        <f t="shared" si="1877"/>
        <v>0</v>
      </c>
      <c r="AR977" s="13"/>
      <c r="AS977" s="17"/>
    </row>
    <row r="978" spans="1:59">
      <c r="A978" s="22" t="s">
        <v>28</v>
      </c>
      <c r="B978" s="128"/>
      <c r="C978" s="128"/>
      <c r="D978" s="12" t="str">
        <f t="shared" ref="D978:AL978" si="1878">IFERROR(SUM(D785:D976)/D977,"-")</f>
        <v>-</v>
      </c>
      <c r="E978" s="12" t="str">
        <f t="shared" si="1878"/>
        <v>-</v>
      </c>
      <c r="F978" s="12" t="str">
        <f t="shared" si="1878"/>
        <v>-</v>
      </c>
      <c r="G978" s="12" t="str">
        <f t="shared" si="1878"/>
        <v>-</v>
      </c>
      <c r="H978" s="12">
        <f t="shared" si="1878"/>
        <v>1.4705168585800468</v>
      </c>
      <c r="I978" s="12" t="str">
        <f t="shared" si="1878"/>
        <v>-</v>
      </c>
      <c r="J978" s="12">
        <f t="shared" si="1878"/>
        <v>1.0689246203202809</v>
      </c>
      <c r="K978" s="12" t="str">
        <f t="shared" si="1878"/>
        <v>-</v>
      </c>
      <c r="L978" s="12" t="str">
        <f t="shared" si="1878"/>
        <v>-</v>
      </c>
      <c r="M978" s="12" t="str">
        <f t="shared" si="1878"/>
        <v>-</v>
      </c>
      <c r="N978" s="12">
        <f t="shared" si="1878"/>
        <v>1.6701843460139389</v>
      </c>
      <c r="O978" s="12">
        <f t="shared" si="1878"/>
        <v>1.1217994453280924</v>
      </c>
      <c r="P978" s="12" t="str">
        <f t="shared" si="1878"/>
        <v>-</v>
      </c>
      <c r="Q978" s="12" t="str">
        <f t="shared" si="1878"/>
        <v>-</v>
      </c>
      <c r="R978" s="12" t="str">
        <f t="shared" si="1878"/>
        <v>-</v>
      </c>
      <c r="S978" s="12">
        <f t="shared" si="1878"/>
        <v>1.5629635158702417</v>
      </c>
      <c r="T978" s="12" t="str">
        <f t="shared" si="1878"/>
        <v>-</v>
      </c>
      <c r="U978" s="12" t="str">
        <f t="shared" si="1878"/>
        <v>-</v>
      </c>
      <c r="V978" s="12">
        <f t="shared" si="1878"/>
        <v>1.0118665031406864</v>
      </c>
      <c r="W978" s="12" t="str">
        <f t="shared" si="1878"/>
        <v>-</v>
      </c>
      <c r="X978" s="12">
        <f t="shared" si="1878"/>
        <v>1.7027673144294728</v>
      </c>
      <c r="Y978" s="12" t="str">
        <f t="shared" si="1878"/>
        <v>-</v>
      </c>
      <c r="Z978" s="12">
        <f t="shared" si="1878"/>
        <v>1.9121814062240441</v>
      </c>
      <c r="AA978" s="12" t="str">
        <f t="shared" si="1878"/>
        <v>-</v>
      </c>
      <c r="AB978" s="12" t="str">
        <f t="shared" si="1878"/>
        <v>-</v>
      </c>
      <c r="AC978" s="12">
        <f t="shared" si="1878"/>
        <v>1.6757004106321487</v>
      </c>
      <c r="AD978" s="12">
        <f t="shared" si="1878"/>
        <v>0.80596824758757712</v>
      </c>
      <c r="AE978" s="12" t="str">
        <f t="shared" si="1878"/>
        <v>-</v>
      </c>
      <c r="AF978" s="12">
        <f t="shared" si="1878"/>
        <v>1.2264754579918289</v>
      </c>
      <c r="AG978" s="12">
        <f t="shared" si="1878"/>
        <v>2.1997108433483032</v>
      </c>
      <c r="AH978" s="12" t="str">
        <f t="shared" si="1878"/>
        <v>-</v>
      </c>
      <c r="AI978" s="12" t="str">
        <f t="shared" si="1878"/>
        <v>-</v>
      </c>
      <c r="AJ978" s="12" t="str">
        <f t="shared" si="1878"/>
        <v>-</v>
      </c>
      <c r="AK978" s="12" t="str">
        <f t="shared" si="1878"/>
        <v>-</v>
      </c>
      <c r="AL978" s="12" t="str">
        <f t="shared" si="1878"/>
        <v>-</v>
      </c>
      <c r="AM978" s="12" t="str">
        <f t="shared" ref="AM978:AQ978" si="1879">IFERROR(SUM(AM785:AM976)/AM977,"-")</f>
        <v>-</v>
      </c>
      <c r="AN978" s="12" t="str">
        <f t="shared" si="1879"/>
        <v>-</v>
      </c>
      <c r="AO978" s="12">
        <f t="shared" si="1879"/>
        <v>1.6787494234550182</v>
      </c>
      <c r="AP978" s="12" t="str">
        <f t="shared" si="1879"/>
        <v>-</v>
      </c>
      <c r="AQ978" s="12" t="str">
        <f t="shared" si="1879"/>
        <v>-</v>
      </c>
      <c r="AR978" s="13">
        <f>COUNTIF(D978:AQ978,"&gt;2")</f>
        <v>1</v>
      </c>
      <c r="AS978" s="17"/>
    </row>
    <row r="979" spans="1:59">
      <c r="A979" s="22" t="s">
        <v>31</v>
      </c>
      <c r="B979" s="128"/>
      <c r="C979" s="128"/>
      <c r="D979" s="12" t="str">
        <f>IF(D978="-","-",IF(D978&lt;=2,"ДА","НЕТ"))</f>
        <v>-</v>
      </c>
      <c r="E979" s="12" t="str">
        <f t="shared" ref="E979:AL979" si="1880">IF(E978="-","-",IF(E978&lt;=2,"ДА","НЕТ"))</f>
        <v>-</v>
      </c>
      <c r="F979" s="12" t="str">
        <f t="shared" si="1880"/>
        <v>-</v>
      </c>
      <c r="G979" s="12" t="str">
        <f t="shared" si="1880"/>
        <v>-</v>
      </c>
      <c r="H979" s="12" t="str">
        <f t="shared" si="1880"/>
        <v>ДА</v>
      </c>
      <c r="I979" s="12" t="str">
        <f t="shared" si="1880"/>
        <v>-</v>
      </c>
      <c r="J979" s="12" t="str">
        <f t="shared" si="1880"/>
        <v>ДА</v>
      </c>
      <c r="K979" s="12" t="str">
        <f t="shared" si="1880"/>
        <v>-</v>
      </c>
      <c r="L979" s="12" t="str">
        <f t="shared" si="1880"/>
        <v>-</v>
      </c>
      <c r="M979" s="12" t="str">
        <f t="shared" si="1880"/>
        <v>-</v>
      </c>
      <c r="N979" s="12" t="str">
        <f t="shared" si="1880"/>
        <v>ДА</v>
      </c>
      <c r="O979" s="12" t="str">
        <f t="shared" si="1880"/>
        <v>ДА</v>
      </c>
      <c r="P979" s="12" t="str">
        <f t="shared" si="1880"/>
        <v>-</v>
      </c>
      <c r="Q979" s="12" t="str">
        <f t="shared" si="1880"/>
        <v>-</v>
      </c>
      <c r="R979" s="12" t="str">
        <f t="shared" si="1880"/>
        <v>-</v>
      </c>
      <c r="S979" s="12" t="str">
        <f t="shared" si="1880"/>
        <v>ДА</v>
      </c>
      <c r="T979" s="12" t="str">
        <f t="shared" si="1880"/>
        <v>-</v>
      </c>
      <c r="U979" s="12" t="str">
        <f t="shared" si="1880"/>
        <v>-</v>
      </c>
      <c r="V979" s="12" t="str">
        <f t="shared" si="1880"/>
        <v>ДА</v>
      </c>
      <c r="W979" s="12" t="str">
        <f t="shared" si="1880"/>
        <v>-</v>
      </c>
      <c r="X979" s="12" t="str">
        <f t="shared" si="1880"/>
        <v>ДА</v>
      </c>
      <c r="Y979" s="12" t="str">
        <f t="shared" si="1880"/>
        <v>-</v>
      </c>
      <c r="Z979" s="12" t="str">
        <f t="shared" si="1880"/>
        <v>ДА</v>
      </c>
      <c r="AA979" s="12" t="str">
        <f t="shared" si="1880"/>
        <v>-</v>
      </c>
      <c r="AB979" s="12" t="str">
        <f t="shared" si="1880"/>
        <v>-</v>
      </c>
      <c r="AC979" s="12" t="str">
        <f t="shared" si="1880"/>
        <v>ДА</v>
      </c>
      <c r="AD979" s="12" t="str">
        <f t="shared" si="1880"/>
        <v>ДА</v>
      </c>
      <c r="AE979" s="12" t="str">
        <f t="shared" si="1880"/>
        <v>-</v>
      </c>
      <c r="AF979" s="12" t="str">
        <f t="shared" si="1880"/>
        <v>ДА</v>
      </c>
      <c r="AG979" s="12" t="str">
        <f t="shared" si="1880"/>
        <v>НЕТ</v>
      </c>
      <c r="AH979" s="12" t="str">
        <f t="shared" si="1880"/>
        <v>-</v>
      </c>
      <c r="AI979" s="12" t="str">
        <f t="shared" si="1880"/>
        <v>-</v>
      </c>
      <c r="AJ979" s="12" t="str">
        <f t="shared" si="1880"/>
        <v>-</v>
      </c>
      <c r="AK979" s="12" t="str">
        <f t="shared" si="1880"/>
        <v>-</v>
      </c>
      <c r="AL979" s="12" t="str">
        <f t="shared" si="1880"/>
        <v>-</v>
      </c>
      <c r="AM979" s="12" t="str">
        <f t="shared" ref="AM979:AQ979" si="1881">IF(AM978="-","-",IF(AM978&lt;=2,"ДА","НЕТ"))</f>
        <v>-</v>
      </c>
      <c r="AN979" s="12" t="str">
        <f t="shared" si="1881"/>
        <v>-</v>
      </c>
      <c r="AO979" s="12" t="str">
        <f t="shared" si="1881"/>
        <v>ДА</v>
      </c>
      <c r="AP979" s="12" t="str">
        <f t="shared" si="1881"/>
        <v>-</v>
      </c>
      <c r="AQ979" s="12" t="str">
        <f t="shared" si="1881"/>
        <v>-</v>
      </c>
      <c r="AR979" s="13">
        <f>COUNTIF(D978:AQ978,"&lt;=2")</f>
        <v>12</v>
      </c>
      <c r="AS979" s="17"/>
    </row>
    <row r="981" spans="1:59">
      <c r="A981" s="24" t="s">
        <v>1017</v>
      </c>
      <c r="BC981" t="s">
        <v>1134</v>
      </c>
      <c r="BD981" s="1">
        <v>1</v>
      </c>
      <c r="BE981" s="1">
        <v>2</v>
      </c>
      <c r="BF981" s="1">
        <v>3</v>
      </c>
    </row>
    <row r="982" spans="1:59">
      <c r="A982" s="22">
        <v>1</v>
      </c>
      <c r="B982" s="128">
        <f>B3</f>
        <v>1</v>
      </c>
      <c r="C982" s="128">
        <f t="shared" ref="C982:C1045" si="1882">C3</f>
        <v>1</v>
      </c>
      <c r="D982" s="12" t="str">
        <f>IF(D$979="ДА",D590,"-")</f>
        <v>-</v>
      </c>
      <c r="E982" s="12" t="str">
        <f t="shared" ref="E982:AQ982" si="1883">IF(E$979="ДА",E590,"-")</f>
        <v>-</v>
      </c>
      <c r="F982" s="12" t="str">
        <f t="shared" si="1883"/>
        <v>-</v>
      </c>
      <c r="G982" s="12" t="str">
        <f t="shared" si="1883"/>
        <v>-</v>
      </c>
      <c r="H982" s="12">
        <f t="shared" si="1883"/>
        <v>9</v>
      </c>
      <c r="I982" s="12" t="str">
        <f t="shared" si="1883"/>
        <v>-</v>
      </c>
      <c r="J982" s="12" t="str">
        <f t="shared" si="1883"/>
        <v>-</v>
      </c>
      <c r="K982" s="12" t="str">
        <f t="shared" si="1883"/>
        <v>-</v>
      </c>
      <c r="L982" s="12" t="str">
        <f t="shared" si="1883"/>
        <v>-</v>
      </c>
      <c r="M982" s="12" t="str">
        <f t="shared" si="1883"/>
        <v>-</v>
      </c>
      <c r="N982" s="12">
        <f t="shared" si="1883"/>
        <v>8</v>
      </c>
      <c r="O982" s="12" t="str">
        <f t="shared" si="1883"/>
        <v>-</v>
      </c>
      <c r="P982" s="12" t="str">
        <f t="shared" si="1883"/>
        <v>-</v>
      </c>
      <c r="Q982" s="12" t="str">
        <f t="shared" si="1883"/>
        <v>-</v>
      </c>
      <c r="R982" s="12" t="str">
        <f t="shared" si="1883"/>
        <v>-</v>
      </c>
      <c r="S982" s="12">
        <f t="shared" si="1883"/>
        <v>10</v>
      </c>
      <c r="T982" s="12" t="str">
        <f t="shared" si="1883"/>
        <v>-</v>
      </c>
      <c r="U982" s="12" t="str">
        <f t="shared" si="1883"/>
        <v>-</v>
      </c>
      <c r="V982" s="12">
        <f t="shared" si="1883"/>
        <v>6</v>
      </c>
      <c r="W982" s="12" t="str">
        <f t="shared" si="1883"/>
        <v>-</v>
      </c>
      <c r="X982" s="12" t="str">
        <f t="shared" si="1883"/>
        <v>-</v>
      </c>
      <c r="Y982" s="12" t="str">
        <f t="shared" si="1883"/>
        <v>-</v>
      </c>
      <c r="Z982" s="12" t="str">
        <f t="shared" si="1883"/>
        <v>-</v>
      </c>
      <c r="AA982" s="12" t="str">
        <f t="shared" si="1883"/>
        <v>-</v>
      </c>
      <c r="AB982" s="12" t="str">
        <f t="shared" si="1883"/>
        <v>-</v>
      </c>
      <c r="AC982" s="12">
        <f t="shared" si="1883"/>
        <v>5</v>
      </c>
      <c r="AD982" s="12">
        <f t="shared" si="1883"/>
        <v>8</v>
      </c>
      <c r="AE982" s="12" t="str">
        <f t="shared" si="1883"/>
        <v>-</v>
      </c>
      <c r="AF982" s="12">
        <f t="shared" si="1883"/>
        <v>7</v>
      </c>
      <c r="AG982" s="12" t="str">
        <f t="shared" si="1883"/>
        <v>-</v>
      </c>
      <c r="AH982" s="12" t="str">
        <f t="shared" si="1883"/>
        <v>-</v>
      </c>
      <c r="AI982" s="12" t="str">
        <f t="shared" si="1883"/>
        <v>-</v>
      </c>
      <c r="AJ982" s="12" t="str">
        <f t="shared" si="1883"/>
        <v>-</v>
      </c>
      <c r="AK982" s="12" t="str">
        <f t="shared" si="1883"/>
        <v>-</v>
      </c>
      <c r="AL982" s="12" t="str">
        <f t="shared" si="1883"/>
        <v>-</v>
      </c>
      <c r="AM982" s="12" t="str">
        <f t="shared" si="1883"/>
        <v>-</v>
      </c>
      <c r="AN982" s="12" t="str">
        <f t="shared" si="1883"/>
        <v>-</v>
      </c>
      <c r="AO982" s="12">
        <f t="shared" si="1883"/>
        <v>9</v>
      </c>
      <c r="AP982" s="12" t="str">
        <f t="shared" si="1883"/>
        <v>-</v>
      </c>
      <c r="AQ982" s="12" t="str">
        <f t="shared" si="1883"/>
        <v>-</v>
      </c>
      <c r="AR982" s="13">
        <f t="shared" ref="AR982:AR1045" si="1884">COUNTIF(D982:AQ982,"&gt;0")</f>
        <v>8</v>
      </c>
      <c r="AS982" s="17">
        <f t="shared" ref="AS982:AS1045" si="1885">AVERAGE(D982:AQ982)+(1-A982)/1000000</f>
        <v>7.75</v>
      </c>
      <c r="AT982" s="12">
        <f>RANK(AS982,AS$982:AS$1173,0)</f>
        <v>50</v>
      </c>
      <c r="AV982" s="22">
        <v>1</v>
      </c>
      <c r="AW982" s="17">
        <f t="shared" ref="AW982:AW1045" si="1886">AS982</f>
        <v>7.75</v>
      </c>
      <c r="AX982" s="13">
        <f>AR3</f>
        <v>12</v>
      </c>
      <c r="AY982" s="13">
        <f t="shared" ref="AY982:AY1045" si="1887">AR982</f>
        <v>8</v>
      </c>
      <c r="AZ982" s="128">
        <f>B3</f>
        <v>1</v>
      </c>
      <c r="BA982" s="128">
        <f t="shared" ref="BA982:BA1045" si="1888">C3</f>
        <v>1</v>
      </c>
      <c r="BB982" s="6"/>
      <c r="BC982">
        <f>ROW(A1)</f>
        <v>1</v>
      </c>
      <c r="BD982" s="1">
        <f>IF(C982=1,B982,"-")</f>
        <v>1</v>
      </c>
      <c r="BE982" s="1" t="str">
        <f>IF(C982=2,B982,"-")</f>
        <v>-</v>
      </c>
      <c r="BF982" s="1" t="str">
        <f>IF(C982=3,B982,"-")</f>
        <v>-</v>
      </c>
      <c r="BG982" s="6">
        <f>AW982</f>
        <v>7.75</v>
      </c>
    </row>
    <row r="983" spans="1:59">
      <c r="A983" s="22">
        <f>A982+1</f>
        <v>2</v>
      </c>
      <c r="B983" s="128">
        <f t="shared" ref="B983" si="1889">B4</f>
        <v>1</v>
      </c>
      <c r="C983" s="128">
        <f t="shared" si="1882"/>
        <v>2</v>
      </c>
      <c r="D983" s="12" t="str">
        <f t="shared" ref="D983:AQ983" si="1890">IF(D$979="ДА",D591,"-")</f>
        <v>-</v>
      </c>
      <c r="E983" s="12" t="str">
        <f t="shared" si="1890"/>
        <v>-</v>
      </c>
      <c r="F983" s="12" t="str">
        <f t="shared" si="1890"/>
        <v>-</v>
      </c>
      <c r="G983" s="12" t="str">
        <f t="shared" si="1890"/>
        <v>-</v>
      </c>
      <c r="H983" s="12">
        <f t="shared" si="1890"/>
        <v>10</v>
      </c>
      <c r="I983" s="12" t="str">
        <f t="shared" si="1890"/>
        <v>-</v>
      </c>
      <c r="J983" s="12">
        <f t="shared" si="1890"/>
        <v>5</v>
      </c>
      <c r="K983" s="12" t="str">
        <f t="shared" si="1890"/>
        <v>-</v>
      </c>
      <c r="L983" s="12" t="str">
        <f t="shared" si="1890"/>
        <v>-</v>
      </c>
      <c r="M983" s="12" t="str">
        <f t="shared" si="1890"/>
        <v>-</v>
      </c>
      <c r="N983" s="12">
        <f t="shared" si="1890"/>
        <v>8</v>
      </c>
      <c r="O983" s="12" t="str">
        <f t="shared" si="1890"/>
        <v>-</v>
      </c>
      <c r="P983" s="12" t="str">
        <f t="shared" si="1890"/>
        <v>-</v>
      </c>
      <c r="Q983" s="12" t="str">
        <f t="shared" si="1890"/>
        <v>-</v>
      </c>
      <c r="R983" s="12" t="str">
        <f t="shared" si="1890"/>
        <v>-</v>
      </c>
      <c r="S983" s="12">
        <f t="shared" si="1890"/>
        <v>9</v>
      </c>
      <c r="T983" s="12" t="str">
        <f t="shared" si="1890"/>
        <v>-</v>
      </c>
      <c r="U983" s="12" t="str">
        <f t="shared" si="1890"/>
        <v>-</v>
      </c>
      <c r="V983" s="12">
        <f t="shared" si="1890"/>
        <v>9</v>
      </c>
      <c r="W983" s="12" t="str">
        <f t="shared" si="1890"/>
        <v>-</v>
      </c>
      <c r="X983" s="12" t="str">
        <f t="shared" si="1890"/>
        <v>-</v>
      </c>
      <c r="Y983" s="12" t="str">
        <f t="shared" si="1890"/>
        <v>-</v>
      </c>
      <c r="Z983" s="12" t="str">
        <f t="shared" si="1890"/>
        <v>-</v>
      </c>
      <c r="AA983" s="12" t="str">
        <f t="shared" si="1890"/>
        <v>-</v>
      </c>
      <c r="AB983" s="12" t="str">
        <f t="shared" si="1890"/>
        <v>-</v>
      </c>
      <c r="AC983" s="12">
        <f t="shared" si="1890"/>
        <v>5</v>
      </c>
      <c r="AD983" s="12">
        <f t="shared" si="1890"/>
        <v>7</v>
      </c>
      <c r="AE983" s="12" t="str">
        <f t="shared" si="1890"/>
        <v>-</v>
      </c>
      <c r="AF983" s="12">
        <f t="shared" si="1890"/>
        <v>10</v>
      </c>
      <c r="AG983" s="12" t="str">
        <f t="shared" si="1890"/>
        <v>-</v>
      </c>
      <c r="AH983" s="12" t="str">
        <f t="shared" si="1890"/>
        <v>-</v>
      </c>
      <c r="AI983" s="12" t="str">
        <f t="shared" si="1890"/>
        <v>-</v>
      </c>
      <c r="AJ983" s="12" t="str">
        <f t="shared" si="1890"/>
        <v>-</v>
      </c>
      <c r="AK983" s="12" t="str">
        <f t="shared" si="1890"/>
        <v>-</v>
      </c>
      <c r="AL983" s="12" t="str">
        <f t="shared" si="1890"/>
        <v>-</v>
      </c>
      <c r="AM983" s="12" t="str">
        <f t="shared" si="1890"/>
        <v>-</v>
      </c>
      <c r="AN983" s="12" t="str">
        <f t="shared" si="1890"/>
        <v>-</v>
      </c>
      <c r="AO983" s="12">
        <f t="shared" si="1890"/>
        <v>9</v>
      </c>
      <c r="AP983" s="12" t="str">
        <f t="shared" si="1890"/>
        <v>-</v>
      </c>
      <c r="AQ983" s="12" t="str">
        <f t="shared" si="1890"/>
        <v>-</v>
      </c>
      <c r="AR983" s="13">
        <f t="shared" si="1884"/>
        <v>9</v>
      </c>
      <c r="AS983" s="17">
        <f t="shared" si="1885"/>
        <v>7.9999989999999999</v>
      </c>
      <c r="AT983" s="12">
        <f t="shared" ref="AT983:AT1046" si="1891">RANK(AS983,AS$982:AS$1173,0)</f>
        <v>27</v>
      </c>
      <c r="AV983" s="22">
        <f>AV982+1</f>
        <v>2</v>
      </c>
      <c r="AW983" s="17">
        <f t="shared" si="1886"/>
        <v>7.9999989999999999</v>
      </c>
      <c r="AX983" s="13">
        <f t="shared" ref="AX983:AX1046" si="1892">AR4</f>
        <v>11</v>
      </c>
      <c r="AY983" s="13">
        <f t="shared" si="1887"/>
        <v>9</v>
      </c>
      <c r="AZ983" s="128">
        <f t="shared" ref="AZ983:AZ1046" si="1893">B4</f>
        <v>1</v>
      </c>
      <c r="BA983" s="128">
        <f t="shared" si="1888"/>
        <v>2</v>
      </c>
      <c r="BC983">
        <f t="shared" ref="BC983:BC1046" si="1894">ROW(A2)</f>
        <v>2</v>
      </c>
      <c r="BD983" s="1" t="str">
        <f t="shared" ref="BD983:BD1046" si="1895">IF(C983=1,B983,"-")</f>
        <v>-</v>
      </c>
      <c r="BE983" s="1">
        <f t="shared" ref="BE983:BE1046" si="1896">IF(C983=2,B983,"-")</f>
        <v>1</v>
      </c>
      <c r="BF983" s="1" t="str">
        <f t="shared" ref="BF983:BF1046" si="1897">IF(C983=3,B983,"-")</f>
        <v>-</v>
      </c>
      <c r="BG983" s="6">
        <f t="shared" ref="BG983:BG1046" si="1898">AW983</f>
        <v>7.9999989999999999</v>
      </c>
    </row>
    <row r="984" spans="1:59">
      <c r="A984" s="22">
        <f t="shared" ref="A984:A1047" si="1899">A983+1</f>
        <v>3</v>
      </c>
      <c r="B984" s="128">
        <f t="shared" ref="B984" si="1900">B5</f>
        <v>1</v>
      </c>
      <c r="C984" s="128">
        <f t="shared" si="1882"/>
        <v>3</v>
      </c>
      <c r="D984" s="12" t="str">
        <f t="shared" ref="D984:AQ984" si="1901">IF(D$979="ДА",D592,"-")</f>
        <v>-</v>
      </c>
      <c r="E984" s="12" t="str">
        <f t="shared" si="1901"/>
        <v>-</v>
      </c>
      <c r="F984" s="12" t="str">
        <f t="shared" si="1901"/>
        <v>-</v>
      </c>
      <c r="G984" s="12" t="str">
        <f t="shared" si="1901"/>
        <v>-</v>
      </c>
      <c r="H984" s="12">
        <f t="shared" si="1901"/>
        <v>8</v>
      </c>
      <c r="I984" s="12" t="str">
        <f t="shared" si="1901"/>
        <v>-</v>
      </c>
      <c r="J984" s="12">
        <f t="shared" si="1901"/>
        <v>9</v>
      </c>
      <c r="K984" s="12" t="str">
        <f t="shared" si="1901"/>
        <v>-</v>
      </c>
      <c r="L984" s="12" t="str">
        <f t="shared" si="1901"/>
        <v>-</v>
      </c>
      <c r="M984" s="12" t="str">
        <f t="shared" si="1901"/>
        <v>-</v>
      </c>
      <c r="N984" s="12">
        <f t="shared" si="1901"/>
        <v>7</v>
      </c>
      <c r="O984" s="12">
        <f t="shared" si="1901"/>
        <v>6</v>
      </c>
      <c r="P984" s="12" t="str">
        <f t="shared" si="1901"/>
        <v>-</v>
      </c>
      <c r="Q984" s="12" t="str">
        <f t="shared" si="1901"/>
        <v>-</v>
      </c>
      <c r="R984" s="12" t="str">
        <f t="shared" si="1901"/>
        <v>-</v>
      </c>
      <c r="S984" s="12">
        <f t="shared" si="1901"/>
        <v>9</v>
      </c>
      <c r="T984" s="12" t="str">
        <f t="shared" si="1901"/>
        <v>-</v>
      </c>
      <c r="U984" s="12" t="str">
        <f t="shared" si="1901"/>
        <v>-</v>
      </c>
      <c r="V984" s="12">
        <f t="shared" si="1901"/>
        <v>9</v>
      </c>
      <c r="W984" s="12" t="str">
        <f t="shared" si="1901"/>
        <v>-</v>
      </c>
      <c r="X984" s="12" t="str">
        <f t="shared" si="1901"/>
        <v>-</v>
      </c>
      <c r="Y984" s="12" t="str">
        <f t="shared" si="1901"/>
        <v>-</v>
      </c>
      <c r="Z984" s="12" t="str">
        <f t="shared" si="1901"/>
        <v>-</v>
      </c>
      <c r="AA984" s="12" t="str">
        <f t="shared" si="1901"/>
        <v>-</v>
      </c>
      <c r="AB984" s="12" t="str">
        <f t="shared" si="1901"/>
        <v>-</v>
      </c>
      <c r="AC984" s="12">
        <f t="shared" si="1901"/>
        <v>5</v>
      </c>
      <c r="AD984" s="12">
        <f t="shared" si="1901"/>
        <v>7</v>
      </c>
      <c r="AE984" s="12" t="str">
        <f t="shared" si="1901"/>
        <v>-</v>
      </c>
      <c r="AF984" s="12">
        <f t="shared" si="1901"/>
        <v>7</v>
      </c>
      <c r="AG984" s="12" t="str">
        <f t="shared" si="1901"/>
        <v>-</v>
      </c>
      <c r="AH984" s="12" t="str">
        <f t="shared" si="1901"/>
        <v>-</v>
      </c>
      <c r="AI984" s="12" t="str">
        <f t="shared" si="1901"/>
        <v>-</v>
      </c>
      <c r="AJ984" s="12" t="str">
        <f t="shared" si="1901"/>
        <v>-</v>
      </c>
      <c r="AK984" s="12" t="str">
        <f t="shared" si="1901"/>
        <v>-</v>
      </c>
      <c r="AL984" s="12" t="str">
        <f t="shared" si="1901"/>
        <v>-</v>
      </c>
      <c r="AM984" s="12" t="str">
        <f t="shared" si="1901"/>
        <v>-</v>
      </c>
      <c r="AN984" s="12" t="str">
        <f t="shared" si="1901"/>
        <v>-</v>
      </c>
      <c r="AO984" s="12">
        <f t="shared" si="1901"/>
        <v>8</v>
      </c>
      <c r="AP984" s="12" t="str">
        <f t="shared" si="1901"/>
        <v>-</v>
      </c>
      <c r="AQ984" s="12" t="str">
        <f t="shared" si="1901"/>
        <v>-</v>
      </c>
      <c r="AR984" s="13">
        <f t="shared" si="1884"/>
        <v>10</v>
      </c>
      <c r="AS984" s="17">
        <f t="shared" si="1885"/>
        <v>7.4999979999999997</v>
      </c>
      <c r="AT984" s="12">
        <f t="shared" si="1891"/>
        <v>61</v>
      </c>
      <c r="AV984" s="22">
        <f t="shared" ref="AV984:AV1047" si="1902">AV983+1</f>
        <v>3</v>
      </c>
      <c r="AW984" s="17">
        <f t="shared" si="1886"/>
        <v>7.4999979999999997</v>
      </c>
      <c r="AX984" s="13">
        <f t="shared" si="1892"/>
        <v>12</v>
      </c>
      <c r="AY984" s="13">
        <f t="shared" si="1887"/>
        <v>10</v>
      </c>
      <c r="AZ984" s="128">
        <f t="shared" si="1893"/>
        <v>1</v>
      </c>
      <c r="BA984" s="128">
        <f t="shared" si="1888"/>
        <v>3</v>
      </c>
      <c r="BC984">
        <f t="shared" si="1894"/>
        <v>3</v>
      </c>
      <c r="BD984" s="1" t="str">
        <f t="shared" si="1895"/>
        <v>-</v>
      </c>
      <c r="BE984" s="1" t="str">
        <f t="shared" si="1896"/>
        <v>-</v>
      </c>
      <c r="BF984" s="1">
        <f t="shared" si="1897"/>
        <v>1</v>
      </c>
      <c r="BG984" s="6">
        <f t="shared" si="1898"/>
        <v>7.4999979999999997</v>
      </c>
    </row>
    <row r="985" spans="1:59">
      <c r="A985" s="22">
        <f t="shared" si="1899"/>
        <v>4</v>
      </c>
      <c r="B985" s="128">
        <f t="shared" ref="B985" si="1903">B6</f>
        <v>2</v>
      </c>
      <c r="C985" s="128">
        <f t="shared" si="1882"/>
        <v>1</v>
      </c>
      <c r="D985" s="12" t="str">
        <f t="shared" ref="D985:AQ985" si="1904">IF(D$979="ДА",D593,"-")</f>
        <v>-</v>
      </c>
      <c r="E985" s="12" t="str">
        <f t="shared" si="1904"/>
        <v>-</v>
      </c>
      <c r="F985" s="12" t="str">
        <f t="shared" si="1904"/>
        <v>-</v>
      </c>
      <c r="G985" s="12" t="str">
        <f t="shared" si="1904"/>
        <v>-</v>
      </c>
      <c r="H985" s="12">
        <f t="shared" si="1904"/>
        <v>8</v>
      </c>
      <c r="I985" s="12" t="str">
        <f t="shared" si="1904"/>
        <v>-</v>
      </c>
      <c r="J985" s="12">
        <f t="shared" si="1904"/>
        <v>8</v>
      </c>
      <c r="K985" s="12" t="str">
        <f t="shared" si="1904"/>
        <v>-</v>
      </c>
      <c r="L985" s="12" t="str">
        <f t="shared" si="1904"/>
        <v>-</v>
      </c>
      <c r="M985" s="12" t="str">
        <f t="shared" si="1904"/>
        <v>-</v>
      </c>
      <c r="N985" s="12">
        <f t="shared" si="1904"/>
        <v>10</v>
      </c>
      <c r="O985" s="12" t="str">
        <f t="shared" si="1904"/>
        <v>-</v>
      </c>
      <c r="P985" s="12" t="str">
        <f t="shared" si="1904"/>
        <v>-</v>
      </c>
      <c r="Q985" s="12" t="str">
        <f t="shared" si="1904"/>
        <v>-</v>
      </c>
      <c r="R985" s="12" t="str">
        <f t="shared" si="1904"/>
        <v>-</v>
      </c>
      <c r="S985" s="12" t="str">
        <f t="shared" si="1904"/>
        <v>-</v>
      </c>
      <c r="T985" s="12" t="str">
        <f t="shared" si="1904"/>
        <v>-</v>
      </c>
      <c r="U985" s="12" t="str">
        <f t="shared" si="1904"/>
        <v>-</v>
      </c>
      <c r="V985" s="12">
        <f t="shared" si="1904"/>
        <v>8</v>
      </c>
      <c r="W985" s="12" t="str">
        <f t="shared" si="1904"/>
        <v>-</v>
      </c>
      <c r="X985" s="12">
        <f t="shared" si="1904"/>
        <v>6</v>
      </c>
      <c r="Y985" s="12" t="str">
        <f t="shared" si="1904"/>
        <v>-</v>
      </c>
      <c r="Z985" s="12" t="str">
        <f t="shared" si="1904"/>
        <v>-</v>
      </c>
      <c r="AA985" s="12" t="str">
        <f t="shared" si="1904"/>
        <v>-</v>
      </c>
      <c r="AB985" s="12" t="str">
        <f t="shared" si="1904"/>
        <v>-</v>
      </c>
      <c r="AC985" s="12">
        <f t="shared" si="1904"/>
        <v>7</v>
      </c>
      <c r="AD985" s="12">
        <f t="shared" si="1904"/>
        <v>8</v>
      </c>
      <c r="AE985" s="12" t="str">
        <f t="shared" si="1904"/>
        <v>-</v>
      </c>
      <c r="AF985" s="12">
        <f t="shared" si="1904"/>
        <v>10</v>
      </c>
      <c r="AG985" s="12" t="str">
        <f t="shared" si="1904"/>
        <v>-</v>
      </c>
      <c r="AH985" s="12" t="str">
        <f t="shared" si="1904"/>
        <v>-</v>
      </c>
      <c r="AI985" s="12" t="str">
        <f t="shared" si="1904"/>
        <v>-</v>
      </c>
      <c r="AJ985" s="12" t="str">
        <f t="shared" si="1904"/>
        <v>-</v>
      </c>
      <c r="AK985" s="12" t="str">
        <f t="shared" si="1904"/>
        <v>-</v>
      </c>
      <c r="AL985" s="12" t="str">
        <f t="shared" si="1904"/>
        <v>-</v>
      </c>
      <c r="AM985" s="12" t="str">
        <f t="shared" si="1904"/>
        <v>-</v>
      </c>
      <c r="AN985" s="12" t="str">
        <f t="shared" si="1904"/>
        <v>-</v>
      </c>
      <c r="AO985" s="12">
        <f t="shared" si="1904"/>
        <v>5</v>
      </c>
      <c r="AP985" s="12" t="str">
        <f t="shared" si="1904"/>
        <v>-</v>
      </c>
      <c r="AQ985" s="12" t="str">
        <f t="shared" si="1904"/>
        <v>-</v>
      </c>
      <c r="AR985" s="13">
        <f t="shared" si="1884"/>
        <v>9</v>
      </c>
      <c r="AS985" s="17">
        <f t="shared" si="1885"/>
        <v>7.7777747777777773</v>
      </c>
      <c r="AT985" s="12">
        <f t="shared" si="1891"/>
        <v>45</v>
      </c>
      <c r="AV985" s="22">
        <f t="shared" si="1902"/>
        <v>4</v>
      </c>
      <c r="AW985" s="17">
        <f t="shared" si="1886"/>
        <v>7.7777747777777773</v>
      </c>
      <c r="AX985" s="13">
        <f t="shared" si="1892"/>
        <v>11</v>
      </c>
      <c r="AY985" s="13">
        <f t="shared" si="1887"/>
        <v>9</v>
      </c>
      <c r="AZ985" s="128">
        <f t="shared" si="1893"/>
        <v>2</v>
      </c>
      <c r="BA985" s="128">
        <f t="shared" si="1888"/>
        <v>1</v>
      </c>
      <c r="BC985">
        <f t="shared" si="1894"/>
        <v>4</v>
      </c>
      <c r="BD985" s="1">
        <f t="shared" si="1895"/>
        <v>2</v>
      </c>
      <c r="BE985" s="1" t="str">
        <f t="shared" si="1896"/>
        <v>-</v>
      </c>
      <c r="BF985" s="1" t="str">
        <f t="shared" si="1897"/>
        <v>-</v>
      </c>
      <c r="BG985" s="6">
        <f t="shared" si="1898"/>
        <v>7.7777747777777773</v>
      </c>
    </row>
    <row r="986" spans="1:59">
      <c r="A986" s="22">
        <f t="shared" si="1899"/>
        <v>5</v>
      </c>
      <c r="B986" s="128">
        <f t="shared" ref="B986" si="1905">B7</f>
        <v>2</v>
      </c>
      <c r="C986" s="128">
        <f t="shared" si="1882"/>
        <v>2</v>
      </c>
      <c r="D986" s="12" t="str">
        <f t="shared" ref="D986:AQ986" si="1906">IF(D$979="ДА",D594,"-")</f>
        <v>-</v>
      </c>
      <c r="E986" s="12" t="str">
        <f t="shared" si="1906"/>
        <v>-</v>
      </c>
      <c r="F986" s="12" t="str">
        <f t="shared" si="1906"/>
        <v>-</v>
      </c>
      <c r="G986" s="12" t="str">
        <f t="shared" si="1906"/>
        <v>-</v>
      </c>
      <c r="H986" s="12">
        <f t="shared" si="1906"/>
        <v>9</v>
      </c>
      <c r="I986" s="12" t="str">
        <f t="shared" si="1906"/>
        <v>-</v>
      </c>
      <c r="J986" s="12">
        <f t="shared" si="1906"/>
        <v>9</v>
      </c>
      <c r="K986" s="12" t="str">
        <f t="shared" si="1906"/>
        <v>-</v>
      </c>
      <c r="L986" s="12" t="str">
        <f t="shared" si="1906"/>
        <v>-</v>
      </c>
      <c r="M986" s="12" t="str">
        <f t="shared" si="1906"/>
        <v>-</v>
      </c>
      <c r="N986" s="12">
        <f t="shared" si="1906"/>
        <v>9</v>
      </c>
      <c r="O986" s="12" t="str">
        <f t="shared" si="1906"/>
        <v>-</v>
      </c>
      <c r="P986" s="12" t="str">
        <f t="shared" si="1906"/>
        <v>-</v>
      </c>
      <c r="Q986" s="12" t="str">
        <f t="shared" si="1906"/>
        <v>-</v>
      </c>
      <c r="R986" s="12" t="str">
        <f t="shared" si="1906"/>
        <v>-</v>
      </c>
      <c r="S986" s="12">
        <f t="shared" si="1906"/>
        <v>7</v>
      </c>
      <c r="T986" s="12" t="str">
        <f t="shared" si="1906"/>
        <v>-</v>
      </c>
      <c r="U986" s="12" t="str">
        <f t="shared" si="1906"/>
        <v>-</v>
      </c>
      <c r="V986" s="12">
        <f t="shared" si="1906"/>
        <v>9</v>
      </c>
      <c r="W986" s="12" t="str">
        <f t="shared" si="1906"/>
        <v>-</v>
      </c>
      <c r="X986" s="12">
        <f t="shared" si="1906"/>
        <v>6</v>
      </c>
      <c r="Y986" s="12" t="str">
        <f t="shared" si="1906"/>
        <v>-</v>
      </c>
      <c r="Z986" s="12">
        <f t="shared" si="1906"/>
        <v>6</v>
      </c>
      <c r="AA986" s="12" t="str">
        <f t="shared" si="1906"/>
        <v>-</v>
      </c>
      <c r="AB986" s="12" t="str">
        <f t="shared" si="1906"/>
        <v>-</v>
      </c>
      <c r="AC986" s="12">
        <f t="shared" si="1906"/>
        <v>7</v>
      </c>
      <c r="AD986" s="12">
        <f t="shared" si="1906"/>
        <v>9</v>
      </c>
      <c r="AE986" s="12" t="str">
        <f t="shared" si="1906"/>
        <v>-</v>
      </c>
      <c r="AF986" s="12">
        <f t="shared" si="1906"/>
        <v>11</v>
      </c>
      <c r="AG986" s="12" t="str">
        <f t="shared" si="1906"/>
        <v>-</v>
      </c>
      <c r="AH986" s="12" t="str">
        <f t="shared" si="1906"/>
        <v>-</v>
      </c>
      <c r="AI986" s="12" t="str">
        <f t="shared" si="1906"/>
        <v>-</v>
      </c>
      <c r="AJ986" s="12" t="str">
        <f t="shared" si="1906"/>
        <v>-</v>
      </c>
      <c r="AK986" s="12" t="str">
        <f t="shared" si="1906"/>
        <v>-</v>
      </c>
      <c r="AL986" s="12" t="str">
        <f t="shared" si="1906"/>
        <v>-</v>
      </c>
      <c r="AM986" s="12" t="str">
        <f t="shared" si="1906"/>
        <v>-</v>
      </c>
      <c r="AN986" s="12" t="str">
        <f t="shared" si="1906"/>
        <v>-</v>
      </c>
      <c r="AO986" s="12">
        <f t="shared" si="1906"/>
        <v>4</v>
      </c>
      <c r="AP986" s="12" t="str">
        <f t="shared" si="1906"/>
        <v>-</v>
      </c>
      <c r="AQ986" s="12" t="str">
        <f t="shared" si="1906"/>
        <v>-</v>
      </c>
      <c r="AR986" s="13">
        <f t="shared" si="1884"/>
        <v>11</v>
      </c>
      <c r="AS986" s="17">
        <f t="shared" si="1885"/>
        <v>7.8181778181818187</v>
      </c>
      <c r="AT986" s="12">
        <f t="shared" si="1891"/>
        <v>40</v>
      </c>
      <c r="AV986" s="22">
        <f t="shared" si="1902"/>
        <v>5</v>
      </c>
      <c r="AW986" s="17">
        <f t="shared" si="1886"/>
        <v>7.8181778181818187</v>
      </c>
      <c r="AX986" s="13">
        <f t="shared" si="1892"/>
        <v>15</v>
      </c>
      <c r="AY986" s="13">
        <f t="shared" si="1887"/>
        <v>11</v>
      </c>
      <c r="AZ986" s="128">
        <f t="shared" si="1893"/>
        <v>2</v>
      </c>
      <c r="BA986" s="128">
        <f t="shared" si="1888"/>
        <v>2</v>
      </c>
      <c r="BC986">
        <f t="shared" si="1894"/>
        <v>5</v>
      </c>
      <c r="BD986" s="1" t="str">
        <f t="shared" si="1895"/>
        <v>-</v>
      </c>
      <c r="BE986" s="1">
        <f t="shared" si="1896"/>
        <v>2</v>
      </c>
      <c r="BF986" s="1" t="str">
        <f t="shared" si="1897"/>
        <v>-</v>
      </c>
      <c r="BG986" s="6">
        <f t="shared" si="1898"/>
        <v>7.8181778181818187</v>
      </c>
    </row>
    <row r="987" spans="1:59">
      <c r="A987" s="22">
        <f t="shared" si="1899"/>
        <v>6</v>
      </c>
      <c r="B987" s="128">
        <f t="shared" ref="B987" si="1907">B8</f>
        <v>2</v>
      </c>
      <c r="C987" s="128">
        <f t="shared" si="1882"/>
        <v>3</v>
      </c>
      <c r="D987" s="12" t="str">
        <f t="shared" ref="D987:AQ987" si="1908">IF(D$979="ДА",D595,"-")</f>
        <v>-</v>
      </c>
      <c r="E987" s="12" t="str">
        <f t="shared" si="1908"/>
        <v>-</v>
      </c>
      <c r="F987" s="12" t="str">
        <f t="shared" si="1908"/>
        <v>-</v>
      </c>
      <c r="G987" s="12" t="str">
        <f t="shared" si="1908"/>
        <v>-</v>
      </c>
      <c r="H987" s="12">
        <f t="shared" si="1908"/>
        <v>7</v>
      </c>
      <c r="I987" s="12" t="str">
        <f t="shared" si="1908"/>
        <v>-</v>
      </c>
      <c r="J987" s="12" t="str">
        <f t="shared" si="1908"/>
        <v>-</v>
      </c>
      <c r="K987" s="12" t="str">
        <f t="shared" si="1908"/>
        <v>-</v>
      </c>
      <c r="L987" s="12" t="str">
        <f t="shared" si="1908"/>
        <v>-</v>
      </c>
      <c r="M987" s="12" t="str">
        <f t="shared" si="1908"/>
        <v>-</v>
      </c>
      <c r="N987" s="12">
        <f t="shared" si="1908"/>
        <v>8</v>
      </c>
      <c r="O987" s="12" t="str">
        <f t="shared" si="1908"/>
        <v>-</v>
      </c>
      <c r="P987" s="12" t="str">
        <f t="shared" si="1908"/>
        <v>-</v>
      </c>
      <c r="Q987" s="12" t="str">
        <f t="shared" si="1908"/>
        <v>-</v>
      </c>
      <c r="R987" s="12" t="str">
        <f t="shared" si="1908"/>
        <v>-</v>
      </c>
      <c r="S987" s="12">
        <f t="shared" si="1908"/>
        <v>9</v>
      </c>
      <c r="T987" s="12" t="str">
        <f t="shared" si="1908"/>
        <v>-</v>
      </c>
      <c r="U987" s="12" t="str">
        <f t="shared" si="1908"/>
        <v>-</v>
      </c>
      <c r="V987" s="12">
        <f t="shared" si="1908"/>
        <v>8</v>
      </c>
      <c r="W987" s="12" t="str">
        <f t="shared" si="1908"/>
        <v>-</v>
      </c>
      <c r="X987" s="12">
        <f t="shared" si="1908"/>
        <v>5</v>
      </c>
      <c r="Y987" s="12" t="str">
        <f t="shared" si="1908"/>
        <v>-</v>
      </c>
      <c r="Z987" s="12">
        <f t="shared" si="1908"/>
        <v>5</v>
      </c>
      <c r="AA987" s="12" t="str">
        <f t="shared" si="1908"/>
        <v>-</v>
      </c>
      <c r="AB987" s="12" t="str">
        <f t="shared" si="1908"/>
        <v>-</v>
      </c>
      <c r="AC987" s="12">
        <f t="shared" si="1908"/>
        <v>5</v>
      </c>
      <c r="AD987" s="12">
        <f t="shared" si="1908"/>
        <v>8</v>
      </c>
      <c r="AE987" s="12" t="str">
        <f t="shared" si="1908"/>
        <v>-</v>
      </c>
      <c r="AF987" s="12">
        <f t="shared" si="1908"/>
        <v>10</v>
      </c>
      <c r="AG987" s="12" t="str">
        <f t="shared" si="1908"/>
        <v>-</v>
      </c>
      <c r="AH987" s="12" t="str">
        <f t="shared" si="1908"/>
        <v>-</v>
      </c>
      <c r="AI987" s="12" t="str">
        <f t="shared" si="1908"/>
        <v>-</v>
      </c>
      <c r="AJ987" s="12" t="str">
        <f t="shared" si="1908"/>
        <v>-</v>
      </c>
      <c r="AK987" s="12" t="str">
        <f t="shared" si="1908"/>
        <v>-</v>
      </c>
      <c r="AL987" s="12" t="str">
        <f t="shared" si="1908"/>
        <v>-</v>
      </c>
      <c r="AM987" s="12" t="str">
        <f t="shared" si="1908"/>
        <v>-</v>
      </c>
      <c r="AN987" s="12" t="str">
        <f t="shared" si="1908"/>
        <v>-</v>
      </c>
      <c r="AO987" s="12">
        <f t="shared" si="1908"/>
        <v>8</v>
      </c>
      <c r="AP987" s="12" t="str">
        <f t="shared" si="1908"/>
        <v>-</v>
      </c>
      <c r="AQ987" s="12" t="str">
        <f t="shared" si="1908"/>
        <v>-</v>
      </c>
      <c r="AR987" s="13">
        <f t="shared" si="1884"/>
        <v>10</v>
      </c>
      <c r="AS987" s="17">
        <f t="shared" si="1885"/>
        <v>7.299995</v>
      </c>
      <c r="AT987" s="12">
        <f t="shared" si="1891"/>
        <v>72</v>
      </c>
      <c r="AV987" s="22">
        <f t="shared" si="1902"/>
        <v>6</v>
      </c>
      <c r="AW987" s="17">
        <f t="shared" si="1886"/>
        <v>7.299995</v>
      </c>
      <c r="AX987" s="13">
        <f t="shared" si="1892"/>
        <v>14</v>
      </c>
      <c r="AY987" s="13">
        <f t="shared" si="1887"/>
        <v>10</v>
      </c>
      <c r="AZ987" s="128">
        <f t="shared" si="1893"/>
        <v>2</v>
      </c>
      <c r="BA987" s="128">
        <f t="shared" si="1888"/>
        <v>3</v>
      </c>
      <c r="BC987">
        <f t="shared" si="1894"/>
        <v>6</v>
      </c>
      <c r="BD987" s="1" t="str">
        <f t="shared" si="1895"/>
        <v>-</v>
      </c>
      <c r="BE987" s="1" t="str">
        <f t="shared" si="1896"/>
        <v>-</v>
      </c>
      <c r="BF987" s="1">
        <f t="shared" si="1897"/>
        <v>2</v>
      </c>
      <c r="BG987" s="6">
        <f t="shared" si="1898"/>
        <v>7.299995</v>
      </c>
    </row>
    <row r="988" spans="1:59">
      <c r="A988" s="22">
        <f t="shared" si="1899"/>
        <v>7</v>
      </c>
      <c r="B988" s="128">
        <f t="shared" ref="B988" si="1909">B9</f>
        <v>5</v>
      </c>
      <c r="C988" s="128">
        <f t="shared" si="1882"/>
        <v>1</v>
      </c>
      <c r="D988" s="12" t="str">
        <f t="shared" ref="D988:AQ988" si="1910">IF(D$979="ДА",D596,"-")</f>
        <v>-</v>
      </c>
      <c r="E988" s="12" t="str">
        <f t="shared" si="1910"/>
        <v>-</v>
      </c>
      <c r="F988" s="12" t="str">
        <f t="shared" si="1910"/>
        <v>-</v>
      </c>
      <c r="G988" s="12" t="str">
        <f t="shared" si="1910"/>
        <v>-</v>
      </c>
      <c r="H988" s="12">
        <f t="shared" si="1910"/>
        <v>10</v>
      </c>
      <c r="I988" s="12" t="str">
        <f t="shared" si="1910"/>
        <v>-</v>
      </c>
      <c r="J988" s="12">
        <f t="shared" si="1910"/>
        <v>8</v>
      </c>
      <c r="K988" s="12" t="str">
        <f t="shared" si="1910"/>
        <v>-</v>
      </c>
      <c r="L988" s="12" t="str">
        <f t="shared" si="1910"/>
        <v>-</v>
      </c>
      <c r="M988" s="12" t="str">
        <f t="shared" si="1910"/>
        <v>-</v>
      </c>
      <c r="N988" s="12">
        <f t="shared" si="1910"/>
        <v>8</v>
      </c>
      <c r="O988" s="12" t="str">
        <f t="shared" si="1910"/>
        <v>-</v>
      </c>
      <c r="P988" s="12" t="str">
        <f t="shared" si="1910"/>
        <v>-</v>
      </c>
      <c r="Q988" s="12" t="str">
        <f t="shared" si="1910"/>
        <v>-</v>
      </c>
      <c r="R988" s="12" t="str">
        <f t="shared" si="1910"/>
        <v>-</v>
      </c>
      <c r="S988" s="12">
        <f t="shared" si="1910"/>
        <v>7</v>
      </c>
      <c r="T988" s="12" t="str">
        <f t="shared" si="1910"/>
        <v>-</v>
      </c>
      <c r="U988" s="12" t="str">
        <f t="shared" si="1910"/>
        <v>-</v>
      </c>
      <c r="V988" s="12">
        <f t="shared" si="1910"/>
        <v>6</v>
      </c>
      <c r="W988" s="12" t="str">
        <f t="shared" si="1910"/>
        <v>-</v>
      </c>
      <c r="X988" s="12">
        <f t="shared" si="1910"/>
        <v>6</v>
      </c>
      <c r="Y988" s="12" t="str">
        <f t="shared" si="1910"/>
        <v>-</v>
      </c>
      <c r="Z988" s="12" t="str">
        <f t="shared" si="1910"/>
        <v>-</v>
      </c>
      <c r="AA988" s="12" t="str">
        <f t="shared" si="1910"/>
        <v>-</v>
      </c>
      <c r="AB988" s="12" t="str">
        <f t="shared" si="1910"/>
        <v>-</v>
      </c>
      <c r="AC988" s="12">
        <f t="shared" si="1910"/>
        <v>6</v>
      </c>
      <c r="AD988" s="12">
        <f t="shared" si="1910"/>
        <v>7</v>
      </c>
      <c r="AE988" s="12" t="str">
        <f t="shared" si="1910"/>
        <v>-</v>
      </c>
      <c r="AF988" s="12">
        <f t="shared" si="1910"/>
        <v>7</v>
      </c>
      <c r="AG988" s="12" t="str">
        <f t="shared" si="1910"/>
        <v>-</v>
      </c>
      <c r="AH988" s="12" t="str">
        <f t="shared" si="1910"/>
        <v>-</v>
      </c>
      <c r="AI988" s="12" t="str">
        <f t="shared" si="1910"/>
        <v>-</v>
      </c>
      <c r="AJ988" s="12" t="str">
        <f t="shared" si="1910"/>
        <v>-</v>
      </c>
      <c r="AK988" s="12" t="str">
        <f t="shared" si="1910"/>
        <v>-</v>
      </c>
      <c r="AL988" s="12" t="str">
        <f t="shared" si="1910"/>
        <v>-</v>
      </c>
      <c r="AM988" s="12" t="str">
        <f t="shared" si="1910"/>
        <v>-</v>
      </c>
      <c r="AN988" s="12" t="str">
        <f t="shared" si="1910"/>
        <v>-</v>
      </c>
      <c r="AO988" s="12">
        <f t="shared" si="1910"/>
        <v>4</v>
      </c>
      <c r="AP988" s="12" t="str">
        <f t="shared" si="1910"/>
        <v>-</v>
      </c>
      <c r="AQ988" s="12" t="str">
        <f t="shared" si="1910"/>
        <v>-</v>
      </c>
      <c r="AR988" s="13">
        <f t="shared" si="1884"/>
        <v>10</v>
      </c>
      <c r="AS988" s="17">
        <f t="shared" si="1885"/>
        <v>6.8999940000000004</v>
      </c>
      <c r="AT988" s="12">
        <f t="shared" si="1891"/>
        <v>94</v>
      </c>
      <c r="AV988" s="22">
        <f t="shared" si="1902"/>
        <v>7</v>
      </c>
      <c r="AW988" s="17">
        <f t="shared" si="1886"/>
        <v>6.8999940000000004</v>
      </c>
      <c r="AX988" s="13">
        <f t="shared" si="1892"/>
        <v>11</v>
      </c>
      <c r="AY988" s="13">
        <f t="shared" si="1887"/>
        <v>10</v>
      </c>
      <c r="AZ988" s="128">
        <f t="shared" si="1893"/>
        <v>5</v>
      </c>
      <c r="BA988" s="128">
        <f t="shared" si="1888"/>
        <v>1</v>
      </c>
      <c r="BC988">
        <f t="shared" si="1894"/>
        <v>7</v>
      </c>
      <c r="BD988" s="1">
        <f t="shared" si="1895"/>
        <v>5</v>
      </c>
      <c r="BE988" s="1" t="str">
        <f t="shared" si="1896"/>
        <v>-</v>
      </c>
      <c r="BF988" s="1" t="str">
        <f t="shared" si="1897"/>
        <v>-</v>
      </c>
      <c r="BG988" s="6">
        <f t="shared" si="1898"/>
        <v>6.8999940000000004</v>
      </c>
    </row>
    <row r="989" spans="1:59">
      <c r="A989" s="22">
        <f t="shared" si="1899"/>
        <v>8</v>
      </c>
      <c r="B989" s="128">
        <f t="shared" ref="B989" si="1911">B10</f>
        <v>5</v>
      </c>
      <c r="C989" s="128">
        <f t="shared" si="1882"/>
        <v>2</v>
      </c>
      <c r="D989" s="12" t="str">
        <f t="shared" ref="D989:AQ989" si="1912">IF(D$979="ДА",D597,"-")</f>
        <v>-</v>
      </c>
      <c r="E989" s="12" t="str">
        <f t="shared" si="1912"/>
        <v>-</v>
      </c>
      <c r="F989" s="12" t="str">
        <f t="shared" si="1912"/>
        <v>-</v>
      </c>
      <c r="G989" s="12" t="str">
        <f t="shared" si="1912"/>
        <v>-</v>
      </c>
      <c r="H989" s="12">
        <f t="shared" si="1912"/>
        <v>5</v>
      </c>
      <c r="I989" s="12" t="str">
        <f t="shared" si="1912"/>
        <v>-</v>
      </c>
      <c r="J989" s="12">
        <f t="shared" si="1912"/>
        <v>6</v>
      </c>
      <c r="K989" s="12" t="str">
        <f t="shared" si="1912"/>
        <v>-</v>
      </c>
      <c r="L989" s="12" t="str">
        <f t="shared" si="1912"/>
        <v>-</v>
      </c>
      <c r="M989" s="12" t="str">
        <f t="shared" si="1912"/>
        <v>-</v>
      </c>
      <c r="N989" s="12">
        <f t="shared" si="1912"/>
        <v>7</v>
      </c>
      <c r="O989" s="12" t="str">
        <f t="shared" si="1912"/>
        <v>-</v>
      </c>
      <c r="P989" s="12" t="str">
        <f t="shared" si="1912"/>
        <v>-</v>
      </c>
      <c r="Q989" s="12" t="str">
        <f t="shared" si="1912"/>
        <v>-</v>
      </c>
      <c r="R989" s="12" t="str">
        <f t="shared" si="1912"/>
        <v>-</v>
      </c>
      <c r="S989" s="12">
        <f t="shared" si="1912"/>
        <v>6</v>
      </c>
      <c r="T989" s="12" t="str">
        <f t="shared" si="1912"/>
        <v>-</v>
      </c>
      <c r="U989" s="12" t="str">
        <f t="shared" si="1912"/>
        <v>-</v>
      </c>
      <c r="V989" s="12">
        <f t="shared" si="1912"/>
        <v>4</v>
      </c>
      <c r="W989" s="12" t="str">
        <f t="shared" si="1912"/>
        <v>-</v>
      </c>
      <c r="X989" s="12" t="str">
        <f t="shared" si="1912"/>
        <v>-</v>
      </c>
      <c r="Y989" s="12" t="str">
        <f t="shared" si="1912"/>
        <v>-</v>
      </c>
      <c r="Z989" s="12" t="str">
        <f t="shared" si="1912"/>
        <v>-</v>
      </c>
      <c r="AA989" s="12" t="str">
        <f t="shared" si="1912"/>
        <v>-</v>
      </c>
      <c r="AB989" s="12" t="str">
        <f t="shared" si="1912"/>
        <v>-</v>
      </c>
      <c r="AC989" s="12">
        <f t="shared" si="1912"/>
        <v>4</v>
      </c>
      <c r="AD989" s="12">
        <f t="shared" si="1912"/>
        <v>5</v>
      </c>
      <c r="AE989" s="12" t="str">
        <f t="shared" si="1912"/>
        <v>-</v>
      </c>
      <c r="AF989" s="12">
        <f t="shared" si="1912"/>
        <v>8</v>
      </c>
      <c r="AG989" s="12" t="str">
        <f t="shared" si="1912"/>
        <v>-</v>
      </c>
      <c r="AH989" s="12" t="str">
        <f t="shared" si="1912"/>
        <v>-</v>
      </c>
      <c r="AI989" s="12" t="str">
        <f t="shared" si="1912"/>
        <v>-</v>
      </c>
      <c r="AJ989" s="12" t="str">
        <f t="shared" si="1912"/>
        <v>-</v>
      </c>
      <c r="AK989" s="12" t="str">
        <f t="shared" si="1912"/>
        <v>-</v>
      </c>
      <c r="AL989" s="12" t="str">
        <f t="shared" si="1912"/>
        <v>-</v>
      </c>
      <c r="AM989" s="12" t="str">
        <f t="shared" si="1912"/>
        <v>-</v>
      </c>
      <c r="AN989" s="12" t="str">
        <f t="shared" si="1912"/>
        <v>-</v>
      </c>
      <c r="AO989" s="12">
        <f t="shared" si="1912"/>
        <v>4</v>
      </c>
      <c r="AP989" s="12" t="str">
        <f t="shared" si="1912"/>
        <v>-</v>
      </c>
      <c r="AQ989" s="12" t="str">
        <f t="shared" si="1912"/>
        <v>-</v>
      </c>
      <c r="AR989" s="13">
        <f t="shared" si="1884"/>
        <v>9</v>
      </c>
      <c r="AS989" s="17">
        <f t="shared" si="1885"/>
        <v>5.4444374444444446</v>
      </c>
      <c r="AT989" s="12">
        <f t="shared" si="1891"/>
        <v>174</v>
      </c>
      <c r="AV989" s="22">
        <f t="shared" si="1902"/>
        <v>8</v>
      </c>
      <c r="AW989" s="17">
        <f t="shared" si="1886"/>
        <v>5.4444374444444446</v>
      </c>
      <c r="AX989" s="13">
        <f t="shared" si="1892"/>
        <v>10</v>
      </c>
      <c r="AY989" s="13">
        <f t="shared" si="1887"/>
        <v>9</v>
      </c>
      <c r="AZ989" s="128">
        <f t="shared" si="1893"/>
        <v>5</v>
      </c>
      <c r="BA989" s="128">
        <f t="shared" si="1888"/>
        <v>2</v>
      </c>
      <c r="BC989">
        <f t="shared" si="1894"/>
        <v>8</v>
      </c>
      <c r="BD989" s="1" t="str">
        <f t="shared" si="1895"/>
        <v>-</v>
      </c>
      <c r="BE989" s="1">
        <f t="shared" si="1896"/>
        <v>5</v>
      </c>
      <c r="BF989" s="1" t="str">
        <f t="shared" si="1897"/>
        <v>-</v>
      </c>
      <c r="BG989" s="6">
        <f t="shared" si="1898"/>
        <v>5.4444374444444446</v>
      </c>
    </row>
    <row r="990" spans="1:59">
      <c r="A990" s="22">
        <f t="shared" si="1899"/>
        <v>9</v>
      </c>
      <c r="B990" s="128">
        <f t="shared" ref="B990" si="1913">B11</f>
        <v>5</v>
      </c>
      <c r="C990" s="128">
        <f t="shared" si="1882"/>
        <v>3</v>
      </c>
      <c r="D990" s="12" t="str">
        <f t="shared" ref="D990:AQ990" si="1914">IF(D$979="ДА",D598,"-")</f>
        <v>-</v>
      </c>
      <c r="E990" s="12" t="str">
        <f t="shared" si="1914"/>
        <v>-</v>
      </c>
      <c r="F990" s="12" t="str">
        <f t="shared" si="1914"/>
        <v>-</v>
      </c>
      <c r="G990" s="12" t="str">
        <f t="shared" si="1914"/>
        <v>-</v>
      </c>
      <c r="H990" s="12">
        <f t="shared" si="1914"/>
        <v>9</v>
      </c>
      <c r="I990" s="12" t="str">
        <f t="shared" si="1914"/>
        <v>-</v>
      </c>
      <c r="J990" s="12">
        <f t="shared" si="1914"/>
        <v>6</v>
      </c>
      <c r="K990" s="12" t="str">
        <f t="shared" si="1914"/>
        <v>-</v>
      </c>
      <c r="L990" s="12" t="str">
        <f t="shared" si="1914"/>
        <v>-</v>
      </c>
      <c r="M990" s="12" t="str">
        <f t="shared" si="1914"/>
        <v>-</v>
      </c>
      <c r="N990" s="12">
        <f t="shared" si="1914"/>
        <v>8</v>
      </c>
      <c r="O990" s="12" t="str">
        <f t="shared" si="1914"/>
        <v>-</v>
      </c>
      <c r="P990" s="12" t="str">
        <f t="shared" si="1914"/>
        <v>-</v>
      </c>
      <c r="Q990" s="12" t="str">
        <f t="shared" si="1914"/>
        <v>-</v>
      </c>
      <c r="R990" s="12" t="str">
        <f t="shared" si="1914"/>
        <v>-</v>
      </c>
      <c r="S990" s="12">
        <f t="shared" si="1914"/>
        <v>7</v>
      </c>
      <c r="T990" s="12" t="str">
        <f t="shared" si="1914"/>
        <v>-</v>
      </c>
      <c r="U990" s="12" t="str">
        <f t="shared" si="1914"/>
        <v>-</v>
      </c>
      <c r="V990" s="12">
        <f t="shared" si="1914"/>
        <v>4</v>
      </c>
      <c r="W990" s="12" t="str">
        <f t="shared" si="1914"/>
        <v>-</v>
      </c>
      <c r="X990" s="12" t="str">
        <f t="shared" si="1914"/>
        <v>-</v>
      </c>
      <c r="Y990" s="12" t="str">
        <f t="shared" si="1914"/>
        <v>-</v>
      </c>
      <c r="Z990" s="12" t="str">
        <f t="shared" si="1914"/>
        <v>-</v>
      </c>
      <c r="AA990" s="12" t="str">
        <f t="shared" si="1914"/>
        <v>-</v>
      </c>
      <c r="AB990" s="12" t="str">
        <f t="shared" si="1914"/>
        <v>-</v>
      </c>
      <c r="AC990" s="12">
        <f t="shared" si="1914"/>
        <v>4</v>
      </c>
      <c r="AD990" s="12">
        <f t="shared" si="1914"/>
        <v>7</v>
      </c>
      <c r="AE990" s="12" t="str">
        <f t="shared" si="1914"/>
        <v>-</v>
      </c>
      <c r="AF990" s="12">
        <f t="shared" si="1914"/>
        <v>6</v>
      </c>
      <c r="AG990" s="12" t="str">
        <f t="shared" si="1914"/>
        <v>-</v>
      </c>
      <c r="AH990" s="12" t="str">
        <f t="shared" si="1914"/>
        <v>-</v>
      </c>
      <c r="AI990" s="12" t="str">
        <f t="shared" si="1914"/>
        <v>-</v>
      </c>
      <c r="AJ990" s="12" t="str">
        <f t="shared" si="1914"/>
        <v>-</v>
      </c>
      <c r="AK990" s="12" t="str">
        <f t="shared" si="1914"/>
        <v>-</v>
      </c>
      <c r="AL990" s="12" t="str">
        <f t="shared" si="1914"/>
        <v>-</v>
      </c>
      <c r="AM990" s="12" t="str">
        <f t="shared" si="1914"/>
        <v>-</v>
      </c>
      <c r="AN990" s="12" t="str">
        <f t="shared" si="1914"/>
        <v>-</v>
      </c>
      <c r="AO990" s="12">
        <f t="shared" si="1914"/>
        <v>4</v>
      </c>
      <c r="AP990" s="12" t="str">
        <f t="shared" si="1914"/>
        <v>-</v>
      </c>
      <c r="AQ990" s="12" t="str">
        <f t="shared" si="1914"/>
        <v>-</v>
      </c>
      <c r="AR990" s="13">
        <f t="shared" si="1884"/>
        <v>9</v>
      </c>
      <c r="AS990" s="17">
        <f t="shared" si="1885"/>
        <v>6.1111031111111105</v>
      </c>
      <c r="AT990" s="12">
        <f t="shared" si="1891"/>
        <v>145</v>
      </c>
      <c r="AV990" s="22">
        <f t="shared" si="1902"/>
        <v>9</v>
      </c>
      <c r="AW990" s="17">
        <f t="shared" si="1886"/>
        <v>6.1111031111111105</v>
      </c>
      <c r="AX990" s="13">
        <f t="shared" si="1892"/>
        <v>10</v>
      </c>
      <c r="AY990" s="13">
        <f t="shared" si="1887"/>
        <v>9</v>
      </c>
      <c r="AZ990" s="128">
        <f t="shared" si="1893"/>
        <v>5</v>
      </c>
      <c r="BA990" s="128">
        <f t="shared" si="1888"/>
        <v>3</v>
      </c>
      <c r="BC990">
        <f t="shared" si="1894"/>
        <v>9</v>
      </c>
      <c r="BD990" s="1" t="str">
        <f t="shared" si="1895"/>
        <v>-</v>
      </c>
      <c r="BE990" s="1" t="str">
        <f t="shared" si="1896"/>
        <v>-</v>
      </c>
      <c r="BF990" s="1">
        <f t="shared" si="1897"/>
        <v>5</v>
      </c>
      <c r="BG990" s="6">
        <f t="shared" si="1898"/>
        <v>6.1111031111111105</v>
      </c>
    </row>
    <row r="991" spans="1:59">
      <c r="A991" s="22">
        <f t="shared" si="1899"/>
        <v>10</v>
      </c>
      <c r="B991" s="128">
        <f t="shared" ref="B991" si="1915">B12</f>
        <v>7</v>
      </c>
      <c r="C991" s="128">
        <f t="shared" si="1882"/>
        <v>1</v>
      </c>
      <c r="D991" s="12" t="str">
        <f t="shared" ref="D991:AQ991" si="1916">IF(D$979="ДА",D599,"-")</f>
        <v>-</v>
      </c>
      <c r="E991" s="12" t="str">
        <f t="shared" si="1916"/>
        <v>-</v>
      </c>
      <c r="F991" s="12" t="str">
        <f t="shared" si="1916"/>
        <v>-</v>
      </c>
      <c r="G991" s="12" t="str">
        <f t="shared" si="1916"/>
        <v>-</v>
      </c>
      <c r="H991" s="12">
        <f t="shared" si="1916"/>
        <v>8</v>
      </c>
      <c r="I991" s="12" t="str">
        <f t="shared" si="1916"/>
        <v>-</v>
      </c>
      <c r="J991" s="12">
        <f t="shared" si="1916"/>
        <v>7</v>
      </c>
      <c r="K991" s="12" t="str">
        <f t="shared" si="1916"/>
        <v>-</v>
      </c>
      <c r="L991" s="12" t="str">
        <f t="shared" si="1916"/>
        <v>-</v>
      </c>
      <c r="M991" s="12" t="str">
        <f t="shared" si="1916"/>
        <v>-</v>
      </c>
      <c r="N991" s="12">
        <f t="shared" si="1916"/>
        <v>9</v>
      </c>
      <c r="O991" s="12">
        <f t="shared" si="1916"/>
        <v>10</v>
      </c>
      <c r="P991" s="12" t="str">
        <f t="shared" si="1916"/>
        <v>-</v>
      </c>
      <c r="Q991" s="12" t="str">
        <f t="shared" si="1916"/>
        <v>-</v>
      </c>
      <c r="R991" s="12" t="str">
        <f t="shared" si="1916"/>
        <v>-</v>
      </c>
      <c r="S991" s="12" t="str">
        <f t="shared" si="1916"/>
        <v>-</v>
      </c>
      <c r="T991" s="12" t="str">
        <f t="shared" si="1916"/>
        <v>-</v>
      </c>
      <c r="U991" s="12" t="str">
        <f t="shared" si="1916"/>
        <v>-</v>
      </c>
      <c r="V991" s="12">
        <f t="shared" si="1916"/>
        <v>8</v>
      </c>
      <c r="W991" s="12" t="str">
        <f t="shared" si="1916"/>
        <v>-</v>
      </c>
      <c r="X991" s="12">
        <f t="shared" si="1916"/>
        <v>6</v>
      </c>
      <c r="Y991" s="12" t="str">
        <f t="shared" si="1916"/>
        <v>-</v>
      </c>
      <c r="Z991" s="12">
        <f t="shared" si="1916"/>
        <v>9</v>
      </c>
      <c r="AA991" s="12" t="str">
        <f t="shared" si="1916"/>
        <v>-</v>
      </c>
      <c r="AB991" s="12" t="str">
        <f t="shared" si="1916"/>
        <v>-</v>
      </c>
      <c r="AC991" s="12" t="str">
        <f t="shared" si="1916"/>
        <v>-</v>
      </c>
      <c r="AD991" s="12">
        <f t="shared" si="1916"/>
        <v>8</v>
      </c>
      <c r="AE991" s="12" t="str">
        <f t="shared" si="1916"/>
        <v>-</v>
      </c>
      <c r="AF991" s="12">
        <f t="shared" si="1916"/>
        <v>9</v>
      </c>
      <c r="AG991" s="12" t="str">
        <f t="shared" si="1916"/>
        <v>-</v>
      </c>
      <c r="AH991" s="12" t="str">
        <f t="shared" si="1916"/>
        <v>-</v>
      </c>
      <c r="AI991" s="12" t="str">
        <f t="shared" si="1916"/>
        <v>-</v>
      </c>
      <c r="AJ991" s="12" t="str">
        <f t="shared" si="1916"/>
        <v>-</v>
      </c>
      <c r="AK991" s="12" t="str">
        <f t="shared" si="1916"/>
        <v>-</v>
      </c>
      <c r="AL991" s="12" t="str">
        <f t="shared" si="1916"/>
        <v>-</v>
      </c>
      <c r="AM991" s="12" t="str">
        <f t="shared" si="1916"/>
        <v>-</v>
      </c>
      <c r="AN991" s="12" t="str">
        <f t="shared" si="1916"/>
        <v>-</v>
      </c>
      <c r="AO991" s="12">
        <f t="shared" si="1916"/>
        <v>4</v>
      </c>
      <c r="AP991" s="12" t="str">
        <f t="shared" si="1916"/>
        <v>-</v>
      </c>
      <c r="AQ991" s="12" t="str">
        <f t="shared" si="1916"/>
        <v>-</v>
      </c>
      <c r="AR991" s="13">
        <f t="shared" si="1884"/>
        <v>10</v>
      </c>
      <c r="AS991" s="17">
        <f t="shared" si="1885"/>
        <v>7.7999909999999995</v>
      </c>
      <c r="AT991" s="12">
        <f t="shared" si="1891"/>
        <v>42</v>
      </c>
      <c r="AV991" s="22">
        <f t="shared" si="1902"/>
        <v>10</v>
      </c>
      <c r="AW991" s="17">
        <f t="shared" si="1886"/>
        <v>7.7999909999999995</v>
      </c>
      <c r="AX991" s="13">
        <f t="shared" si="1892"/>
        <v>11</v>
      </c>
      <c r="AY991" s="13">
        <f t="shared" si="1887"/>
        <v>10</v>
      </c>
      <c r="AZ991" s="128">
        <f t="shared" si="1893"/>
        <v>7</v>
      </c>
      <c r="BA991" s="128">
        <f t="shared" si="1888"/>
        <v>1</v>
      </c>
      <c r="BC991">
        <f t="shared" si="1894"/>
        <v>10</v>
      </c>
      <c r="BD991" s="1">
        <f t="shared" si="1895"/>
        <v>7</v>
      </c>
      <c r="BE991" s="1" t="str">
        <f t="shared" si="1896"/>
        <v>-</v>
      </c>
      <c r="BF991" s="1" t="str">
        <f t="shared" si="1897"/>
        <v>-</v>
      </c>
      <c r="BG991" s="6">
        <f t="shared" si="1898"/>
        <v>7.7999909999999995</v>
      </c>
    </row>
    <row r="992" spans="1:59">
      <c r="A992" s="22">
        <f t="shared" si="1899"/>
        <v>11</v>
      </c>
      <c r="B992" s="128">
        <f t="shared" ref="B992" si="1917">B13</f>
        <v>7</v>
      </c>
      <c r="C992" s="128">
        <f t="shared" si="1882"/>
        <v>2</v>
      </c>
      <c r="D992" s="12" t="str">
        <f t="shared" ref="D992:AQ992" si="1918">IF(D$979="ДА",D600,"-")</f>
        <v>-</v>
      </c>
      <c r="E992" s="12" t="str">
        <f t="shared" si="1918"/>
        <v>-</v>
      </c>
      <c r="F992" s="12" t="str">
        <f t="shared" si="1918"/>
        <v>-</v>
      </c>
      <c r="G992" s="12" t="str">
        <f t="shared" si="1918"/>
        <v>-</v>
      </c>
      <c r="H992" s="12">
        <f t="shared" si="1918"/>
        <v>7</v>
      </c>
      <c r="I992" s="12" t="str">
        <f t="shared" si="1918"/>
        <v>-</v>
      </c>
      <c r="J992" s="12">
        <f t="shared" si="1918"/>
        <v>6</v>
      </c>
      <c r="K992" s="12" t="str">
        <f t="shared" si="1918"/>
        <v>-</v>
      </c>
      <c r="L992" s="12" t="str">
        <f t="shared" si="1918"/>
        <v>-</v>
      </c>
      <c r="M992" s="12" t="str">
        <f t="shared" si="1918"/>
        <v>-</v>
      </c>
      <c r="N992" s="12">
        <f t="shared" si="1918"/>
        <v>10</v>
      </c>
      <c r="O992" s="12" t="str">
        <f t="shared" si="1918"/>
        <v>-</v>
      </c>
      <c r="P992" s="12" t="str">
        <f t="shared" si="1918"/>
        <v>-</v>
      </c>
      <c r="Q992" s="12" t="str">
        <f t="shared" si="1918"/>
        <v>-</v>
      </c>
      <c r="R992" s="12" t="str">
        <f t="shared" si="1918"/>
        <v>-</v>
      </c>
      <c r="S992" s="12" t="str">
        <f t="shared" si="1918"/>
        <v>-</v>
      </c>
      <c r="T992" s="12" t="str">
        <f t="shared" si="1918"/>
        <v>-</v>
      </c>
      <c r="U992" s="12" t="str">
        <f t="shared" si="1918"/>
        <v>-</v>
      </c>
      <c r="V992" s="12">
        <f t="shared" si="1918"/>
        <v>6</v>
      </c>
      <c r="W992" s="12" t="str">
        <f t="shared" si="1918"/>
        <v>-</v>
      </c>
      <c r="X992" s="12">
        <f t="shared" si="1918"/>
        <v>5</v>
      </c>
      <c r="Y992" s="12" t="str">
        <f t="shared" si="1918"/>
        <v>-</v>
      </c>
      <c r="Z992" s="12" t="str">
        <f t="shared" si="1918"/>
        <v>-</v>
      </c>
      <c r="AA992" s="12" t="str">
        <f t="shared" si="1918"/>
        <v>-</v>
      </c>
      <c r="AB992" s="12" t="str">
        <f t="shared" si="1918"/>
        <v>-</v>
      </c>
      <c r="AC992" s="12" t="str">
        <f t="shared" si="1918"/>
        <v>-</v>
      </c>
      <c r="AD992" s="12">
        <f t="shared" si="1918"/>
        <v>7</v>
      </c>
      <c r="AE992" s="12" t="str">
        <f t="shared" si="1918"/>
        <v>-</v>
      </c>
      <c r="AF992" s="12">
        <f t="shared" si="1918"/>
        <v>9</v>
      </c>
      <c r="AG992" s="12" t="str">
        <f t="shared" si="1918"/>
        <v>-</v>
      </c>
      <c r="AH992" s="12" t="str">
        <f t="shared" si="1918"/>
        <v>-</v>
      </c>
      <c r="AI992" s="12" t="str">
        <f t="shared" si="1918"/>
        <v>-</v>
      </c>
      <c r="AJ992" s="12" t="str">
        <f t="shared" si="1918"/>
        <v>-</v>
      </c>
      <c r="AK992" s="12" t="str">
        <f t="shared" si="1918"/>
        <v>-</v>
      </c>
      <c r="AL992" s="12" t="str">
        <f t="shared" si="1918"/>
        <v>-</v>
      </c>
      <c r="AM992" s="12" t="str">
        <f t="shared" si="1918"/>
        <v>-</v>
      </c>
      <c r="AN992" s="12" t="str">
        <f t="shared" si="1918"/>
        <v>-</v>
      </c>
      <c r="AO992" s="12">
        <f t="shared" si="1918"/>
        <v>5</v>
      </c>
      <c r="AP992" s="12" t="str">
        <f t="shared" si="1918"/>
        <v>-</v>
      </c>
      <c r="AQ992" s="12" t="str">
        <f t="shared" si="1918"/>
        <v>-</v>
      </c>
      <c r="AR992" s="13">
        <f t="shared" si="1884"/>
        <v>8</v>
      </c>
      <c r="AS992" s="17">
        <f t="shared" si="1885"/>
        <v>6.8749900000000004</v>
      </c>
      <c r="AT992" s="12">
        <f t="shared" si="1891"/>
        <v>101</v>
      </c>
      <c r="AV992" s="22">
        <f t="shared" si="1902"/>
        <v>11</v>
      </c>
      <c r="AW992" s="17">
        <f t="shared" si="1886"/>
        <v>6.8749900000000004</v>
      </c>
      <c r="AX992" s="13">
        <f t="shared" si="1892"/>
        <v>9</v>
      </c>
      <c r="AY992" s="13">
        <f t="shared" si="1887"/>
        <v>8</v>
      </c>
      <c r="AZ992" s="128">
        <f t="shared" si="1893"/>
        <v>7</v>
      </c>
      <c r="BA992" s="128">
        <f t="shared" si="1888"/>
        <v>2</v>
      </c>
      <c r="BC992">
        <f t="shared" si="1894"/>
        <v>11</v>
      </c>
      <c r="BD992" s="1" t="str">
        <f t="shared" si="1895"/>
        <v>-</v>
      </c>
      <c r="BE992" s="1">
        <f t="shared" si="1896"/>
        <v>7</v>
      </c>
      <c r="BF992" s="1" t="str">
        <f t="shared" si="1897"/>
        <v>-</v>
      </c>
      <c r="BG992" s="6">
        <f t="shared" si="1898"/>
        <v>6.8749900000000004</v>
      </c>
    </row>
    <row r="993" spans="1:59">
      <c r="A993" s="22">
        <f t="shared" si="1899"/>
        <v>12</v>
      </c>
      <c r="B993" s="128">
        <f t="shared" ref="B993" si="1919">B14</f>
        <v>7</v>
      </c>
      <c r="C993" s="128">
        <f t="shared" si="1882"/>
        <v>3</v>
      </c>
      <c r="D993" s="12" t="str">
        <f t="shared" ref="D993:AQ993" si="1920">IF(D$979="ДА",D601,"-")</f>
        <v>-</v>
      </c>
      <c r="E993" s="12" t="str">
        <f t="shared" si="1920"/>
        <v>-</v>
      </c>
      <c r="F993" s="12" t="str">
        <f t="shared" si="1920"/>
        <v>-</v>
      </c>
      <c r="G993" s="12" t="str">
        <f t="shared" si="1920"/>
        <v>-</v>
      </c>
      <c r="H993" s="12">
        <f t="shared" si="1920"/>
        <v>5</v>
      </c>
      <c r="I993" s="12" t="str">
        <f t="shared" si="1920"/>
        <v>-</v>
      </c>
      <c r="J993" s="12">
        <f t="shared" si="1920"/>
        <v>7</v>
      </c>
      <c r="K993" s="12" t="str">
        <f t="shared" si="1920"/>
        <v>-</v>
      </c>
      <c r="L993" s="12" t="str">
        <f t="shared" si="1920"/>
        <v>-</v>
      </c>
      <c r="M993" s="12" t="str">
        <f t="shared" si="1920"/>
        <v>-</v>
      </c>
      <c r="N993" s="12">
        <f t="shared" si="1920"/>
        <v>9</v>
      </c>
      <c r="O993" s="12" t="str">
        <f t="shared" si="1920"/>
        <v>-</v>
      </c>
      <c r="P993" s="12" t="str">
        <f t="shared" si="1920"/>
        <v>-</v>
      </c>
      <c r="Q993" s="12" t="str">
        <f t="shared" si="1920"/>
        <v>-</v>
      </c>
      <c r="R993" s="12" t="str">
        <f t="shared" si="1920"/>
        <v>-</v>
      </c>
      <c r="S993" s="12">
        <f t="shared" si="1920"/>
        <v>4</v>
      </c>
      <c r="T993" s="12" t="str">
        <f t="shared" si="1920"/>
        <v>-</v>
      </c>
      <c r="U993" s="12" t="str">
        <f t="shared" si="1920"/>
        <v>-</v>
      </c>
      <c r="V993" s="12">
        <f t="shared" si="1920"/>
        <v>5</v>
      </c>
      <c r="W993" s="12" t="str">
        <f t="shared" si="1920"/>
        <v>-</v>
      </c>
      <c r="X993" s="12" t="str">
        <f t="shared" si="1920"/>
        <v>-</v>
      </c>
      <c r="Y993" s="12" t="str">
        <f t="shared" si="1920"/>
        <v>-</v>
      </c>
      <c r="Z993" s="12" t="str">
        <f t="shared" si="1920"/>
        <v>-</v>
      </c>
      <c r="AA993" s="12" t="str">
        <f t="shared" si="1920"/>
        <v>-</v>
      </c>
      <c r="AB993" s="12" t="str">
        <f t="shared" si="1920"/>
        <v>-</v>
      </c>
      <c r="AC993" s="12" t="str">
        <f t="shared" si="1920"/>
        <v>-</v>
      </c>
      <c r="AD993" s="12">
        <f t="shared" si="1920"/>
        <v>6</v>
      </c>
      <c r="AE993" s="12" t="str">
        <f t="shared" si="1920"/>
        <v>-</v>
      </c>
      <c r="AF993" s="12">
        <f t="shared" si="1920"/>
        <v>7</v>
      </c>
      <c r="AG993" s="12" t="str">
        <f t="shared" si="1920"/>
        <v>-</v>
      </c>
      <c r="AH993" s="12" t="str">
        <f t="shared" si="1920"/>
        <v>-</v>
      </c>
      <c r="AI993" s="12" t="str">
        <f t="shared" si="1920"/>
        <v>-</v>
      </c>
      <c r="AJ993" s="12" t="str">
        <f t="shared" si="1920"/>
        <v>-</v>
      </c>
      <c r="AK993" s="12" t="str">
        <f t="shared" si="1920"/>
        <v>-</v>
      </c>
      <c r="AL993" s="12" t="str">
        <f t="shared" si="1920"/>
        <v>-</v>
      </c>
      <c r="AM993" s="12" t="str">
        <f t="shared" si="1920"/>
        <v>-</v>
      </c>
      <c r="AN993" s="12" t="str">
        <f t="shared" si="1920"/>
        <v>-</v>
      </c>
      <c r="AO993" s="12">
        <f t="shared" si="1920"/>
        <v>4</v>
      </c>
      <c r="AP993" s="12" t="str">
        <f t="shared" si="1920"/>
        <v>-</v>
      </c>
      <c r="AQ993" s="12" t="str">
        <f t="shared" si="1920"/>
        <v>-</v>
      </c>
      <c r="AR993" s="13">
        <f t="shared" si="1884"/>
        <v>8</v>
      </c>
      <c r="AS993" s="17">
        <f t="shared" si="1885"/>
        <v>5.8749890000000002</v>
      </c>
      <c r="AT993" s="12">
        <f t="shared" si="1891"/>
        <v>158</v>
      </c>
      <c r="AV993" s="22">
        <f t="shared" si="1902"/>
        <v>12</v>
      </c>
      <c r="AW993" s="17">
        <f t="shared" si="1886"/>
        <v>5.8749890000000002</v>
      </c>
      <c r="AX993" s="13">
        <f t="shared" si="1892"/>
        <v>11</v>
      </c>
      <c r="AY993" s="13">
        <f t="shared" si="1887"/>
        <v>8</v>
      </c>
      <c r="AZ993" s="128">
        <f t="shared" si="1893"/>
        <v>7</v>
      </c>
      <c r="BA993" s="128">
        <f t="shared" si="1888"/>
        <v>3</v>
      </c>
      <c r="BC993">
        <f t="shared" si="1894"/>
        <v>12</v>
      </c>
      <c r="BD993" s="1" t="str">
        <f t="shared" si="1895"/>
        <v>-</v>
      </c>
      <c r="BE993" s="1" t="str">
        <f t="shared" si="1896"/>
        <v>-</v>
      </c>
      <c r="BF993" s="1">
        <f t="shared" si="1897"/>
        <v>7</v>
      </c>
      <c r="BG993" s="6">
        <f t="shared" si="1898"/>
        <v>5.8749890000000002</v>
      </c>
    </row>
    <row r="994" spans="1:59">
      <c r="A994" s="22">
        <f t="shared" si="1899"/>
        <v>13</v>
      </c>
      <c r="B994" s="128">
        <f t="shared" ref="B994" si="1921">B15</f>
        <v>8</v>
      </c>
      <c r="C994" s="128">
        <f t="shared" si="1882"/>
        <v>1</v>
      </c>
      <c r="D994" s="12" t="str">
        <f t="shared" ref="D994:AQ994" si="1922">IF(D$979="ДА",D602,"-")</f>
        <v>-</v>
      </c>
      <c r="E994" s="12" t="str">
        <f t="shared" si="1922"/>
        <v>-</v>
      </c>
      <c r="F994" s="12" t="str">
        <f t="shared" si="1922"/>
        <v>-</v>
      </c>
      <c r="G994" s="12" t="str">
        <f t="shared" si="1922"/>
        <v>-</v>
      </c>
      <c r="H994" s="12">
        <f t="shared" si="1922"/>
        <v>7</v>
      </c>
      <c r="I994" s="12" t="str">
        <f t="shared" si="1922"/>
        <v>-</v>
      </c>
      <c r="J994" s="12">
        <f t="shared" si="1922"/>
        <v>8</v>
      </c>
      <c r="K994" s="12" t="str">
        <f t="shared" si="1922"/>
        <v>-</v>
      </c>
      <c r="L994" s="12" t="str">
        <f t="shared" si="1922"/>
        <v>-</v>
      </c>
      <c r="M994" s="12" t="str">
        <f t="shared" si="1922"/>
        <v>-</v>
      </c>
      <c r="N994" s="12">
        <f t="shared" si="1922"/>
        <v>7</v>
      </c>
      <c r="O994" s="12" t="str">
        <f t="shared" si="1922"/>
        <v>-</v>
      </c>
      <c r="P994" s="12" t="str">
        <f t="shared" si="1922"/>
        <v>-</v>
      </c>
      <c r="Q994" s="12" t="str">
        <f t="shared" si="1922"/>
        <v>-</v>
      </c>
      <c r="R994" s="12" t="str">
        <f t="shared" si="1922"/>
        <v>-</v>
      </c>
      <c r="S994" s="12">
        <f t="shared" si="1922"/>
        <v>6</v>
      </c>
      <c r="T994" s="12" t="str">
        <f t="shared" si="1922"/>
        <v>-</v>
      </c>
      <c r="U994" s="12" t="str">
        <f t="shared" si="1922"/>
        <v>-</v>
      </c>
      <c r="V994" s="12">
        <f t="shared" si="1922"/>
        <v>4</v>
      </c>
      <c r="W994" s="12" t="str">
        <f t="shared" si="1922"/>
        <v>-</v>
      </c>
      <c r="X994" s="12" t="str">
        <f t="shared" si="1922"/>
        <v>-</v>
      </c>
      <c r="Y994" s="12" t="str">
        <f t="shared" si="1922"/>
        <v>-</v>
      </c>
      <c r="Z994" s="12">
        <f t="shared" si="1922"/>
        <v>4</v>
      </c>
      <c r="AA994" s="12" t="str">
        <f t="shared" si="1922"/>
        <v>-</v>
      </c>
      <c r="AB994" s="12" t="str">
        <f t="shared" si="1922"/>
        <v>-</v>
      </c>
      <c r="AC994" s="12">
        <f t="shared" si="1922"/>
        <v>4</v>
      </c>
      <c r="AD994" s="12">
        <f t="shared" si="1922"/>
        <v>7</v>
      </c>
      <c r="AE994" s="12" t="str">
        <f t="shared" si="1922"/>
        <v>-</v>
      </c>
      <c r="AF994" s="12">
        <f t="shared" si="1922"/>
        <v>7</v>
      </c>
      <c r="AG994" s="12" t="str">
        <f t="shared" si="1922"/>
        <v>-</v>
      </c>
      <c r="AH994" s="12" t="str">
        <f t="shared" si="1922"/>
        <v>-</v>
      </c>
      <c r="AI994" s="12" t="str">
        <f t="shared" si="1922"/>
        <v>-</v>
      </c>
      <c r="AJ994" s="12" t="str">
        <f t="shared" si="1922"/>
        <v>-</v>
      </c>
      <c r="AK994" s="12" t="str">
        <f t="shared" si="1922"/>
        <v>-</v>
      </c>
      <c r="AL994" s="12" t="str">
        <f t="shared" si="1922"/>
        <v>-</v>
      </c>
      <c r="AM994" s="12" t="str">
        <f t="shared" si="1922"/>
        <v>-</v>
      </c>
      <c r="AN994" s="12" t="str">
        <f t="shared" si="1922"/>
        <v>-</v>
      </c>
      <c r="AO994" s="12">
        <f t="shared" si="1922"/>
        <v>4</v>
      </c>
      <c r="AP994" s="12" t="str">
        <f t="shared" si="1922"/>
        <v>-</v>
      </c>
      <c r="AQ994" s="12" t="str">
        <f t="shared" si="1922"/>
        <v>-</v>
      </c>
      <c r="AR994" s="13">
        <f t="shared" si="1884"/>
        <v>10</v>
      </c>
      <c r="AS994" s="17">
        <f t="shared" si="1885"/>
        <v>5.7999879999999999</v>
      </c>
      <c r="AT994" s="12">
        <f t="shared" si="1891"/>
        <v>162</v>
      </c>
      <c r="AV994" s="22">
        <f t="shared" si="1902"/>
        <v>13</v>
      </c>
      <c r="AW994" s="17">
        <f t="shared" si="1886"/>
        <v>5.7999879999999999</v>
      </c>
      <c r="AX994" s="13">
        <f t="shared" si="1892"/>
        <v>12</v>
      </c>
      <c r="AY994" s="13">
        <f t="shared" si="1887"/>
        <v>10</v>
      </c>
      <c r="AZ994" s="128">
        <f t="shared" si="1893"/>
        <v>8</v>
      </c>
      <c r="BA994" s="128">
        <f t="shared" si="1888"/>
        <v>1</v>
      </c>
      <c r="BC994">
        <f t="shared" si="1894"/>
        <v>13</v>
      </c>
      <c r="BD994" s="1">
        <f t="shared" si="1895"/>
        <v>8</v>
      </c>
      <c r="BE994" s="1" t="str">
        <f t="shared" si="1896"/>
        <v>-</v>
      </c>
      <c r="BF994" s="1" t="str">
        <f t="shared" si="1897"/>
        <v>-</v>
      </c>
      <c r="BG994" s="6">
        <f t="shared" si="1898"/>
        <v>5.7999879999999999</v>
      </c>
    </row>
    <row r="995" spans="1:59">
      <c r="A995" s="22">
        <f t="shared" si="1899"/>
        <v>14</v>
      </c>
      <c r="B995" s="128">
        <f t="shared" ref="B995" si="1923">B16</f>
        <v>8</v>
      </c>
      <c r="C995" s="128">
        <f t="shared" si="1882"/>
        <v>2</v>
      </c>
      <c r="D995" s="12" t="str">
        <f t="shared" ref="D995:AQ995" si="1924">IF(D$979="ДА",D603,"-")</f>
        <v>-</v>
      </c>
      <c r="E995" s="12" t="str">
        <f t="shared" si="1924"/>
        <v>-</v>
      </c>
      <c r="F995" s="12" t="str">
        <f t="shared" si="1924"/>
        <v>-</v>
      </c>
      <c r="G995" s="12" t="str">
        <f t="shared" si="1924"/>
        <v>-</v>
      </c>
      <c r="H995" s="12">
        <f t="shared" si="1924"/>
        <v>4</v>
      </c>
      <c r="I995" s="12" t="str">
        <f t="shared" si="1924"/>
        <v>-</v>
      </c>
      <c r="J995" s="12">
        <f t="shared" si="1924"/>
        <v>6</v>
      </c>
      <c r="K995" s="12" t="str">
        <f t="shared" si="1924"/>
        <v>-</v>
      </c>
      <c r="L995" s="12" t="str">
        <f t="shared" si="1924"/>
        <v>-</v>
      </c>
      <c r="M995" s="12" t="str">
        <f t="shared" si="1924"/>
        <v>-</v>
      </c>
      <c r="N995" s="12">
        <f t="shared" si="1924"/>
        <v>9</v>
      </c>
      <c r="O995" s="12">
        <f t="shared" si="1924"/>
        <v>8</v>
      </c>
      <c r="P995" s="12" t="str">
        <f t="shared" si="1924"/>
        <v>-</v>
      </c>
      <c r="Q995" s="12" t="str">
        <f t="shared" si="1924"/>
        <v>-</v>
      </c>
      <c r="R995" s="12" t="str">
        <f t="shared" si="1924"/>
        <v>-</v>
      </c>
      <c r="S995" s="12" t="str">
        <f t="shared" si="1924"/>
        <v>-</v>
      </c>
      <c r="T995" s="12" t="str">
        <f t="shared" si="1924"/>
        <v>-</v>
      </c>
      <c r="U995" s="12" t="str">
        <f t="shared" si="1924"/>
        <v>-</v>
      </c>
      <c r="V995" s="12">
        <f t="shared" si="1924"/>
        <v>6</v>
      </c>
      <c r="W995" s="12" t="str">
        <f t="shared" si="1924"/>
        <v>-</v>
      </c>
      <c r="X995" s="12" t="str">
        <f t="shared" si="1924"/>
        <v>-</v>
      </c>
      <c r="Y995" s="12" t="str">
        <f t="shared" si="1924"/>
        <v>-</v>
      </c>
      <c r="Z995" s="12">
        <f t="shared" si="1924"/>
        <v>4</v>
      </c>
      <c r="AA995" s="12" t="str">
        <f t="shared" si="1924"/>
        <v>-</v>
      </c>
      <c r="AB995" s="12" t="str">
        <f t="shared" si="1924"/>
        <v>-</v>
      </c>
      <c r="AC995" s="12">
        <f t="shared" si="1924"/>
        <v>5</v>
      </c>
      <c r="AD995" s="12">
        <f t="shared" si="1924"/>
        <v>7</v>
      </c>
      <c r="AE995" s="12" t="str">
        <f t="shared" si="1924"/>
        <v>-</v>
      </c>
      <c r="AF995" s="12">
        <f t="shared" si="1924"/>
        <v>8</v>
      </c>
      <c r="AG995" s="12" t="str">
        <f t="shared" si="1924"/>
        <v>-</v>
      </c>
      <c r="AH995" s="12" t="str">
        <f t="shared" si="1924"/>
        <v>-</v>
      </c>
      <c r="AI995" s="12" t="str">
        <f t="shared" si="1924"/>
        <v>-</v>
      </c>
      <c r="AJ995" s="12" t="str">
        <f t="shared" si="1924"/>
        <v>-</v>
      </c>
      <c r="AK995" s="12" t="str">
        <f t="shared" si="1924"/>
        <v>-</v>
      </c>
      <c r="AL995" s="12" t="str">
        <f t="shared" si="1924"/>
        <v>-</v>
      </c>
      <c r="AM995" s="12" t="str">
        <f t="shared" si="1924"/>
        <v>-</v>
      </c>
      <c r="AN995" s="12" t="str">
        <f t="shared" si="1924"/>
        <v>-</v>
      </c>
      <c r="AO995" s="12">
        <f t="shared" si="1924"/>
        <v>4</v>
      </c>
      <c r="AP995" s="12" t="str">
        <f t="shared" si="1924"/>
        <v>-</v>
      </c>
      <c r="AQ995" s="12" t="str">
        <f t="shared" si="1924"/>
        <v>-</v>
      </c>
      <c r="AR995" s="13">
        <f t="shared" si="1884"/>
        <v>10</v>
      </c>
      <c r="AS995" s="17">
        <f t="shared" si="1885"/>
        <v>6.0999869999999996</v>
      </c>
      <c r="AT995" s="12">
        <f t="shared" si="1891"/>
        <v>150</v>
      </c>
      <c r="AV995" s="22">
        <f t="shared" si="1902"/>
        <v>14</v>
      </c>
      <c r="AW995" s="17">
        <f t="shared" si="1886"/>
        <v>6.0999869999999996</v>
      </c>
      <c r="AX995" s="13">
        <f t="shared" si="1892"/>
        <v>11</v>
      </c>
      <c r="AY995" s="13">
        <f t="shared" si="1887"/>
        <v>10</v>
      </c>
      <c r="AZ995" s="128">
        <f t="shared" si="1893"/>
        <v>8</v>
      </c>
      <c r="BA995" s="128">
        <f t="shared" si="1888"/>
        <v>2</v>
      </c>
      <c r="BC995">
        <f t="shared" si="1894"/>
        <v>14</v>
      </c>
      <c r="BD995" s="1" t="str">
        <f t="shared" si="1895"/>
        <v>-</v>
      </c>
      <c r="BE995" s="1">
        <f t="shared" si="1896"/>
        <v>8</v>
      </c>
      <c r="BF995" s="1" t="str">
        <f t="shared" si="1897"/>
        <v>-</v>
      </c>
      <c r="BG995" s="6">
        <f t="shared" si="1898"/>
        <v>6.0999869999999996</v>
      </c>
    </row>
    <row r="996" spans="1:59">
      <c r="A996" s="22">
        <f t="shared" si="1899"/>
        <v>15</v>
      </c>
      <c r="B996" s="128">
        <f t="shared" ref="B996" si="1925">B17</f>
        <v>8</v>
      </c>
      <c r="C996" s="128">
        <f t="shared" si="1882"/>
        <v>3</v>
      </c>
      <c r="D996" s="12" t="str">
        <f t="shared" ref="D996:AQ996" si="1926">IF(D$979="ДА",D604,"-")</f>
        <v>-</v>
      </c>
      <c r="E996" s="12" t="str">
        <f t="shared" si="1926"/>
        <v>-</v>
      </c>
      <c r="F996" s="12" t="str">
        <f t="shared" si="1926"/>
        <v>-</v>
      </c>
      <c r="G996" s="12" t="str">
        <f t="shared" si="1926"/>
        <v>-</v>
      </c>
      <c r="H996" s="12">
        <f t="shared" si="1926"/>
        <v>9</v>
      </c>
      <c r="I996" s="12" t="str">
        <f t="shared" si="1926"/>
        <v>-</v>
      </c>
      <c r="J996" s="12">
        <f t="shared" si="1926"/>
        <v>9</v>
      </c>
      <c r="K996" s="12" t="str">
        <f t="shared" si="1926"/>
        <v>-</v>
      </c>
      <c r="L996" s="12" t="str">
        <f t="shared" si="1926"/>
        <v>-</v>
      </c>
      <c r="M996" s="12" t="str">
        <f t="shared" si="1926"/>
        <v>-</v>
      </c>
      <c r="N996" s="12">
        <f t="shared" si="1926"/>
        <v>10</v>
      </c>
      <c r="O996" s="12">
        <f t="shared" si="1926"/>
        <v>9</v>
      </c>
      <c r="P996" s="12" t="str">
        <f t="shared" si="1926"/>
        <v>-</v>
      </c>
      <c r="Q996" s="12" t="str">
        <f t="shared" si="1926"/>
        <v>-</v>
      </c>
      <c r="R996" s="12" t="str">
        <f t="shared" si="1926"/>
        <v>-</v>
      </c>
      <c r="S996" s="12">
        <f t="shared" si="1926"/>
        <v>8</v>
      </c>
      <c r="T996" s="12" t="str">
        <f t="shared" si="1926"/>
        <v>-</v>
      </c>
      <c r="U996" s="12" t="str">
        <f t="shared" si="1926"/>
        <v>-</v>
      </c>
      <c r="V996" s="12">
        <f t="shared" si="1926"/>
        <v>7</v>
      </c>
      <c r="W996" s="12" t="str">
        <f t="shared" si="1926"/>
        <v>-</v>
      </c>
      <c r="X996" s="12">
        <f t="shared" si="1926"/>
        <v>6</v>
      </c>
      <c r="Y996" s="12" t="str">
        <f t="shared" si="1926"/>
        <v>-</v>
      </c>
      <c r="Z996" s="12" t="str">
        <f t="shared" si="1926"/>
        <v>-</v>
      </c>
      <c r="AA996" s="12" t="str">
        <f t="shared" si="1926"/>
        <v>-</v>
      </c>
      <c r="AB996" s="12" t="str">
        <f t="shared" si="1926"/>
        <v>-</v>
      </c>
      <c r="AC996" s="12">
        <f t="shared" si="1926"/>
        <v>9</v>
      </c>
      <c r="AD996" s="12">
        <f t="shared" si="1926"/>
        <v>8</v>
      </c>
      <c r="AE996" s="12" t="str">
        <f t="shared" si="1926"/>
        <v>-</v>
      </c>
      <c r="AF996" s="12">
        <f t="shared" si="1926"/>
        <v>9</v>
      </c>
      <c r="AG996" s="12" t="str">
        <f t="shared" si="1926"/>
        <v>-</v>
      </c>
      <c r="AH996" s="12" t="str">
        <f t="shared" si="1926"/>
        <v>-</v>
      </c>
      <c r="AI996" s="12" t="str">
        <f t="shared" si="1926"/>
        <v>-</v>
      </c>
      <c r="AJ996" s="12" t="str">
        <f t="shared" si="1926"/>
        <v>-</v>
      </c>
      <c r="AK996" s="12" t="str">
        <f t="shared" si="1926"/>
        <v>-</v>
      </c>
      <c r="AL996" s="12" t="str">
        <f t="shared" si="1926"/>
        <v>-</v>
      </c>
      <c r="AM996" s="12" t="str">
        <f t="shared" si="1926"/>
        <v>-</v>
      </c>
      <c r="AN996" s="12" t="str">
        <f t="shared" si="1926"/>
        <v>-</v>
      </c>
      <c r="AO996" s="12">
        <f t="shared" si="1926"/>
        <v>6</v>
      </c>
      <c r="AP996" s="12" t="str">
        <f t="shared" si="1926"/>
        <v>-</v>
      </c>
      <c r="AQ996" s="12" t="str">
        <f t="shared" si="1926"/>
        <v>-</v>
      </c>
      <c r="AR996" s="13">
        <f t="shared" si="1884"/>
        <v>11</v>
      </c>
      <c r="AS996" s="17">
        <f t="shared" si="1885"/>
        <v>8.1818041818181815</v>
      </c>
      <c r="AT996" s="12">
        <f t="shared" si="1891"/>
        <v>20</v>
      </c>
      <c r="AV996" s="22">
        <f t="shared" si="1902"/>
        <v>15</v>
      </c>
      <c r="AW996" s="17">
        <f t="shared" si="1886"/>
        <v>8.1818041818181815</v>
      </c>
      <c r="AX996" s="13">
        <f t="shared" si="1892"/>
        <v>13</v>
      </c>
      <c r="AY996" s="13">
        <f t="shared" si="1887"/>
        <v>11</v>
      </c>
      <c r="AZ996" s="128">
        <f t="shared" si="1893"/>
        <v>8</v>
      </c>
      <c r="BA996" s="128">
        <f t="shared" si="1888"/>
        <v>3</v>
      </c>
      <c r="BC996">
        <f t="shared" si="1894"/>
        <v>15</v>
      </c>
      <c r="BD996" s="1" t="str">
        <f t="shared" si="1895"/>
        <v>-</v>
      </c>
      <c r="BE996" s="1" t="str">
        <f t="shared" si="1896"/>
        <v>-</v>
      </c>
      <c r="BF996" s="1">
        <f t="shared" si="1897"/>
        <v>8</v>
      </c>
      <c r="BG996" s="6">
        <f t="shared" si="1898"/>
        <v>8.1818041818181815</v>
      </c>
    </row>
    <row r="997" spans="1:59">
      <c r="A997" s="22">
        <f t="shared" si="1899"/>
        <v>16</v>
      </c>
      <c r="B997" s="128">
        <f t="shared" ref="B997" si="1927">B18</f>
        <v>9</v>
      </c>
      <c r="C997" s="128">
        <f t="shared" si="1882"/>
        <v>1</v>
      </c>
      <c r="D997" s="12" t="str">
        <f t="shared" ref="D997:AQ997" si="1928">IF(D$979="ДА",D605,"-")</f>
        <v>-</v>
      </c>
      <c r="E997" s="12" t="str">
        <f t="shared" si="1928"/>
        <v>-</v>
      </c>
      <c r="F997" s="12" t="str">
        <f t="shared" si="1928"/>
        <v>-</v>
      </c>
      <c r="G997" s="12" t="str">
        <f t="shared" si="1928"/>
        <v>-</v>
      </c>
      <c r="H997" s="12">
        <f t="shared" si="1928"/>
        <v>7</v>
      </c>
      <c r="I997" s="12" t="str">
        <f t="shared" si="1928"/>
        <v>-</v>
      </c>
      <c r="J997" s="12">
        <f t="shared" si="1928"/>
        <v>7</v>
      </c>
      <c r="K997" s="12" t="str">
        <f t="shared" si="1928"/>
        <v>-</v>
      </c>
      <c r="L997" s="12" t="str">
        <f t="shared" si="1928"/>
        <v>-</v>
      </c>
      <c r="M997" s="12" t="str">
        <f t="shared" si="1928"/>
        <v>-</v>
      </c>
      <c r="N997" s="12">
        <f t="shared" si="1928"/>
        <v>8</v>
      </c>
      <c r="O997" s="12" t="str">
        <f t="shared" si="1928"/>
        <v>-</v>
      </c>
      <c r="P997" s="12" t="str">
        <f t="shared" si="1928"/>
        <v>-</v>
      </c>
      <c r="Q997" s="12" t="str">
        <f t="shared" si="1928"/>
        <v>-</v>
      </c>
      <c r="R997" s="12" t="str">
        <f t="shared" si="1928"/>
        <v>-</v>
      </c>
      <c r="S997" s="12">
        <f t="shared" si="1928"/>
        <v>7</v>
      </c>
      <c r="T997" s="12" t="str">
        <f t="shared" si="1928"/>
        <v>-</v>
      </c>
      <c r="U997" s="12" t="str">
        <f t="shared" si="1928"/>
        <v>-</v>
      </c>
      <c r="V997" s="12">
        <f t="shared" si="1928"/>
        <v>6</v>
      </c>
      <c r="W997" s="12" t="str">
        <f t="shared" si="1928"/>
        <v>-</v>
      </c>
      <c r="X997" s="12">
        <f t="shared" si="1928"/>
        <v>6</v>
      </c>
      <c r="Y997" s="12" t="str">
        <f t="shared" si="1928"/>
        <v>-</v>
      </c>
      <c r="Z997" s="12">
        <f t="shared" si="1928"/>
        <v>5</v>
      </c>
      <c r="AA997" s="12" t="str">
        <f t="shared" si="1928"/>
        <v>-</v>
      </c>
      <c r="AB997" s="12" t="str">
        <f t="shared" si="1928"/>
        <v>-</v>
      </c>
      <c r="AC997" s="12">
        <f t="shared" si="1928"/>
        <v>6</v>
      </c>
      <c r="AD997" s="12">
        <f t="shared" si="1928"/>
        <v>6</v>
      </c>
      <c r="AE997" s="12" t="str">
        <f t="shared" si="1928"/>
        <v>-</v>
      </c>
      <c r="AF997" s="12">
        <f t="shared" si="1928"/>
        <v>7</v>
      </c>
      <c r="AG997" s="12" t="str">
        <f t="shared" si="1928"/>
        <v>-</v>
      </c>
      <c r="AH997" s="12" t="str">
        <f t="shared" si="1928"/>
        <v>-</v>
      </c>
      <c r="AI997" s="12" t="str">
        <f t="shared" si="1928"/>
        <v>-</v>
      </c>
      <c r="AJ997" s="12" t="str">
        <f t="shared" si="1928"/>
        <v>-</v>
      </c>
      <c r="AK997" s="12" t="str">
        <f t="shared" si="1928"/>
        <v>-</v>
      </c>
      <c r="AL997" s="12" t="str">
        <f t="shared" si="1928"/>
        <v>-</v>
      </c>
      <c r="AM997" s="12" t="str">
        <f t="shared" si="1928"/>
        <v>-</v>
      </c>
      <c r="AN997" s="12" t="str">
        <f t="shared" si="1928"/>
        <v>-</v>
      </c>
      <c r="AO997" s="12">
        <f t="shared" si="1928"/>
        <v>5</v>
      </c>
      <c r="AP997" s="12" t="str">
        <f t="shared" si="1928"/>
        <v>-</v>
      </c>
      <c r="AQ997" s="12" t="str">
        <f t="shared" si="1928"/>
        <v>-</v>
      </c>
      <c r="AR997" s="13">
        <f t="shared" si="1884"/>
        <v>11</v>
      </c>
      <c r="AS997" s="17">
        <f t="shared" si="1885"/>
        <v>6.363621363636363</v>
      </c>
      <c r="AT997" s="12">
        <f t="shared" si="1891"/>
        <v>134</v>
      </c>
      <c r="AV997" s="22">
        <f t="shared" si="1902"/>
        <v>16</v>
      </c>
      <c r="AW997" s="17">
        <f t="shared" si="1886"/>
        <v>6.363621363636363</v>
      </c>
      <c r="AX997" s="13">
        <f t="shared" si="1892"/>
        <v>12</v>
      </c>
      <c r="AY997" s="13">
        <f t="shared" si="1887"/>
        <v>11</v>
      </c>
      <c r="AZ997" s="128">
        <f t="shared" si="1893"/>
        <v>9</v>
      </c>
      <c r="BA997" s="128">
        <f t="shared" si="1888"/>
        <v>1</v>
      </c>
      <c r="BC997">
        <f t="shared" si="1894"/>
        <v>16</v>
      </c>
      <c r="BD997" s="1">
        <f t="shared" si="1895"/>
        <v>9</v>
      </c>
      <c r="BE997" s="1" t="str">
        <f t="shared" si="1896"/>
        <v>-</v>
      </c>
      <c r="BF997" s="1" t="str">
        <f t="shared" si="1897"/>
        <v>-</v>
      </c>
      <c r="BG997" s="6">
        <f t="shared" si="1898"/>
        <v>6.363621363636363</v>
      </c>
    </row>
    <row r="998" spans="1:59">
      <c r="A998" s="22">
        <f t="shared" si="1899"/>
        <v>17</v>
      </c>
      <c r="B998" s="128">
        <f t="shared" ref="B998" si="1929">B19</f>
        <v>9</v>
      </c>
      <c r="C998" s="128">
        <f t="shared" si="1882"/>
        <v>2</v>
      </c>
      <c r="D998" s="12" t="str">
        <f t="shared" ref="D998:AQ998" si="1930">IF(D$979="ДА",D606,"-")</f>
        <v>-</v>
      </c>
      <c r="E998" s="12" t="str">
        <f t="shared" si="1930"/>
        <v>-</v>
      </c>
      <c r="F998" s="12" t="str">
        <f t="shared" si="1930"/>
        <v>-</v>
      </c>
      <c r="G998" s="12" t="str">
        <f t="shared" si="1930"/>
        <v>-</v>
      </c>
      <c r="H998" s="12">
        <f t="shared" si="1930"/>
        <v>8</v>
      </c>
      <c r="I998" s="12" t="str">
        <f t="shared" si="1930"/>
        <v>-</v>
      </c>
      <c r="J998" s="12">
        <f t="shared" si="1930"/>
        <v>6</v>
      </c>
      <c r="K998" s="12" t="str">
        <f t="shared" si="1930"/>
        <v>-</v>
      </c>
      <c r="L998" s="12" t="str">
        <f t="shared" si="1930"/>
        <v>-</v>
      </c>
      <c r="M998" s="12" t="str">
        <f t="shared" si="1930"/>
        <v>-</v>
      </c>
      <c r="N998" s="12">
        <f t="shared" si="1930"/>
        <v>10</v>
      </c>
      <c r="O998" s="12" t="str">
        <f t="shared" si="1930"/>
        <v>-</v>
      </c>
      <c r="P998" s="12" t="str">
        <f t="shared" si="1930"/>
        <v>-</v>
      </c>
      <c r="Q998" s="12" t="str">
        <f t="shared" si="1930"/>
        <v>-</v>
      </c>
      <c r="R998" s="12" t="str">
        <f t="shared" si="1930"/>
        <v>-</v>
      </c>
      <c r="S998" s="12">
        <f t="shared" si="1930"/>
        <v>7</v>
      </c>
      <c r="T998" s="12" t="str">
        <f t="shared" si="1930"/>
        <v>-</v>
      </c>
      <c r="U998" s="12" t="str">
        <f t="shared" si="1930"/>
        <v>-</v>
      </c>
      <c r="V998" s="12">
        <f t="shared" si="1930"/>
        <v>5</v>
      </c>
      <c r="W998" s="12" t="str">
        <f t="shared" si="1930"/>
        <v>-</v>
      </c>
      <c r="X998" s="12">
        <f t="shared" si="1930"/>
        <v>6</v>
      </c>
      <c r="Y998" s="12" t="str">
        <f t="shared" si="1930"/>
        <v>-</v>
      </c>
      <c r="Z998" s="12" t="str">
        <f t="shared" si="1930"/>
        <v>-</v>
      </c>
      <c r="AA998" s="12" t="str">
        <f t="shared" si="1930"/>
        <v>-</v>
      </c>
      <c r="AB998" s="12" t="str">
        <f t="shared" si="1930"/>
        <v>-</v>
      </c>
      <c r="AC998" s="12">
        <f t="shared" si="1930"/>
        <v>7</v>
      </c>
      <c r="AD998" s="12">
        <f t="shared" si="1930"/>
        <v>6</v>
      </c>
      <c r="AE998" s="12" t="str">
        <f t="shared" si="1930"/>
        <v>-</v>
      </c>
      <c r="AF998" s="12">
        <f t="shared" si="1930"/>
        <v>7</v>
      </c>
      <c r="AG998" s="12" t="str">
        <f t="shared" si="1930"/>
        <v>-</v>
      </c>
      <c r="AH998" s="12" t="str">
        <f t="shared" si="1930"/>
        <v>-</v>
      </c>
      <c r="AI998" s="12" t="str">
        <f t="shared" si="1930"/>
        <v>-</v>
      </c>
      <c r="AJ998" s="12" t="str">
        <f t="shared" si="1930"/>
        <v>-</v>
      </c>
      <c r="AK998" s="12" t="str">
        <f t="shared" si="1930"/>
        <v>-</v>
      </c>
      <c r="AL998" s="12" t="str">
        <f t="shared" si="1930"/>
        <v>-</v>
      </c>
      <c r="AM998" s="12" t="str">
        <f t="shared" si="1930"/>
        <v>-</v>
      </c>
      <c r="AN998" s="12" t="str">
        <f t="shared" si="1930"/>
        <v>-</v>
      </c>
      <c r="AO998" s="12">
        <f t="shared" si="1930"/>
        <v>5</v>
      </c>
      <c r="AP998" s="12" t="str">
        <f t="shared" si="1930"/>
        <v>-</v>
      </c>
      <c r="AQ998" s="12" t="str">
        <f t="shared" si="1930"/>
        <v>-</v>
      </c>
      <c r="AR998" s="13">
        <f t="shared" si="1884"/>
        <v>10</v>
      </c>
      <c r="AS998" s="17">
        <f t="shared" si="1885"/>
        <v>6.6999840000000006</v>
      </c>
      <c r="AT998" s="12">
        <f t="shared" si="1891"/>
        <v>116</v>
      </c>
      <c r="AV998" s="22">
        <f t="shared" si="1902"/>
        <v>17</v>
      </c>
      <c r="AW998" s="17">
        <f t="shared" si="1886"/>
        <v>6.6999840000000006</v>
      </c>
      <c r="AX998" s="13">
        <f t="shared" si="1892"/>
        <v>13</v>
      </c>
      <c r="AY998" s="13">
        <f t="shared" si="1887"/>
        <v>10</v>
      </c>
      <c r="AZ998" s="128">
        <f t="shared" si="1893"/>
        <v>9</v>
      </c>
      <c r="BA998" s="128">
        <f t="shared" si="1888"/>
        <v>2</v>
      </c>
      <c r="BC998">
        <f t="shared" si="1894"/>
        <v>17</v>
      </c>
      <c r="BD998" s="1" t="str">
        <f t="shared" si="1895"/>
        <v>-</v>
      </c>
      <c r="BE998" s="1">
        <f t="shared" si="1896"/>
        <v>9</v>
      </c>
      <c r="BF998" s="1" t="str">
        <f t="shared" si="1897"/>
        <v>-</v>
      </c>
      <c r="BG998" s="6">
        <f t="shared" si="1898"/>
        <v>6.6999840000000006</v>
      </c>
    </row>
    <row r="999" spans="1:59">
      <c r="A999" s="22">
        <f t="shared" si="1899"/>
        <v>18</v>
      </c>
      <c r="B999" s="128">
        <f t="shared" ref="B999" si="1931">B20</f>
        <v>9</v>
      </c>
      <c r="C999" s="128">
        <f t="shared" si="1882"/>
        <v>3</v>
      </c>
      <c r="D999" s="12" t="str">
        <f t="shared" ref="D999:AQ999" si="1932">IF(D$979="ДА",D607,"-")</f>
        <v>-</v>
      </c>
      <c r="E999" s="12" t="str">
        <f t="shared" si="1932"/>
        <v>-</v>
      </c>
      <c r="F999" s="12" t="str">
        <f t="shared" si="1932"/>
        <v>-</v>
      </c>
      <c r="G999" s="12" t="str">
        <f t="shared" si="1932"/>
        <v>-</v>
      </c>
      <c r="H999" s="12">
        <f t="shared" si="1932"/>
        <v>8</v>
      </c>
      <c r="I999" s="12" t="str">
        <f t="shared" si="1932"/>
        <v>-</v>
      </c>
      <c r="J999" s="12">
        <f t="shared" si="1932"/>
        <v>6</v>
      </c>
      <c r="K999" s="12" t="str">
        <f t="shared" si="1932"/>
        <v>-</v>
      </c>
      <c r="L999" s="12" t="str">
        <f t="shared" si="1932"/>
        <v>-</v>
      </c>
      <c r="M999" s="12" t="str">
        <f t="shared" si="1932"/>
        <v>-</v>
      </c>
      <c r="N999" s="12">
        <f t="shared" si="1932"/>
        <v>9</v>
      </c>
      <c r="O999" s="12">
        <f t="shared" si="1932"/>
        <v>9</v>
      </c>
      <c r="P999" s="12" t="str">
        <f t="shared" si="1932"/>
        <v>-</v>
      </c>
      <c r="Q999" s="12" t="str">
        <f t="shared" si="1932"/>
        <v>-</v>
      </c>
      <c r="R999" s="12" t="str">
        <f t="shared" si="1932"/>
        <v>-</v>
      </c>
      <c r="S999" s="12">
        <f t="shared" si="1932"/>
        <v>4</v>
      </c>
      <c r="T999" s="12" t="str">
        <f t="shared" si="1932"/>
        <v>-</v>
      </c>
      <c r="U999" s="12" t="str">
        <f t="shared" si="1932"/>
        <v>-</v>
      </c>
      <c r="V999" s="12">
        <f t="shared" si="1932"/>
        <v>7</v>
      </c>
      <c r="W999" s="12" t="str">
        <f t="shared" si="1932"/>
        <v>-</v>
      </c>
      <c r="X999" s="12" t="str">
        <f t="shared" si="1932"/>
        <v>-</v>
      </c>
      <c r="Y999" s="12" t="str">
        <f t="shared" si="1932"/>
        <v>-</v>
      </c>
      <c r="Z999" s="12" t="str">
        <f t="shared" si="1932"/>
        <v>-</v>
      </c>
      <c r="AA999" s="12" t="str">
        <f t="shared" si="1932"/>
        <v>-</v>
      </c>
      <c r="AB999" s="12" t="str">
        <f t="shared" si="1932"/>
        <v>-</v>
      </c>
      <c r="AC999" s="12">
        <f t="shared" si="1932"/>
        <v>6</v>
      </c>
      <c r="AD999" s="12">
        <f t="shared" si="1932"/>
        <v>7</v>
      </c>
      <c r="AE999" s="12" t="str">
        <f t="shared" si="1932"/>
        <v>-</v>
      </c>
      <c r="AF999" s="12">
        <f t="shared" si="1932"/>
        <v>8</v>
      </c>
      <c r="AG999" s="12" t="str">
        <f t="shared" si="1932"/>
        <v>-</v>
      </c>
      <c r="AH999" s="12" t="str">
        <f t="shared" si="1932"/>
        <v>-</v>
      </c>
      <c r="AI999" s="12" t="str">
        <f t="shared" si="1932"/>
        <v>-</v>
      </c>
      <c r="AJ999" s="12" t="str">
        <f t="shared" si="1932"/>
        <v>-</v>
      </c>
      <c r="AK999" s="12" t="str">
        <f t="shared" si="1932"/>
        <v>-</v>
      </c>
      <c r="AL999" s="12" t="str">
        <f t="shared" si="1932"/>
        <v>-</v>
      </c>
      <c r="AM999" s="12" t="str">
        <f t="shared" si="1932"/>
        <v>-</v>
      </c>
      <c r="AN999" s="12" t="str">
        <f t="shared" si="1932"/>
        <v>-</v>
      </c>
      <c r="AO999" s="12">
        <f t="shared" si="1932"/>
        <v>11</v>
      </c>
      <c r="AP999" s="12" t="str">
        <f t="shared" si="1932"/>
        <v>-</v>
      </c>
      <c r="AQ999" s="12" t="str">
        <f t="shared" si="1932"/>
        <v>-</v>
      </c>
      <c r="AR999" s="13">
        <f t="shared" si="1884"/>
        <v>10</v>
      </c>
      <c r="AS999" s="17">
        <f t="shared" si="1885"/>
        <v>7.4999830000000003</v>
      </c>
      <c r="AT999" s="12">
        <f t="shared" si="1891"/>
        <v>62</v>
      </c>
      <c r="AV999" s="22">
        <f t="shared" si="1902"/>
        <v>18</v>
      </c>
      <c r="AW999" s="17">
        <f t="shared" si="1886"/>
        <v>7.4999830000000003</v>
      </c>
      <c r="AX999" s="13">
        <f t="shared" si="1892"/>
        <v>12</v>
      </c>
      <c r="AY999" s="13">
        <f t="shared" si="1887"/>
        <v>10</v>
      </c>
      <c r="AZ999" s="128">
        <f t="shared" si="1893"/>
        <v>9</v>
      </c>
      <c r="BA999" s="128">
        <f t="shared" si="1888"/>
        <v>3</v>
      </c>
      <c r="BC999">
        <f t="shared" si="1894"/>
        <v>18</v>
      </c>
      <c r="BD999" s="1" t="str">
        <f t="shared" si="1895"/>
        <v>-</v>
      </c>
      <c r="BE999" s="1" t="str">
        <f t="shared" si="1896"/>
        <v>-</v>
      </c>
      <c r="BF999" s="1">
        <f t="shared" si="1897"/>
        <v>9</v>
      </c>
      <c r="BG999" s="6">
        <f t="shared" si="1898"/>
        <v>7.4999830000000003</v>
      </c>
    </row>
    <row r="1000" spans="1:59">
      <c r="A1000" s="22">
        <f t="shared" si="1899"/>
        <v>19</v>
      </c>
      <c r="B1000" s="128">
        <f t="shared" ref="B1000" si="1933">B21</f>
        <v>10</v>
      </c>
      <c r="C1000" s="128">
        <f t="shared" si="1882"/>
        <v>1</v>
      </c>
      <c r="D1000" s="12" t="str">
        <f t="shared" ref="D1000:AQ1000" si="1934">IF(D$979="ДА",D608,"-")</f>
        <v>-</v>
      </c>
      <c r="E1000" s="12" t="str">
        <f t="shared" si="1934"/>
        <v>-</v>
      </c>
      <c r="F1000" s="12" t="str">
        <f t="shared" si="1934"/>
        <v>-</v>
      </c>
      <c r="G1000" s="12" t="str">
        <f t="shared" si="1934"/>
        <v>-</v>
      </c>
      <c r="H1000" s="12">
        <f t="shared" si="1934"/>
        <v>8</v>
      </c>
      <c r="I1000" s="12" t="str">
        <f t="shared" si="1934"/>
        <v>-</v>
      </c>
      <c r="J1000" s="12">
        <f t="shared" si="1934"/>
        <v>7</v>
      </c>
      <c r="K1000" s="12" t="str">
        <f t="shared" si="1934"/>
        <v>-</v>
      </c>
      <c r="L1000" s="12" t="str">
        <f t="shared" si="1934"/>
        <v>-</v>
      </c>
      <c r="M1000" s="12" t="str">
        <f t="shared" si="1934"/>
        <v>-</v>
      </c>
      <c r="N1000" s="12">
        <f t="shared" si="1934"/>
        <v>8</v>
      </c>
      <c r="O1000" s="12" t="str">
        <f t="shared" si="1934"/>
        <v>-</v>
      </c>
      <c r="P1000" s="12" t="str">
        <f t="shared" si="1934"/>
        <v>-</v>
      </c>
      <c r="Q1000" s="12" t="str">
        <f t="shared" si="1934"/>
        <v>-</v>
      </c>
      <c r="R1000" s="12" t="str">
        <f t="shared" si="1934"/>
        <v>-</v>
      </c>
      <c r="S1000" s="12" t="str">
        <f t="shared" si="1934"/>
        <v>-</v>
      </c>
      <c r="T1000" s="12" t="str">
        <f t="shared" si="1934"/>
        <v>-</v>
      </c>
      <c r="U1000" s="12" t="str">
        <f t="shared" si="1934"/>
        <v>-</v>
      </c>
      <c r="V1000" s="12">
        <f t="shared" si="1934"/>
        <v>6</v>
      </c>
      <c r="W1000" s="12" t="str">
        <f t="shared" si="1934"/>
        <v>-</v>
      </c>
      <c r="X1000" s="12" t="str">
        <f t="shared" si="1934"/>
        <v>-</v>
      </c>
      <c r="Y1000" s="12" t="str">
        <f t="shared" si="1934"/>
        <v>-</v>
      </c>
      <c r="Z1000" s="12" t="str">
        <f t="shared" si="1934"/>
        <v>-</v>
      </c>
      <c r="AA1000" s="12" t="str">
        <f t="shared" si="1934"/>
        <v>-</v>
      </c>
      <c r="AB1000" s="12" t="str">
        <f t="shared" si="1934"/>
        <v>-</v>
      </c>
      <c r="AC1000" s="12">
        <f t="shared" si="1934"/>
        <v>5</v>
      </c>
      <c r="AD1000" s="12" t="str">
        <f t="shared" si="1934"/>
        <v>-</v>
      </c>
      <c r="AE1000" s="12" t="str">
        <f t="shared" si="1934"/>
        <v>-</v>
      </c>
      <c r="AF1000" s="12">
        <f t="shared" si="1934"/>
        <v>7</v>
      </c>
      <c r="AG1000" s="12" t="str">
        <f t="shared" si="1934"/>
        <v>-</v>
      </c>
      <c r="AH1000" s="12" t="str">
        <f t="shared" si="1934"/>
        <v>-</v>
      </c>
      <c r="AI1000" s="12" t="str">
        <f t="shared" si="1934"/>
        <v>-</v>
      </c>
      <c r="AJ1000" s="12" t="str">
        <f t="shared" si="1934"/>
        <v>-</v>
      </c>
      <c r="AK1000" s="12" t="str">
        <f t="shared" si="1934"/>
        <v>-</v>
      </c>
      <c r="AL1000" s="12" t="str">
        <f t="shared" si="1934"/>
        <v>-</v>
      </c>
      <c r="AM1000" s="12" t="str">
        <f t="shared" si="1934"/>
        <v>-</v>
      </c>
      <c r="AN1000" s="12" t="str">
        <f t="shared" si="1934"/>
        <v>-</v>
      </c>
      <c r="AO1000" s="12">
        <f t="shared" si="1934"/>
        <v>6</v>
      </c>
      <c r="AP1000" s="12" t="str">
        <f t="shared" si="1934"/>
        <v>-</v>
      </c>
      <c r="AQ1000" s="12" t="str">
        <f t="shared" si="1934"/>
        <v>-</v>
      </c>
      <c r="AR1000" s="13">
        <f t="shared" si="1884"/>
        <v>7</v>
      </c>
      <c r="AS1000" s="17">
        <f t="shared" si="1885"/>
        <v>6.7142677142857146</v>
      </c>
      <c r="AT1000" s="12">
        <f t="shared" si="1891"/>
        <v>114</v>
      </c>
      <c r="AV1000" s="22">
        <f t="shared" si="1902"/>
        <v>19</v>
      </c>
      <c r="AW1000" s="17">
        <f t="shared" si="1886"/>
        <v>6.7142677142857146</v>
      </c>
      <c r="AX1000" s="13">
        <f t="shared" si="1892"/>
        <v>8</v>
      </c>
      <c r="AY1000" s="13">
        <f t="shared" si="1887"/>
        <v>7</v>
      </c>
      <c r="AZ1000" s="128">
        <f t="shared" si="1893"/>
        <v>10</v>
      </c>
      <c r="BA1000" s="128">
        <f t="shared" si="1888"/>
        <v>1</v>
      </c>
      <c r="BC1000">
        <f t="shared" si="1894"/>
        <v>19</v>
      </c>
      <c r="BD1000" s="1">
        <f t="shared" si="1895"/>
        <v>10</v>
      </c>
      <c r="BE1000" s="1" t="str">
        <f t="shared" si="1896"/>
        <v>-</v>
      </c>
      <c r="BF1000" s="1" t="str">
        <f t="shared" si="1897"/>
        <v>-</v>
      </c>
      <c r="BG1000" s="6">
        <f t="shared" si="1898"/>
        <v>6.7142677142857146</v>
      </c>
    </row>
    <row r="1001" spans="1:59">
      <c r="A1001" s="22">
        <f t="shared" si="1899"/>
        <v>20</v>
      </c>
      <c r="B1001" s="128">
        <f t="shared" ref="B1001" si="1935">B22</f>
        <v>10</v>
      </c>
      <c r="C1001" s="128">
        <f t="shared" si="1882"/>
        <v>2</v>
      </c>
      <c r="D1001" s="12" t="str">
        <f t="shared" ref="D1001:AQ1001" si="1936">IF(D$979="ДА",D609,"-")</f>
        <v>-</v>
      </c>
      <c r="E1001" s="12" t="str">
        <f t="shared" si="1936"/>
        <v>-</v>
      </c>
      <c r="F1001" s="12" t="str">
        <f t="shared" si="1936"/>
        <v>-</v>
      </c>
      <c r="G1001" s="12" t="str">
        <f t="shared" si="1936"/>
        <v>-</v>
      </c>
      <c r="H1001" s="12">
        <f t="shared" si="1936"/>
        <v>9</v>
      </c>
      <c r="I1001" s="12" t="str">
        <f t="shared" si="1936"/>
        <v>-</v>
      </c>
      <c r="J1001" s="12" t="str">
        <f t="shared" si="1936"/>
        <v>-</v>
      </c>
      <c r="K1001" s="12" t="str">
        <f t="shared" si="1936"/>
        <v>-</v>
      </c>
      <c r="L1001" s="12" t="str">
        <f t="shared" si="1936"/>
        <v>-</v>
      </c>
      <c r="M1001" s="12" t="str">
        <f t="shared" si="1936"/>
        <v>-</v>
      </c>
      <c r="N1001" s="12">
        <f t="shared" si="1936"/>
        <v>11</v>
      </c>
      <c r="O1001" s="12" t="str">
        <f t="shared" si="1936"/>
        <v>-</v>
      </c>
      <c r="P1001" s="12" t="str">
        <f t="shared" si="1936"/>
        <v>-</v>
      </c>
      <c r="Q1001" s="12" t="str">
        <f t="shared" si="1936"/>
        <v>-</v>
      </c>
      <c r="R1001" s="12" t="str">
        <f t="shared" si="1936"/>
        <v>-</v>
      </c>
      <c r="S1001" s="12">
        <f t="shared" si="1936"/>
        <v>9</v>
      </c>
      <c r="T1001" s="12" t="str">
        <f t="shared" si="1936"/>
        <v>-</v>
      </c>
      <c r="U1001" s="12" t="str">
        <f t="shared" si="1936"/>
        <v>-</v>
      </c>
      <c r="V1001" s="12">
        <f t="shared" si="1936"/>
        <v>10</v>
      </c>
      <c r="W1001" s="12" t="str">
        <f t="shared" si="1936"/>
        <v>-</v>
      </c>
      <c r="X1001" s="12">
        <f t="shared" si="1936"/>
        <v>8</v>
      </c>
      <c r="Y1001" s="12" t="str">
        <f t="shared" si="1936"/>
        <v>-</v>
      </c>
      <c r="Z1001" s="12">
        <f t="shared" si="1936"/>
        <v>5</v>
      </c>
      <c r="AA1001" s="12" t="str">
        <f t="shared" si="1936"/>
        <v>-</v>
      </c>
      <c r="AB1001" s="12" t="str">
        <f t="shared" si="1936"/>
        <v>-</v>
      </c>
      <c r="AC1001" s="12">
        <f t="shared" si="1936"/>
        <v>12</v>
      </c>
      <c r="AD1001" s="12">
        <f t="shared" si="1936"/>
        <v>8</v>
      </c>
      <c r="AE1001" s="12" t="str">
        <f t="shared" si="1936"/>
        <v>-</v>
      </c>
      <c r="AF1001" s="12">
        <f t="shared" si="1936"/>
        <v>9</v>
      </c>
      <c r="AG1001" s="12" t="str">
        <f t="shared" si="1936"/>
        <v>-</v>
      </c>
      <c r="AH1001" s="12" t="str">
        <f t="shared" si="1936"/>
        <v>-</v>
      </c>
      <c r="AI1001" s="12" t="str">
        <f t="shared" si="1936"/>
        <v>-</v>
      </c>
      <c r="AJ1001" s="12" t="str">
        <f t="shared" si="1936"/>
        <v>-</v>
      </c>
      <c r="AK1001" s="12" t="str">
        <f t="shared" si="1936"/>
        <v>-</v>
      </c>
      <c r="AL1001" s="12" t="str">
        <f t="shared" si="1936"/>
        <v>-</v>
      </c>
      <c r="AM1001" s="12" t="str">
        <f t="shared" si="1936"/>
        <v>-</v>
      </c>
      <c r="AN1001" s="12" t="str">
        <f t="shared" si="1936"/>
        <v>-</v>
      </c>
      <c r="AO1001" s="12">
        <f t="shared" si="1936"/>
        <v>8</v>
      </c>
      <c r="AP1001" s="12" t="str">
        <f t="shared" si="1936"/>
        <v>-</v>
      </c>
      <c r="AQ1001" s="12" t="str">
        <f t="shared" si="1936"/>
        <v>-</v>
      </c>
      <c r="AR1001" s="13">
        <f t="shared" si="1884"/>
        <v>10</v>
      </c>
      <c r="AS1001" s="17">
        <f t="shared" si="1885"/>
        <v>8.8999810000000004</v>
      </c>
      <c r="AT1001" s="12">
        <f t="shared" si="1891"/>
        <v>5</v>
      </c>
      <c r="AV1001" s="22">
        <f t="shared" si="1902"/>
        <v>20</v>
      </c>
      <c r="AW1001" s="17">
        <f t="shared" si="1886"/>
        <v>8.8999810000000004</v>
      </c>
      <c r="AX1001" s="13">
        <f t="shared" si="1892"/>
        <v>15</v>
      </c>
      <c r="AY1001" s="13">
        <f t="shared" si="1887"/>
        <v>10</v>
      </c>
      <c r="AZ1001" s="128">
        <f t="shared" si="1893"/>
        <v>10</v>
      </c>
      <c r="BA1001" s="128">
        <f t="shared" si="1888"/>
        <v>2</v>
      </c>
      <c r="BC1001">
        <f t="shared" si="1894"/>
        <v>20</v>
      </c>
      <c r="BD1001" s="1" t="str">
        <f t="shared" si="1895"/>
        <v>-</v>
      </c>
      <c r="BE1001" s="1">
        <f t="shared" si="1896"/>
        <v>10</v>
      </c>
      <c r="BF1001" s="1" t="str">
        <f t="shared" si="1897"/>
        <v>-</v>
      </c>
      <c r="BG1001" s="6">
        <f t="shared" si="1898"/>
        <v>8.8999810000000004</v>
      </c>
    </row>
    <row r="1002" spans="1:59">
      <c r="A1002" s="22">
        <f t="shared" si="1899"/>
        <v>21</v>
      </c>
      <c r="B1002" s="128">
        <f t="shared" ref="B1002" si="1937">B23</f>
        <v>10</v>
      </c>
      <c r="C1002" s="128">
        <f t="shared" si="1882"/>
        <v>3</v>
      </c>
      <c r="D1002" s="12" t="str">
        <f t="shared" ref="D1002:AQ1002" si="1938">IF(D$979="ДА",D610,"-")</f>
        <v>-</v>
      </c>
      <c r="E1002" s="12" t="str">
        <f t="shared" si="1938"/>
        <v>-</v>
      </c>
      <c r="F1002" s="12" t="str">
        <f t="shared" si="1938"/>
        <v>-</v>
      </c>
      <c r="G1002" s="12" t="str">
        <f t="shared" si="1938"/>
        <v>-</v>
      </c>
      <c r="H1002" s="12">
        <f t="shared" si="1938"/>
        <v>9</v>
      </c>
      <c r="I1002" s="12" t="str">
        <f t="shared" si="1938"/>
        <v>-</v>
      </c>
      <c r="J1002" s="12" t="str">
        <f t="shared" si="1938"/>
        <v>-</v>
      </c>
      <c r="K1002" s="12" t="str">
        <f t="shared" si="1938"/>
        <v>-</v>
      </c>
      <c r="L1002" s="12" t="str">
        <f t="shared" si="1938"/>
        <v>-</v>
      </c>
      <c r="M1002" s="12" t="str">
        <f t="shared" si="1938"/>
        <v>-</v>
      </c>
      <c r="N1002" s="12">
        <f t="shared" si="1938"/>
        <v>8</v>
      </c>
      <c r="O1002" s="12" t="str">
        <f t="shared" si="1938"/>
        <v>-</v>
      </c>
      <c r="P1002" s="12" t="str">
        <f t="shared" si="1938"/>
        <v>-</v>
      </c>
      <c r="Q1002" s="12" t="str">
        <f t="shared" si="1938"/>
        <v>-</v>
      </c>
      <c r="R1002" s="12" t="str">
        <f t="shared" si="1938"/>
        <v>-</v>
      </c>
      <c r="S1002" s="12" t="str">
        <f t="shared" si="1938"/>
        <v>-</v>
      </c>
      <c r="T1002" s="12" t="str">
        <f t="shared" si="1938"/>
        <v>-</v>
      </c>
      <c r="U1002" s="12" t="str">
        <f t="shared" si="1938"/>
        <v>-</v>
      </c>
      <c r="V1002" s="12">
        <f t="shared" si="1938"/>
        <v>6</v>
      </c>
      <c r="W1002" s="12" t="str">
        <f t="shared" si="1938"/>
        <v>-</v>
      </c>
      <c r="X1002" s="12">
        <f t="shared" si="1938"/>
        <v>4</v>
      </c>
      <c r="Y1002" s="12" t="str">
        <f t="shared" si="1938"/>
        <v>-</v>
      </c>
      <c r="Z1002" s="12" t="str">
        <f t="shared" si="1938"/>
        <v>-</v>
      </c>
      <c r="AA1002" s="12" t="str">
        <f t="shared" si="1938"/>
        <v>-</v>
      </c>
      <c r="AB1002" s="12" t="str">
        <f t="shared" si="1938"/>
        <v>-</v>
      </c>
      <c r="AC1002" s="12">
        <f t="shared" si="1938"/>
        <v>6</v>
      </c>
      <c r="AD1002" s="12">
        <f t="shared" si="1938"/>
        <v>7</v>
      </c>
      <c r="AE1002" s="12" t="str">
        <f t="shared" si="1938"/>
        <v>-</v>
      </c>
      <c r="AF1002" s="12">
        <f t="shared" si="1938"/>
        <v>7</v>
      </c>
      <c r="AG1002" s="12" t="str">
        <f t="shared" si="1938"/>
        <v>-</v>
      </c>
      <c r="AH1002" s="12" t="str">
        <f t="shared" si="1938"/>
        <v>-</v>
      </c>
      <c r="AI1002" s="12" t="str">
        <f t="shared" si="1938"/>
        <v>-</v>
      </c>
      <c r="AJ1002" s="12" t="str">
        <f t="shared" si="1938"/>
        <v>-</v>
      </c>
      <c r="AK1002" s="12" t="str">
        <f t="shared" si="1938"/>
        <v>-</v>
      </c>
      <c r="AL1002" s="12" t="str">
        <f t="shared" si="1938"/>
        <v>-</v>
      </c>
      <c r="AM1002" s="12" t="str">
        <f t="shared" si="1938"/>
        <v>-</v>
      </c>
      <c r="AN1002" s="12" t="str">
        <f t="shared" si="1938"/>
        <v>-</v>
      </c>
      <c r="AO1002" s="12">
        <f t="shared" si="1938"/>
        <v>5</v>
      </c>
      <c r="AP1002" s="12" t="str">
        <f t="shared" si="1938"/>
        <v>-</v>
      </c>
      <c r="AQ1002" s="12" t="str">
        <f t="shared" si="1938"/>
        <v>-</v>
      </c>
      <c r="AR1002" s="13">
        <f t="shared" si="1884"/>
        <v>8</v>
      </c>
      <c r="AS1002" s="17">
        <f t="shared" si="1885"/>
        <v>6.4999799999999999</v>
      </c>
      <c r="AT1002" s="12">
        <f t="shared" si="1891"/>
        <v>126</v>
      </c>
      <c r="AV1002" s="22">
        <f t="shared" si="1902"/>
        <v>21</v>
      </c>
      <c r="AW1002" s="17">
        <f t="shared" si="1886"/>
        <v>6.4999799999999999</v>
      </c>
      <c r="AX1002" s="13">
        <f t="shared" si="1892"/>
        <v>10</v>
      </c>
      <c r="AY1002" s="13">
        <f t="shared" si="1887"/>
        <v>8</v>
      </c>
      <c r="AZ1002" s="128">
        <f t="shared" si="1893"/>
        <v>10</v>
      </c>
      <c r="BA1002" s="128">
        <f t="shared" si="1888"/>
        <v>3</v>
      </c>
      <c r="BC1002">
        <f t="shared" si="1894"/>
        <v>21</v>
      </c>
      <c r="BD1002" s="1" t="str">
        <f t="shared" si="1895"/>
        <v>-</v>
      </c>
      <c r="BE1002" s="1" t="str">
        <f t="shared" si="1896"/>
        <v>-</v>
      </c>
      <c r="BF1002" s="1">
        <f t="shared" si="1897"/>
        <v>10</v>
      </c>
      <c r="BG1002" s="6">
        <f t="shared" si="1898"/>
        <v>6.4999799999999999</v>
      </c>
    </row>
    <row r="1003" spans="1:59">
      <c r="A1003" s="22">
        <f t="shared" si="1899"/>
        <v>22</v>
      </c>
      <c r="B1003" s="128">
        <f t="shared" ref="B1003" si="1939">B24</f>
        <v>11</v>
      </c>
      <c r="C1003" s="128">
        <f t="shared" si="1882"/>
        <v>1</v>
      </c>
      <c r="D1003" s="12" t="str">
        <f t="shared" ref="D1003:AQ1003" si="1940">IF(D$979="ДА",D611,"-")</f>
        <v>-</v>
      </c>
      <c r="E1003" s="12" t="str">
        <f t="shared" si="1940"/>
        <v>-</v>
      </c>
      <c r="F1003" s="12" t="str">
        <f t="shared" si="1940"/>
        <v>-</v>
      </c>
      <c r="G1003" s="12" t="str">
        <f t="shared" si="1940"/>
        <v>-</v>
      </c>
      <c r="H1003" s="12">
        <f t="shared" si="1940"/>
        <v>9</v>
      </c>
      <c r="I1003" s="12" t="str">
        <f t="shared" si="1940"/>
        <v>-</v>
      </c>
      <c r="J1003" s="12">
        <f t="shared" si="1940"/>
        <v>5</v>
      </c>
      <c r="K1003" s="12" t="str">
        <f t="shared" si="1940"/>
        <v>-</v>
      </c>
      <c r="L1003" s="12" t="str">
        <f t="shared" si="1940"/>
        <v>-</v>
      </c>
      <c r="M1003" s="12" t="str">
        <f t="shared" si="1940"/>
        <v>-</v>
      </c>
      <c r="N1003" s="12">
        <f t="shared" si="1940"/>
        <v>9</v>
      </c>
      <c r="O1003" s="12" t="str">
        <f t="shared" si="1940"/>
        <v>-</v>
      </c>
      <c r="P1003" s="12" t="str">
        <f t="shared" si="1940"/>
        <v>-</v>
      </c>
      <c r="Q1003" s="12" t="str">
        <f t="shared" si="1940"/>
        <v>-</v>
      </c>
      <c r="R1003" s="12" t="str">
        <f t="shared" si="1940"/>
        <v>-</v>
      </c>
      <c r="S1003" s="12">
        <f t="shared" si="1940"/>
        <v>8</v>
      </c>
      <c r="T1003" s="12" t="str">
        <f t="shared" si="1940"/>
        <v>-</v>
      </c>
      <c r="U1003" s="12" t="str">
        <f t="shared" si="1940"/>
        <v>-</v>
      </c>
      <c r="V1003" s="12">
        <f t="shared" si="1940"/>
        <v>5</v>
      </c>
      <c r="W1003" s="12" t="str">
        <f t="shared" si="1940"/>
        <v>-</v>
      </c>
      <c r="X1003" s="12" t="str">
        <f t="shared" si="1940"/>
        <v>-</v>
      </c>
      <c r="Y1003" s="12" t="str">
        <f t="shared" si="1940"/>
        <v>-</v>
      </c>
      <c r="Z1003" s="12" t="str">
        <f t="shared" si="1940"/>
        <v>-</v>
      </c>
      <c r="AA1003" s="12" t="str">
        <f t="shared" si="1940"/>
        <v>-</v>
      </c>
      <c r="AB1003" s="12" t="str">
        <f t="shared" si="1940"/>
        <v>-</v>
      </c>
      <c r="AC1003" s="12">
        <f t="shared" si="1940"/>
        <v>4</v>
      </c>
      <c r="AD1003" s="12">
        <f t="shared" si="1940"/>
        <v>6</v>
      </c>
      <c r="AE1003" s="12" t="str">
        <f t="shared" si="1940"/>
        <v>-</v>
      </c>
      <c r="AF1003" s="12">
        <f t="shared" si="1940"/>
        <v>7</v>
      </c>
      <c r="AG1003" s="12" t="str">
        <f t="shared" si="1940"/>
        <v>-</v>
      </c>
      <c r="AH1003" s="12" t="str">
        <f t="shared" si="1940"/>
        <v>-</v>
      </c>
      <c r="AI1003" s="12" t="str">
        <f t="shared" si="1940"/>
        <v>-</v>
      </c>
      <c r="AJ1003" s="12" t="str">
        <f t="shared" si="1940"/>
        <v>-</v>
      </c>
      <c r="AK1003" s="12" t="str">
        <f t="shared" si="1940"/>
        <v>-</v>
      </c>
      <c r="AL1003" s="12" t="str">
        <f t="shared" si="1940"/>
        <v>-</v>
      </c>
      <c r="AM1003" s="12" t="str">
        <f t="shared" si="1940"/>
        <v>-</v>
      </c>
      <c r="AN1003" s="12" t="str">
        <f t="shared" si="1940"/>
        <v>-</v>
      </c>
      <c r="AO1003" s="12">
        <f t="shared" si="1940"/>
        <v>5</v>
      </c>
      <c r="AP1003" s="12" t="str">
        <f t="shared" si="1940"/>
        <v>-</v>
      </c>
      <c r="AQ1003" s="12" t="str">
        <f t="shared" si="1940"/>
        <v>-</v>
      </c>
      <c r="AR1003" s="13">
        <f t="shared" si="1884"/>
        <v>9</v>
      </c>
      <c r="AS1003" s="17">
        <f t="shared" si="1885"/>
        <v>6.4444234444444444</v>
      </c>
      <c r="AT1003" s="12">
        <f t="shared" si="1891"/>
        <v>128</v>
      </c>
      <c r="AV1003" s="22">
        <f t="shared" si="1902"/>
        <v>22</v>
      </c>
      <c r="AW1003" s="17">
        <f t="shared" si="1886"/>
        <v>6.4444234444444444</v>
      </c>
      <c r="AX1003" s="13">
        <f t="shared" si="1892"/>
        <v>10</v>
      </c>
      <c r="AY1003" s="13">
        <f t="shared" si="1887"/>
        <v>9</v>
      </c>
      <c r="AZ1003" s="128">
        <f t="shared" si="1893"/>
        <v>11</v>
      </c>
      <c r="BA1003" s="128">
        <f t="shared" si="1888"/>
        <v>1</v>
      </c>
      <c r="BC1003">
        <f t="shared" si="1894"/>
        <v>22</v>
      </c>
      <c r="BD1003" s="1">
        <f t="shared" si="1895"/>
        <v>11</v>
      </c>
      <c r="BE1003" s="1" t="str">
        <f t="shared" si="1896"/>
        <v>-</v>
      </c>
      <c r="BF1003" s="1" t="str">
        <f t="shared" si="1897"/>
        <v>-</v>
      </c>
      <c r="BG1003" s="6">
        <f t="shared" si="1898"/>
        <v>6.4444234444444444</v>
      </c>
    </row>
    <row r="1004" spans="1:59">
      <c r="A1004" s="22">
        <f t="shared" si="1899"/>
        <v>23</v>
      </c>
      <c r="B1004" s="128">
        <f t="shared" ref="B1004" si="1941">B25</f>
        <v>11</v>
      </c>
      <c r="C1004" s="128">
        <f t="shared" si="1882"/>
        <v>2</v>
      </c>
      <c r="D1004" s="12" t="str">
        <f t="shared" ref="D1004:AQ1004" si="1942">IF(D$979="ДА",D612,"-")</f>
        <v>-</v>
      </c>
      <c r="E1004" s="12" t="str">
        <f t="shared" si="1942"/>
        <v>-</v>
      </c>
      <c r="F1004" s="12" t="str">
        <f t="shared" si="1942"/>
        <v>-</v>
      </c>
      <c r="G1004" s="12" t="str">
        <f t="shared" si="1942"/>
        <v>-</v>
      </c>
      <c r="H1004" s="12">
        <f t="shared" si="1942"/>
        <v>10</v>
      </c>
      <c r="I1004" s="12" t="str">
        <f t="shared" si="1942"/>
        <v>-</v>
      </c>
      <c r="J1004" s="12">
        <f t="shared" si="1942"/>
        <v>8</v>
      </c>
      <c r="K1004" s="12" t="str">
        <f t="shared" si="1942"/>
        <v>-</v>
      </c>
      <c r="L1004" s="12" t="str">
        <f t="shared" si="1942"/>
        <v>-</v>
      </c>
      <c r="M1004" s="12" t="str">
        <f t="shared" si="1942"/>
        <v>-</v>
      </c>
      <c r="N1004" s="12">
        <f t="shared" si="1942"/>
        <v>10</v>
      </c>
      <c r="O1004" s="12" t="str">
        <f t="shared" si="1942"/>
        <v>-</v>
      </c>
      <c r="P1004" s="12" t="str">
        <f t="shared" si="1942"/>
        <v>-</v>
      </c>
      <c r="Q1004" s="12" t="str">
        <f t="shared" si="1942"/>
        <v>-</v>
      </c>
      <c r="R1004" s="12" t="str">
        <f t="shared" si="1942"/>
        <v>-</v>
      </c>
      <c r="S1004" s="12">
        <f t="shared" si="1942"/>
        <v>8</v>
      </c>
      <c r="T1004" s="12" t="str">
        <f t="shared" si="1942"/>
        <v>-</v>
      </c>
      <c r="U1004" s="12" t="str">
        <f t="shared" si="1942"/>
        <v>-</v>
      </c>
      <c r="V1004" s="12">
        <f t="shared" si="1942"/>
        <v>6</v>
      </c>
      <c r="W1004" s="12" t="str">
        <f t="shared" si="1942"/>
        <v>-</v>
      </c>
      <c r="X1004" s="12">
        <f t="shared" si="1942"/>
        <v>5</v>
      </c>
      <c r="Y1004" s="12" t="str">
        <f t="shared" si="1942"/>
        <v>-</v>
      </c>
      <c r="Z1004" s="12" t="str">
        <f t="shared" si="1942"/>
        <v>-</v>
      </c>
      <c r="AA1004" s="12" t="str">
        <f t="shared" si="1942"/>
        <v>-</v>
      </c>
      <c r="AB1004" s="12" t="str">
        <f t="shared" si="1942"/>
        <v>-</v>
      </c>
      <c r="AC1004" s="12">
        <f t="shared" si="1942"/>
        <v>9</v>
      </c>
      <c r="AD1004" s="12">
        <f t="shared" si="1942"/>
        <v>8</v>
      </c>
      <c r="AE1004" s="12" t="str">
        <f t="shared" si="1942"/>
        <v>-</v>
      </c>
      <c r="AF1004" s="12">
        <f t="shared" si="1942"/>
        <v>9</v>
      </c>
      <c r="AG1004" s="12" t="str">
        <f t="shared" si="1942"/>
        <v>-</v>
      </c>
      <c r="AH1004" s="12" t="str">
        <f t="shared" si="1942"/>
        <v>-</v>
      </c>
      <c r="AI1004" s="12" t="str">
        <f t="shared" si="1942"/>
        <v>-</v>
      </c>
      <c r="AJ1004" s="12" t="str">
        <f t="shared" si="1942"/>
        <v>-</v>
      </c>
      <c r="AK1004" s="12" t="str">
        <f t="shared" si="1942"/>
        <v>-</v>
      </c>
      <c r="AL1004" s="12" t="str">
        <f t="shared" si="1942"/>
        <v>-</v>
      </c>
      <c r="AM1004" s="12" t="str">
        <f t="shared" si="1942"/>
        <v>-</v>
      </c>
      <c r="AN1004" s="12" t="str">
        <f t="shared" si="1942"/>
        <v>-</v>
      </c>
      <c r="AO1004" s="12">
        <f t="shared" si="1942"/>
        <v>5</v>
      </c>
      <c r="AP1004" s="12" t="str">
        <f t="shared" si="1942"/>
        <v>-</v>
      </c>
      <c r="AQ1004" s="12" t="str">
        <f t="shared" si="1942"/>
        <v>-</v>
      </c>
      <c r="AR1004" s="13">
        <f t="shared" si="1884"/>
        <v>10</v>
      </c>
      <c r="AS1004" s="17">
        <f t="shared" si="1885"/>
        <v>7.7999779999999994</v>
      </c>
      <c r="AT1004" s="12">
        <f t="shared" si="1891"/>
        <v>43</v>
      </c>
      <c r="AV1004" s="22">
        <f t="shared" si="1902"/>
        <v>23</v>
      </c>
      <c r="AW1004" s="17">
        <f t="shared" si="1886"/>
        <v>7.7999779999999994</v>
      </c>
      <c r="AX1004" s="13">
        <f t="shared" si="1892"/>
        <v>12</v>
      </c>
      <c r="AY1004" s="13">
        <f t="shared" si="1887"/>
        <v>10</v>
      </c>
      <c r="AZ1004" s="128">
        <f t="shared" si="1893"/>
        <v>11</v>
      </c>
      <c r="BA1004" s="128">
        <f t="shared" si="1888"/>
        <v>2</v>
      </c>
      <c r="BC1004">
        <f t="shared" si="1894"/>
        <v>23</v>
      </c>
      <c r="BD1004" s="1" t="str">
        <f t="shared" si="1895"/>
        <v>-</v>
      </c>
      <c r="BE1004" s="1">
        <f t="shared" si="1896"/>
        <v>11</v>
      </c>
      <c r="BF1004" s="1" t="str">
        <f t="shared" si="1897"/>
        <v>-</v>
      </c>
      <c r="BG1004" s="6">
        <f t="shared" si="1898"/>
        <v>7.7999779999999994</v>
      </c>
    </row>
    <row r="1005" spans="1:59">
      <c r="A1005" s="22">
        <f t="shared" si="1899"/>
        <v>24</v>
      </c>
      <c r="B1005" s="128">
        <f t="shared" ref="B1005" si="1943">B26</f>
        <v>11</v>
      </c>
      <c r="C1005" s="128">
        <f t="shared" si="1882"/>
        <v>3</v>
      </c>
      <c r="D1005" s="12" t="str">
        <f t="shared" ref="D1005:AQ1005" si="1944">IF(D$979="ДА",D613,"-")</f>
        <v>-</v>
      </c>
      <c r="E1005" s="12" t="str">
        <f t="shared" si="1944"/>
        <v>-</v>
      </c>
      <c r="F1005" s="12" t="str">
        <f t="shared" si="1944"/>
        <v>-</v>
      </c>
      <c r="G1005" s="12" t="str">
        <f t="shared" si="1944"/>
        <v>-</v>
      </c>
      <c r="H1005" s="12">
        <f t="shared" si="1944"/>
        <v>10</v>
      </c>
      <c r="I1005" s="12" t="str">
        <f t="shared" si="1944"/>
        <v>-</v>
      </c>
      <c r="J1005" s="12">
        <f t="shared" si="1944"/>
        <v>7</v>
      </c>
      <c r="K1005" s="12" t="str">
        <f t="shared" si="1944"/>
        <v>-</v>
      </c>
      <c r="L1005" s="12" t="str">
        <f t="shared" si="1944"/>
        <v>-</v>
      </c>
      <c r="M1005" s="12" t="str">
        <f t="shared" si="1944"/>
        <v>-</v>
      </c>
      <c r="N1005" s="12">
        <f t="shared" si="1944"/>
        <v>8</v>
      </c>
      <c r="O1005" s="12" t="str">
        <f t="shared" si="1944"/>
        <v>-</v>
      </c>
      <c r="P1005" s="12" t="str">
        <f t="shared" si="1944"/>
        <v>-</v>
      </c>
      <c r="Q1005" s="12" t="str">
        <f t="shared" si="1944"/>
        <v>-</v>
      </c>
      <c r="R1005" s="12" t="str">
        <f t="shared" si="1944"/>
        <v>-</v>
      </c>
      <c r="S1005" s="12">
        <f t="shared" si="1944"/>
        <v>8</v>
      </c>
      <c r="T1005" s="12" t="str">
        <f t="shared" si="1944"/>
        <v>-</v>
      </c>
      <c r="U1005" s="12" t="str">
        <f t="shared" si="1944"/>
        <v>-</v>
      </c>
      <c r="V1005" s="12">
        <f t="shared" si="1944"/>
        <v>6</v>
      </c>
      <c r="W1005" s="12" t="str">
        <f t="shared" si="1944"/>
        <v>-</v>
      </c>
      <c r="X1005" s="12" t="str">
        <f t="shared" si="1944"/>
        <v>-</v>
      </c>
      <c r="Y1005" s="12" t="str">
        <f t="shared" si="1944"/>
        <v>-</v>
      </c>
      <c r="Z1005" s="12" t="str">
        <f t="shared" si="1944"/>
        <v>-</v>
      </c>
      <c r="AA1005" s="12" t="str">
        <f t="shared" si="1944"/>
        <v>-</v>
      </c>
      <c r="AB1005" s="12" t="str">
        <f t="shared" si="1944"/>
        <v>-</v>
      </c>
      <c r="AC1005" s="12">
        <f t="shared" si="1944"/>
        <v>8</v>
      </c>
      <c r="AD1005" s="12">
        <f t="shared" si="1944"/>
        <v>7</v>
      </c>
      <c r="AE1005" s="12" t="str">
        <f t="shared" si="1944"/>
        <v>-</v>
      </c>
      <c r="AF1005" s="12">
        <f t="shared" si="1944"/>
        <v>7</v>
      </c>
      <c r="AG1005" s="12" t="str">
        <f t="shared" si="1944"/>
        <v>-</v>
      </c>
      <c r="AH1005" s="12" t="str">
        <f t="shared" si="1944"/>
        <v>-</v>
      </c>
      <c r="AI1005" s="12" t="str">
        <f t="shared" si="1944"/>
        <v>-</v>
      </c>
      <c r="AJ1005" s="12" t="str">
        <f t="shared" si="1944"/>
        <v>-</v>
      </c>
      <c r="AK1005" s="12" t="str">
        <f t="shared" si="1944"/>
        <v>-</v>
      </c>
      <c r="AL1005" s="12" t="str">
        <f t="shared" si="1944"/>
        <v>-</v>
      </c>
      <c r="AM1005" s="12" t="str">
        <f t="shared" si="1944"/>
        <v>-</v>
      </c>
      <c r="AN1005" s="12" t="str">
        <f t="shared" si="1944"/>
        <v>-</v>
      </c>
      <c r="AO1005" s="12">
        <f t="shared" si="1944"/>
        <v>4</v>
      </c>
      <c r="AP1005" s="12" t="str">
        <f t="shared" si="1944"/>
        <v>-</v>
      </c>
      <c r="AQ1005" s="12" t="str">
        <f t="shared" si="1944"/>
        <v>-</v>
      </c>
      <c r="AR1005" s="13">
        <f t="shared" si="1884"/>
        <v>9</v>
      </c>
      <c r="AS1005" s="17">
        <f t="shared" si="1885"/>
        <v>7.2221992222222227</v>
      </c>
      <c r="AT1005" s="12">
        <f t="shared" si="1891"/>
        <v>77</v>
      </c>
      <c r="AV1005" s="22">
        <f t="shared" si="1902"/>
        <v>24</v>
      </c>
      <c r="AW1005" s="17">
        <f t="shared" si="1886"/>
        <v>7.2221992222222227</v>
      </c>
      <c r="AX1005" s="13">
        <f t="shared" si="1892"/>
        <v>10</v>
      </c>
      <c r="AY1005" s="13">
        <f t="shared" si="1887"/>
        <v>9</v>
      </c>
      <c r="AZ1005" s="128">
        <f t="shared" si="1893"/>
        <v>11</v>
      </c>
      <c r="BA1005" s="128">
        <f t="shared" si="1888"/>
        <v>3</v>
      </c>
      <c r="BC1005">
        <f t="shared" si="1894"/>
        <v>24</v>
      </c>
      <c r="BD1005" s="1" t="str">
        <f t="shared" si="1895"/>
        <v>-</v>
      </c>
      <c r="BE1005" s="1" t="str">
        <f t="shared" si="1896"/>
        <v>-</v>
      </c>
      <c r="BF1005" s="1">
        <f t="shared" si="1897"/>
        <v>11</v>
      </c>
      <c r="BG1005" s="6">
        <f t="shared" si="1898"/>
        <v>7.2221992222222227</v>
      </c>
    </row>
    <row r="1006" spans="1:59">
      <c r="A1006" s="22">
        <f t="shared" si="1899"/>
        <v>25</v>
      </c>
      <c r="B1006" s="128">
        <f t="shared" ref="B1006" si="1945">B27</f>
        <v>12</v>
      </c>
      <c r="C1006" s="128">
        <f t="shared" si="1882"/>
        <v>1</v>
      </c>
      <c r="D1006" s="12" t="str">
        <f t="shared" ref="D1006:AQ1006" si="1946">IF(D$979="ДА",D614,"-")</f>
        <v>-</v>
      </c>
      <c r="E1006" s="12" t="str">
        <f t="shared" si="1946"/>
        <v>-</v>
      </c>
      <c r="F1006" s="12" t="str">
        <f t="shared" si="1946"/>
        <v>-</v>
      </c>
      <c r="G1006" s="12" t="str">
        <f t="shared" si="1946"/>
        <v>-</v>
      </c>
      <c r="H1006" s="12">
        <f t="shared" si="1946"/>
        <v>5</v>
      </c>
      <c r="I1006" s="12" t="str">
        <f t="shared" si="1946"/>
        <v>-</v>
      </c>
      <c r="J1006" s="12">
        <f t="shared" si="1946"/>
        <v>7</v>
      </c>
      <c r="K1006" s="12" t="str">
        <f t="shared" si="1946"/>
        <v>-</v>
      </c>
      <c r="L1006" s="12" t="str">
        <f t="shared" si="1946"/>
        <v>-</v>
      </c>
      <c r="M1006" s="12" t="str">
        <f t="shared" si="1946"/>
        <v>-</v>
      </c>
      <c r="N1006" s="12">
        <f t="shared" si="1946"/>
        <v>8</v>
      </c>
      <c r="O1006" s="12" t="str">
        <f t="shared" si="1946"/>
        <v>-</v>
      </c>
      <c r="P1006" s="12" t="str">
        <f t="shared" si="1946"/>
        <v>-</v>
      </c>
      <c r="Q1006" s="12" t="str">
        <f t="shared" si="1946"/>
        <v>-</v>
      </c>
      <c r="R1006" s="12" t="str">
        <f t="shared" si="1946"/>
        <v>-</v>
      </c>
      <c r="S1006" s="12" t="str">
        <f t="shared" si="1946"/>
        <v>-</v>
      </c>
      <c r="T1006" s="12" t="str">
        <f t="shared" si="1946"/>
        <v>-</v>
      </c>
      <c r="U1006" s="12" t="str">
        <f t="shared" si="1946"/>
        <v>-</v>
      </c>
      <c r="V1006" s="12">
        <f t="shared" si="1946"/>
        <v>6</v>
      </c>
      <c r="W1006" s="12" t="str">
        <f t="shared" si="1946"/>
        <v>-</v>
      </c>
      <c r="X1006" s="12">
        <f t="shared" si="1946"/>
        <v>5</v>
      </c>
      <c r="Y1006" s="12" t="str">
        <f t="shared" si="1946"/>
        <v>-</v>
      </c>
      <c r="Z1006" s="12">
        <f t="shared" si="1946"/>
        <v>4</v>
      </c>
      <c r="AA1006" s="12" t="str">
        <f t="shared" si="1946"/>
        <v>-</v>
      </c>
      <c r="AB1006" s="12" t="str">
        <f t="shared" si="1946"/>
        <v>-</v>
      </c>
      <c r="AC1006" s="12">
        <f t="shared" si="1946"/>
        <v>4</v>
      </c>
      <c r="AD1006" s="12">
        <f t="shared" si="1946"/>
        <v>8</v>
      </c>
      <c r="AE1006" s="12" t="str">
        <f t="shared" si="1946"/>
        <v>-</v>
      </c>
      <c r="AF1006" s="12">
        <f t="shared" si="1946"/>
        <v>9</v>
      </c>
      <c r="AG1006" s="12" t="str">
        <f t="shared" si="1946"/>
        <v>-</v>
      </c>
      <c r="AH1006" s="12" t="str">
        <f t="shared" si="1946"/>
        <v>-</v>
      </c>
      <c r="AI1006" s="12" t="str">
        <f t="shared" si="1946"/>
        <v>-</v>
      </c>
      <c r="AJ1006" s="12" t="str">
        <f t="shared" si="1946"/>
        <v>-</v>
      </c>
      <c r="AK1006" s="12" t="str">
        <f t="shared" si="1946"/>
        <v>-</v>
      </c>
      <c r="AL1006" s="12" t="str">
        <f t="shared" si="1946"/>
        <v>-</v>
      </c>
      <c r="AM1006" s="12" t="str">
        <f t="shared" si="1946"/>
        <v>-</v>
      </c>
      <c r="AN1006" s="12" t="str">
        <f t="shared" si="1946"/>
        <v>-</v>
      </c>
      <c r="AO1006" s="12">
        <f t="shared" si="1946"/>
        <v>5</v>
      </c>
      <c r="AP1006" s="12" t="str">
        <f t="shared" si="1946"/>
        <v>-</v>
      </c>
      <c r="AQ1006" s="12" t="str">
        <f t="shared" si="1946"/>
        <v>-</v>
      </c>
      <c r="AR1006" s="13">
        <f t="shared" si="1884"/>
        <v>10</v>
      </c>
      <c r="AS1006" s="17">
        <f t="shared" si="1885"/>
        <v>6.0999759999999998</v>
      </c>
      <c r="AT1006" s="12">
        <f t="shared" si="1891"/>
        <v>151</v>
      </c>
      <c r="AV1006" s="22">
        <f t="shared" si="1902"/>
        <v>25</v>
      </c>
      <c r="AW1006" s="17">
        <f t="shared" si="1886"/>
        <v>6.0999759999999998</v>
      </c>
      <c r="AX1006" s="13">
        <f t="shared" si="1892"/>
        <v>11</v>
      </c>
      <c r="AY1006" s="13">
        <f t="shared" si="1887"/>
        <v>10</v>
      </c>
      <c r="AZ1006" s="128">
        <f t="shared" si="1893"/>
        <v>12</v>
      </c>
      <c r="BA1006" s="128">
        <f t="shared" si="1888"/>
        <v>1</v>
      </c>
      <c r="BC1006">
        <f t="shared" si="1894"/>
        <v>25</v>
      </c>
      <c r="BD1006" s="1">
        <f t="shared" si="1895"/>
        <v>12</v>
      </c>
      <c r="BE1006" s="1" t="str">
        <f t="shared" si="1896"/>
        <v>-</v>
      </c>
      <c r="BF1006" s="1" t="str">
        <f t="shared" si="1897"/>
        <v>-</v>
      </c>
      <c r="BG1006" s="6">
        <f t="shared" si="1898"/>
        <v>6.0999759999999998</v>
      </c>
    </row>
    <row r="1007" spans="1:59">
      <c r="A1007" s="22">
        <f t="shared" si="1899"/>
        <v>26</v>
      </c>
      <c r="B1007" s="128">
        <f t="shared" ref="B1007" si="1947">B28</f>
        <v>12</v>
      </c>
      <c r="C1007" s="128">
        <f t="shared" si="1882"/>
        <v>2</v>
      </c>
      <c r="D1007" s="12" t="str">
        <f t="shared" ref="D1007:AQ1007" si="1948">IF(D$979="ДА",D615,"-")</f>
        <v>-</v>
      </c>
      <c r="E1007" s="12" t="str">
        <f t="shared" si="1948"/>
        <v>-</v>
      </c>
      <c r="F1007" s="12" t="str">
        <f t="shared" si="1948"/>
        <v>-</v>
      </c>
      <c r="G1007" s="12" t="str">
        <f t="shared" si="1948"/>
        <v>-</v>
      </c>
      <c r="H1007" s="12">
        <f t="shared" si="1948"/>
        <v>7</v>
      </c>
      <c r="I1007" s="12" t="str">
        <f t="shared" si="1948"/>
        <v>-</v>
      </c>
      <c r="J1007" s="12">
        <f t="shared" si="1948"/>
        <v>6</v>
      </c>
      <c r="K1007" s="12" t="str">
        <f t="shared" si="1948"/>
        <v>-</v>
      </c>
      <c r="L1007" s="12" t="str">
        <f t="shared" si="1948"/>
        <v>-</v>
      </c>
      <c r="M1007" s="12" t="str">
        <f t="shared" si="1948"/>
        <v>-</v>
      </c>
      <c r="N1007" s="12">
        <f t="shared" si="1948"/>
        <v>8</v>
      </c>
      <c r="O1007" s="12">
        <f t="shared" si="1948"/>
        <v>8</v>
      </c>
      <c r="P1007" s="12" t="str">
        <f t="shared" si="1948"/>
        <v>-</v>
      </c>
      <c r="Q1007" s="12" t="str">
        <f t="shared" si="1948"/>
        <v>-</v>
      </c>
      <c r="R1007" s="12" t="str">
        <f t="shared" si="1948"/>
        <v>-</v>
      </c>
      <c r="S1007" s="12" t="str">
        <f t="shared" si="1948"/>
        <v>-</v>
      </c>
      <c r="T1007" s="12" t="str">
        <f t="shared" si="1948"/>
        <v>-</v>
      </c>
      <c r="U1007" s="12" t="str">
        <f t="shared" si="1948"/>
        <v>-</v>
      </c>
      <c r="V1007" s="12">
        <f t="shared" si="1948"/>
        <v>5</v>
      </c>
      <c r="W1007" s="12" t="str">
        <f t="shared" si="1948"/>
        <v>-</v>
      </c>
      <c r="X1007" s="12">
        <f t="shared" si="1948"/>
        <v>6</v>
      </c>
      <c r="Y1007" s="12" t="str">
        <f t="shared" si="1948"/>
        <v>-</v>
      </c>
      <c r="Z1007" s="12" t="str">
        <f t="shared" si="1948"/>
        <v>-</v>
      </c>
      <c r="AA1007" s="12" t="str">
        <f t="shared" si="1948"/>
        <v>-</v>
      </c>
      <c r="AB1007" s="12" t="str">
        <f t="shared" si="1948"/>
        <v>-</v>
      </c>
      <c r="AC1007" s="12">
        <f t="shared" si="1948"/>
        <v>4</v>
      </c>
      <c r="AD1007" s="12">
        <f t="shared" si="1948"/>
        <v>7</v>
      </c>
      <c r="AE1007" s="12" t="str">
        <f t="shared" si="1948"/>
        <v>-</v>
      </c>
      <c r="AF1007" s="12">
        <f t="shared" si="1948"/>
        <v>7</v>
      </c>
      <c r="AG1007" s="12" t="str">
        <f t="shared" si="1948"/>
        <v>-</v>
      </c>
      <c r="AH1007" s="12" t="str">
        <f t="shared" si="1948"/>
        <v>-</v>
      </c>
      <c r="AI1007" s="12" t="str">
        <f t="shared" si="1948"/>
        <v>-</v>
      </c>
      <c r="AJ1007" s="12" t="str">
        <f t="shared" si="1948"/>
        <v>-</v>
      </c>
      <c r="AK1007" s="12" t="str">
        <f t="shared" si="1948"/>
        <v>-</v>
      </c>
      <c r="AL1007" s="12" t="str">
        <f t="shared" si="1948"/>
        <v>-</v>
      </c>
      <c r="AM1007" s="12" t="str">
        <f t="shared" si="1948"/>
        <v>-</v>
      </c>
      <c r="AN1007" s="12" t="str">
        <f t="shared" si="1948"/>
        <v>-</v>
      </c>
      <c r="AO1007" s="12">
        <f t="shared" si="1948"/>
        <v>7</v>
      </c>
      <c r="AP1007" s="12" t="str">
        <f t="shared" si="1948"/>
        <v>-</v>
      </c>
      <c r="AQ1007" s="12" t="str">
        <f t="shared" si="1948"/>
        <v>-</v>
      </c>
      <c r="AR1007" s="13">
        <f t="shared" si="1884"/>
        <v>10</v>
      </c>
      <c r="AS1007" s="17">
        <f t="shared" si="1885"/>
        <v>6.4999750000000001</v>
      </c>
      <c r="AT1007" s="12">
        <f t="shared" si="1891"/>
        <v>127</v>
      </c>
      <c r="AV1007" s="22">
        <f t="shared" si="1902"/>
        <v>26</v>
      </c>
      <c r="AW1007" s="17">
        <f t="shared" si="1886"/>
        <v>6.4999750000000001</v>
      </c>
      <c r="AX1007" s="13">
        <f t="shared" si="1892"/>
        <v>12</v>
      </c>
      <c r="AY1007" s="13">
        <f t="shared" si="1887"/>
        <v>10</v>
      </c>
      <c r="AZ1007" s="128">
        <f t="shared" si="1893"/>
        <v>12</v>
      </c>
      <c r="BA1007" s="128">
        <f t="shared" si="1888"/>
        <v>2</v>
      </c>
      <c r="BC1007">
        <f t="shared" si="1894"/>
        <v>26</v>
      </c>
      <c r="BD1007" s="1" t="str">
        <f t="shared" si="1895"/>
        <v>-</v>
      </c>
      <c r="BE1007" s="1">
        <f t="shared" si="1896"/>
        <v>12</v>
      </c>
      <c r="BF1007" s="1" t="str">
        <f t="shared" si="1897"/>
        <v>-</v>
      </c>
      <c r="BG1007" s="6">
        <f t="shared" si="1898"/>
        <v>6.4999750000000001</v>
      </c>
    </row>
    <row r="1008" spans="1:59">
      <c r="A1008" s="22">
        <f t="shared" si="1899"/>
        <v>27</v>
      </c>
      <c r="B1008" s="128">
        <f t="shared" ref="B1008" si="1949">B29</f>
        <v>12</v>
      </c>
      <c r="C1008" s="128">
        <f t="shared" si="1882"/>
        <v>3</v>
      </c>
      <c r="D1008" s="12" t="str">
        <f t="shared" ref="D1008:AQ1008" si="1950">IF(D$979="ДА",D616,"-")</f>
        <v>-</v>
      </c>
      <c r="E1008" s="12" t="str">
        <f t="shared" si="1950"/>
        <v>-</v>
      </c>
      <c r="F1008" s="12" t="str">
        <f t="shared" si="1950"/>
        <v>-</v>
      </c>
      <c r="G1008" s="12" t="str">
        <f t="shared" si="1950"/>
        <v>-</v>
      </c>
      <c r="H1008" s="12">
        <f t="shared" si="1950"/>
        <v>8</v>
      </c>
      <c r="I1008" s="12" t="str">
        <f t="shared" si="1950"/>
        <v>-</v>
      </c>
      <c r="J1008" s="12">
        <f t="shared" si="1950"/>
        <v>8</v>
      </c>
      <c r="K1008" s="12" t="str">
        <f t="shared" si="1950"/>
        <v>-</v>
      </c>
      <c r="L1008" s="12" t="str">
        <f t="shared" si="1950"/>
        <v>-</v>
      </c>
      <c r="M1008" s="12" t="str">
        <f t="shared" si="1950"/>
        <v>-</v>
      </c>
      <c r="N1008" s="12">
        <f t="shared" si="1950"/>
        <v>9</v>
      </c>
      <c r="O1008" s="12" t="str">
        <f t="shared" si="1950"/>
        <v>-</v>
      </c>
      <c r="P1008" s="12" t="str">
        <f t="shared" si="1950"/>
        <v>-</v>
      </c>
      <c r="Q1008" s="12" t="str">
        <f t="shared" si="1950"/>
        <v>-</v>
      </c>
      <c r="R1008" s="12" t="str">
        <f t="shared" si="1950"/>
        <v>-</v>
      </c>
      <c r="S1008" s="12">
        <f t="shared" si="1950"/>
        <v>8</v>
      </c>
      <c r="T1008" s="12" t="str">
        <f t="shared" si="1950"/>
        <v>-</v>
      </c>
      <c r="U1008" s="12" t="str">
        <f t="shared" si="1950"/>
        <v>-</v>
      </c>
      <c r="V1008" s="12">
        <f t="shared" si="1950"/>
        <v>5</v>
      </c>
      <c r="W1008" s="12" t="str">
        <f t="shared" si="1950"/>
        <v>-</v>
      </c>
      <c r="X1008" s="12" t="str">
        <f t="shared" si="1950"/>
        <v>-</v>
      </c>
      <c r="Y1008" s="12" t="str">
        <f t="shared" si="1950"/>
        <v>-</v>
      </c>
      <c r="Z1008" s="12" t="str">
        <f t="shared" si="1950"/>
        <v>-</v>
      </c>
      <c r="AA1008" s="12" t="str">
        <f t="shared" si="1950"/>
        <v>-</v>
      </c>
      <c r="AB1008" s="12" t="str">
        <f t="shared" si="1950"/>
        <v>-</v>
      </c>
      <c r="AC1008" s="12">
        <f t="shared" si="1950"/>
        <v>7</v>
      </c>
      <c r="AD1008" s="12">
        <f t="shared" si="1950"/>
        <v>9</v>
      </c>
      <c r="AE1008" s="12" t="str">
        <f t="shared" si="1950"/>
        <v>-</v>
      </c>
      <c r="AF1008" s="12">
        <f t="shared" si="1950"/>
        <v>7</v>
      </c>
      <c r="AG1008" s="12" t="str">
        <f t="shared" si="1950"/>
        <v>-</v>
      </c>
      <c r="AH1008" s="12" t="str">
        <f t="shared" si="1950"/>
        <v>-</v>
      </c>
      <c r="AI1008" s="12" t="str">
        <f t="shared" si="1950"/>
        <v>-</v>
      </c>
      <c r="AJ1008" s="12" t="str">
        <f t="shared" si="1950"/>
        <v>-</v>
      </c>
      <c r="AK1008" s="12" t="str">
        <f t="shared" si="1950"/>
        <v>-</v>
      </c>
      <c r="AL1008" s="12" t="str">
        <f t="shared" si="1950"/>
        <v>-</v>
      </c>
      <c r="AM1008" s="12" t="str">
        <f t="shared" si="1950"/>
        <v>-</v>
      </c>
      <c r="AN1008" s="12" t="str">
        <f t="shared" si="1950"/>
        <v>-</v>
      </c>
      <c r="AO1008" s="12">
        <f t="shared" si="1950"/>
        <v>7</v>
      </c>
      <c r="AP1008" s="12" t="str">
        <f t="shared" si="1950"/>
        <v>-</v>
      </c>
      <c r="AQ1008" s="12" t="str">
        <f t="shared" si="1950"/>
        <v>-</v>
      </c>
      <c r="AR1008" s="13">
        <f t="shared" si="1884"/>
        <v>9</v>
      </c>
      <c r="AS1008" s="17">
        <f t="shared" si="1885"/>
        <v>7.5555295555555553</v>
      </c>
      <c r="AT1008" s="12">
        <f t="shared" si="1891"/>
        <v>59</v>
      </c>
      <c r="AV1008" s="22">
        <f t="shared" si="1902"/>
        <v>27</v>
      </c>
      <c r="AW1008" s="17">
        <f t="shared" si="1886"/>
        <v>7.5555295555555553</v>
      </c>
      <c r="AX1008" s="13">
        <f t="shared" si="1892"/>
        <v>11</v>
      </c>
      <c r="AY1008" s="13">
        <f t="shared" si="1887"/>
        <v>9</v>
      </c>
      <c r="AZ1008" s="128">
        <f t="shared" si="1893"/>
        <v>12</v>
      </c>
      <c r="BA1008" s="128">
        <f t="shared" si="1888"/>
        <v>3</v>
      </c>
      <c r="BC1008">
        <f t="shared" si="1894"/>
        <v>27</v>
      </c>
      <c r="BD1008" s="1" t="str">
        <f t="shared" si="1895"/>
        <v>-</v>
      </c>
      <c r="BE1008" s="1" t="str">
        <f t="shared" si="1896"/>
        <v>-</v>
      </c>
      <c r="BF1008" s="1">
        <f t="shared" si="1897"/>
        <v>12</v>
      </c>
      <c r="BG1008" s="6">
        <f t="shared" si="1898"/>
        <v>7.5555295555555553</v>
      </c>
    </row>
    <row r="1009" spans="1:59">
      <c r="A1009" s="22">
        <f t="shared" si="1899"/>
        <v>28</v>
      </c>
      <c r="B1009" s="128">
        <f t="shared" ref="B1009" si="1951">B30</f>
        <v>13</v>
      </c>
      <c r="C1009" s="128">
        <f t="shared" si="1882"/>
        <v>1</v>
      </c>
      <c r="D1009" s="12" t="str">
        <f t="shared" ref="D1009:AQ1009" si="1952">IF(D$979="ДА",D617,"-")</f>
        <v>-</v>
      </c>
      <c r="E1009" s="12" t="str">
        <f t="shared" si="1952"/>
        <v>-</v>
      </c>
      <c r="F1009" s="12" t="str">
        <f t="shared" si="1952"/>
        <v>-</v>
      </c>
      <c r="G1009" s="12" t="str">
        <f t="shared" si="1952"/>
        <v>-</v>
      </c>
      <c r="H1009" s="12">
        <f t="shared" si="1952"/>
        <v>6</v>
      </c>
      <c r="I1009" s="12" t="str">
        <f t="shared" si="1952"/>
        <v>-</v>
      </c>
      <c r="J1009" s="12">
        <f t="shared" si="1952"/>
        <v>7</v>
      </c>
      <c r="K1009" s="12" t="str">
        <f t="shared" si="1952"/>
        <v>-</v>
      </c>
      <c r="L1009" s="12" t="str">
        <f t="shared" si="1952"/>
        <v>-</v>
      </c>
      <c r="M1009" s="12" t="str">
        <f t="shared" si="1952"/>
        <v>-</v>
      </c>
      <c r="N1009" s="12">
        <f t="shared" si="1952"/>
        <v>9</v>
      </c>
      <c r="O1009" s="12" t="str">
        <f t="shared" si="1952"/>
        <v>-</v>
      </c>
      <c r="P1009" s="12" t="str">
        <f t="shared" si="1952"/>
        <v>-</v>
      </c>
      <c r="Q1009" s="12" t="str">
        <f t="shared" si="1952"/>
        <v>-</v>
      </c>
      <c r="R1009" s="12" t="str">
        <f t="shared" si="1952"/>
        <v>-</v>
      </c>
      <c r="S1009" s="12">
        <f t="shared" si="1952"/>
        <v>6</v>
      </c>
      <c r="T1009" s="12" t="str">
        <f t="shared" si="1952"/>
        <v>-</v>
      </c>
      <c r="U1009" s="12" t="str">
        <f t="shared" si="1952"/>
        <v>-</v>
      </c>
      <c r="V1009" s="12">
        <f t="shared" si="1952"/>
        <v>6</v>
      </c>
      <c r="W1009" s="12" t="str">
        <f t="shared" si="1952"/>
        <v>-</v>
      </c>
      <c r="X1009" s="12">
        <f t="shared" si="1952"/>
        <v>6</v>
      </c>
      <c r="Y1009" s="12" t="str">
        <f t="shared" si="1952"/>
        <v>-</v>
      </c>
      <c r="Z1009" s="12" t="str">
        <f t="shared" si="1952"/>
        <v>-</v>
      </c>
      <c r="AA1009" s="12" t="str">
        <f t="shared" si="1952"/>
        <v>-</v>
      </c>
      <c r="AB1009" s="12" t="str">
        <f t="shared" si="1952"/>
        <v>-</v>
      </c>
      <c r="AC1009" s="12">
        <f t="shared" si="1952"/>
        <v>6</v>
      </c>
      <c r="AD1009" s="12">
        <f t="shared" si="1952"/>
        <v>9</v>
      </c>
      <c r="AE1009" s="12" t="str">
        <f t="shared" si="1952"/>
        <v>-</v>
      </c>
      <c r="AF1009" s="12">
        <f t="shared" si="1952"/>
        <v>8</v>
      </c>
      <c r="AG1009" s="12" t="str">
        <f t="shared" si="1952"/>
        <v>-</v>
      </c>
      <c r="AH1009" s="12" t="str">
        <f t="shared" si="1952"/>
        <v>-</v>
      </c>
      <c r="AI1009" s="12" t="str">
        <f t="shared" si="1952"/>
        <v>-</v>
      </c>
      <c r="AJ1009" s="12" t="str">
        <f t="shared" si="1952"/>
        <v>-</v>
      </c>
      <c r="AK1009" s="12" t="str">
        <f t="shared" si="1952"/>
        <v>-</v>
      </c>
      <c r="AL1009" s="12" t="str">
        <f t="shared" si="1952"/>
        <v>-</v>
      </c>
      <c r="AM1009" s="12" t="str">
        <f t="shared" si="1952"/>
        <v>-</v>
      </c>
      <c r="AN1009" s="12" t="str">
        <f t="shared" si="1952"/>
        <v>-</v>
      </c>
      <c r="AO1009" s="12">
        <f t="shared" si="1952"/>
        <v>8</v>
      </c>
      <c r="AP1009" s="12" t="str">
        <f t="shared" si="1952"/>
        <v>-</v>
      </c>
      <c r="AQ1009" s="12" t="str">
        <f t="shared" si="1952"/>
        <v>-</v>
      </c>
      <c r="AR1009" s="13">
        <f t="shared" si="1884"/>
        <v>10</v>
      </c>
      <c r="AS1009" s="17">
        <f t="shared" si="1885"/>
        <v>7.0999729999999994</v>
      </c>
      <c r="AT1009" s="12">
        <f t="shared" si="1891"/>
        <v>82</v>
      </c>
      <c r="AV1009" s="22">
        <f t="shared" si="1902"/>
        <v>28</v>
      </c>
      <c r="AW1009" s="17">
        <f t="shared" si="1886"/>
        <v>7.0999729999999994</v>
      </c>
      <c r="AX1009" s="13">
        <f t="shared" si="1892"/>
        <v>12</v>
      </c>
      <c r="AY1009" s="13">
        <f t="shared" si="1887"/>
        <v>10</v>
      </c>
      <c r="AZ1009" s="128">
        <f t="shared" si="1893"/>
        <v>13</v>
      </c>
      <c r="BA1009" s="128">
        <f t="shared" si="1888"/>
        <v>1</v>
      </c>
      <c r="BC1009">
        <f t="shared" si="1894"/>
        <v>28</v>
      </c>
      <c r="BD1009" s="1">
        <f t="shared" si="1895"/>
        <v>13</v>
      </c>
      <c r="BE1009" s="1" t="str">
        <f t="shared" si="1896"/>
        <v>-</v>
      </c>
      <c r="BF1009" s="1" t="str">
        <f t="shared" si="1897"/>
        <v>-</v>
      </c>
      <c r="BG1009" s="6">
        <f t="shared" si="1898"/>
        <v>7.0999729999999994</v>
      </c>
    </row>
    <row r="1010" spans="1:59">
      <c r="A1010" s="22">
        <f t="shared" si="1899"/>
        <v>29</v>
      </c>
      <c r="B1010" s="128">
        <f t="shared" ref="B1010" si="1953">B31</f>
        <v>13</v>
      </c>
      <c r="C1010" s="128">
        <f t="shared" si="1882"/>
        <v>2</v>
      </c>
      <c r="D1010" s="12" t="str">
        <f t="shared" ref="D1010:AQ1010" si="1954">IF(D$979="ДА",D618,"-")</f>
        <v>-</v>
      </c>
      <c r="E1010" s="12" t="str">
        <f t="shared" si="1954"/>
        <v>-</v>
      </c>
      <c r="F1010" s="12" t="str">
        <f t="shared" si="1954"/>
        <v>-</v>
      </c>
      <c r="G1010" s="12" t="str">
        <f t="shared" si="1954"/>
        <v>-</v>
      </c>
      <c r="H1010" s="12">
        <f t="shared" si="1954"/>
        <v>7</v>
      </c>
      <c r="I1010" s="12" t="str">
        <f t="shared" si="1954"/>
        <v>-</v>
      </c>
      <c r="J1010" s="12">
        <f t="shared" si="1954"/>
        <v>7</v>
      </c>
      <c r="K1010" s="12" t="str">
        <f t="shared" si="1954"/>
        <v>-</v>
      </c>
      <c r="L1010" s="12" t="str">
        <f t="shared" si="1954"/>
        <v>-</v>
      </c>
      <c r="M1010" s="12" t="str">
        <f t="shared" si="1954"/>
        <v>-</v>
      </c>
      <c r="N1010" s="12">
        <f t="shared" si="1954"/>
        <v>9</v>
      </c>
      <c r="O1010" s="12" t="str">
        <f t="shared" si="1954"/>
        <v>-</v>
      </c>
      <c r="P1010" s="12" t="str">
        <f t="shared" si="1954"/>
        <v>-</v>
      </c>
      <c r="Q1010" s="12" t="str">
        <f t="shared" si="1954"/>
        <v>-</v>
      </c>
      <c r="R1010" s="12" t="str">
        <f t="shared" si="1954"/>
        <v>-</v>
      </c>
      <c r="S1010" s="12" t="str">
        <f t="shared" si="1954"/>
        <v>-</v>
      </c>
      <c r="T1010" s="12" t="str">
        <f t="shared" si="1954"/>
        <v>-</v>
      </c>
      <c r="U1010" s="12" t="str">
        <f t="shared" si="1954"/>
        <v>-</v>
      </c>
      <c r="V1010" s="12">
        <f t="shared" si="1954"/>
        <v>5</v>
      </c>
      <c r="W1010" s="12" t="str">
        <f t="shared" si="1954"/>
        <v>-</v>
      </c>
      <c r="X1010" s="12" t="str">
        <f t="shared" si="1954"/>
        <v>-</v>
      </c>
      <c r="Y1010" s="12" t="str">
        <f t="shared" si="1954"/>
        <v>-</v>
      </c>
      <c r="Z1010" s="12">
        <f t="shared" si="1954"/>
        <v>5</v>
      </c>
      <c r="AA1010" s="12" t="str">
        <f t="shared" si="1954"/>
        <v>-</v>
      </c>
      <c r="AB1010" s="12" t="str">
        <f t="shared" si="1954"/>
        <v>-</v>
      </c>
      <c r="AC1010" s="12">
        <f t="shared" si="1954"/>
        <v>6</v>
      </c>
      <c r="AD1010" s="12">
        <f t="shared" si="1954"/>
        <v>7</v>
      </c>
      <c r="AE1010" s="12" t="str">
        <f t="shared" si="1954"/>
        <v>-</v>
      </c>
      <c r="AF1010" s="12">
        <f t="shared" si="1954"/>
        <v>9</v>
      </c>
      <c r="AG1010" s="12" t="str">
        <f t="shared" si="1954"/>
        <v>-</v>
      </c>
      <c r="AH1010" s="12" t="str">
        <f t="shared" si="1954"/>
        <v>-</v>
      </c>
      <c r="AI1010" s="12" t="str">
        <f t="shared" si="1954"/>
        <v>-</v>
      </c>
      <c r="AJ1010" s="12" t="str">
        <f t="shared" si="1954"/>
        <v>-</v>
      </c>
      <c r="AK1010" s="12" t="str">
        <f t="shared" si="1954"/>
        <v>-</v>
      </c>
      <c r="AL1010" s="12" t="str">
        <f t="shared" si="1954"/>
        <v>-</v>
      </c>
      <c r="AM1010" s="12" t="str">
        <f t="shared" si="1954"/>
        <v>-</v>
      </c>
      <c r="AN1010" s="12" t="str">
        <f t="shared" si="1954"/>
        <v>-</v>
      </c>
      <c r="AO1010" s="12">
        <f t="shared" si="1954"/>
        <v>4</v>
      </c>
      <c r="AP1010" s="12" t="str">
        <f t="shared" si="1954"/>
        <v>-</v>
      </c>
      <c r="AQ1010" s="12" t="str">
        <f t="shared" si="1954"/>
        <v>-</v>
      </c>
      <c r="AR1010" s="13">
        <f t="shared" si="1884"/>
        <v>9</v>
      </c>
      <c r="AS1010" s="17">
        <f t="shared" si="1885"/>
        <v>6.555527555555555</v>
      </c>
      <c r="AT1010" s="12">
        <f t="shared" si="1891"/>
        <v>123</v>
      </c>
      <c r="AV1010" s="22">
        <f t="shared" si="1902"/>
        <v>29</v>
      </c>
      <c r="AW1010" s="17">
        <f t="shared" si="1886"/>
        <v>6.555527555555555</v>
      </c>
      <c r="AX1010" s="13">
        <f t="shared" si="1892"/>
        <v>11</v>
      </c>
      <c r="AY1010" s="13">
        <f t="shared" si="1887"/>
        <v>9</v>
      </c>
      <c r="AZ1010" s="128">
        <f t="shared" si="1893"/>
        <v>13</v>
      </c>
      <c r="BA1010" s="128">
        <f t="shared" si="1888"/>
        <v>2</v>
      </c>
      <c r="BC1010">
        <f t="shared" si="1894"/>
        <v>29</v>
      </c>
      <c r="BD1010" s="1" t="str">
        <f t="shared" si="1895"/>
        <v>-</v>
      </c>
      <c r="BE1010" s="1">
        <f t="shared" si="1896"/>
        <v>13</v>
      </c>
      <c r="BF1010" s="1" t="str">
        <f t="shared" si="1897"/>
        <v>-</v>
      </c>
      <c r="BG1010" s="6">
        <f t="shared" si="1898"/>
        <v>6.555527555555555</v>
      </c>
    </row>
    <row r="1011" spans="1:59">
      <c r="A1011" s="22">
        <f t="shared" si="1899"/>
        <v>30</v>
      </c>
      <c r="B1011" s="128">
        <f t="shared" ref="B1011" si="1955">B32</f>
        <v>13</v>
      </c>
      <c r="C1011" s="128">
        <f t="shared" si="1882"/>
        <v>3</v>
      </c>
      <c r="D1011" s="12" t="str">
        <f t="shared" ref="D1011:AQ1011" si="1956">IF(D$979="ДА",D619,"-")</f>
        <v>-</v>
      </c>
      <c r="E1011" s="12" t="str">
        <f t="shared" si="1956"/>
        <v>-</v>
      </c>
      <c r="F1011" s="12" t="str">
        <f t="shared" si="1956"/>
        <v>-</v>
      </c>
      <c r="G1011" s="12" t="str">
        <f t="shared" si="1956"/>
        <v>-</v>
      </c>
      <c r="H1011" s="12">
        <f t="shared" si="1956"/>
        <v>7</v>
      </c>
      <c r="I1011" s="12" t="str">
        <f t="shared" si="1956"/>
        <v>-</v>
      </c>
      <c r="J1011" s="12">
        <f t="shared" si="1956"/>
        <v>7</v>
      </c>
      <c r="K1011" s="12" t="str">
        <f t="shared" si="1956"/>
        <v>-</v>
      </c>
      <c r="L1011" s="12" t="str">
        <f t="shared" si="1956"/>
        <v>-</v>
      </c>
      <c r="M1011" s="12" t="str">
        <f t="shared" si="1956"/>
        <v>-</v>
      </c>
      <c r="N1011" s="12">
        <f t="shared" si="1956"/>
        <v>7</v>
      </c>
      <c r="O1011" s="12" t="str">
        <f t="shared" si="1956"/>
        <v>-</v>
      </c>
      <c r="P1011" s="12" t="str">
        <f t="shared" si="1956"/>
        <v>-</v>
      </c>
      <c r="Q1011" s="12" t="str">
        <f t="shared" si="1956"/>
        <v>-</v>
      </c>
      <c r="R1011" s="12" t="str">
        <f t="shared" si="1956"/>
        <v>-</v>
      </c>
      <c r="S1011" s="12">
        <f t="shared" si="1956"/>
        <v>9</v>
      </c>
      <c r="T1011" s="12" t="str">
        <f t="shared" si="1956"/>
        <v>-</v>
      </c>
      <c r="U1011" s="12" t="str">
        <f t="shared" si="1956"/>
        <v>-</v>
      </c>
      <c r="V1011" s="12">
        <f t="shared" si="1956"/>
        <v>8</v>
      </c>
      <c r="W1011" s="12" t="str">
        <f t="shared" si="1956"/>
        <v>-</v>
      </c>
      <c r="X1011" s="12" t="str">
        <f t="shared" si="1956"/>
        <v>-</v>
      </c>
      <c r="Y1011" s="12" t="str">
        <f t="shared" si="1956"/>
        <v>-</v>
      </c>
      <c r="Z1011" s="12">
        <f t="shared" si="1956"/>
        <v>6</v>
      </c>
      <c r="AA1011" s="12" t="str">
        <f t="shared" si="1956"/>
        <v>-</v>
      </c>
      <c r="AB1011" s="12" t="str">
        <f t="shared" si="1956"/>
        <v>-</v>
      </c>
      <c r="AC1011" s="12">
        <f t="shared" si="1956"/>
        <v>6</v>
      </c>
      <c r="AD1011" s="12">
        <f t="shared" si="1956"/>
        <v>8</v>
      </c>
      <c r="AE1011" s="12" t="str">
        <f t="shared" si="1956"/>
        <v>-</v>
      </c>
      <c r="AF1011" s="12">
        <f t="shared" si="1956"/>
        <v>11</v>
      </c>
      <c r="AG1011" s="12" t="str">
        <f t="shared" si="1956"/>
        <v>-</v>
      </c>
      <c r="AH1011" s="12" t="str">
        <f t="shared" si="1956"/>
        <v>-</v>
      </c>
      <c r="AI1011" s="12" t="str">
        <f t="shared" si="1956"/>
        <v>-</v>
      </c>
      <c r="AJ1011" s="12" t="str">
        <f t="shared" si="1956"/>
        <v>-</v>
      </c>
      <c r="AK1011" s="12" t="str">
        <f t="shared" si="1956"/>
        <v>-</v>
      </c>
      <c r="AL1011" s="12" t="str">
        <f t="shared" si="1956"/>
        <v>-</v>
      </c>
      <c r="AM1011" s="12" t="str">
        <f t="shared" si="1956"/>
        <v>-</v>
      </c>
      <c r="AN1011" s="12" t="str">
        <f t="shared" si="1956"/>
        <v>-</v>
      </c>
      <c r="AO1011" s="12">
        <f t="shared" si="1956"/>
        <v>8</v>
      </c>
      <c r="AP1011" s="12" t="str">
        <f t="shared" si="1956"/>
        <v>-</v>
      </c>
      <c r="AQ1011" s="12" t="str">
        <f t="shared" si="1956"/>
        <v>-</v>
      </c>
      <c r="AR1011" s="13">
        <f t="shared" si="1884"/>
        <v>10</v>
      </c>
      <c r="AS1011" s="17">
        <f t="shared" si="1885"/>
        <v>7.6999710000000006</v>
      </c>
      <c r="AT1011" s="12">
        <f t="shared" si="1891"/>
        <v>51</v>
      </c>
      <c r="AV1011" s="22">
        <f t="shared" si="1902"/>
        <v>30</v>
      </c>
      <c r="AW1011" s="17">
        <f t="shared" si="1886"/>
        <v>7.6999710000000006</v>
      </c>
      <c r="AX1011" s="13">
        <f t="shared" si="1892"/>
        <v>12</v>
      </c>
      <c r="AY1011" s="13">
        <f t="shared" si="1887"/>
        <v>10</v>
      </c>
      <c r="AZ1011" s="128">
        <f t="shared" si="1893"/>
        <v>13</v>
      </c>
      <c r="BA1011" s="128">
        <f t="shared" si="1888"/>
        <v>3</v>
      </c>
      <c r="BC1011">
        <f t="shared" si="1894"/>
        <v>30</v>
      </c>
      <c r="BD1011" s="1" t="str">
        <f t="shared" si="1895"/>
        <v>-</v>
      </c>
      <c r="BE1011" s="1" t="str">
        <f t="shared" si="1896"/>
        <v>-</v>
      </c>
      <c r="BF1011" s="1">
        <f t="shared" si="1897"/>
        <v>13</v>
      </c>
      <c r="BG1011" s="6">
        <f t="shared" si="1898"/>
        <v>7.6999710000000006</v>
      </c>
    </row>
    <row r="1012" spans="1:59">
      <c r="A1012" s="22">
        <f t="shared" si="1899"/>
        <v>31</v>
      </c>
      <c r="B1012" s="128">
        <f t="shared" ref="B1012" si="1957">B33</f>
        <v>14</v>
      </c>
      <c r="C1012" s="128">
        <f t="shared" si="1882"/>
        <v>1</v>
      </c>
      <c r="D1012" s="12" t="str">
        <f t="shared" ref="D1012:AQ1012" si="1958">IF(D$979="ДА",D620,"-")</f>
        <v>-</v>
      </c>
      <c r="E1012" s="12" t="str">
        <f t="shared" si="1958"/>
        <v>-</v>
      </c>
      <c r="F1012" s="12" t="str">
        <f t="shared" si="1958"/>
        <v>-</v>
      </c>
      <c r="G1012" s="12" t="str">
        <f t="shared" si="1958"/>
        <v>-</v>
      </c>
      <c r="H1012" s="12">
        <f t="shared" si="1958"/>
        <v>11</v>
      </c>
      <c r="I1012" s="12" t="str">
        <f t="shared" si="1958"/>
        <v>-</v>
      </c>
      <c r="J1012" s="12">
        <f t="shared" si="1958"/>
        <v>8</v>
      </c>
      <c r="K1012" s="12" t="str">
        <f t="shared" si="1958"/>
        <v>-</v>
      </c>
      <c r="L1012" s="12" t="str">
        <f t="shared" si="1958"/>
        <v>-</v>
      </c>
      <c r="M1012" s="12" t="str">
        <f t="shared" si="1958"/>
        <v>-</v>
      </c>
      <c r="N1012" s="12">
        <f t="shared" si="1958"/>
        <v>9</v>
      </c>
      <c r="O1012" s="12" t="str">
        <f t="shared" si="1958"/>
        <v>-</v>
      </c>
      <c r="P1012" s="12" t="str">
        <f t="shared" si="1958"/>
        <v>-</v>
      </c>
      <c r="Q1012" s="12" t="str">
        <f t="shared" si="1958"/>
        <v>-</v>
      </c>
      <c r="R1012" s="12" t="str">
        <f t="shared" si="1958"/>
        <v>-</v>
      </c>
      <c r="S1012" s="12">
        <f t="shared" si="1958"/>
        <v>2</v>
      </c>
      <c r="T1012" s="12" t="str">
        <f t="shared" si="1958"/>
        <v>-</v>
      </c>
      <c r="U1012" s="12" t="str">
        <f t="shared" si="1958"/>
        <v>-</v>
      </c>
      <c r="V1012" s="12">
        <f t="shared" si="1958"/>
        <v>10</v>
      </c>
      <c r="W1012" s="12" t="str">
        <f t="shared" si="1958"/>
        <v>-</v>
      </c>
      <c r="X1012" s="12">
        <f t="shared" si="1958"/>
        <v>5</v>
      </c>
      <c r="Y1012" s="12" t="str">
        <f t="shared" si="1958"/>
        <v>-</v>
      </c>
      <c r="Z1012" s="12">
        <f t="shared" si="1958"/>
        <v>6</v>
      </c>
      <c r="AA1012" s="12" t="str">
        <f t="shared" si="1958"/>
        <v>-</v>
      </c>
      <c r="AB1012" s="12" t="str">
        <f t="shared" si="1958"/>
        <v>-</v>
      </c>
      <c r="AC1012" s="12">
        <f t="shared" si="1958"/>
        <v>7</v>
      </c>
      <c r="AD1012" s="12">
        <f t="shared" si="1958"/>
        <v>7</v>
      </c>
      <c r="AE1012" s="12" t="str">
        <f t="shared" si="1958"/>
        <v>-</v>
      </c>
      <c r="AF1012" s="12">
        <f t="shared" si="1958"/>
        <v>10</v>
      </c>
      <c r="AG1012" s="12" t="str">
        <f t="shared" si="1958"/>
        <v>-</v>
      </c>
      <c r="AH1012" s="12" t="str">
        <f t="shared" si="1958"/>
        <v>-</v>
      </c>
      <c r="AI1012" s="12" t="str">
        <f t="shared" si="1958"/>
        <v>-</v>
      </c>
      <c r="AJ1012" s="12" t="str">
        <f t="shared" si="1958"/>
        <v>-</v>
      </c>
      <c r="AK1012" s="12" t="str">
        <f t="shared" si="1958"/>
        <v>-</v>
      </c>
      <c r="AL1012" s="12" t="str">
        <f t="shared" si="1958"/>
        <v>-</v>
      </c>
      <c r="AM1012" s="12" t="str">
        <f t="shared" si="1958"/>
        <v>-</v>
      </c>
      <c r="AN1012" s="12" t="str">
        <f t="shared" si="1958"/>
        <v>-</v>
      </c>
      <c r="AO1012" s="12">
        <f t="shared" si="1958"/>
        <v>9</v>
      </c>
      <c r="AP1012" s="12" t="str">
        <f t="shared" si="1958"/>
        <v>-</v>
      </c>
      <c r="AQ1012" s="12" t="str">
        <f t="shared" si="1958"/>
        <v>-</v>
      </c>
      <c r="AR1012" s="13">
        <f t="shared" si="1884"/>
        <v>11</v>
      </c>
      <c r="AS1012" s="17">
        <f t="shared" si="1885"/>
        <v>7.6363336363636369</v>
      </c>
      <c r="AT1012" s="12">
        <f t="shared" si="1891"/>
        <v>53</v>
      </c>
      <c r="AV1012" s="22">
        <f t="shared" si="1902"/>
        <v>31</v>
      </c>
      <c r="AW1012" s="17">
        <f t="shared" si="1886"/>
        <v>7.6363336363636369</v>
      </c>
      <c r="AX1012" s="13">
        <f t="shared" si="1892"/>
        <v>13</v>
      </c>
      <c r="AY1012" s="13">
        <f t="shared" si="1887"/>
        <v>11</v>
      </c>
      <c r="AZ1012" s="128">
        <f t="shared" si="1893"/>
        <v>14</v>
      </c>
      <c r="BA1012" s="128">
        <f t="shared" si="1888"/>
        <v>1</v>
      </c>
      <c r="BC1012">
        <f t="shared" si="1894"/>
        <v>31</v>
      </c>
      <c r="BD1012" s="1">
        <f t="shared" si="1895"/>
        <v>14</v>
      </c>
      <c r="BE1012" s="1" t="str">
        <f t="shared" si="1896"/>
        <v>-</v>
      </c>
      <c r="BF1012" s="1" t="str">
        <f t="shared" si="1897"/>
        <v>-</v>
      </c>
      <c r="BG1012" s="6">
        <f t="shared" si="1898"/>
        <v>7.6363336363636369</v>
      </c>
    </row>
    <row r="1013" spans="1:59">
      <c r="A1013" s="22">
        <f t="shared" si="1899"/>
        <v>32</v>
      </c>
      <c r="B1013" s="128">
        <f t="shared" ref="B1013" si="1959">B34</f>
        <v>14</v>
      </c>
      <c r="C1013" s="128">
        <f t="shared" si="1882"/>
        <v>2</v>
      </c>
      <c r="D1013" s="12" t="str">
        <f t="shared" ref="D1013:AQ1013" si="1960">IF(D$979="ДА",D621,"-")</f>
        <v>-</v>
      </c>
      <c r="E1013" s="12" t="str">
        <f t="shared" si="1960"/>
        <v>-</v>
      </c>
      <c r="F1013" s="12" t="str">
        <f t="shared" si="1960"/>
        <v>-</v>
      </c>
      <c r="G1013" s="12" t="str">
        <f t="shared" si="1960"/>
        <v>-</v>
      </c>
      <c r="H1013" s="12">
        <f t="shared" si="1960"/>
        <v>9</v>
      </c>
      <c r="I1013" s="12" t="str">
        <f t="shared" si="1960"/>
        <v>-</v>
      </c>
      <c r="J1013" s="12">
        <f t="shared" si="1960"/>
        <v>8</v>
      </c>
      <c r="K1013" s="12" t="str">
        <f t="shared" si="1960"/>
        <v>-</v>
      </c>
      <c r="L1013" s="12" t="str">
        <f t="shared" si="1960"/>
        <v>-</v>
      </c>
      <c r="M1013" s="12" t="str">
        <f t="shared" si="1960"/>
        <v>-</v>
      </c>
      <c r="N1013" s="12">
        <f t="shared" si="1960"/>
        <v>9</v>
      </c>
      <c r="O1013" s="12" t="str">
        <f t="shared" si="1960"/>
        <v>-</v>
      </c>
      <c r="P1013" s="12" t="str">
        <f t="shared" si="1960"/>
        <v>-</v>
      </c>
      <c r="Q1013" s="12" t="str">
        <f t="shared" si="1960"/>
        <v>-</v>
      </c>
      <c r="R1013" s="12" t="str">
        <f t="shared" si="1960"/>
        <v>-</v>
      </c>
      <c r="S1013" s="12" t="str">
        <f t="shared" si="1960"/>
        <v>-</v>
      </c>
      <c r="T1013" s="12" t="str">
        <f t="shared" si="1960"/>
        <v>-</v>
      </c>
      <c r="U1013" s="12" t="str">
        <f t="shared" si="1960"/>
        <v>-</v>
      </c>
      <c r="V1013" s="12">
        <f t="shared" si="1960"/>
        <v>9</v>
      </c>
      <c r="W1013" s="12" t="str">
        <f t="shared" si="1960"/>
        <v>-</v>
      </c>
      <c r="X1013" s="12">
        <f t="shared" si="1960"/>
        <v>5</v>
      </c>
      <c r="Y1013" s="12" t="str">
        <f t="shared" si="1960"/>
        <v>-</v>
      </c>
      <c r="Z1013" s="12">
        <f t="shared" si="1960"/>
        <v>6</v>
      </c>
      <c r="AA1013" s="12" t="str">
        <f t="shared" si="1960"/>
        <v>-</v>
      </c>
      <c r="AB1013" s="12" t="str">
        <f t="shared" si="1960"/>
        <v>-</v>
      </c>
      <c r="AC1013" s="12">
        <f t="shared" si="1960"/>
        <v>6</v>
      </c>
      <c r="AD1013" s="12">
        <f t="shared" si="1960"/>
        <v>8</v>
      </c>
      <c r="AE1013" s="12" t="str">
        <f t="shared" si="1960"/>
        <v>-</v>
      </c>
      <c r="AF1013" s="12">
        <f t="shared" si="1960"/>
        <v>11</v>
      </c>
      <c r="AG1013" s="12" t="str">
        <f t="shared" si="1960"/>
        <v>-</v>
      </c>
      <c r="AH1013" s="12" t="str">
        <f t="shared" si="1960"/>
        <v>-</v>
      </c>
      <c r="AI1013" s="12" t="str">
        <f t="shared" si="1960"/>
        <v>-</v>
      </c>
      <c r="AJ1013" s="12" t="str">
        <f t="shared" si="1960"/>
        <v>-</v>
      </c>
      <c r="AK1013" s="12" t="str">
        <f t="shared" si="1960"/>
        <v>-</v>
      </c>
      <c r="AL1013" s="12" t="str">
        <f t="shared" si="1960"/>
        <v>-</v>
      </c>
      <c r="AM1013" s="12" t="str">
        <f t="shared" si="1960"/>
        <v>-</v>
      </c>
      <c r="AN1013" s="12" t="str">
        <f t="shared" si="1960"/>
        <v>-</v>
      </c>
      <c r="AO1013" s="12">
        <f t="shared" si="1960"/>
        <v>5</v>
      </c>
      <c r="AP1013" s="12" t="str">
        <f t="shared" si="1960"/>
        <v>-</v>
      </c>
      <c r="AQ1013" s="12" t="str">
        <f t="shared" si="1960"/>
        <v>-</v>
      </c>
      <c r="AR1013" s="13">
        <f t="shared" si="1884"/>
        <v>10</v>
      </c>
      <c r="AS1013" s="17">
        <f t="shared" si="1885"/>
        <v>7.5999689999999998</v>
      </c>
      <c r="AT1013" s="12">
        <f t="shared" si="1891"/>
        <v>55</v>
      </c>
      <c r="AV1013" s="22">
        <f t="shared" si="1902"/>
        <v>32</v>
      </c>
      <c r="AW1013" s="17">
        <f t="shared" si="1886"/>
        <v>7.5999689999999998</v>
      </c>
      <c r="AX1013" s="13">
        <f t="shared" si="1892"/>
        <v>14</v>
      </c>
      <c r="AY1013" s="13">
        <f t="shared" si="1887"/>
        <v>10</v>
      </c>
      <c r="AZ1013" s="128">
        <f t="shared" si="1893"/>
        <v>14</v>
      </c>
      <c r="BA1013" s="128">
        <f t="shared" si="1888"/>
        <v>2</v>
      </c>
      <c r="BC1013">
        <f t="shared" si="1894"/>
        <v>32</v>
      </c>
      <c r="BD1013" s="1" t="str">
        <f t="shared" si="1895"/>
        <v>-</v>
      </c>
      <c r="BE1013" s="1">
        <f t="shared" si="1896"/>
        <v>14</v>
      </c>
      <c r="BF1013" s="1" t="str">
        <f t="shared" si="1897"/>
        <v>-</v>
      </c>
      <c r="BG1013" s="6">
        <f t="shared" si="1898"/>
        <v>7.5999689999999998</v>
      </c>
    </row>
    <row r="1014" spans="1:59">
      <c r="A1014" s="22">
        <f t="shared" si="1899"/>
        <v>33</v>
      </c>
      <c r="B1014" s="128">
        <f t="shared" ref="B1014" si="1961">B35</f>
        <v>14</v>
      </c>
      <c r="C1014" s="128">
        <f t="shared" si="1882"/>
        <v>3</v>
      </c>
      <c r="D1014" s="12" t="str">
        <f t="shared" ref="D1014:AQ1014" si="1962">IF(D$979="ДА",D622,"-")</f>
        <v>-</v>
      </c>
      <c r="E1014" s="12" t="str">
        <f t="shared" si="1962"/>
        <v>-</v>
      </c>
      <c r="F1014" s="12" t="str">
        <f t="shared" si="1962"/>
        <v>-</v>
      </c>
      <c r="G1014" s="12" t="str">
        <f t="shared" si="1962"/>
        <v>-</v>
      </c>
      <c r="H1014" s="12">
        <f t="shared" si="1962"/>
        <v>8</v>
      </c>
      <c r="I1014" s="12" t="str">
        <f t="shared" si="1962"/>
        <v>-</v>
      </c>
      <c r="J1014" s="12">
        <f t="shared" si="1962"/>
        <v>9</v>
      </c>
      <c r="K1014" s="12" t="str">
        <f t="shared" si="1962"/>
        <v>-</v>
      </c>
      <c r="L1014" s="12" t="str">
        <f t="shared" si="1962"/>
        <v>-</v>
      </c>
      <c r="M1014" s="12" t="str">
        <f t="shared" si="1962"/>
        <v>-</v>
      </c>
      <c r="N1014" s="12">
        <f t="shared" si="1962"/>
        <v>9</v>
      </c>
      <c r="O1014" s="12" t="str">
        <f t="shared" si="1962"/>
        <v>-</v>
      </c>
      <c r="P1014" s="12" t="str">
        <f t="shared" si="1962"/>
        <v>-</v>
      </c>
      <c r="Q1014" s="12" t="str">
        <f t="shared" si="1962"/>
        <v>-</v>
      </c>
      <c r="R1014" s="12" t="str">
        <f t="shared" si="1962"/>
        <v>-</v>
      </c>
      <c r="S1014" s="12" t="str">
        <f t="shared" si="1962"/>
        <v>-</v>
      </c>
      <c r="T1014" s="12" t="str">
        <f t="shared" si="1962"/>
        <v>-</v>
      </c>
      <c r="U1014" s="12" t="str">
        <f t="shared" si="1962"/>
        <v>-</v>
      </c>
      <c r="V1014" s="12">
        <f t="shared" si="1962"/>
        <v>6</v>
      </c>
      <c r="W1014" s="12" t="str">
        <f t="shared" si="1962"/>
        <v>-</v>
      </c>
      <c r="X1014" s="12" t="str">
        <f t="shared" si="1962"/>
        <v>-</v>
      </c>
      <c r="Y1014" s="12" t="str">
        <f t="shared" si="1962"/>
        <v>-</v>
      </c>
      <c r="Z1014" s="12" t="str">
        <f t="shared" si="1962"/>
        <v>-</v>
      </c>
      <c r="AA1014" s="12" t="str">
        <f t="shared" si="1962"/>
        <v>-</v>
      </c>
      <c r="AB1014" s="12" t="str">
        <f t="shared" si="1962"/>
        <v>-</v>
      </c>
      <c r="AC1014" s="12">
        <f t="shared" si="1962"/>
        <v>7</v>
      </c>
      <c r="AD1014" s="12">
        <f t="shared" si="1962"/>
        <v>8</v>
      </c>
      <c r="AE1014" s="12" t="str">
        <f t="shared" si="1962"/>
        <v>-</v>
      </c>
      <c r="AF1014" s="12">
        <f t="shared" si="1962"/>
        <v>7</v>
      </c>
      <c r="AG1014" s="12" t="str">
        <f t="shared" si="1962"/>
        <v>-</v>
      </c>
      <c r="AH1014" s="12" t="str">
        <f t="shared" si="1962"/>
        <v>-</v>
      </c>
      <c r="AI1014" s="12" t="str">
        <f t="shared" si="1962"/>
        <v>-</v>
      </c>
      <c r="AJ1014" s="12" t="str">
        <f t="shared" si="1962"/>
        <v>-</v>
      </c>
      <c r="AK1014" s="12" t="str">
        <f t="shared" si="1962"/>
        <v>-</v>
      </c>
      <c r="AL1014" s="12" t="str">
        <f t="shared" si="1962"/>
        <v>-</v>
      </c>
      <c r="AM1014" s="12" t="str">
        <f t="shared" si="1962"/>
        <v>-</v>
      </c>
      <c r="AN1014" s="12" t="str">
        <f t="shared" si="1962"/>
        <v>-</v>
      </c>
      <c r="AO1014" s="12">
        <f t="shared" si="1962"/>
        <v>6</v>
      </c>
      <c r="AP1014" s="12" t="str">
        <f t="shared" si="1962"/>
        <v>-</v>
      </c>
      <c r="AQ1014" s="12" t="str">
        <f t="shared" si="1962"/>
        <v>-</v>
      </c>
      <c r="AR1014" s="13">
        <f t="shared" si="1884"/>
        <v>8</v>
      </c>
      <c r="AS1014" s="17">
        <f t="shared" si="1885"/>
        <v>7.499968</v>
      </c>
      <c r="AT1014" s="12">
        <f t="shared" si="1891"/>
        <v>63</v>
      </c>
      <c r="AV1014" s="22">
        <f t="shared" si="1902"/>
        <v>33</v>
      </c>
      <c r="AW1014" s="17">
        <f t="shared" si="1886"/>
        <v>7.499968</v>
      </c>
      <c r="AX1014" s="13">
        <f t="shared" si="1892"/>
        <v>10</v>
      </c>
      <c r="AY1014" s="13">
        <f t="shared" si="1887"/>
        <v>8</v>
      </c>
      <c r="AZ1014" s="128">
        <f t="shared" si="1893"/>
        <v>14</v>
      </c>
      <c r="BA1014" s="128">
        <f t="shared" si="1888"/>
        <v>3</v>
      </c>
      <c r="BC1014">
        <f t="shared" si="1894"/>
        <v>33</v>
      </c>
      <c r="BD1014" s="1" t="str">
        <f t="shared" si="1895"/>
        <v>-</v>
      </c>
      <c r="BE1014" s="1" t="str">
        <f t="shared" si="1896"/>
        <v>-</v>
      </c>
      <c r="BF1014" s="1">
        <f t="shared" si="1897"/>
        <v>14</v>
      </c>
      <c r="BG1014" s="6">
        <f t="shared" si="1898"/>
        <v>7.499968</v>
      </c>
    </row>
    <row r="1015" spans="1:59">
      <c r="A1015" s="22">
        <f t="shared" si="1899"/>
        <v>34</v>
      </c>
      <c r="B1015" s="128">
        <f t="shared" ref="B1015" si="1963">B36</f>
        <v>15</v>
      </c>
      <c r="C1015" s="128">
        <f t="shared" si="1882"/>
        <v>1</v>
      </c>
      <c r="D1015" s="12" t="str">
        <f t="shared" ref="D1015:AQ1015" si="1964">IF(D$979="ДА",D623,"-")</f>
        <v>-</v>
      </c>
      <c r="E1015" s="12" t="str">
        <f t="shared" si="1964"/>
        <v>-</v>
      </c>
      <c r="F1015" s="12" t="str">
        <f t="shared" si="1964"/>
        <v>-</v>
      </c>
      <c r="G1015" s="12" t="str">
        <f t="shared" si="1964"/>
        <v>-</v>
      </c>
      <c r="H1015" s="12">
        <f t="shared" si="1964"/>
        <v>11</v>
      </c>
      <c r="I1015" s="12" t="str">
        <f t="shared" si="1964"/>
        <v>-</v>
      </c>
      <c r="J1015" s="12" t="str">
        <f t="shared" si="1964"/>
        <v>-</v>
      </c>
      <c r="K1015" s="12" t="str">
        <f t="shared" si="1964"/>
        <v>-</v>
      </c>
      <c r="L1015" s="12" t="str">
        <f t="shared" si="1964"/>
        <v>-</v>
      </c>
      <c r="M1015" s="12" t="str">
        <f t="shared" si="1964"/>
        <v>-</v>
      </c>
      <c r="N1015" s="12">
        <f t="shared" si="1964"/>
        <v>8</v>
      </c>
      <c r="O1015" s="12">
        <f t="shared" si="1964"/>
        <v>6</v>
      </c>
      <c r="P1015" s="12" t="str">
        <f t="shared" si="1964"/>
        <v>-</v>
      </c>
      <c r="Q1015" s="12" t="str">
        <f t="shared" si="1964"/>
        <v>-</v>
      </c>
      <c r="R1015" s="12" t="str">
        <f t="shared" si="1964"/>
        <v>-</v>
      </c>
      <c r="S1015" s="12" t="str">
        <f t="shared" si="1964"/>
        <v>-</v>
      </c>
      <c r="T1015" s="12" t="str">
        <f t="shared" si="1964"/>
        <v>-</v>
      </c>
      <c r="U1015" s="12" t="str">
        <f t="shared" si="1964"/>
        <v>-</v>
      </c>
      <c r="V1015" s="12">
        <f t="shared" si="1964"/>
        <v>6</v>
      </c>
      <c r="W1015" s="12" t="str">
        <f t="shared" si="1964"/>
        <v>-</v>
      </c>
      <c r="X1015" s="12">
        <f t="shared" si="1964"/>
        <v>7</v>
      </c>
      <c r="Y1015" s="12" t="str">
        <f t="shared" si="1964"/>
        <v>-</v>
      </c>
      <c r="Z1015" s="12">
        <f t="shared" si="1964"/>
        <v>4</v>
      </c>
      <c r="AA1015" s="12" t="str">
        <f t="shared" si="1964"/>
        <v>-</v>
      </c>
      <c r="AB1015" s="12" t="str">
        <f t="shared" si="1964"/>
        <v>-</v>
      </c>
      <c r="AC1015" s="12">
        <f t="shared" si="1964"/>
        <v>5</v>
      </c>
      <c r="AD1015" s="12">
        <f t="shared" si="1964"/>
        <v>8</v>
      </c>
      <c r="AE1015" s="12" t="str">
        <f t="shared" si="1964"/>
        <v>-</v>
      </c>
      <c r="AF1015" s="12">
        <f t="shared" si="1964"/>
        <v>9</v>
      </c>
      <c r="AG1015" s="12" t="str">
        <f t="shared" si="1964"/>
        <v>-</v>
      </c>
      <c r="AH1015" s="12" t="str">
        <f t="shared" si="1964"/>
        <v>-</v>
      </c>
      <c r="AI1015" s="12" t="str">
        <f t="shared" si="1964"/>
        <v>-</v>
      </c>
      <c r="AJ1015" s="12" t="str">
        <f t="shared" si="1964"/>
        <v>-</v>
      </c>
      <c r="AK1015" s="12" t="str">
        <f t="shared" si="1964"/>
        <v>-</v>
      </c>
      <c r="AL1015" s="12" t="str">
        <f t="shared" si="1964"/>
        <v>-</v>
      </c>
      <c r="AM1015" s="12" t="str">
        <f t="shared" si="1964"/>
        <v>-</v>
      </c>
      <c r="AN1015" s="12" t="str">
        <f t="shared" si="1964"/>
        <v>-</v>
      </c>
      <c r="AO1015" s="12">
        <f t="shared" si="1964"/>
        <v>4</v>
      </c>
      <c r="AP1015" s="12" t="str">
        <f t="shared" si="1964"/>
        <v>-</v>
      </c>
      <c r="AQ1015" s="12" t="str">
        <f t="shared" si="1964"/>
        <v>-</v>
      </c>
      <c r="AR1015" s="13">
        <f t="shared" si="1884"/>
        <v>10</v>
      </c>
      <c r="AS1015" s="17">
        <f t="shared" si="1885"/>
        <v>6.7999669999999997</v>
      </c>
      <c r="AT1015" s="12">
        <f t="shared" si="1891"/>
        <v>105</v>
      </c>
      <c r="AV1015" s="22">
        <f t="shared" si="1902"/>
        <v>34</v>
      </c>
      <c r="AW1015" s="17">
        <f t="shared" si="1886"/>
        <v>6.7999669999999997</v>
      </c>
      <c r="AX1015" s="13">
        <f t="shared" si="1892"/>
        <v>12</v>
      </c>
      <c r="AY1015" s="13">
        <f t="shared" si="1887"/>
        <v>10</v>
      </c>
      <c r="AZ1015" s="128">
        <f t="shared" si="1893"/>
        <v>15</v>
      </c>
      <c r="BA1015" s="128">
        <f t="shared" si="1888"/>
        <v>1</v>
      </c>
      <c r="BC1015">
        <f t="shared" si="1894"/>
        <v>34</v>
      </c>
      <c r="BD1015" s="1">
        <f t="shared" si="1895"/>
        <v>15</v>
      </c>
      <c r="BE1015" s="1" t="str">
        <f t="shared" si="1896"/>
        <v>-</v>
      </c>
      <c r="BF1015" s="1" t="str">
        <f t="shared" si="1897"/>
        <v>-</v>
      </c>
      <c r="BG1015" s="6">
        <f t="shared" si="1898"/>
        <v>6.7999669999999997</v>
      </c>
    </row>
    <row r="1016" spans="1:59">
      <c r="A1016" s="22">
        <f t="shared" si="1899"/>
        <v>35</v>
      </c>
      <c r="B1016" s="128">
        <f t="shared" ref="B1016" si="1965">B37</f>
        <v>15</v>
      </c>
      <c r="C1016" s="128">
        <f t="shared" si="1882"/>
        <v>2</v>
      </c>
      <c r="D1016" s="12" t="str">
        <f t="shared" ref="D1016:AQ1016" si="1966">IF(D$979="ДА",D624,"-")</f>
        <v>-</v>
      </c>
      <c r="E1016" s="12" t="str">
        <f t="shared" si="1966"/>
        <v>-</v>
      </c>
      <c r="F1016" s="12" t="str">
        <f t="shared" si="1966"/>
        <v>-</v>
      </c>
      <c r="G1016" s="12" t="str">
        <f t="shared" si="1966"/>
        <v>-</v>
      </c>
      <c r="H1016" s="12">
        <f t="shared" si="1966"/>
        <v>7</v>
      </c>
      <c r="I1016" s="12" t="str">
        <f t="shared" si="1966"/>
        <v>-</v>
      </c>
      <c r="J1016" s="12">
        <f t="shared" si="1966"/>
        <v>6</v>
      </c>
      <c r="K1016" s="12" t="str">
        <f t="shared" si="1966"/>
        <v>-</v>
      </c>
      <c r="L1016" s="12" t="str">
        <f t="shared" si="1966"/>
        <v>-</v>
      </c>
      <c r="M1016" s="12" t="str">
        <f t="shared" si="1966"/>
        <v>-</v>
      </c>
      <c r="N1016" s="12">
        <f t="shared" si="1966"/>
        <v>6</v>
      </c>
      <c r="O1016" s="12" t="str">
        <f t="shared" si="1966"/>
        <v>-</v>
      </c>
      <c r="P1016" s="12" t="str">
        <f t="shared" si="1966"/>
        <v>-</v>
      </c>
      <c r="Q1016" s="12" t="str">
        <f t="shared" si="1966"/>
        <v>-</v>
      </c>
      <c r="R1016" s="12" t="str">
        <f t="shared" si="1966"/>
        <v>-</v>
      </c>
      <c r="S1016" s="12" t="str">
        <f t="shared" si="1966"/>
        <v>-</v>
      </c>
      <c r="T1016" s="12" t="str">
        <f t="shared" si="1966"/>
        <v>-</v>
      </c>
      <c r="U1016" s="12" t="str">
        <f t="shared" si="1966"/>
        <v>-</v>
      </c>
      <c r="V1016" s="12">
        <f t="shared" si="1966"/>
        <v>3</v>
      </c>
      <c r="W1016" s="12" t="str">
        <f t="shared" si="1966"/>
        <v>-</v>
      </c>
      <c r="X1016" s="12" t="str">
        <f t="shared" si="1966"/>
        <v>-</v>
      </c>
      <c r="Y1016" s="12" t="str">
        <f t="shared" si="1966"/>
        <v>-</v>
      </c>
      <c r="Z1016" s="12" t="str">
        <f t="shared" si="1966"/>
        <v>-</v>
      </c>
      <c r="AA1016" s="12" t="str">
        <f t="shared" si="1966"/>
        <v>-</v>
      </c>
      <c r="AB1016" s="12" t="str">
        <f t="shared" si="1966"/>
        <v>-</v>
      </c>
      <c r="AC1016" s="12">
        <f t="shared" si="1966"/>
        <v>1</v>
      </c>
      <c r="AD1016" s="12">
        <f t="shared" si="1966"/>
        <v>5</v>
      </c>
      <c r="AE1016" s="12" t="str">
        <f t="shared" si="1966"/>
        <v>-</v>
      </c>
      <c r="AF1016" s="12">
        <f t="shared" si="1966"/>
        <v>5</v>
      </c>
      <c r="AG1016" s="12" t="str">
        <f t="shared" si="1966"/>
        <v>-</v>
      </c>
      <c r="AH1016" s="12" t="str">
        <f t="shared" si="1966"/>
        <v>-</v>
      </c>
      <c r="AI1016" s="12" t="str">
        <f t="shared" si="1966"/>
        <v>-</v>
      </c>
      <c r="AJ1016" s="12" t="str">
        <f t="shared" si="1966"/>
        <v>-</v>
      </c>
      <c r="AK1016" s="12" t="str">
        <f t="shared" si="1966"/>
        <v>-</v>
      </c>
      <c r="AL1016" s="12" t="str">
        <f t="shared" si="1966"/>
        <v>-</v>
      </c>
      <c r="AM1016" s="12" t="str">
        <f t="shared" si="1966"/>
        <v>-</v>
      </c>
      <c r="AN1016" s="12" t="str">
        <f t="shared" si="1966"/>
        <v>-</v>
      </c>
      <c r="AO1016" s="12">
        <f t="shared" si="1966"/>
        <v>4</v>
      </c>
      <c r="AP1016" s="12" t="str">
        <f t="shared" si="1966"/>
        <v>-</v>
      </c>
      <c r="AQ1016" s="12" t="str">
        <f t="shared" si="1966"/>
        <v>-</v>
      </c>
      <c r="AR1016" s="13">
        <f t="shared" si="1884"/>
        <v>8</v>
      </c>
      <c r="AS1016" s="17">
        <f t="shared" si="1885"/>
        <v>4.6249659999999997</v>
      </c>
      <c r="AT1016" s="12">
        <f t="shared" si="1891"/>
        <v>190</v>
      </c>
      <c r="AV1016" s="22">
        <f t="shared" si="1902"/>
        <v>35</v>
      </c>
      <c r="AW1016" s="17">
        <f t="shared" si="1886"/>
        <v>4.6249659999999997</v>
      </c>
      <c r="AX1016" s="13">
        <f t="shared" si="1892"/>
        <v>10</v>
      </c>
      <c r="AY1016" s="13">
        <f t="shared" si="1887"/>
        <v>8</v>
      </c>
      <c r="AZ1016" s="128">
        <f t="shared" si="1893"/>
        <v>15</v>
      </c>
      <c r="BA1016" s="128">
        <f t="shared" si="1888"/>
        <v>2</v>
      </c>
      <c r="BC1016">
        <f t="shared" si="1894"/>
        <v>35</v>
      </c>
      <c r="BD1016" s="1" t="str">
        <f t="shared" si="1895"/>
        <v>-</v>
      </c>
      <c r="BE1016" s="1">
        <f t="shared" si="1896"/>
        <v>15</v>
      </c>
      <c r="BF1016" s="1" t="str">
        <f t="shared" si="1897"/>
        <v>-</v>
      </c>
      <c r="BG1016" s="6">
        <f t="shared" si="1898"/>
        <v>4.6249659999999997</v>
      </c>
    </row>
    <row r="1017" spans="1:59">
      <c r="A1017" s="22">
        <f t="shared" si="1899"/>
        <v>36</v>
      </c>
      <c r="B1017" s="128">
        <f t="shared" ref="B1017" si="1967">B38</f>
        <v>15</v>
      </c>
      <c r="C1017" s="128">
        <f t="shared" si="1882"/>
        <v>3</v>
      </c>
      <c r="D1017" s="12" t="str">
        <f t="shared" ref="D1017:AQ1017" si="1968">IF(D$979="ДА",D625,"-")</f>
        <v>-</v>
      </c>
      <c r="E1017" s="12" t="str">
        <f t="shared" si="1968"/>
        <v>-</v>
      </c>
      <c r="F1017" s="12" t="str">
        <f t="shared" si="1968"/>
        <v>-</v>
      </c>
      <c r="G1017" s="12" t="str">
        <f t="shared" si="1968"/>
        <v>-</v>
      </c>
      <c r="H1017" s="12">
        <f t="shared" si="1968"/>
        <v>10</v>
      </c>
      <c r="I1017" s="12" t="str">
        <f t="shared" si="1968"/>
        <v>-</v>
      </c>
      <c r="J1017" s="12" t="str">
        <f t="shared" si="1968"/>
        <v>-</v>
      </c>
      <c r="K1017" s="12" t="str">
        <f t="shared" si="1968"/>
        <v>-</v>
      </c>
      <c r="L1017" s="12" t="str">
        <f t="shared" si="1968"/>
        <v>-</v>
      </c>
      <c r="M1017" s="12" t="str">
        <f t="shared" si="1968"/>
        <v>-</v>
      </c>
      <c r="N1017" s="12">
        <f t="shared" si="1968"/>
        <v>9</v>
      </c>
      <c r="O1017" s="12" t="str">
        <f t="shared" si="1968"/>
        <v>-</v>
      </c>
      <c r="P1017" s="12" t="str">
        <f t="shared" si="1968"/>
        <v>-</v>
      </c>
      <c r="Q1017" s="12" t="str">
        <f t="shared" si="1968"/>
        <v>-</v>
      </c>
      <c r="R1017" s="12" t="str">
        <f t="shared" si="1968"/>
        <v>-</v>
      </c>
      <c r="S1017" s="12" t="str">
        <f t="shared" si="1968"/>
        <v>-</v>
      </c>
      <c r="T1017" s="12" t="str">
        <f t="shared" si="1968"/>
        <v>-</v>
      </c>
      <c r="U1017" s="12" t="str">
        <f t="shared" si="1968"/>
        <v>-</v>
      </c>
      <c r="V1017" s="12">
        <f t="shared" si="1968"/>
        <v>8</v>
      </c>
      <c r="W1017" s="12" t="str">
        <f t="shared" si="1968"/>
        <v>-</v>
      </c>
      <c r="X1017" s="12">
        <f t="shared" si="1968"/>
        <v>8</v>
      </c>
      <c r="Y1017" s="12" t="str">
        <f t="shared" si="1968"/>
        <v>-</v>
      </c>
      <c r="Z1017" s="12" t="str">
        <f t="shared" si="1968"/>
        <v>-</v>
      </c>
      <c r="AA1017" s="12" t="str">
        <f t="shared" si="1968"/>
        <v>-</v>
      </c>
      <c r="AB1017" s="12" t="str">
        <f t="shared" si="1968"/>
        <v>-</v>
      </c>
      <c r="AC1017" s="12">
        <f t="shared" si="1968"/>
        <v>6</v>
      </c>
      <c r="AD1017" s="12">
        <f t="shared" si="1968"/>
        <v>8</v>
      </c>
      <c r="AE1017" s="12" t="str">
        <f t="shared" si="1968"/>
        <v>-</v>
      </c>
      <c r="AF1017" s="12">
        <f t="shared" si="1968"/>
        <v>10</v>
      </c>
      <c r="AG1017" s="12" t="str">
        <f t="shared" si="1968"/>
        <v>-</v>
      </c>
      <c r="AH1017" s="12" t="str">
        <f t="shared" si="1968"/>
        <v>-</v>
      </c>
      <c r="AI1017" s="12" t="str">
        <f t="shared" si="1968"/>
        <v>-</v>
      </c>
      <c r="AJ1017" s="12" t="str">
        <f t="shared" si="1968"/>
        <v>-</v>
      </c>
      <c r="AK1017" s="12" t="str">
        <f t="shared" si="1968"/>
        <v>-</v>
      </c>
      <c r="AL1017" s="12" t="str">
        <f t="shared" si="1968"/>
        <v>-</v>
      </c>
      <c r="AM1017" s="12" t="str">
        <f t="shared" si="1968"/>
        <v>-</v>
      </c>
      <c r="AN1017" s="12" t="str">
        <f t="shared" si="1968"/>
        <v>-</v>
      </c>
      <c r="AO1017" s="12">
        <f t="shared" si="1968"/>
        <v>9</v>
      </c>
      <c r="AP1017" s="12" t="str">
        <f t="shared" si="1968"/>
        <v>-</v>
      </c>
      <c r="AQ1017" s="12" t="str">
        <f t="shared" si="1968"/>
        <v>-</v>
      </c>
      <c r="AR1017" s="13">
        <f t="shared" si="1884"/>
        <v>8</v>
      </c>
      <c r="AS1017" s="17">
        <f t="shared" si="1885"/>
        <v>8.4999649999999995</v>
      </c>
      <c r="AT1017" s="12">
        <f t="shared" si="1891"/>
        <v>13</v>
      </c>
      <c r="AV1017" s="22">
        <f t="shared" si="1902"/>
        <v>36</v>
      </c>
      <c r="AW1017" s="17">
        <f t="shared" si="1886"/>
        <v>8.4999649999999995</v>
      </c>
      <c r="AX1017" s="13">
        <f t="shared" si="1892"/>
        <v>11</v>
      </c>
      <c r="AY1017" s="13">
        <f t="shared" si="1887"/>
        <v>8</v>
      </c>
      <c r="AZ1017" s="128">
        <f t="shared" si="1893"/>
        <v>15</v>
      </c>
      <c r="BA1017" s="128">
        <f t="shared" si="1888"/>
        <v>3</v>
      </c>
      <c r="BC1017">
        <f t="shared" si="1894"/>
        <v>36</v>
      </c>
      <c r="BD1017" s="1" t="str">
        <f t="shared" si="1895"/>
        <v>-</v>
      </c>
      <c r="BE1017" s="1" t="str">
        <f t="shared" si="1896"/>
        <v>-</v>
      </c>
      <c r="BF1017" s="1">
        <f t="shared" si="1897"/>
        <v>15</v>
      </c>
      <c r="BG1017" s="6">
        <f t="shared" si="1898"/>
        <v>8.4999649999999995</v>
      </c>
    </row>
    <row r="1018" spans="1:59">
      <c r="A1018" s="22">
        <f t="shared" si="1899"/>
        <v>37</v>
      </c>
      <c r="B1018" s="128">
        <f t="shared" ref="B1018" si="1969">B39</f>
        <v>16</v>
      </c>
      <c r="C1018" s="128">
        <f t="shared" si="1882"/>
        <v>1</v>
      </c>
      <c r="D1018" s="12" t="str">
        <f t="shared" ref="D1018:AQ1018" si="1970">IF(D$979="ДА",D626,"-")</f>
        <v>-</v>
      </c>
      <c r="E1018" s="12" t="str">
        <f t="shared" si="1970"/>
        <v>-</v>
      </c>
      <c r="F1018" s="12" t="str">
        <f t="shared" si="1970"/>
        <v>-</v>
      </c>
      <c r="G1018" s="12" t="str">
        <f t="shared" si="1970"/>
        <v>-</v>
      </c>
      <c r="H1018" s="12">
        <f t="shared" si="1970"/>
        <v>7</v>
      </c>
      <c r="I1018" s="12" t="str">
        <f t="shared" si="1970"/>
        <v>-</v>
      </c>
      <c r="J1018" s="12">
        <f t="shared" si="1970"/>
        <v>7</v>
      </c>
      <c r="K1018" s="12" t="str">
        <f t="shared" si="1970"/>
        <v>-</v>
      </c>
      <c r="L1018" s="12" t="str">
        <f t="shared" si="1970"/>
        <v>-</v>
      </c>
      <c r="M1018" s="12" t="str">
        <f t="shared" si="1970"/>
        <v>-</v>
      </c>
      <c r="N1018" s="12">
        <f t="shared" si="1970"/>
        <v>9</v>
      </c>
      <c r="O1018" s="12" t="str">
        <f t="shared" si="1970"/>
        <v>-</v>
      </c>
      <c r="P1018" s="12" t="str">
        <f t="shared" si="1970"/>
        <v>-</v>
      </c>
      <c r="Q1018" s="12" t="str">
        <f t="shared" si="1970"/>
        <v>-</v>
      </c>
      <c r="R1018" s="12" t="str">
        <f t="shared" si="1970"/>
        <v>-</v>
      </c>
      <c r="S1018" s="12" t="str">
        <f t="shared" si="1970"/>
        <v>-</v>
      </c>
      <c r="T1018" s="12" t="str">
        <f t="shared" si="1970"/>
        <v>-</v>
      </c>
      <c r="U1018" s="12" t="str">
        <f t="shared" si="1970"/>
        <v>-</v>
      </c>
      <c r="V1018" s="12">
        <f t="shared" si="1970"/>
        <v>5</v>
      </c>
      <c r="W1018" s="12" t="str">
        <f t="shared" si="1970"/>
        <v>-</v>
      </c>
      <c r="X1018" s="12">
        <f t="shared" si="1970"/>
        <v>7</v>
      </c>
      <c r="Y1018" s="12" t="str">
        <f t="shared" si="1970"/>
        <v>-</v>
      </c>
      <c r="Z1018" s="12" t="str">
        <f t="shared" si="1970"/>
        <v>-</v>
      </c>
      <c r="AA1018" s="12" t="str">
        <f t="shared" si="1970"/>
        <v>-</v>
      </c>
      <c r="AB1018" s="12" t="str">
        <f t="shared" si="1970"/>
        <v>-</v>
      </c>
      <c r="AC1018" s="12">
        <f t="shared" si="1970"/>
        <v>4</v>
      </c>
      <c r="AD1018" s="12">
        <f t="shared" si="1970"/>
        <v>5</v>
      </c>
      <c r="AE1018" s="12" t="str">
        <f t="shared" si="1970"/>
        <v>-</v>
      </c>
      <c r="AF1018" s="12">
        <f t="shared" si="1970"/>
        <v>7</v>
      </c>
      <c r="AG1018" s="12" t="str">
        <f t="shared" si="1970"/>
        <v>-</v>
      </c>
      <c r="AH1018" s="12" t="str">
        <f t="shared" si="1970"/>
        <v>-</v>
      </c>
      <c r="AI1018" s="12" t="str">
        <f t="shared" si="1970"/>
        <v>-</v>
      </c>
      <c r="AJ1018" s="12" t="str">
        <f t="shared" si="1970"/>
        <v>-</v>
      </c>
      <c r="AK1018" s="12" t="str">
        <f t="shared" si="1970"/>
        <v>-</v>
      </c>
      <c r="AL1018" s="12" t="str">
        <f t="shared" si="1970"/>
        <v>-</v>
      </c>
      <c r="AM1018" s="12" t="str">
        <f t="shared" si="1970"/>
        <v>-</v>
      </c>
      <c r="AN1018" s="12" t="str">
        <f t="shared" si="1970"/>
        <v>-</v>
      </c>
      <c r="AO1018" s="12">
        <f t="shared" si="1970"/>
        <v>9</v>
      </c>
      <c r="AP1018" s="12" t="str">
        <f t="shared" si="1970"/>
        <v>-</v>
      </c>
      <c r="AQ1018" s="12" t="str">
        <f t="shared" si="1970"/>
        <v>-</v>
      </c>
      <c r="AR1018" s="13">
        <f t="shared" si="1884"/>
        <v>9</v>
      </c>
      <c r="AS1018" s="17">
        <f t="shared" si="1885"/>
        <v>6.6666306666666673</v>
      </c>
      <c r="AT1018" s="12">
        <f t="shared" si="1891"/>
        <v>117</v>
      </c>
      <c r="AV1018" s="22">
        <f t="shared" si="1902"/>
        <v>37</v>
      </c>
      <c r="AW1018" s="17">
        <f t="shared" si="1886"/>
        <v>6.6666306666666673</v>
      </c>
      <c r="AX1018" s="13">
        <f t="shared" si="1892"/>
        <v>10</v>
      </c>
      <c r="AY1018" s="13">
        <f t="shared" si="1887"/>
        <v>9</v>
      </c>
      <c r="AZ1018" s="128">
        <f t="shared" si="1893"/>
        <v>16</v>
      </c>
      <c r="BA1018" s="128">
        <f t="shared" si="1888"/>
        <v>1</v>
      </c>
      <c r="BC1018">
        <f t="shared" si="1894"/>
        <v>37</v>
      </c>
      <c r="BD1018" s="1">
        <f t="shared" si="1895"/>
        <v>16</v>
      </c>
      <c r="BE1018" s="1" t="str">
        <f t="shared" si="1896"/>
        <v>-</v>
      </c>
      <c r="BF1018" s="1" t="str">
        <f t="shared" si="1897"/>
        <v>-</v>
      </c>
      <c r="BG1018" s="6">
        <f t="shared" si="1898"/>
        <v>6.6666306666666673</v>
      </c>
    </row>
    <row r="1019" spans="1:59">
      <c r="A1019" s="22">
        <f t="shared" si="1899"/>
        <v>38</v>
      </c>
      <c r="B1019" s="128">
        <f t="shared" ref="B1019" si="1971">B40</f>
        <v>16</v>
      </c>
      <c r="C1019" s="128">
        <f t="shared" si="1882"/>
        <v>2</v>
      </c>
      <c r="D1019" s="12" t="str">
        <f t="shared" ref="D1019:AQ1019" si="1972">IF(D$979="ДА",D627,"-")</f>
        <v>-</v>
      </c>
      <c r="E1019" s="12" t="str">
        <f t="shared" si="1972"/>
        <v>-</v>
      </c>
      <c r="F1019" s="12" t="str">
        <f t="shared" si="1972"/>
        <v>-</v>
      </c>
      <c r="G1019" s="12" t="str">
        <f t="shared" si="1972"/>
        <v>-</v>
      </c>
      <c r="H1019" s="12">
        <f t="shared" si="1972"/>
        <v>7</v>
      </c>
      <c r="I1019" s="12" t="str">
        <f t="shared" si="1972"/>
        <v>-</v>
      </c>
      <c r="J1019" s="12" t="str">
        <f t="shared" si="1972"/>
        <v>-</v>
      </c>
      <c r="K1019" s="12" t="str">
        <f t="shared" si="1972"/>
        <v>-</v>
      </c>
      <c r="L1019" s="12" t="str">
        <f t="shared" si="1972"/>
        <v>-</v>
      </c>
      <c r="M1019" s="12" t="str">
        <f t="shared" si="1972"/>
        <v>-</v>
      </c>
      <c r="N1019" s="12">
        <f t="shared" si="1972"/>
        <v>8</v>
      </c>
      <c r="O1019" s="12" t="str">
        <f t="shared" si="1972"/>
        <v>-</v>
      </c>
      <c r="P1019" s="12" t="str">
        <f t="shared" si="1972"/>
        <v>-</v>
      </c>
      <c r="Q1019" s="12" t="str">
        <f t="shared" si="1972"/>
        <v>-</v>
      </c>
      <c r="R1019" s="12" t="str">
        <f t="shared" si="1972"/>
        <v>-</v>
      </c>
      <c r="S1019" s="12" t="str">
        <f t="shared" si="1972"/>
        <v>-</v>
      </c>
      <c r="T1019" s="12" t="str">
        <f t="shared" si="1972"/>
        <v>-</v>
      </c>
      <c r="U1019" s="12" t="str">
        <f t="shared" si="1972"/>
        <v>-</v>
      </c>
      <c r="V1019" s="12">
        <f t="shared" si="1972"/>
        <v>6</v>
      </c>
      <c r="W1019" s="12" t="str">
        <f t="shared" si="1972"/>
        <v>-</v>
      </c>
      <c r="X1019" s="12" t="str">
        <f t="shared" si="1972"/>
        <v>-</v>
      </c>
      <c r="Y1019" s="12" t="str">
        <f t="shared" si="1972"/>
        <v>-</v>
      </c>
      <c r="Z1019" s="12" t="str">
        <f t="shared" si="1972"/>
        <v>-</v>
      </c>
      <c r="AA1019" s="12" t="str">
        <f t="shared" si="1972"/>
        <v>-</v>
      </c>
      <c r="AB1019" s="12" t="str">
        <f t="shared" si="1972"/>
        <v>-</v>
      </c>
      <c r="AC1019" s="12">
        <f t="shared" si="1972"/>
        <v>4</v>
      </c>
      <c r="AD1019" s="12">
        <f t="shared" si="1972"/>
        <v>4</v>
      </c>
      <c r="AE1019" s="12" t="str">
        <f t="shared" si="1972"/>
        <v>-</v>
      </c>
      <c r="AF1019" s="12">
        <f t="shared" si="1972"/>
        <v>7</v>
      </c>
      <c r="AG1019" s="12" t="str">
        <f t="shared" si="1972"/>
        <v>-</v>
      </c>
      <c r="AH1019" s="12" t="str">
        <f t="shared" si="1972"/>
        <v>-</v>
      </c>
      <c r="AI1019" s="12" t="str">
        <f t="shared" si="1972"/>
        <v>-</v>
      </c>
      <c r="AJ1019" s="12" t="str">
        <f t="shared" si="1972"/>
        <v>-</v>
      </c>
      <c r="AK1019" s="12" t="str">
        <f t="shared" si="1972"/>
        <v>-</v>
      </c>
      <c r="AL1019" s="12" t="str">
        <f t="shared" si="1972"/>
        <v>-</v>
      </c>
      <c r="AM1019" s="12" t="str">
        <f t="shared" si="1972"/>
        <v>-</v>
      </c>
      <c r="AN1019" s="12" t="str">
        <f t="shared" si="1972"/>
        <v>-</v>
      </c>
      <c r="AO1019" s="12">
        <f t="shared" si="1972"/>
        <v>4</v>
      </c>
      <c r="AP1019" s="12" t="str">
        <f t="shared" si="1972"/>
        <v>-</v>
      </c>
      <c r="AQ1019" s="12" t="str">
        <f t="shared" si="1972"/>
        <v>-</v>
      </c>
      <c r="AR1019" s="13">
        <f t="shared" si="1884"/>
        <v>7</v>
      </c>
      <c r="AS1019" s="17">
        <f t="shared" si="1885"/>
        <v>5.7142487142857146</v>
      </c>
      <c r="AT1019" s="12">
        <f t="shared" si="1891"/>
        <v>165</v>
      </c>
      <c r="AV1019" s="22">
        <f t="shared" si="1902"/>
        <v>38</v>
      </c>
      <c r="AW1019" s="17">
        <f t="shared" si="1886"/>
        <v>5.7142487142857146</v>
      </c>
      <c r="AX1019" s="13">
        <f t="shared" si="1892"/>
        <v>11</v>
      </c>
      <c r="AY1019" s="13">
        <f t="shared" si="1887"/>
        <v>7</v>
      </c>
      <c r="AZ1019" s="128">
        <f t="shared" si="1893"/>
        <v>16</v>
      </c>
      <c r="BA1019" s="128">
        <f t="shared" si="1888"/>
        <v>2</v>
      </c>
      <c r="BC1019">
        <f t="shared" si="1894"/>
        <v>38</v>
      </c>
      <c r="BD1019" s="1" t="str">
        <f t="shared" si="1895"/>
        <v>-</v>
      </c>
      <c r="BE1019" s="1">
        <f t="shared" si="1896"/>
        <v>16</v>
      </c>
      <c r="BF1019" s="1" t="str">
        <f t="shared" si="1897"/>
        <v>-</v>
      </c>
      <c r="BG1019" s="6">
        <f t="shared" si="1898"/>
        <v>5.7142487142857146</v>
      </c>
    </row>
    <row r="1020" spans="1:59">
      <c r="A1020" s="22">
        <f t="shared" si="1899"/>
        <v>39</v>
      </c>
      <c r="B1020" s="128">
        <f t="shared" ref="B1020" si="1973">B41</f>
        <v>16</v>
      </c>
      <c r="C1020" s="128">
        <f t="shared" si="1882"/>
        <v>3</v>
      </c>
      <c r="D1020" s="12" t="str">
        <f t="shared" ref="D1020:AQ1020" si="1974">IF(D$979="ДА",D628,"-")</f>
        <v>-</v>
      </c>
      <c r="E1020" s="12" t="str">
        <f t="shared" si="1974"/>
        <v>-</v>
      </c>
      <c r="F1020" s="12" t="str">
        <f t="shared" si="1974"/>
        <v>-</v>
      </c>
      <c r="G1020" s="12" t="str">
        <f t="shared" si="1974"/>
        <v>-</v>
      </c>
      <c r="H1020" s="12">
        <f t="shared" si="1974"/>
        <v>9</v>
      </c>
      <c r="I1020" s="12" t="str">
        <f t="shared" si="1974"/>
        <v>-</v>
      </c>
      <c r="J1020" s="12" t="str">
        <f t="shared" si="1974"/>
        <v>-</v>
      </c>
      <c r="K1020" s="12" t="str">
        <f t="shared" si="1974"/>
        <v>-</v>
      </c>
      <c r="L1020" s="12" t="str">
        <f t="shared" si="1974"/>
        <v>-</v>
      </c>
      <c r="M1020" s="12" t="str">
        <f t="shared" si="1974"/>
        <v>-</v>
      </c>
      <c r="N1020" s="12">
        <f t="shared" si="1974"/>
        <v>8</v>
      </c>
      <c r="O1020" s="12" t="str">
        <f t="shared" si="1974"/>
        <v>-</v>
      </c>
      <c r="P1020" s="12" t="str">
        <f t="shared" si="1974"/>
        <v>-</v>
      </c>
      <c r="Q1020" s="12" t="str">
        <f t="shared" si="1974"/>
        <v>-</v>
      </c>
      <c r="R1020" s="12" t="str">
        <f t="shared" si="1974"/>
        <v>-</v>
      </c>
      <c r="S1020" s="12">
        <f t="shared" si="1974"/>
        <v>7</v>
      </c>
      <c r="T1020" s="12" t="str">
        <f t="shared" si="1974"/>
        <v>-</v>
      </c>
      <c r="U1020" s="12" t="str">
        <f t="shared" si="1974"/>
        <v>-</v>
      </c>
      <c r="V1020" s="12">
        <f t="shared" si="1974"/>
        <v>7</v>
      </c>
      <c r="W1020" s="12" t="str">
        <f t="shared" si="1974"/>
        <v>-</v>
      </c>
      <c r="X1020" s="12">
        <f t="shared" si="1974"/>
        <v>6</v>
      </c>
      <c r="Y1020" s="12" t="str">
        <f t="shared" si="1974"/>
        <v>-</v>
      </c>
      <c r="Z1020" s="12">
        <f t="shared" si="1974"/>
        <v>9</v>
      </c>
      <c r="AA1020" s="12" t="str">
        <f t="shared" si="1974"/>
        <v>-</v>
      </c>
      <c r="AB1020" s="12" t="str">
        <f t="shared" si="1974"/>
        <v>-</v>
      </c>
      <c r="AC1020" s="12">
        <f t="shared" si="1974"/>
        <v>10</v>
      </c>
      <c r="AD1020" s="12">
        <f t="shared" si="1974"/>
        <v>9</v>
      </c>
      <c r="AE1020" s="12" t="str">
        <f t="shared" si="1974"/>
        <v>-</v>
      </c>
      <c r="AF1020" s="12">
        <f t="shared" si="1974"/>
        <v>9</v>
      </c>
      <c r="AG1020" s="12" t="str">
        <f t="shared" si="1974"/>
        <v>-</v>
      </c>
      <c r="AH1020" s="12" t="str">
        <f t="shared" si="1974"/>
        <v>-</v>
      </c>
      <c r="AI1020" s="12" t="str">
        <f t="shared" si="1974"/>
        <v>-</v>
      </c>
      <c r="AJ1020" s="12" t="str">
        <f t="shared" si="1974"/>
        <v>-</v>
      </c>
      <c r="AK1020" s="12" t="str">
        <f t="shared" si="1974"/>
        <v>-</v>
      </c>
      <c r="AL1020" s="12" t="str">
        <f t="shared" si="1974"/>
        <v>-</v>
      </c>
      <c r="AM1020" s="12" t="str">
        <f t="shared" si="1974"/>
        <v>-</v>
      </c>
      <c r="AN1020" s="12" t="str">
        <f t="shared" si="1974"/>
        <v>-</v>
      </c>
      <c r="AO1020" s="12">
        <f t="shared" si="1974"/>
        <v>5</v>
      </c>
      <c r="AP1020" s="12" t="str">
        <f t="shared" si="1974"/>
        <v>-</v>
      </c>
      <c r="AQ1020" s="12" t="str">
        <f t="shared" si="1974"/>
        <v>-</v>
      </c>
      <c r="AR1020" s="13">
        <f t="shared" si="1884"/>
        <v>10</v>
      </c>
      <c r="AS1020" s="17">
        <f t="shared" si="1885"/>
        <v>7.8999620000000004</v>
      </c>
      <c r="AT1020" s="12">
        <f t="shared" si="1891"/>
        <v>36</v>
      </c>
      <c r="AV1020" s="22">
        <f t="shared" si="1902"/>
        <v>39</v>
      </c>
      <c r="AW1020" s="17">
        <f t="shared" si="1886"/>
        <v>7.8999620000000004</v>
      </c>
      <c r="AX1020" s="13">
        <f t="shared" si="1892"/>
        <v>13</v>
      </c>
      <c r="AY1020" s="13">
        <f t="shared" si="1887"/>
        <v>10</v>
      </c>
      <c r="AZ1020" s="128">
        <f t="shared" si="1893"/>
        <v>16</v>
      </c>
      <c r="BA1020" s="128">
        <f t="shared" si="1888"/>
        <v>3</v>
      </c>
      <c r="BC1020">
        <f t="shared" si="1894"/>
        <v>39</v>
      </c>
      <c r="BD1020" s="1" t="str">
        <f t="shared" si="1895"/>
        <v>-</v>
      </c>
      <c r="BE1020" s="1" t="str">
        <f t="shared" si="1896"/>
        <v>-</v>
      </c>
      <c r="BF1020" s="1">
        <f t="shared" si="1897"/>
        <v>16</v>
      </c>
      <c r="BG1020" s="6">
        <f t="shared" si="1898"/>
        <v>7.8999620000000004</v>
      </c>
    </row>
    <row r="1021" spans="1:59">
      <c r="A1021" s="22">
        <f t="shared" si="1899"/>
        <v>40</v>
      </c>
      <c r="B1021" s="128">
        <f t="shared" ref="B1021" si="1975">B42</f>
        <v>17</v>
      </c>
      <c r="C1021" s="128">
        <f t="shared" si="1882"/>
        <v>1</v>
      </c>
      <c r="D1021" s="12" t="str">
        <f t="shared" ref="D1021:AQ1021" si="1976">IF(D$979="ДА",D629,"-")</f>
        <v>-</v>
      </c>
      <c r="E1021" s="12" t="str">
        <f t="shared" si="1976"/>
        <v>-</v>
      </c>
      <c r="F1021" s="12" t="str">
        <f t="shared" si="1976"/>
        <v>-</v>
      </c>
      <c r="G1021" s="12" t="str">
        <f t="shared" si="1976"/>
        <v>-</v>
      </c>
      <c r="H1021" s="12">
        <f t="shared" si="1976"/>
        <v>10</v>
      </c>
      <c r="I1021" s="12" t="str">
        <f t="shared" si="1976"/>
        <v>-</v>
      </c>
      <c r="J1021" s="12">
        <f t="shared" si="1976"/>
        <v>8</v>
      </c>
      <c r="K1021" s="12" t="str">
        <f t="shared" si="1976"/>
        <v>-</v>
      </c>
      <c r="L1021" s="12" t="str">
        <f t="shared" si="1976"/>
        <v>-</v>
      </c>
      <c r="M1021" s="12" t="str">
        <f t="shared" si="1976"/>
        <v>-</v>
      </c>
      <c r="N1021" s="12">
        <f t="shared" si="1976"/>
        <v>6</v>
      </c>
      <c r="O1021" s="12" t="str">
        <f t="shared" si="1976"/>
        <v>-</v>
      </c>
      <c r="P1021" s="12" t="str">
        <f t="shared" si="1976"/>
        <v>-</v>
      </c>
      <c r="Q1021" s="12" t="str">
        <f t="shared" si="1976"/>
        <v>-</v>
      </c>
      <c r="R1021" s="12" t="str">
        <f t="shared" si="1976"/>
        <v>-</v>
      </c>
      <c r="S1021" s="12" t="str">
        <f t="shared" si="1976"/>
        <v>-</v>
      </c>
      <c r="T1021" s="12" t="str">
        <f t="shared" si="1976"/>
        <v>-</v>
      </c>
      <c r="U1021" s="12" t="str">
        <f t="shared" si="1976"/>
        <v>-</v>
      </c>
      <c r="V1021" s="12">
        <f t="shared" si="1976"/>
        <v>6</v>
      </c>
      <c r="W1021" s="12" t="str">
        <f t="shared" si="1976"/>
        <v>-</v>
      </c>
      <c r="X1021" s="12" t="str">
        <f t="shared" si="1976"/>
        <v>-</v>
      </c>
      <c r="Y1021" s="12" t="str">
        <f t="shared" si="1976"/>
        <v>-</v>
      </c>
      <c r="Z1021" s="12" t="str">
        <f t="shared" si="1976"/>
        <v>-</v>
      </c>
      <c r="AA1021" s="12" t="str">
        <f t="shared" si="1976"/>
        <v>-</v>
      </c>
      <c r="AB1021" s="12" t="str">
        <f t="shared" si="1976"/>
        <v>-</v>
      </c>
      <c r="AC1021" s="12">
        <f t="shared" si="1976"/>
        <v>7</v>
      </c>
      <c r="AD1021" s="12">
        <f t="shared" si="1976"/>
        <v>8</v>
      </c>
      <c r="AE1021" s="12" t="str">
        <f t="shared" si="1976"/>
        <v>-</v>
      </c>
      <c r="AF1021" s="12">
        <f t="shared" si="1976"/>
        <v>6</v>
      </c>
      <c r="AG1021" s="12" t="str">
        <f t="shared" si="1976"/>
        <v>-</v>
      </c>
      <c r="AH1021" s="12" t="str">
        <f t="shared" si="1976"/>
        <v>-</v>
      </c>
      <c r="AI1021" s="12" t="str">
        <f t="shared" si="1976"/>
        <v>-</v>
      </c>
      <c r="AJ1021" s="12" t="str">
        <f t="shared" si="1976"/>
        <v>-</v>
      </c>
      <c r="AK1021" s="12" t="str">
        <f t="shared" si="1976"/>
        <v>-</v>
      </c>
      <c r="AL1021" s="12" t="str">
        <f t="shared" si="1976"/>
        <v>-</v>
      </c>
      <c r="AM1021" s="12" t="str">
        <f t="shared" si="1976"/>
        <v>-</v>
      </c>
      <c r="AN1021" s="12" t="str">
        <f t="shared" si="1976"/>
        <v>-</v>
      </c>
      <c r="AO1021" s="12">
        <f t="shared" si="1976"/>
        <v>4</v>
      </c>
      <c r="AP1021" s="12" t="str">
        <f t="shared" si="1976"/>
        <v>-</v>
      </c>
      <c r="AQ1021" s="12" t="str">
        <f t="shared" si="1976"/>
        <v>-</v>
      </c>
      <c r="AR1021" s="13">
        <f t="shared" si="1884"/>
        <v>8</v>
      </c>
      <c r="AS1021" s="17">
        <f t="shared" si="1885"/>
        <v>6.8749609999999999</v>
      </c>
      <c r="AT1021" s="12">
        <f t="shared" si="1891"/>
        <v>102</v>
      </c>
      <c r="AV1021" s="22">
        <f t="shared" si="1902"/>
        <v>40</v>
      </c>
      <c r="AW1021" s="17">
        <f t="shared" si="1886"/>
        <v>6.8749609999999999</v>
      </c>
      <c r="AX1021" s="13">
        <f t="shared" si="1892"/>
        <v>9</v>
      </c>
      <c r="AY1021" s="13">
        <f t="shared" si="1887"/>
        <v>8</v>
      </c>
      <c r="AZ1021" s="128">
        <f t="shared" si="1893"/>
        <v>17</v>
      </c>
      <c r="BA1021" s="128">
        <f t="shared" si="1888"/>
        <v>1</v>
      </c>
      <c r="BC1021">
        <f t="shared" si="1894"/>
        <v>40</v>
      </c>
      <c r="BD1021" s="1">
        <f t="shared" si="1895"/>
        <v>17</v>
      </c>
      <c r="BE1021" s="1" t="str">
        <f t="shared" si="1896"/>
        <v>-</v>
      </c>
      <c r="BF1021" s="1" t="str">
        <f t="shared" si="1897"/>
        <v>-</v>
      </c>
      <c r="BG1021" s="6">
        <f t="shared" si="1898"/>
        <v>6.8749609999999999</v>
      </c>
    </row>
    <row r="1022" spans="1:59">
      <c r="A1022" s="22">
        <f t="shared" si="1899"/>
        <v>41</v>
      </c>
      <c r="B1022" s="128">
        <f t="shared" ref="B1022" si="1977">B43</f>
        <v>17</v>
      </c>
      <c r="C1022" s="128">
        <f t="shared" si="1882"/>
        <v>2</v>
      </c>
      <c r="D1022" s="12" t="str">
        <f t="shared" ref="D1022:AQ1022" si="1978">IF(D$979="ДА",D630,"-")</f>
        <v>-</v>
      </c>
      <c r="E1022" s="12" t="str">
        <f t="shared" si="1978"/>
        <v>-</v>
      </c>
      <c r="F1022" s="12" t="str">
        <f t="shared" si="1978"/>
        <v>-</v>
      </c>
      <c r="G1022" s="12" t="str">
        <f t="shared" si="1978"/>
        <v>-</v>
      </c>
      <c r="H1022" s="12">
        <f t="shared" si="1978"/>
        <v>9</v>
      </c>
      <c r="I1022" s="12" t="str">
        <f t="shared" si="1978"/>
        <v>-</v>
      </c>
      <c r="J1022" s="12">
        <f t="shared" si="1978"/>
        <v>6</v>
      </c>
      <c r="K1022" s="12" t="str">
        <f t="shared" si="1978"/>
        <v>-</v>
      </c>
      <c r="L1022" s="12" t="str">
        <f t="shared" si="1978"/>
        <v>-</v>
      </c>
      <c r="M1022" s="12" t="str">
        <f t="shared" si="1978"/>
        <v>-</v>
      </c>
      <c r="N1022" s="12">
        <f t="shared" si="1978"/>
        <v>9</v>
      </c>
      <c r="O1022" s="12">
        <f t="shared" si="1978"/>
        <v>8</v>
      </c>
      <c r="P1022" s="12" t="str">
        <f t="shared" si="1978"/>
        <v>-</v>
      </c>
      <c r="Q1022" s="12" t="str">
        <f t="shared" si="1978"/>
        <v>-</v>
      </c>
      <c r="R1022" s="12" t="str">
        <f t="shared" si="1978"/>
        <v>-</v>
      </c>
      <c r="S1022" s="12">
        <f t="shared" si="1978"/>
        <v>7</v>
      </c>
      <c r="T1022" s="12" t="str">
        <f t="shared" si="1978"/>
        <v>-</v>
      </c>
      <c r="U1022" s="12" t="str">
        <f t="shared" si="1978"/>
        <v>-</v>
      </c>
      <c r="V1022" s="12">
        <f t="shared" si="1978"/>
        <v>8</v>
      </c>
      <c r="W1022" s="12" t="str">
        <f t="shared" si="1978"/>
        <v>-</v>
      </c>
      <c r="X1022" s="12">
        <f t="shared" si="1978"/>
        <v>6</v>
      </c>
      <c r="Y1022" s="12" t="str">
        <f t="shared" si="1978"/>
        <v>-</v>
      </c>
      <c r="Z1022" s="12" t="str">
        <f t="shared" si="1978"/>
        <v>-</v>
      </c>
      <c r="AA1022" s="12" t="str">
        <f t="shared" si="1978"/>
        <v>-</v>
      </c>
      <c r="AB1022" s="12" t="str">
        <f t="shared" si="1978"/>
        <v>-</v>
      </c>
      <c r="AC1022" s="12">
        <f t="shared" si="1978"/>
        <v>10</v>
      </c>
      <c r="AD1022" s="12">
        <f t="shared" si="1978"/>
        <v>8</v>
      </c>
      <c r="AE1022" s="12" t="str">
        <f t="shared" si="1978"/>
        <v>-</v>
      </c>
      <c r="AF1022" s="12">
        <f t="shared" si="1978"/>
        <v>8</v>
      </c>
      <c r="AG1022" s="12" t="str">
        <f t="shared" si="1978"/>
        <v>-</v>
      </c>
      <c r="AH1022" s="12" t="str">
        <f t="shared" si="1978"/>
        <v>-</v>
      </c>
      <c r="AI1022" s="12" t="str">
        <f t="shared" si="1978"/>
        <v>-</v>
      </c>
      <c r="AJ1022" s="12" t="str">
        <f t="shared" si="1978"/>
        <v>-</v>
      </c>
      <c r="AK1022" s="12" t="str">
        <f t="shared" si="1978"/>
        <v>-</v>
      </c>
      <c r="AL1022" s="12" t="str">
        <f t="shared" si="1978"/>
        <v>-</v>
      </c>
      <c r="AM1022" s="12" t="str">
        <f t="shared" si="1978"/>
        <v>-</v>
      </c>
      <c r="AN1022" s="12" t="str">
        <f t="shared" si="1978"/>
        <v>-</v>
      </c>
      <c r="AO1022" s="12">
        <f t="shared" si="1978"/>
        <v>9</v>
      </c>
      <c r="AP1022" s="12" t="str">
        <f t="shared" si="1978"/>
        <v>-</v>
      </c>
      <c r="AQ1022" s="12" t="str">
        <f t="shared" si="1978"/>
        <v>-</v>
      </c>
      <c r="AR1022" s="13">
        <f t="shared" si="1884"/>
        <v>11</v>
      </c>
      <c r="AS1022" s="17">
        <f t="shared" si="1885"/>
        <v>7.9999599999999997</v>
      </c>
      <c r="AT1022" s="12">
        <f t="shared" si="1891"/>
        <v>28</v>
      </c>
      <c r="AV1022" s="22">
        <f t="shared" si="1902"/>
        <v>41</v>
      </c>
      <c r="AW1022" s="17">
        <f t="shared" si="1886"/>
        <v>7.9999599999999997</v>
      </c>
      <c r="AX1022" s="13">
        <f t="shared" si="1892"/>
        <v>13</v>
      </c>
      <c r="AY1022" s="13">
        <f t="shared" si="1887"/>
        <v>11</v>
      </c>
      <c r="AZ1022" s="128">
        <f t="shared" si="1893"/>
        <v>17</v>
      </c>
      <c r="BA1022" s="128">
        <f t="shared" si="1888"/>
        <v>2</v>
      </c>
      <c r="BC1022">
        <f t="shared" si="1894"/>
        <v>41</v>
      </c>
      <c r="BD1022" s="1" t="str">
        <f t="shared" si="1895"/>
        <v>-</v>
      </c>
      <c r="BE1022" s="1">
        <f t="shared" si="1896"/>
        <v>17</v>
      </c>
      <c r="BF1022" s="1" t="str">
        <f t="shared" si="1897"/>
        <v>-</v>
      </c>
      <c r="BG1022" s="6">
        <f t="shared" si="1898"/>
        <v>7.9999599999999997</v>
      </c>
    </row>
    <row r="1023" spans="1:59">
      <c r="A1023" s="22">
        <f t="shared" si="1899"/>
        <v>42</v>
      </c>
      <c r="B1023" s="128">
        <f t="shared" ref="B1023" si="1979">B44</f>
        <v>17</v>
      </c>
      <c r="C1023" s="128">
        <f t="shared" si="1882"/>
        <v>3</v>
      </c>
      <c r="D1023" s="12" t="str">
        <f t="shared" ref="D1023:AQ1023" si="1980">IF(D$979="ДА",D631,"-")</f>
        <v>-</v>
      </c>
      <c r="E1023" s="12" t="str">
        <f t="shared" si="1980"/>
        <v>-</v>
      </c>
      <c r="F1023" s="12" t="str">
        <f t="shared" si="1980"/>
        <v>-</v>
      </c>
      <c r="G1023" s="12" t="str">
        <f t="shared" si="1980"/>
        <v>-</v>
      </c>
      <c r="H1023" s="12">
        <f t="shared" si="1980"/>
        <v>6</v>
      </c>
      <c r="I1023" s="12" t="str">
        <f t="shared" si="1980"/>
        <v>-</v>
      </c>
      <c r="J1023" s="12">
        <f t="shared" si="1980"/>
        <v>7</v>
      </c>
      <c r="K1023" s="12" t="str">
        <f t="shared" si="1980"/>
        <v>-</v>
      </c>
      <c r="L1023" s="12" t="str">
        <f t="shared" si="1980"/>
        <v>-</v>
      </c>
      <c r="M1023" s="12" t="str">
        <f t="shared" si="1980"/>
        <v>-</v>
      </c>
      <c r="N1023" s="12">
        <f t="shared" si="1980"/>
        <v>10</v>
      </c>
      <c r="O1023" s="12" t="str">
        <f t="shared" si="1980"/>
        <v>-</v>
      </c>
      <c r="P1023" s="12" t="str">
        <f t="shared" si="1980"/>
        <v>-</v>
      </c>
      <c r="Q1023" s="12" t="str">
        <f t="shared" si="1980"/>
        <v>-</v>
      </c>
      <c r="R1023" s="12" t="str">
        <f t="shared" si="1980"/>
        <v>-</v>
      </c>
      <c r="S1023" s="12">
        <f t="shared" si="1980"/>
        <v>8</v>
      </c>
      <c r="T1023" s="12" t="str">
        <f t="shared" si="1980"/>
        <v>-</v>
      </c>
      <c r="U1023" s="12" t="str">
        <f t="shared" si="1980"/>
        <v>-</v>
      </c>
      <c r="V1023" s="12">
        <f t="shared" si="1980"/>
        <v>6</v>
      </c>
      <c r="W1023" s="12" t="str">
        <f t="shared" si="1980"/>
        <v>-</v>
      </c>
      <c r="X1023" s="12" t="str">
        <f t="shared" si="1980"/>
        <v>-</v>
      </c>
      <c r="Y1023" s="12" t="str">
        <f t="shared" si="1980"/>
        <v>-</v>
      </c>
      <c r="Z1023" s="12" t="str">
        <f t="shared" si="1980"/>
        <v>-</v>
      </c>
      <c r="AA1023" s="12" t="str">
        <f t="shared" si="1980"/>
        <v>-</v>
      </c>
      <c r="AB1023" s="12" t="str">
        <f t="shared" si="1980"/>
        <v>-</v>
      </c>
      <c r="AC1023" s="12">
        <f t="shared" si="1980"/>
        <v>6</v>
      </c>
      <c r="AD1023" s="12">
        <f t="shared" si="1980"/>
        <v>7</v>
      </c>
      <c r="AE1023" s="12" t="str">
        <f t="shared" si="1980"/>
        <v>-</v>
      </c>
      <c r="AF1023" s="12">
        <f t="shared" si="1980"/>
        <v>7</v>
      </c>
      <c r="AG1023" s="12" t="str">
        <f t="shared" si="1980"/>
        <v>-</v>
      </c>
      <c r="AH1023" s="12" t="str">
        <f t="shared" si="1980"/>
        <v>-</v>
      </c>
      <c r="AI1023" s="12" t="str">
        <f t="shared" si="1980"/>
        <v>-</v>
      </c>
      <c r="AJ1023" s="12" t="str">
        <f t="shared" si="1980"/>
        <v>-</v>
      </c>
      <c r="AK1023" s="12" t="str">
        <f t="shared" si="1980"/>
        <v>-</v>
      </c>
      <c r="AL1023" s="12" t="str">
        <f t="shared" si="1980"/>
        <v>-</v>
      </c>
      <c r="AM1023" s="12" t="str">
        <f t="shared" si="1980"/>
        <v>-</v>
      </c>
      <c r="AN1023" s="12" t="str">
        <f t="shared" si="1980"/>
        <v>-</v>
      </c>
      <c r="AO1023" s="12">
        <f t="shared" si="1980"/>
        <v>4</v>
      </c>
      <c r="AP1023" s="12" t="str">
        <f t="shared" si="1980"/>
        <v>-</v>
      </c>
      <c r="AQ1023" s="12" t="str">
        <f t="shared" si="1980"/>
        <v>-</v>
      </c>
      <c r="AR1023" s="13">
        <f t="shared" si="1884"/>
        <v>9</v>
      </c>
      <c r="AS1023" s="17">
        <f t="shared" si="1885"/>
        <v>6.7777367777777773</v>
      </c>
      <c r="AT1023" s="12">
        <f t="shared" si="1891"/>
        <v>110</v>
      </c>
      <c r="AV1023" s="22">
        <f t="shared" si="1902"/>
        <v>42</v>
      </c>
      <c r="AW1023" s="17">
        <f t="shared" si="1886"/>
        <v>6.7777367777777773</v>
      </c>
      <c r="AX1023" s="13">
        <f t="shared" si="1892"/>
        <v>13</v>
      </c>
      <c r="AY1023" s="13">
        <f t="shared" si="1887"/>
        <v>9</v>
      </c>
      <c r="AZ1023" s="128">
        <f t="shared" si="1893"/>
        <v>17</v>
      </c>
      <c r="BA1023" s="128">
        <f t="shared" si="1888"/>
        <v>3</v>
      </c>
      <c r="BC1023">
        <f t="shared" si="1894"/>
        <v>42</v>
      </c>
      <c r="BD1023" s="1" t="str">
        <f t="shared" si="1895"/>
        <v>-</v>
      </c>
      <c r="BE1023" s="1" t="str">
        <f t="shared" si="1896"/>
        <v>-</v>
      </c>
      <c r="BF1023" s="1">
        <f t="shared" si="1897"/>
        <v>17</v>
      </c>
      <c r="BG1023" s="6">
        <f t="shared" si="1898"/>
        <v>6.7777367777777773</v>
      </c>
    </row>
    <row r="1024" spans="1:59">
      <c r="A1024" s="22">
        <f t="shared" si="1899"/>
        <v>43</v>
      </c>
      <c r="B1024" s="128">
        <f t="shared" ref="B1024" si="1981">B45</f>
        <v>18</v>
      </c>
      <c r="C1024" s="128">
        <f t="shared" si="1882"/>
        <v>1</v>
      </c>
      <c r="D1024" s="12" t="str">
        <f t="shared" ref="D1024:AQ1024" si="1982">IF(D$979="ДА",D632,"-")</f>
        <v>-</v>
      </c>
      <c r="E1024" s="12" t="str">
        <f t="shared" si="1982"/>
        <v>-</v>
      </c>
      <c r="F1024" s="12" t="str">
        <f t="shared" si="1982"/>
        <v>-</v>
      </c>
      <c r="G1024" s="12" t="str">
        <f t="shared" si="1982"/>
        <v>-</v>
      </c>
      <c r="H1024" s="12">
        <f t="shared" si="1982"/>
        <v>9</v>
      </c>
      <c r="I1024" s="12" t="str">
        <f t="shared" si="1982"/>
        <v>-</v>
      </c>
      <c r="J1024" s="12">
        <f t="shared" si="1982"/>
        <v>7</v>
      </c>
      <c r="K1024" s="12" t="str">
        <f t="shared" si="1982"/>
        <v>-</v>
      </c>
      <c r="L1024" s="12" t="str">
        <f t="shared" si="1982"/>
        <v>-</v>
      </c>
      <c r="M1024" s="12" t="str">
        <f t="shared" si="1982"/>
        <v>-</v>
      </c>
      <c r="N1024" s="12">
        <f t="shared" si="1982"/>
        <v>6</v>
      </c>
      <c r="O1024" s="12" t="str">
        <f t="shared" si="1982"/>
        <v>-</v>
      </c>
      <c r="P1024" s="12" t="str">
        <f t="shared" si="1982"/>
        <v>-</v>
      </c>
      <c r="Q1024" s="12" t="str">
        <f t="shared" si="1982"/>
        <v>-</v>
      </c>
      <c r="R1024" s="12" t="str">
        <f t="shared" si="1982"/>
        <v>-</v>
      </c>
      <c r="S1024" s="12" t="str">
        <f t="shared" si="1982"/>
        <v>-</v>
      </c>
      <c r="T1024" s="12" t="str">
        <f t="shared" si="1982"/>
        <v>-</v>
      </c>
      <c r="U1024" s="12" t="str">
        <f t="shared" si="1982"/>
        <v>-</v>
      </c>
      <c r="V1024" s="12">
        <f t="shared" si="1982"/>
        <v>8</v>
      </c>
      <c r="W1024" s="12" t="str">
        <f t="shared" si="1982"/>
        <v>-</v>
      </c>
      <c r="X1024" s="12" t="str">
        <f t="shared" si="1982"/>
        <v>-</v>
      </c>
      <c r="Y1024" s="12" t="str">
        <f t="shared" si="1982"/>
        <v>-</v>
      </c>
      <c r="Z1024" s="12" t="str">
        <f t="shared" si="1982"/>
        <v>-</v>
      </c>
      <c r="AA1024" s="12" t="str">
        <f t="shared" si="1982"/>
        <v>-</v>
      </c>
      <c r="AB1024" s="12" t="str">
        <f t="shared" si="1982"/>
        <v>-</v>
      </c>
      <c r="AC1024" s="12">
        <f t="shared" si="1982"/>
        <v>4</v>
      </c>
      <c r="AD1024" s="12">
        <f t="shared" si="1982"/>
        <v>6</v>
      </c>
      <c r="AE1024" s="12" t="str">
        <f t="shared" si="1982"/>
        <v>-</v>
      </c>
      <c r="AF1024" s="12">
        <f t="shared" si="1982"/>
        <v>8</v>
      </c>
      <c r="AG1024" s="12" t="str">
        <f t="shared" si="1982"/>
        <v>-</v>
      </c>
      <c r="AH1024" s="12" t="str">
        <f t="shared" si="1982"/>
        <v>-</v>
      </c>
      <c r="AI1024" s="12" t="str">
        <f t="shared" si="1982"/>
        <v>-</v>
      </c>
      <c r="AJ1024" s="12" t="str">
        <f t="shared" si="1982"/>
        <v>-</v>
      </c>
      <c r="AK1024" s="12" t="str">
        <f t="shared" si="1982"/>
        <v>-</v>
      </c>
      <c r="AL1024" s="12" t="str">
        <f t="shared" si="1982"/>
        <v>-</v>
      </c>
      <c r="AM1024" s="12" t="str">
        <f t="shared" si="1982"/>
        <v>-</v>
      </c>
      <c r="AN1024" s="12" t="str">
        <f t="shared" si="1982"/>
        <v>-</v>
      </c>
      <c r="AO1024" s="12">
        <f t="shared" si="1982"/>
        <v>11</v>
      </c>
      <c r="AP1024" s="12" t="str">
        <f t="shared" si="1982"/>
        <v>-</v>
      </c>
      <c r="AQ1024" s="12" t="str">
        <f t="shared" si="1982"/>
        <v>-</v>
      </c>
      <c r="AR1024" s="13">
        <f t="shared" si="1884"/>
        <v>8</v>
      </c>
      <c r="AS1024" s="17">
        <f t="shared" si="1885"/>
        <v>7.3749580000000003</v>
      </c>
      <c r="AT1024" s="12">
        <f t="shared" si="1891"/>
        <v>69</v>
      </c>
      <c r="AV1024" s="22">
        <f t="shared" si="1902"/>
        <v>43</v>
      </c>
      <c r="AW1024" s="17">
        <f t="shared" si="1886"/>
        <v>7.3749580000000003</v>
      </c>
      <c r="AX1024" s="13">
        <f t="shared" si="1892"/>
        <v>9</v>
      </c>
      <c r="AY1024" s="13">
        <f t="shared" si="1887"/>
        <v>8</v>
      </c>
      <c r="AZ1024" s="128">
        <f t="shared" si="1893"/>
        <v>18</v>
      </c>
      <c r="BA1024" s="128">
        <f t="shared" si="1888"/>
        <v>1</v>
      </c>
      <c r="BC1024">
        <f t="shared" si="1894"/>
        <v>43</v>
      </c>
      <c r="BD1024" s="1">
        <f t="shared" si="1895"/>
        <v>18</v>
      </c>
      <c r="BE1024" s="1" t="str">
        <f t="shared" si="1896"/>
        <v>-</v>
      </c>
      <c r="BF1024" s="1" t="str">
        <f t="shared" si="1897"/>
        <v>-</v>
      </c>
      <c r="BG1024" s="6">
        <f t="shared" si="1898"/>
        <v>7.3749580000000003</v>
      </c>
    </row>
    <row r="1025" spans="1:59">
      <c r="A1025" s="22">
        <f t="shared" si="1899"/>
        <v>44</v>
      </c>
      <c r="B1025" s="128">
        <f t="shared" ref="B1025" si="1983">B46</f>
        <v>18</v>
      </c>
      <c r="C1025" s="128">
        <f t="shared" si="1882"/>
        <v>2</v>
      </c>
      <c r="D1025" s="12" t="str">
        <f t="shared" ref="D1025:AQ1025" si="1984">IF(D$979="ДА",D633,"-")</f>
        <v>-</v>
      </c>
      <c r="E1025" s="12" t="str">
        <f t="shared" si="1984"/>
        <v>-</v>
      </c>
      <c r="F1025" s="12" t="str">
        <f t="shared" si="1984"/>
        <v>-</v>
      </c>
      <c r="G1025" s="12" t="str">
        <f t="shared" si="1984"/>
        <v>-</v>
      </c>
      <c r="H1025" s="12">
        <f t="shared" si="1984"/>
        <v>7</v>
      </c>
      <c r="I1025" s="12" t="str">
        <f t="shared" si="1984"/>
        <v>-</v>
      </c>
      <c r="J1025" s="12">
        <f t="shared" si="1984"/>
        <v>7</v>
      </c>
      <c r="K1025" s="12" t="str">
        <f t="shared" si="1984"/>
        <v>-</v>
      </c>
      <c r="L1025" s="12" t="str">
        <f t="shared" si="1984"/>
        <v>-</v>
      </c>
      <c r="M1025" s="12" t="str">
        <f t="shared" si="1984"/>
        <v>-</v>
      </c>
      <c r="N1025" s="12">
        <f t="shared" si="1984"/>
        <v>6</v>
      </c>
      <c r="O1025" s="12" t="str">
        <f t="shared" si="1984"/>
        <v>-</v>
      </c>
      <c r="P1025" s="12" t="str">
        <f t="shared" si="1984"/>
        <v>-</v>
      </c>
      <c r="Q1025" s="12" t="str">
        <f t="shared" si="1984"/>
        <v>-</v>
      </c>
      <c r="R1025" s="12" t="str">
        <f t="shared" si="1984"/>
        <v>-</v>
      </c>
      <c r="S1025" s="12" t="str">
        <f t="shared" si="1984"/>
        <v>-</v>
      </c>
      <c r="T1025" s="12" t="str">
        <f t="shared" si="1984"/>
        <v>-</v>
      </c>
      <c r="U1025" s="12" t="str">
        <f t="shared" si="1984"/>
        <v>-</v>
      </c>
      <c r="V1025" s="12">
        <f t="shared" si="1984"/>
        <v>7</v>
      </c>
      <c r="W1025" s="12" t="str">
        <f t="shared" si="1984"/>
        <v>-</v>
      </c>
      <c r="X1025" s="12" t="str">
        <f t="shared" si="1984"/>
        <v>-</v>
      </c>
      <c r="Y1025" s="12" t="str">
        <f t="shared" si="1984"/>
        <v>-</v>
      </c>
      <c r="Z1025" s="12" t="str">
        <f t="shared" si="1984"/>
        <v>-</v>
      </c>
      <c r="AA1025" s="12" t="str">
        <f t="shared" si="1984"/>
        <v>-</v>
      </c>
      <c r="AB1025" s="12" t="str">
        <f t="shared" si="1984"/>
        <v>-</v>
      </c>
      <c r="AC1025" s="12">
        <f t="shared" si="1984"/>
        <v>8</v>
      </c>
      <c r="AD1025" s="12">
        <f t="shared" si="1984"/>
        <v>5</v>
      </c>
      <c r="AE1025" s="12" t="str">
        <f t="shared" si="1984"/>
        <v>-</v>
      </c>
      <c r="AF1025" s="12">
        <f t="shared" si="1984"/>
        <v>7</v>
      </c>
      <c r="AG1025" s="12" t="str">
        <f t="shared" si="1984"/>
        <v>-</v>
      </c>
      <c r="AH1025" s="12" t="str">
        <f t="shared" si="1984"/>
        <v>-</v>
      </c>
      <c r="AI1025" s="12" t="str">
        <f t="shared" si="1984"/>
        <v>-</v>
      </c>
      <c r="AJ1025" s="12" t="str">
        <f t="shared" si="1984"/>
        <v>-</v>
      </c>
      <c r="AK1025" s="12" t="str">
        <f t="shared" si="1984"/>
        <v>-</v>
      </c>
      <c r="AL1025" s="12" t="str">
        <f t="shared" si="1984"/>
        <v>-</v>
      </c>
      <c r="AM1025" s="12" t="str">
        <f t="shared" si="1984"/>
        <v>-</v>
      </c>
      <c r="AN1025" s="12" t="str">
        <f t="shared" si="1984"/>
        <v>-</v>
      </c>
      <c r="AO1025" s="12">
        <f t="shared" si="1984"/>
        <v>9</v>
      </c>
      <c r="AP1025" s="12" t="str">
        <f t="shared" si="1984"/>
        <v>-</v>
      </c>
      <c r="AQ1025" s="12" t="str">
        <f t="shared" si="1984"/>
        <v>-</v>
      </c>
      <c r="AR1025" s="13">
        <f t="shared" si="1884"/>
        <v>8</v>
      </c>
      <c r="AS1025" s="17">
        <f t="shared" si="1885"/>
        <v>6.9999570000000002</v>
      </c>
      <c r="AT1025" s="12">
        <f t="shared" si="1891"/>
        <v>86</v>
      </c>
      <c r="AV1025" s="22">
        <f t="shared" si="1902"/>
        <v>44</v>
      </c>
      <c r="AW1025" s="17">
        <f t="shared" si="1886"/>
        <v>6.9999570000000002</v>
      </c>
      <c r="AX1025" s="13">
        <f t="shared" si="1892"/>
        <v>10</v>
      </c>
      <c r="AY1025" s="13">
        <f t="shared" si="1887"/>
        <v>8</v>
      </c>
      <c r="AZ1025" s="128">
        <f t="shared" si="1893"/>
        <v>18</v>
      </c>
      <c r="BA1025" s="128">
        <f t="shared" si="1888"/>
        <v>2</v>
      </c>
      <c r="BC1025">
        <f t="shared" si="1894"/>
        <v>44</v>
      </c>
      <c r="BD1025" s="1" t="str">
        <f t="shared" si="1895"/>
        <v>-</v>
      </c>
      <c r="BE1025" s="1">
        <f t="shared" si="1896"/>
        <v>18</v>
      </c>
      <c r="BF1025" s="1" t="str">
        <f t="shared" si="1897"/>
        <v>-</v>
      </c>
      <c r="BG1025" s="6">
        <f t="shared" si="1898"/>
        <v>6.9999570000000002</v>
      </c>
    </row>
    <row r="1026" spans="1:59">
      <c r="A1026" s="22">
        <f t="shared" si="1899"/>
        <v>45</v>
      </c>
      <c r="B1026" s="128">
        <f t="shared" ref="B1026" si="1985">B47</f>
        <v>18</v>
      </c>
      <c r="C1026" s="128">
        <f t="shared" si="1882"/>
        <v>3</v>
      </c>
      <c r="D1026" s="12" t="str">
        <f t="shared" ref="D1026:AQ1026" si="1986">IF(D$979="ДА",D634,"-")</f>
        <v>-</v>
      </c>
      <c r="E1026" s="12" t="str">
        <f t="shared" si="1986"/>
        <v>-</v>
      </c>
      <c r="F1026" s="12" t="str">
        <f t="shared" si="1986"/>
        <v>-</v>
      </c>
      <c r="G1026" s="12" t="str">
        <f t="shared" si="1986"/>
        <v>-</v>
      </c>
      <c r="H1026" s="12">
        <f t="shared" si="1986"/>
        <v>11</v>
      </c>
      <c r="I1026" s="12" t="str">
        <f t="shared" si="1986"/>
        <v>-</v>
      </c>
      <c r="J1026" s="12">
        <f t="shared" si="1986"/>
        <v>9</v>
      </c>
      <c r="K1026" s="12" t="str">
        <f t="shared" si="1986"/>
        <v>-</v>
      </c>
      <c r="L1026" s="12" t="str">
        <f t="shared" si="1986"/>
        <v>-</v>
      </c>
      <c r="M1026" s="12" t="str">
        <f t="shared" si="1986"/>
        <v>-</v>
      </c>
      <c r="N1026" s="12">
        <f t="shared" si="1986"/>
        <v>9</v>
      </c>
      <c r="O1026" s="12" t="str">
        <f t="shared" si="1986"/>
        <v>-</v>
      </c>
      <c r="P1026" s="12" t="str">
        <f t="shared" si="1986"/>
        <v>-</v>
      </c>
      <c r="Q1026" s="12" t="str">
        <f t="shared" si="1986"/>
        <v>-</v>
      </c>
      <c r="R1026" s="12" t="str">
        <f t="shared" si="1986"/>
        <v>-</v>
      </c>
      <c r="S1026" s="12">
        <f t="shared" si="1986"/>
        <v>7</v>
      </c>
      <c r="T1026" s="12" t="str">
        <f t="shared" si="1986"/>
        <v>-</v>
      </c>
      <c r="U1026" s="12" t="str">
        <f t="shared" si="1986"/>
        <v>-</v>
      </c>
      <c r="V1026" s="12">
        <f t="shared" si="1986"/>
        <v>7</v>
      </c>
      <c r="W1026" s="12" t="str">
        <f t="shared" si="1986"/>
        <v>-</v>
      </c>
      <c r="X1026" s="12">
        <f t="shared" si="1986"/>
        <v>7</v>
      </c>
      <c r="Y1026" s="12" t="str">
        <f t="shared" si="1986"/>
        <v>-</v>
      </c>
      <c r="Z1026" s="12" t="str">
        <f t="shared" si="1986"/>
        <v>-</v>
      </c>
      <c r="AA1026" s="12" t="str">
        <f t="shared" si="1986"/>
        <v>-</v>
      </c>
      <c r="AB1026" s="12" t="str">
        <f t="shared" si="1986"/>
        <v>-</v>
      </c>
      <c r="AC1026" s="12">
        <f t="shared" si="1986"/>
        <v>6</v>
      </c>
      <c r="AD1026" s="12">
        <f t="shared" si="1986"/>
        <v>8</v>
      </c>
      <c r="AE1026" s="12" t="str">
        <f t="shared" si="1986"/>
        <v>-</v>
      </c>
      <c r="AF1026" s="12">
        <f t="shared" si="1986"/>
        <v>9</v>
      </c>
      <c r="AG1026" s="12" t="str">
        <f t="shared" si="1986"/>
        <v>-</v>
      </c>
      <c r="AH1026" s="12" t="str">
        <f t="shared" si="1986"/>
        <v>-</v>
      </c>
      <c r="AI1026" s="12" t="str">
        <f t="shared" si="1986"/>
        <v>-</v>
      </c>
      <c r="AJ1026" s="12" t="str">
        <f t="shared" si="1986"/>
        <v>-</v>
      </c>
      <c r="AK1026" s="12" t="str">
        <f t="shared" si="1986"/>
        <v>-</v>
      </c>
      <c r="AL1026" s="12" t="str">
        <f t="shared" si="1986"/>
        <v>-</v>
      </c>
      <c r="AM1026" s="12" t="str">
        <f t="shared" si="1986"/>
        <v>-</v>
      </c>
      <c r="AN1026" s="12" t="str">
        <f t="shared" si="1986"/>
        <v>-</v>
      </c>
      <c r="AO1026" s="12">
        <f t="shared" si="1986"/>
        <v>12</v>
      </c>
      <c r="AP1026" s="12" t="str">
        <f t="shared" si="1986"/>
        <v>-</v>
      </c>
      <c r="AQ1026" s="12" t="str">
        <f t="shared" si="1986"/>
        <v>-</v>
      </c>
      <c r="AR1026" s="13">
        <f t="shared" si="1884"/>
        <v>10</v>
      </c>
      <c r="AS1026" s="17">
        <f t="shared" si="1885"/>
        <v>8.4999559999999992</v>
      </c>
      <c r="AT1026" s="12">
        <f t="shared" si="1891"/>
        <v>14</v>
      </c>
      <c r="AV1026" s="22">
        <f t="shared" si="1902"/>
        <v>45</v>
      </c>
      <c r="AW1026" s="17">
        <f t="shared" si="1886"/>
        <v>8.4999559999999992</v>
      </c>
      <c r="AX1026" s="13">
        <f t="shared" si="1892"/>
        <v>11</v>
      </c>
      <c r="AY1026" s="13">
        <f t="shared" si="1887"/>
        <v>10</v>
      </c>
      <c r="AZ1026" s="128">
        <f t="shared" si="1893"/>
        <v>18</v>
      </c>
      <c r="BA1026" s="128">
        <f t="shared" si="1888"/>
        <v>3</v>
      </c>
      <c r="BC1026">
        <f t="shared" si="1894"/>
        <v>45</v>
      </c>
      <c r="BD1026" s="1" t="str">
        <f t="shared" si="1895"/>
        <v>-</v>
      </c>
      <c r="BE1026" s="1" t="str">
        <f t="shared" si="1896"/>
        <v>-</v>
      </c>
      <c r="BF1026" s="1">
        <f t="shared" si="1897"/>
        <v>18</v>
      </c>
      <c r="BG1026" s="6">
        <f t="shared" si="1898"/>
        <v>8.4999559999999992</v>
      </c>
    </row>
    <row r="1027" spans="1:59">
      <c r="A1027" s="22">
        <f t="shared" si="1899"/>
        <v>46</v>
      </c>
      <c r="B1027" s="128">
        <f t="shared" ref="B1027" si="1987">B48</f>
        <v>19</v>
      </c>
      <c r="C1027" s="128">
        <f t="shared" si="1882"/>
        <v>1</v>
      </c>
      <c r="D1027" s="12" t="str">
        <f t="shared" ref="D1027:AQ1027" si="1988">IF(D$979="ДА",D635,"-")</f>
        <v>-</v>
      </c>
      <c r="E1027" s="12" t="str">
        <f t="shared" si="1988"/>
        <v>-</v>
      </c>
      <c r="F1027" s="12" t="str">
        <f t="shared" si="1988"/>
        <v>-</v>
      </c>
      <c r="G1027" s="12" t="str">
        <f t="shared" si="1988"/>
        <v>-</v>
      </c>
      <c r="H1027" s="12">
        <f t="shared" si="1988"/>
        <v>6</v>
      </c>
      <c r="I1027" s="12" t="str">
        <f t="shared" si="1988"/>
        <v>-</v>
      </c>
      <c r="J1027" s="12">
        <f t="shared" si="1988"/>
        <v>8</v>
      </c>
      <c r="K1027" s="12" t="str">
        <f t="shared" si="1988"/>
        <v>-</v>
      </c>
      <c r="L1027" s="12" t="str">
        <f t="shared" si="1988"/>
        <v>-</v>
      </c>
      <c r="M1027" s="12" t="str">
        <f t="shared" si="1988"/>
        <v>-</v>
      </c>
      <c r="N1027" s="12">
        <f t="shared" si="1988"/>
        <v>8</v>
      </c>
      <c r="O1027" s="12" t="str">
        <f t="shared" si="1988"/>
        <v>-</v>
      </c>
      <c r="P1027" s="12" t="str">
        <f t="shared" si="1988"/>
        <v>-</v>
      </c>
      <c r="Q1027" s="12" t="str">
        <f t="shared" si="1988"/>
        <v>-</v>
      </c>
      <c r="R1027" s="12" t="str">
        <f t="shared" si="1988"/>
        <v>-</v>
      </c>
      <c r="S1027" s="12">
        <f t="shared" si="1988"/>
        <v>9</v>
      </c>
      <c r="T1027" s="12" t="str">
        <f t="shared" si="1988"/>
        <v>-</v>
      </c>
      <c r="U1027" s="12" t="str">
        <f t="shared" si="1988"/>
        <v>-</v>
      </c>
      <c r="V1027" s="12">
        <f t="shared" si="1988"/>
        <v>6</v>
      </c>
      <c r="W1027" s="12" t="str">
        <f t="shared" si="1988"/>
        <v>-</v>
      </c>
      <c r="X1027" s="12" t="str">
        <f t="shared" si="1988"/>
        <v>-</v>
      </c>
      <c r="Y1027" s="12" t="str">
        <f t="shared" si="1988"/>
        <v>-</v>
      </c>
      <c r="Z1027" s="12" t="str">
        <f t="shared" si="1988"/>
        <v>-</v>
      </c>
      <c r="AA1027" s="12" t="str">
        <f t="shared" si="1988"/>
        <v>-</v>
      </c>
      <c r="AB1027" s="12" t="str">
        <f t="shared" si="1988"/>
        <v>-</v>
      </c>
      <c r="AC1027" s="12">
        <f t="shared" si="1988"/>
        <v>4</v>
      </c>
      <c r="AD1027" s="12">
        <f t="shared" si="1988"/>
        <v>6</v>
      </c>
      <c r="AE1027" s="12" t="str">
        <f t="shared" si="1988"/>
        <v>-</v>
      </c>
      <c r="AF1027" s="12">
        <f t="shared" si="1988"/>
        <v>8</v>
      </c>
      <c r="AG1027" s="12" t="str">
        <f t="shared" si="1988"/>
        <v>-</v>
      </c>
      <c r="AH1027" s="12" t="str">
        <f t="shared" si="1988"/>
        <v>-</v>
      </c>
      <c r="AI1027" s="12" t="str">
        <f t="shared" si="1988"/>
        <v>-</v>
      </c>
      <c r="AJ1027" s="12" t="str">
        <f t="shared" si="1988"/>
        <v>-</v>
      </c>
      <c r="AK1027" s="12" t="str">
        <f t="shared" si="1988"/>
        <v>-</v>
      </c>
      <c r="AL1027" s="12" t="str">
        <f t="shared" si="1988"/>
        <v>-</v>
      </c>
      <c r="AM1027" s="12" t="str">
        <f t="shared" si="1988"/>
        <v>-</v>
      </c>
      <c r="AN1027" s="12" t="str">
        <f t="shared" si="1988"/>
        <v>-</v>
      </c>
      <c r="AO1027" s="12">
        <f t="shared" si="1988"/>
        <v>7</v>
      </c>
      <c r="AP1027" s="12" t="str">
        <f t="shared" si="1988"/>
        <v>-</v>
      </c>
      <c r="AQ1027" s="12" t="str">
        <f t="shared" si="1988"/>
        <v>-</v>
      </c>
      <c r="AR1027" s="13">
        <f t="shared" si="1884"/>
        <v>9</v>
      </c>
      <c r="AS1027" s="17">
        <f t="shared" si="1885"/>
        <v>6.8888438888888892</v>
      </c>
      <c r="AT1027" s="12">
        <f t="shared" si="1891"/>
        <v>95</v>
      </c>
      <c r="AV1027" s="22">
        <f t="shared" si="1902"/>
        <v>46</v>
      </c>
      <c r="AW1027" s="17">
        <f t="shared" si="1886"/>
        <v>6.8888438888888892</v>
      </c>
      <c r="AX1027" s="13">
        <f t="shared" si="1892"/>
        <v>10</v>
      </c>
      <c r="AY1027" s="13">
        <f t="shared" si="1887"/>
        <v>9</v>
      </c>
      <c r="AZ1027" s="128">
        <f t="shared" si="1893"/>
        <v>19</v>
      </c>
      <c r="BA1027" s="128">
        <f t="shared" si="1888"/>
        <v>1</v>
      </c>
      <c r="BC1027">
        <f t="shared" si="1894"/>
        <v>46</v>
      </c>
      <c r="BD1027" s="1">
        <f t="shared" si="1895"/>
        <v>19</v>
      </c>
      <c r="BE1027" s="1" t="str">
        <f t="shared" si="1896"/>
        <v>-</v>
      </c>
      <c r="BF1027" s="1" t="str">
        <f t="shared" si="1897"/>
        <v>-</v>
      </c>
      <c r="BG1027" s="6">
        <f t="shared" si="1898"/>
        <v>6.8888438888888892</v>
      </c>
    </row>
    <row r="1028" spans="1:59">
      <c r="A1028" s="22">
        <f t="shared" si="1899"/>
        <v>47</v>
      </c>
      <c r="B1028" s="128">
        <f t="shared" ref="B1028" si="1989">B49</f>
        <v>19</v>
      </c>
      <c r="C1028" s="128">
        <f t="shared" si="1882"/>
        <v>2</v>
      </c>
      <c r="D1028" s="12" t="str">
        <f t="shared" ref="D1028:AQ1028" si="1990">IF(D$979="ДА",D636,"-")</f>
        <v>-</v>
      </c>
      <c r="E1028" s="12" t="str">
        <f t="shared" si="1990"/>
        <v>-</v>
      </c>
      <c r="F1028" s="12" t="str">
        <f t="shared" si="1990"/>
        <v>-</v>
      </c>
      <c r="G1028" s="12" t="str">
        <f t="shared" si="1990"/>
        <v>-</v>
      </c>
      <c r="H1028" s="12">
        <f t="shared" si="1990"/>
        <v>8</v>
      </c>
      <c r="I1028" s="12" t="str">
        <f t="shared" si="1990"/>
        <v>-</v>
      </c>
      <c r="J1028" s="12">
        <f t="shared" si="1990"/>
        <v>7</v>
      </c>
      <c r="K1028" s="12" t="str">
        <f t="shared" si="1990"/>
        <v>-</v>
      </c>
      <c r="L1028" s="12" t="str">
        <f t="shared" si="1990"/>
        <v>-</v>
      </c>
      <c r="M1028" s="12" t="str">
        <f t="shared" si="1990"/>
        <v>-</v>
      </c>
      <c r="N1028" s="12">
        <f t="shared" si="1990"/>
        <v>8</v>
      </c>
      <c r="O1028" s="12" t="str">
        <f t="shared" si="1990"/>
        <v>-</v>
      </c>
      <c r="P1028" s="12" t="str">
        <f t="shared" si="1990"/>
        <v>-</v>
      </c>
      <c r="Q1028" s="12" t="str">
        <f t="shared" si="1990"/>
        <v>-</v>
      </c>
      <c r="R1028" s="12" t="str">
        <f t="shared" si="1990"/>
        <v>-</v>
      </c>
      <c r="S1028" s="12">
        <f t="shared" si="1990"/>
        <v>4</v>
      </c>
      <c r="T1028" s="12" t="str">
        <f t="shared" si="1990"/>
        <v>-</v>
      </c>
      <c r="U1028" s="12" t="str">
        <f t="shared" si="1990"/>
        <v>-</v>
      </c>
      <c r="V1028" s="12">
        <f t="shared" si="1990"/>
        <v>7</v>
      </c>
      <c r="W1028" s="12" t="str">
        <f t="shared" si="1990"/>
        <v>-</v>
      </c>
      <c r="X1028" s="12" t="str">
        <f t="shared" si="1990"/>
        <v>-</v>
      </c>
      <c r="Y1028" s="12" t="str">
        <f t="shared" si="1990"/>
        <v>-</v>
      </c>
      <c r="Z1028" s="12" t="str">
        <f t="shared" si="1990"/>
        <v>-</v>
      </c>
      <c r="AA1028" s="12" t="str">
        <f t="shared" si="1990"/>
        <v>-</v>
      </c>
      <c r="AB1028" s="12" t="str">
        <f t="shared" si="1990"/>
        <v>-</v>
      </c>
      <c r="AC1028" s="12">
        <f t="shared" si="1990"/>
        <v>6</v>
      </c>
      <c r="AD1028" s="12">
        <f t="shared" si="1990"/>
        <v>8</v>
      </c>
      <c r="AE1028" s="12" t="str">
        <f t="shared" si="1990"/>
        <v>-</v>
      </c>
      <c r="AF1028" s="12">
        <f t="shared" si="1990"/>
        <v>8</v>
      </c>
      <c r="AG1028" s="12" t="str">
        <f t="shared" si="1990"/>
        <v>-</v>
      </c>
      <c r="AH1028" s="12" t="str">
        <f t="shared" si="1990"/>
        <v>-</v>
      </c>
      <c r="AI1028" s="12" t="str">
        <f t="shared" si="1990"/>
        <v>-</v>
      </c>
      <c r="AJ1028" s="12" t="str">
        <f t="shared" si="1990"/>
        <v>-</v>
      </c>
      <c r="AK1028" s="12" t="str">
        <f t="shared" si="1990"/>
        <v>-</v>
      </c>
      <c r="AL1028" s="12" t="str">
        <f t="shared" si="1990"/>
        <v>-</v>
      </c>
      <c r="AM1028" s="12" t="str">
        <f t="shared" si="1990"/>
        <v>-</v>
      </c>
      <c r="AN1028" s="12" t="str">
        <f t="shared" si="1990"/>
        <v>-</v>
      </c>
      <c r="AO1028" s="12">
        <f t="shared" si="1990"/>
        <v>5</v>
      </c>
      <c r="AP1028" s="12" t="str">
        <f t="shared" si="1990"/>
        <v>-</v>
      </c>
      <c r="AQ1028" s="12" t="str">
        <f t="shared" si="1990"/>
        <v>-</v>
      </c>
      <c r="AR1028" s="13">
        <f t="shared" si="1884"/>
        <v>9</v>
      </c>
      <c r="AS1028" s="17">
        <f t="shared" si="1885"/>
        <v>6.7777317777777775</v>
      </c>
      <c r="AT1028" s="12">
        <f t="shared" si="1891"/>
        <v>111</v>
      </c>
      <c r="AV1028" s="22">
        <f t="shared" si="1902"/>
        <v>47</v>
      </c>
      <c r="AW1028" s="17">
        <f t="shared" si="1886"/>
        <v>6.7777317777777775</v>
      </c>
      <c r="AX1028" s="13">
        <f t="shared" si="1892"/>
        <v>11</v>
      </c>
      <c r="AY1028" s="13">
        <f t="shared" si="1887"/>
        <v>9</v>
      </c>
      <c r="AZ1028" s="128">
        <f t="shared" si="1893"/>
        <v>19</v>
      </c>
      <c r="BA1028" s="128">
        <f t="shared" si="1888"/>
        <v>2</v>
      </c>
      <c r="BC1028">
        <f t="shared" si="1894"/>
        <v>47</v>
      </c>
      <c r="BD1028" s="1" t="str">
        <f t="shared" si="1895"/>
        <v>-</v>
      </c>
      <c r="BE1028" s="1">
        <f t="shared" si="1896"/>
        <v>19</v>
      </c>
      <c r="BF1028" s="1" t="str">
        <f t="shared" si="1897"/>
        <v>-</v>
      </c>
      <c r="BG1028" s="6">
        <f t="shared" si="1898"/>
        <v>6.7777317777777775</v>
      </c>
    </row>
    <row r="1029" spans="1:59">
      <c r="A1029" s="22">
        <f t="shared" si="1899"/>
        <v>48</v>
      </c>
      <c r="B1029" s="128">
        <f t="shared" ref="B1029" si="1991">B50</f>
        <v>19</v>
      </c>
      <c r="C1029" s="128">
        <f t="shared" si="1882"/>
        <v>3</v>
      </c>
      <c r="D1029" s="12" t="str">
        <f t="shared" ref="D1029:AQ1029" si="1992">IF(D$979="ДА",D637,"-")</f>
        <v>-</v>
      </c>
      <c r="E1029" s="12" t="str">
        <f t="shared" si="1992"/>
        <v>-</v>
      </c>
      <c r="F1029" s="12" t="str">
        <f t="shared" si="1992"/>
        <v>-</v>
      </c>
      <c r="G1029" s="12" t="str">
        <f t="shared" si="1992"/>
        <v>-</v>
      </c>
      <c r="H1029" s="12">
        <f t="shared" si="1992"/>
        <v>7</v>
      </c>
      <c r="I1029" s="12" t="str">
        <f t="shared" si="1992"/>
        <v>-</v>
      </c>
      <c r="J1029" s="12">
        <f t="shared" si="1992"/>
        <v>6</v>
      </c>
      <c r="K1029" s="12" t="str">
        <f t="shared" si="1992"/>
        <v>-</v>
      </c>
      <c r="L1029" s="12" t="str">
        <f t="shared" si="1992"/>
        <v>-</v>
      </c>
      <c r="M1029" s="12" t="str">
        <f t="shared" si="1992"/>
        <v>-</v>
      </c>
      <c r="N1029" s="12">
        <f t="shared" si="1992"/>
        <v>8</v>
      </c>
      <c r="O1029" s="12" t="str">
        <f t="shared" si="1992"/>
        <v>-</v>
      </c>
      <c r="P1029" s="12" t="str">
        <f t="shared" si="1992"/>
        <v>-</v>
      </c>
      <c r="Q1029" s="12" t="str">
        <f t="shared" si="1992"/>
        <v>-</v>
      </c>
      <c r="R1029" s="12" t="str">
        <f t="shared" si="1992"/>
        <v>-</v>
      </c>
      <c r="S1029" s="12" t="str">
        <f t="shared" si="1992"/>
        <v>-</v>
      </c>
      <c r="T1029" s="12" t="str">
        <f t="shared" si="1992"/>
        <v>-</v>
      </c>
      <c r="U1029" s="12" t="str">
        <f t="shared" si="1992"/>
        <v>-</v>
      </c>
      <c r="V1029" s="12">
        <f t="shared" si="1992"/>
        <v>6</v>
      </c>
      <c r="W1029" s="12" t="str">
        <f t="shared" si="1992"/>
        <v>-</v>
      </c>
      <c r="X1029" s="12" t="str">
        <f t="shared" si="1992"/>
        <v>-</v>
      </c>
      <c r="Y1029" s="12" t="str">
        <f t="shared" si="1992"/>
        <v>-</v>
      </c>
      <c r="Z1029" s="12" t="str">
        <f t="shared" si="1992"/>
        <v>-</v>
      </c>
      <c r="AA1029" s="12" t="str">
        <f t="shared" si="1992"/>
        <v>-</v>
      </c>
      <c r="AB1029" s="12" t="str">
        <f t="shared" si="1992"/>
        <v>-</v>
      </c>
      <c r="AC1029" s="12">
        <f t="shared" si="1992"/>
        <v>5</v>
      </c>
      <c r="AD1029" s="12">
        <f t="shared" si="1992"/>
        <v>7</v>
      </c>
      <c r="AE1029" s="12" t="str">
        <f t="shared" si="1992"/>
        <v>-</v>
      </c>
      <c r="AF1029" s="12">
        <f t="shared" si="1992"/>
        <v>8</v>
      </c>
      <c r="AG1029" s="12" t="str">
        <f t="shared" si="1992"/>
        <v>-</v>
      </c>
      <c r="AH1029" s="12" t="str">
        <f t="shared" si="1992"/>
        <v>-</v>
      </c>
      <c r="AI1029" s="12" t="str">
        <f t="shared" si="1992"/>
        <v>-</v>
      </c>
      <c r="AJ1029" s="12" t="str">
        <f t="shared" si="1992"/>
        <v>-</v>
      </c>
      <c r="AK1029" s="12" t="str">
        <f t="shared" si="1992"/>
        <v>-</v>
      </c>
      <c r="AL1029" s="12" t="str">
        <f t="shared" si="1992"/>
        <v>-</v>
      </c>
      <c r="AM1029" s="12" t="str">
        <f t="shared" si="1992"/>
        <v>-</v>
      </c>
      <c r="AN1029" s="12" t="str">
        <f t="shared" si="1992"/>
        <v>-</v>
      </c>
      <c r="AO1029" s="12">
        <f t="shared" si="1992"/>
        <v>6</v>
      </c>
      <c r="AP1029" s="12" t="str">
        <f t="shared" si="1992"/>
        <v>-</v>
      </c>
      <c r="AQ1029" s="12" t="str">
        <f t="shared" si="1992"/>
        <v>-</v>
      </c>
      <c r="AR1029" s="13">
        <f t="shared" si="1884"/>
        <v>8</v>
      </c>
      <c r="AS1029" s="17">
        <f t="shared" si="1885"/>
        <v>6.6249529999999996</v>
      </c>
      <c r="AT1029" s="12">
        <f t="shared" si="1891"/>
        <v>120</v>
      </c>
      <c r="AV1029" s="22">
        <f t="shared" si="1902"/>
        <v>48</v>
      </c>
      <c r="AW1029" s="17">
        <f t="shared" si="1886"/>
        <v>6.6249529999999996</v>
      </c>
      <c r="AX1029" s="13">
        <f t="shared" si="1892"/>
        <v>9</v>
      </c>
      <c r="AY1029" s="13">
        <f t="shared" si="1887"/>
        <v>8</v>
      </c>
      <c r="AZ1029" s="128">
        <f t="shared" si="1893"/>
        <v>19</v>
      </c>
      <c r="BA1029" s="128">
        <f t="shared" si="1888"/>
        <v>3</v>
      </c>
      <c r="BC1029">
        <f t="shared" si="1894"/>
        <v>48</v>
      </c>
      <c r="BD1029" s="1" t="str">
        <f t="shared" si="1895"/>
        <v>-</v>
      </c>
      <c r="BE1029" s="1" t="str">
        <f t="shared" si="1896"/>
        <v>-</v>
      </c>
      <c r="BF1029" s="1">
        <f t="shared" si="1897"/>
        <v>19</v>
      </c>
      <c r="BG1029" s="6">
        <f t="shared" si="1898"/>
        <v>6.6249529999999996</v>
      </c>
    </row>
    <row r="1030" spans="1:59">
      <c r="A1030" s="22">
        <f t="shared" si="1899"/>
        <v>49</v>
      </c>
      <c r="B1030" s="128">
        <f t="shared" ref="B1030" si="1993">B51</f>
        <v>20</v>
      </c>
      <c r="C1030" s="128">
        <f t="shared" si="1882"/>
        <v>1</v>
      </c>
      <c r="D1030" s="12" t="str">
        <f t="shared" ref="D1030:AQ1030" si="1994">IF(D$979="ДА",D638,"-")</f>
        <v>-</v>
      </c>
      <c r="E1030" s="12" t="str">
        <f t="shared" si="1994"/>
        <v>-</v>
      </c>
      <c r="F1030" s="12" t="str">
        <f t="shared" si="1994"/>
        <v>-</v>
      </c>
      <c r="G1030" s="12" t="str">
        <f t="shared" si="1994"/>
        <v>-</v>
      </c>
      <c r="H1030" s="12">
        <f t="shared" si="1994"/>
        <v>8</v>
      </c>
      <c r="I1030" s="12" t="str">
        <f t="shared" si="1994"/>
        <v>-</v>
      </c>
      <c r="J1030" s="12">
        <f t="shared" si="1994"/>
        <v>6</v>
      </c>
      <c r="K1030" s="12" t="str">
        <f t="shared" si="1994"/>
        <v>-</v>
      </c>
      <c r="L1030" s="12" t="str">
        <f t="shared" si="1994"/>
        <v>-</v>
      </c>
      <c r="M1030" s="12" t="str">
        <f t="shared" si="1994"/>
        <v>-</v>
      </c>
      <c r="N1030" s="12">
        <f t="shared" si="1994"/>
        <v>9</v>
      </c>
      <c r="O1030" s="12" t="str">
        <f t="shared" si="1994"/>
        <v>-</v>
      </c>
      <c r="P1030" s="12" t="str">
        <f t="shared" si="1994"/>
        <v>-</v>
      </c>
      <c r="Q1030" s="12" t="str">
        <f t="shared" si="1994"/>
        <v>-</v>
      </c>
      <c r="R1030" s="12" t="str">
        <f t="shared" si="1994"/>
        <v>-</v>
      </c>
      <c r="S1030" s="12">
        <f t="shared" si="1994"/>
        <v>11</v>
      </c>
      <c r="T1030" s="12" t="str">
        <f t="shared" si="1994"/>
        <v>-</v>
      </c>
      <c r="U1030" s="12" t="str">
        <f t="shared" si="1994"/>
        <v>-</v>
      </c>
      <c r="V1030" s="12">
        <f t="shared" si="1994"/>
        <v>5</v>
      </c>
      <c r="W1030" s="12" t="str">
        <f t="shared" si="1994"/>
        <v>-</v>
      </c>
      <c r="X1030" s="12" t="str">
        <f t="shared" si="1994"/>
        <v>-</v>
      </c>
      <c r="Y1030" s="12" t="str">
        <f t="shared" si="1994"/>
        <v>-</v>
      </c>
      <c r="Z1030" s="12">
        <f t="shared" si="1994"/>
        <v>5</v>
      </c>
      <c r="AA1030" s="12" t="str">
        <f t="shared" si="1994"/>
        <v>-</v>
      </c>
      <c r="AB1030" s="12" t="str">
        <f t="shared" si="1994"/>
        <v>-</v>
      </c>
      <c r="AC1030" s="12">
        <f t="shared" si="1994"/>
        <v>7</v>
      </c>
      <c r="AD1030" s="12">
        <f t="shared" si="1994"/>
        <v>8</v>
      </c>
      <c r="AE1030" s="12" t="str">
        <f t="shared" si="1994"/>
        <v>-</v>
      </c>
      <c r="AF1030" s="12">
        <f t="shared" si="1994"/>
        <v>7</v>
      </c>
      <c r="AG1030" s="12" t="str">
        <f t="shared" si="1994"/>
        <v>-</v>
      </c>
      <c r="AH1030" s="12" t="str">
        <f t="shared" si="1994"/>
        <v>-</v>
      </c>
      <c r="AI1030" s="12" t="str">
        <f t="shared" si="1994"/>
        <v>-</v>
      </c>
      <c r="AJ1030" s="12" t="str">
        <f t="shared" si="1994"/>
        <v>-</v>
      </c>
      <c r="AK1030" s="12" t="str">
        <f t="shared" si="1994"/>
        <v>-</v>
      </c>
      <c r="AL1030" s="12" t="str">
        <f t="shared" si="1994"/>
        <v>-</v>
      </c>
      <c r="AM1030" s="12" t="str">
        <f t="shared" si="1994"/>
        <v>-</v>
      </c>
      <c r="AN1030" s="12" t="str">
        <f t="shared" si="1994"/>
        <v>-</v>
      </c>
      <c r="AO1030" s="12">
        <f t="shared" si="1994"/>
        <v>7</v>
      </c>
      <c r="AP1030" s="12" t="str">
        <f t="shared" si="1994"/>
        <v>-</v>
      </c>
      <c r="AQ1030" s="12" t="str">
        <f t="shared" si="1994"/>
        <v>-</v>
      </c>
      <c r="AR1030" s="13">
        <f t="shared" si="1884"/>
        <v>10</v>
      </c>
      <c r="AS1030" s="17">
        <f t="shared" si="1885"/>
        <v>7.2999520000000002</v>
      </c>
      <c r="AT1030" s="12">
        <f t="shared" si="1891"/>
        <v>73</v>
      </c>
      <c r="AV1030" s="22">
        <f t="shared" si="1902"/>
        <v>49</v>
      </c>
      <c r="AW1030" s="17">
        <f t="shared" si="1886"/>
        <v>7.2999520000000002</v>
      </c>
      <c r="AX1030" s="13">
        <f t="shared" si="1892"/>
        <v>12</v>
      </c>
      <c r="AY1030" s="13">
        <f t="shared" si="1887"/>
        <v>10</v>
      </c>
      <c r="AZ1030" s="128">
        <f t="shared" si="1893"/>
        <v>20</v>
      </c>
      <c r="BA1030" s="128">
        <f t="shared" si="1888"/>
        <v>1</v>
      </c>
      <c r="BC1030">
        <f t="shared" si="1894"/>
        <v>49</v>
      </c>
      <c r="BD1030" s="1">
        <f t="shared" si="1895"/>
        <v>20</v>
      </c>
      <c r="BE1030" s="1" t="str">
        <f t="shared" si="1896"/>
        <v>-</v>
      </c>
      <c r="BF1030" s="1" t="str">
        <f t="shared" si="1897"/>
        <v>-</v>
      </c>
      <c r="BG1030" s="6">
        <f t="shared" si="1898"/>
        <v>7.2999520000000002</v>
      </c>
    </row>
    <row r="1031" spans="1:59">
      <c r="A1031" s="22">
        <f t="shared" si="1899"/>
        <v>50</v>
      </c>
      <c r="B1031" s="128">
        <f t="shared" ref="B1031" si="1995">B52</f>
        <v>20</v>
      </c>
      <c r="C1031" s="128">
        <f t="shared" si="1882"/>
        <v>2</v>
      </c>
      <c r="D1031" s="12" t="str">
        <f t="shared" ref="D1031:AQ1031" si="1996">IF(D$979="ДА",D639,"-")</f>
        <v>-</v>
      </c>
      <c r="E1031" s="12" t="str">
        <f t="shared" si="1996"/>
        <v>-</v>
      </c>
      <c r="F1031" s="12" t="str">
        <f t="shared" si="1996"/>
        <v>-</v>
      </c>
      <c r="G1031" s="12" t="str">
        <f t="shared" si="1996"/>
        <v>-</v>
      </c>
      <c r="H1031" s="12">
        <f t="shared" si="1996"/>
        <v>7</v>
      </c>
      <c r="I1031" s="12" t="str">
        <f t="shared" si="1996"/>
        <v>-</v>
      </c>
      <c r="J1031" s="12">
        <f t="shared" si="1996"/>
        <v>8</v>
      </c>
      <c r="K1031" s="12" t="str">
        <f t="shared" si="1996"/>
        <v>-</v>
      </c>
      <c r="L1031" s="12" t="str">
        <f t="shared" si="1996"/>
        <v>-</v>
      </c>
      <c r="M1031" s="12" t="str">
        <f t="shared" si="1996"/>
        <v>-</v>
      </c>
      <c r="N1031" s="12">
        <f t="shared" si="1996"/>
        <v>7</v>
      </c>
      <c r="O1031" s="12" t="str">
        <f t="shared" si="1996"/>
        <v>-</v>
      </c>
      <c r="P1031" s="12" t="str">
        <f t="shared" si="1996"/>
        <v>-</v>
      </c>
      <c r="Q1031" s="12" t="str">
        <f t="shared" si="1996"/>
        <v>-</v>
      </c>
      <c r="R1031" s="12" t="str">
        <f t="shared" si="1996"/>
        <v>-</v>
      </c>
      <c r="S1031" s="12" t="str">
        <f t="shared" si="1996"/>
        <v>-</v>
      </c>
      <c r="T1031" s="12" t="str">
        <f t="shared" si="1996"/>
        <v>-</v>
      </c>
      <c r="U1031" s="12" t="str">
        <f t="shared" si="1996"/>
        <v>-</v>
      </c>
      <c r="V1031" s="12">
        <f t="shared" si="1996"/>
        <v>5</v>
      </c>
      <c r="W1031" s="12" t="str">
        <f t="shared" si="1996"/>
        <v>-</v>
      </c>
      <c r="X1031" s="12" t="str">
        <f t="shared" si="1996"/>
        <v>-</v>
      </c>
      <c r="Y1031" s="12" t="str">
        <f t="shared" si="1996"/>
        <v>-</v>
      </c>
      <c r="Z1031" s="12">
        <f t="shared" si="1996"/>
        <v>4</v>
      </c>
      <c r="AA1031" s="12" t="str">
        <f t="shared" si="1996"/>
        <v>-</v>
      </c>
      <c r="AB1031" s="12" t="str">
        <f t="shared" si="1996"/>
        <v>-</v>
      </c>
      <c r="AC1031" s="12">
        <f t="shared" si="1996"/>
        <v>4</v>
      </c>
      <c r="AD1031" s="12">
        <f t="shared" si="1996"/>
        <v>6</v>
      </c>
      <c r="AE1031" s="12" t="str">
        <f t="shared" si="1996"/>
        <v>-</v>
      </c>
      <c r="AF1031" s="12">
        <f t="shared" si="1996"/>
        <v>7</v>
      </c>
      <c r="AG1031" s="12" t="str">
        <f t="shared" si="1996"/>
        <v>-</v>
      </c>
      <c r="AH1031" s="12" t="str">
        <f t="shared" si="1996"/>
        <v>-</v>
      </c>
      <c r="AI1031" s="12" t="str">
        <f t="shared" si="1996"/>
        <v>-</v>
      </c>
      <c r="AJ1031" s="12" t="str">
        <f t="shared" si="1996"/>
        <v>-</v>
      </c>
      <c r="AK1031" s="12" t="str">
        <f t="shared" si="1996"/>
        <v>-</v>
      </c>
      <c r="AL1031" s="12" t="str">
        <f t="shared" si="1996"/>
        <v>-</v>
      </c>
      <c r="AM1031" s="12" t="str">
        <f t="shared" si="1996"/>
        <v>-</v>
      </c>
      <c r="AN1031" s="12" t="str">
        <f t="shared" si="1996"/>
        <v>-</v>
      </c>
      <c r="AO1031" s="12">
        <f t="shared" si="1996"/>
        <v>5</v>
      </c>
      <c r="AP1031" s="12" t="str">
        <f t="shared" si="1996"/>
        <v>-</v>
      </c>
      <c r="AQ1031" s="12" t="str">
        <f t="shared" si="1996"/>
        <v>-</v>
      </c>
      <c r="AR1031" s="13">
        <f t="shared" si="1884"/>
        <v>9</v>
      </c>
      <c r="AS1031" s="17">
        <f t="shared" si="1885"/>
        <v>5.8888398888888895</v>
      </c>
      <c r="AT1031" s="12">
        <f t="shared" si="1891"/>
        <v>156</v>
      </c>
      <c r="AV1031" s="22">
        <f t="shared" si="1902"/>
        <v>50</v>
      </c>
      <c r="AW1031" s="17">
        <f t="shared" si="1886"/>
        <v>5.8888398888888895</v>
      </c>
      <c r="AX1031" s="13">
        <f t="shared" si="1892"/>
        <v>10</v>
      </c>
      <c r="AY1031" s="13">
        <f t="shared" si="1887"/>
        <v>9</v>
      </c>
      <c r="AZ1031" s="128">
        <f t="shared" si="1893"/>
        <v>20</v>
      </c>
      <c r="BA1031" s="128">
        <f t="shared" si="1888"/>
        <v>2</v>
      </c>
      <c r="BC1031">
        <f t="shared" si="1894"/>
        <v>50</v>
      </c>
      <c r="BD1031" s="1" t="str">
        <f t="shared" si="1895"/>
        <v>-</v>
      </c>
      <c r="BE1031" s="1">
        <f t="shared" si="1896"/>
        <v>20</v>
      </c>
      <c r="BF1031" s="1" t="str">
        <f t="shared" si="1897"/>
        <v>-</v>
      </c>
      <c r="BG1031" s="6">
        <f t="shared" si="1898"/>
        <v>5.8888398888888895</v>
      </c>
    </row>
    <row r="1032" spans="1:59">
      <c r="A1032" s="22">
        <f t="shared" si="1899"/>
        <v>51</v>
      </c>
      <c r="B1032" s="128">
        <f t="shared" ref="B1032" si="1997">B53</f>
        <v>20</v>
      </c>
      <c r="C1032" s="128">
        <f t="shared" si="1882"/>
        <v>3</v>
      </c>
      <c r="D1032" s="12" t="str">
        <f t="shared" ref="D1032:AQ1032" si="1998">IF(D$979="ДА",D640,"-")</f>
        <v>-</v>
      </c>
      <c r="E1032" s="12" t="str">
        <f t="shared" si="1998"/>
        <v>-</v>
      </c>
      <c r="F1032" s="12" t="str">
        <f t="shared" si="1998"/>
        <v>-</v>
      </c>
      <c r="G1032" s="12" t="str">
        <f t="shared" si="1998"/>
        <v>-</v>
      </c>
      <c r="H1032" s="12">
        <f t="shared" si="1998"/>
        <v>8</v>
      </c>
      <c r="I1032" s="12" t="str">
        <f t="shared" si="1998"/>
        <v>-</v>
      </c>
      <c r="J1032" s="12">
        <f t="shared" si="1998"/>
        <v>9</v>
      </c>
      <c r="K1032" s="12" t="str">
        <f t="shared" si="1998"/>
        <v>-</v>
      </c>
      <c r="L1032" s="12" t="str">
        <f t="shared" si="1998"/>
        <v>-</v>
      </c>
      <c r="M1032" s="12" t="str">
        <f t="shared" si="1998"/>
        <v>-</v>
      </c>
      <c r="N1032" s="12">
        <f t="shared" si="1998"/>
        <v>9</v>
      </c>
      <c r="O1032" s="12" t="str">
        <f t="shared" si="1998"/>
        <v>-</v>
      </c>
      <c r="P1032" s="12" t="str">
        <f t="shared" si="1998"/>
        <v>-</v>
      </c>
      <c r="Q1032" s="12" t="str">
        <f t="shared" si="1998"/>
        <v>-</v>
      </c>
      <c r="R1032" s="12" t="str">
        <f t="shared" si="1998"/>
        <v>-</v>
      </c>
      <c r="S1032" s="12">
        <f t="shared" si="1998"/>
        <v>9</v>
      </c>
      <c r="T1032" s="12" t="str">
        <f t="shared" si="1998"/>
        <v>-</v>
      </c>
      <c r="U1032" s="12" t="str">
        <f t="shared" si="1998"/>
        <v>-</v>
      </c>
      <c r="V1032" s="12">
        <f t="shared" si="1998"/>
        <v>6</v>
      </c>
      <c r="W1032" s="12" t="str">
        <f t="shared" si="1998"/>
        <v>-</v>
      </c>
      <c r="X1032" s="12" t="str">
        <f t="shared" si="1998"/>
        <v>-</v>
      </c>
      <c r="Y1032" s="12" t="str">
        <f t="shared" si="1998"/>
        <v>-</v>
      </c>
      <c r="Z1032" s="12" t="str">
        <f t="shared" si="1998"/>
        <v>-</v>
      </c>
      <c r="AA1032" s="12" t="str">
        <f t="shared" si="1998"/>
        <v>-</v>
      </c>
      <c r="AB1032" s="12" t="str">
        <f t="shared" si="1998"/>
        <v>-</v>
      </c>
      <c r="AC1032" s="12">
        <f t="shared" si="1998"/>
        <v>6</v>
      </c>
      <c r="AD1032" s="12">
        <f t="shared" si="1998"/>
        <v>7</v>
      </c>
      <c r="AE1032" s="12" t="str">
        <f t="shared" si="1998"/>
        <v>-</v>
      </c>
      <c r="AF1032" s="12">
        <f t="shared" si="1998"/>
        <v>7</v>
      </c>
      <c r="AG1032" s="12" t="str">
        <f t="shared" si="1998"/>
        <v>-</v>
      </c>
      <c r="AH1032" s="12" t="str">
        <f t="shared" si="1998"/>
        <v>-</v>
      </c>
      <c r="AI1032" s="12" t="str">
        <f t="shared" si="1998"/>
        <v>-</v>
      </c>
      <c r="AJ1032" s="12" t="str">
        <f t="shared" si="1998"/>
        <v>-</v>
      </c>
      <c r="AK1032" s="12" t="str">
        <f t="shared" si="1998"/>
        <v>-</v>
      </c>
      <c r="AL1032" s="12" t="str">
        <f t="shared" si="1998"/>
        <v>-</v>
      </c>
      <c r="AM1032" s="12" t="str">
        <f t="shared" si="1998"/>
        <v>-</v>
      </c>
      <c r="AN1032" s="12" t="str">
        <f t="shared" si="1998"/>
        <v>-</v>
      </c>
      <c r="AO1032" s="12">
        <f t="shared" si="1998"/>
        <v>6</v>
      </c>
      <c r="AP1032" s="12" t="str">
        <f t="shared" si="1998"/>
        <v>-</v>
      </c>
      <c r="AQ1032" s="12" t="str">
        <f t="shared" si="1998"/>
        <v>-</v>
      </c>
      <c r="AR1032" s="13">
        <f t="shared" si="1884"/>
        <v>9</v>
      </c>
      <c r="AS1032" s="17">
        <f t="shared" si="1885"/>
        <v>7.4443944444444448</v>
      </c>
      <c r="AT1032" s="12">
        <f t="shared" si="1891"/>
        <v>65</v>
      </c>
      <c r="AV1032" s="22">
        <f t="shared" si="1902"/>
        <v>51</v>
      </c>
      <c r="AW1032" s="17">
        <f t="shared" si="1886"/>
        <v>7.4443944444444448</v>
      </c>
      <c r="AX1032" s="13">
        <f t="shared" si="1892"/>
        <v>11</v>
      </c>
      <c r="AY1032" s="13">
        <f t="shared" si="1887"/>
        <v>9</v>
      </c>
      <c r="AZ1032" s="128">
        <f t="shared" si="1893"/>
        <v>20</v>
      </c>
      <c r="BA1032" s="128">
        <f t="shared" si="1888"/>
        <v>3</v>
      </c>
      <c r="BC1032">
        <f t="shared" si="1894"/>
        <v>51</v>
      </c>
      <c r="BD1032" s="1" t="str">
        <f t="shared" si="1895"/>
        <v>-</v>
      </c>
      <c r="BE1032" s="1" t="str">
        <f t="shared" si="1896"/>
        <v>-</v>
      </c>
      <c r="BF1032" s="1">
        <f t="shared" si="1897"/>
        <v>20</v>
      </c>
      <c r="BG1032" s="6">
        <f t="shared" si="1898"/>
        <v>7.4443944444444448</v>
      </c>
    </row>
    <row r="1033" spans="1:59">
      <c r="A1033" s="22">
        <f t="shared" si="1899"/>
        <v>52</v>
      </c>
      <c r="B1033" s="128">
        <f t="shared" ref="B1033" si="1999">B54</f>
        <v>21</v>
      </c>
      <c r="C1033" s="128">
        <f t="shared" si="1882"/>
        <v>1</v>
      </c>
      <c r="D1033" s="12" t="str">
        <f t="shared" ref="D1033:AQ1033" si="2000">IF(D$979="ДА",D641,"-")</f>
        <v>-</v>
      </c>
      <c r="E1033" s="12" t="str">
        <f t="shared" si="2000"/>
        <v>-</v>
      </c>
      <c r="F1033" s="12" t="str">
        <f t="shared" si="2000"/>
        <v>-</v>
      </c>
      <c r="G1033" s="12" t="str">
        <f t="shared" si="2000"/>
        <v>-</v>
      </c>
      <c r="H1033" s="12">
        <f t="shared" si="2000"/>
        <v>7</v>
      </c>
      <c r="I1033" s="12" t="str">
        <f t="shared" si="2000"/>
        <v>-</v>
      </c>
      <c r="J1033" s="12">
        <f t="shared" si="2000"/>
        <v>6</v>
      </c>
      <c r="K1033" s="12" t="str">
        <f t="shared" si="2000"/>
        <v>-</v>
      </c>
      <c r="L1033" s="12" t="str">
        <f t="shared" si="2000"/>
        <v>-</v>
      </c>
      <c r="M1033" s="12" t="str">
        <f t="shared" si="2000"/>
        <v>-</v>
      </c>
      <c r="N1033" s="12">
        <f t="shared" si="2000"/>
        <v>8</v>
      </c>
      <c r="O1033" s="12" t="str">
        <f t="shared" si="2000"/>
        <v>-</v>
      </c>
      <c r="P1033" s="12" t="str">
        <f t="shared" si="2000"/>
        <v>-</v>
      </c>
      <c r="Q1033" s="12" t="str">
        <f t="shared" si="2000"/>
        <v>-</v>
      </c>
      <c r="R1033" s="12" t="str">
        <f t="shared" si="2000"/>
        <v>-</v>
      </c>
      <c r="S1033" s="12">
        <f t="shared" si="2000"/>
        <v>9</v>
      </c>
      <c r="T1033" s="12" t="str">
        <f t="shared" si="2000"/>
        <v>-</v>
      </c>
      <c r="U1033" s="12" t="str">
        <f t="shared" si="2000"/>
        <v>-</v>
      </c>
      <c r="V1033" s="12">
        <f t="shared" si="2000"/>
        <v>4</v>
      </c>
      <c r="W1033" s="12" t="str">
        <f t="shared" si="2000"/>
        <v>-</v>
      </c>
      <c r="X1033" s="12" t="str">
        <f t="shared" si="2000"/>
        <v>-</v>
      </c>
      <c r="Y1033" s="12" t="str">
        <f t="shared" si="2000"/>
        <v>-</v>
      </c>
      <c r="Z1033" s="12" t="str">
        <f t="shared" si="2000"/>
        <v>-</v>
      </c>
      <c r="AA1033" s="12" t="str">
        <f t="shared" si="2000"/>
        <v>-</v>
      </c>
      <c r="AB1033" s="12" t="str">
        <f t="shared" si="2000"/>
        <v>-</v>
      </c>
      <c r="AC1033" s="12">
        <f t="shared" si="2000"/>
        <v>4</v>
      </c>
      <c r="AD1033" s="12">
        <f t="shared" si="2000"/>
        <v>8</v>
      </c>
      <c r="AE1033" s="12" t="str">
        <f t="shared" si="2000"/>
        <v>-</v>
      </c>
      <c r="AF1033" s="12">
        <f t="shared" si="2000"/>
        <v>9</v>
      </c>
      <c r="AG1033" s="12" t="str">
        <f t="shared" si="2000"/>
        <v>-</v>
      </c>
      <c r="AH1033" s="12" t="str">
        <f t="shared" si="2000"/>
        <v>-</v>
      </c>
      <c r="AI1033" s="12" t="str">
        <f t="shared" si="2000"/>
        <v>-</v>
      </c>
      <c r="AJ1033" s="12" t="str">
        <f t="shared" si="2000"/>
        <v>-</v>
      </c>
      <c r="AK1033" s="12" t="str">
        <f t="shared" si="2000"/>
        <v>-</v>
      </c>
      <c r="AL1033" s="12" t="str">
        <f t="shared" si="2000"/>
        <v>-</v>
      </c>
      <c r="AM1033" s="12" t="str">
        <f t="shared" si="2000"/>
        <v>-</v>
      </c>
      <c r="AN1033" s="12" t="str">
        <f t="shared" si="2000"/>
        <v>-</v>
      </c>
      <c r="AO1033" s="12">
        <f t="shared" si="2000"/>
        <v>4</v>
      </c>
      <c r="AP1033" s="12" t="str">
        <f t="shared" si="2000"/>
        <v>-</v>
      </c>
      <c r="AQ1033" s="12" t="str">
        <f t="shared" si="2000"/>
        <v>-</v>
      </c>
      <c r="AR1033" s="13">
        <f t="shared" si="1884"/>
        <v>9</v>
      </c>
      <c r="AS1033" s="17">
        <f t="shared" si="1885"/>
        <v>6.5555045555555553</v>
      </c>
      <c r="AT1033" s="12">
        <f t="shared" si="1891"/>
        <v>124</v>
      </c>
      <c r="AV1033" s="22">
        <f t="shared" si="1902"/>
        <v>52</v>
      </c>
      <c r="AW1033" s="17">
        <f t="shared" si="1886"/>
        <v>6.5555045555555553</v>
      </c>
      <c r="AX1033" s="13">
        <f t="shared" si="1892"/>
        <v>12</v>
      </c>
      <c r="AY1033" s="13">
        <f t="shared" si="1887"/>
        <v>9</v>
      </c>
      <c r="AZ1033" s="128">
        <f t="shared" si="1893"/>
        <v>21</v>
      </c>
      <c r="BA1033" s="128">
        <f t="shared" si="1888"/>
        <v>1</v>
      </c>
      <c r="BC1033">
        <f t="shared" si="1894"/>
        <v>52</v>
      </c>
      <c r="BD1033" s="1">
        <f t="shared" si="1895"/>
        <v>21</v>
      </c>
      <c r="BE1033" s="1" t="str">
        <f t="shared" si="1896"/>
        <v>-</v>
      </c>
      <c r="BF1033" s="1" t="str">
        <f t="shared" si="1897"/>
        <v>-</v>
      </c>
      <c r="BG1033" s="6">
        <f t="shared" si="1898"/>
        <v>6.5555045555555553</v>
      </c>
    </row>
    <row r="1034" spans="1:59">
      <c r="A1034" s="22">
        <f t="shared" si="1899"/>
        <v>53</v>
      </c>
      <c r="B1034" s="128">
        <f t="shared" ref="B1034" si="2001">B55</f>
        <v>21</v>
      </c>
      <c r="C1034" s="128">
        <f t="shared" si="1882"/>
        <v>2</v>
      </c>
      <c r="D1034" s="12" t="str">
        <f t="shared" ref="D1034:AQ1034" si="2002">IF(D$979="ДА",D642,"-")</f>
        <v>-</v>
      </c>
      <c r="E1034" s="12" t="str">
        <f t="shared" si="2002"/>
        <v>-</v>
      </c>
      <c r="F1034" s="12" t="str">
        <f t="shared" si="2002"/>
        <v>-</v>
      </c>
      <c r="G1034" s="12" t="str">
        <f t="shared" si="2002"/>
        <v>-</v>
      </c>
      <c r="H1034" s="12">
        <f t="shared" si="2002"/>
        <v>10</v>
      </c>
      <c r="I1034" s="12" t="str">
        <f t="shared" si="2002"/>
        <v>-</v>
      </c>
      <c r="J1034" s="12">
        <f t="shared" si="2002"/>
        <v>5</v>
      </c>
      <c r="K1034" s="12" t="str">
        <f t="shared" si="2002"/>
        <v>-</v>
      </c>
      <c r="L1034" s="12" t="str">
        <f t="shared" si="2002"/>
        <v>-</v>
      </c>
      <c r="M1034" s="12" t="str">
        <f t="shared" si="2002"/>
        <v>-</v>
      </c>
      <c r="N1034" s="12">
        <f t="shared" si="2002"/>
        <v>9</v>
      </c>
      <c r="O1034" s="12" t="str">
        <f t="shared" si="2002"/>
        <v>-</v>
      </c>
      <c r="P1034" s="12" t="str">
        <f t="shared" si="2002"/>
        <v>-</v>
      </c>
      <c r="Q1034" s="12" t="str">
        <f t="shared" si="2002"/>
        <v>-</v>
      </c>
      <c r="R1034" s="12" t="str">
        <f t="shared" si="2002"/>
        <v>-</v>
      </c>
      <c r="S1034" s="12">
        <f t="shared" si="2002"/>
        <v>7</v>
      </c>
      <c r="T1034" s="12" t="str">
        <f t="shared" si="2002"/>
        <v>-</v>
      </c>
      <c r="U1034" s="12" t="str">
        <f t="shared" si="2002"/>
        <v>-</v>
      </c>
      <c r="V1034" s="12">
        <f t="shared" si="2002"/>
        <v>4</v>
      </c>
      <c r="W1034" s="12" t="str">
        <f t="shared" si="2002"/>
        <v>-</v>
      </c>
      <c r="X1034" s="12" t="str">
        <f t="shared" si="2002"/>
        <v>-</v>
      </c>
      <c r="Y1034" s="12" t="str">
        <f t="shared" si="2002"/>
        <v>-</v>
      </c>
      <c r="Z1034" s="12" t="str">
        <f t="shared" si="2002"/>
        <v>-</v>
      </c>
      <c r="AA1034" s="12" t="str">
        <f t="shared" si="2002"/>
        <v>-</v>
      </c>
      <c r="AB1034" s="12" t="str">
        <f t="shared" si="2002"/>
        <v>-</v>
      </c>
      <c r="AC1034" s="12">
        <f t="shared" si="2002"/>
        <v>6</v>
      </c>
      <c r="AD1034" s="12">
        <f t="shared" si="2002"/>
        <v>8</v>
      </c>
      <c r="AE1034" s="12" t="str">
        <f t="shared" si="2002"/>
        <v>-</v>
      </c>
      <c r="AF1034" s="12">
        <f t="shared" si="2002"/>
        <v>7</v>
      </c>
      <c r="AG1034" s="12" t="str">
        <f t="shared" si="2002"/>
        <v>-</v>
      </c>
      <c r="AH1034" s="12" t="str">
        <f t="shared" si="2002"/>
        <v>-</v>
      </c>
      <c r="AI1034" s="12" t="str">
        <f t="shared" si="2002"/>
        <v>-</v>
      </c>
      <c r="AJ1034" s="12" t="str">
        <f t="shared" si="2002"/>
        <v>-</v>
      </c>
      <c r="AK1034" s="12" t="str">
        <f t="shared" si="2002"/>
        <v>-</v>
      </c>
      <c r="AL1034" s="12" t="str">
        <f t="shared" si="2002"/>
        <v>-</v>
      </c>
      <c r="AM1034" s="12" t="str">
        <f t="shared" si="2002"/>
        <v>-</v>
      </c>
      <c r="AN1034" s="12" t="str">
        <f t="shared" si="2002"/>
        <v>-</v>
      </c>
      <c r="AO1034" s="12">
        <f t="shared" si="2002"/>
        <v>4</v>
      </c>
      <c r="AP1034" s="12" t="str">
        <f t="shared" si="2002"/>
        <v>-</v>
      </c>
      <c r="AQ1034" s="12" t="str">
        <f t="shared" si="2002"/>
        <v>-</v>
      </c>
      <c r="AR1034" s="13">
        <f t="shared" si="1884"/>
        <v>9</v>
      </c>
      <c r="AS1034" s="17">
        <f t="shared" si="1885"/>
        <v>6.6666146666666668</v>
      </c>
      <c r="AT1034" s="12">
        <f t="shared" si="1891"/>
        <v>118</v>
      </c>
      <c r="AV1034" s="22">
        <f t="shared" si="1902"/>
        <v>53</v>
      </c>
      <c r="AW1034" s="17">
        <f t="shared" si="1886"/>
        <v>6.6666146666666668</v>
      </c>
      <c r="AX1034" s="13">
        <f t="shared" si="1892"/>
        <v>11</v>
      </c>
      <c r="AY1034" s="13">
        <f t="shared" si="1887"/>
        <v>9</v>
      </c>
      <c r="AZ1034" s="128">
        <f t="shared" si="1893"/>
        <v>21</v>
      </c>
      <c r="BA1034" s="128">
        <f t="shared" si="1888"/>
        <v>2</v>
      </c>
      <c r="BC1034">
        <f t="shared" si="1894"/>
        <v>53</v>
      </c>
      <c r="BD1034" s="1" t="str">
        <f t="shared" si="1895"/>
        <v>-</v>
      </c>
      <c r="BE1034" s="1">
        <f t="shared" si="1896"/>
        <v>21</v>
      </c>
      <c r="BF1034" s="1" t="str">
        <f t="shared" si="1897"/>
        <v>-</v>
      </c>
      <c r="BG1034" s="6">
        <f t="shared" si="1898"/>
        <v>6.6666146666666668</v>
      </c>
    </row>
    <row r="1035" spans="1:59">
      <c r="A1035" s="22">
        <f t="shared" si="1899"/>
        <v>54</v>
      </c>
      <c r="B1035" s="128">
        <f t="shared" ref="B1035" si="2003">B56</f>
        <v>21</v>
      </c>
      <c r="C1035" s="128">
        <f t="shared" si="1882"/>
        <v>3</v>
      </c>
      <c r="D1035" s="12" t="str">
        <f t="shared" ref="D1035:AQ1035" si="2004">IF(D$979="ДА",D643,"-")</f>
        <v>-</v>
      </c>
      <c r="E1035" s="12" t="str">
        <f t="shared" si="2004"/>
        <v>-</v>
      </c>
      <c r="F1035" s="12" t="str">
        <f t="shared" si="2004"/>
        <v>-</v>
      </c>
      <c r="G1035" s="12" t="str">
        <f t="shared" si="2004"/>
        <v>-</v>
      </c>
      <c r="H1035" s="12">
        <f t="shared" si="2004"/>
        <v>5</v>
      </c>
      <c r="I1035" s="12" t="str">
        <f t="shared" si="2004"/>
        <v>-</v>
      </c>
      <c r="J1035" s="12">
        <f t="shared" si="2004"/>
        <v>7</v>
      </c>
      <c r="K1035" s="12" t="str">
        <f t="shared" si="2004"/>
        <v>-</v>
      </c>
      <c r="L1035" s="12" t="str">
        <f t="shared" si="2004"/>
        <v>-</v>
      </c>
      <c r="M1035" s="12" t="str">
        <f t="shared" si="2004"/>
        <v>-</v>
      </c>
      <c r="N1035" s="12">
        <f t="shared" si="2004"/>
        <v>8</v>
      </c>
      <c r="O1035" s="12" t="str">
        <f t="shared" si="2004"/>
        <v>-</v>
      </c>
      <c r="P1035" s="12" t="str">
        <f t="shared" si="2004"/>
        <v>-</v>
      </c>
      <c r="Q1035" s="12" t="str">
        <f t="shared" si="2004"/>
        <v>-</v>
      </c>
      <c r="R1035" s="12" t="str">
        <f t="shared" si="2004"/>
        <v>-</v>
      </c>
      <c r="S1035" s="12">
        <f t="shared" si="2004"/>
        <v>7</v>
      </c>
      <c r="T1035" s="12" t="str">
        <f t="shared" si="2004"/>
        <v>-</v>
      </c>
      <c r="U1035" s="12" t="str">
        <f t="shared" si="2004"/>
        <v>-</v>
      </c>
      <c r="V1035" s="12">
        <f t="shared" si="2004"/>
        <v>3</v>
      </c>
      <c r="W1035" s="12" t="str">
        <f t="shared" si="2004"/>
        <v>-</v>
      </c>
      <c r="X1035" s="12" t="str">
        <f t="shared" si="2004"/>
        <v>-</v>
      </c>
      <c r="Y1035" s="12" t="str">
        <f t="shared" si="2004"/>
        <v>-</v>
      </c>
      <c r="Z1035" s="12" t="str">
        <f t="shared" si="2004"/>
        <v>-</v>
      </c>
      <c r="AA1035" s="12" t="str">
        <f t="shared" si="2004"/>
        <v>-</v>
      </c>
      <c r="AB1035" s="12" t="str">
        <f t="shared" si="2004"/>
        <v>-</v>
      </c>
      <c r="AC1035" s="12">
        <f t="shared" si="2004"/>
        <v>2</v>
      </c>
      <c r="AD1035" s="12">
        <f t="shared" si="2004"/>
        <v>5</v>
      </c>
      <c r="AE1035" s="12" t="str">
        <f t="shared" si="2004"/>
        <v>-</v>
      </c>
      <c r="AF1035" s="12">
        <f t="shared" si="2004"/>
        <v>8</v>
      </c>
      <c r="AG1035" s="12" t="str">
        <f t="shared" si="2004"/>
        <v>-</v>
      </c>
      <c r="AH1035" s="12" t="str">
        <f t="shared" si="2004"/>
        <v>-</v>
      </c>
      <c r="AI1035" s="12" t="str">
        <f t="shared" si="2004"/>
        <v>-</v>
      </c>
      <c r="AJ1035" s="12" t="str">
        <f t="shared" si="2004"/>
        <v>-</v>
      </c>
      <c r="AK1035" s="12" t="str">
        <f t="shared" si="2004"/>
        <v>-</v>
      </c>
      <c r="AL1035" s="12" t="str">
        <f t="shared" si="2004"/>
        <v>-</v>
      </c>
      <c r="AM1035" s="12" t="str">
        <f t="shared" si="2004"/>
        <v>-</v>
      </c>
      <c r="AN1035" s="12" t="str">
        <f t="shared" si="2004"/>
        <v>-</v>
      </c>
      <c r="AO1035" s="12">
        <f t="shared" si="2004"/>
        <v>4</v>
      </c>
      <c r="AP1035" s="12" t="str">
        <f t="shared" si="2004"/>
        <v>-</v>
      </c>
      <c r="AQ1035" s="12" t="str">
        <f t="shared" si="2004"/>
        <v>-</v>
      </c>
      <c r="AR1035" s="13">
        <f t="shared" si="1884"/>
        <v>9</v>
      </c>
      <c r="AS1035" s="17">
        <f t="shared" si="1885"/>
        <v>5.4443914444444443</v>
      </c>
      <c r="AT1035" s="12">
        <f t="shared" si="1891"/>
        <v>175</v>
      </c>
      <c r="AV1035" s="22">
        <f t="shared" si="1902"/>
        <v>54</v>
      </c>
      <c r="AW1035" s="17">
        <f t="shared" si="1886"/>
        <v>5.4443914444444443</v>
      </c>
      <c r="AX1035" s="13">
        <f t="shared" si="1892"/>
        <v>11</v>
      </c>
      <c r="AY1035" s="13">
        <f t="shared" si="1887"/>
        <v>9</v>
      </c>
      <c r="AZ1035" s="128">
        <f t="shared" si="1893"/>
        <v>21</v>
      </c>
      <c r="BA1035" s="128">
        <f t="shared" si="1888"/>
        <v>3</v>
      </c>
      <c r="BC1035">
        <f t="shared" si="1894"/>
        <v>54</v>
      </c>
      <c r="BD1035" s="1" t="str">
        <f t="shared" si="1895"/>
        <v>-</v>
      </c>
      <c r="BE1035" s="1" t="str">
        <f t="shared" si="1896"/>
        <v>-</v>
      </c>
      <c r="BF1035" s="1">
        <f t="shared" si="1897"/>
        <v>21</v>
      </c>
      <c r="BG1035" s="6">
        <f t="shared" si="1898"/>
        <v>5.4443914444444443</v>
      </c>
    </row>
    <row r="1036" spans="1:59">
      <c r="A1036" s="22">
        <f t="shared" si="1899"/>
        <v>55</v>
      </c>
      <c r="B1036" s="128">
        <f t="shared" ref="B1036" si="2005">B57</f>
        <v>22</v>
      </c>
      <c r="C1036" s="128">
        <f t="shared" si="1882"/>
        <v>1</v>
      </c>
      <c r="D1036" s="12" t="str">
        <f t="shared" ref="D1036:AQ1036" si="2006">IF(D$979="ДА",D644,"-")</f>
        <v>-</v>
      </c>
      <c r="E1036" s="12" t="str">
        <f t="shared" si="2006"/>
        <v>-</v>
      </c>
      <c r="F1036" s="12" t="str">
        <f t="shared" si="2006"/>
        <v>-</v>
      </c>
      <c r="G1036" s="12" t="str">
        <f t="shared" si="2006"/>
        <v>-</v>
      </c>
      <c r="H1036" s="12">
        <f t="shared" si="2006"/>
        <v>4</v>
      </c>
      <c r="I1036" s="12" t="str">
        <f t="shared" si="2006"/>
        <v>-</v>
      </c>
      <c r="J1036" s="12">
        <f t="shared" si="2006"/>
        <v>6</v>
      </c>
      <c r="K1036" s="12" t="str">
        <f t="shared" si="2006"/>
        <v>-</v>
      </c>
      <c r="L1036" s="12" t="str">
        <f t="shared" si="2006"/>
        <v>-</v>
      </c>
      <c r="M1036" s="12" t="str">
        <f t="shared" si="2006"/>
        <v>-</v>
      </c>
      <c r="N1036" s="12">
        <f t="shared" si="2006"/>
        <v>4</v>
      </c>
      <c r="O1036" s="12" t="str">
        <f t="shared" si="2006"/>
        <v>-</v>
      </c>
      <c r="P1036" s="12" t="str">
        <f t="shared" si="2006"/>
        <v>-</v>
      </c>
      <c r="Q1036" s="12" t="str">
        <f t="shared" si="2006"/>
        <v>-</v>
      </c>
      <c r="R1036" s="12" t="str">
        <f t="shared" si="2006"/>
        <v>-</v>
      </c>
      <c r="S1036" s="12" t="str">
        <f t="shared" si="2006"/>
        <v>-</v>
      </c>
      <c r="T1036" s="12" t="str">
        <f t="shared" si="2006"/>
        <v>-</v>
      </c>
      <c r="U1036" s="12" t="str">
        <f t="shared" si="2006"/>
        <v>-</v>
      </c>
      <c r="V1036" s="12">
        <f t="shared" si="2006"/>
        <v>1</v>
      </c>
      <c r="W1036" s="12" t="str">
        <f t="shared" si="2006"/>
        <v>-</v>
      </c>
      <c r="X1036" s="12" t="str">
        <f t="shared" si="2006"/>
        <v>-</v>
      </c>
      <c r="Y1036" s="12" t="str">
        <f t="shared" si="2006"/>
        <v>-</v>
      </c>
      <c r="Z1036" s="12" t="str">
        <f t="shared" si="2006"/>
        <v>-</v>
      </c>
      <c r="AA1036" s="12" t="str">
        <f t="shared" si="2006"/>
        <v>-</v>
      </c>
      <c r="AB1036" s="12" t="str">
        <f t="shared" si="2006"/>
        <v>-</v>
      </c>
      <c r="AC1036" s="12">
        <f t="shared" si="2006"/>
        <v>1</v>
      </c>
      <c r="AD1036" s="12" t="str">
        <f t="shared" si="2006"/>
        <v>-</v>
      </c>
      <c r="AE1036" s="12" t="str">
        <f t="shared" si="2006"/>
        <v>-</v>
      </c>
      <c r="AF1036" s="12">
        <f t="shared" si="2006"/>
        <v>3</v>
      </c>
      <c r="AG1036" s="12" t="str">
        <f t="shared" si="2006"/>
        <v>-</v>
      </c>
      <c r="AH1036" s="12" t="str">
        <f t="shared" si="2006"/>
        <v>-</v>
      </c>
      <c r="AI1036" s="12" t="str">
        <f t="shared" si="2006"/>
        <v>-</v>
      </c>
      <c r="AJ1036" s="12" t="str">
        <f t="shared" si="2006"/>
        <v>-</v>
      </c>
      <c r="AK1036" s="12" t="str">
        <f t="shared" si="2006"/>
        <v>-</v>
      </c>
      <c r="AL1036" s="12" t="str">
        <f t="shared" si="2006"/>
        <v>-</v>
      </c>
      <c r="AM1036" s="12" t="str">
        <f t="shared" si="2006"/>
        <v>-</v>
      </c>
      <c r="AN1036" s="12" t="str">
        <f t="shared" si="2006"/>
        <v>-</v>
      </c>
      <c r="AO1036" s="12">
        <f t="shared" si="2006"/>
        <v>4</v>
      </c>
      <c r="AP1036" s="12" t="str">
        <f t="shared" si="2006"/>
        <v>-</v>
      </c>
      <c r="AQ1036" s="12" t="str">
        <f t="shared" si="2006"/>
        <v>-</v>
      </c>
      <c r="AR1036" s="13">
        <f t="shared" si="1884"/>
        <v>7</v>
      </c>
      <c r="AS1036" s="17">
        <f t="shared" si="1885"/>
        <v>3.2856602857142856</v>
      </c>
      <c r="AT1036" s="12">
        <f t="shared" si="1891"/>
        <v>192</v>
      </c>
      <c r="AV1036" s="22">
        <f t="shared" si="1902"/>
        <v>55</v>
      </c>
      <c r="AW1036" s="17">
        <f t="shared" si="1886"/>
        <v>3.2856602857142856</v>
      </c>
      <c r="AX1036" s="13">
        <f t="shared" si="1892"/>
        <v>8</v>
      </c>
      <c r="AY1036" s="13">
        <f t="shared" si="1887"/>
        <v>7</v>
      </c>
      <c r="AZ1036" s="128">
        <f t="shared" si="1893"/>
        <v>22</v>
      </c>
      <c r="BA1036" s="128">
        <f t="shared" si="1888"/>
        <v>1</v>
      </c>
      <c r="BC1036">
        <f t="shared" si="1894"/>
        <v>55</v>
      </c>
      <c r="BD1036" s="1">
        <f t="shared" si="1895"/>
        <v>22</v>
      </c>
      <c r="BE1036" s="1" t="str">
        <f t="shared" si="1896"/>
        <v>-</v>
      </c>
      <c r="BF1036" s="1" t="str">
        <f t="shared" si="1897"/>
        <v>-</v>
      </c>
      <c r="BG1036" s="6">
        <f t="shared" si="1898"/>
        <v>3.2856602857142856</v>
      </c>
    </row>
    <row r="1037" spans="1:59">
      <c r="A1037" s="22">
        <f t="shared" si="1899"/>
        <v>56</v>
      </c>
      <c r="B1037" s="128">
        <f t="shared" ref="B1037" si="2007">B58</f>
        <v>22</v>
      </c>
      <c r="C1037" s="128">
        <f t="shared" si="1882"/>
        <v>2</v>
      </c>
      <c r="D1037" s="12" t="str">
        <f t="shared" ref="D1037:AQ1037" si="2008">IF(D$979="ДА",D645,"-")</f>
        <v>-</v>
      </c>
      <c r="E1037" s="12" t="str">
        <f t="shared" si="2008"/>
        <v>-</v>
      </c>
      <c r="F1037" s="12" t="str">
        <f t="shared" si="2008"/>
        <v>-</v>
      </c>
      <c r="G1037" s="12" t="str">
        <f t="shared" si="2008"/>
        <v>-</v>
      </c>
      <c r="H1037" s="12">
        <f t="shared" si="2008"/>
        <v>9</v>
      </c>
      <c r="I1037" s="12" t="str">
        <f t="shared" si="2008"/>
        <v>-</v>
      </c>
      <c r="J1037" s="12">
        <f t="shared" si="2008"/>
        <v>7</v>
      </c>
      <c r="K1037" s="12" t="str">
        <f t="shared" si="2008"/>
        <v>-</v>
      </c>
      <c r="L1037" s="12" t="str">
        <f t="shared" si="2008"/>
        <v>-</v>
      </c>
      <c r="M1037" s="12" t="str">
        <f t="shared" si="2008"/>
        <v>-</v>
      </c>
      <c r="N1037" s="12">
        <f t="shared" si="2008"/>
        <v>5</v>
      </c>
      <c r="O1037" s="12" t="str">
        <f t="shared" si="2008"/>
        <v>-</v>
      </c>
      <c r="P1037" s="12" t="str">
        <f t="shared" si="2008"/>
        <v>-</v>
      </c>
      <c r="Q1037" s="12" t="str">
        <f t="shared" si="2008"/>
        <v>-</v>
      </c>
      <c r="R1037" s="12" t="str">
        <f t="shared" si="2008"/>
        <v>-</v>
      </c>
      <c r="S1037" s="12">
        <f t="shared" si="2008"/>
        <v>6</v>
      </c>
      <c r="T1037" s="12" t="str">
        <f t="shared" si="2008"/>
        <v>-</v>
      </c>
      <c r="U1037" s="12" t="str">
        <f t="shared" si="2008"/>
        <v>-</v>
      </c>
      <c r="V1037" s="12">
        <f t="shared" si="2008"/>
        <v>3</v>
      </c>
      <c r="W1037" s="12" t="str">
        <f t="shared" si="2008"/>
        <v>-</v>
      </c>
      <c r="X1037" s="12" t="str">
        <f t="shared" si="2008"/>
        <v>-</v>
      </c>
      <c r="Y1037" s="12" t="str">
        <f t="shared" si="2008"/>
        <v>-</v>
      </c>
      <c r="Z1037" s="12" t="str">
        <f t="shared" si="2008"/>
        <v>-</v>
      </c>
      <c r="AA1037" s="12" t="str">
        <f t="shared" si="2008"/>
        <v>-</v>
      </c>
      <c r="AB1037" s="12" t="str">
        <f t="shared" si="2008"/>
        <v>-</v>
      </c>
      <c r="AC1037" s="12">
        <f t="shared" si="2008"/>
        <v>2</v>
      </c>
      <c r="AD1037" s="12">
        <f t="shared" si="2008"/>
        <v>8</v>
      </c>
      <c r="AE1037" s="12" t="str">
        <f t="shared" si="2008"/>
        <v>-</v>
      </c>
      <c r="AF1037" s="12">
        <f t="shared" si="2008"/>
        <v>6</v>
      </c>
      <c r="AG1037" s="12" t="str">
        <f t="shared" si="2008"/>
        <v>-</v>
      </c>
      <c r="AH1037" s="12" t="str">
        <f t="shared" si="2008"/>
        <v>-</v>
      </c>
      <c r="AI1037" s="12" t="str">
        <f t="shared" si="2008"/>
        <v>-</v>
      </c>
      <c r="AJ1037" s="12" t="str">
        <f t="shared" si="2008"/>
        <v>-</v>
      </c>
      <c r="AK1037" s="12" t="str">
        <f t="shared" si="2008"/>
        <v>-</v>
      </c>
      <c r="AL1037" s="12" t="str">
        <f t="shared" si="2008"/>
        <v>-</v>
      </c>
      <c r="AM1037" s="12" t="str">
        <f t="shared" si="2008"/>
        <v>-</v>
      </c>
      <c r="AN1037" s="12" t="str">
        <f t="shared" si="2008"/>
        <v>-</v>
      </c>
      <c r="AO1037" s="12">
        <f t="shared" si="2008"/>
        <v>4</v>
      </c>
      <c r="AP1037" s="12" t="str">
        <f t="shared" si="2008"/>
        <v>-</v>
      </c>
      <c r="AQ1037" s="12" t="str">
        <f t="shared" si="2008"/>
        <v>-</v>
      </c>
      <c r="AR1037" s="13">
        <f t="shared" si="1884"/>
        <v>9</v>
      </c>
      <c r="AS1037" s="17">
        <f t="shared" si="1885"/>
        <v>5.5555005555555557</v>
      </c>
      <c r="AT1037" s="12">
        <f t="shared" si="1891"/>
        <v>171</v>
      </c>
      <c r="AV1037" s="22">
        <f t="shared" si="1902"/>
        <v>56</v>
      </c>
      <c r="AW1037" s="17">
        <f t="shared" si="1886"/>
        <v>5.5555005555555557</v>
      </c>
      <c r="AX1037" s="13">
        <f t="shared" si="1892"/>
        <v>11</v>
      </c>
      <c r="AY1037" s="13">
        <f t="shared" si="1887"/>
        <v>9</v>
      </c>
      <c r="AZ1037" s="128">
        <f t="shared" si="1893"/>
        <v>22</v>
      </c>
      <c r="BA1037" s="128">
        <f t="shared" si="1888"/>
        <v>2</v>
      </c>
      <c r="BC1037">
        <f t="shared" si="1894"/>
        <v>56</v>
      </c>
      <c r="BD1037" s="1" t="str">
        <f t="shared" si="1895"/>
        <v>-</v>
      </c>
      <c r="BE1037" s="1">
        <f t="shared" si="1896"/>
        <v>22</v>
      </c>
      <c r="BF1037" s="1" t="str">
        <f t="shared" si="1897"/>
        <v>-</v>
      </c>
      <c r="BG1037" s="6">
        <f t="shared" si="1898"/>
        <v>5.5555005555555557</v>
      </c>
    </row>
    <row r="1038" spans="1:59">
      <c r="A1038" s="22">
        <f t="shared" si="1899"/>
        <v>57</v>
      </c>
      <c r="B1038" s="128">
        <f t="shared" ref="B1038" si="2009">B59</f>
        <v>22</v>
      </c>
      <c r="C1038" s="128">
        <f t="shared" si="1882"/>
        <v>3</v>
      </c>
      <c r="D1038" s="12" t="str">
        <f t="shared" ref="D1038:AQ1038" si="2010">IF(D$979="ДА",D646,"-")</f>
        <v>-</v>
      </c>
      <c r="E1038" s="12" t="str">
        <f t="shared" si="2010"/>
        <v>-</v>
      </c>
      <c r="F1038" s="12" t="str">
        <f t="shared" si="2010"/>
        <v>-</v>
      </c>
      <c r="G1038" s="12" t="str">
        <f t="shared" si="2010"/>
        <v>-</v>
      </c>
      <c r="H1038" s="12">
        <f t="shared" si="2010"/>
        <v>8</v>
      </c>
      <c r="I1038" s="12" t="str">
        <f t="shared" si="2010"/>
        <v>-</v>
      </c>
      <c r="J1038" s="12">
        <f t="shared" si="2010"/>
        <v>6</v>
      </c>
      <c r="K1038" s="12" t="str">
        <f t="shared" si="2010"/>
        <v>-</v>
      </c>
      <c r="L1038" s="12" t="str">
        <f t="shared" si="2010"/>
        <v>-</v>
      </c>
      <c r="M1038" s="12" t="str">
        <f t="shared" si="2010"/>
        <v>-</v>
      </c>
      <c r="N1038" s="12">
        <f t="shared" si="2010"/>
        <v>7</v>
      </c>
      <c r="O1038" s="12">
        <f t="shared" si="2010"/>
        <v>7</v>
      </c>
      <c r="P1038" s="12" t="str">
        <f t="shared" si="2010"/>
        <v>-</v>
      </c>
      <c r="Q1038" s="12" t="str">
        <f t="shared" si="2010"/>
        <v>-</v>
      </c>
      <c r="R1038" s="12" t="str">
        <f t="shared" si="2010"/>
        <v>-</v>
      </c>
      <c r="S1038" s="12" t="str">
        <f t="shared" si="2010"/>
        <v>-</v>
      </c>
      <c r="T1038" s="12" t="str">
        <f t="shared" si="2010"/>
        <v>-</v>
      </c>
      <c r="U1038" s="12" t="str">
        <f t="shared" si="2010"/>
        <v>-</v>
      </c>
      <c r="V1038" s="12">
        <f t="shared" si="2010"/>
        <v>5</v>
      </c>
      <c r="W1038" s="12" t="str">
        <f t="shared" si="2010"/>
        <v>-</v>
      </c>
      <c r="X1038" s="12">
        <f t="shared" si="2010"/>
        <v>4</v>
      </c>
      <c r="Y1038" s="12" t="str">
        <f t="shared" si="2010"/>
        <v>-</v>
      </c>
      <c r="Z1038" s="12">
        <f t="shared" si="2010"/>
        <v>4</v>
      </c>
      <c r="AA1038" s="12" t="str">
        <f t="shared" si="2010"/>
        <v>-</v>
      </c>
      <c r="AB1038" s="12" t="str">
        <f t="shared" si="2010"/>
        <v>-</v>
      </c>
      <c r="AC1038" s="12">
        <f t="shared" si="2010"/>
        <v>6</v>
      </c>
      <c r="AD1038" s="12">
        <f t="shared" si="2010"/>
        <v>6</v>
      </c>
      <c r="AE1038" s="12" t="str">
        <f t="shared" si="2010"/>
        <v>-</v>
      </c>
      <c r="AF1038" s="12">
        <f t="shared" si="2010"/>
        <v>8</v>
      </c>
      <c r="AG1038" s="12" t="str">
        <f t="shared" si="2010"/>
        <v>-</v>
      </c>
      <c r="AH1038" s="12" t="str">
        <f t="shared" si="2010"/>
        <v>-</v>
      </c>
      <c r="AI1038" s="12" t="str">
        <f t="shared" si="2010"/>
        <v>-</v>
      </c>
      <c r="AJ1038" s="12" t="str">
        <f t="shared" si="2010"/>
        <v>-</v>
      </c>
      <c r="AK1038" s="12" t="str">
        <f t="shared" si="2010"/>
        <v>-</v>
      </c>
      <c r="AL1038" s="12" t="str">
        <f t="shared" si="2010"/>
        <v>-</v>
      </c>
      <c r="AM1038" s="12" t="str">
        <f t="shared" si="2010"/>
        <v>-</v>
      </c>
      <c r="AN1038" s="12" t="str">
        <f t="shared" si="2010"/>
        <v>-</v>
      </c>
      <c r="AO1038" s="12">
        <f t="shared" si="2010"/>
        <v>6</v>
      </c>
      <c r="AP1038" s="12" t="str">
        <f t="shared" si="2010"/>
        <v>-</v>
      </c>
      <c r="AQ1038" s="12" t="str">
        <f t="shared" si="2010"/>
        <v>-</v>
      </c>
      <c r="AR1038" s="13">
        <f t="shared" si="1884"/>
        <v>11</v>
      </c>
      <c r="AS1038" s="17">
        <f t="shared" si="1885"/>
        <v>6.090853090909091</v>
      </c>
      <c r="AT1038" s="12">
        <f t="shared" si="1891"/>
        <v>152</v>
      </c>
      <c r="AV1038" s="22">
        <f t="shared" si="1902"/>
        <v>57</v>
      </c>
      <c r="AW1038" s="17">
        <f t="shared" si="1886"/>
        <v>6.090853090909091</v>
      </c>
      <c r="AX1038" s="13">
        <f t="shared" si="1892"/>
        <v>13</v>
      </c>
      <c r="AY1038" s="13">
        <f t="shared" si="1887"/>
        <v>11</v>
      </c>
      <c r="AZ1038" s="128">
        <f t="shared" si="1893"/>
        <v>22</v>
      </c>
      <c r="BA1038" s="128">
        <f t="shared" si="1888"/>
        <v>3</v>
      </c>
      <c r="BC1038">
        <f t="shared" si="1894"/>
        <v>57</v>
      </c>
      <c r="BD1038" s="1" t="str">
        <f t="shared" si="1895"/>
        <v>-</v>
      </c>
      <c r="BE1038" s="1" t="str">
        <f t="shared" si="1896"/>
        <v>-</v>
      </c>
      <c r="BF1038" s="1">
        <f t="shared" si="1897"/>
        <v>22</v>
      </c>
      <c r="BG1038" s="6">
        <f t="shared" si="1898"/>
        <v>6.090853090909091</v>
      </c>
    </row>
    <row r="1039" spans="1:59">
      <c r="A1039" s="22">
        <f t="shared" si="1899"/>
        <v>58</v>
      </c>
      <c r="B1039" s="128">
        <f t="shared" ref="B1039" si="2011">B60</f>
        <v>23</v>
      </c>
      <c r="C1039" s="128">
        <f t="shared" si="1882"/>
        <v>1</v>
      </c>
      <c r="D1039" s="12" t="str">
        <f t="shared" ref="D1039:AQ1039" si="2012">IF(D$979="ДА",D647,"-")</f>
        <v>-</v>
      </c>
      <c r="E1039" s="12" t="str">
        <f t="shared" si="2012"/>
        <v>-</v>
      </c>
      <c r="F1039" s="12" t="str">
        <f t="shared" si="2012"/>
        <v>-</v>
      </c>
      <c r="G1039" s="12" t="str">
        <f t="shared" si="2012"/>
        <v>-</v>
      </c>
      <c r="H1039" s="12">
        <f t="shared" si="2012"/>
        <v>10</v>
      </c>
      <c r="I1039" s="12" t="str">
        <f t="shared" si="2012"/>
        <v>-</v>
      </c>
      <c r="J1039" s="12">
        <f t="shared" si="2012"/>
        <v>7</v>
      </c>
      <c r="K1039" s="12" t="str">
        <f t="shared" si="2012"/>
        <v>-</v>
      </c>
      <c r="L1039" s="12" t="str">
        <f t="shared" si="2012"/>
        <v>-</v>
      </c>
      <c r="M1039" s="12" t="str">
        <f t="shared" si="2012"/>
        <v>-</v>
      </c>
      <c r="N1039" s="12">
        <f t="shared" si="2012"/>
        <v>7</v>
      </c>
      <c r="O1039" s="12">
        <f t="shared" si="2012"/>
        <v>6</v>
      </c>
      <c r="P1039" s="12" t="str">
        <f t="shared" si="2012"/>
        <v>-</v>
      </c>
      <c r="Q1039" s="12" t="str">
        <f t="shared" si="2012"/>
        <v>-</v>
      </c>
      <c r="R1039" s="12" t="str">
        <f t="shared" si="2012"/>
        <v>-</v>
      </c>
      <c r="S1039" s="12">
        <f t="shared" si="2012"/>
        <v>9</v>
      </c>
      <c r="T1039" s="12" t="str">
        <f t="shared" si="2012"/>
        <v>-</v>
      </c>
      <c r="U1039" s="12" t="str">
        <f t="shared" si="2012"/>
        <v>-</v>
      </c>
      <c r="V1039" s="12">
        <f t="shared" si="2012"/>
        <v>6</v>
      </c>
      <c r="W1039" s="12" t="str">
        <f t="shared" si="2012"/>
        <v>-</v>
      </c>
      <c r="X1039" s="12" t="str">
        <f t="shared" si="2012"/>
        <v>-</v>
      </c>
      <c r="Y1039" s="12" t="str">
        <f t="shared" si="2012"/>
        <v>-</v>
      </c>
      <c r="Z1039" s="12" t="str">
        <f t="shared" si="2012"/>
        <v>-</v>
      </c>
      <c r="AA1039" s="12" t="str">
        <f t="shared" si="2012"/>
        <v>-</v>
      </c>
      <c r="AB1039" s="12" t="str">
        <f t="shared" si="2012"/>
        <v>-</v>
      </c>
      <c r="AC1039" s="12">
        <f t="shared" si="2012"/>
        <v>2</v>
      </c>
      <c r="AD1039" s="12">
        <f t="shared" si="2012"/>
        <v>5</v>
      </c>
      <c r="AE1039" s="12" t="str">
        <f t="shared" si="2012"/>
        <v>-</v>
      </c>
      <c r="AF1039" s="12">
        <f t="shared" si="2012"/>
        <v>7</v>
      </c>
      <c r="AG1039" s="12" t="str">
        <f t="shared" si="2012"/>
        <v>-</v>
      </c>
      <c r="AH1039" s="12" t="str">
        <f t="shared" si="2012"/>
        <v>-</v>
      </c>
      <c r="AI1039" s="12" t="str">
        <f t="shared" si="2012"/>
        <v>-</v>
      </c>
      <c r="AJ1039" s="12" t="str">
        <f t="shared" si="2012"/>
        <v>-</v>
      </c>
      <c r="AK1039" s="12" t="str">
        <f t="shared" si="2012"/>
        <v>-</v>
      </c>
      <c r="AL1039" s="12" t="str">
        <f t="shared" si="2012"/>
        <v>-</v>
      </c>
      <c r="AM1039" s="12" t="str">
        <f t="shared" si="2012"/>
        <v>-</v>
      </c>
      <c r="AN1039" s="12" t="str">
        <f t="shared" si="2012"/>
        <v>-</v>
      </c>
      <c r="AO1039" s="12">
        <f t="shared" si="2012"/>
        <v>5</v>
      </c>
      <c r="AP1039" s="12" t="str">
        <f t="shared" si="2012"/>
        <v>-</v>
      </c>
      <c r="AQ1039" s="12" t="str">
        <f t="shared" si="2012"/>
        <v>-</v>
      </c>
      <c r="AR1039" s="13">
        <f t="shared" si="1884"/>
        <v>10</v>
      </c>
      <c r="AS1039" s="17">
        <f t="shared" si="1885"/>
        <v>6.3999430000000004</v>
      </c>
      <c r="AT1039" s="12">
        <f t="shared" si="1891"/>
        <v>132</v>
      </c>
      <c r="AV1039" s="22">
        <f t="shared" si="1902"/>
        <v>58</v>
      </c>
      <c r="AW1039" s="17">
        <f t="shared" si="1886"/>
        <v>6.3999430000000004</v>
      </c>
      <c r="AX1039" s="13">
        <f t="shared" si="1892"/>
        <v>11</v>
      </c>
      <c r="AY1039" s="13">
        <f t="shared" si="1887"/>
        <v>10</v>
      </c>
      <c r="AZ1039" s="128">
        <f t="shared" si="1893"/>
        <v>23</v>
      </c>
      <c r="BA1039" s="128">
        <f t="shared" si="1888"/>
        <v>1</v>
      </c>
      <c r="BC1039">
        <f t="shared" si="1894"/>
        <v>58</v>
      </c>
      <c r="BD1039" s="1">
        <f t="shared" si="1895"/>
        <v>23</v>
      </c>
      <c r="BE1039" s="1" t="str">
        <f t="shared" si="1896"/>
        <v>-</v>
      </c>
      <c r="BF1039" s="1" t="str">
        <f t="shared" si="1897"/>
        <v>-</v>
      </c>
      <c r="BG1039" s="6">
        <f t="shared" si="1898"/>
        <v>6.3999430000000004</v>
      </c>
    </row>
    <row r="1040" spans="1:59">
      <c r="A1040" s="22">
        <f t="shared" si="1899"/>
        <v>59</v>
      </c>
      <c r="B1040" s="128">
        <f t="shared" ref="B1040" si="2013">B61</f>
        <v>23</v>
      </c>
      <c r="C1040" s="128">
        <f t="shared" si="1882"/>
        <v>2</v>
      </c>
      <c r="D1040" s="12" t="str">
        <f t="shared" ref="D1040:AQ1040" si="2014">IF(D$979="ДА",D648,"-")</f>
        <v>-</v>
      </c>
      <c r="E1040" s="12" t="str">
        <f t="shared" si="2014"/>
        <v>-</v>
      </c>
      <c r="F1040" s="12" t="str">
        <f t="shared" si="2014"/>
        <v>-</v>
      </c>
      <c r="G1040" s="12" t="str">
        <f t="shared" si="2014"/>
        <v>-</v>
      </c>
      <c r="H1040" s="12">
        <f t="shared" si="2014"/>
        <v>8</v>
      </c>
      <c r="I1040" s="12" t="str">
        <f t="shared" si="2014"/>
        <v>-</v>
      </c>
      <c r="J1040" s="12" t="str">
        <f t="shared" si="2014"/>
        <v>-</v>
      </c>
      <c r="K1040" s="12" t="str">
        <f t="shared" si="2014"/>
        <v>-</v>
      </c>
      <c r="L1040" s="12" t="str">
        <f t="shared" si="2014"/>
        <v>-</v>
      </c>
      <c r="M1040" s="12" t="str">
        <f t="shared" si="2014"/>
        <v>-</v>
      </c>
      <c r="N1040" s="12">
        <f t="shared" si="2014"/>
        <v>10</v>
      </c>
      <c r="O1040" s="12">
        <f t="shared" si="2014"/>
        <v>8</v>
      </c>
      <c r="P1040" s="12" t="str">
        <f t="shared" si="2014"/>
        <v>-</v>
      </c>
      <c r="Q1040" s="12" t="str">
        <f t="shared" si="2014"/>
        <v>-</v>
      </c>
      <c r="R1040" s="12" t="str">
        <f t="shared" si="2014"/>
        <v>-</v>
      </c>
      <c r="S1040" s="12">
        <f t="shared" si="2014"/>
        <v>10</v>
      </c>
      <c r="T1040" s="12" t="str">
        <f t="shared" si="2014"/>
        <v>-</v>
      </c>
      <c r="U1040" s="12" t="str">
        <f t="shared" si="2014"/>
        <v>-</v>
      </c>
      <c r="V1040" s="12">
        <f t="shared" si="2014"/>
        <v>10</v>
      </c>
      <c r="W1040" s="12" t="str">
        <f t="shared" si="2014"/>
        <v>-</v>
      </c>
      <c r="X1040" s="12" t="str">
        <f t="shared" si="2014"/>
        <v>-</v>
      </c>
      <c r="Y1040" s="12" t="str">
        <f t="shared" si="2014"/>
        <v>-</v>
      </c>
      <c r="Z1040" s="12">
        <f t="shared" si="2014"/>
        <v>5</v>
      </c>
      <c r="AA1040" s="12" t="str">
        <f t="shared" si="2014"/>
        <v>-</v>
      </c>
      <c r="AB1040" s="12" t="str">
        <f t="shared" si="2014"/>
        <v>-</v>
      </c>
      <c r="AC1040" s="12">
        <f t="shared" si="2014"/>
        <v>7</v>
      </c>
      <c r="AD1040" s="12">
        <f t="shared" si="2014"/>
        <v>8</v>
      </c>
      <c r="AE1040" s="12" t="str">
        <f t="shared" si="2014"/>
        <v>-</v>
      </c>
      <c r="AF1040" s="12">
        <f t="shared" si="2014"/>
        <v>8</v>
      </c>
      <c r="AG1040" s="12" t="str">
        <f t="shared" si="2014"/>
        <v>-</v>
      </c>
      <c r="AH1040" s="12" t="str">
        <f t="shared" si="2014"/>
        <v>-</v>
      </c>
      <c r="AI1040" s="12" t="str">
        <f t="shared" si="2014"/>
        <v>-</v>
      </c>
      <c r="AJ1040" s="12" t="str">
        <f t="shared" si="2014"/>
        <v>-</v>
      </c>
      <c r="AK1040" s="12" t="str">
        <f t="shared" si="2014"/>
        <v>-</v>
      </c>
      <c r="AL1040" s="12" t="str">
        <f t="shared" si="2014"/>
        <v>-</v>
      </c>
      <c r="AM1040" s="12" t="str">
        <f t="shared" si="2014"/>
        <v>-</v>
      </c>
      <c r="AN1040" s="12" t="str">
        <f t="shared" si="2014"/>
        <v>-</v>
      </c>
      <c r="AO1040" s="12">
        <f t="shared" si="2014"/>
        <v>7</v>
      </c>
      <c r="AP1040" s="12" t="str">
        <f t="shared" si="2014"/>
        <v>-</v>
      </c>
      <c r="AQ1040" s="12" t="str">
        <f t="shared" si="2014"/>
        <v>-</v>
      </c>
      <c r="AR1040" s="13">
        <f t="shared" si="1884"/>
        <v>10</v>
      </c>
      <c r="AS1040" s="17">
        <f t="shared" si="1885"/>
        <v>8.0999420000000004</v>
      </c>
      <c r="AT1040" s="12">
        <f t="shared" si="1891"/>
        <v>24</v>
      </c>
      <c r="AV1040" s="22">
        <f t="shared" si="1902"/>
        <v>59</v>
      </c>
      <c r="AW1040" s="17">
        <f t="shared" si="1886"/>
        <v>8.0999420000000004</v>
      </c>
      <c r="AX1040" s="13">
        <f t="shared" si="1892"/>
        <v>13</v>
      </c>
      <c r="AY1040" s="13">
        <f t="shared" si="1887"/>
        <v>10</v>
      </c>
      <c r="AZ1040" s="128">
        <f t="shared" si="1893"/>
        <v>23</v>
      </c>
      <c r="BA1040" s="128">
        <f t="shared" si="1888"/>
        <v>2</v>
      </c>
      <c r="BC1040">
        <f t="shared" si="1894"/>
        <v>59</v>
      </c>
      <c r="BD1040" s="1" t="str">
        <f t="shared" si="1895"/>
        <v>-</v>
      </c>
      <c r="BE1040" s="1">
        <f t="shared" si="1896"/>
        <v>23</v>
      </c>
      <c r="BF1040" s="1" t="str">
        <f t="shared" si="1897"/>
        <v>-</v>
      </c>
      <c r="BG1040" s="6">
        <f t="shared" si="1898"/>
        <v>8.0999420000000004</v>
      </c>
    </row>
    <row r="1041" spans="1:59">
      <c r="A1041" s="22">
        <f t="shared" si="1899"/>
        <v>60</v>
      </c>
      <c r="B1041" s="128">
        <f t="shared" ref="B1041" si="2015">B62</f>
        <v>23</v>
      </c>
      <c r="C1041" s="128">
        <f t="shared" si="1882"/>
        <v>3</v>
      </c>
      <c r="D1041" s="12" t="str">
        <f t="shared" ref="D1041:AQ1041" si="2016">IF(D$979="ДА",D649,"-")</f>
        <v>-</v>
      </c>
      <c r="E1041" s="12" t="str">
        <f t="shared" si="2016"/>
        <v>-</v>
      </c>
      <c r="F1041" s="12" t="str">
        <f t="shared" si="2016"/>
        <v>-</v>
      </c>
      <c r="G1041" s="12" t="str">
        <f t="shared" si="2016"/>
        <v>-</v>
      </c>
      <c r="H1041" s="12">
        <f t="shared" si="2016"/>
        <v>6</v>
      </c>
      <c r="I1041" s="12" t="str">
        <f t="shared" si="2016"/>
        <v>-</v>
      </c>
      <c r="J1041" s="12">
        <f t="shared" si="2016"/>
        <v>7</v>
      </c>
      <c r="K1041" s="12" t="str">
        <f t="shared" si="2016"/>
        <v>-</v>
      </c>
      <c r="L1041" s="12" t="str">
        <f t="shared" si="2016"/>
        <v>-</v>
      </c>
      <c r="M1041" s="12" t="str">
        <f t="shared" si="2016"/>
        <v>-</v>
      </c>
      <c r="N1041" s="12">
        <f t="shared" si="2016"/>
        <v>8</v>
      </c>
      <c r="O1041" s="12" t="str">
        <f t="shared" si="2016"/>
        <v>-</v>
      </c>
      <c r="P1041" s="12" t="str">
        <f t="shared" si="2016"/>
        <v>-</v>
      </c>
      <c r="Q1041" s="12" t="str">
        <f t="shared" si="2016"/>
        <v>-</v>
      </c>
      <c r="R1041" s="12" t="str">
        <f t="shared" si="2016"/>
        <v>-</v>
      </c>
      <c r="S1041" s="12" t="str">
        <f t="shared" si="2016"/>
        <v>-</v>
      </c>
      <c r="T1041" s="12" t="str">
        <f t="shared" si="2016"/>
        <v>-</v>
      </c>
      <c r="U1041" s="12" t="str">
        <f t="shared" si="2016"/>
        <v>-</v>
      </c>
      <c r="V1041" s="12">
        <f t="shared" si="2016"/>
        <v>8</v>
      </c>
      <c r="W1041" s="12" t="str">
        <f t="shared" si="2016"/>
        <v>-</v>
      </c>
      <c r="X1041" s="12">
        <f t="shared" si="2016"/>
        <v>4</v>
      </c>
      <c r="Y1041" s="12" t="str">
        <f t="shared" si="2016"/>
        <v>-</v>
      </c>
      <c r="Z1041" s="12" t="str">
        <f t="shared" si="2016"/>
        <v>-</v>
      </c>
      <c r="AA1041" s="12" t="str">
        <f t="shared" si="2016"/>
        <v>-</v>
      </c>
      <c r="AB1041" s="12" t="str">
        <f t="shared" si="2016"/>
        <v>-</v>
      </c>
      <c r="AC1041" s="12">
        <f t="shared" si="2016"/>
        <v>5</v>
      </c>
      <c r="AD1041" s="12">
        <f t="shared" si="2016"/>
        <v>6</v>
      </c>
      <c r="AE1041" s="12" t="str">
        <f t="shared" si="2016"/>
        <v>-</v>
      </c>
      <c r="AF1041" s="12">
        <f t="shared" si="2016"/>
        <v>8</v>
      </c>
      <c r="AG1041" s="12" t="str">
        <f t="shared" si="2016"/>
        <v>-</v>
      </c>
      <c r="AH1041" s="12" t="str">
        <f t="shared" si="2016"/>
        <v>-</v>
      </c>
      <c r="AI1041" s="12" t="str">
        <f t="shared" si="2016"/>
        <v>-</v>
      </c>
      <c r="AJ1041" s="12" t="str">
        <f t="shared" si="2016"/>
        <v>-</v>
      </c>
      <c r="AK1041" s="12" t="str">
        <f t="shared" si="2016"/>
        <v>-</v>
      </c>
      <c r="AL1041" s="12" t="str">
        <f t="shared" si="2016"/>
        <v>-</v>
      </c>
      <c r="AM1041" s="12" t="str">
        <f t="shared" si="2016"/>
        <v>-</v>
      </c>
      <c r="AN1041" s="12" t="str">
        <f t="shared" si="2016"/>
        <v>-</v>
      </c>
      <c r="AO1041" s="12">
        <f t="shared" si="2016"/>
        <v>6</v>
      </c>
      <c r="AP1041" s="12" t="str">
        <f t="shared" si="2016"/>
        <v>-</v>
      </c>
      <c r="AQ1041" s="12" t="str">
        <f t="shared" si="2016"/>
        <v>-</v>
      </c>
      <c r="AR1041" s="13">
        <f t="shared" si="1884"/>
        <v>9</v>
      </c>
      <c r="AS1041" s="17">
        <f t="shared" si="1885"/>
        <v>6.4443854444444444</v>
      </c>
      <c r="AT1041" s="12">
        <f t="shared" si="1891"/>
        <v>129</v>
      </c>
      <c r="AV1041" s="22">
        <f t="shared" si="1902"/>
        <v>60</v>
      </c>
      <c r="AW1041" s="17">
        <f t="shared" si="1886"/>
        <v>6.4443854444444444</v>
      </c>
      <c r="AX1041" s="13">
        <f t="shared" si="1892"/>
        <v>11</v>
      </c>
      <c r="AY1041" s="13">
        <f t="shared" si="1887"/>
        <v>9</v>
      </c>
      <c r="AZ1041" s="128">
        <f t="shared" si="1893"/>
        <v>23</v>
      </c>
      <c r="BA1041" s="128">
        <f t="shared" si="1888"/>
        <v>3</v>
      </c>
      <c r="BC1041">
        <f t="shared" si="1894"/>
        <v>60</v>
      </c>
      <c r="BD1041" s="1" t="str">
        <f t="shared" si="1895"/>
        <v>-</v>
      </c>
      <c r="BE1041" s="1" t="str">
        <f t="shared" si="1896"/>
        <v>-</v>
      </c>
      <c r="BF1041" s="1">
        <f t="shared" si="1897"/>
        <v>23</v>
      </c>
      <c r="BG1041" s="6">
        <f t="shared" si="1898"/>
        <v>6.4443854444444444</v>
      </c>
    </row>
    <row r="1042" spans="1:59">
      <c r="A1042" s="22">
        <f t="shared" si="1899"/>
        <v>61</v>
      </c>
      <c r="B1042" s="128">
        <f t="shared" ref="B1042" si="2017">B63</f>
        <v>24</v>
      </c>
      <c r="C1042" s="128">
        <f t="shared" si="1882"/>
        <v>1</v>
      </c>
      <c r="D1042" s="12" t="str">
        <f t="shared" ref="D1042:AQ1042" si="2018">IF(D$979="ДА",D650,"-")</f>
        <v>-</v>
      </c>
      <c r="E1042" s="12" t="str">
        <f t="shared" si="2018"/>
        <v>-</v>
      </c>
      <c r="F1042" s="12" t="str">
        <f t="shared" si="2018"/>
        <v>-</v>
      </c>
      <c r="G1042" s="12" t="str">
        <f t="shared" si="2018"/>
        <v>-</v>
      </c>
      <c r="H1042" s="12">
        <f t="shared" si="2018"/>
        <v>7</v>
      </c>
      <c r="I1042" s="12" t="str">
        <f t="shared" si="2018"/>
        <v>-</v>
      </c>
      <c r="J1042" s="12" t="str">
        <f t="shared" si="2018"/>
        <v>-</v>
      </c>
      <c r="K1042" s="12" t="str">
        <f t="shared" si="2018"/>
        <v>-</v>
      </c>
      <c r="L1042" s="12" t="str">
        <f t="shared" si="2018"/>
        <v>-</v>
      </c>
      <c r="M1042" s="12" t="str">
        <f t="shared" si="2018"/>
        <v>-</v>
      </c>
      <c r="N1042" s="12">
        <f t="shared" si="2018"/>
        <v>9</v>
      </c>
      <c r="O1042" s="12" t="str">
        <f t="shared" si="2018"/>
        <v>-</v>
      </c>
      <c r="P1042" s="12" t="str">
        <f t="shared" si="2018"/>
        <v>-</v>
      </c>
      <c r="Q1042" s="12" t="str">
        <f t="shared" si="2018"/>
        <v>-</v>
      </c>
      <c r="R1042" s="12" t="str">
        <f t="shared" si="2018"/>
        <v>-</v>
      </c>
      <c r="S1042" s="12">
        <f t="shared" si="2018"/>
        <v>7</v>
      </c>
      <c r="T1042" s="12" t="str">
        <f t="shared" si="2018"/>
        <v>-</v>
      </c>
      <c r="U1042" s="12" t="str">
        <f t="shared" si="2018"/>
        <v>-</v>
      </c>
      <c r="V1042" s="12">
        <f t="shared" si="2018"/>
        <v>6</v>
      </c>
      <c r="W1042" s="12" t="str">
        <f t="shared" si="2018"/>
        <v>-</v>
      </c>
      <c r="X1042" s="12" t="str">
        <f t="shared" si="2018"/>
        <v>-</v>
      </c>
      <c r="Y1042" s="12" t="str">
        <f t="shared" si="2018"/>
        <v>-</v>
      </c>
      <c r="Z1042" s="12" t="str">
        <f t="shared" si="2018"/>
        <v>-</v>
      </c>
      <c r="AA1042" s="12" t="str">
        <f t="shared" si="2018"/>
        <v>-</v>
      </c>
      <c r="AB1042" s="12" t="str">
        <f t="shared" si="2018"/>
        <v>-</v>
      </c>
      <c r="AC1042" s="12">
        <f t="shared" si="2018"/>
        <v>7</v>
      </c>
      <c r="AD1042" s="12">
        <f t="shared" si="2018"/>
        <v>6</v>
      </c>
      <c r="AE1042" s="12" t="str">
        <f t="shared" si="2018"/>
        <v>-</v>
      </c>
      <c r="AF1042" s="12">
        <f t="shared" si="2018"/>
        <v>8</v>
      </c>
      <c r="AG1042" s="12" t="str">
        <f t="shared" si="2018"/>
        <v>-</v>
      </c>
      <c r="AH1042" s="12" t="str">
        <f t="shared" si="2018"/>
        <v>-</v>
      </c>
      <c r="AI1042" s="12" t="str">
        <f t="shared" si="2018"/>
        <v>-</v>
      </c>
      <c r="AJ1042" s="12" t="str">
        <f t="shared" si="2018"/>
        <v>-</v>
      </c>
      <c r="AK1042" s="12" t="str">
        <f t="shared" si="2018"/>
        <v>-</v>
      </c>
      <c r="AL1042" s="12" t="str">
        <f t="shared" si="2018"/>
        <v>-</v>
      </c>
      <c r="AM1042" s="12" t="str">
        <f t="shared" si="2018"/>
        <v>-</v>
      </c>
      <c r="AN1042" s="12" t="str">
        <f t="shared" si="2018"/>
        <v>-</v>
      </c>
      <c r="AO1042" s="12">
        <f t="shared" si="2018"/>
        <v>5</v>
      </c>
      <c r="AP1042" s="12" t="str">
        <f t="shared" si="2018"/>
        <v>-</v>
      </c>
      <c r="AQ1042" s="12" t="str">
        <f t="shared" si="2018"/>
        <v>-</v>
      </c>
      <c r="AR1042" s="13">
        <f t="shared" si="1884"/>
        <v>8</v>
      </c>
      <c r="AS1042" s="17">
        <f t="shared" si="1885"/>
        <v>6.8749399999999996</v>
      </c>
      <c r="AT1042" s="12">
        <f t="shared" si="1891"/>
        <v>103</v>
      </c>
      <c r="AV1042" s="22">
        <f t="shared" si="1902"/>
        <v>61</v>
      </c>
      <c r="AW1042" s="17">
        <f t="shared" si="1886"/>
        <v>6.8749399999999996</v>
      </c>
      <c r="AX1042" s="13">
        <f t="shared" si="1892"/>
        <v>9</v>
      </c>
      <c r="AY1042" s="13">
        <f t="shared" si="1887"/>
        <v>8</v>
      </c>
      <c r="AZ1042" s="128">
        <f t="shared" si="1893"/>
        <v>24</v>
      </c>
      <c r="BA1042" s="128">
        <f t="shared" si="1888"/>
        <v>1</v>
      </c>
      <c r="BC1042">
        <f t="shared" si="1894"/>
        <v>61</v>
      </c>
      <c r="BD1042" s="1">
        <f t="shared" si="1895"/>
        <v>24</v>
      </c>
      <c r="BE1042" s="1" t="str">
        <f t="shared" si="1896"/>
        <v>-</v>
      </c>
      <c r="BF1042" s="1" t="str">
        <f t="shared" si="1897"/>
        <v>-</v>
      </c>
      <c r="BG1042" s="6">
        <f t="shared" si="1898"/>
        <v>6.8749399999999996</v>
      </c>
    </row>
    <row r="1043" spans="1:59">
      <c r="A1043" s="22">
        <f t="shared" si="1899"/>
        <v>62</v>
      </c>
      <c r="B1043" s="128">
        <f t="shared" ref="B1043" si="2019">B64</f>
        <v>24</v>
      </c>
      <c r="C1043" s="128">
        <f t="shared" si="1882"/>
        <v>2</v>
      </c>
      <c r="D1043" s="12" t="str">
        <f t="shared" ref="D1043:AQ1043" si="2020">IF(D$979="ДА",D651,"-")</f>
        <v>-</v>
      </c>
      <c r="E1043" s="12" t="str">
        <f t="shared" si="2020"/>
        <v>-</v>
      </c>
      <c r="F1043" s="12" t="str">
        <f t="shared" si="2020"/>
        <v>-</v>
      </c>
      <c r="G1043" s="12" t="str">
        <f t="shared" si="2020"/>
        <v>-</v>
      </c>
      <c r="H1043" s="12">
        <f t="shared" si="2020"/>
        <v>4</v>
      </c>
      <c r="I1043" s="12" t="str">
        <f t="shared" si="2020"/>
        <v>-</v>
      </c>
      <c r="J1043" s="12">
        <f t="shared" si="2020"/>
        <v>9</v>
      </c>
      <c r="K1043" s="12" t="str">
        <f t="shared" si="2020"/>
        <v>-</v>
      </c>
      <c r="L1043" s="12" t="str">
        <f t="shared" si="2020"/>
        <v>-</v>
      </c>
      <c r="M1043" s="12" t="str">
        <f t="shared" si="2020"/>
        <v>-</v>
      </c>
      <c r="N1043" s="12">
        <f t="shared" si="2020"/>
        <v>7</v>
      </c>
      <c r="O1043" s="12" t="str">
        <f t="shared" si="2020"/>
        <v>-</v>
      </c>
      <c r="P1043" s="12" t="str">
        <f t="shared" si="2020"/>
        <v>-</v>
      </c>
      <c r="Q1043" s="12" t="str">
        <f t="shared" si="2020"/>
        <v>-</v>
      </c>
      <c r="R1043" s="12" t="str">
        <f t="shared" si="2020"/>
        <v>-</v>
      </c>
      <c r="S1043" s="12" t="str">
        <f t="shared" si="2020"/>
        <v>-</v>
      </c>
      <c r="T1043" s="12" t="str">
        <f t="shared" si="2020"/>
        <v>-</v>
      </c>
      <c r="U1043" s="12" t="str">
        <f t="shared" si="2020"/>
        <v>-</v>
      </c>
      <c r="V1043" s="12">
        <f t="shared" si="2020"/>
        <v>5</v>
      </c>
      <c r="W1043" s="12" t="str">
        <f t="shared" si="2020"/>
        <v>-</v>
      </c>
      <c r="X1043" s="12">
        <f t="shared" si="2020"/>
        <v>6</v>
      </c>
      <c r="Y1043" s="12" t="str">
        <f t="shared" si="2020"/>
        <v>-</v>
      </c>
      <c r="Z1043" s="12" t="str">
        <f t="shared" si="2020"/>
        <v>-</v>
      </c>
      <c r="AA1043" s="12" t="str">
        <f t="shared" si="2020"/>
        <v>-</v>
      </c>
      <c r="AB1043" s="12" t="str">
        <f t="shared" si="2020"/>
        <v>-</v>
      </c>
      <c r="AC1043" s="12">
        <f t="shared" si="2020"/>
        <v>4</v>
      </c>
      <c r="AD1043" s="12" t="str">
        <f t="shared" si="2020"/>
        <v>-</v>
      </c>
      <c r="AE1043" s="12" t="str">
        <f t="shared" si="2020"/>
        <v>-</v>
      </c>
      <c r="AF1043" s="12">
        <f t="shared" si="2020"/>
        <v>8</v>
      </c>
      <c r="AG1043" s="12" t="str">
        <f t="shared" si="2020"/>
        <v>-</v>
      </c>
      <c r="AH1043" s="12" t="str">
        <f t="shared" si="2020"/>
        <v>-</v>
      </c>
      <c r="AI1043" s="12" t="str">
        <f t="shared" si="2020"/>
        <v>-</v>
      </c>
      <c r="AJ1043" s="12" t="str">
        <f t="shared" si="2020"/>
        <v>-</v>
      </c>
      <c r="AK1043" s="12" t="str">
        <f t="shared" si="2020"/>
        <v>-</v>
      </c>
      <c r="AL1043" s="12" t="str">
        <f t="shared" si="2020"/>
        <v>-</v>
      </c>
      <c r="AM1043" s="12" t="str">
        <f t="shared" si="2020"/>
        <v>-</v>
      </c>
      <c r="AN1043" s="12" t="str">
        <f t="shared" si="2020"/>
        <v>-</v>
      </c>
      <c r="AO1043" s="12">
        <f t="shared" si="2020"/>
        <v>4</v>
      </c>
      <c r="AP1043" s="12" t="str">
        <f t="shared" si="2020"/>
        <v>-</v>
      </c>
      <c r="AQ1043" s="12" t="str">
        <f t="shared" si="2020"/>
        <v>-</v>
      </c>
      <c r="AR1043" s="13">
        <f t="shared" si="1884"/>
        <v>8</v>
      </c>
      <c r="AS1043" s="17">
        <f t="shared" si="1885"/>
        <v>5.8749390000000004</v>
      </c>
      <c r="AT1043" s="12">
        <f t="shared" si="1891"/>
        <v>159</v>
      </c>
      <c r="AV1043" s="22">
        <f t="shared" si="1902"/>
        <v>62</v>
      </c>
      <c r="AW1043" s="17">
        <f t="shared" si="1886"/>
        <v>5.8749390000000004</v>
      </c>
      <c r="AX1043" s="13">
        <f t="shared" si="1892"/>
        <v>11</v>
      </c>
      <c r="AY1043" s="13">
        <f t="shared" si="1887"/>
        <v>8</v>
      </c>
      <c r="AZ1043" s="128">
        <f t="shared" si="1893"/>
        <v>24</v>
      </c>
      <c r="BA1043" s="128">
        <f t="shared" si="1888"/>
        <v>2</v>
      </c>
      <c r="BC1043">
        <f t="shared" si="1894"/>
        <v>62</v>
      </c>
      <c r="BD1043" s="1" t="str">
        <f t="shared" si="1895"/>
        <v>-</v>
      </c>
      <c r="BE1043" s="1">
        <f t="shared" si="1896"/>
        <v>24</v>
      </c>
      <c r="BF1043" s="1" t="str">
        <f t="shared" si="1897"/>
        <v>-</v>
      </c>
      <c r="BG1043" s="6">
        <f t="shared" si="1898"/>
        <v>5.8749390000000004</v>
      </c>
    </row>
    <row r="1044" spans="1:59">
      <c r="A1044" s="22">
        <f t="shared" si="1899"/>
        <v>63</v>
      </c>
      <c r="B1044" s="128">
        <f t="shared" ref="B1044" si="2021">B65</f>
        <v>24</v>
      </c>
      <c r="C1044" s="128">
        <f t="shared" si="1882"/>
        <v>3</v>
      </c>
      <c r="D1044" s="12" t="str">
        <f t="shared" ref="D1044:AQ1044" si="2022">IF(D$979="ДА",D652,"-")</f>
        <v>-</v>
      </c>
      <c r="E1044" s="12" t="str">
        <f t="shared" si="2022"/>
        <v>-</v>
      </c>
      <c r="F1044" s="12" t="str">
        <f t="shared" si="2022"/>
        <v>-</v>
      </c>
      <c r="G1044" s="12" t="str">
        <f t="shared" si="2022"/>
        <v>-</v>
      </c>
      <c r="H1044" s="12">
        <f t="shared" si="2022"/>
        <v>5</v>
      </c>
      <c r="I1044" s="12" t="str">
        <f t="shared" si="2022"/>
        <v>-</v>
      </c>
      <c r="J1044" s="12">
        <f t="shared" si="2022"/>
        <v>5</v>
      </c>
      <c r="K1044" s="12" t="str">
        <f t="shared" si="2022"/>
        <v>-</v>
      </c>
      <c r="L1044" s="12" t="str">
        <f t="shared" si="2022"/>
        <v>-</v>
      </c>
      <c r="M1044" s="12" t="str">
        <f t="shared" si="2022"/>
        <v>-</v>
      </c>
      <c r="N1044" s="12">
        <f t="shared" si="2022"/>
        <v>8</v>
      </c>
      <c r="O1044" s="12" t="str">
        <f t="shared" si="2022"/>
        <v>-</v>
      </c>
      <c r="P1044" s="12" t="str">
        <f t="shared" si="2022"/>
        <v>-</v>
      </c>
      <c r="Q1044" s="12" t="str">
        <f t="shared" si="2022"/>
        <v>-</v>
      </c>
      <c r="R1044" s="12" t="str">
        <f t="shared" si="2022"/>
        <v>-</v>
      </c>
      <c r="S1044" s="12">
        <f t="shared" si="2022"/>
        <v>10</v>
      </c>
      <c r="T1044" s="12" t="str">
        <f t="shared" si="2022"/>
        <v>-</v>
      </c>
      <c r="U1044" s="12" t="str">
        <f t="shared" si="2022"/>
        <v>-</v>
      </c>
      <c r="V1044" s="12">
        <f t="shared" si="2022"/>
        <v>6</v>
      </c>
      <c r="W1044" s="12" t="str">
        <f t="shared" si="2022"/>
        <v>-</v>
      </c>
      <c r="X1044" s="12" t="str">
        <f t="shared" si="2022"/>
        <v>-</v>
      </c>
      <c r="Y1044" s="12" t="str">
        <f t="shared" si="2022"/>
        <v>-</v>
      </c>
      <c r="Z1044" s="12" t="str">
        <f t="shared" si="2022"/>
        <v>-</v>
      </c>
      <c r="AA1044" s="12" t="str">
        <f t="shared" si="2022"/>
        <v>-</v>
      </c>
      <c r="AB1044" s="12" t="str">
        <f t="shared" si="2022"/>
        <v>-</v>
      </c>
      <c r="AC1044" s="12">
        <f t="shared" si="2022"/>
        <v>6</v>
      </c>
      <c r="AD1044" s="12">
        <f t="shared" si="2022"/>
        <v>4</v>
      </c>
      <c r="AE1044" s="12" t="str">
        <f t="shared" si="2022"/>
        <v>-</v>
      </c>
      <c r="AF1044" s="12">
        <f t="shared" si="2022"/>
        <v>7</v>
      </c>
      <c r="AG1044" s="12" t="str">
        <f t="shared" si="2022"/>
        <v>-</v>
      </c>
      <c r="AH1044" s="12" t="str">
        <f t="shared" si="2022"/>
        <v>-</v>
      </c>
      <c r="AI1044" s="12" t="str">
        <f t="shared" si="2022"/>
        <v>-</v>
      </c>
      <c r="AJ1044" s="12" t="str">
        <f t="shared" si="2022"/>
        <v>-</v>
      </c>
      <c r="AK1044" s="12" t="str">
        <f t="shared" si="2022"/>
        <v>-</v>
      </c>
      <c r="AL1044" s="12" t="str">
        <f t="shared" si="2022"/>
        <v>-</v>
      </c>
      <c r="AM1044" s="12" t="str">
        <f t="shared" si="2022"/>
        <v>-</v>
      </c>
      <c r="AN1044" s="12" t="str">
        <f t="shared" si="2022"/>
        <v>-</v>
      </c>
      <c r="AO1044" s="12">
        <f t="shared" si="2022"/>
        <v>4</v>
      </c>
      <c r="AP1044" s="12" t="str">
        <f t="shared" si="2022"/>
        <v>-</v>
      </c>
      <c r="AQ1044" s="12" t="str">
        <f t="shared" si="2022"/>
        <v>-</v>
      </c>
      <c r="AR1044" s="13">
        <f t="shared" si="1884"/>
        <v>9</v>
      </c>
      <c r="AS1044" s="17">
        <f t="shared" si="1885"/>
        <v>6.1110491111111109</v>
      </c>
      <c r="AT1044" s="12">
        <f t="shared" si="1891"/>
        <v>146</v>
      </c>
      <c r="AV1044" s="22">
        <f t="shared" si="1902"/>
        <v>63</v>
      </c>
      <c r="AW1044" s="17">
        <f t="shared" si="1886"/>
        <v>6.1110491111111109</v>
      </c>
      <c r="AX1044" s="13">
        <f t="shared" si="1892"/>
        <v>11</v>
      </c>
      <c r="AY1044" s="13">
        <f t="shared" si="1887"/>
        <v>9</v>
      </c>
      <c r="AZ1044" s="128">
        <f t="shared" si="1893"/>
        <v>24</v>
      </c>
      <c r="BA1044" s="128">
        <f t="shared" si="1888"/>
        <v>3</v>
      </c>
      <c r="BC1044">
        <f t="shared" si="1894"/>
        <v>63</v>
      </c>
      <c r="BD1044" s="1" t="str">
        <f t="shared" si="1895"/>
        <v>-</v>
      </c>
      <c r="BE1044" s="1" t="str">
        <f t="shared" si="1896"/>
        <v>-</v>
      </c>
      <c r="BF1044" s="1">
        <f t="shared" si="1897"/>
        <v>24</v>
      </c>
      <c r="BG1044" s="6">
        <f t="shared" si="1898"/>
        <v>6.1110491111111109</v>
      </c>
    </row>
    <row r="1045" spans="1:59">
      <c r="A1045" s="22">
        <f t="shared" si="1899"/>
        <v>64</v>
      </c>
      <c r="B1045" s="128">
        <f t="shared" ref="B1045" si="2023">B66</f>
        <v>25</v>
      </c>
      <c r="C1045" s="128">
        <f t="shared" si="1882"/>
        <v>1</v>
      </c>
      <c r="D1045" s="12" t="str">
        <f t="shared" ref="D1045:AQ1045" si="2024">IF(D$979="ДА",D653,"-")</f>
        <v>-</v>
      </c>
      <c r="E1045" s="12" t="str">
        <f t="shared" si="2024"/>
        <v>-</v>
      </c>
      <c r="F1045" s="12" t="str">
        <f t="shared" si="2024"/>
        <v>-</v>
      </c>
      <c r="G1045" s="12" t="str">
        <f t="shared" si="2024"/>
        <v>-</v>
      </c>
      <c r="H1045" s="12">
        <f t="shared" si="2024"/>
        <v>6</v>
      </c>
      <c r="I1045" s="12" t="str">
        <f t="shared" si="2024"/>
        <v>-</v>
      </c>
      <c r="J1045" s="12">
        <f t="shared" si="2024"/>
        <v>9</v>
      </c>
      <c r="K1045" s="12" t="str">
        <f t="shared" si="2024"/>
        <v>-</v>
      </c>
      <c r="L1045" s="12" t="str">
        <f t="shared" si="2024"/>
        <v>-</v>
      </c>
      <c r="M1045" s="12" t="str">
        <f t="shared" si="2024"/>
        <v>-</v>
      </c>
      <c r="N1045" s="12">
        <f t="shared" si="2024"/>
        <v>7</v>
      </c>
      <c r="O1045" s="12" t="str">
        <f t="shared" si="2024"/>
        <v>-</v>
      </c>
      <c r="P1045" s="12" t="str">
        <f t="shared" si="2024"/>
        <v>-</v>
      </c>
      <c r="Q1045" s="12" t="str">
        <f t="shared" si="2024"/>
        <v>-</v>
      </c>
      <c r="R1045" s="12" t="str">
        <f t="shared" si="2024"/>
        <v>-</v>
      </c>
      <c r="S1045" s="12" t="str">
        <f t="shared" si="2024"/>
        <v>-</v>
      </c>
      <c r="T1045" s="12" t="str">
        <f t="shared" si="2024"/>
        <v>-</v>
      </c>
      <c r="U1045" s="12" t="str">
        <f t="shared" si="2024"/>
        <v>-</v>
      </c>
      <c r="V1045" s="12">
        <f t="shared" si="2024"/>
        <v>6</v>
      </c>
      <c r="W1045" s="12" t="str">
        <f t="shared" si="2024"/>
        <v>-</v>
      </c>
      <c r="X1045" s="12" t="str">
        <f t="shared" si="2024"/>
        <v>-</v>
      </c>
      <c r="Y1045" s="12" t="str">
        <f t="shared" si="2024"/>
        <v>-</v>
      </c>
      <c r="Z1045" s="12" t="str">
        <f t="shared" si="2024"/>
        <v>-</v>
      </c>
      <c r="AA1045" s="12" t="str">
        <f t="shared" si="2024"/>
        <v>-</v>
      </c>
      <c r="AB1045" s="12" t="str">
        <f t="shared" si="2024"/>
        <v>-</v>
      </c>
      <c r="AC1045" s="12">
        <f t="shared" si="2024"/>
        <v>4</v>
      </c>
      <c r="AD1045" s="12">
        <f t="shared" si="2024"/>
        <v>7</v>
      </c>
      <c r="AE1045" s="12" t="str">
        <f t="shared" si="2024"/>
        <v>-</v>
      </c>
      <c r="AF1045" s="12">
        <f t="shared" si="2024"/>
        <v>7</v>
      </c>
      <c r="AG1045" s="12" t="str">
        <f t="shared" si="2024"/>
        <v>-</v>
      </c>
      <c r="AH1045" s="12" t="str">
        <f t="shared" si="2024"/>
        <v>-</v>
      </c>
      <c r="AI1045" s="12" t="str">
        <f t="shared" si="2024"/>
        <v>-</v>
      </c>
      <c r="AJ1045" s="12" t="str">
        <f t="shared" si="2024"/>
        <v>-</v>
      </c>
      <c r="AK1045" s="12" t="str">
        <f t="shared" si="2024"/>
        <v>-</v>
      </c>
      <c r="AL1045" s="12" t="str">
        <f t="shared" si="2024"/>
        <v>-</v>
      </c>
      <c r="AM1045" s="12" t="str">
        <f t="shared" si="2024"/>
        <v>-</v>
      </c>
      <c r="AN1045" s="12" t="str">
        <f t="shared" si="2024"/>
        <v>-</v>
      </c>
      <c r="AO1045" s="12">
        <f t="shared" si="2024"/>
        <v>4</v>
      </c>
      <c r="AP1045" s="12" t="str">
        <f t="shared" si="2024"/>
        <v>-</v>
      </c>
      <c r="AQ1045" s="12" t="str">
        <f t="shared" si="2024"/>
        <v>-</v>
      </c>
      <c r="AR1045" s="13">
        <f t="shared" si="1884"/>
        <v>8</v>
      </c>
      <c r="AS1045" s="17">
        <f t="shared" si="1885"/>
        <v>6.2499370000000001</v>
      </c>
      <c r="AT1045" s="12">
        <f t="shared" si="1891"/>
        <v>138</v>
      </c>
      <c r="AV1045" s="22">
        <f t="shared" si="1902"/>
        <v>64</v>
      </c>
      <c r="AW1045" s="17">
        <f t="shared" si="1886"/>
        <v>6.2499370000000001</v>
      </c>
      <c r="AX1045" s="13">
        <f t="shared" si="1892"/>
        <v>10</v>
      </c>
      <c r="AY1045" s="13">
        <f t="shared" si="1887"/>
        <v>8</v>
      </c>
      <c r="AZ1045" s="128">
        <f t="shared" si="1893"/>
        <v>25</v>
      </c>
      <c r="BA1045" s="128">
        <f t="shared" si="1888"/>
        <v>1</v>
      </c>
      <c r="BC1045">
        <f t="shared" si="1894"/>
        <v>64</v>
      </c>
      <c r="BD1045" s="1">
        <f t="shared" si="1895"/>
        <v>25</v>
      </c>
      <c r="BE1045" s="1" t="str">
        <f t="shared" si="1896"/>
        <v>-</v>
      </c>
      <c r="BF1045" s="1" t="str">
        <f t="shared" si="1897"/>
        <v>-</v>
      </c>
      <c r="BG1045" s="6">
        <f t="shared" si="1898"/>
        <v>6.2499370000000001</v>
      </c>
    </row>
    <row r="1046" spans="1:59">
      <c r="A1046" s="22">
        <f t="shared" si="1899"/>
        <v>65</v>
      </c>
      <c r="B1046" s="128">
        <f t="shared" ref="B1046:C1046" si="2025">B67</f>
        <v>25</v>
      </c>
      <c r="C1046" s="128">
        <f t="shared" si="2025"/>
        <v>2</v>
      </c>
      <c r="D1046" s="12" t="str">
        <f t="shared" ref="D1046:AQ1046" si="2026">IF(D$979="ДА",D654,"-")</f>
        <v>-</v>
      </c>
      <c r="E1046" s="12" t="str">
        <f t="shared" si="2026"/>
        <v>-</v>
      </c>
      <c r="F1046" s="12" t="str">
        <f t="shared" si="2026"/>
        <v>-</v>
      </c>
      <c r="G1046" s="12" t="str">
        <f t="shared" si="2026"/>
        <v>-</v>
      </c>
      <c r="H1046" s="12">
        <f t="shared" si="2026"/>
        <v>6</v>
      </c>
      <c r="I1046" s="12" t="str">
        <f t="shared" si="2026"/>
        <v>-</v>
      </c>
      <c r="J1046" s="12">
        <f t="shared" si="2026"/>
        <v>4</v>
      </c>
      <c r="K1046" s="12" t="str">
        <f t="shared" si="2026"/>
        <v>-</v>
      </c>
      <c r="L1046" s="12" t="str">
        <f t="shared" si="2026"/>
        <v>-</v>
      </c>
      <c r="M1046" s="12" t="str">
        <f t="shared" si="2026"/>
        <v>-</v>
      </c>
      <c r="N1046" s="12">
        <f t="shared" si="2026"/>
        <v>9</v>
      </c>
      <c r="O1046" s="12" t="str">
        <f t="shared" si="2026"/>
        <v>-</v>
      </c>
      <c r="P1046" s="12" t="str">
        <f t="shared" si="2026"/>
        <v>-</v>
      </c>
      <c r="Q1046" s="12" t="str">
        <f t="shared" si="2026"/>
        <v>-</v>
      </c>
      <c r="R1046" s="12" t="str">
        <f t="shared" si="2026"/>
        <v>-</v>
      </c>
      <c r="S1046" s="12">
        <f t="shared" si="2026"/>
        <v>4</v>
      </c>
      <c r="T1046" s="12" t="str">
        <f t="shared" si="2026"/>
        <v>-</v>
      </c>
      <c r="U1046" s="12" t="str">
        <f t="shared" si="2026"/>
        <v>-</v>
      </c>
      <c r="V1046" s="12">
        <f t="shared" si="2026"/>
        <v>5</v>
      </c>
      <c r="W1046" s="12" t="str">
        <f t="shared" si="2026"/>
        <v>-</v>
      </c>
      <c r="X1046" s="12">
        <f t="shared" si="2026"/>
        <v>6</v>
      </c>
      <c r="Y1046" s="12" t="str">
        <f t="shared" si="2026"/>
        <v>-</v>
      </c>
      <c r="Z1046" s="12" t="str">
        <f t="shared" si="2026"/>
        <v>-</v>
      </c>
      <c r="AA1046" s="12" t="str">
        <f t="shared" si="2026"/>
        <v>-</v>
      </c>
      <c r="AB1046" s="12" t="str">
        <f t="shared" si="2026"/>
        <v>-</v>
      </c>
      <c r="AC1046" s="12">
        <f t="shared" si="2026"/>
        <v>4</v>
      </c>
      <c r="AD1046" s="12">
        <f t="shared" si="2026"/>
        <v>7</v>
      </c>
      <c r="AE1046" s="12" t="str">
        <f t="shared" si="2026"/>
        <v>-</v>
      </c>
      <c r="AF1046" s="12">
        <f t="shared" si="2026"/>
        <v>7</v>
      </c>
      <c r="AG1046" s="12" t="str">
        <f t="shared" si="2026"/>
        <v>-</v>
      </c>
      <c r="AH1046" s="12" t="str">
        <f t="shared" si="2026"/>
        <v>-</v>
      </c>
      <c r="AI1046" s="12" t="str">
        <f t="shared" si="2026"/>
        <v>-</v>
      </c>
      <c r="AJ1046" s="12" t="str">
        <f t="shared" si="2026"/>
        <v>-</v>
      </c>
      <c r="AK1046" s="12" t="str">
        <f t="shared" si="2026"/>
        <v>-</v>
      </c>
      <c r="AL1046" s="12" t="str">
        <f t="shared" si="2026"/>
        <v>-</v>
      </c>
      <c r="AM1046" s="12" t="str">
        <f t="shared" si="2026"/>
        <v>-</v>
      </c>
      <c r="AN1046" s="12" t="str">
        <f t="shared" si="2026"/>
        <v>-</v>
      </c>
      <c r="AO1046" s="12">
        <f t="shared" si="2026"/>
        <v>6</v>
      </c>
      <c r="AP1046" s="12" t="str">
        <f t="shared" si="2026"/>
        <v>-</v>
      </c>
      <c r="AQ1046" s="12" t="str">
        <f t="shared" si="2026"/>
        <v>-</v>
      </c>
      <c r="AR1046" s="13">
        <f t="shared" ref="AR1046:AR1109" si="2027">COUNTIF(D1046:AQ1046,"&gt;0")</f>
        <v>10</v>
      </c>
      <c r="AS1046" s="17">
        <f t="shared" ref="AS1046:AS1109" si="2028">AVERAGE(D1046:AQ1046)+(1-A1046)/1000000</f>
        <v>5.7999359999999998</v>
      </c>
      <c r="AT1046" s="12">
        <f t="shared" si="1891"/>
        <v>163</v>
      </c>
      <c r="AV1046" s="22">
        <f t="shared" si="1902"/>
        <v>65</v>
      </c>
      <c r="AW1046" s="17">
        <f t="shared" ref="AW1046:AW1109" si="2029">AS1046</f>
        <v>5.7999359999999998</v>
      </c>
      <c r="AX1046" s="13">
        <f t="shared" si="1892"/>
        <v>13</v>
      </c>
      <c r="AY1046" s="13">
        <f t="shared" ref="AY1046:AY1109" si="2030">AR1046</f>
        <v>10</v>
      </c>
      <c r="AZ1046" s="128">
        <f t="shared" si="1893"/>
        <v>25</v>
      </c>
      <c r="BA1046" s="128">
        <f t="shared" ref="BA1046:BA1109" si="2031">C67</f>
        <v>2</v>
      </c>
      <c r="BC1046">
        <f t="shared" si="1894"/>
        <v>65</v>
      </c>
      <c r="BD1046" s="1" t="str">
        <f t="shared" si="1895"/>
        <v>-</v>
      </c>
      <c r="BE1046" s="1">
        <f t="shared" si="1896"/>
        <v>25</v>
      </c>
      <c r="BF1046" s="1" t="str">
        <f t="shared" si="1897"/>
        <v>-</v>
      </c>
      <c r="BG1046" s="6">
        <f t="shared" si="1898"/>
        <v>5.7999359999999998</v>
      </c>
    </row>
    <row r="1047" spans="1:59">
      <c r="A1047" s="22">
        <f t="shared" si="1899"/>
        <v>66</v>
      </c>
      <c r="B1047" s="128">
        <f t="shared" ref="B1047:C1047" si="2032">B68</f>
        <v>25</v>
      </c>
      <c r="C1047" s="128">
        <f t="shared" si="2032"/>
        <v>3</v>
      </c>
      <c r="D1047" s="12" t="str">
        <f t="shared" ref="D1047:AQ1047" si="2033">IF(D$979="ДА",D655,"-")</f>
        <v>-</v>
      </c>
      <c r="E1047" s="12" t="str">
        <f t="shared" si="2033"/>
        <v>-</v>
      </c>
      <c r="F1047" s="12" t="str">
        <f t="shared" si="2033"/>
        <v>-</v>
      </c>
      <c r="G1047" s="12" t="str">
        <f t="shared" si="2033"/>
        <v>-</v>
      </c>
      <c r="H1047" s="12">
        <f t="shared" si="2033"/>
        <v>10</v>
      </c>
      <c r="I1047" s="12" t="str">
        <f t="shared" si="2033"/>
        <v>-</v>
      </c>
      <c r="J1047" s="12">
        <f t="shared" si="2033"/>
        <v>6</v>
      </c>
      <c r="K1047" s="12" t="str">
        <f t="shared" si="2033"/>
        <v>-</v>
      </c>
      <c r="L1047" s="12" t="str">
        <f t="shared" si="2033"/>
        <v>-</v>
      </c>
      <c r="M1047" s="12" t="str">
        <f t="shared" si="2033"/>
        <v>-</v>
      </c>
      <c r="N1047" s="12">
        <f t="shared" si="2033"/>
        <v>8</v>
      </c>
      <c r="O1047" s="12" t="str">
        <f t="shared" si="2033"/>
        <v>-</v>
      </c>
      <c r="P1047" s="12" t="str">
        <f t="shared" si="2033"/>
        <v>-</v>
      </c>
      <c r="Q1047" s="12" t="str">
        <f t="shared" si="2033"/>
        <v>-</v>
      </c>
      <c r="R1047" s="12" t="str">
        <f t="shared" si="2033"/>
        <v>-</v>
      </c>
      <c r="S1047" s="12" t="str">
        <f t="shared" si="2033"/>
        <v>-</v>
      </c>
      <c r="T1047" s="12" t="str">
        <f t="shared" si="2033"/>
        <v>-</v>
      </c>
      <c r="U1047" s="12" t="str">
        <f t="shared" si="2033"/>
        <v>-</v>
      </c>
      <c r="V1047" s="12">
        <f t="shared" si="2033"/>
        <v>5</v>
      </c>
      <c r="W1047" s="12" t="str">
        <f t="shared" si="2033"/>
        <v>-</v>
      </c>
      <c r="X1047" s="12" t="str">
        <f t="shared" si="2033"/>
        <v>-</v>
      </c>
      <c r="Y1047" s="12" t="str">
        <f t="shared" si="2033"/>
        <v>-</v>
      </c>
      <c r="Z1047" s="12" t="str">
        <f t="shared" si="2033"/>
        <v>-</v>
      </c>
      <c r="AA1047" s="12" t="str">
        <f t="shared" si="2033"/>
        <v>-</v>
      </c>
      <c r="AB1047" s="12" t="str">
        <f t="shared" si="2033"/>
        <v>-</v>
      </c>
      <c r="AC1047" s="12">
        <f t="shared" si="2033"/>
        <v>4</v>
      </c>
      <c r="AD1047" s="12">
        <f t="shared" si="2033"/>
        <v>6</v>
      </c>
      <c r="AE1047" s="12" t="str">
        <f t="shared" si="2033"/>
        <v>-</v>
      </c>
      <c r="AF1047" s="12">
        <f t="shared" si="2033"/>
        <v>8</v>
      </c>
      <c r="AG1047" s="12" t="str">
        <f t="shared" si="2033"/>
        <v>-</v>
      </c>
      <c r="AH1047" s="12" t="str">
        <f t="shared" si="2033"/>
        <v>-</v>
      </c>
      <c r="AI1047" s="12" t="str">
        <f t="shared" si="2033"/>
        <v>-</v>
      </c>
      <c r="AJ1047" s="12" t="str">
        <f t="shared" si="2033"/>
        <v>-</v>
      </c>
      <c r="AK1047" s="12" t="str">
        <f t="shared" si="2033"/>
        <v>-</v>
      </c>
      <c r="AL1047" s="12" t="str">
        <f t="shared" si="2033"/>
        <v>-</v>
      </c>
      <c r="AM1047" s="12" t="str">
        <f t="shared" si="2033"/>
        <v>-</v>
      </c>
      <c r="AN1047" s="12" t="str">
        <f t="shared" si="2033"/>
        <v>-</v>
      </c>
      <c r="AO1047" s="12">
        <f t="shared" si="2033"/>
        <v>4</v>
      </c>
      <c r="AP1047" s="12" t="str">
        <f t="shared" si="2033"/>
        <v>-</v>
      </c>
      <c r="AQ1047" s="12" t="str">
        <f t="shared" si="2033"/>
        <v>-</v>
      </c>
      <c r="AR1047" s="13">
        <f t="shared" si="2027"/>
        <v>8</v>
      </c>
      <c r="AS1047" s="17">
        <f t="shared" si="2028"/>
        <v>6.3749349999999998</v>
      </c>
      <c r="AT1047" s="12">
        <f t="shared" ref="AT1047:AT1110" si="2034">RANK(AS1047,AS$982:AS$1173,0)</f>
        <v>133</v>
      </c>
      <c r="AV1047" s="22">
        <f t="shared" si="1902"/>
        <v>66</v>
      </c>
      <c r="AW1047" s="17">
        <f t="shared" si="2029"/>
        <v>6.3749349999999998</v>
      </c>
      <c r="AX1047" s="13">
        <f t="shared" ref="AX1047:AX1110" si="2035">AR68</f>
        <v>10</v>
      </c>
      <c r="AY1047" s="13">
        <f t="shared" si="2030"/>
        <v>8</v>
      </c>
      <c r="AZ1047" s="128">
        <f t="shared" ref="AZ1047:AZ1110" si="2036">B68</f>
        <v>25</v>
      </c>
      <c r="BA1047" s="128">
        <f t="shared" si="2031"/>
        <v>3</v>
      </c>
      <c r="BC1047">
        <f t="shared" ref="BC1047:BC1061" si="2037">ROW(A66)</f>
        <v>66</v>
      </c>
      <c r="BD1047" s="1" t="str">
        <f t="shared" ref="BD1047:BD1061" si="2038">IF(C1047=1,B1047,"-")</f>
        <v>-</v>
      </c>
      <c r="BE1047" s="1" t="str">
        <f t="shared" ref="BE1047:BE1061" si="2039">IF(C1047=2,B1047,"-")</f>
        <v>-</v>
      </c>
      <c r="BF1047" s="1">
        <f t="shared" ref="BF1047:BF1061" si="2040">IF(C1047=3,B1047,"-")</f>
        <v>25</v>
      </c>
      <c r="BG1047" s="6">
        <f t="shared" ref="BG1047:BG1061" si="2041">AW1047</f>
        <v>6.3749349999999998</v>
      </c>
    </row>
    <row r="1048" spans="1:59">
      <c r="A1048" s="22">
        <f t="shared" ref="A1048:A1111" si="2042">A1047+1</f>
        <v>67</v>
      </c>
      <c r="B1048" s="128">
        <f t="shared" ref="B1048:C1048" si="2043">B69</f>
        <v>26</v>
      </c>
      <c r="C1048" s="128">
        <f t="shared" si="2043"/>
        <v>1</v>
      </c>
      <c r="D1048" s="12" t="str">
        <f t="shared" ref="D1048:AQ1048" si="2044">IF(D$979="ДА",D656,"-")</f>
        <v>-</v>
      </c>
      <c r="E1048" s="12" t="str">
        <f t="shared" si="2044"/>
        <v>-</v>
      </c>
      <c r="F1048" s="12" t="str">
        <f t="shared" si="2044"/>
        <v>-</v>
      </c>
      <c r="G1048" s="12" t="str">
        <f t="shared" si="2044"/>
        <v>-</v>
      </c>
      <c r="H1048" s="12">
        <f t="shared" si="2044"/>
        <v>9</v>
      </c>
      <c r="I1048" s="12" t="str">
        <f t="shared" si="2044"/>
        <v>-</v>
      </c>
      <c r="J1048" s="12">
        <f t="shared" si="2044"/>
        <v>7</v>
      </c>
      <c r="K1048" s="12" t="str">
        <f t="shared" si="2044"/>
        <v>-</v>
      </c>
      <c r="L1048" s="12" t="str">
        <f t="shared" si="2044"/>
        <v>-</v>
      </c>
      <c r="M1048" s="12" t="str">
        <f t="shared" si="2044"/>
        <v>-</v>
      </c>
      <c r="N1048" s="12">
        <f t="shared" si="2044"/>
        <v>10</v>
      </c>
      <c r="O1048" s="12" t="str">
        <f t="shared" si="2044"/>
        <v>-</v>
      </c>
      <c r="P1048" s="12" t="str">
        <f t="shared" si="2044"/>
        <v>-</v>
      </c>
      <c r="Q1048" s="12" t="str">
        <f t="shared" si="2044"/>
        <v>-</v>
      </c>
      <c r="R1048" s="12" t="str">
        <f t="shared" si="2044"/>
        <v>-</v>
      </c>
      <c r="S1048" s="12">
        <f t="shared" si="2044"/>
        <v>9</v>
      </c>
      <c r="T1048" s="12" t="str">
        <f t="shared" si="2044"/>
        <v>-</v>
      </c>
      <c r="U1048" s="12" t="str">
        <f t="shared" si="2044"/>
        <v>-</v>
      </c>
      <c r="V1048" s="12">
        <f t="shared" si="2044"/>
        <v>7</v>
      </c>
      <c r="W1048" s="12" t="str">
        <f t="shared" si="2044"/>
        <v>-</v>
      </c>
      <c r="X1048" s="12">
        <f t="shared" si="2044"/>
        <v>6</v>
      </c>
      <c r="Y1048" s="12" t="str">
        <f t="shared" si="2044"/>
        <v>-</v>
      </c>
      <c r="Z1048" s="12">
        <f t="shared" si="2044"/>
        <v>5</v>
      </c>
      <c r="AA1048" s="12" t="str">
        <f t="shared" si="2044"/>
        <v>-</v>
      </c>
      <c r="AB1048" s="12" t="str">
        <f t="shared" si="2044"/>
        <v>-</v>
      </c>
      <c r="AC1048" s="12" t="str">
        <f t="shared" si="2044"/>
        <v>-</v>
      </c>
      <c r="AD1048" s="12">
        <f t="shared" si="2044"/>
        <v>7</v>
      </c>
      <c r="AE1048" s="12" t="str">
        <f t="shared" si="2044"/>
        <v>-</v>
      </c>
      <c r="AF1048" s="12">
        <f t="shared" si="2044"/>
        <v>8</v>
      </c>
      <c r="AG1048" s="12" t="str">
        <f t="shared" si="2044"/>
        <v>-</v>
      </c>
      <c r="AH1048" s="12" t="str">
        <f t="shared" si="2044"/>
        <v>-</v>
      </c>
      <c r="AI1048" s="12" t="str">
        <f t="shared" si="2044"/>
        <v>-</v>
      </c>
      <c r="AJ1048" s="12" t="str">
        <f t="shared" si="2044"/>
        <v>-</v>
      </c>
      <c r="AK1048" s="12" t="str">
        <f t="shared" si="2044"/>
        <v>-</v>
      </c>
      <c r="AL1048" s="12" t="str">
        <f t="shared" si="2044"/>
        <v>-</v>
      </c>
      <c r="AM1048" s="12" t="str">
        <f t="shared" si="2044"/>
        <v>-</v>
      </c>
      <c r="AN1048" s="12" t="str">
        <f t="shared" si="2044"/>
        <v>-</v>
      </c>
      <c r="AO1048" s="12">
        <f t="shared" si="2044"/>
        <v>5</v>
      </c>
      <c r="AP1048" s="12" t="str">
        <f t="shared" si="2044"/>
        <v>-</v>
      </c>
      <c r="AQ1048" s="12" t="str">
        <f t="shared" si="2044"/>
        <v>-</v>
      </c>
      <c r="AR1048" s="13">
        <f t="shared" si="2027"/>
        <v>10</v>
      </c>
      <c r="AS1048" s="17">
        <f t="shared" si="2028"/>
        <v>7.2999339999999995</v>
      </c>
      <c r="AT1048" s="12">
        <f t="shared" si="2034"/>
        <v>74</v>
      </c>
      <c r="AV1048" s="22">
        <f t="shared" ref="AV1048:AV1111" si="2045">AV1047+1</f>
        <v>67</v>
      </c>
      <c r="AW1048" s="17">
        <f t="shared" si="2029"/>
        <v>7.2999339999999995</v>
      </c>
      <c r="AX1048" s="13">
        <f t="shared" si="2035"/>
        <v>11</v>
      </c>
      <c r="AY1048" s="13">
        <f t="shared" si="2030"/>
        <v>10</v>
      </c>
      <c r="AZ1048" s="128">
        <f t="shared" si="2036"/>
        <v>26</v>
      </c>
      <c r="BA1048" s="128">
        <f t="shared" si="2031"/>
        <v>1</v>
      </c>
      <c r="BC1048">
        <f t="shared" si="2037"/>
        <v>67</v>
      </c>
      <c r="BD1048" s="1">
        <f t="shared" si="2038"/>
        <v>26</v>
      </c>
      <c r="BE1048" s="1" t="str">
        <f t="shared" si="2039"/>
        <v>-</v>
      </c>
      <c r="BF1048" s="1" t="str">
        <f t="shared" si="2040"/>
        <v>-</v>
      </c>
      <c r="BG1048" s="6">
        <f t="shared" si="2041"/>
        <v>7.2999339999999995</v>
      </c>
    </row>
    <row r="1049" spans="1:59">
      <c r="A1049" s="22">
        <f t="shared" si="2042"/>
        <v>68</v>
      </c>
      <c r="B1049" s="128">
        <f t="shared" ref="B1049:C1049" si="2046">B70</f>
        <v>26</v>
      </c>
      <c r="C1049" s="128">
        <f t="shared" si="2046"/>
        <v>2</v>
      </c>
      <c r="D1049" s="12" t="str">
        <f t="shared" ref="D1049:AQ1049" si="2047">IF(D$979="ДА",D657,"-")</f>
        <v>-</v>
      </c>
      <c r="E1049" s="12" t="str">
        <f t="shared" si="2047"/>
        <v>-</v>
      </c>
      <c r="F1049" s="12" t="str">
        <f t="shared" si="2047"/>
        <v>-</v>
      </c>
      <c r="G1049" s="12" t="str">
        <f t="shared" si="2047"/>
        <v>-</v>
      </c>
      <c r="H1049" s="12">
        <f t="shared" si="2047"/>
        <v>8</v>
      </c>
      <c r="I1049" s="12" t="str">
        <f t="shared" si="2047"/>
        <v>-</v>
      </c>
      <c r="J1049" s="12">
        <f t="shared" si="2047"/>
        <v>7</v>
      </c>
      <c r="K1049" s="12" t="str">
        <f t="shared" si="2047"/>
        <v>-</v>
      </c>
      <c r="L1049" s="12" t="str">
        <f t="shared" si="2047"/>
        <v>-</v>
      </c>
      <c r="M1049" s="12" t="str">
        <f t="shared" si="2047"/>
        <v>-</v>
      </c>
      <c r="N1049" s="12">
        <f t="shared" si="2047"/>
        <v>8</v>
      </c>
      <c r="O1049" s="12" t="str">
        <f t="shared" si="2047"/>
        <v>-</v>
      </c>
      <c r="P1049" s="12" t="str">
        <f t="shared" si="2047"/>
        <v>-</v>
      </c>
      <c r="Q1049" s="12" t="str">
        <f t="shared" si="2047"/>
        <v>-</v>
      </c>
      <c r="R1049" s="12" t="str">
        <f t="shared" si="2047"/>
        <v>-</v>
      </c>
      <c r="S1049" s="12">
        <f t="shared" si="2047"/>
        <v>9</v>
      </c>
      <c r="T1049" s="12" t="str">
        <f t="shared" si="2047"/>
        <v>-</v>
      </c>
      <c r="U1049" s="12" t="str">
        <f t="shared" si="2047"/>
        <v>-</v>
      </c>
      <c r="V1049" s="12">
        <f t="shared" si="2047"/>
        <v>9</v>
      </c>
      <c r="W1049" s="12" t="str">
        <f t="shared" si="2047"/>
        <v>-</v>
      </c>
      <c r="X1049" s="12">
        <f t="shared" si="2047"/>
        <v>7</v>
      </c>
      <c r="Y1049" s="12" t="str">
        <f t="shared" si="2047"/>
        <v>-</v>
      </c>
      <c r="Z1049" s="12" t="str">
        <f t="shared" si="2047"/>
        <v>-</v>
      </c>
      <c r="AA1049" s="12" t="str">
        <f t="shared" si="2047"/>
        <v>-</v>
      </c>
      <c r="AB1049" s="12" t="str">
        <f t="shared" si="2047"/>
        <v>-</v>
      </c>
      <c r="AC1049" s="12" t="str">
        <f t="shared" si="2047"/>
        <v>-</v>
      </c>
      <c r="AD1049" s="12">
        <f t="shared" si="2047"/>
        <v>7</v>
      </c>
      <c r="AE1049" s="12" t="str">
        <f t="shared" si="2047"/>
        <v>-</v>
      </c>
      <c r="AF1049" s="12">
        <f t="shared" si="2047"/>
        <v>10</v>
      </c>
      <c r="AG1049" s="12" t="str">
        <f t="shared" si="2047"/>
        <v>-</v>
      </c>
      <c r="AH1049" s="12" t="str">
        <f t="shared" si="2047"/>
        <v>-</v>
      </c>
      <c r="AI1049" s="12" t="str">
        <f t="shared" si="2047"/>
        <v>-</v>
      </c>
      <c r="AJ1049" s="12" t="str">
        <f t="shared" si="2047"/>
        <v>-</v>
      </c>
      <c r="AK1049" s="12" t="str">
        <f t="shared" si="2047"/>
        <v>-</v>
      </c>
      <c r="AL1049" s="12" t="str">
        <f t="shared" si="2047"/>
        <v>-</v>
      </c>
      <c r="AM1049" s="12" t="str">
        <f t="shared" si="2047"/>
        <v>-</v>
      </c>
      <c r="AN1049" s="12" t="str">
        <f t="shared" si="2047"/>
        <v>-</v>
      </c>
      <c r="AO1049" s="12">
        <f t="shared" si="2047"/>
        <v>6</v>
      </c>
      <c r="AP1049" s="12" t="str">
        <f t="shared" si="2047"/>
        <v>-</v>
      </c>
      <c r="AQ1049" s="12" t="str">
        <f t="shared" si="2047"/>
        <v>-</v>
      </c>
      <c r="AR1049" s="13">
        <f t="shared" si="2027"/>
        <v>9</v>
      </c>
      <c r="AS1049" s="17">
        <f t="shared" si="2028"/>
        <v>7.8888218888888897</v>
      </c>
      <c r="AT1049" s="12">
        <f t="shared" si="2034"/>
        <v>38</v>
      </c>
      <c r="AV1049" s="22">
        <f t="shared" si="2045"/>
        <v>68</v>
      </c>
      <c r="AW1049" s="17">
        <f t="shared" si="2029"/>
        <v>7.8888218888888897</v>
      </c>
      <c r="AX1049" s="13">
        <f t="shared" si="2035"/>
        <v>12</v>
      </c>
      <c r="AY1049" s="13">
        <f t="shared" si="2030"/>
        <v>9</v>
      </c>
      <c r="AZ1049" s="128">
        <f t="shared" si="2036"/>
        <v>26</v>
      </c>
      <c r="BA1049" s="128">
        <f t="shared" si="2031"/>
        <v>2</v>
      </c>
      <c r="BC1049">
        <f t="shared" si="2037"/>
        <v>68</v>
      </c>
      <c r="BD1049" s="1" t="str">
        <f t="shared" si="2038"/>
        <v>-</v>
      </c>
      <c r="BE1049" s="1">
        <f t="shared" si="2039"/>
        <v>26</v>
      </c>
      <c r="BF1049" s="1" t="str">
        <f t="shared" si="2040"/>
        <v>-</v>
      </c>
      <c r="BG1049" s="6">
        <f t="shared" si="2041"/>
        <v>7.8888218888888897</v>
      </c>
    </row>
    <row r="1050" spans="1:59">
      <c r="A1050" s="22">
        <f t="shared" si="2042"/>
        <v>69</v>
      </c>
      <c r="B1050" s="128">
        <f t="shared" ref="B1050:C1050" si="2048">B71</f>
        <v>27</v>
      </c>
      <c r="C1050" s="128">
        <f t="shared" si="2048"/>
        <v>1</v>
      </c>
      <c r="D1050" s="12" t="str">
        <f t="shared" ref="D1050:AQ1050" si="2049">IF(D$979="ДА",D658,"-")</f>
        <v>-</v>
      </c>
      <c r="E1050" s="12" t="str">
        <f t="shared" si="2049"/>
        <v>-</v>
      </c>
      <c r="F1050" s="12" t="str">
        <f t="shared" si="2049"/>
        <v>-</v>
      </c>
      <c r="G1050" s="12" t="str">
        <f t="shared" si="2049"/>
        <v>-</v>
      </c>
      <c r="H1050" s="12">
        <f t="shared" si="2049"/>
        <v>5</v>
      </c>
      <c r="I1050" s="12" t="str">
        <f t="shared" si="2049"/>
        <v>-</v>
      </c>
      <c r="J1050" s="12">
        <f t="shared" si="2049"/>
        <v>9</v>
      </c>
      <c r="K1050" s="12" t="str">
        <f t="shared" si="2049"/>
        <v>-</v>
      </c>
      <c r="L1050" s="12" t="str">
        <f t="shared" si="2049"/>
        <v>-</v>
      </c>
      <c r="M1050" s="12" t="str">
        <f t="shared" si="2049"/>
        <v>-</v>
      </c>
      <c r="N1050" s="12">
        <f t="shared" si="2049"/>
        <v>7</v>
      </c>
      <c r="O1050" s="12" t="str">
        <f t="shared" si="2049"/>
        <v>-</v>
      </c>
      <c r="P1050" s="12" t="str">
        <f t="shared" si="2049"/>
        <v>-</v>
      </c>
      <c r="Q1050" s="12" t="str">
        <f t="shared" si="2049"/>
        <v>-</v>
      </c>
      <c r="R1050" s="12" t="str">
        <f t="shared" si="2049"/>
        <v>-</v>
      </c>
      <c r="S1050" s="12">
        <f t="shared" si="2049"/>
        <v>9</v>
      </c>
      <c r="T1050" s="12" t="str">
        <f t="shared" si="2049"/>
        <v>-</v>
      </c>
      <c r="U1050" s="12" t="str">
        <f t="shared" si="2049"/>
        <v>-</v>
      </c>
      <c r="V1050" s="12">
        <f t="shared" si="2049"/>
        <v>5</v>
      </c>
      <c r="W1050" s="12" t="str">
        <f t="shared" si="2049"/>
        <v>-</v>
      </c>
      <c r="X1050" s="12" t="str">
        <f t="shared" si="2049"/>
        <v>-</v>
      </c>
      <c r="Y1050" s="12" t="str">
        <f t="shared" si="2049"/>
        <v>-</v>
      </c>
      <c r="Z1050" s="12" t="str">
        <f t="shared" si="2049"/>
        <v>-</v>
      </c>
      <c r="AA1050" s="12" t="str">
        <f t="shared" si="2049"/>
        <v>-</v>
      </c>
      <c r="AB1050" s="12" t="str">
        <f t="shared" si="2049"/>
        <v>-</v>
      </c>
      <c r="AC1050" s="12">
        <f t="shared" si="2049"/>
        <v>3</v>
      </c>
      <c r="AD1050" s="12">
        <f t="shared" si="2049"/>
        <v>6</v>
      </c>
      <c r="AE1050" s="12" t="str">
        <f t="shared" si="2049"/>
        <v>-</v>
      </c>
      <c r="AF1050" s="12">
        <f t="shared" si="2049"/>
        <v>8</v>
      </c>
      <c r="AG1050" s="12" t="str">
        <f t="shared" si="2049"/>
        <v>-</v>
      </c>
      <c r="AH1050" s="12" t="str">
        <f t="shared" si="2049"/>
        <v>-</v>
      </c>
      <c r="AI1050" s="12" t="str">
        <f t="shared" si="2049"/>
        <v>-</v>
      </c>
      <c r="AJ1050" s="12" t="str">
        <f t="shared" si="2049"/>
        <v>-</v>
      </c>
      <c r="AK1050" s="12" t="str">
        <f t="shared" si="2049"/>
        <v>-</v>
      </c>
      <c r="AL1050" s="12" t="str">
        <f t="shared" si="2049"/>
        <v>-</v>
      </c>
      <c r="AM1050" s="12" t="str">
        <f t="shared" si="2049"/>
        <v>-</v>
      </c>
      <c r="AN1050" s="12" t="str">
        <f t="shared" si="2049"/>
        <v>-</v>
      </c>
      <c r="AO1050" s="12">
        <f t="shared" si="2049"/>
        <v>7</v>
      </c>
      <c r="AP1050" s="12" t="str">
        <f t="shared" si="2049"/>
        <v>-</v>
      </c>
      <c r="AQ1050" s="12" t="str">
        <f t="shared" si="2049"/>
        <v>-</v>
      </c>
      <c r="AR1050" s="13">
        <f t="shared" si="2027"/>
        <v>9</v>
      </c>
      <c r="AS1050" s="17">
        <f t="shared" si="2028"/>
        <v>6.5554875555555556</v>
      </c>
      <c r="AT1050" s="12">
        <f t="shared" si="2034"/>
        <v>125</v>
      </c>
      <c r="AV1050" s="22">
        <f t="shared" si="2045"/>
        <v>69</v>
      </c>
      <c r="AW1050" s="17">
        <f t="shared" si="2029"/>
        <v>6.5554875555555556</v>
      </c>
      <c r="AX1050" s="13">
        <f t="shared" si="2035"/>
        <v>11</v>
      </c>
      <c r="AY1050" s="13">
        <f t="shared" si="2030"/>
        <v>9</v>
      </c>
      <c r="AZ1050" s="128">
        <f t="shared" si="2036"/>
        <v>27</v>
      </c>
      <c r="BA1050" s="128">
        <f t="shared" si="2031"/>
        <v>1</v>
      </c>
      <c r="BC1050">
        <f t="shared" si="2037"/>
        <v>69</v>
      </c>
      <c r="BD1050" s="1">
        <f t="shared" si="2038"/>
        <v>27</v>
      </c>
      <c r="BE1050" s="1" t="str">
        <f t="shared" si="2039"/>
        <v>-</v>
      </c>
      <c r="BF1050" s="1" t="str">
        <f t="shared" si="2040"/>
        <v>-</v>
      </c>
      <c r="BG1050" s="6">
        <f t="shared" si="2041"/>
        <v>6.5554875555555556</v>
      </c>
    </row>
    <row r="1051" spans="1:59">
      <c r="A1051" s="22">
        <f t="shared" si="2042"/>
        <v>70</v>
      </c>
      <c r="B1051" s="128">
        <f t="shared" ref="B1051:C1051" si="2050">B72</f>
        <v>27</v>
      </c>
      <c r="C1051" s="128">
        <f t="shared" si="2050"/>
        <v>2</v>
      </c>
      <c r="D1051" s="12" t="str">
        <f t="shared" ref="D1051:AQ1051" si="2051">IF(D$979="ДА",D659,"-")</f>
        <v>-</v>
      </c>
      <c r="E1051" s="12" t="str">
        <f t="shared" si="2051"/>
        <v>-</v>
      </c>
      <c r="F1051" s="12" t="str">
        <f t="shared" si="2051"/>
        <v>-</v>
      </c>
      <c r="G1051" s="12" t="str">
        <f t="shared" si="2051"/>
        <v>-</v>
      </c>
      <c r="H1051" s="12">
        <f t="shared" si="2051"/>
        <v>10</v>
      </c>
      <c r="I1051" s="12" t="str">
        <f t="shared" si="2051"/>
        <v>-</v>
      </c>
      <c r="J1051" s="12">
        <f t="shared" si="2051"/>
        <v>7</v>
      </c>
      <c r="K1051" s="12" t="str">
        <f t="shared" si="2051"/>
        <v>-</v>
      </c>
      <c r="L1051" s="12" t="str">
        <f t="shared" si="2051"/>
        <v>-</v>
      </c>
      <c r="M1051" s="12" t="str">
        <f t="shared" si="2051"/>
        <v>-</v>
      </c>
      <c r="N1051" s="12">
        <f t="shared" si="2051"/>
        <v>10</v>
      </c>
      <c r="O1051" s="12" t="str">
        <f t="shared" si="2051"/>
        <v>-</v>
      </c>
      <c r="P1051" s="12" t="str">
        <f t="shared" si="2051"/>
        <v>-</v>
      </c>
      <c r="Q1051" s="12" t="str">
        <f t="shared" si="2051"/>
        <v>-</v>
      </c>
      <c r="R1051" s="12" t="str">
        <f t="shared" si="2051"/>
        <v>-</v>
      </c>
      <c r="S1051" s="12">
        <f t="shared" si="2051"/>
        <v>8</v>
      </c>
      <c r="T1051" s="12" t="str">
        <f t="shared" si="2051"/>
        <v>-</v>
      </c>
      <c r="U1051" s="12" t="str">
        <f t="shared" si="2051"/>
        <v>-</v>
      </c>
      <c r="V1051" s="12">
        <f t="shared" si="2051"/>
        <v>6</v>
      </c>
      <c r="W1051" s="12" t="str">
        <f t="shared" si="2051"/>
        <v>-</v>
      </c>
      <c r="X1051" s="12">
        <f t="shared" si="2051"/>
        <v>6</v>
      </c>
      <c r="Y1051" s="12" t="str">
        <f t="shared" si="2051"/>
        <v>-</v>
      </c>
      <c r="Z1051" s="12">
        <f t="shared" si="2051"/>
        <v>7</v>
      </c>
      <c r="AA1051" s="12" t="str">
        <f t="shared" si="2051"/>
        <v>-</v>
      </c>
      <c r="AB1051" s="12" t="str">
        <f t="shared" si="2051"/>
        <v>-</v>
      </c>
      <c r="AC1051" s="12">
        <f t="shared" si="2051"/>
        <v>7</v>
      </c>
      <c r="AD1051" s="12">
        <f t="shared" si="2051"/>
        <v>8</v>
      </c>
      <c r="AE1051" s="12" t="str">
        <f t="shared" si="2051"/>
        <v>-</v>
      </c>
      <c r="AF1051" s="12">
        <f t="shared" si="2051"/>
        <v>9</v>
      </c>
      <c r="AG1051" s="12" t="str">
        <f t="shared" si="2051"/>
        <v>-</v>
      </c>
      <c r="AH1051" s="12" t="str">
        <f t="shared" si="2051"/>
        <v>-</v>
      </c>
      <c r="AI1051" s="12" t="str">
        <f t="shared" si="2051"/>
        <v>-</v>
      </c>
      <c r="AJ1051" s="12" t="str">
        <f t="shared" si="2051"/>
        <v>-</v>
      </c>
      <c r="AK1051" s="12" t="str">
        <f t="shared" si="2051"/>
        <v>-</v>
      </c>
      <c r="AL1051" s="12" t="str">
        <f t="shared" si="2051"/>
        <v>-</v>
      </c>
      <c r="AM1051" s="12" t="str">
        <f t="shared" si="2051"/>
        <v>-</v>
      </c>
      <c r="AN1051" s="12" t="str">
        <f t="shared" si="2051"/>
        <v>-</v>
      </c>
      <c r="AO1051" s="12">
        <f t="shared" si="2051"/>
        <v>8</v>
      </c>
      <c r="AP1051" s="12" t="str">
        <f t="shared" si="2051"/>
        <v>-</v>
      </c>
      <c r="AQ1051" s="12" t="str">
        <f t="shared" si="2051"/>
        <v>-</v>
      </c>
      <c r="AR1051" s="13">
        <f t="shared" si="2027"/>
        <v>11</v>
      </c>
      <c r="AS1051" s="17">
        <f t="shared" si="2028"/>
        <v>7.8181128181818185</v>
      </c>
      <c r="AT1051" s="12">
        <f t="shared" si="2034"/>
        <v>41</v>
      </c>
      <c r="AV1051" s="22">
        <f t="shared" si="2045"/>
        <v>70</v>
      </c>
      <c r="AW1051" s="17">
        <f t="shared" si="2029"/>
        <v>7.8181128181818185</v>
      </c>
      <c r="AX1051" s="13">
        <f t="shared" si="2035"/>
        <v>13</v>
      </c>
      <c r="AY1051" s="13">
        <f t="shared" si="2030"/>
        <v>11</v>
      </c>
      <c r="AZ1051" s="128">
        <f t="shared" si="2036"/>
        <v>27</v>
      </c>
      <c r="BA1051" s="128">
        <f t="shared" si="2031"/>
        <v>2</v>
      </c>
      <c r="BC1051">
        <f t="shared" si="2037"/>
        <v>70</v>
      </c>
      <c r="BD1051" s="1" t="str">
        <f t="shared" si="2038"/>
        <v>-</v>
      </c>
      <c r="BE1051" s="1">
        <f t="shared" si="2039"/>
        <v>27</v>
      </c>
      <c r="BF1051" s="1" t="str">
        <f t="shared" si="2040"/>
        <v>-</v>
      </c>
      <c r="BG1051" s="6">
        <f t="shared" si="2041"/>
        <v>7.8181128181818185</v>
      </c>
    </row>
    <row r="1052" spans="1:59">
      <c r="A1052" s="22">
        <f t="shared" si="2042"/>
        <v>71</v>
      </c>
      <c r="B1052" s="128">
        <f t="shared" ref="B1052:C1052" si="2052">B73</f>
        <v>27</v>
      </c>
      <c r="C1052" s="128">
        <f t="shared" si="2052"/>
        <v>3</v>
      </c>
      <c r="D1052" s="12" t="str">
        <f t="shared" ref="D1052:AQ1052" si="2053">IF(D$979="ДА",D660,"-")</f>
        <v>-</v>
      </c>
      <c r="E1052" s="12" t="str">
        <f t="shared" si="2053"/>
        <v>-</v>
      </c>
      <c r="F1052" s="12" t="str">
        <f t="shared" si="2053"/>
        <v>-</v>
      </c>
      <c r="G1052" s="12" t="str">
        <f t="shared" si="2053"/>
        <v>-</v>
      </c>
      <c r="H1052" s="12">
        <f t="shared" si="2053"/>
        <v>10</v>
      </c>
      <c r="I1052" s="12" t="str">
        <f t="shared" si="2053"/>
        <v>-</v>
      </c>
      <c r="J1052" s="12" t="str">
        <f t="shared" si="2053"/>
        <v>-</v>
      </c>
      <c r="K1052" s="12" t="str">
        <f t="shared" si="2053"/>
        <v>-</v>
      </c>
      <c r="L1052" s="12" t="str">
        <f t="shared" si="2053"/>
        <v>-</v>
      </c>
      <c r="M1052" s="12" t="str">
        <f t="shared" si="2053"/>
        <v>-</v>
      </c>
      <c r="N1052" s="12">
        <f t="shared" si="2053"/>
        <v>9</v>
      </c>
      <c r="O1052" s="12">
        <f t="shared" si="2053"/>
        <v>7</v>
      </c>
      <c r="P1052" s="12" t="str">
        <f t="shared" si="2053"/>
        <v>-</v>
      </c>
      <c r="Q1052" s="12" t="str">
        <f t="shared" si="2053"/>
        <v>-</v>
      </c>
      <c r="R1052" s="12" t="str">
        <f t="shared" si="2053"/>
        <v>-</v>
      </c>
      <c r="S1052" s="12" t="str">
        <f t="shared" si="2053"/>
        <v>-</v>
      </c>
      <c r="T1052" s="12" t="str">
        <f t="shared" si="2053"/>
        <v>-</v>
      </c>
      <c r="U1052" s="12" t="str">
        <f t="shared" si="2053"/>
        <v>-</v>
      </c>
      <c r="V1052" s="12">
        <f t="shared" si="2053"/>
        <v>9</v>
      </c>
      <c r="W1052" s="12" t="str">
        <f t="shared" si="2053"/>
        <v>-</v>
      </c>
      <c r="X1052" s="12">
        <f t="shared" si="2053"/>
        <v>5</v>
      </c>
      <c r="Y1052" s="12" t="str">
        <f t="shared" si="2053"/>
        <v>-</v>
      </c>
      <c r="Z1052" s="12">
        <f t="shared" si="2053"/>
        <v>5</v>
      </c>
      <c r="AA1052" s="12" t="str">
        <f t="shared" si="2053"/>
        <v>-</v>
      </c>
      <c r="AB1052" s="12" t="str">
        <f t="shared" si="2053"/>
        <v>-</v>
      </c>
      <c r="AC1052" s="12">
        <f t="shared" si="2053"/>
        <v>7</v>
      </c>
      <c r="AD1052" s="12">
        <f t="shared" si="2053"/>
        <v>7</v>
      </c>
      <c r="AE1052" s="12" t="str">
        <f t="shared" si="2053"/>
        <v>-</v>
      </c>
      <c r="AF1052" s="12">
        <f t="shared" si="2053"/>
        <v>9</v>
      </c>
      <c r="AG1052" s="12" t="str">
        <f t="shared" si="2053"/>
        <v>-</v>
      </c>
      <c r="AH1052" s="12" t="str">
        <f t="shared" si="2053"/>
        <v>-</v>
      </c>
      <c r="AI1052" s="12" t="str">
        <f t="shared" si="2053"/>
        <v>-</v>
      </c>
      <c r="AJ1052" s="12" t="str">
        <f t="shared" si="2053"/>
        <v>-</v>
      </c>
      <c r="AK1052" s="12" t="str">
        <f t="shared" si="2053"/>
        <v>-</v>
      </c>
      <c r="AL1052" s="12" t="str">
        <f t="shared" si="2053"/>
        <v>-</v>
      </c>
      <c r="AM1052" s="12" t="str">
        <f t="shared" si="2053"/>
        <v>-</v>
      </c>
      <c r="AN1052" s="12" t="str">
        <f t="shared" si="2053"/>
        <v>-</v>
      </c>
      <c r="AO1052" s="12">
        <f t="shared" si="2053"/>
        <v>10</v>
      </c>
      <c r="AP1052" s="12" t="str">
        <f t="shared" si="2053"/>
        <v>-</v>
      </c>
      <c r="AQ1052" s="12" t="str">
        <f t="shared" si="2053"/>
        <v>-</v>
      </c>
      <c r="AR1052" s="13">
        <f t="shared" si="2027"/>
        <v>10</v>
      </c>
      <c r="AS1052" s="17">
        <f t="shared" si="2028"/>
        <v>7.7999299999999998</v>
      </c>
      <c r="AT1052" s="12">
        <f t="shared" si="2034"/>
        <v>44</v>
      </c>
      <c r="AV1052" s="22">
        <f t="shared" si="2045"/>
        <v>71</v>
      </c>
      <c r="AW1052" s="17">
        <f t="shared" si="2029"/>
        <v>7.7999299999999998</v>
      </c>
      <c r="AX1052" s="13">
        <f t="shared" si="2035"/>
        <v>12</v>
      </c>
      <c r="AY1052" s="13">
        <f t="shared" si="2030"/>
        <v>10</v>
      </c>
      <c r="AZ1052" s="128">
        <f t="shared" si="2036"/>
        <v>27</v>
      </c>
      <c r="BA1052" s="128">
        <f t="shared" si="2031"/>
        <v>3</v>
      </c>
      <c r="BC1052">
        <f t="shared" si="2037"/>
        <v>71</v>
      </c>
      <c r="BD1052" s="1" t="str">
        <f t="shared" si="2038"/>
        <v>-</v>
      </c>
      <c r="BE1052" s="1" t="str">
        <f t="shared" si="2039"/>
        <v>-</v>
      </c>
      <c r="BF1052" s="1">
        <f t="shared" si="2040"/>
        <v>27</v>
      </c>
      <c r="BG1052" s="6">
        <f t="shared" si="2041"/>
        <v>7.7999299999999998</v>
      </c>
    </row>
    <row r="1053" spans="1:59">
      <c r="A1053" s="22">
        <f t="shared" si="2042"/>
        <v>72</v>
      </c>
      <c r="B1053" s="128">
        <f t="shared" ref="B1053:C1053" si="2054">B74</f>
        <v>28</v>
      </c>
      <c r="C1053" s="128">
        <f t="shared" si="2054"/>
        <v>1</v>
      </c>
      <c r="D1053" s="12" t="str">
        <f t="shared" ref="D1053:AQ1053" si="2055">IF(D$979="ДА",D661,"-")</f>
        <v>-</v>
      </c>
      <c r="E1053" s="12" t="str">
        <f t="shared" si="2055"/>
        <v>-</v>
      </c>
      <c r="F1053" s="12" t="str">
        <f t="shared" si="2055"/>
        <v>-</v>
      </c>
      <c r="G1053" s="12" t="str">
        <f t="shared" si="2055"/>
        <v>-</v>
      </c>
      <c r="H1053" s="12">
        <f t="shared" si="2055"/>
        <v>9</v>
      </c>
      <c r="I1053" s="12" t="str">
        <f t="shared" si="2055"/>
        <v>-</v>
      </c>
      <c r="J1053" s="12">
        <f t="shared" si="2055"/>
        <v>5</v>
      </c>
      <c r="K1053" s="12" t="str">
        <f t="shared" si="2055"/>
        <v>-</v>
      </c>
      <c r="L1053" s="12" t="str">
        <f t="shared" si="2055"/>
        <v>-</v>
      </c>
      <c r="M1053" s="12" t="str">
        <f t="shared" si="2055"/>
        <v>-</v>
      </c>
      <c r="N1053" s="12">
        <f t="shared" si="2055"/>
        <v>8</v>
      </c>
      <c r="O1053" s="12" t="str">
        <f t="shared" si="2055"/>
        <v>-</v>
      </c>
      <c r="P1053" s="12" t="str">
        <f t="shared" si="2055"/>
        <v>-</v>
      </c>
      <c r="Q1053" s="12" t="str">
        <f t="shared" si="2055"/>
        <v>-</v>
      </c>
      <c r="R1053" s="12" t="str">
        <f t="shared" si="2055"/>
        <v>-</v>
      </c>
      <c r="S1053" s="12">
        <f t="shared" si="2055"/>
        <v>1</v>
      </c>
      <c r="T1053" s="12" t="str">
        <f t="shared" si="2055"/>
        <v>-</v>
      </c>
      <c r="U1053" s="12" t="str">
        <f t="shared" si="2055"/>
        <v>-</v>
      </c>
      <c r="V1053" s="12">
        <f t="shared" si="2055"/>
        <v>6</v>
      </c>
      <c r="W1053" s="12" t="str">
        <f t="shared" si="2055"/>
        <v>-</v>
      </c>
      <c r="X1053" s="12" t="str">
        <f t="shared" si="2055"/>
        <v>-</v>
      </c>
      <c r="Y1053" s="12" t="str">
        <f t="shared" si="2055"/>
        <v>-</v>
      </c>
      <c r="Z1053" s="12">
        <f t="shared" si="2055"/>
        <v>6</v>
      </c>
      <c r="AA1053" s="12" t="str">
        <f t="shared" si="2055"/>
        <v>-</v>
      </c>
      <c r="AB1053" s="12" t="str">
        <f t="shared" si="2055"/>
        <v>-</v>
      </c>
      <c r="AC1053" s="12">
        <f t="shared" si="2055"/>
        <v>1</v>
      </c>
      <c r="AD1053" s="12" t="str">
        <f t="shared" si="2055"/>
        <v>-</v>
      </c>
      <c r="AE1053" s="12" t="str">
        <f t="shared" si="2055"/>
        <v>-</v>
      </c>
      <c r="AF1053" s="12">
        <f t="shared" si="2055"/>
        <v>6</v>
      </c>
      <c r="AG1053" s="12" t="str">
        <f t="shared" si="2055"/>
        <v>-</v>
      </c>
      <c r="AH1053" s="12" t="str">
        <f t="shared" si="2055"/>
        <v>-</v>
      </c>
      <c r="AI1053" s="12" t="str">
        <f t="shared" si="2055"/>
        <v>-</v>
      </c>
      <c r="AJ1053" s="12" t="str">
        <f t="shared" si="2055"/>
        <v>-</v>
      </c>
      <c r="AK1053" s="12" t="str">
        <f t="shared" si="2055"/>
        <v>-</v>
      </c>
      <c r="AL1053" s="12" t="str">
        <f t="shared" si="2055"/>
        <v>-</v>
      </c>
      <c r="AM1053" s="12" t="str">
        <f t="shared" si="2055"/>
        <v>-</v>
      </c>
      <c r="AN1053" s="12" t="str">
        <f t="shared" si="2055"/>
        <v>-</v>
      </c>
      <c r="AO1053" s="12">
        <f t="shared" si="2055"/>
        <v>5</v>
      </c>
      <c r="AP1053" s="12" t="str">
        <f t="shared" si="2055"/>
        <v>-</v>
      </c>
      <c r="AQ1053" s="12" t="str">
        <f t="shared" si="2055"/>
        <v>-</v>
      </c>
      <c r="AR1053" s="13">
        <f t="shared" si="2027"/>
        <v>9</v>
      </c>
      <c r="AS1053" s="17">
        <f t="shared" si="2028"/>
        <v>5.2221512222222222</v>
      </c>
      <c r="AT1053" s="12">
        <f t="shared" si="2034"/>
        <v>180</v>
      </c>
      <c r="AV1053" s="22">
        <f t="shared" si="2045"/>
        <v>72</v>
      </c>
      <c r="AW1053" s="17">
        <f t="shared" si="2029"/>
        <v>5.2221512222222222</v>
      </c>
      <c r="AX1053" s="13">
        <f t="shared" si="2035"/>
        <v>12</v>
      </c>
      <c r="AY1053" s="13">
        <f t="shared" si="2030"/>
        <v>9</v>
      </c>
      <c r="AZ1053" s="128">
        <f t="shared" si="2036"/>
        <v>28</v>
      </c>
      <c r="BA1053" s="128">
        <f t="shared" si="2031"/>
        <v>1</v>
      </c>
      <c r="BC1053">
        <f t="shared" si="2037"/>
        <v>72</v>
      </c>
      <c r="BD1053" s="1">
        <f t="shared" si="2038"/>
        <v>28</v>
      </c>
      <c r="BE1053" s="1" t="str">
        <f t="shared" si="2039"/>
        <v>-</v>
      </c>
      <c r="BF1053" s="1" t="str">
        <f t="shared" si="2040"/>
        <v>-</v>
      </c>
      <c r="BG1053" s="6">
        <f t="shared" si="2041"/>
        <v>5.2221512222222222</v>
      </c>
    </row>
    <row r="1054" spans="1:59">
      <c r="A1054" s="22">
        <f t="shared" si="2042"/>
        <v>73</v>
      </c>
      <c r="B1054" s="128">
        <f t="shared" ref="B1054:C1054" si="2056">B75</f>
        <v>28</v>
      </c>
      <c r="C1054" s="128">
        <f t="shared" si="2056"/>
        <v>2</v>
      </c>
      <c r="D1054" s="12" t="str">
        <f t="shared" ref="D1054:AQ1054" si="2057">IF(D$979="ДА",D662,"-")</f>
        <v>-</v>
      </c>
      <c r="E1054" s="12" t="str">
        <f t="shared" si="2057"/>
        <v>-</v>
      </c>
      <c r="F1054" s="12" t="str">
        <f t="shared" si="2057"/>
        <v>-</v>
      </c>
      <c r="G1054" s="12" t="str">
        <f t="shared" si="2057"/>
        <v>-</v>
      </c>
      <c r="H1054" s="12">
        <f t="shared" si="2057"/>
        <v>9</v>
      </c>
      <c r="I1054" s="12" t="str">
        <f t="shared" si="2057"/>
        <v>-</v>
      </c>
      <c r="J1054" s="12">
        <f t="shared" si="2057"/>
        <v>8</v>
      </c>
      <c r="K1054" s="12" t="str">
        <f t="shared" si="2057"/>
        <v>-</v>
      </c>
      <c r="L1054" s="12" t="str">
        <f t="shared" si="2057"/>
        <v>-</v>
      </c>
      <c r="M1054" s="12" t="str">
        <f t="shared" si="2057"/>
        <v>-</v>
      </c>
      <c r="N1054" s="12">
        <f t="shared" si="2057"/>
        <v>7</v>
      </c>
      <c r="O1054" s="12" t="str">
        <f t="shared" si="2057"/>
        <v>-</v>
      </c>
      <c r="P1054" s="12" t="str">
        <f t="shared" si="2057"/>
        <v>-</v>
      </c>
      <c r="Q1054" s="12" t="str">
        <f t="shared" si="2057"/>
        <v>-</v>
      </c>
      <c r="R1054" s="12" t="str">
        <f t="shared" si="2057"/>
        <v>-</v>
      </c>
      <c r="S1054" s="12" t="str">
        <f t="shared" si="2057"/>
        <v>-</v>
      </c>
      <c r="T1054" s="12" t="str">
        <f t="shared" si="2057"/>
        <v>-</v>
      </c>
      <c r="U1054" s="12" t="str">
        <f t="shared" si="2057"/>
        <v>-</v>
      </c>
      <c r="V1054" s="12">
        <f t="shared" si="2057"/>
        <v>6</v>
      </c>
      <c r="W1054" s="12" t="str">
        <f t="shared" si="2057"/>
        <v>-</v>
      </c>
      <c r="X1054" s="12" t="str">
        <f t="shared" si="2057"/>
        <v>-</v>
      </c>
      <c r="Y1054" s="12" t="str">
        <f t="shared" si="2057"/>
        <v>-</v>
      </c>
      <c r="Z1054" s="12">
        <f t="shared" si="2057"/>
        <v>5</v>
      </c>
      <c r="AA1054" s="12" t="str">
        <f t="shared" si="2057"/>
        <v>-</v>
      </c>
      <c r="AB1054" s="12" t="str">
        <f t="shared" si="2057"/>
        <v>-</v>
      </c>
      <c r="AC1054" s="12">
        <f t="shared" si="2057"/>
        <v>4</v>
      </c>
      <c r="AD1054" s="12" t="str">
        <f t="shared" si="2057"/>
        <v>-</v>
      </c>
      <c r="AE1054" s="12" t="str">
        <f t="shared" si="2057"/>
        <v>-</v>
      </c>
      <c r="AF1054" s="12">
        <f t="shared" si="2057"/>
        <v>5</v>
      </c>
      <c r="AG1054" s="12" t="str">
        <f t="shared" si="2057"/>
        <v>-</v>
      </c>
      <c r="AH1054" s="12" t="str">
        <f t="shared" si="2057"/>
        <v>-</v>
      </c>
      <c r="AI1054" s="12" t="str">
        <f t="shared" si="2057"/>
        <v>-</v>
      </c>
      <c r="AJ1054" s="12" t="str">
        <f t="shared" si="2057"/>
        <v>-</v>
      </c>
      <c r="AK1054" s="12" t="str">
        <f t="shared" si="2057"/>
        <v>-</v>
      </c>
      <c r="AL1054" s="12" t="str">
        <f t="shared" si="2057"/>
        <v>-</v>
      </c>
      <c r="AM1054" s="12" t="str">
        <f t="shared" si="2057"/>
        <v>-</v>
      </c>
      <c r="AN1054" s="12" t="str">
        <f t="shared" si="2057"/>
        <v>-</v>
      </c>
      <c r="AO1054" s="12">
        <f t="shared" si="2057"/>
        <v>6</v>
      </c>
      <c r="AP1054" s="12" t="str">
        <f t="shared" si="2057"/>
        <v>-</v>
      </c>
      <c r="AQ1054" s="12" t="str">
        <f t="shared" si="2057"/>
        <v>-</v>
      </c>
      <c r="AR1054" s="13">
        <f t="shared" si="2027"/>
        <v>8</v>
      </c>
      <c r="AS1054" s="17">
        <f t="shared" si="2028"/>
        <v>6.2499279999999997</v>
      </c>
      <c r="AT1054" s="12">
        <f t="shared" si="2034"/>
        <v>139</v>
      </c>
      <c r="AV1054" s="22">
        <f t="shared" si="2045"/>
        <v>73</v>
      </c>
      <c r="AW1054" s="17">
        <f t="shared" si="2029"/>
        <v>6.2499279999999997</v>
      </c>
      <c r="AX1054" s="13">
        <f t="shared" si="2035"/>
        <v>9</v>
      </c>
      <c r="AY1054" s="13">
        <f t="shared" si="2030"/>
        <v>8</v>
      </c>
      <c r="AZ1054" s="128">
        <f t="shared" si="2036"/>
        <v>28</v>
      </c>
      <c r="BA1054" s="128">
        <f t="shared" si="2031"/>
        <v>2</v>
      </c>
      <c r="BC1054">
        <f t="shared" si="2037"/>
        <v>73</v>
      </c>
      <c r="BD1054" s="1" t="str">
        <f t="shared" si="2038"/>
        <v>-</v>
      </c>
      <c r="BE1054" s="1">
        <f t="shared" si="2039"/>
        <v>28</v>
      </c>
      <c r="BF1054" s="1" t="str">
        <f t="shared" si="2040"/>
        <v>-</v>
      </c>
      <c r="BG1054" s="6">
        <f t="shared" si="2041"/>
        <v>6.2499279999999997</v>
      </c>
    </row>
    <row r="1055" spans="1:59">
      <c r="A1055" s="22">
        <f t="shared" si="2042"/>
        <v>74</v>
      </c>
      <c r="B1055" s="128">
        <f t="shared" ref="B1055:C1055" si="2058">B76</f>
        <v>28</v>
      </c>
      <c r="C1055" s="128">
        <f t="shared" si="2058"/>
        <v>3</v>
      </c>
      <c r="D1055" s="12" t="str">
        <f t="shared" ref="D1055:AQ1055" si="2059">IF(D$979="ДА",D663,"-")</f>
        <v>-</v>
      </c>
      <c r="E1055" s="12" t="str">
        <f t="shared" si="2059"/>
        <v>-</v>
      </c>
      <c r="F1055" s="12" t="str">
        <f t="shared" si="2059"/>
        <v>-</v>
      </c>
      <c r="G1055" s="12" t="str">
        <f t="shared" si="2059"/>
        <v>-</v>
      </c>
      <c r="H1055" s="12">
        <f t="shared" si="2059"/>
        <v>7</v>
      </c>
      <c r="I1055" s="12" t="str">
        <f t="shared" si="2059"/>
        <v>-</v>
      </c>
      <c r="J1055" s="12">
        <f t="shared" si="2059"/>
        <v>5</v>
      </c>
      <c r="K1055" s="12" t="str">
        <f t="shared" si="2059"/>
        <v>-</v>
      </c>
      <c r="L1055" s="12" t="str">
        <f t="shared" si="2059"/>
        <v>-</v>
      </c>
      <c r="M1055" s="12" t="str">
        <f t="shared" si="2059"/>
        <v>-</v>
      </c>
      <c r="N1055" s="12">
        <f t="shared" si="2059"/>
        <v>7</v>
      </c>
      <c r="O1055" s="12" t="str">
        <f t="shared" si="2059"/>
        <v>-</v>
      </c>
      <c r="P1055" s="12" t="str">
        <f t="shared" si="2059"/>
        <v>-</v>
      </c>
      <c r="Q1055" s="12" t="str">
        <f t="shared" si="2059"/>
        <v>-</v>
      </c>
      <c r="R1055" s="12" t="str">
        <f t="shared" si="2059"/>
        <v>-</v>
      </c>
      <c r="S1055" s="12" t="str">
        <f t="shared" si="2059"/>
        <v>-</v>
      </c>
      <c r="T1055" s="12" t="str">
        <f t="shared" si="2059"/>
        <v>-</v>
      </c>
      <c r="U1055" s="12" t="str">
        <f t="shared" si="2059"/>
        <v>-</v>
      </c>
      <c r="V1055" s="12">
        <f t="shared" si="2059"/>
        <v>3</v>
      </c>
      <c r="W1055" s="12" t="str">
        <f t="shared" si="2059"/>
        <v>-</v>
      </c>
      <c r="X1055" s="12" t="str">
        <f t="shared" si="2059"/>
        <v>-</v>
      </c>
      <c r="Y1055" s="12" t="str">
        <f t="shared" si="2059"/>
        <v>-</v>
      </c>
      <c r="Z1055" s="12" t="str">
        <f t="shared" si="2059"/>
        <v>-</v>
      </c>
      <c r="AA1055" s="12" t="str">
        <f t="shared" si="2059"/>
        <v>-</v>
      </c>
      <c r="AB1055" s="12" t="str">
        <f t="shared" si="2059"/>
        <v>-</v>
      </c>
      <c r="AC1055" s="12">
        <f t="shared" si="2059"/>
        <v>4</v>
      </c>
      <c r="AD1055" s="12">
        <f t="shared" si="2059"/>
        <v>5</v>
      </c>
      <c r="AE1055" s="12" t="str">
        <f t="shared" si="2059"/>
        <v>-</v>
      </c>
      <c r="AF1055" s="12">
        <f t="shared" si="2059"/>
        <v>6</v>
      </c>
      <c r="AG1055" s="12" t="str">
        <f t="shared" si="2059"/>
        <v>-</v>
      </c>
      <c r="AH1055" s="12" t="str">
        <f t="shared" si="2059"/>
        <v>-</v>
      </c>
      <c r="AI1055" s="12" t="str">
        <f t="shared" si="2059"/>
        <v>-</v>
      </c>
      <c r="AJ1055" s="12" t="str">
        <f t="shared" si="2059"/>
        <v>-</v>
      </c>
      <c r="AK1055" s="12" t="str">
        <f t="shared" si="2059"/>
        <v>-</v>
      </c>
      <c r="AL1055" s="12" t="str">
        <f t="shared" si="2059"/>
        <v>-</v>
      </c>
      <c r="AM1055" s="12" t="str">
        <f t="shared" si="2059"/>
        <v>-</v>
      </c>
      <c r="AN1055" s="12" t="str">
        <f t="shared" si="2059"/>
        <v>-</v>
      </c>
      <c r="AO1055" s="12">
        <f t="shared" si="2059"/>
        <v>4</v>
      </c>
      <c r="AP1055" s="12" t="str">
        <f t="shared" si="2059"/>
        <v>-</v>
      </c>
      <c r="AQ1055" s="12" t="str">
        <f t="shared" si="2059"/>
        <v>-</v>
      </c>
      <c r="AR1055" s="13">
        <f t="shared" si="2027"/>
        <v>8</v>
      </c>
      <c r="AS1055" s="17">
        <f t="shared" si="2028"/>
        <v>5.1249269999999996</v>
      </c>
      <c r="AT1055" s="12">
        <f t="shared" si="2034"/>
        <v>181</v>
      </c>
      <c r="AV1055" s="22">
        <f t="shared" si="2045"/>
        <v>74</v>
      </c>
      <c r="AW1055" s="17">
        <f t="shared" si="2029"/>
        <v>5.1249269999999996</v>
      </c>
      <c r="AX1055" s="13">
        <f t="shared" si="2035"/>
        <v>9</v>
      </c>
      <c r="AY1055" s="13">
        <f t="shared" si="2030"/>
        <v>8</v>
      </c>
      <c r="AZ1055" s="128">
        <f t="shared" si="2036"/>
        <v>28</v>
      </c>
      <c r="BA1055" s="128">
        <f t="shared" si="2031"/>
        <v>3</v>
      </c>
      <c r="BC1055">
        <f t="shared" si="2037"/>
        <v>74</v>
      </c>
      <c r="BD1055" s="1" t="str">
        <f t="shared" si="2038"/>
        <v>-</v>
      </c>
      <c r="BE1055" s="1" t="str">
        <f t="shared" si="2039"/>
        <v>-</v>
      </c>
      <c r="BF1055" s="1">
        <f t="shared" si="2040"/>
        <v>28</v>
      </c>
      <c r="BG1055" s="6">
        <f t="shared" si="2041"/>
        <v>5.1249269999999996</v>
      </c>
    </row>
    <row r="1056" spans="1:59">
      <c r="A1056" s="22">
        <f t="shared" si="2042"/>
        <v>75</v>
      </c>
      <c r="B1056" s="128">
        <f t="shared" ref="B1056:C1056" si="2060">B77</f>
        <v>29</v>
      </c>
      <c r="C1056" s="128">
        <f t="shared" si="2060"/>
        <v>1</v>
      </c>
      <c r="D1056" s="12" t="str">
        <f t="shared" ref="D1056:AQ1056" si="2061">IF(D$979="ДА",D664,"-")</f>
        <v>-</v>
      </c>
      <c r="E1056" s="12" t="str">
        <f t="shared" si="2061"/>
        <v>-</v>
      </c>
      <c r="F1056" s="12" t="str">
        <f t="shared" si="2061"/>
        <v>-</v>
      </c>
      <c r="G1056" s="12" t="str">
        <f t="shared" si="2061"/>
        <v>-</v>
      </c>
      <c r="H1056" s="12">
        <f t="shared" si="2061"/>
        <v>4</v>
      </c>
      <c r="I1056" s="12" t="str">
        <f t="shared" si="2061"/>
        <v>-</v>
      </c>
      <c r="J1056" s="12">
        <f t="shared" si="2061"/>
        <v>4</v>
      </c>
      <c r="K1056" s="12" t="str">
        <f t="shared" si="2061"/>
        <v>-</v>
      </c>
      <c r="L1056" s="12" t="str">
        <f t="shared" si="2061"/>
        <v>-</v>
      </c>
      <c r="M1056" s="12" t="str">
        <f t="shared" si="2061"/>
        <v>-</v>
      </c>
      <c r="N1056" s="12">
        <f t="shared" si="2061"/>
        <v>9</v>
      </c>
      <c r="O1056" s="12">
        <f t="shared" si="2061"/>
        <v>6</v>
      </c>
      <c r="P1056" s="12" t="str">
        <f t="shared" si="2061"/>
        <v>-</v>
      </c>
      <c r="Q1056" s="12" t="str">
        <f t="shared" si="2061"/>
        <v>-</v>
      </c>
      <c r="R1056" s="12" t="str">
        <f t="shared" si="2061"/>
        <v>-</v>
      </c>
      <c r="S1056" s="12">
        <f t="shared" si="2061"/>
        <v>6</v>
      </c>
      <c r="T1056" s="12" t="str">
        <f t="shared" si="2061"/>
        <v>-</v>
      </c>
      <c r="U1056" s="12" t="str">
        <f t="shared" si="2061"/>
        <v>-</v>
      </c>
      <c r="V1056" s="12">
        <f t="shared" si="2061"/>
        <v>4</v>
      </c>
      <c r="W1056" s="12" t="str">
        <f t="shared" si="2061"/>
        <v>-</v>
      </c>
      <c r="X1056" s="12" t="str">
        <f t="shared" si="2061"/>
        <v>-</v>
      </c>
      <c r="Y1056" s="12" t="str">
        <f t="shared" si="2061"/>
        <v>-</v>
      </c>
      <c r="Z1056" s="12">
        <f t="shared" si="2061"/>
        <v>5</v>
      </c>
      <c r="AA1056" s="12" t="str">
        <f t="shared" si="2061"/>
        <v>-</v>
      </c>
      <c r="AB1056" s="12" t="str">
        <f t="shared" si="2061"/>
        <v>-</v>
      </c>
      <c r="AC1056" s="12">
        <f t="shared" si="2061"/>
        <v>6</v>
      </c>
      <c r="AD1056" s="12">
        <f t="shared" si="2061"/>
        <v>7</v>
      </c>
      <c r="AE1056" s="12" t="str">
        <f t="shared" si="2061"/>
        <v>-</v>
      </c>
      <c r="AF1056" s="12">
        <f t="shared" si="2061"/>
        <v>6</v>
      </c>
      <c r="AG1056" s="12" t="str">
        <f t="shared" si="2061"/>
        <v>-</v>
      </c>
      <c r="AH1056" s="12" t="str">
        <f t="shared" si="2061"/>
        <v>-</v>
      </c>
      <c r="AI1056" s="12" t="str">
        <f t="shared" si="2061"/>
        <v>-</v>
      </c>
      <c r="AJ1056" s="12" t="str">
        <f t="shared" si="2061"/>
        <v>-</v>
      </c>
      <c r="AK1056" s="12" t="str">
        <f t="shared" si="2061"/>
        <v>-</v>
      </c>
      <c r="AL1056" s="12" t="str">
        <f t="shared" si="2061"/>
        <v>-</v>
      </c>
      <c r="AM1056" s="12" t="str">
        <f t="shared" si="2061"/>
        <v>-</v>
      </c>
      <c r="AN1056" s="12" t="str">
        <f t="shared" si="2061"/>
        <v>-</v>
      </c>
      <c r="AO1056" s="12">
        <f t="shared" si="2061"/>
        <v>1</v>
      </c>
      <c r="AP1056" s="12" t="str">
        <f t="shared" si="2061"/>
        <v>-</v>
      </c>
      <c r="AQ1056" s="12" t="str">
        <f t="shared" si="2061"/>
        <v>-</v>
      </c>
      <c r="AR1056" s="13">
        <f t="shared" si="2027"/>
        <v>11</v>
      </c>
      <c r="AS1056" s="17">
        <f t="shared" si="2028"/>
        <v>5.2726532727272728</v>
      </c>
      <c r="AT1056" s="12">
        <f t="shared" si="2034"/>
        <v>179</v>
      </c>
      <c r="AV1056" s="22">
        <f t="shared" si="2045"/>
        <v>75</v>
      </c>
      <c r="AW1056" s="17">
        <f t="shared" si="2029"/>
        <v>5.2726532727272728</v>
      </c>
      <c r="AX1056" s="13">
        <f t="shared" si="2035"/>
        <v>13</v>
      </c>
      <c r="AY1056" s="13">
        <f t="shared" si="2030"/>
        <v>11</v>
      </c>
      <c r="AZ1056" s="128">
        <f t="shared" si="2036"/>
        <v>29</v>
      </c>
      <c r="BA1056" s="128">
        <f t="shared" si="2031"/>
        <v>1</v>
      </c>
      <c r="BC1056">
        <f t="shared" si="2037"/>
        <v>75</v>
      </c>
      <c r="BD1056" s="1">
        <f t="shared" si="2038"/>
        <v>29</v>
      </c>
      <c r="BE1056" s="1" t="str">
        <f t="shared" si="2039"/>
        <v>-</v>
      </c>
      <c r="BF1056" s="1" t="str">
        <f t="shared" si="2040"/>
        <v>-</v>
      </c>
      <c r="BG1056" s="6">
        <f t="shared" si="2041"/>
        <v>5.2726532727272728</v>
      </c>
    </row>
    <row r="1057" spans="1:59">
      <c r="A1057" s="22">
        <f t="shared" si="2042"/>
        <v>76</v>
      </c>
      <c r="B1057" s="128">
        <f t="shared" ref="B1057:C1057" si="2062">B78</f>
        <v>29</v>
      </c>
      <c r="C1057" s="128">
        <f t="shared" si="2062"/>
        <v>2</v>
      </c>
      <c r="D1057" s="12" t="str">
        <f t="shared" ref="D1057:AQ1057" si="2063">IF(D$979="ДА",D665,"-")</f>
        <v>-</v>
      </c>
      <c r="E1057" s="12" t="str">
        <f t="shared" si="2063"/>
        <v>-</v>
      </c>
      <c r="F1057" s="12" t="str">
        <f t="shared" si="2063"/>
        <v>-</v>
      </c>
      <c r="G1057" s="12" t="str">
        <f t="shared" si="2063"/>
        <v>-</v>
      </c>
      <c r="H1057" s="12">
        <f t="shared" si="2063"/>
        <v>7</v>
      </c>
      <c r="I1057" s="12" t="str">
        <f t="shared" si="2063"/>
        <v>-</v>
      </c>
      <c r="J1057" s="12">
        <f t="shared" si="2063"/>
        <v>5</v>
      </c>
      <c r="K1057" s="12" t="str">
        <f t="shared" si="2063"/>
        <v>-</v>
      </c>
      <c r="L1057" s="12" t="str">
        <f t="shared" si="2063"/>
        <v>-</v>
      </c>
      <c r="M1057" s="12" t="str">
        <f t="shared" si="2063"/>
        <v>-</v>
      </c>
      <c r="N1057" s="12">
        <f t="shared" si="2063"/>
        <v>9</v>
      </c>
      <c r="O1057" s="12" t="str">
        <f t="shared" si="2063"/>
        <v>-</v>
      </c>
      <c r="P1057" s="12" t="str">
        <f t="shared" si="2063"/>
        <v>-</v>
      </c>
      <c r="Q1057" s="12" t="str">
        <f t="shared" si="2063"/>
        <v>-</v>
      </c>
      <c r="R1057" s="12" t="str">
        <f t="shared" si="2063"/>
        <v>-</v>
      </c>
      <c r="S1057" s="12">
        <f t="shared" si="2063"/>
        <v>9</v>
      </c>
      <c r="T1057" s="12" t="str">
        <f t="shared" si="2063"/>
        <v>-</v>
      </c>
      <c r="U1057" s="12" t="str">
        <f t="shared" si="2063"/>
        <v>-</v>
      </c>
      <c r="V1057" s="12">
        <f t="shared" si="2063"/>
        <v>6</v>
      </c>
      <c r="W1057" s="12" t="str">
        <f t="shared" si="2063"/>
        <v>-</v>
      </c>
      <c r="X1057" s="12">
        <f t="shared" si="2063"/>
        <v>5</v>
      </c>
      <c r="Y1057" s="12" t="str">
        <f t="shared" si="2063"/>
        <v>-</v>
      </c>
      <c r="Z1057" s="12">
        <f t="shared" si="2063"/>
        <v>5</v>
      </c>
      <c r="AA1057" s="12" t="str">
        <f t="shared" si="2063"/>
        <v>-</v>
      </c>
      <c r="AB1057" s="12" t="str">
        <f t="shared" si="2063"/>
        <v>-</v>
      </c>
      <c r="AC1057" s="12">
        <f t="shared" si="2063"/>
        <v>7</v>
      </c>
      <c r="AD1057" s="12">
        <f t="shared" si="2063"/>
        <v>7</v>
      </c>
      <c r="AE1057" s="12" t="str">
        <f t="shared" si="2063"/>
        <v>-</v>
      </c>
      <c r="AF1057" s="12">
        <f t="shared" si="2063"/>
        <v>8</v>
      </c>
      <c r="AG1057" s="12" t="str">
        <f t="shared" si="2063"/>
        <v>-</v>
      </c>
      <c r="AH1057" s="12" t="str">
        <f t="shared" si="2063"/>
        <v>-</v>
      </c>
      <c r="AI1057" s="12" t="str">
        <f t="shared" si="2063"/>
        <v>-</v>
      </c>
      <c r="AJ1057" s="12" t="str">
        <f t="shared" si="2063"/>
        <v>-</v>
      </c>
      <c r="AK1057" s="12" t="str">
        <f t="shared" si="2063"/>
        <v>-</v>
      </c>
      <c r="AL1057" s="12" t="str">
        <f t="shared" si="2063"/>
        <v>-</v>
      </c>
      <c r="AM1057" s="12" t="str">
        <f t="shared" si="2063"/>
        <v>-</v>
      </c>
      <c r="AN1057" s="12" t="str">
        <f t="shared" si="2063"/>
        <v>-</v>
      </c>
      <c r="AO1057" s="12">
        <f t="shared" si="2063"/>
        <v>5</v>
      </c>
      <c r="AP1057" s="12" t="str">
        <f t="shared" si="2063"/>
        <v>-</v>
      </c>
      <c r="AQ1057" s="12" t="str">
        <f t="shared" si="2063"/>
        <v>-</v>
      </c>
      <c r="AR1057" s="13">
        <f t="shared" si="2027"/>
        <v>11</v>
      </c>
      <c r="AS1057" s="17">
        <f t="shared" si="2028"/>
        <v>6.6362886363636369</v>
      </c>
      <c r="AT1057" s="12">
        <f t="shared" si="2034"/>
        <v>119</v>
      </c>
      <c r="AV1057" s="22">
        <f t="shared" si="2045"/>
        <v>76</v>
      </c>
      <c r="AW1057" s="17">
        <f t="shared" si="2029"/>
        <v>6.6362886363636369</v>
      </c>
      <c r="AX1057" s="13">
        <f t="shared" si="2035"/>
        <v>13</v>
      </c>
      <c r="AY1057" s="13">
        <f t="shared" si="2030"/>
        <v>11</v>
      </c>
      <c r="AZ1057" s="128">
        <f t="shared" si="2036"/>
        <v>29</v>
      </c>
      <c r="BA1057" s="128">
        <f t="shared" si="2031"/>
        <v>2</v>
      </c>
      <c r="BC1057">
        <f t="shared" si="2037"/>
        <v>76</v>
      </c>
      <c r="BD1057" s="1" t="str">
        <f t="shared" si="2038"/>
        <v>-</v>
      </c>
      <c r="BE1057" s="1">
        <f t="shared" si="2039"/>
        <v>29</v>
      </c>
      <c r="BF1057" s="1" t="str">
        <f t="shared" si="2040"/>
        <v>-</v>
      </c>
      <c r="BG1057" s="6">
        <f t="shared" si="2041"/>
        <v>6.6362886363636369</v>
      </c>
    </row>
    <row r="1058" spans="1:59">
      <c r="A1058" s="22">
        <f t="shared" si="2042"/>
        <v>77</v>
      </c>
      <c r="B1058" s="128">
        <f t="shared" ref="B1058:C1058" si="2064">B79</f>
        <v>29</v>
      </c>
      <c r="C1058" s="128">
        <f t="shared" si="2064"/>
        <v>3</v>
      </c>
      <c r="D1058" s="12" t="str">
        <f t="shared" ref="D1058:AQ1058" si="2065">IF(D$979="ДА",D666,"-")</f>
        <v>-</v>
      </c>
      <c r="E1058" s="12" t="str">
        <f t="shared" si="2065"/>
        <v>-</v>
      </c>
      <c r="F1058" s="12" t="str">
        <f t="shared" si="2065"/>
        <v>-</v>
      </c>
      <c r="G1058" s="12" t="str">
        <f t="shared" si="2065"/>
        <v>-</v>
      </c>
      <c r="H1058" s="12">
        <f t="shared" si="2065"/>
        <v>5</v>
      </c>
      <c r="I1058" s="12" t="str">
        <f t="shared" si="2065"/>
        <v>-</v>
      </c>
      <c r="J1058" s="12">
        <f t="shared" si="2065"/>
        <v>6</v>
      </c>
      <c r="K1058" s="12" t="str">
        <f t="shared" si="2065"/>
        <v>-</v>
      </c>
      <c r="L1058" s="12" t="str">
        <f t="shared" si="2065"/>
        <v>-</v>
      </c>
      <c r="M1058" s="12" t="str">
        <f t="shared" si="2065"/>
        <v>-</v>
      </c>
      <c r="N1058" s="12">
        <f t="shared" si="2065"/>
        <v>6</v>
      </c>
      <c r="O1058" s="12" t="str">
        <f t="shared" si="2065"/>
        <v>-</v>
      </c>
      <c r="P1058" s="12" t="str">
        <f t="shared" si="2065"/>
        <v>-</v>
      </c>
      <c r="Q1058" s="12" t="str">
        <f t="shared" si="2065"/>
        <v>-</v>
      </c>
      <c r="R1058" s="12" t="str">
        <f t="shared" si="2065"/>
        <v>-</v>
      </c>
      <c r="S1058" s="12" t="str">
        <f t="shared" si="2065"/>
        <v>-</v>
      </c>
      <c r="T1058" s="12" t="str">
        <f t="shared" si="2065"/>
        <v>-</v>
      </c>
      <c r="U1058" s="12" t="str">
        <f t="shared" si="2065"/>
        <v>-</v>
      </c>
      <c r="V1058" s="12">
        <f t="shared" si="2065"/>
        <v>8</v>
      </c>
      <c r="W1058" s="12" t="str">
        <f t="shared" si="2065"/>
        <v>-</v>
      </c>
      <c r="X1058" s="12">
        <f t="shared" si="2065"/>
        <v>4</v>
      </c>
      <c r="Y1058" s="12" t="str">
        <f t="shared" si="2065"/>
        <v>-</v>
      </c>
      <c r="Z1058" s="12">
        <f t="shared" si="2065"/>
        <v>5</v>
      </c>
      <c r="AA1058" s="12" t="str">
        <f t="shared" si="2065"/>
        <v>-</v>
      </c>
      <c r="AB1058" s="12" t="str">
        <f t="shared" si="2065"/>
        <v>-</v>
      </c>
      <c r="AC1058" s="12">
        <f t="shared" si="2065"/>
        <v>5</v>
      </c>
      <c r="AD1058" s="12">
        <f t="shared" si="2065"/>
        <v>6</v>
      </c>
      <c r="AE1058" s="12" t="str">
        <f t="shared" si="2065"/>
        <v>-</v>
      </c>
      <c r="AF1058" s="12">
        <f t="shared" si="2065"/>
        <v>7</v>
      </c>
      <c r="AG1058" s="12" t="str">
        <f t="shared" si="2065"/>
        <v>-</v>
      </c>
      <c r="AH1058" s="12" t="str">
        <f t="shared" si="2065"/>
        <v>-</v>
      </c>
      <c r="AI1058" s="12" t="str">
        <f t="shared" si="2065"/>
        <v>-</v>
      </c>
      <c r="AJ1058" s="12" t="str">
        <f t="shared" si="2065"/>
        <v>-</v>
      </c>
      <c r="AK1058" s="12" t="str">
        <f t="shared" si="2065"/>
        <v>-</v>
      </c>
      <c r="AL1058" s="12" t="str">
        <f t="shared" si="2065"/>
        <v>-</v>
      </c>
      <c r="AM1058" s="12" t="str">
        <f t="shared" si="2065"/>
        <v>-</v>
      </c>
      <c r="AN1058" s="12" t="str">
        <f t="shared" si="2065"/>
        <v>-</v>
      </c>
      <c r="AO1058" s="12">
        <f t="shared" si="2065"/>
        <v>5</v>
      </c>
      <c r="AP1058" s="12" t="str">
        <f t="shared" si="2065"/>
        <v>-</v>
      </c>
      <c r="AQ1058" s="12" t="str">
        <f t="shared" si="2065"/>
        <v>-</v>
      </c>
      <c r="AR1058" s="13">
        <f t="shared" si="2027"/>
        <v>10</v>
      </c>
      <c r="AS1058" s="17">
        <f t="shared" si="2028"/>
        <v>5.6999240000000002</v>
      </c>
      <c r="AT1058" s="12">
        <f t="shared" si="2034"/>
        <v>166</v>
      </c>
      <c r="AV1058" s="22">
        <f t="shared" si="2045"/>
        <v>77</v>
      </c>
      <c r="AW1058" s="17">
        <f t="shared" si="2029"/>
        <v>5.6999240000000002</v>
      </c>
      <c r="AX1058" s="13">
        <f t="shared" si="2035"/>
        <v>12</v>
      </c>
      <c r="AY1058" s="13">
        <f t="shared" si="2030"/>
        <v>10</v>
      </c>
      <c r="AZ1058" s="128">
        <f t="shared" si="2036"/>
        <v>29</v>
      </c>
      <c r="BA1058" s="128">
        <f t="shared" si="2031"/>
        <v>3</v>
      </c>
      <c r="BC1058">
        <f t="shared" si="2037"/>
        <v>77</v>
      </c>
      <c r="BD1058" s="1" t="str">
        <f t="shared" si="2038"/>
        <v>-</v>
      </c>
      <c r="BE1058" s="1" t="str">
        <f t="shared" si="2039"/>
        <v>-</v>
      </c>
      <c r="BF1058" s="1">
        <f t="shared" si="2040"/>
        <v>29</v>
      </c>
      <c r="BG1058" s="6">
        <f t="shared" si="2041"/>
        <v>5.6999240000000002</v>
      </c>
    </row>
    <row r="1059" spans="1:59">
      <c r="A1059" s="22">
        <f t="shared" si="2042"/>
        <v>78</v>
      </c>
      <c r="B1059" s="128">
        <f t="shared" ref="B1059:C1059" si="2066">B80</f>
        <v>30</v>
      </c>
      <c r="C1059" s="128">
        <f t="shared" si="2066"/>
        <v>1</v>
      </c>
      <c r="D1059" s="12" t="str">
        <f t="shared" ref="D1059:AQ1059" si="2067">IF(D$979="ДА",D667,"-")</f>
        <v>-</v>
      </c>
      <c r="E1059" s="12" t="str">
        <f t="shared" si="2067"/>
        <v>-</v>
      </c>
      <c r="F1059" s="12" t="str">
        <f t="shared" si="2067"/>
        <v>-</v>
      </c>
      <c r="G1059" s="12" t="str">
        <f t="shared" si="2067"/>
        <v>-</v>
      </c>
      <c r="H1059" s="12">
        <f t="shared" si="2067"/>
        <v>9</v>
      </c>
      <c r="I1059" s="12" t="str">
        <f t="shared" si="2067"/>
        <v>-</v>
      </c>
      <c r="J1059" s="12">
        <f t="shared" si="2067"/>
        <v>8</v>
      </c>
      <c r="K1059" s="12" t="str">
        <f t="shared" si="2067"/>
        <v>-</v>
      </c>
      <c r="L1059" s="12" t="str">
        <f t="shared" si="2067"/>
        <v>-</v>
      </c>
      <c r="M1059" s="12" t="str">
        <f t="shared" si="2067"/>
        <v>-</v>
      </c>
      <c r="N1059" s="12">
        <f t="shared" si="2067"/>
        <v>9</v>
      </c>
      <c r="O1059" s="12" t="str">
        <f t="shared" si="2067"/>
        <v>-</v>
      </c>
      <c r="P1059" s="12" t="str">
        <f t="shared" si="2067"/>
        <v>-</v>
      </c>
      <c r="Q1059" s="12" t="str">
        <f t="shared" si="2067"/>
        <v>-</v>
      </c>
      <c r="R1059" s="12" t="str">
        <f t="shared" si="2067"/>
        <v>-</v>
      </c>
      <c r="S1059" s="12" t="str">
        <f t="shared" si="2067"/>
        <v>-</v>
      </c>
      <c r="T1059" s="12" t="str">
        <f t="shared" si="2067"/>
        <v>-</v>
      </c>
      <c r="U1059" s="12" t="str">
        <f t="shared" si="2067"/>
        <v>-</v>
      </c>
      <c r="V1059" s="12">
        <f t="shared" si="2067"/>
        <v>6</v>
      </c>
      <c r="W1059" s="12" t="str">
        <f t="shared" si="2067"/>
        <v>-</v>
      </c>
      <c r="X1059" s="12" t="str">
        <f t="shared" si="2067"/>
        <v>-</v>
      </c>
      <c r="Y1059" s="12" t="str">
        <f t="shared" si="2067"/>
        <v>-</v>
      </c>
      <c r="Z1059" s="12" t="str">
        <f t="shared" si="2067"/>
        <v>-</v>
      </c>
      <c r="AA1059" s="12" t="str">
        <f t="shared" si="2067"/>
        <v>-</v>
      </c>
      <c r="AB1059" s="12" t="str">
        <f t="shared" si="2067"/>
        <v>-</v>
      </c>
      <c r="AC1059" s="12">
        <f t="shared" si="2067"/>
        <v>4</v>
      </c>
      <c r="AD1059" s="12">
        <f t="shared" si="2067"/>
        <v>6</v>
      </c>
      <c r="AE1059" s="12" t="str">
        <f t="shared" si="2067"/>
        <v>-</v>
      </c>
      <c r="AF1059" s="12">
        <f t="shared" si="2067"/>
        <v>7</v>
      </c>
      <c r="AG1059" s="12" t="str">
        <f t="shared" si="2067"/>
        <v>-</v>
      </c>
      <c r="AH1059" s="12" t="str">
        <f t="shared" si="2067"/>
        <v>-</v>
      </c>
      <c r="AI1059" s="12" t="str">
        <f t="shared" si="2067"/>
        <v>-</v>
      </c>
      <c r="AJ1059" s="12" t="str">
        <f t="shared" si="2067"/>
        <v>-</v>
      </c>
      <c r="AK1059" s="12" t="str">
        <f t="shared" si="2067"/>
        <v>-</v>
      </c>
      <c r="AL1059" s="12" t="str">
        <f t="shared" si="2067"/>
        <v>-</v>
      </c>
      <c r="AM1059" s="12" t="str">
        <f t="shared" si="2067"/>
        <v>-</v>
      </c>
      <c r="AN1059" s="12" t="str">
        <f t="shared" si="2067"/>
        <v>-</v>
      </c>
      <c r="AO1059" s="12">
        <f t="shared" si="2067"/>
        <v>7</v>
      </c>
      <c r="AP1059" s="12" t="str">
        <f t="shared" si="2067"/>
        <v>-</v>
      </c>
      <c r="AQ1059" s="12" t="str">
        <f t="shared" si="2067"/>
        <v>-</v>
      </c>
      <c r="AR1059" s="13">
        <f t="shared" si="2027"/>
        <v>8</v>
      </c>
      <c r="AS1059" s="17">
        <f t="shared" si="2028"/>
        <v>6.9999229999999999</v>
      </c>
      <c r="AT1059" s="12">
        <f t="shared" si="2034"/>
        <v>87</v>
      </c>
      <c r="AV1059" s="22">
        <f t="shared" si="2045"/>
        <v>78</v>
      </c>
      <c r="AW1059" s="17">
        <f t="shared" si="2029"/>
        <v>6.9999229999999999</v>
      </c>
      <c r="AX1059" s="13">
        <f t="shared" si="2035"/>
        <v>10</v>
      </c>
      <c r="AY1059" s="13">
        <f t="shared" si="2030"/>
        <v>8</v>
      </c>
      <c r="AZ1059" s="128">
        <f t="shared" si="2036"/>
        <v>30</v>
      </c>
      <c r="BA1059" s="128">
        <f t="shared" si="2031"/>
        <v>1</v>
      </c>
      <c r="BC1059">
        <f t="shared" si="2037"/>
        <v>78</v>
      </c>
      <c r="BD1059" s="1">
        <f t="shared" si="2038"/>
        <v>30</v>
      </c>
      <c r="BE1059" s="1" t="str">
        <f t="shared" si="2039"/>
        <v>-</v>
      </c>
      <c r="BF1059" s="1" t="str">
        <f t="shared" si="2040"/>
        <v>-</v>
      </c>
      <c r="BG1059" s="6">
        <f t="shared" si="2041"/>
        <v>6.9999229999999999</v>
      </c>
    </row>
    <row r="1060" spans="1:59">
      <c r="A1060" s="22">
        <f t="shared" si="2042"/>
        <v>79</v>
      </c>
      <c r="B1060" s="128">
        <f t="shared" ref="B1060:C1060" si="2068">B81</f>
        <v>30</v>
      </c>
      <c r="C1060" s="128">
        <f t="shared" si="2068"/>
        <v>2</v>
      </c>
      <c r="D1060" s="12" t="str">
        <f t="shared" ref="D1060:AQ1060" si="2069">IF(D$979="ДА",D668,"-")</f>
        <v>-</v>
      </c>
      <c r="E1060" s="12" t="str">
        <f t="shared" si="2069"/>
        <v>-</v>
      </c>
      <c r="F1060" s="12" t="str">
        <f t="shared" si="2069"/>
        <v>-</v>
      </c>
      <c r="G1060" s="12" t="str">
        <f t="shared" si="2069"/>
        <v>-</v>
      </c>
      <c r="H1060" s="12">
        <f t="shared" si="2069"/>
        <v>8</v>
      </c>
      <c r="I1060" s="12" t="str">
        <f t="shared" si="2069"/>
        <v>-</v>
      </c>
      <c r="J1060" s="12">
        <f t="shared" si="2069"/>
        <v>6</v>
      </c>
      <c r="K1060" s="12" t="str">
        <f t="shared" si="2069"/>
        <v>-</v>
      </c>
      <c r="L1060" s="12" t="str">
        <f t="shared" si="2069"/>
        <v>-</v>
      </c>
      <c r="M1060" s="12" t="str">
        <f t="shared" si="2069"/>
        <v>-</v>
      </c>
      <c r="N1060" s="12">
        <f t="shared" si="2069"/>
        <v>7</v>
      </c>
      <c r="O1060" s="12">
        <f t="shared" si="2069"/>
        <v>5</v>
      </c>
      <c r="P1060" s="12" t="str">
        <f t="shared" si="2069"/>
        <v>-</v>
      </c>
      <c r="Q1060" s="12" t="str">
        <f t="shared" si="2069"/>
        <v>-</v>
      </c>
      <c r="R1060" s="12" t="str">
        <f t="shared" si="2069"/>
        <v>-</v>
      </c>
      <c r="S1060" s="12">
        <f t="shared" si="2069"/>
        <v>4</v>
      </c>
      <c r="T1060" s="12" t="str">
        <f t="shared" si="2069"/>
        <v>-</v>
      </c>
      <c r="U1060" s="12" t="str">
        <f t="shared" si="2069"/>
        <v>-</v>
      </c>
      <c r="V1060" s="12">
        <f t="shared" si="2069"/>
        <v>6</v>
      </c>
      <c r="W1060" s="12" t="str">
        <f t="shared" si="2069"/>
        <v>-</v>
      </c>
      <c r="X1060" s="12" t="str">
        <f t="shared" si="2069"/>
        <v>-</v>
      </c>
      <c r="Y1060" s="12" t="str">
        <f t="shared" si="2069"/>
        <v>-</v>
      </c>
      <c r="Z1060" s="12" t="str">
        <f t="shared" si="2069"/>
        <v>-</v>
      </c>
      <c r="AA1060" s="12" t="str">
        <f t="shared" si="2069"/>
        <v>-</v>
      </c>
      <c r="AB1060" s="12" t="str">
        <f t="shared" si="2069"/>
        <v>-</v>
      </c>
      <c r="AC1060" s="12">
        <f t="shared" si="2069"/>
        <v>4</v>
      </c>
      <c r="AD1060" s="12">
        <f t="shared" si="2069"/>
        <v>6</v>
      </c>
      <c r="AE1060" s="12" t="str">
        <f t="shared" si="2069"/>
        <v>-</v>
      </c>
      <c r="AF1060" s="12">
        <f t="shared" si="2069"/>
        <v>7</v>
      </c>
      <c r="AG1060" s="12" t="str">
        <f t="shared" si="2069"/>
        <v>-</v>
      </c>
      <c r="AH1060" s="12" t="str">
        <f t="shared" si="2069"/>
        <v>-</v>
      </c>
      <c r="AI1060" s="12" t="str">
        <f t="shared" si="2069"/>
        <v>-</v>
      </c>
      <c r="AJ1060" s="12" t="str">
        <f t="shared" si="2069"/>
        <v>-</v>
      </c>
      <c r="AK1060" s="12" t="str">
        <f t="shared" si="2069"/>
        <v>-</v>
      </c>
      <c r="AL1060" s="12" t="str">
        <f t="shared" si="2069"/>
        <v>-</v>
      </c>
      <c r="AM1060" s="12" t="str">
        <f t="shared" si="2069"/>
        <v>-</v>
      </c>
      <c r="AN1060" s="12" t="str">
        <f t="shared" si="2069"/>
        <v>-</v>
      </c>
      <c r="AO1060" s="12">
        <f t="shared" si="2069"/>
        <v>4</v>
      </c>
      <c r="AP1060" s="12" t="str">
        <f t="shared" si="2069"/>
        <v>-</v>
      </c>
      <c r="AQ1060" s="12" t="str">
        <f t="shared" si="2069"/>
        <v>-</v>
      </c>
      <c r="AR1060" s="13">
        <f t="shared" si="2027"/>
        <v>10</v>
      </c>
      <c r="AS1060" s="17">
        <f t="shared" si="2028"/>
        <v>5.6999219999999999</v>
      </c>
      <c r="AT1060" s="12">
        <f t="shared" si="2034"/>
        <v>167</v>
      </c>
      <c r="AV1060" s="22">
        <f t="shared" si="2045"/>
        <v>79</v>
      </c>
      <c r="AW1060" s="17">
        <f t="shared" si="2029"/>
        <v>5.6999219999999999</v>
      </c>
      <c r="AX1060" s="13">
        <f t="shared" si="2035"/>
        <v>12</v>
      </c>
      <c r="AY1060" s="13">
        <f t="shared" si="2030"/>
        <v>10</v>
      </c>
      <c r="AZ1060" s="128">
        <f t="shared" si="2036"/>
        <v>30</v>
      </c>
      <c r="BA1060" s="128">
        <f t="shared" si="2031"/>
        <v>2</v>
      </c>
      <c r="BC1060">
        <f t="shared" si="2037"/>
        <v>79</v>
      </c>
      <c r="BD1060" s="1" t="str">
        <f t="shared" si="2038"/>
        <v>-</v>
      </c>
      <c r="BE1060" s="1">
        <f t="shared" si="2039"/>
        <v>30</v>
      </c>
      <c r="BF1060" s="1" t="str">
        <f t="shared" si="2040"/>
        <v>-</v>
      </c>
      <c r="BG1060" s="6">
        <f t="shared" si="2041"/>
        <v>5.6999219999999999</v>
      </c>
    </row>
    <row r="1061" spans="1:59">
      <c r="A1061" s="22">
        <f t="shared" si="2042"/>
        <v>80</v>
      </c>
      <c r="B1061" s="128">
        <f t="shared" ref="B1061:C1061" si="2070">B82</f>
        <v>30</v>
      </c>
      <c r="C1061" s="128">
        <f t="shared" si="2070"/>
        <v>3</v>
      </c>
      <c r="D1061" s="12" t="str">
        <f t="shared" ref="D1061:AQ1061" si="2071">IF(D$979="ДА",D669,"-")</f>
        <v>-</v>
      </c>
      <c r="E1061" s="12" t="str">
        <f t="shared" si="2071"/>
        <v>-</v>
      </c>
      <c r="F1061" s="12" t="str">
        <f t="shared" si="2071"/>
        <v>-</v>
      </c>
      <c r="G1061" s="12" t="str">
        <f t="shared" si="2071"/>
        <v>-</v>
      </c>
      <c r="H1061" s="12">
        <f t="shared" si="2071"/>
        <v>4</v>
      </c>
      <c r="I1061" s="12" t="str">
        <f t="shared" si="2071"/>
        <v>-</v>
      </c>
      <c r="J1061" s="12">
        <f t="shared" si="2071"/>
        <v>4</v>
      </c>
      <c r="K1061" s="12" t="str">
        <f t="shared" si="2071"/>
        <v>-</v>
      </c>
      <c r="L1061" s="12" t="str">
        <f t="shared" si="2071"/>
        <v>-</v>
      </c>
      <c r="M1061" s="12" t="str">
        <f t="shared" si="2071"/>
        <v>-</v>
      </c>
      <c r="N1061" s="12">
        <f t="shared" si="2071"/>
        <v>7</v>
      </c>
      <c r="O1061" s="12" t="str">
        <f t="shared" si="2071"/>
        <v>-</v>
      </c>
      <c r="P1061" s="12" t="str">
        <f t="shared" si="2071"/>
        <v>-</v>
      </c>
      <c r="Q1061" s="12" t="str">
        <f t="shared" si="2071"/>
        <v>-</v>
      </c>
      <c r="R1061" s="12" t="str">
        <f t="shared" si="2071"/>
        <v>-</v>
      </c>
      <c r="S1061" s="12">
        <f t="shared" si="2071"/>
        <v>7</v>
      </c>
      <c r="T1061" s="12" t="str">
        <f t="shared" si="2071"/>
        <v>-</v>
      </c>
      <c r="U1061" s="12" t="str">
        <f t="shared" si="2071"/>
        <v>-</v>
      </c>
      <c r="V1061" s="12">
        <f t="shared" si="2071"/>
        <v>5</v>
      </c>
      <c r="W1061" s="12" t="str">
        <f t="shared" si="2071"/>
        <v>-</v>
      </c>
      <c r="X1061" s="12" t="str">
        <f t="shared" si="2071"/>
        <v>-</v>
      </c>
      <c r="Y1061" s="12" t="str">
        <f t="shared" si="2071"/>
        <v>-</v>
      </c>
      <c r="Z1061" s="12" t="str">
        <f t="shared" si="2071"/>
        <v>-</v>
      </c>
      <c r="AA1061" s="12" t="str">
        <f t="shared" si="2071"/>
        <v>-</v>
      </c>
      <c r="AB1061" s="12" t="str">
        <f t="shared" si="2071"/>
        <v>-</v>
      </c>
      <c r="AC1061" s="12">
        <f t="shared" si="2071"/>
        <v>5</v>
      </c>
      <c r="AD1061" s="12">
        <f t="shared" si="2071"/>
        <v>6</v>
      </c>
      <c r="AE1061" s="12" t="str">
        <f t="shared" si="2071"/>
        <v>-</v>
      </c>
      <c r="AF1061" s="12">
        <f t="shared" si="2071"/>
        <v>7</v>
      </c>
      <c r="AG1061" s="12" t="str">
        <f t="shared" si="2071"/>
        <v>-</v>
      </c>
      <c r="AH1061" s="12" t="str">
        <f t="shared" si="2071"/>
        <v>-</v>
      </c>
      <c r="AI1061" s="12" t="str">
        <f t="shared" si="2071"/>
        <v>-</v>
      </c>
      <c r="AJ1061" s="12" t="str">
        <f t="shared" si="2071"/>
        <v>-</v>
      </c>
      <c r="AK1061" s="12" t="str">
        <f t="shared" si="2071"/>
        <v>-</v>
      </c>
      <c r="AL1061" s="12" t="str">
        <f t="shared" si="2071"/>
        <v>-</v>
      </c>
      <c r="AM1061" s="12" t="str">
        <f t="shared" si="2071"/>
        <v>-</v>
      </c>
      <c r="AN1061" s="12" t="str">
        <f t="shared" si="2071"/>
        <v>-</v>
      </c>
      <c r="AO1061" s="12">
        <f t="shared" si="2071"/>
        <v>4</v>
      </c>
      <c r="AP1061" s="12" t="str">
        <f t="shared" si="2071"/>
        <v>-</v>
      </c>
      <c r="AQ1061" s="12" t="str">
        <f t="shared" si="2071"/>
        <v>-</v>
      </c>
      <c r="AR1061" s="13">
        <f t="shared" si="2027"/>
        <v>9</v>
      </c>
      <c r="AS1061" s="17">
        <f t="shared" si="2028"/>
        <v>5.4443654444444443</v>
      </c>
      <c r="AT1061" s="12">
        <f t="shared" si="2034"/>
        <v>176</v>
      </c>
      <c r="AV1061" s="22">
        <f t="shared" si="2045"/>
        <v>80</v>
      </c>
      <c r="AW1061" s="17">
        <f t="shared" si="2029"/>
        <v>5.4443654444444443</v>
      </c>
      <c r="AX1061" s="13">
        <f t="shared" si="2035"/>
        <v>11</v>
      </c>
      <c r="AY1061" s="13">
        <f t="shared" si="2030"/>
        <v>9</v>
      </c>
      <c r="AZ1061" s="128">
        <f t="shared" si="2036"/>
        <v>30</v>
      </c>
      <c r="BA1061" s="128">
        <f t="shared" si="2031"/>
        <v>3</v>
      </c>
      <c r="BC1061">
        <f t="shared" si="2037"/>
        <v>80</v>
      </c>
      <c r="BD1061" s="1" t="str">
        <f t="shared" si="2038"/>
        <v>-</v>
      </c>
      <c r="BE1061" s="1" t="str">
        <f t="shared" si="2039"/>
        <v>-</v>
      </c>
      <c r="BF1061" s="1">
        <f t="shared" si="2040"/>
        <v>30</v>
      </c>
      <c r="BG1061" s="6">
        <f t="shared" si="2041"/>
        <v>5.4443654444444443</v>
      </c>
    </row>
    <row r="1062" spans="1:59">
      <c r="A1062" s="22">
        <f t="shared" si="2042"/>
        <v>81</v>
      </c>
      <c r="B1062" s="128">
        <f t="shared" ref="B1062:C1062" si="2072">B83</f>
        <v>31</v>
      </c>
      <c r="C1062" s="128">
        <f t="shared" si="2072"/>
        <v>1</v>
      </c>
      <c r="D1062" s="12" t="str">
        <f t="shared" ref="D1062:AQ1062" si="2073">IF(D$979="ДА",D670,"-")</f>
        <v>-</v>
      </c>
      <c r="E1062" s="12" t="str">
        <f t="shared" si="2073"/>
        <v>-</v>
      </c>
      <c r="F1062" s="12" t="str">
        <f t="shared" si="2073"/>
        <v>-</v>
      </c>
      <c r="G1062" s="12" t="str">
        <f t="shared" si="2073"/>
        <v>-</v>
      </c>
      <c r="H1062" s="12">
        <f t="shared" si="2073"/>
        <v>9</v>
      </c>
      <c r="I1062" s="12" t="str">
        <f t="shared" si="2073"/>
        <v>-</v>
      </c>
      <c r="J1062" s="12">
        <f t="shared" si="2073"/>
        <v>8</v>
      </c>
      <c r="K1062" s="12" t="str">
        <f t="shared" si="2073"/>
        <v>-</v>
      </c>
      <c r="L1062" s="12" t="str">
        <f t="shared" si="2073"/>
        <v>-</v>
      </c>
      <c r="M1062" s="12" t="str">
        <f t="shared" si="2073"/>
        <v>-</v>
      </c>
      <c r="N1062" s="12">
        <f t="shared" si="2073"/>
        <v>7</v>
      </c>
      <c r="O1062" s="12" t="str">
        <f t="shared" si="2073"/>
        <v>-</v>
      </c>
      <c r="P1062" s="12" t="str">
        <f t="shared" si="2073"/>
        <v>-</v>
      </c>
      <c r="Q1062" s="12" t="str">
        <f t="shared" si="2073"/>
        <v>-</v>
      </c>
      <c r="R1062" s="12" t="str">
        <f t="shared" si="2073"/>
        <v>-</v>
      </c>
      <c r="S1062" s="12" t="str">
        <f t="shared" si="2073"/>
        <v>-</v>
      </c>
      <c r="T1062" s="12" t="str">
        <f t="shared" si="2073"/>
        <v>-</v>
      </c>
      <c r="U1062" s="12" t="str">
        <f t="shared" si="2073"/>
        <v>-</v>
      </c>
      <c r="V1062" s="12" t="str">
        <f t="shared" si="2073"/>
        <v>-</v>
      </c>
      <c r="W1062" s="12" t="str">
        <f t="shared" si="2073"/>
        <v>-</v>
      </c>
      <c r="X1062" s="12" t="str">
        <f t="shared" si="2073"/>
        <v>-</v>
      </c>
      <c r="Y1062" s="12" t="str">
        <f t="shared" si="2073"/>
        <v>-</v>
      </c>
      <c r="Z1062" s="12" t="str">
        <f t="shared" si="2073"/>
        <v>-</v>
      </c>
      <c r="AA1062" s="12" t="str">
        <f t="shared" si="2073"/>
        <v>-</v>
      </c>
      <c r="AB1062" s="12" t="str">
        <f t="shared" si="2073"/>
        <v>-</v>
      </c>
      <c r="AC1062" s="12">
        <f t="shared" si="2073"/>
        <v>4</v>
      </c>
      <c r="AD1062" s="12">
        <f t="shared" si="2073"/>
        <v>7</v>
      </c>
      <c r="AE1062" s="12" t="str">
        <f t="shared" si="2073"/>
        <v>-</v>
      </c>
      <c r="AF1062" s="12">
        <f t="shared" si="2073"/>
        <v>8</v>
      </c>
      <c r="AG1062" s="12" t="str">
        <f t="shared" si="2073"/>
        <v>-</v>
      </c>
      <c r="AH1062" s="12" t="str">
        <f t="shared" si="2073"/>
        <v>-</v>
      </c>
      <c r="AI1062" s="12" t="str">
        <f t="shared" si="2073"/>
        <v>-</v>
      </c>
      <c r="AJ1062" s="12" t="str">
        <f t="shared" si="2073"/>
        <v>-</v>
      </c>
      <c r="AK1062" s="12" t="str">
        <f t="shared" si="2073"/>
        <v>-</v>
      </c>
      <c r="AL1062" s="12" t="str">
        <f t="shared" si="2073"/>
        <v>-</v>
      </c>
      <c r="AM1062" s="12" t="str">
        <f t="shared" si="2073"/>
        <v>-</v>
      </c>
      <c r="AN1062" s="12" t="str">
        <f t="shared" si="2073"/>
        <v>-</v>
      </c>
      <c r="AO1062" s="12">
        <f t="shared" si="2073"/>
        <v>4</v>
      </c>
      <c r="AP1062" s="12" t="str">
        <f t="shared" si="2073"/>
        <v>-</v>
      </c>
      <c r="AQ1062" s="12" t="str">
        <f t="shared" si="2073"/>
        <v>-</v>
      </c>
      <c r="AR1062" s="13">
        <f t="shared" si="2027"/>
        <v>7</v>
      </c>
      <c r="AS1062" s="17">
        <f t="shared" si="2028"/>
        <v>6.7142057142857148</v>
      </c>
      <c r="AT1062" s="12">
        <f t="shared" si="2034"/>
        <v>115</v>
      </c>
      <c r="AV1062" s="22">
        <f t="shared" si="2045"/>
        <v>81</v>
      </c>
      <c r="AW1062" s="17">
        <f t="shared" si="2029"/>
        <v>6.7142057142857148</v>
      </c>
      <c r="AX1062" s="13">
        <f t="shared" si="2035"/>
        <v>9</v>
      </c>
      <c r="AY1062" s="13">
        <f t="shared" si="2030"/>
        <v>7</v>
      </c>
      <c r="AZ1062" s="128">
        <f t="shared" si="2036"/>
        <v>31</v>
      </c>
      <c r="BA1062" s="128">
        <f t="shared" si="2031"/>
        <v>1</v>
      </c>
      <c r="BC1062">
        <f t="shared" ref="BC1062:BC1125" si="2074">ROW(A81)</f>
        <v>81</v>
      </c>
      <c r="BD1062" s="1">
        <f t="shared" ref="BD1062:BD1125" si="2075">IF(C1062=1,B1062,"-")</f>
        <v>31</v>
      </c>
      <c r="BE1062" s="1" t="str">
        <f t="shared" ref="BE1062:BE1125" si="2076">IF(C1062=2,B1062,"-")</f>
        <v>-</v>
      </c>
      <c r="BF1062" s="1" t="str">
        <f t="shared" ref="BF1062:BF1125" si="2077">IF(C1062=3,B1062,"-")</f>
        <v>-</v>
      </c>
      <c r="BG1062" s="6">
        <f t="shared" ref="BG1062:BG1125" si="2078">AW1062</f>
        <v>6.7142057142857148</v>
      </c>
    </row>
    <row r="1063" spans="1:59">
      <c r="A1063" s="22">
        <f t="shared" si="2042"/>
        <v>82</v>
      </c>
      <c r="B1063" s="128">
        <f t="shared" ref="B1063:C1063" si="2079">B84</f>
        <v>31</v>
      </c>
      <c r="C1063" s="128">
        <f t="shared" si="2079"/>
        <v>2</v>
      </c>
      <c r="D1063" s="12" t="str">
        <f t="shared" ref="D1063:AQ1063" si="2080">IF(D$979="ДА",D671,"-")</f>
        <v>-</v>
      </c>
      <c r="E1063" s="12" t="str">
        <f t="shared" si="2080"/>
        <v>-</v>
      </c>
      <c r="F1063" s="12" t="str">
        <f t="shared" si="2080"/>
        <v>-</v>
      </c>
      <c r="G1063" s="12" t="str">
        <f t="shared" si="2080"/>
        <v>-</v>
      </c>
      <c r="H1063" s="12">
        <f t="shared" si="2080"/>
        <v>8</v>
      </c>
      <c r="I1063" s="12" t="str">
        <f t="shared" si="2080"/>
        <v>-</v>
      </c>
      <c r="J1063" s="12">
        <f t="shared" si="2080"/>
        <v>8</v>
      </c>
      <c r="K1063" s="12" t="str">
        <f t="shared" si="2080"/>
        <v>-</v>
      </c>
      <c r="L1063" s="12" t="str">
        <f t="shared" si="2080"/>
        <v>-</v>
      </c>
      <c r="M1063" s="12" t="str">
        <f t="shared" si="2080"/>
        <v>-</v>
      </c>
      <c r="N1063" s="12">
        <f t="shared" si="2080"/>
        <v>9</v>
      </c>
      <c r="O1063" s="12" t="str">
        <f t="shared" si="2080"/>
        <v>-</v>
      </c>
      <c r="P1063" s="12" t="str">
        <f t="shared" si="2080"/>
        <v>-</v>
      </c>
      <c r="Q1063" s="12" t="str">
        <f t="shared" si="2080"/>
        <v>-</v>
      </c>
      <c r="R1063" s="12" t="str">
        <f t="shared" si="2080"/>
        <v>-</v>
      </c>
      <c r="S1063" s="12">
        <f t="shared" si="2080"/>
        <v>10</v>
      </c>
      <c r="T1063" s="12" t="str">
        <f t="shared" si="2080"/>
        <v>-</v>
      </c>
      <c r="U1063" s="12" t="str">
        <f t="shared" si="2080"/>
        <v>-</v>
      </c>
      <c r="V1063" s="12" t="str">
        <f t="shared" si="2080"/>
        <v>-</v>
      </c>
      <c r="W1063" s="12" t="str">
        <f t="shared" si="2080"/>
        <v>-</v>
      </c>
      <c r="X1063" s="12" t="str">
        <f t="shared" si="2080"/>
        <v>-</v>
      </c>
      <c r="Y1063" s="12" t="str">
        <f t="shared" si="2080"/>
        <v>-</v>
      </c>
      <c r="Z1063" s="12" t="str">
        <f t="shared" si="2080"/>
        <v>-</v>
      </c>
      <c r="AA1063" s="12" t="str">
        <f t="shared" si="2080"/>
        <v>-</v>
      </c>
      <c r="AB1063" s="12" t="str">
        <f t="shared" si="2080"/>
        <v>-</v>
      </c>
      <c r="AC1063" s="12">
        <f t="shared" si="2080"/>
        <v>1</v>
      </c>
      <c r="AD1063" s="12">
        <f t="shared" si="2080"/>
        <v>6</v>
      </c>
      <c r="AE1063" s="12" t="str">
        <f t="shared" si="2080"/>
        <v>-</v>
      </c>
      <c r="AF1063" s="12">
        <f t="shared" si="2080"/>
        <v>8</v>
      </c>
      <c r="AG1063" s="12" t="str">
        <f t="shared" si="2080"/>
        <v>-</v>
      </c>
      <c r="AH1063" s="12" t="str">
        <f t="shared" si="2080"/>
        <v>-</v>
      </c>
      <c r="AI1063" s="12" t="str">
        <f t="shared" si="2080"/>
        <v>-</v>
      </c>
      <c r="AJ1063" s="12" t="str">
        <f t="shared" si="2080"/>
        <v>-</v>
      </c>
      <c r="AK1063" s="12" t="str">
        <f t="shared" si="2080"/>
        <v>-</v>
      </c>
      <c r="AL1063" s="12" t="str">
        <f t="shared" si="2080"/>
        <v>-</v>
      </c>
      <c r="AM1063" s="12" t="str">
        <f t="shared" si="2080"/>
        <v>-</v>
      </c>
      <c r="AN1063" s="12" t="str">
        <f t="shared" si="2080"/>
        <v>-</v>
      </c>
      <c r="AO1063" s="12">
        <f t="shared" si="2080"/>
        <v>8</v>
      </c>
      <c r="AP1063" s="12" t="str">
        <f t="shared" si="2080"/>
        <v>-</v>
      </c>
      <c r="AQ1063" s="12" t="str">
        <f t="shared" si="2080"/>
        <v>-</v>
      </c>
      <c r="AR1063" s="13">
        <f t="shared" si="2027"/>
        <v>8</v>
      </c>
      <c r="AS1063" s="17">
        <f t="shared" si="2028"/>
        <v>7.2499190000000002</v>
      </c>
      <c r="AT1063" s="12">
        <f t="shared" si="2034"/>
        <v>76</v>
      </c>
      <c r="AV1063" s="22">
        <f t="shared" si="2045"/>
        <v>82</v>
      </c>
      <c r="AW1063" s="17">
        <f t="shared" si="2029"/>
        <v>7.2499190000000002</v>
      </c>
      <c r="AX1063" s="13">
        <f t="shared" si="2035"/>
        <v>9</v>
      </c>
      <c r="AY1063" s="13">
        <f t="shared" si="2030"/>
        <v>8</v>
      </c>
      <c r="AZ1063" s="128">
        <f t="shared" si="2036"/>
        <v>31</v>
      </c>
      <c r="BA1063" s="128">
        <f t="shared" si="2031"/>
        <v>2</v>
      </c>
      <c r="BC1063">
        <f t="shared" si="2074"/>
        <v>82</v>
      </c>
      <c r="BD1063" s="1" t="str">
        <f t="shared" si="2075"/>
        <v>-</v>
      </c>
      <c r="BE1063" s="1">
        <f t="shared" si="2076"/>
        <v>31</v>
      </c>
      <c r="BF1063" s="1" t="str">
        <f t="shared" si="2077"/>
        <v>-</v>
      </c>
      <c r="BG1063" s="6">
        <f t="shared" si="2078"/>
        <v>7.2499190000000002</v>
      </c>
    </row>
    <row r="1064" spans="1:59">
      <c r="A1064" s="22">
        <f t="shared" si="2042"/>
        <v>83</v>
      </c>
      <c r="B1064" s="128">
        <f t="shared" ref="B1064:C1064" si="2081">B85</f>
        <v>31</v>
      </c>
      <c r="C1064" s="128">
        <f t="shared" si="2081"/>
        <v>3</v>
      </c>
      <c r="D1064" s="12" t="str">
        <f t="shared" ref="D1064:AQ1064" si="2082">IF(D$979="ДА",D672,"-")</f>
        <v>-</v>
      </c>
      <c r="E1064" s="12" t="str">
        <f t="shared" si="2082"/>
        <v>-</v>
      </c>
      <c r="F1064" s="12" t="str">
        <f t="shared" si="2082"/>
        <v>-</v>
      </c>
      <c r="G1064" s="12" t="str">
        <f t="shared" si="2082"/>
        <v>-</v>
      </c>
      <c r="H1064" s="12">
        <f t="shared" si="2082"/>
        <v>7</v>
      </c>
      <c r="I1064" s="12" t="str">
        <f t="shared" si="2082"/>
        <v>-</v>
      </c>
      <c r="J1064" s="12">
        <f t="shared" si="2082"/>
        <v>6</v>
      </c>
      <c r="K1064" s="12" t="str">
        <f t="shared" si="2082"/>
        <v>-</v>
      </c>
      <c r="L1064" s="12" t="str">
        <f t="shared" si="2082"/>
        <v>-</v>
      </c>
      <c r="M1064" s="12" t="str">
        <f t="shared" si="2082"/>
        <v>-</v>
      </c>
      <c r="N1064" s="12">
        <f t="shared" si="2082"/>
        <v>7</v>
      </c>
      <c r="O1064" s="12" t="str">
        <f t="shared" si="2082"/>
        <v>-</v>
      </c>
      <c r="P1064" s="12" t="str">
        <f t="shared" si="2082"/>
        <v>-</v>
      </c>
      <c r="Q1064" s="12" t="str">
        <f t="shared" si="2082"/>
        <v>-</v>
      </c>
      <c r="R1064" s="12" t="str">
        <f t="shared" si="2082"/>
        <v>-</v>
      </c>
      <c r="S1064" s="12">
        <f t="shared" si="2082"/>
        <v>1</v>
      </c>
      <c r="T1064" s="12" t="str">
        <f t="shared" si="2082"/>
        <v>-</v>
      </c>
      <c r="U1064" s="12" t="str">
        <f t="shared" si="2082"/>
        <v>-</v>
      </c>
      <c r="V1064" s="12" t="str">
        <f t="shared" si="2082"/>
        <v>-</v>
      </c>
      <c r="W1064" s="12" t="str">
        <f t="shared" si="2082"/>
        <v>-</v>
      </c>
      <c r="X1064" s="12" t="str">
        <f t="shared" si="2082"/>
        <v>-</v>
      </c>
      <c r="Y1064" s="12" t="str">
        <f t="shared" si="2082"/>
        <v>-</v>
      </c>
      <c r="Z1064" s="12" t="str">
        <f t="shared" si="2082"/>
        <v>-</v>
      </c>
      <c r="AA1064" s="12" t="str">
        <f t="shared" si="2082"/>
        <v>-</v>
      </c>
      <c r="AB1064" s="12" t="str">
        <f t="shared" si="2082"/>
        <v>-</v>
      </c>
      <c r="AC1064" s="12">
        <f t="shared" si="2082"/>
        <v>1</v>
      </c>
      <c r="AD1064" s="12">
        <f t="shared" si="2082"/>
        <v>6</v>
      </c>
      <c r="AE1064" s="12" t="str">
        <f t="shared" si="2082"/>
        <v>-</v>
      </c>
      <c r="AF1064" s="12">
        <f t="shared" si="2082"/>
        <v>6</v>
      </c>
      <c r="AG1064" s="12" t="str">
        <f t="shared" si="2082"/>
        <v>-</v>
      </c>
      <c r="AH1064" s="12" t="str">
        <f t="shared" si="2082"/>
        <v>-</v>
      </c>
      <c r="AI1064" s="12" t="str">
        <f t="shared" si="2082"/>
        <v>-</v>
      </c>
      <c r="AJ1064" s="12" t="str">
        <f t="shared" si="2082"/>
        <v>-</v>
      </c>
      <c r="AK1064" s="12" t="str">
        <f t="shared" si="2082"/>
        <v>-</v>
      </c>
      <c r="AL1064" s="12" t="str">
        <f t="shared" si="2082"/>
        <v>-</v>
      </c>
      <c r="AM1064" s="12" t="str">
        <f t="shared" si="2082"/>
        <v>-</v>
      </c>
      <c r="AN1064" s="12" t="str">
        <f t="shared" si="2082"/>
        <v>-</v>
      </c>
      <c r="AO1064" s="12">
        <f t="shared" si="2082"/>
        <v>6</v>
      </c>
      <c r="AP1064" s="12" t="str">
        <f t="shared" si="2082"/>
        <v>-</v>
      </c>
      <c r="AQ1064" s="12" t="str">
        <f t="shared" si="2082"/>
        <v>-</v>
      </c>
      <c r="AR1064" s="13">
        <f t="shared" si="2027"/>
        <v>8</v>
      </c>
      <c r="AS1064" s="17">
        <f t="shared" si="2028"/>
        <v>4.9999180000000001</v>
      </c>
      <c r="AT1064" s="12">
        <f t="shared" si="2034"/>
        <v>185</v>
      </c>
      <c r="AV1064" s="22">
        <f t="shared" si="2045"/>
        <v>83</v>
      </c>
      <c r="AW1064" s="17">
        <f t="shared" si="2029"/>
        <v>4.9999180000000001</v>
      </c>
      <c r="AX1064" s="13">
        <f t="shared" si="2035"/>
        <v>9</v>
      </c>
      <c r="AY1064" s="13">
        <f t="shared" si="2030"/>
        <v>8</v>
      </c>
      <c r="AZ1064" s="128">
        <f t="shared" si="2036"/>
        <v>31</v>
      </c>
      <c r="BA1064" s="128">
        <f t="shared" si="2031"/>
        <v>3</v>
      </c>
      <c r="BC1064">
        <f t="shared" si="2074"/>
        <v>83</v>
      </c>
      <c r="BD1064" s="1" t="str">
        <f t="shared" si="2075"/>
        <v>-</v>
      </c>
      <c r="BE1064" s="1" t="str">
        <f t="shared" si="2076"/>
        <v>-</v>
      </c>
      <c r="BF1064" s="1">
        <f t="shared" si="2077"/>
        <v>31</v>
      </c>
      <c r="BG1064" s="6">
        <f t="shared" si="2078"/>
        <v>4.9999180000000001</v>
      </c>
    </row>
    <row r="1065" spans="1:59">
      <c r="A1065" s="22">
        <f t="shared" si="2042"/>
        <v>84</v>
      </c>
      <c r="B1065" s="128">
        <f t="shared" ref="B1065:C1065" si="2083">B86</f>
        <v>32</v>
      </c>
      <c r="C1065" s="128">
        <f t="shared" si="2083"/>
        <v>1</v>
      </c>
      <c r="D1065" s="12" t="str">
        <f t="shared" ref="D1065:AQ1065" si="2084">IF(D$979="ДА",D673,"-")</f>
        <v>-</v>
      </c>
      <c r="E1065" s="12" t="str">
        <f t="shared" si="2084"/>
        <v>-</v>
      </c>
      <c r="F1065" s="12" t="str">
        <f t="shared" si="2084"/>
        <v>-</v>
      </c>
      <c r="G1065" s="12" t="str">
        <f t="shared" si="2084"/>
        <v>-</v>
      </c>
      <c r="H1065" s="12">
        <f t="shared" si="2084"/>
        <v>10</v>
      </c>
      <c r="I1065" s="12" t="str">
        <f t="shared" si="2084"/>
        <v>-</v>
      </c>
      <c r="J1065" s="12">
        <f t="shared" si="2084"/>
        <v>8</v>
      </c>
      <c r="K1065" s="12" t="str">
        <f t="shared" si="2084"/>
        <v>-</v>
      </c>
      <c r="L1065" s="12" t="str">
        <f t="shared" si="2084"/>
        <v>-</v>
      </c>
      <c r="M1065" s="12" t="str">
        <f t="shared" si="2084"/>
        <v>-</v>
      </c>
      <c r="N1065" s="12">
        <f t="shared" si="2084"/>
        <v>7</v>
      </c>
      <c r="O1065" s="12" t="str">
        <f t="shared" si="2084"/>
        <v>-</v>
      </c>
      <c r="P1065" s="12" t="str">
        <f t="shared" si="2084"/>
        <v>-</v>
      </c>
      <c r="Q1065" s="12" t="str">
        <f t="shared" si="2084"/>
        <v>-</v>
      </c>
      <c r="R1065" s="12" t="str">
        <f t="shared" si="2084"/>
        <v>-</v>
      </c>
      <c r="S1065" s="12">
        <f t="shared" si="2084"/>
        <v>9</v>
      </c>
      <c r="T1065" s="12" t="str">
        <f t="shared" si="2084"/>
        <v>-</v>
      </c>
      <c r="U1065" s="12" t="str">
        <f t="shared" si="2084"/>
        <v>-</v>
      </c>
      <c r="V1065" s="12" t="str">
        <f t="shared" si="2084"/>
        <v>-</v>
      </c>
      <c r="W1065" s="12" t="str">
        <f t="shared" si="2084"/>
        <v>-</v>
      </c>
      <c r="X1065" s="12" t="str">
        <f t="shared" si="2084"/>
        <v>-</v>
      </c>
      <c r="Y1065" s="12" t="str">
        <f t="shared" si="2084"/>
        <v>-</v>
      </c>
      <c r="Z1065" s="12" t="str">
        <f t="shared" si="2084"/>
        <v>-</v>
      </c>
      <c r="AA1065" s="12" t="str">
        <f t="shared" si="2084"/>
        <v>-</v>
      </c>
      <c r="AB1065" s="12" t="str">
        <f t="shared" si="2084"/>
        <v>-</v>
      </c>
      <c r="AC1065" s="12">
        <f t="shared" si="2084"/>
        <v>6</v>
      </c>
      <c r="AD1065" s="12">
        <f t="shared" si="2084"/>
        <v>6</v>
      </c>
      <c r="AE1065" s="12" t="str">
        <f t="shared" si="2084"/>
        <v>-</v>
      </c>
      <c r="AF1065" s="12">
        <f t="shared" si="2084"/>
        <v>7</v>
      </c>
      <c r="AG1065" s="12" t="str">
        <f t="shared" si="2084"/>
        <v>-</v>
      </c>
      <c r="AH1065" s="12" t="str">
        <f t="shared" si="2084"/>
        <v>-</v>
      </c>
      <c r="AI1065" s="12" t="str">
        <f t="shared" si="2084"/>
        <v>-</v>
      </c>
      <c r="AJ1065" s="12" t="str">
        <f t="shared" si="2084"/>
        <v>-</v>
      </c>
      <c r="AK1065" s="12" t="str">
        <f t="shared" si="2084"/>
        <v>-</v>
      </c>
      <c r="AL1065" s="12" t="str">
        <f t="shared" si="2084"/>
        <v>-</v>
      </c>
      <c r="AM1065" s="12" t="str">
        <f t="shared" si="2084"/>
        <v>-</v>
      </c>
      <c r="AN1065" s="12" t="str">
        <f t="shared" si="2084"/>
        <v>-</v>
      </c>
      <c r="AO1065" s="12">
        <f t="shared" si="2084"/>
        <v>4</v>
      </c>
      <c r="AP1065" s="12" t="str">
        <f t="shared" si="2084"/>
        <v>-</v>
      </c>
      <c r="AQ1065" s="12" t="str">
        <f t="shared" si="2084"/>
        <v>-</v>
      </c>
      <c r="AR1065" s="13">
        <f t="shared" si="2027"/>
        <v>8</v>
      </c>
      <c r="AS1065" s="17">
        <f t="shared" si="2028"/>
        <v>7.1249169999999999</v>
      </c>
      <c r="AT1065" s="12">
        <f t="shared" si="2034"/>
        <v>80</v>
      </c>
      <c r="AV1065" s="22">
        <f t="shared" si="2045"/>
        <v>84</v>
      </c>
      <c r="AW1065" s="17">
        <f t="shared" si="2029"/>
        <v>7.1249169999999999</v>
      </c>
      <c r="AX1065" s="13">
        <f t="shared" si="2035"/>
        <v>10</v>
      </c>
      <c r="AY1065" s="13">
        <f t="shared" si="2030"/>
        <v>8</v>
      </c>
      <c r="AZ1065" s="128">
        <f t="shared" si="2036"/>
        <v>32</v>
      </c>
      <c r="BA1065" s="128">
        <f t="shared" si="2031"/>
        <v>1</v>
      </c>
      <c r="BC1065">
        <f t="shared" si="2074"/>
        <v>84</v>
      </c>
      <c r="BD1065" s="1">
        <f t="shared" si="2075"/>
        <v>32</v>
      </c>
      <c r="BE1065" s="1" t="str">
        <f t="shared" si="2076"/>
        <v>-</v>
      </c>
      <c r="BF1065" s="1" t="str">
        <f t="shared" si="2077"/>
        <v>-</v>
      </c>
      <c r="BG1065" s="6">
        <f t="shared" si="2078"/>
        <v>7.1249169999999999</v>
      </c>
    </row>
    <row r="1066" spans="1:59">
      <c r="A1066" s="22">
        <f t="shared" si="2042"/>
        <v>85</v>
      </c>
      <c r="B1066" s="128">
        <f t="shared" ref="B1066:C1066" si="2085">B87</f>
        <v>32</v>
      </c>
      <c r="C1066" s="128">
        <f t="shared" si="2085"/>
        <v>2</v>
      </c>
      <c r="D1066" s="12" t="str">
        <f t="shared" ref="D1066:AQ1066" si="2086">IF(D$979="ДА",D674,"-")</f>
        <v>-</v>
      </c>
      <c r="E1066" s="12" t="str">
        <f t="shared" si="2086"/>
        <v>-</v>
      </c>
      <c r="F1066" s="12" t="str">
        <f t="shared" si="2086"/>
        <v>-</v>
      </c>
      <c r="G1066" s="12" t="str">
        <f t="shared" si="2086"/>
        <v>-</v>
      </c>
      <c r="H1066" s="12">
        <f t="shared" si="2086"/>
        <v>7</v>
      </c>
      <c r="I1066" s="12" t="str">
        <f t="shared" si="2086"/>
        <v>-</v>
      </c>
      <c r="J1066" s="12">
        <f t="shared" si="2086"/>
        <v>8</v>
      </c>
      <c r="K1066" s="12" t="str">
        <f t="shared" si="2086"/>
        <v>-</v>
      </c>
      <c r="L1066" s="12" t="str">
        <f t="shared" si="2086"/>
        <v>-</v>
      </c>
      <c r="M1066" s="12" t="str">
        <f t="shared" si="2086"/>
        <v>-</v>
      </c>
      <c r="N1066" s="12">
        <f t="shared" si="2086"/>
        <v>8</v>
      </c>
      <c r="O1066" s="12" t="str">
        <f t="shared" si="2086"/>
        <v>-</v>
      </c>
      <c r="P1066" s="12" t="str">
        <f t="shared" si="2086"/>
        <v>-</v>
      </c>
      <c r="Q1066" s="12" t="str">
        <f t="shared" si="2086"/>
        <v>-</v>
      </c>
      <c r="R1066" s="12" t="str">
        <f t="shared" si="2086"/>
        <v>-</v>
      </c>
      <c r="S1066" s="12" t="str">
        <f t="shared" si="2086"/>
        <v>-</v>
      </c>
      <c r="T1066" s="12" t="str">
        <f t="shared" si="2086"/>
        <v>-</v>
      </c>
      <c r="U1066" s="12" t="str">
        <f t="shared" si="2086"/>
        <v>-</v>
      </c>
      <c r="V1066" s="12" t="str">
        <f t="shared" si="2086"/>
        <v>-</v>
      </c>
      <c r="W1066" s="12" t="str">
        <f t="shared" si="2086"/>
        <v>-</v>
      </c>
      <c r="X1066" s="12" t="str">
        <f t="shared" si="2086"/>
        <v>-</v>
      </c>
      <c r="Y1066" s="12" t="str">
        <f t="shared" si="2086"/>
        <v>-</v>
      </c>
      <c r="Z1066" s="12" t="str">
        <f t="shared" si="2086"/>
        <v>-</v>
      </c>
      <c r="AA1066" s="12" t="str">
        <f t="shared" si="2086"/>
        <v>-</v>
      </c>
      <c r="AB1066" s="12" t="str">
        <f t="shared" si="2086"/>
        <v>-</v>
      </c>
      <c r="AC1066" s="12">
        <f t="shared" si="2086"/>
        <v>4</v>
      </c>
      <c r="AD1066" s="12">
        <f t="shared" si="2086"/>
        <v>5</v>
      </c>
      <c r="AE1066" s="12" t="str">
        <f t="shared" si="2086"/>
        <v>-</v>
      </c>
      <c r="AF1066" s="12">
        <f t="shared" si="2086"/>
        <v>7</v>
      </c>
      <c r="AG1066" s="12" t="str">
        <f t="shared" si="2086"/>
        <v>-</v>
      </c>
      <c r="AH1066" s="12" t="str">
        <f t="shared" si="2086"/>
        <v>-</v>
      </c>
      <c r="AI1066" s="12" t="str">
        <f t="shared" si="2086"/>
        <v>-</v>
      </c>
      <c r="AJ1066" s="12" t="str">
        <f t="shared" si="2086"/>
        <v>-</v>
      </c>
      <c r="AK1066" s="12" t="str">
        <f t="shared" si="2086"/>
        <v>-</v>
      </c>
      <c r="AL1066" s="12" t="str">
        <f t="shared" si="2086"/>
        <v>-</v>
      </c>
      <c r="AM1066" s="12" t="str">
        <f t="shared" si="2086"/>
        <v>-</v>
      </c>
      <c r="AN1066" s="12" t="str">
        <f t="shared" si="2086"/>
        <v>-</v>
      </c>
      <c r="AO1066" s="12">
        <f t="shared" si="2086"/>
        <v>5</v>
      </c>
      <c r="AP1066" s="12" t="str">
        <f t="shared" si="2086"/>
        <v>-</v>
      </c>
      <c r="AQ1066" s="12" t="str">
        <f t="shared" si="2086"/>
        <v>-</v>
      </c>
      <c r="AR1066" s="13">
        <f t="shared" si="2027"/>
        <v>7</v>
      </c>
      <c r="AS1066" s="17">
        <f t="shared" si="2028"/>
        <v>6.2856302857142854</v>
      </c>
      <c r="AT1066" s="12">
        <f t="shared" si="2034"/>
        <v>137</v>
      </c>
      <c r="AV1066" s="22">
        <f t="shared" si="2045"/>
        <v>85</v>
      </c>
      <c r="AW1066" s="17">
        <f t="shared" si="2029"/>
        <v>6.2856302857142854</v>
      </c>
      <c r="AX1066" s="13">
        <f t="shared" si="2035"/>
        <v>9</v>
      </c>
      <c r="AY1066" s="13">
        <f t="shared" si="2030"/>
        <v>7</v>
      </c>
      <c r="AZ1066" s="128">
        <f t="shared" si="2036"/>
        <v>32</v>
      </c>
      <c r="BA1066" s="128">
        <f t="shared" si="2031"/>
        <v>2</v>
      </c>
      <c r="BC1066">
        <f t="shared" si="2074"/>
        <v>85</v>
      </c>
      <c r="BD1066" s="1" t="str">
        <f t="shared" si="2075"/>
        <v>-</v>
      </c>
      <c r="BE1066" s="1">
        <f t="shared" si="2076"/>
        <v>32</v>
      </c>
      <c r="BF1066" s="1" t="str">
        <f t="shared" si="2077"/>
        <v>-</v>
      </c>
      <c r="BG1066" s="6">
        <f t="shared" si="2078"/>
        <v>6.2856302857142854</v>
      </c>
    </row>
    <row r="1067" spans="1:59">
      <c r="A1067" s="22">
        <f t="shared" si="2042"/>
        <v>86</v>
      </c>
      <c r="B1067" s="128">
        <f t="shared" ref="B1067:C1067" si="2087">B88</f>
        <v>32</v>
      </c>
      <c r="C1067" s="128">
        <f t="shared" si="2087"/>
        <v>3</v>
      </c>
      <c r="D1067" s="12" t="str">
        <f t="shared" ref="D1067:AQ1067" si="2088">IF(D$979="ДА",D675,"-")</f>
        <v>-</v>
      </c>
      <c r="E1067" s="12" t="str">
        <f t="shared" si="2088"/>
        <v>-</v>
      </c>
      <c r="F1067" s="12" t="str">
        <f t="shared" si="2088"/>
        <v>-</v>
      </c>
      <c r="G1067" s="12" t="str">
        <f t="shared" si="2088"/>
        <v>-</v>
      </c>
      <c r="H1067" s="12">
        <f t="shared" si="2088"/>
        <v>4</v>
      </c>
      <c r="I1067" s="12" t="str">
        <f t="shared" si="2088"/>
        <v>-</v>
      </c>
      <c r="J1067" s="12">
        <f t="shared" si="2088"/>
        <v>6</v>
      </c>
      <c r="K1067" s="12" t="str">
        <f t="shared" si="2088"/>
        <v>-</v>
      </c>
      <c r="L1067" s="12" t="str">
        <f t="shared" si="2088"/>
        <v>-</v>
      </c>
      <c r="M1067" s="12" t="str">
        <f t="shared" si="2088"/>
        <v>-</v>
      </c>
      <c r="N1067" s="12">
        <f t="shared" si="2088"/>
        <v>6</v>
      </c>
      <c r="O1067" s="12" t="str">
        <f t="shared" si="2088"/>
        <v>-</v>
      </c>
      <c r="P1067" s="12" t="str">
        <f t="shared" si="2088"/>
        <v>-</v>
      </c>
      <c r="Q1067" s="12" t="str">
        <f t="shared" si="2088"/>
        <v>-</v>
      </c>
      <c r="R1067" s="12" t="str">
        <f t="shared" si="2088"/>
        <v>-</v>
      </c>
      <c r="S1067" s="12">
        <f t="shared" si="2088"/>
        <v>4</v>
      </c>
      <c r="T1067" s="12" t="str">
        <f t="shared" si="2088"/>
        <v>-</v>
      </c>
      <c r="U1067" s="12" t="str">
        <f t="shared" si="2088"/>
        <v>-</v>
      </c>
      <c r="V1067" s="12" t="str">
        <f t="shared" si="2088"/>
        <v>-</v>
      </c>
      <c r="W1067" s="12" t="str">
        <f t="shared" si="2088"/>
        <v>-</v>
      </c>
      <c r="X1067" s="12" t="str">
        <f t="shared" si="2088"/>
        <v>-</v>
      </c>
      <c r="Y1067" s="12" t="str">
        <f t="shared" si="2088"/>
        <v>-</v>
      </c>
      <c r="Z1067" s="12" t="str">
        <f t="shared" si="2088"/>
        <v>-</v>
      </c>
      <c r="AA1067" s="12" t="str">
        <f t="shared" si="2088"/>
        <v>-</v>
      </c>
      <c r="AB1067" s="12" t="str">
        <f t="shared" si="2088"/>
        <v>-</v>
      </c>
      <c r="AC1067" s="12">
        <f t="shared" si="2088"/>
        <v>4</v>
      </c>
      <c r="AD1067" s="12">
        <f t="shared" si="2088"/>
        <v>4</v>
      </c>
      <c r="AE1067" s="12" t="str">
        <f t="shared" si="2088"/>
        <v>-</v>
      </c>
      <c r="AF1067" s="12">
        <f t="shared" si="2088"/>
        <v>7</v>
      </c>
      <c r="AG1067" s="12" t="str">
        <f t="shared" si="2088"/>
        <v>-</v>
      </c>
      <c r="AH1067" s="12" t="str">
        <f t="shared" si="2088"/>
        <v>-</v>
      </c>
      <c r="AI1067" s="12" t="str">
        <f t="shared" si="2088"/>
        <v>-</v>
      </c>
      <c r="AJ1067" s="12" t="str">
        <f t="shared" si="2088"/>
        <v>-</v>
      </c>
      <c r="AK1067" s="12" t="str">
        <f t="shared" si="2088"/>
        <v>-</v>
      </c>
      <c r="AL1067" s="12" t="str">
        <f t="shared" si="2088"/>
        <v>-</v>
      </c>
      <c r="AM1067" s="12" t="str">
        <f t="shared" si="2088"/>
        <v>-</v>
      </c>
      <c r="AN1067" s="12" t="str">
        <f t="shared" si="2088"/>
        <v>-</v>
      </c>
      <c r="AO1067" s="12">
        <f t="shared" si="2088"/>
        <v>6</v>
      </c>
      <c r="AP1067" s="12" t="str">
        <f t="shared" si="2088"/>
        <v>-</v>
      </c>
      <c r="AQ1067" s="12" t="str">
        <f t="shared" si="2088"/>
        <v>-</v>
      </c>
      <c r="AR1067" s="13">
        <f t="shared" si="2027"/>
        <v>8</v>
      </c>
      <c r="AS1067" s="17">
        <f t="shared" si="2028"/>
        <v>5.1249149999999997</v>
      </c>
      <c r="AT1067" s="12">
        <f t="shared" si="2034"/>
        <v>182</v>
      </c>
      <c r="AV1067" s="22">
        <f t="shared" si="2045"/>
        <v>86</v>
      </c>
      <c r="AW1067" s="17">
        <f t="shared" si="2029"/>
        <v>5.1249149999999997</v>
      </c>
      <c r="AX1067" s="13">
        <f t="shared" si="2035"/>
        <v>12</v>
      </c>
      <c r="AY1067" s="13">
        <f t="shared" si="2030"/>
        <v>8</v>
      </c>
      <c r="AZ1067" s="128">
        <f t="shared" si="2036"/>
        <v>32</v>
      </c>
      <c r="BA1067" s="128">
        <f t="shared" si="2031"/>
        <v>3</v>
      </c>
      <c r="BC1067">
        <f t="shared" si="2074"/>
        <v>86</v>
      </c>
      <c r="BD1067" s="1" t="str">
        <f t="shared" si="2075"/>
        <v>-</v>
      </c>
      <c r="BE1067" s="1" t="str">
        <f t="shared" si="2076"/>
        <v>-</v>
      </c>
      <c r="BF1067" s="1">
        <f t="shared" si="2077"/>
        <v>32</v>
      </c>
      <c r="BG1067" s="6">
        <f t="shared" si="2078"/>
        <v>5.1249149999999997</v>
      </c>
    </row>
    <row r="1068" spans="1:59">
      <c r="A1068" s="22">
        <f t="shared" si="2042"/>
        <v>87</v>
      </c>
      <c r="B1068" s="128">
        <f t="shared" ref="B1068:C1068" si="2089">B89</f>
        <v>35</v>
      </c>
      <c r="C1068" s="128">
        <f t="shared" si="2089"/>
        <v>1</v>
      </c>
      <c r="D1068" s="12" t="str">
        <f t="shared" ref="D1068:AQ1068" si="2090">IF(D$979="ДА",D676,"-")</f>
        <v>-</v>
      </c>
      <c r="E1068" s="12" t="str">
        <f t="shared" si="2090"/>
        <v>-</v>
      </c>
      <c r="F1068" s="12" t="str">
        <f t="shared" si="2090"/>
        <v>-</v>
      </c>
      <c r="G1068" s="12" t="str">
        <f t="shared" si="2090"/>
        <v>-</v>
      </c>
      <c r="H1068" s="12">
        <f t="shared" si="2090"/>
        <v>9</v>
      </c>
      <c r="I1068" s="12" t="str">
        <f t="shared" si="2090"/>
        <v>-</v>
      </c>
      <c r="J1068" s="12">
        <f t="shared" si="2090"/>
        <v>6</v>
      </c>
      <c r="K1068" s="12" t="str">
        <f t="shared" si="2090"/>
        <v>-</v>
      </c>
      <c r="L1068" s="12" t="str">
        <f t="shared" si="2090"/>
        <v>-</v>
      </c>
      <c r="M1068" s="12" t="str">
        <f t="shared" si="2090"/>
        <v>-</v>
      </c>
      <c r="N1068" s="12">
        <f t="shared" si="2090"/>
        <v>6</v>
      </c>
      <c r="O1068" s="12">
        <f t="shared" si="2090"/>
        <v>4</v>
      </c>
      <c r="P1068" s="12" t="str">
        <f t="shared" si="2090"/>
        <v>-</v>
      </c>
      <c r="Q1068" s="12" t="str">
        <f t="shared" si="2090"/>
        <v>-</v>
      </c>
      <c r="R1068" s="12" t="str">
        <f t="shared" si="2090"/>
        <v>-</v>
      </c>
      <c r="S1068" s="12">
        <f t="shared" si="2090"/>
        <v>6</v>
      </c>
      <c r="T1068" s="12" t="str">
        <f t="shared" si="2090"/>
        <v>-</v>
      </c>
      <c r="U1068" s="12" t="str">
        <f t="shared" si="2090"/>
        <v>-</v>
      </c>
      <c r="V1068" s="12">
        <f t="shared" si="2090"/>
        <v>6</v>
      </c>
      <c r="W1068" s="12" t="str">
        <f t="shared" si="2090"/>
        <v>-</v>
      </c>
      <c r="X1068" s="12">
        <f t="shared" si="2090"/>
        <v>8</v>
      </c>
      <c r="Y1068" s="12" t="str">
        <f t="shared" si="2090"/>
        <v>-</v>
      </c>
      <c r="Z1068" s="12" t="str">
        <f t="shared" si="2090"/>
        <v>-</v>
      </c>
      <c r="AA1068" s="12" t="str">
        <f t="shared" si="2090"/>
        <v>-</v>
      </c>
      <c r="AB1068" s="12" t="str">
        <f t="shared" si="2090"/>
        <v>-</v>
      </c>
      <c r="AC1068" s="12">
        <f t="shared" si="2090"/>
        <v>6</v>
      </c>
      <c r="AD1068" s="12">
        <f t="shared" si="2090"/>
        <v>6</v>
      </c>
      <c r="AE1068" s="12" t="str">
        <f t="shared" si="2090"/>
        <v>-</v>
      </c>
      <c r="AF1068" s="12">
        <f t="shared" si="2090"/>
        <v>9</v>
      </c>
      <c r="AG1068" s="12" t="str">
        <f t="shared" si="2090"/>
        <v>-</v>
      </c>
      <c r="AH1068" s="12" t="str">
        <f t="shared" si="2090"/>
        <v>-</v>
      </c>
      <c r="AI1068" s="12" t="str">
        <f t="shared" si="2090"/>
        <v>-</v>
      </c>
      <c r="AJ1068" s="12" t="str">
        <f t="shared" si="2090"/>
        <v>-</v>
      </c>
      <c r="AK1068" s="12" t="str">
        <f t="shared" si="2090"/>
        <v>-</v>
      </c>
      <c r="AL1068" s="12" t="str">
        <f t="shared" si="2090"/>
        <v>-</v>
      </c>
      <c r="AM1068" s="12" t="str">
        <f t="shared" si="2090"/>
        <v>-</v>
      </c>
      <c r="AN1068" s="12" t="str">
        <f t="shared" si="2090"/>
        <v>-</v>
      </c>
      <c r="AO1068" s="12">
        <f t="shared" si="2090"/>
        <v>4</v>
      </c>
      <c r="AP1068" s="12" t="str">
        <f t="shared" si="2090"/>
        <v>-</v>
      </c>
      <c r="AQ1068" s="12" t="str">
        <f t="shared" si="2090"/>
        <v>-</v>
      </c>
      <c r="AR1068" s="13">
        <f t="shared" si="2027"/>
        <v>11</v>
      </c>
      <c r="AS1068" s="17">
        <f t="shared" si="2028"/>
        <v>6.3635503636363637</v>
      </c>
      <c r="AT1068" s="12">
        <f t="shared" si="2034"/>
        <v>135</v>
      </c>
      <c r="AV1068" s="22">
        <f t="shared" si="2045"/>
        <v>87</v>
      </c>
      <c r="AW1068" s="17">
        <f t="shared" si="2029"/>
        <v>6.3635503636363637</v>
      </c>
      <c r="AX1068" s="13">
        <f t="shared" si="2035"/>
        <v>12</v>
      </c>
      <c r="AY1068" s="13">
        <f t="shared" si="2030"/>
        <v>11</v>
      </c>
      <c r="AZ1068" s="128">
        <f t="shared" si="2036"/>
        <v>35</v>
      </c>
      <c r="BA1068" s="128">
        <f t="shared" si="2031"/>
        <v>1</v>
      </c>
      <c r="BC1068">
        <f t="shared" si="2074"/>
        <v>87</v>
      </c>
      <c r="BD1068" s="1">
        <f t="shared" si="2075"/>
        <v>35</v>
      </c>
      <c r="BE1068" s="1" t="str">
        <f t="shared" si="2076"/>
        <v>-</v>
      </c>
      <c r="BF1068" s="1" t="str">
        <f t="shared" si="2077"/>
        <v>-</v>
      </c>
      <c r="BG1068" s="6">
        <f t="shared" si="2078"/>
        <v>6.3635503636363637</v>
      </c>
    </row>
    <row r="1069" spans="1:59">
      <c r="A1069" s="22">
        <f t="shared" si="2042"/>
        <v>88</v>
      </c>
      <c r="B1069" s="128">
        <f t="shared" ref="B1069:C1069" si="2091">B90</f>
        <v>35</v>
      </c>
      <c r="C1069" s="128">
        <f t="shared" si="2091"/>
        <v>2</v>
      </c>
      <c r="D1069" s="12" t="str">
        <f t="shared" ref="D1069:AQ1069" si="2092">IF(D$979="ДА",D677,"-")</f>
        <v>-</v>
      </c>
      <c r="E1069" s="12" t="str">
        <f t="shared" si="2092"/>
        <v>-</v>
      </c>
      <c r="F1069" s="12" t="str">
        <f t="shared" si="2092"/>
        <v>-</v>
      </c>
      <c r="G1069" s="12" t="str">
        <f t="shared" si="2092"/>
        <v>-</v>
      </c>
      <c r="H1069" s="12">
        <f t="shared" si="2092"/>
        <v>6</v>
      </c>
      <c r="I1069" s="12" t="str">
        <f t="shared" si="2092"/>
        <v>-</v>
      </c>
      <c r="J1069" s="12">
        <f t="shared" si="2092"/>
        <v>8</v>
      </c>
      <c r="K1069" s="12" t="str">
        <f t="shared" si="2092"/>
        <v>-</v>
      </c>
      <c r="L1069" s="12" t="str">
        <f t="shared" si="2092"/>
        <v>-</v>
      </c>
      <c r="M1069" s="12" t="str">
        <f t="shared" si="2092"/>
        <v>-</v>
      </c>
      <c r="N1069" s="12">
        <f t="shared" si="2092"/>
        <v>8</v>
      </c>
      <c r="O1069" s="12" t="str">
        <f t="shared" si="2092"/>
        <v>-</v>
      </c>
      <c r="P1069" s="12" t="str">
        <f t="shared" si="2092"/>
        <v>-</v>
      </c>
      <c r="Q1069" s="12" t="str">
        <f t="shared" si="2092"/>
        <v>-</v>
      </c>
      <c r="R1069" s="12" t="str">
        <f t="shared" si="2092"/>
        <v>-</v>
      </c>
      <c r="S1069" s="12" t="str">
        <f t="shared" si="2092"/>
        <v>-</v>
      </c>
      <c r="T1069" s="12" t="str">
        <f t="shared" si="2092"/>
        <v>-</v>
      </c>
      <c r="U1069" s="12" t="str">
        <f t="shared" si="2092"/>
        <v>-</v>
      </c>
      <c r="V1069" s="12">
        <f t="shared" si="2092"/>
        <v>4</v>
      </c>
      <c r="W1069" s="12" t="str">
        <f t="shared" si="2092"/>
        <v>-</v>
      </c>
      <c r="X1069" s="12">
        <f t="shared" si="2092"/>
        <v>4</v>
      </c>
      <c r="Y1069" s="12" t="str">
        <f t="shared" si="2092"/>
        <v>-</v>
      </c>
      <c r="Z1069" s="12" t="str">
        <f t="shared" si="2092"/>
        <v>-</v>
      </c>
      <c r="AA1069" s="12" t="str">
        <f t="shared" si="2092"/>
        <v>-</v>
      </c>
      <c r="AB1069" s="12" t="str">
        <f t="shared" si="2092"/>
        <v>-</v>
      </c>
      <c r="AC1069" s="12">
        <f t="shared" si="2092"/>
        <v>1</v>
      </c>
      <c r="AD1069" s="12" t="str">
        <f t="shared" si="2092"/>
        <v>-</v>
      </c>
      <c r="AE1069" s="12" t="str">
        <f t="shared" si="2092"/>
        <v>-</v>
      </c>
      <c r="AF1069" s="12">
        <f t="shared" si="2092"/>
        <v>6</v>
      </c>
      <c r="AG1069" s="12" t="str">
        <f t="shared" si="2092"/>
        <v>-</v>
      </c>
      <c r="AH1069" s="12" t="str">
        <f t="shared" si="2092"/>
        <v>-</v>
      </c>
      <c r="AI1069" s="12" t="str">
        <f t="shared" si="2092"/>
        <v>-</v>
      </c>
      <c r="AJ1069" s="12" t="str">
        <f t="shared" si="2092"/>
        <v>-</v>
      </c>
      <c r="AK1069" s="12" t="str">
        <f t="shared" si="2092"/>
        <v>-</v>
      </c>
      <c r="AL1069" s="12" t="str">
        <f t="shared" si="2092"/>
        <v>-</v>
      </c>
      <c r="AM1069" s="12" t="str">
        <f t="shared" si="2092"/>
        <v>-</v>
      </c>
      <c r="AN1069" s="12" t="str">
        <f t="shared" si="2092"/>
        <v>-</v>
      </c>
      <c r="AO1069" s="12">
        <f t="shared" si="2092"/>
        <v>1</v>
      </c>
      <c r="AP1069" s="12" t="str">
        <f t="shared" si="2092"/>
        <v>-</v>
      </c>
      <c r="AQ1069" s="12" t="str">
        <f t="shared" si="2092"/>
        <v>-</v>
      </c>
      <c r="AR1069" s="13">
        <f t="shared" si="2027"/>
        <v>8</v>
      </c>
      <c r="AS1069" s="17">
        <f t="shared" si="2028"/>
        <v>4.7499130000000003</v>
      </c>
      <c r="AT1069" s="12">
        <f t="shared" si="2034"/>
        <v>189</v>
      </c>
      <c r="AV1069" s="22">
        <f t="shared" si="2045"/>
        <v>88</v>
      </c>
      <c r="AW1069" s="17">
        <f t="shared" si="2029"/>
        <v>4.7499130000000003</v>
      </c>
      <c r="AX1069" s="13">
        <f t="shared" si="2035"/>
        <v>10</v>
      </c>
      <c r="AY1069" s="13">
        <f t="shared" si="2030"/>
        <v>8</v>
      </c>
      <c r="AZ1069" s="128">
        <f t="shared" si="2036"/>
        <v>35</v>
      </c>
      <c r="BA1069" s="128">
        <f t="shared" si="2031"/>
        <v>2</v>
      </c>
      <c r="BC1069">
        <f t="shared" si="2074"/>
        <v>88</v>
      </c>
      <c r="BD1069" s="1" t="str">
        <f t="shared" si="2075"/>
        <v>-</v>
      </c>
      <c r="BE1069" s="1">
        <f t="shared" si="2076"/>
        <v>35</v>
      </c>
      <c r="BF1069" s="1" t="str">
        <f t="shared" si="2077"/>
        <v>-</v>
      </c>
      <c r="BG1069" s="6">
        <f t="shared" si="2078"/>
        <v>4.7499130000000003</v>
      </c>
    </row>
    <row r="1070" spans="1:59">
      <c r="A1070" s="22">
        <f t="shared" si="2042"/>
        <v>89</v>
      </c>
      <c r="B1070" s="128">
        <f t="shared" ref="B1070:C1070" si="2093">B91</f>
        <v>35</v>
      </c>
      <c r="C1070" s="128">
        <f t="shared" si="2093"/>
        <v>3</v>
      </c>
      <c r="D1070" s="12" t="str">
        <f t="shared" ref="D1070:AQ1070" si="2094">IF(D$979="ДА",D678,"-")</f>
        <v>-</v>
      </c>
      <c r="E1070" s="12" t="str">
        <f t="shared" si="2094"/>
        <v>-</v>
      </c>
      <c r="F1070" s="12" t="str">
        <f t="shared" si="2094"/>
        <v>-</v>
      </c>
      <c r="G1070" s="12" t="str">
        <f t="shared" si="2094"/>
        <v>-</v>
      </c>
      <c r="H1070" s="12">
        <f t="shared" si="2094"/>
        <v>7</v>
      </c>
      <c r="I1070" s="12" t="str">
        <f t="shared" si="2094"/>
        <v>-</v>
      </c>
      <c r="J1070" s="12">
        <f t="shared" si="2094"/>
        <v>7</v>
      </c>
      <c r="K1070" s="12" t="str">
        <f t="shared" si="2094"/>
        <v>-</v>
      </c>
      <c r="L1070" s="12" t="str">
        <f t="shared" si="2094"/>
        <v>-</v>
      </c>
      <c r="M1070" s="12" t="str">
        <f t="shared" si="2094"/>
        <v>-</v>
      </c>
      <c r="N1070" s="12">
        <f t="shared" si="2094"/>
        <v>10</v>
      </c>
      <c r="O1070" s="12">
        <f t="shared" si="2094"/>
        <v>9</v>
      </c>
      <c r="P1070" s="12" t="str">
        <f t="shared" si="2094"/>
        <v>-</v>
      </c>
      <c r="Q1070" s="12" t="str">
        <f t="shared" si="2094"/>
        <v>-</v>
      </c>
      <c r="R1070" s="12" t="str">
        <f t="shared" si="2094"/>
        <v>-</v>
      </c>
      <c r="S1070" s="12" t="str">
        <f t="shared" si="2094"/>
        <v>-</v>
      </c>
      <c r="T1070" s="12" t="str">
        <f t="shared" si="2094"/>
        <v>-</v>
      </c>
      <c r="U1070" s="12" t="str">
        <f t="shared" si="2094"/>
        <v>-</v>
      </c>
      <c r="V1070" s="12">
        <f t="shared" si="2094"/>
        <v>10</v>
      </c>
      <c r="W1070" s="12" t="str">
        <f t="shared" si="2094"/>
        <v>-</v>
      </c>
      <c r="X1070" s="12">
        <f t="shared" si="2094"/>
        <v>9</v>
      </c>
      <c r="Y1070" s="12" t="str">
        <f t="shared" si="2094"/>
        <v>-</v>
      </c>
      <c r="Z1070" s="12">
        <f t="shared" si="2094"/>
        <v>8</v>
      </c>
      <c r="AA1070" s="12" t="str">
        <f t="shared" si="2094"/>
        <v>-</v>
      </c>
      <c r="AB1070" s="12" t="str">
        <f t="shared" si="2094"/>
        <v>-</v>
      </c>
      <c r="AC1070" s="12">
        <f t="shared" si="2094"/>
        <v>10</v>
      </c>
      <c r="AD1070" s="12">
        <f t="shared" si="2094"/>
        <v>9</v>
      </c>
      <c r="AE1070" s="12" t="str">
        <f t="shared" si="2094"/>
        <v>-</v>
      </c>
      <c r="AF1070" s="12">
        <f t="shared" si="2094"/>
        <v>8</v>
      </c>
      <c r="AG1070" s="12" t="str">
        <f t="shared" si="2094"/>
        <v>-</v>
      </c>
      <c r="AH1070" s="12" t="str">
        <f t="shared" si="2094"/>
        <v>-</v>
      </c>
      <c r="AI1070" s="12" t="str">
        <f t="shared" si="2094"/>
        <v>-</v>
      </c>
      <c r="AJ1070" s="12" t="str">
        <f t="shared" si="2094"/>
        <v>-</v>
      </c>
      <c r="AK1070" s="12" t="str">
        <f t="shared" si="2094"/>
        <v>-</v>
      </c>
      <c r="AL1070" s="12" t="str">
        <f t="shared" si="2094"/>
        <v>-</v>
      </c>
      <c r="AM1070" s="12" t="str">
        <f t="shared" si="2094"/>
        <v>-</v>
      </c>
      <c r="AN1070" s="12" t="str">
        <f t="shared" si="2094"/>
        <v>-</v>
      </c>
      <c r="AO1070" s="12">
        <f t="shared" si="2094"/>
        <v>7</v>
      </c>
      <c r="AP1070" s="12" t="str">
        <f t="shared" si="2094"/>
        <v>-</v>
      </c>
      <c r="AQ1070" s="12" t="str">
        <f t="shared" si="2094"/>
        <v>-</v>
      </c>
      <c r="AR1070" s="13">
        <f t="shared" si="2027"/>
        <v>11</v>
      </c>
      <c r="AS1070" s="17">
        <f t="shared" si="2028"/>
        <v>8.5453665454545451</v>
      </c>
      <c r="AT1070" s="12">
        <f t="shared" si="2034"/>
        <v>12</v>
      </c>
      <c r="AV1070" s="22">
        <f t="shared" si="2045"/>
        <v>89</v>
      </c>
      <c r="AW1070" s="17">
        <f t="shared" si="2029"/>
        <v>8.5453665454545451</v>
      </c>
      <c r="AX1070" s="13">
        <f t="shared" si="2035"/>
        <v>14</v>
      </c>
      <c r="AY1070" s="13">
        <f t="shared" si="2030"/>
        <v>11</v>
      </c>
      <c r="AZ1070" s="128">
        <f t="shared" si="2036"/>
        <v>35</v>
      </c>
      <c r="BA1070" s="128">
        <f t="shared" si="2031"/>
        <v>3</v>
      </c>
      <c r="BC1070">
        <f t="shared" si="2074"/>
        <v>89</v>
      </c>
      <c r="BD1070" s="1" t="str">
        <f t="shared" si="2075"/>
        <v>-</v>
      </c>
      <c r="BE1070" s="1" t="str">
        <f t="shared" si="2076"/>
        <v>-</v>
      </c>
      <c r="BF1070" s="1">
        <f t="shared" si="2077"/>
        <v>35</v>
      </c>
      <c r="BG1070" s="6">
        <f t="shared" si="2078"/>
        <v>8.5453665454545451</v>
      </c>
    </row>
    <row r="1071" spans="1:59">
      <c r="A1071" s="22">
        <f t="shared" si="2042"/>
        <v>90</v>
      </c>
      <c r="B1071" s="128">
        <f t="shared" ref="B1071:C1071" si="2095">B92</f>
        <v>36</v>
      </c>
      <c r="C1071" s="128">
        <f t="shared" si="2095"/>
        <v>1</v>
      </c>
      <c r="D1071" s="12" t="str">
        <f t="shared" ref="D1071:AQ1071" si="2096">IF(D$979="ДА",D679,"-")</f>
        <v>-</v>
      </c>
      <c r="E1071" s="12" t="str">
        <f t="shared" si="2096"/>
        <v>-</v>
      </c>
      <c r="F1071" s="12" t="str">
        <f t="shared" si="2096"/>
        <v>-</v>
      </c>
      <c r="G1071" s="12" t="str">
        <f t="shared" si="2096"/>
        <v>-</v>
      </c>
      <c r="H1071" s="12">
        <f t="shared" si="2096"/>
        <v>8</v>
      </c>
      <c r="I1071" s="12" t="str">
        <f t="shared" si="2096"/>
        <v>-</v>
      </c>
      <c r="J1071" s="12">
        <f t="shared" si="2096"/>
        <v>6</v>
      </c>
      <c r="K1071" s="12" t="str">
        <f t="shared" si="2096"/>
        <v>-</v>
      </c>
      <c r="L1071" s="12" t="str">
        <f t="shared" si="2096"/>
        <v>-</v>
      </c>
      <c r="M1071" s="12" t="str">
        <f t="shared" si="2096"/>
        <v>-</v>
      </c>
      <c r="N1071" s="12">
        <f t="shared" si="2096"/>
        <v>10</v>
      </c>
      <c r="O1071" s="12">
        <f t="shared" si="2096"/>
        <v>9</v>
      </c>
      <c r="P1071" s="12" t="str">
        <f t="shared" si="2096"/>
        <v>-</v>
      </c>
      <c r="Q1071" s="12" t="str">
        <f t="shared" si="2096"/>
        <v>-</v>
      </c>
      <c r="R1071" s="12" t="str">
        <f t="shared" si="2096"/>
        <v>-</v>
      </c>
      <c r="S1071" s="12">
        <f t="shared" si="2096"/>
        <v>6</v>
      </c>
      <c r="T1071" s="12" t="str">
        <f t="shared" si="2096"/>
        <v>-</v>
      </c>
      <c r="U1071" s="12" t="str">
        <f t="shared" si="2096"/>
        <v>-</v>
      </c>
      <c r="V1071" s="12">
        <f t="shared" si="2096"/>
        <v>9</v>
      </c>
      <c r="W1071" s="12" t="str">
        <f t="shared" si="2096"/>
        <v>-</v>
      </c>
      <c r="X1071" s="12">
        <f t="shared" si="2096"/>
        <v>8</v>
      </c>
      <c r="Y1071" s="12" t="str">
        <f t="shared" si="2096"/>
        <v>-</v>
      </c>
      <c r="Z1071" s="12" t="str">
        <f t="shared" si="2096"/>
        <v>-</v>
      </c>
      <c r="AA1071" s="12" t="str">
        <f t="shared" si="2096"/>
        <v>-</v>
      </c>
      <c r="AB1071" s="12" t="str">
        <f t="shared" si="2096"/>
        <v>-</v>
      </c>
      <c r="AC1071" s="12">
        <f t="shared" si="2096"/>
        <v>9</v>
      </c>
      <c r="AD1071" s="12">
        <f t="shared" si="2096"/>
        <v>8</v>
      </c>
      <c r="AE1071" s="12" t="str">
        <f t="shared" si="2096"/>
        <v>-</v>
      </c>
      <c r="AF1071" s="12">
        <f t="shared" si="2096"/>
        <v>8</v>
      </c>
      <c r="AG1071" s="12" t="str">
        <f t="shared" si="2096"/>
        <v>-</v>
      </c>
      <c r="AH1071" s="12" t="str">
        <f t="shared" si="2096"/>
        <v>-</v>
      </c>
      <c r="AI1071" s="12" t="str">
        <f t="shared" si="2096"/>
        <v>-</v>
      </c>
      <c r="AJ1071" s="12" t="str">
        <f t="shared" si="2096"/>
        <v>-</v>
      </c>
      <c r="AK1071" s="12" t="str">
        <f t="shared" si="2096"/>
        <v>-</v>
      </c>
      <c r="AL1071" s="12" t="str">
        <f t="shared" si="2096"/>
        <v>-</v>
      </c>
      <c r="AM1071" s="12" t="str">
        <f t="shared" si="2096"/>
        <v>-</v>
      </c>
      <c r="AN1071" s="12" t="str">
        <f t="shared" si="2096"/>
        <v>-</v>
      </c>
      <c r="AO1071" s="12">
        <f t="shared" si="2096"/>
        <v>6</v>
      </c>
      <c r="AP1071" s="12" t="str">
        <f t="shared" si="2096"/>
        <v>-</v>
      </c>
      <c r="AQ1071" s="12" t="str">
        <f t="shared" si="2096"/>
        <v>-</v>
      </c>
      <c r="AR1071" s="13">
        <f t="shared" si="2027"/>
        <v>11</v>
      </c>
      <c r="AS1071" s="17">
        <f t="shared" si="2028"/>
        <v>7.9090019090909092</v>
      </c>
      <c r="AT1071" s="12">
        <f t="shared" si="2034"/>
        <v>35</v>
      </c>
      <c r="AV1071" s="22">
        <f t="shared" si="2045"/>
        <v>90</v>
      </c>
      <c r="AW1071" s="17">
        <f t="shared" si="2029"/>
        <v>7.9090019090909092</v>
      </c>
      <c r="AX1071" s="13">
        <f t="shared" si="2035"/>
        <v>13</v>
      </c>
      <c r="AY1071" s="13">
        <f t="shared" si="2030"/>
        <v>11</v>
      </c>
      <c r="AZ1071" s="128">
        <f t="shared" si="2036"/>
        <v>36</v>
      </c>
      <c r="BA1071" s="128">
        <f t="shared" si="2031"/>
        <v>1</v>
      </c>
      <c r="BC1071">
        <f t="shared" si="2074"/>
        <v>90</v>
      </c>
      <c r="BD1071" s="1">
        <f t="shared" si="2075"/>
        <v>36</v>
      </c>
      <c r="BE1071" s="1" t="str">
        <f t="shared" si="2076"/>
        <v>-</v>
      </c>
      <c r="BF1071" s="1" t="str">
        <f t="shared" si="2077"/>
        <v>-</v>
      </c>
      <c r="BG1071" s="6">
        <f t="shared" si="2078"/>
        <v>7.9090019090909092</v>
      </c>
    </row>
    <row r="1072" spans="1:59">
      <c r="A1072" s="22">
        <f t="shared" si="2042"/>
        <v>91</v>
      </c>
      <c r="B1072" s="128">
        <f t="shared" ref="B1072:C1072" si="2097">B93</f>
        <v>36</v>
      </c>
      <c r="C1072" s="128">
        <f t="shared" si="2097"/>
        <v>2</v>
      </c>
      <c r="D1072" s="12" t="str">
        <f t="shared" ref="D1072:AQ1072" si="2098">IF(D$979="ДА",D680,"-")</f>
        <v>-</v>
      </c>
      <c r="E1072" s="12" t="str">
        <f t="shared" si="2098"/>
        <v>-</v>
      </c>
      <c r="F1072" s="12" t="str">
        <f t="shared" si="2098"/>
        <v>-</v>
      </c>
      <c r="G1072" s="12" t="str">
        <f t="shared" si="2098"/>
        <v>-</v>
      </c>
      <c r="H1072" s="12">
        <f t="shared" si="2098"/>
        <v>8</v>
      </c>
      <c r="I1072" s="12" t="str">
        <f t="shared" si="2098"/>
        <v>-</v>
      </c>
      <c r="J1072" s="12">
        <f t="shared" si="2098"/>
        <v>6</v>
      </c>
      <c r="K1072" s="12" t="str">
        <f t="shared" si="2098"/>
        <v>-</v>
      </c>
      <c r="L1072" s="12" t="str">
        <f t="shared" si="2098"/>
        <v>-</v>
      </c>
      <c r="M1072" s="12" t="str">
        <f t="shared" si="2098"/>
        <v>-</v>
      </c>
      <c r="N1072" s="12">
        <f t="shared" si="2098"/>
        <v>8</v>
      </c>
      <c r="O1072" s="12">
        <f t="shared" si="2098"/>
        <v>5</v>
      </c>
      <c r="P1072" s="12" t="str">
        <f t="shared" si="2098"/>
        <v>-</v>
      </c>
      <c r="Q1072" s="12" t="str">
        <f t="shared" si="2098"/>
        <v>-</v>
      </c>
      <c r="R1072" s="12" t="str">
        <f t="shared" si="2098"/>
        <v>-</v>
      </c>
      <c r="S1072" s="12" t="str">
        <f t="shared" si="2098"/>
        <v>-</v>
      </c>
      <c r="T1072" s="12" t="str">
        <f t="shared" si="2098"/>
        <v>-</v>
      </c>
      <c r="U1072" s="12" t="str">
        <f t="shared" si="2098"/>
        <v>-</v>
      </c>
      <c r="V1072" s="12">
        <f t="shared" si="2098"/>
        <v>5</v>
      </c>
      <c r="W1072" s="12" t="str">
        <f t="shared" si="2098"/>
        <v>-</v>
      </c>
      <c r="X1072" s="12">
        <f t="shared" si="2098"/>
        <v>8</v>
      </c>
      <c r="Y1072" s="12" t="str">
        <f t="shared" si="2098"/>
        <v>-</v>
      </c>
      <c r="Z1072" s="12" t="str">
        <f t="shared" si="2098"/>
        <v>-</v>
      </c>
      <c r="AA1072" s="12" t="str">
        <f t="shared" si="2098"/>
        <v>-</v>
      </c>
      <c r="AB1072" s="12" t="str">
        <f t="shared" si="2098"/>
        <v>-</v>
      </c>
      <c r="AC1072" s="12">
        <f t="shared" si="2098"/>
        <v>4</v>
      </c>
      <c r="AD1072" s="12" t="str">
        <f t="shared" si="2098"/>
        <v>-</v>
      </c>
      <c r="AE1072" s="12" t="str">
        <f t="shared" si="2098"/>
        <v>-</v>
      </c>
      <c r="AF1072" s="12">
        <f t="shared" si="2098"/>
        <v>9</v>
      </c>
      <c r="AG1072" s="12" t="str">
        <f t="shared" si="2098"/>
        <v>-</v>
      </c>
      <c r="AH1072" s="12" t="str">
        <f t="shared" si="2098"/>
        <v>-</v>
      </c>
      <c r="AI1072" s="12" t="str">
        <f t="shared" si="2098"/>
        <v>-</v>
      </c>
      <c r="AJ1072" s="12" t="str">
        <f t="shared" si="2098"/>
        <v>-</v>
      </c>
      <c r="AK1072" s="12" t="str">
        <f t="shared" si="2098"/>
        <v>-</v>
      </c>
      <c r="AL1072" s="12" t="str">
        <f t="shared" si="2098"/>
        <v>-</v>
      </c>
      <c r="AM1072" s="12" t="str">
        <f t="shared" si="2098"/>
        <v>-</v>
      </c>
      <c r="AN1072" s="12" t="str">
        <f t="shared" si="2098"/>
        <v>-</v>
      </c>
      <c r="AO1072" s="12">
        <f t="shared" si="2098"/>
        <v>5</v>
      </c>
      <c r="AP1072" s="12" t="str">
        <f t="shared" si="2098"/>
        <v>-</v>
      </c>
      <c r="AQ1072" s="12" t="str">
        <f t="shared" si="2098"/>
        <v>-</v>
      </c>
      <c r="AR1072" s="13">
        <f t="shared" si="2027"/>
        <v>9</v>
      </c>
      <c r="AS1072" s="17">
        <f t="shared" si="2028"/>
        <v>6.4443544444444445</v>
      </c>
      <c r="AT1072" s="12">
        <f t="shared" si="2034"/>
        <v>130</v>
      </c>
      <c r="AV1072" s="22">
        <f t="shared" si="2045"/>
        <v>91</v>
      </c>
      <c r="AW1072" s="17">
        <f t="shared" si="2029"/>
        <v>6.4443544444444445</v>
      </c>
      <c r="AX1072" s="13">
        <f t="shared" si="2035"/>
        <v>13</v>
      </c>
      <c r="AY1072" s="13">
        <f t="shared" si="2030"/>
        <v>9</v>
      </c>
      <c r="AZ1072" s="128">
        <f t="shared" si="2036"/>
        <v>36</v>
      </c>
      <c r="BA1072" s="128">
        <f t="shared" si="2031"/>
        <v>2</v>
      </c>
      <c r="BC1072">
        <f t="shared" si="2074"/>
        <v>91</v>
      </c>
      <c r="BD1072" s="1" t="str">
        <f t="shared" si="2075"/>
        <v>-</v>
      </c>
      <c r="BE1072" s="1">
        <f t="shared" si="2076"/>
        <v>36</v>
      </c>
      <c r="BF1072" s="1" t="str">
        <f t="shared" si="2077"/>
        <v>-</v>
      </c>
      <c r="BG1072" s="6">
        <f t="shared" si="2078"/>
        <v>6.4443544444444445</v>
      </c>
    </row>
    <row r="1073" spans="1:59">
      <c r="A1073" s="22">
        <f t="shared" si="2042"/>
        <v>92</v>
      </c>
      <c r="B1073" s="128">
        <f t="shared" ref="B1073:C1073" si="2099">B94</f>
        <v>37</v>
      </c>
      <c r="C1073" s="128">
        <f t="shared" si="2099"/>
        <v>1</v>
      </c>
      <c r="D1073" s="12" t="str">
        <f t="shared" ref="D1073:AQ1073" si="2100">IF(D$979="ДА",D681,"-")</f>
        <v>-</v>
      </c>
      <c r="E1073" s="12" t="str">
        <f t="shared" si="2100"/>
        <v>-</v>
      </c>
      <c r="F1073" s="12" t="str">
        <f t="shared" si="2100"/>
        <v>-</v>
      </c>
      <c r="G1073" s="12" t="str">
        <f t="shared" si="2100"/>
        <v>-</v>
      </c>
      <c r="H1073" s="12">
        <f t="shared" si="2100"/>
        <v>9</v>
      </c>
      <c r="I1073" s="12" t="str">
        <f t="shared" si="2100"/>
        <v>-</v>
      </c>
      <c r="J1073" s="12">
        <f t="shared" si="2100"/>
        <v>5</v>
      </c>
      <c r="K1073" s="12" t="str">
        <f t="shared" si="2100"/>
        <v>-</v>
      </c>
      <c r="L1073" s="12" t="str">
        <f t="shared" si="2100"/>
        <v>-</v>
      </c>
      <c r="M1073" s="12" t="str">
        <f t="shared" si="2100"/>
        <v>-</v>
      </c>
      <c r="N1073" s="12">
        <f t="shared" si="2100"/>
        <v>9</v>
      </c>
      <c r="O1073" s="12" t="str">
        <f t="shared" si="2100"/>
        <v>-</v>
      </c>
      <c r="P1073" s="12" t="str">
        <f t="shared" si="2100"/>
        <v>-</v>
      </c>
      <c r="Q1073" s="12" t="str">
        <f t="shared" si="2100"/>
        <v>-</v>
      </c>
      <c r="R1073" s="12" t="str">
        <f t="shared" si="2100"/>
        <v>-</v>
      </c>
      <c r="S1073" s="12">
        <f t="shared" si="2100"/>
        <v>7</v>
      </c>
      <c r="T1073" s="12" t="str">
        <f t="shared" si="2100"/>
        <v>-</v>
      </c>
      <c r="U1073" s="12" t="str">
        <f t="shared" si="2100"/>
        <v>-</v>
      </c>
      <c r="V1073" s="12">
        <f t="shared" si="2100"/>
        <v>4</v>
      </c>
      <c r="W1073" s="12" t="str">
        <f t="shared" si="2100"/>
        <v>-</v>
      </c>
      <c r="X1073" s="12" t="str">
        <f t="shared" si="2100"/>
        <v>-</v>
      </c>
      <c r="Y1073" s="12" t="str">
        <f t="shared" si="2100"/>
        <v>-</v>
      </c>
      <c r="Z1073" s="12" t="str">
        <f t="shared" si="2100"/>
        <v>-</v>
      </c>
      <c r="AA1073" s="12" t="str">
        <f t="shared" si="2100"/>
        <v>-</v>
      </c>
      <c r="AB1073" s="12" t="str">
        <f t="shared" si="2100"/>
        <v>-</v>
      </c>
      <c r="AC1073" s="12">
        <f t="shared" si="2100"/>
        <v>5</v>
      </c>
      <c r="AD1073" s="12">
        <f t="shared" si="2100"/>
        <v>4</v>
      </c>
      <c r="AE1073" s="12" t="str">
        <f t="shared" si="2100"/>
        <v>-</v>
      </c>
      <c r="AF1073" s="12">
        <f t="shared" si="2100"/>
        <v>6</v>
      </c>
      <c r="AG1073" s="12" t="str">
        <f t="shared" si="2100"/>
        <v>-</v>
      </c>
      <c r="AH1073" s="12" t="str">
        <f t="shared" si="2100"/>
        <v>-</v>
      </c>
      <c r="AI1073" s="12" t="str">
        <f t="shared" si="2100"/>
        <v>-</v>
      </c>
      <c r="AJ1073" s="12" t="str">
        <f t="shared" si="2100"/>
        <v>-</v>
      </c>
      <c r="AK1073" s="12" t="str">
        <f t="shared" si="2100"/>
        <v>-</v>
      </c>
      <c r="AL1073" s="12" t="str">
        <f t="shared" si="2100"/>
        <v>-</v>
      </c>
      <c r="AM1073" s="12" t="str">
        <f t="shared" si="2100"/>
        <v>-</v>
      </c>
      <c r="AN1073" s="12" t="str">
        <f t="shared" si="2100"/>
        <v>-</v>
      </c>
      <c r="AO1073" s="12">
        <f t="shared" si="2100"/>
        <v>4</v>
      </c>
      <c r="AP1073" s="12" t="str">
        <f t="shared" si="2100"/>
        <v>-</v>
      </c>
      <c r="AQ1073" s="12" t="str">
        <f t="shared" si="2100"/>
        <v>-</v>
      </c>
      <c r="AR1073" s="13">
        <f t="shared" si="2027"/>
        <v>9</v>
      </c>
      <c r="AS1073" s="17">
        <f t="shared" si="2028"/>
        <v>5.888797888888889</v>
      </c>
      <c r="AT1073" s="12">
        <f t="shared" si="2034"/>
        <v>157</v>
      </c>
      <c r="AV1073" s="22">
        <f t="shared" si="2045"/>
        <v>92</v>
      </c>
      <c r="AW1073" s="17">
        <f t="shared" si="2029"/>
        <v>5.888797888888889</v>
      </c>
      <c r="AX1073" s="13">
        <f t="shared" si="2035"/>
        <v>10</v>
      </c>
      <c r="AY1073" s="13">
        <f t="shared" si="2030"/>
        <v>9</v>
      </c>
      <c r="AZ1073" s="128">
        <f t="shared" si="2036"/>
        <v>37</v>
      </c>
      <c r="BA1073" s="128">
        <f t="shared" si="2031"/>
        <v>1</v>
      </c>
      <c r="BC1073">
        <f t="shared" si="2074"/>
        <v>92</v>
      </c>
      <c r="BD1073" s="1">
        <f t="shared" si="2075"/>
        <v>37</v>
      </c>
      <c r="BE1073" s="1" t="str">
        <f t="shared" si="2076"/>
        <v>-</v>
      </c>
      <c r="BF1073" s="1" t="str">
        <f t="shared" si="2077"/>
        <v>-</v>
      </c>
      <c r="BG1073" s="6">
        <f t="shared" si="2078"/>
        <v>5.888797888888889</v>
      </c>
    </row>
    <row r="1074" spans="1:59">
      <c r="A1074" s="22">
        <f t="shared" si="2042"/>
        <v>93</v>
      </c>
      <c r="B1074" s="128">
        <f t="shared" ref="B1074:C1074" si="2101">B95</f>
        <v>37</v>
      </c>
      <c r="C1074" s="128">
        <f t="shared" si="2101"/>
        <v>2</v>
      </c>
      <c r="D1074" s="12" t="str">
        <f t="shared" ref="D1074:AQ1074" si="2102">IF(D$979="ДА",D682,"-")</f>
        <v>-</v>
      </c>
      <c r="E1074" s="12" t="str">
        <f t="shared" si="2102"/>
        <v>-</v>
      </c>
      <c r="F1074" s="12" t="str">
        <f t="shared" si="2102"/>
        <v>-</v>
      </c>
      <c r="G1074" s="12" t="str">
        <f t="shared" si="2102"/>
        <v>-</v>
      </c>
      <c r="H1074" s="12">
        <f t="shared" si="2102"/>
        <v>9</v>
      </c>
      <c r="I1074" s="12" t="str">
        <f t="shared" si="2102"/>
        <v>-</v>
      </c>
      <c r="J1074" s="12">
        <f t="shared" si="2102"/>
        <v>5</v>
      </c>
      <c r="K1074" s="12" t="str">
        <f t="shared" si="2102"/>
        <v>-</v>
      </c>
      <c r="L1074" s="12" t="str">
        <f t="shared" si="2102"/>
        <v>-</v>
      </c>
      <c r="M1074" s="12" t="str">
        <f t="shared" si="2102"/>
        <v>-</v>
      </c>
      <c r="N1074" s="12">
        <f t="shared" si="2102"/>
        <v>6</v>
      </c>
      <c r="O1074" s="12" t="str">
        <f t="shared" si="2102"/>
        <v>-</v>
      </c>
      <c r="P1074" s="12" t="str">
        <f t="shared" si="2102"/>
        <v>-</v>
      </c>
      <c r="Q1074" s="12" t="str">
        <f t="shared" si="2102"/>
        <v>-</v>
      </c>
      <c r="R1074" s="12" t="str">
        <f t="shared" si="2102"/>
        <v>-</v>
      </c>
      <c r="S1074" s="12" t="str">
        <f t="shared" si="2102"/>
        <v>-</v>
      </c>
      <c r="T1074" s="12" t="str">
        <f t="shared" si="2102"/>
        <v>-</v>
      </c>
      <c r="U1074" s="12" t="str">
        <f t="shared" si="2102"/>
        <v>-</v>
      </c>
      <c r="V1074" s="12">
        <f t="shared" si="2102"/>
        <v>3</v>
      </c>
      <c r="W1074" s="12" t="str">
        <f t="shared" si="2102"/>
        <v>-</v>
      </c>
      <c r="X1074" s="12" t="str">
        <f t="shared" si="2102"/>
        <v>-</v>
      </c>
      <c r="Y1074" s="12" t="str">
        <f t="shared" si="2102"/>
        <v>-</v>
      </c>
      <c r="Z1074" s="12" t="str">
        <f t="shared" si="2102"/>
        <v>-</v>
      </c>
      <c r="AA1074" s="12" t="str">
        <f t="shared" si="2102"/>
        <v>-</v>
      </c>
      <c r="AB1074" s="12" t="str">
        <f t="shared" si="2102"/>
        <v>-</v>
      </c>
      <c r="AC1074" s="12">
        <f t="shared" si="2102"/>
        <v>4</v>
      </c>
      <c r="AD1074" s="12" t="str">
        <f t="shared" si="2102"/>
        <v>-</v>
      </c>
      <c r="AE1074" s="12" t="str">
        <f t="shared" si="2102"/>
        <v>-</v>
      </c>
      <c r="AF1074" s="12">
        <f t="shared" si="2102"/>
        <v>7</v>
      </c>
      <c r="AG1074" s="12" t="str">
        <f t="shared" si="2102"/>
        <v>-</v>
      </c>
      <c r="AH1074" s="12" t="str">
        <f t="shared" si="2102"/>
        <v>-</v>
      </c>
      <c r="AI1074" s="12" t="str">
        <f t="shared" si="2102"/>
        <v>-</v>
      </c>
      <c r="AJ1074" s="12" t="str">
        <f t="shared" si="2102"/>
        <v>-</v>
      </c>
      <c r="AK1074" s="12" t="str">
        <f t="shared" si="2102"/>
        <v>-</v>
      </c>
      <c r="AL1074" s="12" t="str">
        <f t="shared" si="2102"/>
        <v>-</v>
      </c>
      <c r="AM1074" s="12" t="str">
        <f t="shared" si="2102"/>
        <v>-</v>
      </c>
      <c r="AN1074" s="12" t="str">
        <f t="shared" si="2102"/>
        <v>-</v>
      </c>
      <c r="AO1074" s="12">
        <f t="shared" si="2102"/>
        <v>4</v>
      </c>
      <c r="AP1074" s="12" t="str">
        <f t="shared" si="2102"/>
        <v>-</v>
      </c>
      <c r="AQ1074" s="12" t="str">
        <f t="shared" si="2102"/>
        <v>-</v>
      </c>
      <c r="AR1074" s="13">
        <f t="shared" si="2027"/>
        <v>7</v>
      </c>
      <c r="AS1074" s="17">
        <f t="shared" si="2028"/>
        <v>5.4284794285714284</v>
      </c>
      <c r="AT1074" s="12">
        <f t="shared" si="2034"/>
        <v>178</v>
      </c>
      <c r="AV1074" s="22">
        <f t="shared" si="2045"/>
        <v>93</v>
      </c>
      <c r="AW1074" s="17">
        <f t="shared" si="2029"/>
        <v>5.4284794285714284</v>
      </c>
      <c r="AX1074" s="13">
        <f t="shared" si="2035"/>
        <v>8</v>
      </c>
      <c r="AY1074" s="13">
        <f t="shared" si="2030"/>
        <v>7</v>
      </c>
      <c r="AZ1074" s="128">
        <f t="shared" si="2036"/>
        <v>37</v>
      </c>
      <c r="BA1074" s="128">
        <f t="shared" si="2031"/>
        <v>2</v>
      </c>
      <c r="BC1074">
        <f t="shared" si="2074"/>
        <v>93</v>
      </c>
      <c r="BD1074" s="1" t="str">
        <f t="shared" si="2075"/>
        <v>-</v>
      </c>
      <c r="BE1074" s="1">
        <f t="shared" si="2076"/>
        <v>37</v>
      </c>
      <c r="BF1074" s="1" t="str">
        <f t="shared" si="2077"/>
        <v>-</v>
      </c>
      <c r="BG1074" s="6">
        <f t="shared" si="2078"/>
        <v>5.4284794285714284</v>
      </c>
    </row>
    <row r="1075" spans="1:59">
      <c r="A1075" s="22">
        <f t="shared" si="2042"/>
        <v>94</v>
      </c>
      <c r="B1075" s="128">
        <f t="shared" ref="B1075:C1075" si="2103">B96</f>
        <v>37</v>
      </c>
      <c r="C1075" s="128">
        <f t="shared" si="2103"/>
        <v>3</v>
      </c>
      <c r="D1075" s="12" t="str">
        <f t="shared" ref="D1075:AQ1075" si="2104">IF(D$979="ДА",D683,"-")</f>
        <v>-</v>
      </c>
      <c r="E1075" s="12" t="str">
        <f t="shared" si="2104"/>
        <v>-</v>
      </c>
      <c r="F1075" s="12" t="str">
        <f t="shared" si="2104"/>
        <v>-</v>
      </c>
      <c r="G1075" s="12" t="str">
        <f t="shared" si="2104"/>
        <v>-</v>
      </c>
      <c r="H1075" s="12">
        <f t="shared" si="2104"/>
        <v>8</v>
      </c>
      <c r="I1075" s="12" t="str">
        <f t="shared" si="2104"/>
        <v>-</v>
      </c>
      <c r="J1075" s="12">
        <f t="shared" si="2104"/>
        <v>7</v>
      </c>
      <c r="K1075" s="12" t="str">
        <f t="shared" si="2104"/>
        <v>-</v>
      </c>
      <c r="L1075" s="12" t="str">
        <f t="shared" si="2104"/>
        <v>-</v>
      </c>
      <c r="M1075" s="12" t="str">
        <f t="shared" si="2104"/>
        <v>-</v>
      </c>
      <c r="N1075" s="12">
        <f t="shared" si="2104"/>
        <v>7</v>
      </c>
      <c r="O1075" s="12">
        <f t="shared" si="2104"/>
        <v>3</v>
      </c>
      <c r="P1075" s="12" t="str">
        <f t="shared" si="2104"/>
        <v>-</v>
      </c>
      <c r="Q1075" s="12" t="str">
        <f t="shared" si="2104"/>
        <v>-</v>
      </c>
      <c r="R1075" s="12" t="str">
        <f t="shared" si="2104"/>
        <v>-</v>
      </c>
      <c r="S1075" s="12" t="str">
        <f t="shared" si="2104"/>
        <v>-</v>
      </c>
      <c r="T1075" s="12" t="str">
        <f t="shared" si="2104"/>
        <v>-</v>
      </c>
      <c r="U1075" s="12" t="str">
        <f t="shared" si="2104"/>
        <v>-</v>
      </c>
      <c r="V1075" s="12">
        <f t="shared" si="2104"/>
        <v>2</v>
      </c>
      <c r="W1075" s="12" t="str">
        <f t="shared" si="2104"/>
        <v>-</v>
      </c>
      <c r="X1075" s="12" t="str">
        <f t="shared" si="2104"/>
        <v>-</v>
      </c>
      <c r="Y1075" s="12" t="str">
        <f t="shared" si="2104"/>
        <v>-</v>
      </c>
      <c r="Z1075" s="12" t="str">
        <f t="shared" si="2104"/>
        <v>-</v>
      </c>
      <c r="AA1075" s="12" t="str">
        <f t="shared" si="2104"/>
        <v>-</v>
      </c>
      <c r="AB1075" s="12" t="str">
        <f t="shared" si="2104"/>
        <v>-</v>
      </c>
      <c r="AC1075" s="12">
        <f t="shared" si="2104"/>
        <v>1</v>
      </c>
      <c r="AD1075" s="12">
        <f t="shared" si="2104"/>
        <v>5</v>
      </c>
      <c r="AE1075" s="12" t="str">
        <f t="shared" si="2104"/>
        <v>-</v>
      </c>
      <c r="AF1075" s="12">
        <f t="shared" si="2104"/>
        <v>6</v>
      </c>
      <c r="AG1075" s="12" t="str">
        <f t="shared" si="2104"/>
        <v>-</v>
      </c>
      <c r="AH1075" s="12" t="str">
        <f t="shared" si="2104"/>
        <v>-</v>
      </c>
      <c r="AI1075" s="12" t="str">
        <f t="shared" si="2104"/>
        <v>-</v>
      </c>
      <c r="AJ1075" s="12" t="str">
        <f t="shared" si="2104"/>
        <v>-</v>
      </c>
      <c r="AK1075" s="12" t="str">
        <f t="shared" si="2104"/>
        <v>-</v>
      </c>
      <c r="AL1075" s="12" t="str">
        <f t="shared" si="2104"/>
        <v>-</v>
      </c>
      <c r="AM1075" s="12" t="str">
        <f t="shared" si="2104"/>
        <v>-</v>
      </c>
      <c r="AN1075" s="12" t="str">
        <f t="shared" si="2104"/>
        <v>-</v>
      </c>
      <c r="AO1075" s="12">
        <f t="shared" si="2104"/>
        <v>4</v>
      </c>
      <c r="AP1075" s="12" t="str">
        <f t="shared" si="2104"/>
        <v>-</v>
      </c>
      <c r="AQ1075" s="12" t="str">
        <f t="shared" si="2104"/>
        <v>-</v>
      </c>
      <c r="AR1075" s="13">
        <f t="shared" si="2027"/>
        <v>9</v>
      </c>
      <c r="AS1075" s="17">
        <f t="shared" si="2028"/>
        <v>4.777684777777778</v>
      </c>
      <c r="AT1075" s="12">
        <f t="shared" si="2034"/>
        <v>188</v>
      </c>
      <c r="AV1075" s="22">
        <f t="shared" si="2045"/>
        <v>94</v>
      </c>
      <c r="AW1075" s="17">
        <f t="shared" si="2029"/>
        <v>4.777684777777778</v>
      </c>
      <c r="AX1075" s="13">
        <f t="shared" si="2035"/>
        <v>12</v>
      </c>
      <c r="AY1075" s="13">
        <f t="shared" si="2030"/>
        <v>9</v>
      </c>
      <c r="AZ1075" s="128">
        <f t="shared" si="2036"/>
        <v>37</v>
      </c>
      <c r="BA1075" s="128">
        <f t="shared" si="2031"/>
        <v>3</v>
      </c>
      <c r="BC1075">
        <f t="shared" si="2074"/>
        <v>94</v>
      </c>
      <c r="BD1075" s="1" t="str">
        <f t="shared" si="2075"/>
        <v>-</v>
      </c>
      <c r="BE1075" s="1" t="str">
        <f t="shared" si="2076"/>
        <v>-</v>
      </c>
      <c r="BF1075" s="1">
        <f t="shared" si="2077"/>
        <v>37</v>
      </c>
      <c r="BG1075" s="6">
        <f t="shared" si="2078"/>
        <v>4.777684777777778</v>
      </c>
    </row>
    <row r="1076" spans="1:59">
      <c r="A1076" s="22">
        <f t="shared" si="2042"/>
        <v>95</v>
      </c>
      <c r="B1076" s="128">
        <f t="shared" ref="B1076:C1076" si="2105">B97</f>
        <v>38</v>
      </c>
      <c r="C1076" s="128">
        <f t="shared" si="2105"/>
        <v>1</v>
      </c>
      <c r="D1076" s="12" t="str">
        <f t="shared" ref="D1076:AQ1076" si="2106">IF(D$979="ДА",D684,"-")</f>
        <v>-</v>
      </c>
      <c r="E1076" s="12" t="str">
        <f t="shared" si="2106"/>
        <v>-</v>
      </c>
      <c r="F1076" s="12" t="str">
        <f t="shared" si="2106"/>
        <v>-</v>
      </c>
      <c r="G1076" s="12" t="str">
        <f t="shared" si="2106"/>
        <v>-</v>
      </c>
      <c r="H1076" s="12">
        <f t="shared" si="2106"/>
        <v>9</v>
      </c>
      <c r="I1076" s="12" t="str">
        <f t="shared" si="2106"/>
        <v>-</v>
      </c>
      <c r="J1076" s="12">
        <f t="shared" si="2106"/>
        <v>6</v>
      </c>
      <c r="K1076" s="12" t="str">
        <f t="shared" si="2106"/>
        <v>-</v>
      </c>
      <c r="L1076" s="12" t="str">
        <f t="shared" si="2106"/>
        <v>-</v>
      </c>
      <c r="M1076" s="12" t="str">
        <f t="shared" si="2106"/>
        <v>-</v>
      </c>
      <c r="N1076" s="12">
        <f t="shared" si="2106"/>
        <v>7</v>
      </c>
      <c r="O1076" s="12" t="str">
        <f t="shared" si="2106"/>
        <v>-</v>
      </c>
      <c r="P1076" s="12" t="str">
        <f t="shared" si="2106"/>
        <v>-</v>
      </c>
      <c r="Q1076" s="12" t="str">
        <f t="shared" si="2106"/>
        <v>-</v>
      </c>
      <c r="R1076" s="12" t="str">
        <f t="shared" si="2106"/>
        <v>-</v>
      </c>
      <c r="S1076" s="12" t="str">
        <f t="shared" si="2106"/>
        <v>-</v>
      </c>
      <c r="T1076" s="12" t="str">
        <f t="shared" si="2106"/>
        <v>-</v>
      </c>
      <c r="U1076" s="12" t="str">
        <f t="shared" si="2106"/>
        <v>-</v>
      </c>
      <c r="V1076" s="12">
        <f t="shared" si="2106"/>
        <v>3</v>
      </c>
      <c r="W1076" s="12" t="str">
        <f t="shared" si="2106"/>
        <v>-</v>
      </c>
      <c r="X1076" s="12" t="str">
        <f t="shared" si="2106"/>
        <v>-</v>
      </c>
      <c r="Y1076" s="12" t="str">
        <f t="shared" si="2106"/>
        <v>-</v>
      </c>
      <c r="Z1076" s="12" t="str">
        <f t="shared" si="2106"/>
        <v>-</v>
      </c>
      <c r="AA1076" s="12" t="str">
        <f t="shared" si="2106"/>
        <v>-</v>
      </c>
      <c r="AB1076" s="12" t="str">
        <f t="shared" si="2106"/>
        <v>-</v>
      </c>
      <c r="AC1076" s="12">
        <f t="shared" si="2106"/>
        <v>2</v>
      </c>
      <c r="AD1076" s="12">
        <f t="shared" si="2106"/>
        <v>6</v>
      </c>
      <c r="AE1076" s="12" t="str">
        <f t="shared" si="2106"/>
        <v>-</v>
      </c>
      <c r="AF1076" s="12">
        <f t="shared" si="2106"/>
        <v>7</v>
      </c>
      <c r="AG1076" s="12" t="str">
        <f t="shared" si="2106"/>
        <v>-</v>
      </c>
      <c r="AH1076" s="12" t="str">
        <f t="shared" si="2106"/>
        <v>-</v>
      </c>
      <c r="AI1076" s="12" t="str">
        <f t="shared" si="2106"/>
        <v>-</v>
      </c>
      <c r="AJ1076" s="12" t="str">
        <f t="shared" si="2106"/>
        <v>-</v>
      </c>
      <c r="AK1076" s="12" t="str">
        <f t="shared" si="2106"/>
        <v>-</v>
      </c>
      <c r="AL1076" s="12" t="str">
        <f t="shared" si="2106"/>
        <v>-</v>
      </c>
      <c r="AM1076" s="12" t="str">
        <f t="shared" si="2106"/>
        <v>-</v>
      </c>
      <c r="AN1076" s="12" t="str">
        <f t="shared" si="2106"/>
        <v>-</v>
      </c>
      <c r="AO1076" s="12">
        <f t="shared" si="2106"/>
        <v>4</v>
      </c>
      <c r="AP1076" s="12" t="str">
        <f t="shared" si="2106"/>
        <v>-</v>
      </c>
      <c r="AQ1076" s="12" t="str">
        <f t="shared" si="2106"/>
        <v>-</v>
      </c>
      <c r="AR1076" s="13">
        <f t="shared" si="2027"/>
        <v>8</v>
      </c>
      <c r="AS1076" s="17">
        <f t="shared" si="2028"/>
        <v>5.4999060000000002</v>
      </c>
      <c r="AT1076" s="12">
        <f t="shared" si="2034"/>
        <v>173</v>
      </c>
      <c r="AV1076" s="22">
        <f t="shared" si="2045"/>
        <v>95</v>
      </c>
      <c r="AW1076" s="17">
        <f t="shared" si="2029"/>
        <v>5.4999060000000002</v>
      </c>
      <c r="AX1076" s="13">
        <f t="shared" si="2035"/>
        <v>9</v>
      </c>
      <c r="AY1076" s="13">
        <f t="shared" si="2030"/>
        <v>8</v>
      </c>
      <c r="AZ1076" s="128">
        <f t="shared" si="2036"/>
        <v>38</v>
      </c>
      <c r="BA1076" s="128">
        <f t="shared" si="2031"/>
        <v>1</v>
      </c>
      <c r="BC1076">
        <f t="shared" si="2074"/>
        <v>95</v>
      </c>
      <c r="BD1076" s="1">
        <f t="shared" si="2075"/>
        <v>38</v>
      </c>
      <c r="BE1076" s="1" t="str">
        <f t="shared" si="2076"/>
        <v>-</v>
      </c>
      <c r="BF1076" s="1" t="str">
        <f t="shared" si="2077"/>
        <v>-</v>
      </c>
      <c r="BG1076" s="6">
        <f t="shared" si="2078"/>
        <v>5.4999060000000002</v>
      </c>
    </row>
    <row r="1077" spans="1:59">
      <c r="A1077" s="22">
        <f t="shared" si="2042"/>
        <v>96</v>
      </c>
      <c r="B1077" s="128">
        <f t="shared" ref="B1077:C1077" si="2107">B98</f>
        <v>38</v>
      </c>
      <c r="C1077" s="128">
        <f t="shared" si="2107"/>
        <v>2</v>
      </c>
      <c r="D1077" s="12" t="str">
        <f t="shared" ref="D1077:AQ1077" si="2108">IF(D$979="ДА",D685,"-")</f>
        <v>-</v>
      </c>
      <c r="E1077" s="12" t="str">
        <f t="shared" si="2108"/>
        <v>-</v>
      </c>
      <c r="F1077" s="12" t="str">
        <f t="shared" si="2108"/>
        <v>-</v>
      </c>
      <c r="G1077" s="12" t="str">
        <f t="shared" si="2108"/>
        <v>-</v>
      </c>
      <c r="H1077" s="12">
        <f t="shared" si="2108"/>
        <v>9</v>
      </c>
      <c r="I1077" s="12" t="str">
        <f t="shared" si="2108"/>
        <v>-</v>
      </c>
      <c r="J1077" s="12">
        <f t="shared" si="2108"/>
        <v>7</v>
      </c>
      <c r="K1077" s="12" t="str">
        <f t="shared" si="2108"/>
        <v>-</v>
      </c>
      <c r="L1077" s="12" t="str">
        <f t="shared" si="2108"/>
        <v>-</v>
      </c>
      <c r="M1077" s="12" t="str">
        <f t="shared" si="2108"/>
        <v>-</v>
      </c>
      <c r="N1077" s="12">
        <f t="shared" si="2108"/>
        <v>7</v>
      </c>
      <c r="O1077" s="12">
        <f t="shared" si="2108"/>
        <v>10</v>
      </c>
      <c r="P1077" s="12" t="str">
        <f t="shared" si="2108"/>
        <v>-</v>
      </c>
      <c r="Q1077" s="12" t="str">
        <f t="shared" si="2108"/>
        <v>-</v>
      </c>
      <c r="R1077" s="12" t="str">
        <f t="shared" si="2108"/>
        <v>-</v>
      </c>
      <c r="S1077" s="12" t="str">
        <f t="shared" si="2108"/>
        <v>-</v>
      </c>
      <c r="T1077" s="12" t="str">
        <f t="shared" si="2108"/>
        <v>-</v>
      </c>
      <c r="U1077" s="12" t="str">
        <f t="shared" si="2108"/>
        <v>-</v>
      </c>
      <c r="V1077" s="12">
        <f t="shared" si="2108"/>
        <v>7</v>
      </c>
      <c r="W1077" s="12" t="str">
        <f t="shared" si="2108"/>
        <v>-</v>
      </c>
      <c r="X1077" s="12">
        <f t="shared" si="2108"/>
        <v>8</v>
      </c>
      <c r="Y1077" s="12" t="str">
        <f t="shared" si="2108"/>
        <v>-</v>
      </c>
      <c r="Z1077" s="12" t="str">
        <f t="shared" si="2108"/>
        <v>-</v>
      </c>
      <c r="AA1077" s="12" t="str">
        <f t="shared" si="2108"/>
        <v>-</v>
      </c>
      <c r="AB1077" s="12" t="str">
        <f t="shared" si="2108"/>
        <v>-</v>
      </c>
      <c r="AC1077" s="12">
        <f t="shared" si="2108"/>
        <v>6</v>
      </c>
      <c r="AD1077" s="12">
        <f t="shared" si="2108"/>
        <v>7</v>
      </c>
      <c r="AE1077" s="12" t="str">
        <f t="shared" si="2108"/>
        <v>-</v>
      </c>
      <c r="AF1077" s="12">
        <f t="shared" si="2108"/>
        <v>8</v>
      </c>
      <c r="AG1077" s="12" t="str">
        <f t="shared" si="2108"/>
        <v>-</v>
      </c>
      <c r="AH1077" s="12" t="str">
        <f t="shared" si="2108"/>
        <v>-</v>
      </c>
      <c r="AI1077" s="12" t="str">
        <f t="shared" si="2108"/>
        <v>-</v>
      </c>
      <c r="AJ1077" s="12" t="str">
        <f t="shared" si="2108"/>
        <v>-</v>
      </c>
      <c r="AK1077" s="12" t="str">
        <f t="shared" si="2108"/>
        <v>-</v>
      </c>
      <c r="AL1077" s="12" t="str">
        <f t="shared" si="2108"/>
        <v>-</v>
      </c>
      <c r="AM1077" s="12" t="str">
        <f t="shared" si="2108"/>
        <v>-</v>
      </c>
      <c r="AN1077" s="12" t="str">
        <f t="shared" si="2108"/>
        <v>-</v>
      </c>
      <c r="AO1077" s="12">
        <f t="shared" si="2108"/>
        <v>5</v>
      </c>
      <c r="AP1077" s="12" t="str">
        <f t="shared" si="2108"/>
        <v>-</v>
      </c>
      <c r="AQ1077" s="12" t="str">
        <f t="shared" si="2108"/>
        <v>-</v>
      </c>
      <c r="AR1077" s="13">
        <f t="shared" si="2027"/>
        <v>10</v>
      </c>
      <c r="AS1077" s="17">
        <f t="shared" si="2028"/>
        <v>7.3999050000000004</v>
      </c>
      <c r="AT1077" s="12">
        <f t="shared" si="2034"/>
        <v>67</v>
      </c>
      <c r="AV1077" s="22">
        <f t="shared" si="2045"/>
        <v>96</v>
      </c>
      <c r="AW1077" s="17">
        <f t="shared" si="2029"/>
        <v>7.3999050000000004</v>
      </c>
      <c r="AX1077" s="13">
        <f t="shared" si="2035"/>
        <v>12</v>
      </c>
      <c r="AY1077" s="13">
        <f t="shared" si="2030"/>
        <v>10</v>
      </c>
      <c r="AZ1077" s="128">
        <f t="shared" si="2036"/>
        <v>38</v>
      </c>
      <c r="BA1077" s="128">
        <f t="shared" si="2031"/>
        <v>2</v>
      </c>
      <c r="BC1077">
        <f t="shared" si="2074"/>
        <v>96</v>
      </c>
      <c r="BD1077" s="1" t="str">
        <f t="shared" si="2075"/>
        <v>-</v>
      </c>
      <c r="BE1077" s="1">
        <f t="shared" si="2076"/>
        <v>38</v>
      </c>
      <c r="BF1077" s="1" t="str">
        <f t="shared" si="2077"/>
        <v>-</v>
      </c>
      <c r="BG1077" s="6">
        <f t="shared" si="2078"/>
        <v>7.3999050000000004</v>
      </c>
    </row>
    <row r="1078" spans="1:59">
      <c r="A1078" s="22">
        <f t="shared" si="2042"/>
        <v>97</v>
      </c>
      <c r="B1078" s="128">
        <f t="shared" ref="B1078:C1078" si="2109">B99</f>
        <v>38</v>
      </c>
      <c r="C1078" s="128">
        <f t="shared" si="2109"/>
        <v>3</v>
      </c>
      <c r="D1078" s="12" t="str">
        <f t="shared" ref="D1078:AQ1078" si="2110">IF(D$979="ДА",D686,"-")</f>
        <v>-</v>
      </c>
      <c r="E1078" s="12" t="str">
        <f t="shared" si="2110"/>
        <v>-</v>
      </c>
      <c r="F1078" s="12" t="str">
        <f t="shared" si="2110"/>
        <v>-</v>
      </c>
      <c r="G1078" s="12" t="str">
        <f t="shared" si="2110"/>
        <v>-</v>
      </c>
      <c r="H1078" s="12">
        <f t="shared" si="2110"/>
        <v>8</v>
      </c>
      <c r="I1078" s="12" t="str">
        <f t="shared" si="2110"/>
        <v>-</v>
      </c>
      <c r="J1078" s="12">
        <f t="shared" si="2110"/>
        <v>8</v>
      </c>
      <c r="K1078" s="12" t="str">
        <f t="shared" si="2110"/>
        <v>-</v>
      </c>
      <c r="L1078" s="12" t="str">
        <f t="shared" si="2110"/>
        <v>-</v>
      </c>
      <c r="M1078" s="12" t="str">
        <f t="shared" si="2110"/>
        <v>-</v>
      </c>
      <c r="N1078" s="12">
        <f t="shared" si="2110"/>
        <v>9</v>
      </c>
      <c r="O1078" s="12" t="str">
        <f t="shared" si="2110"/>
        <v>-</v>
      </c>
      <c r="P1078" s="12" t="str">
        <f t="shared" si="2110"/>
        <v>-</v>
      </c>
      <c r="Q1078" s="12" t="str">
        <f t="shared" si="2110"/>
        <v>-</v>
      </c>
      <c r="R1078" s="12" t="str">
        <f t="shared" si="2110"/>
        <v>-</v>
      </c>
      <c r="S1078" s="12">
        <f t="shared" si="2110"/>
        <v>9</v>
      </c>
      <c r="T1078" s="12" t="str">
        <f t="shared" si="2110"/>
        <v>-</v>
      </c>
      <c r="U1078" s="12" t="str">
        <f t="shared" si="2110"/>
        <v>-</v>
      </c>
      <c r="V1078" s="12">
        <f t="shared" si="2110"/>
        <v>7</v>
      </c>
      <c r="W1078" s="12" t="str">
        <f t="shared" si="2110"/>
        <v>-</v>
      </c>
      <c r="X1078" s="12" t="str">
        <f t="shared" si="2110"/>
        <v>-</v>
      </c>
      <c r="Y1078" s="12" t="str">
        <f t="shared" si="2110"/>
        <v>-</v>
      </c>
      <c r="Z1078" s="12">
        <f t="shared" si="2110"/>
        <v>5</v>
      </c>
      <c r="AA1078" s="12" t="str">
        <f t="shared" si="2110"/>
        <v>-</v>
      </c>
      <c r="AB1078" s="12" t="str">
        <f t="shared" si="2110"/>
        <v>-</v>
      </c>
      <c r="AC1078" s="12">
        <f t="shared" si="2110"/>
        <v>6</v>
      </c>
      <c r="AD1078" s="12">
        <f t="shared" si="2110"/>
        <v>9</v>
      </c>
      <c r="AE1078" s="12" t="str">
        <f t="shared" si="2110"/>
        <v>-</v>
      </c>
      <c r="AF1078" s="12">
        <f t="shared" si="2110"/>
        <v>9</v>
      </c>
      <c r="AG1078" s="12" t="str">
        <f t="shared" si="2110"/>
        <v>-</v>
      </c>
      <c r="AH1078" s="12" t="str">
        <f t="shared" si="2110"/>
        <v>-</v>
      </c>
      <c r="AI1078" s="12" t="str">
        <f t="shared" si="2110"/>
        <v>-</v>
      </c>
      <c r="AJ1078" s="12" t="str">
        <f t="shared" si="2110"/>
        <v>-</v>
      </c>
      <c r="AK1078" s="12" t="str">
        <f t="shared" si="2110"/>
        <v>-</v>
      </c>
      <c r="AL1078" s="12" t="str">
        <f t="shared" si="2110"/>
        <v>-</v>
      </c>
      <c r="AM1078" s="12" t="str">
        <f t="shared" si="2110"/>
        <v>-</v>
      </c>
      <c r="AN1078" s="12" t="str">
        <f t="shared" si="2110"/>
        <v>-</v>
      </c>
      <c r="AO1078" s="12">
        <f t="shared" si="2110"/>
        <v>6</v>
      </c>
      <c r="AP1078" s="12" t="str">
        <f t="shared" si="2110"/>
        <v>-</v>
      </c>
      <c r="AQ1078" s="12" t="str">
        <f t="shared" si="2110"/>
        <v>-</v>
      </c>
      <c r="AR1078" s="13">
        <f t="shared" si="2027"/>
        <v>10</v>
      </c>
      <c r="AS1078" s="17">
        <f t="shared" si="2028"/>
        <v>7.5999039999999995</v>
      </c>
      <c r="AT1078" s="12">
        <f t="shared" si="2034"/>
        <v>56</v>
      </c>
      <c r="AV1078" s="22">
        <f t="shared" si="2045"/>
        <v>97</v>
      </c>
      <c r="AW1078" s="17">
        <f t="shared" si="2029"/>
        <v>7.5999039999999995</v>
      </c>
      <c r="AX1078" s="13">
        <f t="shared" si="2035"/>
        <v>11</v>
      </c>
      <c r="AY1078" s="13">
        <f t="shared" si="2030"/>
        <v>10</v>
      </c>
      <c r="AZ1078" s="128">
        <f t="shared" si="2036"/>
        <v>38</v>
      </c>
      <c r="BA1078" s="128">
        <f t="shared" si="2031"/>
        <v>3</v>
      </c>
      <c r="BC1078">
        <f t="shared" si="2074"/>
        <v>97</v>
      </c>
      <c r="BD1078" s="1" t="str">
        <f t="shared" si="2075"/>
        <v>-</v>
      </c>
      <c r="BE1078" s="1" t="str">
        <f t="shared" si="2076"/>
        <v>-</v>
      </c>
      <c r="BF1078" s="1">
        <f t="shared" si="2077"/>
        <v>38</v>
      </c>
      <c r="BG1078" s="6">
        <f t="shared" si="2078"/>
        <v>7.5999039999999995</v>
      </c>
    </row>
    <row r="1079" spans="1:59">
      <c r="A1079" s="22">
        <f t="shared" si="2042"/>
        <v>98</v>
      </c>
      <c r="B1079" s="128">
        <f t="shared" ref="B1079:C1079" si="2111">B100</f>
        <v>39</v>
      </c>
      <c r="C1079" s="128">
        <f t="shared" si="2111"/>
        <v>1</v>
      </c>
      <c r="D1079" s="12" t="str">
        <f t="shared" ref="D1079:AQ1079" si="2112">IF(D$979="ДА",D687,"-")</f>
        <v>-</v>
      </c>
      <c r="E1079" s="12" t="str">
        <f t="shared" si="2112"/>
        <v>-</v>
      </c>
      <c r="F1079" s="12" t="str">
        <f t="shared" si="2112"/>
        <v>-</v>
      </c>
      <c r="G1079" s="12" t="str">
        <f t="shared" si="2112"/>
        <v>-</v>
      </c>
      <c r="H1079" s="12">
        <f t="shared" si="2112"/>
        <v>8</v>
      </c>
      <c r="I1079" s="12" t="str">
        <f t="shared" si="2112"/>
        <v>-</v>
      </c>
      <c r="J1079" s="12">
        <f t="shared" si="2112"/>
        <v>7</v>
      </c>
      <c r="K1079" s="12" t="str">
        <f t="shared" si="2112"/>
        <v>-</v>
      </c>
      <c r="L1079" s="12" t="str">
        <f t="shared" si="2112"/>
        <v>-</v>
      </c>
      <c r="M1079" s="12" t="str">
        <f t="shared" si="2112"/>
        <v>-</v>
      </c>
      <c r="N1079" s="12">
        <f t="shared" si="2112"/>
        <v>9</v>
      </c>
      <c r="O1079" s="12" t="str">
        <f t="shared" si="2112"/>
        <v>-</v>
      </c>
      <c r="P1079" s="12" t="str">
        <f t="shared" si="2112"/>
        <v>-</v>
      </c>
      <c r="Q1079" s="12" t="str">
        <f t="shared" si="2112"/>
        <v>-</v>
      </c>
      <c r="R1079" s="12" t="str">
        <f t="shared" si="2112"/>
        <v>-</v>
      </c>
      <c r="S1079" s="12">
        <f t="shared" si="2112"/>
        <v>8</v>
      </c>
      <c r="T1079" s="12" t="str">
        <f t="shared" si="2112"/>
        <v>-</v>
      </c>
      <c r="U1079" s="12" t="str">
        <f t="shared" si="2112"/>
        <v>-</v>
      </c>
      <c r="V1079" s="12">
        <f t="shared" si="2112"/>
        <v>9</v>
      </c>
      <c r="W1079" s="12" t="str">
        <f t="shared" si="2112"/>
        <v>-</v>
      </c>
      <c r="X1079" s="12" t="str">
        <f t="shared" si="2112"/>
        <v>-</v>
      </c>
      <c r="Y1079" s="12" t="str">
        <f t="shared" si="2112"/>
        <v>-</v>
      </c>
      <c r="Z1079" s="12" t="str">
        <f t="shared" si="2112"/>
        <v>-</v>
      </c>
      <c r="AA1079" s="12" t="str">
        <f t="shared" si="2112"/>
        <v>-</v>
      </c>
      <c r="AB1079" s="12" t="str">
        <f t="shared" si="2112"/>
        <v>-</v>
      </c>
      <c r="AC1079" s="12">
        <f t="shared" si="2112"/>
        <v>6</v>
      </c>
      <c r="AD1079" s="12">
        <f t="shared" si="2112"/>
        <v>7</v>
      </c>
      <c r="AE1079" s="12" t="str">
        <f t="shared" si="2112"/>
        <v>-</v>
      </c>
      <c r="AF1079" s="12">
        <f t="shared" si="2112"/>
        <v>7</v>
      </c>
      <c r="AG1079" s="12" t="str">
        <f t="shared" si="2112"/>
        <v>-</v>
      </c>
      <c r="AH1079" s="12" t="str">
        <f t="shared" si="2112"/>
        <v>-</v>
      </c>
      <c r="AI1079" s="12" t="str">
        <f t="shared" si="2112"/>
        <v>-</v>
      </c>
      <c r="AJ1079" s="12" t="str">
        <f t="shared" si="2112"/>
        <v>-</v>
      </c>
      <c r="AK1079" s="12" t="str">
        <f t="shared" si="2112"/>
        <v>-</v>
      </c>
      <c r="AL1079" s="12" t="str">
        <f t="shared" si="2112"/>
        <v>-</v>
      </c>
      <c r="AM1079" s="12" t="str">
        <f t="shared" si="2112"/>
        <v>-</v>
      </c>
      <c r="AN1079" s="12" t="str">
        <f t="shared" si="2112"/>
        <v>-</v>
      </c>
      <c r="AO1079" s="12">
        <f t="shared" si="2112"/>
        <v>7</v>
      </c>
      <c r="AP1079" s="12" t="str">
        <f t="shared" si="2112"/>
        <v>-</v>
      </c>
      <c r="AQ1079" s="12" t="str">
        <f t="shared" si="2112"/>
        <v>-</v>
      </c>
      <c r="AR1079" s="13">
        <f t="shared" si="2027"/>
        <v>9</v>
      </c>
      <c r="AS1079" s="17">
        <f t="shared" si="2028"/>
        <v>7.5554585555555551</v>
      </c>
      <c r="AT1079" s="12">
        <f t="shared" si="2034"/>
        <v>60</v>
      </c>
      <c r="AV1079" s="22">
        <f t="shared" si="2045"/>
        <v>98</v>
      </c>
      <c r="AW1079" s="17">
        <f t="shared" si="2029"/>
        <v>7.5554585555555551</v>
      </c>
      <c r="AX1079" s="13">
        <f t="shared" si="2035"/>
        <v>11</v>
      </c>
      <c r="AY1079" s="13">
        <f t="shared" si="2030"/>
        <v>9</v>
      </c>
      <c r="AZ1079" s="128">
        <f t="shared" si="2036"/>
        <v>39</v>
      </c>
      <c r="BA1079" s="128">
        <f t="shared" si="2031"/>
        <v>1</v>
      </c>
      <c r="BC1079">
        <f t="shared" si="2074"/>
        <v>98</v>
      </c>
      <c r="BD1079" s="1">
        <f t="shared" si="2075"/>
        <v>39</v>
      </c>
      <c r="BE1079" s="1" t="str">
        <f t="shared" si="2076"/>
        <v>-</v>
      </c>
      <c r="BF1079" s="1" t="str">
        <f t="shared" si="2077"/>
        <v>-</v>
      </c>
      <c r="BG1079" s="6">
        <f t="shared" si="2078"/>
        <v>7.5554585555555551</v>
      </c>
    </row>
    <row r="1080" spans="1:59">
      <c r="A1080" s="22">
        <f t="shared" si="2042"/>
        <v>99</v>
      </c>
      <c r="B1080" s="128">
        <f t="shared" ref="B1080:C1080" si="2113">B101</f>
        <v>39</v>
      </c>
      <c r="C1080" s="128">
        <f t="shared" si="2113"/>
        <v>2</v>
      </c>
      <c r="D1080" s="12" t="str">
        <f t="shared" ref="D1080:AQ1080" si="2114">IF(D$979="ДА",D688,"-")</f>
        <v>-</v>
      </c>
      <c r="E1080" s="12" t="str">
        <f t="shared" si="2114"/>
        <v>-</v>
      </c>
      <c r="F1080" s="12" t="str">
        <f t="shared" si="2114"/>
        <v>-</v>
      </c>
      <c r="G1080" s="12" t="str">
        <f t="shared" si="2114"/>
        <v>-</v>
      </c>
      <c r="H1080" s="12">
        <f t="shared" si="2114"/>
        <v>7</v>
      </c>
      <c r="I1080" s="12" t="str">
        <f t="shared" si="2114"/>
        <v>-</v>
      </c>
      <c r="J1080" s="12">
        <f t="shared" si="2114"/>
        <v>7</v>
      </c>
      <c r="K1080" s="12" t="str">
        <f t="shared" si="2114"/>
        <v>-</v>
      </c>
      <c r="L1080" s="12" t="str">
        <f t="shared" si="2114"/>
        <v>-</v>
      </c>
      <c r="M1080" s="12" t="str">
        <f t="shared" si="2114"/>
        <v>-</v>
      </c>
      <c r="N1080" s="12">
        <f t="shared" si="2114"/>
        <v>10</v>
      </c>
      <c r="O1080" s="12" t="str">
        <f t="shared" si="2114"/>
        <v>-</v>
      </c>
      <c r="P1080" s="12" t="str">
        <f t="shared" si="2114"/>
        <v>-</v>
      </c>
      <c r="Q1080" s="12" t="str">
        <f t="shared" si="2114"/>
        <v>-</v>
      </c>
      <c r="R1080" s="12" t="str">
        <f t="shared" si="2114"/>
        <v>-</v>
      </c>
      <c r="S1080" s="12">
        <f t="shared" si="2114"/>
        <v>8</v>
      </c>
      <c r="T1080" s="12" t="str">
        <f t="shared" si="2114"/>
        <v>-</v>
      </c>
      <c r="U1080" s="12" t="str">
        <f t="shared" si="2114"/>
        <v>-</v>
      </c>
      <c r="V1080" s="12">
        <f t="shared" si="2114"/>
        <v>10</v>
      </c>
      <c r="W1080" s="12" t="str">
        <f t="shared" si="2114"/>
        <v>-</v>
      </c>
      <c r="X1080" s="12" t="str">
        <f t="shared" si="2114"/>
        <v>-</v>
      </c>
      <c r="Y1080" s="12" t="str">
        <f t="shared" si="2114"/>
        <v>-</v>
      </c>
      <c r="Z1080" s="12">
        <f t="shared" si="2114"/>
        <v>6</v>
      </c>
      <c r="AA1080" s="12" t="str">
        <f t="shared" si="2114"/>
        <v>-</v>
      </c>
      <c r="AB1080" s="12" t="str">
        <f t="shared" si="2114"/>
        <v>-</v>
      </c>
      <c r="AC1080" s="12">
        <f t="shared" si="2114"/>
        <v>7</v>
      </c>
      <c r="AD1080" s="12">
        <f t="shared" si="2114"/>
        <v>8</v>
      </c>
      <c r="AE1080" s="12" t="str">
        <f t="shared" si="2114"/>
        <v>-</v>
      </c>
      <c r="AF1080" s="12">
        <f t="shared" si="2114"/>
        <v>10</v>
      </c>
      <c r="AG1080" s="12" t="str">
        <f t="shared" si="2114"/>
        <v>-</v>
      </c>
      <c r="AH1080" s="12" t="str">
        <f t="shared" si="2114"/>
        <v>-</v>
      </c>
      <c r="AI1080" s="12" t="str">
        <f t="shared" si="2114"/>
        <v>-</v>
      </c>
      <c r="AJ1080" s="12" t="str">
        <f t="shared" si="2114"/>
        <v>-</v>
      </c>
      <c r="AK1080" s="12" t="str">
        <f t="shared" si="2114"/>
        <v>-</v>
      </c>
      <c r="AL1080" s="12" t="str">
        <f t="shared" si="2114"/>
        <v>-</v>
      </c>
      <c r="AM1080" s="12" t="str">
        <f t="shared" si="2114"/>
        <v>-</v>
      </c>
      <c r="AN1080" s="12" t="str">
        <f t="shared" si="2114"/>
        <v>-</v>
      </c>
      <c r="AO1080" s="12">
        <f t="shared" si="2114"/>
        <v>8</v>
      </c>
      <c r="AP1080" s="12" t="str">
        <f t="shared" si="2114"/>
        <v>-</v>
      </c>
      <c r="AQ1080" s="12" t="str">
        <f t="shared" si="2114"/>
        <v>-</v>
      </c>
      <c r="AR1080" s="13">
        <f t="shared" si="2027"/>
        <v>10</v>
      </c>
      <c r="AS1080" s="17">
        <f t="shared" si="2028"/>
        <v>8.0999020000000002</v>
      </c>
      <c r="AT1080" s="12">
        <f t="shared" si="2034"/>
        <v>25</v>
      </c>
      <c r="AV1080" s="22">
        <f t="shared" si="2045"/>
        <v>99</v>
      </c>
      <c r="AW1080" s="17">
        <f t="shared" si="2029"/>
        <v>8.0999020000000002</v>
      </c>
      <c r="AX1080" s="13">
        <f t="shared" si="2035"/>
        <v>12</v>
      </c>
      <c r="AY1080" s="13">
        <f t="shared" si="2030"/>
        <v>10</v>
      </c>
      <c r="AZ1080" s="128">
        <f t="shared" si="2036"/>
        <v>39</v>
      </c>
      <c r="BA1080" s="128">
        <f t="shared" si="2031"/>
        <v>2</v>
      </c>
      <c r="BC1080">
        <f t="shared" si="2074"/>
        <v>99</v>
      </c>
      <c r="BD1080" s="1" t="str">
        <f t="shared" si="2075"/>
        <v>-</v>
      </c>
      <c r="BE1080" s="1">
        <f t="shared" si="2076"/>
        <v>39</v>
      </c>
      <c r="BF1080" s="1" t="str">
        <f t="shared" si="2077"/>
        <v>-</v>
      </c>
      <c r="BG1080" s="6">
        <f t="shared" si="2078"/>
        <v>8.0999020000000002</v>
      </c>
    </row>
    <row r="1081" spans="1:59">
      <c r="A1081" s="22">
        <f t="shared" si="2042"/>
        <v>100</v>
      </c>
      <c r="B1081" s="128">
        <f t="shared" ref="B1081:C1081" si="2115">B102</f>
        <v>39</v>
      </c>
      <c r="C1081" s="128">
        <f t="shared" si="2115"/>
        <v>3</v>
      </c>
      <c r="D1081" s="12" t="str">
        <f t="shared" ref="D1081:AQ1081" si="2116">IF(D$979="ДА",D689,"-")</f>
        <v>-</v>
      </c>
      <c r="E1081" s="12" t="str">
        <f t="shared" si="2116"/>
        <v>-</v>
      </c>
      <c r="F1081" s="12" t="str">
        <f t="shared" si="2116"/>
        <v>-</v>
      </c>
      <c r="G1081" s="12" t="str">
        <f t="shared" si="2116"/>
        <v>-</v>
      </c>
      <c r="H1081" s="12">
        <f t="shared" si="2116"/>
        <v>8</v>
      </c>
      <c r="I1081" s="12" t="str">
        <f t="shared" si="2116"/>
        <v>-</v>
      </c>
      <c r="J1081" s="12">
        <f t="shared" si="2116"/>
        <v>7</v>
      </c>
      <c r="K1081" s="12" t="str">
        <f t="shared" si="2116"/>
        <v>-</v>
      </c>
      <c r="L1081" s="12" t="str">
        <f t="shared" si="2116"/>
        <v>-</v>
      </c>
      <c r="M1081" s="12" t="str">
        <f t="shared" si="2116"/>
        <v>-</v>
      </c>
      <c r="N1081" s="12">
        <f t="shared" si="2116"/>
        <v>10</v>
      </c>
      <c r="O1081" s="12" t="str">
        <f t="shared" si="2116"/>
        <v>-</v>
      </c>
      <c r="P1081" s="12" t="str">
        <f t="shared" si="2116"/>
        <v>-</v>
      </c>
      <c r="Q1081" s="12" t="str">
        <f t="shared" si="2116"/>
        <v>-</v>
      </c>
      <c r="R1081" s="12" t="str">
        <f t="shared" si="2116"/>
        <v>-</v>
      </c>
      <c r="S1081" s="12">
        <f t="shared" si="2116"/>
        <v>5</v>
      </c>
      <c r="T1081" s="12" t="str">
        <f t="shared" si="2116"/>
        <v>-</v>
      </c>
      <c r="U1081" s="12" t="str">
        <f t="shared" si="2116"/>
        <v>-</v>
      </c>
      <c r="V1081" s="12">
        <f t="shared" si="2116"/>
        <v>10</v>
      </c>
      <c r="W1081" s="12" t="str">
        <f t="shared" si="2116"/>
        <v>-</v>
      </c>
      <c r="X1081" s="12">
        <f t="shared" si="2116"/>
        <v>5</v>
      </c>
      <c r="Y1081" s="12" t="str">
        <f t="shared" si="2116"/>
        <v>-</v>
      </c>
      <c r="Z1081" s="12" t="str">
        <f t="shared" si="2116"/>
        <v>-</v>
      </c>
      <c r="AA1081" s="12" t="str">
        <f t="shared" si="2116"/>
        <v>-</v>
      </c>
      <c r="AB1081" s="12" t="str">
        <f t="shared" si="2116"/>
        <v>-</v>
      </c>
      <c r="AC1081" s="12">
        <f t="shared" si="2116"/>
        <v>7</v>
      </c>
      <c r="AD1081" s="12">
        <f t="shared" si="2116"/>
        <v>9</v>
      </c>
      <c r="AE1081" s="12" t="str">
        <f t="shared" si="2116"/>
        <v>-</v>
      </c>
      <c r="AF1081" s="12">
        <f t="shared" si="2116"/>
        <v>9</v>
      </c>
      <c r="AG1081" s="12" t="str">
        <f t="shared" si="2116"/>
        <v>-</v>
      </c>
      <c r="AH1081" s="12" t="str">
        <f t="shared" si="2116"/>
        <v>-</v>
      </c>
      <c r="AI1081" s="12" t="str">
        <f t="shared" si="2116"/>
        <v>-</v>
      </c>
      <c r="AJ1081" s="12" t="str">
        <f t="shared" si="2116"/>
        <v>-</v>
      </c>
      <c r="AK1081" s="12" t="str">
        <f t="shared" si="2116"/>
        <v>-</v>
      </c>
      <c r="AL1081" s="12" t="str">
        <f t="shared" si="2116"/>
        <v>-</v>
      </c>
      <c r="AM1081" s="12" t="str">
        <f t="shared" si="2116"/>
        <v>-</v>
      </c>
      <c r="AN1081" s="12" t="str">
        <f t="shared" si="2116"/>
        <v>-</v>
      </c>
      <c r="AO1081" s="12">
        <f t="shared" si="2116"/>
        <v>9</v>
      </c>
      <c r="AP1081" s="12" t="str">
        <f t="shared" si="2116"/>
        <v>-</v>
      </c>
      <c r="AQ1081" s="12" t="str">
        <f t="shared" si="2116"/>
        <v>-</v>
      </c>
      <c r="AR1081" s="13">
        <f t="shared" si="2027"/>
        <v>10</v>
      </c>
      <c r="AS1081" s="17">
        <f t="shared" si="2028"/>
        <v>7.8999010000000007</v>
      </c>
      <c r="AT1081" s="12">
        <f t="shared" si="2034"/>
        <v>37</v>
      </c>
      <c r="AV1081" s="22">
        <f t="shared" si="2045"/>
        <v>100</v>
      </c>
      <c r="AW1081" s="17">
        <f t="shared" si="2029"/>
        <v>7.8999010000000007</v>
      </c>
      <c r="AX1081" s="13">
        <f t="shared" si="2035"/>
        <v>12</v>
      </c>
      <c r="AY1081" s="13">
        <f t="shared" si="2030"/>
        <v>10</v>
      </c>
      <c r="AZ1081" s="128">
        <f t="shared" si="2036"/>
        <v>39</v>
      </c>
      <c r="BA1081" s="128">
        <f t="shared" si="2031"/>
        <v>3</v>
      </c>
      <c r="BC1081">
        <f t="shared" si="2074"/>
        <v>100</v>
      </c>
      <c r="BD1081" s="1" t="str">
        <f t="shared" si="2075"/>
        <v>-</v>
      </c>
      <c r="BE1081" s="1" t="str">
        <f t="shared" si="2076"/>
        <v>-</v>
      </c>
      <c r="BF1081" s="1">
        <f t="shared" si="2077"/>
        <v>39</v>
      </c>
      <c r="BG1081" s="6">
        <f t="shared" si="2078"/>
        <v>7.8999010000000007</v>
      </c>
    </row>
    <row r="1082" spans="1:59">
      <c r="A1082" s="22">
        <f t="shared" si="2042"/>
        <v>101</v>
      </c>
      <c r="B1082" s="128">
        <f t="shared" ref="B1082:C1082" si="2117">B103</f>
        <v>40</v>
      </c>
      <c r="C1082" s="128">
        <f t="shared" si="2117"/>
        <v>1</v>
      </c>
      <c r="D1082" s="12" t="str">
        <f t="shared" ref="D1082:AQ1082" si="2118">IF(D$979="ДА",D690,"-")</f>
        <v>-</v>
      </c>
      <c r="E1082" s="12" t="str">
        <f t="shared" si="2118"/>
        <v>-</v>
      </c>
      <c r="F1082" s="12" t="str">
        <f t="shared" si="2118"/>
        <v>-</v>
      </c>
      <c r="G1082" s="12" t="str">
        <f t="shared" si="2118"/>
        <v>-</v>
      </c>
      <c r="H1082" s="12">
        <f t="shared" si="2118"/>
        <v>10</v>
      </c>
      <c r="I1082" s="12" t="str">
        <f t="shared" si="2118"/>
        <v>-</v>
      </c>
      <c r="J1082" s="12">
        <f t="shared" si="2118"/>
        <v>6</v>
      </c>
      <c r="K1082" s="12" t="str">
        <f t="shared" si="2118"/>
        <v>-</v>
      </c>
      <c r="L1082" s="12" t="str">
        <f t="shared" si="2118"/>
        <v>-</v>
      </c>
      <c r="M1082" s="12" t="str">
        <f t="shared" si="2118"/>
        <v>-</v>
      </c>
      <c r="N1082" s="12">
        <f t="shared" si="2118"/>
        <v>9</v>
      </c>
      <c r="O1082" s="12">
        <f t="shared" si="2118"/>
        <v>9</v>
      </c>
      <c r="P1082" s="12" t="str">
        <f t="shared" si="2118"/>
        <v>-</v>
      </c>
      <c r="Q1082" s="12" t="str">
        <f t="shared" si="2118"/>
        <v>-</v>
      </c>
      <c r="R1082" s="12" t="str">
        <f t="shared" si="2118"/>
        <v>-</v>
      </c>
      <c r="S1082" s="12">
        <f t="shared" si="2118"/>
        <v>7</v>
      </c>
      <c r="T1082" s="12" t="str">
        <f t="shared" si="2118"/>
        <v>-</v>
      </c>
      <c r="U1082" s="12" t="str">
        <f t="shared" si="2118"/>
        <v>-</v>
      </c>
      <c r="V1082" s="12">
        <f t="shared" si="2118"/>
        <v>6</v>
      </c>
      <c r="W1082" s="12" t="str">
        <f t="shared" si="2118"/>
        <v>-</v>
      </c>
      <c r="X1082" s="12" t="str">
        <f t="shared" si="2118"/>
        <v>-</v>
      </c>
      <c r="Y1082" s="12" t="str">
        <f t="shared" si="2118"/>
        <v>-</v>
      </c>
      <c r="Z1082" s="12" t="str">
        <f t="shared" si="2118"/>
        <v>-</v>
      </c>
      <c r="AA1082" s="12" t="str">
        <f t="shared" si="2118"/>
        <v>-</v>
      </c>
      <c r="AB1082" s="12" t="str">
        <f t="shared" si="2118"/>
        <v>-</v>
      </c>
      <c r="AC1082" s="12">
        <f t="shared" si="2118"/>
        <v>6</v>
      </c>
      <c r="AD1082" s="12">
        <f t="shared" si="2118"/>
        <v>6</v>
      </c>
      <c r="AE1082" s="12" t="str">
        <f t="shared" si="2118"/>
        <v>-</v>
      </c>
      <c r="AF1082" s="12">
        <f t="shared" si="2118"/>
        <v>7</v>
      </c>
      <c r="AG1082" s="12" t="str">
        <f t="shared" si="2118"/>
        <v>-</v>
      </c>
      <c r="AH1082" s="12" t="str">
        <f t="shared" si="2118"/>
        <v>-</v>
      </c>
      <c r="AI1082" s="12" t="str">
        <f t="shared" si="2118"/>
        <v>-</v>
      </c>
      <c r="AJ1082" s="12" t="str">
        <f t="shared" si="2118"/>
        <v>-</v>
      </c>
      <c r="AK1082" s="12" t="str">
        <f t="shared" si="2118"/>
        <v>-</v>
      </c>
      <c r="AL1082" s="12" t="str">
        <f t="shared" si="2118"/>
        <v>-</v>
      </c>
      <c r="AM1082" s="12" t="str">
        <f t="shared" si="2118"/>
        <v>-</v>
      </c>
      <c r="AN1082" s="12" t="str">
        <f t="shared" si="2118"/>
        <v>-</v>
      </c>
      <c r="AO1082" s="12">
        <f t="shared" si="2118"/>
        <v>2</v>
      </c>
      <c r="AP1082" s="12" t="str">
        <f t="shared" si="2118"/>
        <v>-</v>
      </c>
      <c r="AQ1082" s="12" t="str">
        <f t="shared" si="2118"/>
        <v>-</v>
      </c>
      <c r="AR1082" s="13">
        <f t="shared" si="2027"/>
        <v>10</v>
      </c>
      <c r="AS1082" s="17">
        <f t="shared" si="2028"/>
        <v>6.7999000000000001</v>
      </c>
      <c r="AT1082" s="12">
        <f t="shared" si="2034"/>
        <v>106</v>
      </c>
      <c r="AV1082" s="22">
        <f t="shared" si="2045"/>
        <v>101</v>
      </c>
      <c r="AW1082" s="17">
        <f t="shared" si="2029"/>
        <v>6.7999000000000001</v>
      </c>
      <c r="AX1082" s="13">
        <f t="shared" si="2035"/>
        <v>12</v>
      </c>
      <c r="AY1082" s="13">
        <f t="shared" si="2030"/>
        <v>10</v>
      </c>
      <c r="AZ1082" s="128">
        <f t="shared" si="2036"/>
        <v>40</v>
      </c>
      <c r="BA1082" s="128">
        <f t="shared" si="2031"/>
        <v>1</v>
      </c>
      <c r="BC1082">
        <f t="shared" si="2074"/>
        <v>101</v>
      </c>
      <c r="BD1082" s="1">
        <f t="shared" si="2075"/>
        <v>40</v>
      </c>
      <c r="BE1082" s="1" t="str">
        <f t="shared" si="2076"/>
        <v>-</v>
      </c>
      <c r="BF1082" s="1" t="str">
        <f t="shared" si="2077"/>
        <v>-</v>
      </c>
      <c r="BG1082" s="6">
        <f t="shared" si="2078"/>
        <v>6.7999000000000001</v>
      </c>
    </row>
    <row r="1083" spans="1:59">
      <c r="A1083" s="22">
        <f t="shared" si="2042"/>
        <v>102</v>
      </c>
      <c r="B1083" s="128">
        <f t="shared" ref="B1083:C1083" si="2119">B104</f>
        <v>40</v>
      </c>
      <c r="C1083" s="128">
        <f t="shared" si="2119"/>
        <v>2</v>
      </c>
      <c r="D1083" s="12" t="str">
        <f t="shared" ref="D1083:AQ1083" si="2120">IF(D$979="ДА",D691,"-")</f>
        <v>-</v>
      </c>
      <c r="E1083" s="12" t="str">
        <f t="shared" si="2120"/>
        <v>-</v>
      </c>
      <c r="F1083" s="12" t="str">
        <f t="shared" si="2120"/>
        <v>-</v>
      </c>
      <c r="G1083" s="12" t="str">
        <f t="shared" si="2120"/>
        <v>-</v>
      </c>
      <c r="H1083" s="12">
        <f t="shared" si="2120"/>
        <v>10</v>
      </c>
      <c r="I1083" s="12" t="str">
        <f t="shared" si="2120"/>
        <v>-</v>
      </c>
      <c r="J1083" s="12">
        <f t="shared" si="2120"/>
        <v>7</v>
      </c>
      <c r="K1083" s="12" t="str">
        <f t="shared" si="2120"/>
        <v>-</v>
      </c>
      <c r="L1083" s="12" t="str">
        <f t="shared" si="2120"/>
        <v>-</v>
      </c>
      <c r="M1083" s="12" t="str">
        <f t="shared" si="2120"/>
        <v>-</v>
      </c>
      <c r="N1083" s="12">
        <f t="shared" si="2120"/>
        <v>9</v>
      </c>
      <c r="O1083" s="12">
        <f t="shared" si="2120"/>
        <v>7</v>
      </c>
      <c r="P1083" s="12" t="str">
        <f t="shared" si="2120"/>
        <v>-</v>
      </c>
      <c r="Q1083" s="12" t="str">
        <f t="shared" si="2120"/>
        <v>-</v>
      </c>
      <c r="R1083" s="12" t="str">
        <f t="shared" si="2120"/>
        <v>-</v>
      </c>
      <c r="S1083" s="12">
        <f t="shared" si="2120"/>
        <v>6</v>
      </c>
      <c r="T1083" s="12" t="str">
        <f t="shared" si="2120"/>
        <v>-</v>
      </c>
      <c r="U1083" s="12" t="str">
        <f t="shared" si="2120"/>
        <v>-</v>
      </c>
      <c r="V1083" s="12">
        <f t="shared" si="2120"/>
        <v>6</v>
      </c>
      <c r="W1083" s="12" t="str">
        <f t="shared" si="2120"/>
        <v>-</v>
      </c>
      <c r="X1083" s="12" t="str">
        <f t="shared" si="2120"/>
        <v>-</v>
      </c>
      <c r="Y1083" s="12" t="str">
        <f t="shared" si="2120"/>
        <v>-</v>
      </c>
      <c r="Z1083" s="12" t="str">
        <f t="shared" si="2120"/>
        <v>-</v>
      </c>
      <c r="AA1083" s="12" t="str">
        <f t="shared" si="2120"/>
        <v>-</v>
      </c>
      <c r="AB1083" s="12" t="str">
        <f t="shared" si="2120"/>
        <v>-</v>
      </c>
      <c r="AC1083" s="12">
        <f t="shared" si="2120"/>
        <v>5</v>
      </c>
      <c r="AD1083" s="12">
        <f t="shared" si="2120"/>
        <v>8</v>
      </c>
      <c r="AE1083" s="12" t="str">
        <f t="shared" si="2120"/>
        <v>-</v>
      </c>
      <c r="AF1083" s="12">
        <f t="shared" si="2120"/>
        <v>7</v>
      </c>
      <c r="AG1083" s="12" t="str">
        <f t="shared" si="2120"/>
        <v>-</v>
      </c>
      <c r="AH1083" s="12" t="str">
        <f t="shared" si="2120"/>
        <v>-</v>
      </c>
      <c r="AI1083" s="12" t="str">
        <f t="shared" si="2120"/>
        <v>-</v>
      </c>
      <c r="AJ1083" s="12" t="str">
        <f t="shared" si="2120"/>
        <v>-</v>
      </c>
      <c r="AK1083" s="12" t="str">
        <f t="shared" si="2120"/>
        <v>-</v>
      </c>
      <c r="AL1083" s="12" t="str">
        <f t="shared" si="2120"/>
        <v>-</v>
      </c>
      <c r="AM1083" s="12" t="str">
        <f t="shared" si="2120"/>
        <v>-</v>
      </c>
      <c r="AN1083" s="12" t="str">
        <f t="shared" si="2120"/>
        <v>-</v>
      </c>
      <c r="AO1083" s="12">
        <f t="shared" si="2120"/>
        <v>1</v>
      </c>
      <c r="AP1083" s="12" t="str">
        <f t="shared" si="2120"/>
        <v>-</v>
      </c>
      <c r="AQ1083" s="12" t="str">
        <f t="shared" si="2120"/>
        <v>-</v>
      </c>
      <c r="AR1083" s="13">
        <f t="shared" si="2027"/>
        <v>10</v>
      </c>
      <c r="AS1083" s="17">
        <f t="shared" si="2028"/>
        <v>6.5998989999999997</v>
      </c>
      <c r="AT1083" s="12">
        <f t="shared" si="2034"/>
        <v>121</v>
      </c>
      <c r="AV1083" s="22">
        <f t="shared" si="2045"/>
        <v>102</v>
      </c>
      <c r="AW1083" s="17">
        <f t="shared" si="2029"/>
        <v>6.5998989999999997</v>
      </c>
      <c r="AX1083" s="13">
        <f t="shared" si="2035"/>
        <v>12</v>
      </c>
      <c r="AY1083" s="13">
        <f t="shared" si="2030"/>
        <v>10</v>
      </c>
      <c r="AZ1083" s="128">
        <f t="shared" si="2036"/>
        <v>40</v>
      </c>
      <c r="BA1083" s="128">
        <f t="shared" si="2031"/>
        <v>2</v>
      </c>
      <c r="BC1083">
        <f t="shared" si="2074"/>
        <v>102</v>
      </c>
      <c r="BD1083" s="1" t="str">
        <f t="shared" si="2075"/>
        <v>-</v>
      </c>
      <c r="BE1083" s="1">
        <f t="shared" si="2076"/>
        <v>40</v>
      </c>
      <c r="BF1083" s="1" t="str">
        <f t="shared" si="2077"/>
        <v>-</v>
      </c>
      <c r="BG1083" s="6">
        <f t="shared" si="2078"/>
        <v>6.5998989999999997</v>
      </c>
    </row>
    <row r="1084" spans="1:59">
      <c r="A1084" s="22">
        <f t="shared" si="2042"/>
        <v>103</v>
      </c>
      <c r="B1084" s="128">
        <f t="shared" ref="B1084:C1084" si="2121">B105</f>
        <v>40</v>
      </c>
      <c r="C1084" s="128">
        <f t="shared" si="2121"/>
        <v>3</v>
      </c>
      <c r="D1084" s="12" t="str">
        <f t="shared" ref="D1084:AQ1084" si="2122">IF(D$979="ДА",D692,"-")</f>
        <v>-</v>
      </c>
      <c r="E1084" s="12" t="str">
        <f t="shared" si="2122"/>
        <v>-</v>
      </c>
      <c r="F1084" s="12" t="str">
        <f t="shared" si="2122"/>
        <v>-</v>
      </c>
      <c r="G1084" s="12" t="str">
        <f t="shared" si="2122"/>
        <v>-</v>
      </c>
      <c r="H1084" s="12">
        <f t="shared" si="2122"/>
        <v>10</v>
      </c>
      <c r="I1084" s="12" t="str">
        <f t="shared" si="2122"/>
        <v>-</v>
      </c>
      <c r="J1084" s="12">
        <f t="shared" si="2122"/>
        <v>7</v>
      </c>
      <c r="K1084" s="12" t="str">
        <f t="shared" si="2122"/>
        <v>-</v>
      </c>
      <c r="L1084" s="12" t="str">
        <f t="shared" si="2122"/>
        <v>-</v>
      </c>
      <c r="M1084" s="12" t="str">
        <f t="shared" si="2122"/>
        <v>-</v>
      </c>
      <c r="N1084" s="12">
        <f t="shared" si="2122"/>
        <v>9</v>
      </c>
      <c r="O1084" s="12" t="str">
        <f t="shared" si="2122"/>
        <v>-</v>
      </c>
      <c r="P1084" s="12" t="str">
        <f t="shared" si="2122"/>
        <v>-</v>
      </c>
      <c r="Q1084" s="12" t="str">
        <f t="shared" si="2122"/>
        <v>-</v>
      </c>
      <c r="R1084" s="12" t="str">
        <f t="shared" si="2122"/>
        <v>-</v>
      </c>
      <c r="S1084" s="12">
        <f t="shared" si="2122"/>
        <v>9</v>
      </c>
      <c r="T1084" s="12" t="str">
        <f t="shared" si="2122"/>
        <v>-</v>
      </c>
      <c r="U1084" s="12" t="str">
        <f t="shared" si="2122"/>
        <v>-</v>
      </c>
      <c r="V1084" s="12">
        <f t="shared" si="2122"/>
        <v>5</v>
      </c>
      <c r="W1084" s="12" t="str">
        <f t="shared" si="2122"/>
        <v>-</v>
      </c>
      <c r="X1084" s="12" t="str">
        <f t="shared" si="2122"/>
        <v>-</v>
      </c>
      <c r="Y1084" s="12" t="str">
        <f t="shared" si="2122"/>
        <v>-</v>
      </c>
      <c r="Z1084" s="12" t="str">
        <f t="shared" si="2122"/>
        <v>-</v>
      </c>
      <c r="AA1084" s="12" t="str">
        <f t="shared" si="2122"/>
        <v>-</v>
      </c>
      <c r="AB1084" s="12" t="str">
        <f t="shared" si="2122"/>
        <v>-</v>
      </c>
      <c r="AC1084" s="12">
        <f t="shared" si="2122"/>
        <v>6</v>
      </c>
      <c r="AD1084" s="12">
        <f t="shared" si="2122"/>
        <v>7</v>
      </c>
      <c r="AE1084" s="12" t="str">
        <f t="shared" si="2122"/>
        <v>-</v>
      </c>
      <c r="AF1084" s="12">
        <f t="shared" si="2122"/>
        <v>8</v>
      </c>
      <c r="AG1084" s="12" t="str">
        <f t="shared" si="2122"/>
        <v>-</v>
      </c>
      <c r="AH1084" s="12" t="str">
        <f t="shared" si="2122"/>
        <v>-</v>
      </c>
      <c r="AI1084" s="12" t="str">
        <f t="shared" si="2122"/>
        <v>-</v>
      </c>
      <c r="AJ1084" s="12" t="str">
        <f t="shared" si="2122"/>
        <v>-</v>
      </c>
      <c r="AK1084" s="12" t="str">
        <f t="shared" si="2122"/>
        <v>-</v>
      </c>
      <c r="AL1084" s="12" t="str">
        <f t="shared" si="2122"/>
        <v>-</v>
      </c>
      <c r="AM1084" s="12" t="str">
        <f t="shared" si="2122"/>
        <v>-</v>
      </c>
      <c r="AN1084" s="12" t="str">
        <f t="shared" si="2122"/>
        <v>-</v>
      </c>
      <c r="AO1084" s="12">
        <f t="shared" si="2122"/>
        <v>4</v>
      </c>
      <c r="AP1084" s="12" t="str">
        <f t="shared" si="2122"/>
        <v>-</v>
      </c>
      <c r="AQ1084" s="12" t="str">
        <f t="shared" si="2122"/>
        <v>-</v>
      </c>
      <c r="AR1084" s="13">
        <f t="shared" si="2027"/>
        <v>9</v>
      </c>
      <c r="AS1084" s="17">
        <f t="shared" si="2028"/>
        <v>7.2221202222222223</v>
      </c>
      <c r="AT1084" s="12">
        <f t="shared" si="2034"/>
        <v>78</v>
      </c>
      <c r="AV1084" s="22">
        <f t="shared" si="2045"/>
        <v>103</v>
      </c>
      <c r="AW1084" s="17">
        <f t="shared" si="2029"/>
        <v>7.2221202222222223</v>
      </c>
      <c r="AX1084" s="13">
        <f t="shared" si="2035"/>
        <v>10</v>
      </c>
      <c r="AY1084" s="13">
        <f t="shared" si="2030"/>
        <v>9</v>
      </c>
      <c r="AZ1084" s="128">
        <f t="shared" si="2036"/>
        <v>40</v>
      </c>
      <c r="BA1084" s="128">
        <f t="shared" si="2031"/>
        <v>3</v>
      </c>
      <c r="BC1084">
        <f t="shared" si="2074"/>
        <v>103</v>
      </c>
      <c r="BD1084" s="1" t="str">
        <f t="shared" si="2075"/>
        <v>-</v>
      </c>
      <c r="BE1084" s="1" t="str">
        <f t="shared" si="2076"/>
        <v>-</v>
      </c>
      <c r="BF1084" s="1">
        <f t="shared" si="2077"/>
        <v>40</v>
      </c>
      <c r="BG1084" s="6">
        <f t="shared" si="2078"/>
        <v>7.2221202222222223</v>
      </c>
    </row>
    <row r="1085" spans="1:59">
      <c r="A1085" s="22">
        <f t="shared" si="2042"/>
        <v>104</v>
      </c>
      <c r="B1085" s="128">
        <f t="shared" ref="B1085:C1085" si="2123">B106</f>
        <v>41</v>
      </c>
      <c r="C1085" s="128">
        <f t="shared" si="2123"/>
        <v>1</v>
      </c>
      <c r="D1085" s="12" t="str">
        <f t="shared" ref="D1085:AQ1085" si="2124">IF(D$979="ДА",D693,"-")</f>
        <v>-</v>
      </c>
      <c r="E1085" s="12" t="str">
        <f t="shared" si="2124"/>
        <v>-</v>
      </c>
      <c r="F1085" s="12" t="str">
        <f t="shared" si="2124"/>
        <v>-</v>
      </c>
      <c r="G1085" s="12" t="str">
        <f t="shared" si="2124"/>
        <v>-</v>
      </c>
      <c r="H1085" s="12">
        <f t="shared" si="2124"/>
        <v>8</v>
      </c>
      <c r="I1085" s="12" t="str">
        <f t="shared" si="2124"/>
        <v>-</v>
      </c>
      <c r="J1085" s="12" t="str">
        <f t="shared" si="2124"/>
        <v>-</v>
      </c>
      <c r="K1085" s="12" t="str">
        <f t="shared" si="2124"/>
        <v>-</v>
      </c>
      <c r="L1085" s="12" t="str">
        <f t="shared" si="2124"/>
        <v>-</v>
      </c>
      <c r="M1085" s="12" t="str">
        <f t="shared" si="2124"/>
        <v>-</v>
      </c>
      <c r="N1085" s="12">
        <f t="shared" si="2124"/>
        <v>9</v>
      </c>
      <c r="O1085" s="12" t="str">
        <f t="shared" si="2124"/>
        <v>-</v>
      </c>
      <c r="P1085" s="12" t="str">
        <f t="shared" si="2124"/>
        <v>-</v>
      </c>
      <c r="Q1085" s="12" t="str">
        <f t="shared" si="2124"/>
        <v>-</v>
      </c>
      <c r="R1085" s="12" t="str">
        <f t="shared" si="2124"/>
        <v>-</v>
      </c>
      <c r="S1085" s="12">
        <f t="shared" si="2124"/>
        <v>7</v>
      </c>
      <c r="T1085" s="12" t="str">
        <f t="shared" si="2124"/>
        <v>-</v>
      </c>
      <c r="U1085" s="12" t="str">
        <f t="shared" si="2124"/>
        <v>-</v>
      </c>
      <c r="V1085" s="12">
        <f t="shared" si="2124"/>
        <v>9</v>
      </c>
      <c r="W1085" s="12" t="str">
        <f t="shared" si="2124"/>
        <v>-</v>
      </c>
      <c r="X1085" s="12">
        <f t="shared" si="2124"/>
        <v>6</v>
      </c>
      <c r="Y1085" s="12" t="str">
        <f t="shared" si="2124"/>
        <v>-</v>
      </c>
      <c r="Z1085" s="12">
        <f t="shared" si="2124"/>
        <v>6</v>
      </c>
      <c r="AA1085" s="12" t="str">
        <f t="shared" si="2124"/>
        <v>-</v>
      </c>
      <c r="AB1085" s="12" t="str">
        <f t="shared" si="2124"/>
        <v>-</v>
      </c>
      <c r="AC1085" s="12">
        <f t="shared" si="2124"/>
        <v>5</v>
      </c>
      <c r="AD1085" s="12">
        <f t="shared" si="2124"/>
        <v>7</v>
      </c>
      <c r="AE1085" s="12" t="str">
        <f t="shared" si="2124"/>
        <v>-</v>
      </c>
      <c r="AF1085" s="12">
        <f t="shared" si="2124"/>
        <v>10</v>
      </c>
      <c r="AG1085" s="12" t="str">
        <f t="shared" si="2124"/>
        <v>-</v>
      </c>
      <c r="AH1085" s="12" t="str">
        <f t="shared" si="2124"/>
        <v>-</v>
      </c>
      <c r="AI1085" s="12" t="str">
        <f t="shared" si="2124"/>
        <v>-</v>
      </c>
      <c r="AJ1085" s="12" t="str">
        <f t="shared" si="2124"/>
        <v>-</v>
      </c>
      <c r="AK1085" s="12" t="str">
        <f t="shared" si="2124"/>
        <v>-</v>
      </c>
      <c r="AL1085" s="12" t="str">
        <f t="shared" si="2124"/>
        <v>-</v>
      </c>
      <c r="AM1085" s="12" t="str">
        <f t="shared" si="2124"/>
        <v>-</v>
      </c>
      <c r="AN1085" s="12" t="str">
        <f t="shared" si="2124"/>
        <v>-</v>
      </c>
      <c r="AO1085" s="12">
        <f t="shared" si="2124"/>
        <v>4</v>
      </c>
      <c r="AP1085" s="12" t="str">
        <f t="shared" si="2124"/>
        <v>-</v>
      </c>
      <c r="AQ1085" s="12" t="str">
        <f t="shared" si="2124"/>
        <v>-</v>
      </c>
      <c r="AR1085" s="13">
        <f t="shared" si="2027"/>
        <v>10</v>
      </c>
      <c r="AS1085" s="17">
        <f t="shared" si="2028"/>
        <v>7.0998969999999995</v>
      </c>
      <c r="AT1085" s="12">
        <f t="shared" si="2034"/>
        <v>83</v>
      </c>
      <c r="AV1085" s="22">
        <f t="shared" si="2045"/>
        <v>104</v>
      </c>
      <c r="AW1085" s="17">
        <f t="shared" si="2029"/>
        <v>7.0998969999999995</v>
      </c>
      <c r="AX1085" s="13">
        <f t="shared" si="2035"/>
        <v>13</v>
      </c>
      <c r="AY1085" s="13">
        <f t="shared" si="2030"/>
        <v>10</v>
      </c>
      <c r="AZ1085" s="128">
        <f t="shared" si="2036"/>
        <v>41</v>
      </c>
      <c r="BA1085" s="128">
        <f t="shared" si="2031"/>
        <v>1</v>
      </c>
      <c r="BC1085">
        <f t="shared" si="2074"/>
        <v>104</v>
      </c>
      <c r="BD1085" s="1">
        <f t="shared" si="2075"/>
        <v>41</v>
      </c>
      <c r="BE1085" s="1" t="str">
        <f t="shared" si="2076"/>
        <v>-</v>
      </c>
      <c r="BF1085" s="1" t="str">
        <f t="shared" si="2077"/>
        <v>-</v>
      </c>
      <c r="BG1085" s="6">
        <f t="shared" si="2078"/>
        <v>7.0998969999999995</v>
      </c>
    </row>
    <row r="1086" spans="1:59">
      <c r="A1086" s="22">
        <f t="shared" si="2042"/>
        <v>105</v>
      </c>
      <c r="B1086" s="128">
        <f t="shared" ref="B1086:C1086" si="2125">B107</f>
        <v>41</v>
      </c>
      <c r="C1086" s="128">
        <f t="shared" si="2125"/>
        <v>2</v>
      </c>
      <c r="D1086" s="12" t="str">
        <f t="shared" ref="D1086:AQ1086" si="2126">IF(D$979="ДА",D694,"-")</f>
        <v>-</v>
      </c>
      <c r="E1086" s="12" t="str">
        <f t="shared" si="2126"/>
        <v>-</v>
      </c>
      <c r="F1086" s="12" t="str">
        <f t="shared" si="2126"/>
        <v>-</v>
      </c>
      <c r="G1086" s="12" t="str">
        <f t="shared" si="2126"/>
        <v>-</v>
      </c>
      <c r="H1086" s="12">
        <f t="shared" si="2126"/>
        <v>10</v>
      </c>
      <c r="I1086" s="12" t="str">
        <f t="shared" si="2126"/>
        <v>-</v>
      </c>
      <c r="J1086" s="12" t="str">
        <f t="shared" si="2126"/>
        <v>-</v>
      </c>
      <c r="K1086" s="12" t="str">
        <f t="shared" si="2126"/>
        <v>-</v>
      </c>
      <c r="L1086" s="12" t="str">
        <f t="shared" si="2126"/>
        <v>-</v>
      </c>
      <c r="M1086" s="12" t="str">
        <f t="shared" si="2126"/>
        <v>-</v>
      </c>
      <c r="N1086" s="12">
        <f t="shared" si="2126"/>
        <v>9</v>
      </c>
      <c r="O1086" s="12">
        <f t="shared" si="2126"/>
        <v>7</v>
      </c>
      <c r="P1086" s="12" t="str">
        <f t="shared" si="2126"/>
        <v>-</v>
      </c>
      <c r="Q1086" s="12" t="str">
        <f t="shared" si="2126"/>
        <v>-</v>
      </c>
      <c r="R1086" s="12" t="str">
        <f t="shared" si="2126"/>
        <v>-</v>
      </c>
      <c r="S1086" s="12" t="str">
        <f t="shared" si="2126"/>
        <v>-</v>
      </c>
      <c r="T1086" s="12" t="str">
        <f t="shared" si="2126"/>
        <v>-</v>
      </c>
      <c r="U1086" s="12" t="str">
        <f t="shared" si="2126"/>
        <v>-</v>
      </c>
      <c r="V1086" s="12">
        <f t="shared" si="2126"/>
        <v>9</v>
      </c>
      <c r="W1086" s="12" t="str">
        <f t="shared" si="2126"/>
        <v>-</v>
      </c>
      <c r="X1086" s="12">
        <f t="shared" si="2126"/>
        <v>4</v>
      </c>
      <c r="Y1086" s="12" t="str">
        <f t="shared" si="2126"/>
        <v>-</v>
      </c>
      <c r="Z1086" s="12" t="str">
        <f t="shared" si="2126"/>
        <v>-</v>
      </c>
      <c r="AA1086" s="12" t="str">
        <f t="shared" si="2126"/>
        <v>-</v>
      </c>
      <c r="AB1086" s="12" t="str">
        <f t="shared" si="2126"/>
        <v>-</v>
      </c>
      <c r="AC1086" s="12">
        <f t="shared" si="2126"/>
        <v>6</v>
      </c>
      <c r="AD1086" s="12">
        <f t="shared" si="2126"/>
        <v>5</v>
      </c>
      <c r="AE1086" s="12" t="str">
        <f t="shared" si="2126"/>
        <v>-</v>
      </c>
      <c r="AF1086" s="12">
        <f t="shared" si="2126"/>
        <v>9</v>
      </c>
      <c r="AG1086" s="12" t="str">
        <f t="shared" si="2126"/>
        <v>-</v>
      </c>
      <c r="AH1086" s="12" t="str">
        <f t="shared" si="2126"/>
        <v>-</v>
      </c>
      <c r="AI1086" s="12" t="str">
        <f t="shared" si="2126"/>
        <v>-</v>
      </c>
      <c r="AJ1086" s="12" t="str">
        <f t="shared" si="2126"/>
        <v>-</v>
      </c>
      <c r="AK1086" s="12" t="str">
        <f t="shared" si="2126"/>
        <v>-</v>
      </c>
      <c r="AL1086" s="12" t="str">
        <f t="shared" si="2126"/>
        <v>-</v>
      </c>
      <c r="AM1086" s="12" t="str">
        <f t="shared" si="2126"/>
        <v>-</v>
      </c>
      <c r="AN1086" s="12" t="str">
        <f t="shared" si="2126"/>
        <v>-</v>
      </c>
      <c r="AO1086" s="12">
        <f t="shared" si="2126"/>
        <v>6</v>
      </c>
      <c r="AP1086" s="12" t="str">
        <f t="shared" si="2126"/>
        <v>-</v>
      </c>
      <c r="AQ1086" s="12" t="str">
        <f t="shared" si="2126"/>
        <v>-</v>
      </c>
      <c r="AR1086" s="13">
        <f t="shared" si="2027"/>
        <v>9</v>
      </c>
      <c r="AS1086" s="17">
        <f t="shared" si="2028"/>
        <v>7.222118222222222</v>
      </c>
      <c r="AT1086" s="12">
        <f t="shared" si="2034"/>
        <v>79</v>
      </c>
      <c r="AV1086" s="22">
        <f t="shared" si="2045"/>
        <v>105</v>
      </c>
      <c r="AW1086" s="17">
        <f t="shared" si="2029"/>
        <v>7.222118222222222</v>
      </c>
      <c r="AX1086" s="13">
        <f t="shared" si="2035"/>
        <v>12</v>
      </c>
      <c r="AY1086" s="13">
        <f t="shared" si="2030"/>
        <v>9</v>
      </c>
      <c r="AZ1086" s="128">
        <f t="shared" si="2036"/>
        <v>41</v>
      </c>
      <c r="BA1086" s="128">
        <f t="shared" si="2031"/>
        <v>2</v>
      </c>
      <c r="BC1086">
        <f t="shared" si="2074"/>
        <v>105</v>
      </c>
      <c r="BD1086" s="1" t="str">
        <f t="shared" si="2075"/>
        <v>-</v>
      </c>
      <c r="BE1086" s="1">
        <f t="shared" si="2076"/>
        <v>41</v>
      </c>
      <c r="BF1086" s="1" t="str">
        <f t="shared" si="2077"/>
        <v>-</v>
      </c>
      <c r="BG1086" s="6">
        <f t="shared" si="2078"/>
        <v>7.222118222222222</v>
      </c>
    </row>
    <row r="1087" spans="1:59">
      <c r="A1087" s="22">
        <f t="shared" si="2042"/>
        <v>106</v>
      </c>
      <c r="B1087" s="128">
        <f t="shared" ref="B1087:C1087" si="2127">B108</f>
        <v>41</v>
      </c>
      <c r="C1087" s="128">
        <f t="shared" si="2127"/>
        <v>3</v>
      </c>
      <c r="D1087" s="12" t="str">
        <f t="shared" ref="D1087:AQ1087" si="2128">IF(D$979="ДА",D695,"-")</f>
        <v>-</v>
      </c>
      <c r="E1087" s="12" t="str">
        <f t="shared" si="2128"/>
        <v>-</v>
      </c>
      <c r="F1087" s="12" t="str">
        <f t="shared" si="2128"/>
        <v>-</v>
      </c>
      <c r="G1087" s="12" t="str">
        <f t="shared" si="2128"/>
        <v>-</v>
      </c>
      <c r="H1087" s="12">
        <f t="shared" si="2128"/>
        <v>8</v>
      </c>
      <c r="I1087" s="12" t="str">
        <f t="shared" si="2128"/>
        <v>-</v>
      </c>
      <c r="J1087" s="12">
        <f t="shared" si="2128"/>
        <v>6</v>
      </c>
      <c r="K1087" s="12" t="str">
        <f t="shared" si="2128"/>
        <v>-</v>
      </c>
      <c r="L1087" s="12" t="str">
        <f t="shared" si="2128"/>
        <v>-</v>
      </c>
      <c r="M1087" s="12" t="str">
        <f t="shared" si="2128"/>
        <v>-</v>
      </c>
      <c r="N1087" s="12">
        <f t="shared" si="2128"/>
        <v>9</v>
      </c>
      <c r="O1087" s="12">
        <f t="shared" si="2128"/>
        <v>8</v>
      </c>
      <c r="P1087" s="12" t="str">
        <f t="shared" si="2128"/>
        <v>-</v>
      </c>
      <c r="Q1087" s="12" t="str">
        <f t="shared" si="2128"/>
        <v>-</v>
      </c>
      <c r="R1087" s="12" t="str">
        <f t="shared" si="2128"/>
        <v>-</v>
      </c>
      <c r="S1087" s="12" t="str">
        <f t="shared" si="2128"/>
        <v>-</v>
      </c>
      <c r="T1087" s="12" t="str">
        <f t="shared" si="2128"/>
        <v>-</v>
      </c>
      <c r="U1087" s="12" t="str">
        <f t="shared" si="2128"/>
        <v>-</v>
      </c>
      <c r="V1087" s="12">
        <f t="shared" si="2128"/>
        <v>6</v>
      </c>
      <c r="W1087" s="12" t="str">
        <f t="shared" si="2128"/>
        <v>-</v>
      </c>
      <c r="X1087" s="12" t="str">
        <f t="shared" si="2128"/>
        <v>-</v>
      </c>
      <c r="Y1087" s="12" t="str">
        <f t="shared" si="2128"/>
        <v>-</v>
      </c>
      <c r="Z1087" s="12">
        <f t="shared" si="2128"/>
        <v>5</v>
      </c>
      <c r="AA1087" s="12" t="str">
        <f t="shared" si="2128"/>
        <v>-</v>
      </c>
      <c r="AB1087" s="12" t="str">
        <f t="shared" si="2128"/>
        <v>-</v>
      </c>
      <c r="AC1087" s="12">
        <f t="shared" si="2128"/>
        <v>7</v>
      </c>
      <c r="AD1087" s="12">
        <f t="shared" si="2128"/>
        <v>6</v>
      </c>
      <c r="AE1087" s="12" t="str">
        <f t="shared" si="2128"/>
        <v>-</v>
      </c>
      <c r="AF1087" s="12">
        <f t="shared" si="2128"/>
        <v>8</v>
      </c>
      <c r="AG1087" s="12" t="str">
        <f t="shared" si="2128"/>
        <v>-</v>
      </c>
      <c r="AH1087" s="12" t="str">
        <f t="shared" si="2128"/>
        <v>-</v>
      </c>
      <c r="AI1087" s="12" t="str">
        <f t="shared" si="2128"/>
        <v>-</v>
      </c>
      <c r="AJ1087" s="12" t="str">
        <f t="shared" si="2128"/>
        <v>-</v>
      </c>
      <c r="AK1087" s="12" t="str">
        <f t="shared" si="2128"/>
        <v>-</v>
      </c>
      <c r="AL1087" s="12" t="str">
        <f t="shared" si="2128"/>
        <v>-</v>
      </c>
      <c r="AM1087" s="12" t="str">
        <f t="shared" si="2128"/>
        <v>-</v>
      </c>
      <c r="AN1087" s="12" t="str">
        <f t="shared" si="2128"/>
        <v>-</v>
      </c>
      <c r="AO1087" s="12">
        <f t="shared" si="2128"/>
        <v>8</v>
      </c>
      <c r="AP1087" s="12" t="str">
        <f t="shared" si="2128"/>
        <v>-</v>
      </c>
      <c r="AQ1087" s="12" t="str">
        <f t="shared" si="2128"/>
        <v>-</v>
      </c>
      <c r="AR1087" s="13">
        <f t="shared" si="2027"/>
        <v>10</v>
      </c>
      <c r="AS1087" s="17">
        <f t="shared" si="2028"/>
        <v>7.0998950000000001</v>
      </c>
      <c r="AT1087" s="12">
        <f t="shared" si="2034"/>
        <v>84</v>
      </c>
      <c r="AV1087" s="22">
        <f t="shared" si="2045"/>
        <v>106</v>
      </c>
      <c r="AW1087" s="17">
        <f t="shared" si="2029"/>
        <v>7.0998950000000001</v>
      </c>
      <c r="AX1087" s="13">
        <f t="shared" si="2035"/>
        <v>12</v>
      </c>
      <c r="AY1087" s="13">
        <f t="shared" si="2030"/>
        <v>10</v>
      </c>
      <c r="AZ1087" s="128">
        <f t="shared" si="2036"/>
        <v>41</v>
      </c>
      <c r="BA1087" s="128">
        <f t="shared" si="2031"/>
        <v>3</v>
      </c>
      <c r="BC1087">
        <f t="shared" si="2074"/>
        <v>106</v>
      </c>
      <c r="BD1087" s="1" t="str">
        <f t="shared" si="2075"/>
        <v>-</v>
      </c>
      <c r="BE1087" s="1" t="str">
        <f t="shared" si="2076"/>
        <v>-</v>
      </c>
      <c r="BF1087" s="1">
        <f t="shared" si="2077"/>
        <v>41</v>
      </c>
      <c r="BG1087" s="6">
        <f t="shared" si="2078"/>
        <v>7.0998950000000001</v>
      </c>
    </row>
    <row r="1088" spans="1:59">
      <c r="A1088" s="22">
        <f t="shared" si="2042"/>
        <v>107</v>
      </c>
      <c r="B1088" s="128">
        <f t="shared" ref="B1088:C1088" si="2129">B109</f>
        <v>42</v>
      </c>
      <c r="C1088" s="128">
        <f t="shared" si="2129"/>
        <v>1</v>
      </c>
      <c r="D1088" s="12" t="str">
        <f t="shared" ref="D1088:AQ1088" si="2130">IF(D$979="ДА",D696,"-")</f>
        <v>-</v>
      </c>
      <c r="E1088" s="12" t="str">
        <f t="shared" si="2130"/>
        <v>-</v>
      </c>
      <c r="F1088" s="12" t="str">
        <f t="shared" si="2130"/>
        <v>-</v>
      </c>
      <c r="G1088" s="12" t="str">
        <f t="shared" si="2130"/>
        <v>-</v>
      </c>
      <c r="H1088" s="12">
        <f t="shared" si="2130"/>
        <v>8</v>
      </c>
      <c r="I1088" s="12" t="str">
        <f t="shared" si="2130"/>
        <v>-</v>
      </c>
      <c r="J1088" s="12">
        <f t="shared" si="2130"/>
        <v>6</v>
      </c>
      <c r="K1088" s="12" t="str">
        <f t="shared" si="2130"/>
        <v>-</v>
      </c>
      <c r="L1088" s="12" t="str">
        <f t="shared" si="2130"/>
        <v>-</v>
      </c>
      <c r="M1088" s="12" t="str">
        <f t="shared" si="2130"/>
        <v>-</v>
      </c>
      <c r="N1088" s="12">
        <f t="shared" si="2130"/>
        <v>7</v>
      </c>
      <c r="O1088" s="12" t="str">
        <f t="shared" si="2130"/>
        <v>-</v>
      </c>
      <c r="P1088" s="12" t="str">
        <f t="shared" si="2130"/>
        <v>-</v>
      </c>
      <c r="Q1088" s="12" t="str">
        <f t="shared" si="2130"/>
        <v>-</v>
      </c>
      <c r="R1088" s="12" t="str">
        <f t="shared" si="2130"/>
        <v>-</v>
      </c>
      <c r="S1088" s="12" t="str">
        <f t="shared" si="2130"/>
        <v>-</v>
      </c>
      <c r="T1088" s="12" t="str">
        <f t="shared" si="2130"/>
        <v>-</v>
      </c>
      <c r="U1088" s="12" t="str">
        <f t="shared" si="2130"/>
        <v>-</v>
      </c>
      <c r="V1088" s="12">
        <f t="shared" si="2130"/>
        <v>5</v>
      </c>
      <c r="W1088" s="12" t="str">
        <f t="shared" si="2130"/>
        <v>-</v>
      </c>
      <c r="X1088" s="12" t="str">
        <f t="shared" si="2130"/>
        <v>-</v>
      </c>
      <c r="Y1088" s="12" t="str">
        <f t="shared" si="2130"/>
        <v>-</v>
      </c>
      <c r="Z1088" s="12" t="str">
        <f t="shared" si="2130"/>
        <v>-</v>
      </c>
      <c r="AA1088" s="12" t="str">
        <f t="shared" si="2130"/>
        <v>-</v>
      </c>
      <c r="AB1088" s="12" t="str">
        <f t="shared" si="2130"/>
        <v>-</v>
      </c>
      <c r="AC1088" s="12">
        <f t="shared" si="2130"/>
        <v>4</v>
      </c>
      <c r="AD1088" s="12">
        <f t="shared" si="2130"/>
        <v>7</v>
      </c>
      <c r="AE1088" s="12" t="str">
        <f t="shared" si="2130"/>
        <v>-</v>
      </c>
      <c r="AF1088" s="12">
        <f t="shared" si="2130"/>
        <v>6</v>
      </c>
      <c r="AG1088" s="12" t="str">
        <f t="shared" si="2130"/>
        <v>-</v>
      </c>
      <c r="AH1088" s="12" t="str">
        <f t="shared" si="2130"/>
        <v>-</v>
      </c>
      <c r="AI1088" s="12" t="str">
        <f t="shared" si="2130"/>
        <v>-</v>
      </c>
      <c r="AJ1088" s="12" t="str">
        <f t="shared" si="2130"/>
        <v>-</v>
      </c>
      <c r="AK1088" s="12" t="str">
        <f t="shared" si="2130"/>
        <v>-</v>
      </c>
      <c r="AL1088" s="12" t="str">
        <f t="shared" si="2130"/>
        <v>-</v>
      </c>
      <c r="AM1088" s="12" t="str">
        <f t="shared" si="2130"/>
        <v>-</v>
      </c>
      <c r="AN1088" s="12" t="str">
        <f t="shared" si="2130"/>
        <v>-</v>
      </c>
      <c r="AO1088" s="12">
        <f t="shared" si="2130"/>
        <v>4</v>
      </c>
      <c r="AP1088" s="12" t="str">
        <f t="shared" si="2130"/>
        <v>-</v>
      </c>
      <c r="AQ1088" s="12" t="str">
        <f t="shared" si="2130"/>
        <v>-</v>
      </c>
      <c r="AR1088" s="13">
        <f t="shared" si="2027"/>
        <v>8</v>
      </c>
      <c r="AS1088" s="17">
        <f t="shared" si="2028"/>
        <v>5.8748940000000003</v>
      </c>
      <c r="AT1088" s="12">
        <f t="shared" si="2034"/>
        <v>160</v>
      </c>
      <c r="AV1088" s="22">
        <f t="shared" si="2045"/>
        <v>107</v>
      </c>
      <c r="AW1088" s="17">
        <f t="shared" si="2029"/>
        <v>5.8748940000000003</v>
      </c>
      <c r="AX1088" s="13">
        <f t="shared" si="2035"/>
        <v>9</v>
      </c>
      <c r="AY1088" s="13">
        <f t="shared" si="2030"/>
        <v>8</v>
      </c>
      <c r="AZ1088" s="128">
        <f t="shared" si="2036"/>
        <v>42</v>
      </c>
      <c r="BA1088" s="128">
        <f t="shared" si="2031"/>
        <v>1</v>
      </c>
      <c r="BC1088">
        <f t="shared" si="2074"/>
        <v>107</v>
      </c>
      <c r="BD1088" s="1">
        <f t="shared" si="2075"/>
        <v>42</v>
      </c>
      <c r="BE1088" s="1" t="str">
        <f t="shared" si="2076"/>
        <v>-</v>
      </c>
      <c r="BF1088" s="1" t="str">
        <f t="shared" si="2077"/>
        <v>-</v>
      </c>
      <c r="BG1088" s="6">
        <f t="shared" si="2078"/>
        <v>5.8748940000000003</v>
      </c>
    </row>
    <row r="1089" spans="1:59">
      <c r="A1089" s="22">
        <f t="shared" si="2042"/>
        <v>108</v>
      </c>
      <c r="B1089" s="128">
        <f t="shared" ref="B1089:C1089" si="2131">B110</f>
        <v>42</v>
      </c>
      <c r="C1089" s="128">
        <f t="shared" si="2131"/>
        <v>2</v>
      </c>
      <c r="D1089" s="12" t="str">
        <f t="shared" ref="D1089:AQ1089" si="2132">IF(D$979="ДА",D697,"-")</f>
        <v>-</v>
      </c>
      <c r="E1089" s="12" t="str">
        <f t="shared" si="2132"/>
        <v>-</v>
      </c>
      <c r="F1089" s="12" t="str">
        <f t="shared" si="2132"/>
        <v>-</v>
      </c>
      <c r="G1089" s="12" t="str">
        <f t="shared" si="2132"/>
        <v>-</v>
      </c>
      <c r="H1089" s="12">
        <f t="shared" si="2132"/>
        <v>9</v>
      </c>
      <c r="I1089" s="12" t="str">
        <f t="shared" si="2132"/>
        <v>-</v>
      </c>
      <c r="J1089" s="12">
        <f t="shared" si="2132"/>
        <v>5</v>
      </c>
      <c r="K1089" s="12" t="str">
        <f t="shared" si="2132"/>
        <v>-</v>
      </c>
      <c r="L1089" s="12" t="str">
        <f t="shared" si="2132"/>
        <v>-</v>
      </c>
      <c r="M1089" s="12" t="str">
        <f t="shared" si="2132"/>
        <v>-</v>
      </c>
      <c r="N1089" s="12">
        <f t="shared" si="2132"/>
        <v>7</v>
      </c>
      <c r="O1089" s="12" t="str">
        <f t="shared" si="2132"/>
        <v>-</v>
      </c>
      <c r="P1089" s="12" t="str">
        <f t="shared" si="2132"/>
        <v>-</v>
      </c>
      <c r="Q1089" s="12" t="str">
        <f t="shared" si="2132"/>
        <v>-</v>
      </c>
      <c r="R1089" s="12" t="str">
        <f t="shared" si="2132"/>
        <v>-</v>
      </c>
      <c r="S1089" s="12">
        <f t="shared" si="2132"/>
        <v>10</v>
      </c>
      <c r="T1089" s="12" t="str">
        <f t="shared" si="2132"/>
        <v>-</v>
      </c>
      <c r="U1089" s="12" t="str">
        <f t="shared" si="2132"/>
        <v>-</v>
      </c>
      <c r="V1089" s="12">
        <f t="shared" si="2132"/>
        <v>6</v>
      </c>
      <c r="W1089" s="12" t="str">
        <f t="shared" si="2132"/>
        <v>-</v>
      </c>
      <c r="X1089" s="12" t="str">
        <f t="shared" si="2132"/>
        <v>-</v>
      </c>
      <c r="Y1089" s="12" t="str">
        <f t="shared" si="2132"/>
        <v>-</v>
      </c>
      <c r="Z1089" s="12" t="str">
        <f t="shared" si="2132"/>
        <v>-</v>
      </c>
      <c r="AA1089" s="12" t="str">
        <f t="shared" si="2132"/>
        <v>-</v>
      </c>
      <c r="AB1089" s="12" t="str">
        <f t="shared" si="2132"/>
        <v>-</v>
      </c>
      <c r="AC1089" s="12">
        <f t="shared" si="2132"/>
        <v>6</v>
      </c>
      <c r="AD1089" s="12">
        <f t="shared" si="2132"/>
        <v>8</v>
      </c>
      <c r="AE1089" s="12" t="str">
        <f t="shared" si="2132"/>
        <v>-</v>
      </c>
      <c r="AF1089" s="12">
        <f t="shared" si="2132"/>
        <v>7</v>
      </c>
      <c r="AG1089" s="12" t="str">
        <f t="shared" si="2132"/>
        <v>-</v>
      </c>
      <c r="AH1089" s="12" t="str">
        <f t="shared" si="2132"/>
        <v>-</v>
      </c>
      <c r="AI1089" s="12" t="str">
        <f t="shared" si="2132"/>
        <v>-</v>
      </c>
      <c r="AJ1089" s="12" t="str">
        <f t="shared" si="2132"/>
        <v>-</v>
      </c>
      <c r="AK1089" s="12" t="str">
        <f t="shared" si="2132"/>
        <v>-</v>
      </c>
      <c r="AL1089" s="12" t="str">
        <f t="shared" si="2132"/>
        <v>-</v>
      </c>
      <c r="AM1089" s="12" t="str">
        <f t="shared" si="2132"/>
        <v>-</v>
      </c>
      <c r="AN1089" s="12" t="str">
        <f t="shared" si="2132"/>
        <v>-</v>
      </c>
      <c r="AO1089" s="12">
        <f t="shared" si="2132"/>
        <v>4</v>
      </c>
      <c r="AP1089" s="12" t="str">
        <f t="shared" si="2132"/>
        <v>-</v>
      </c>
      <c r="AQ1089" s="12" t="str">
        <f t="shared" si="2132"/>
        <v>-</v>
      </c>
      <c r="AR1089" s="13">
        <f t="shared" si="2027"/>
        <v>9</v>
      </c>
      <c r="AS1089" s="17">
        <f t="shared" si="2028"/>
        <v>6.8887818888888894</v>
      </c>
      <c r="AT1089" s="12">
        <f t="shared" si="2034"/>
        <v>96</v>
      </c>
      <c r="AV1089" s="22">
        <f t="shared" si="2045"/>
        <v>108</v>
      </c>
      <c r="AW1089" s="17">
        <f t="shared" si="2029"/>
        <v>6.8887818888888894</v>
      </c>
      <c r="AX1089" s="13">
        <f t="shared" si="2035"/>
        <v>10</v>
      </c>
      <c r="AY1089" s="13">
        <f t="shared" si="2030"/>
        <v>9</v>
      </c>
      <c r="AZ1089" s="128">
        <f t="shared" si="2036"/>
        <v>42</v>
      </c>
      <c r="BA1089" s="128">
        <f t="shared" si="2031"/>
        <v>2</v>
      </c>
      <c r="BC1089">
        <f t="shared" si="2074"/>
        <v>108</v>
      </c>
      <c r="BD1089" s="1" t="str">
        <f t="shared" si="2075"/>
        <v>-</v>
      </c>
      <c r="BE1089" s="1">
        <f t="shared" si="2076"/>
        <v>42</v>
      </c>
      <c r="BF1089" s="1" t="str">
        <f t="shared" si="2077"/>
        <v>-</v>
      </c>
      <c r="BG1089" s="6">
        <f t="shared" si="2078"/>
        <v>6.8887818888888894</v>
      </c>
    </row>
    <row r="1090" spans="1:59">
      <c r="A1090" s="22">
        <f t="shared" si="2042"/>
        <v>109</v>
      </c>
      <c r="B1090" s="128">
        <f t="shared" ref="B1090:C1090" si="2133">B111</f>
        <v>42</v>
      </c>
      <c r="C1090" s="128">
        <f t="shared" si="2133"/>
        <v>3</v>
      </c>
      <c r="D1090" s="12" t="str">
        <f t="shared" ref="D1090:AQ1090" si="2134">IF(D$979="ДА",D698,"-")</f>
        <v>-</v>
      </c>
      <c r="E1090" s="12" t="str">
        <f t="shared" si="2134"/>
        <v>-</v>
      </c>
      <c r="F1090" s="12" t="str">
        <f t="shared" si="2134"/>
        <v>-</v>
      </c>
      <c r="G1090" s="12" t="str">
        <f t="shared" si="2134"/>
        <v>-</v>
      </c>
      <c r="H1090" s="12">
        <f t="shared" si="2134"/>
        <v>8</v>
      </c>
      <c r="I1090" s="12" t="str">
        <f t="shared" si="2134"/>
        <v>-</v>
      </c>
      <c r="J1090" s="12">
        <f t="shared" si="2134"/>
        <v>8</v>
      </c>
      <c r="K1090" s="12" t="str">
        <f t="shared" si="2134"/>
        <v>-</v>
      </c>
      <c r="L1090" s="12" t="str">
        <f t="shared" si="2134"/>
        <v>-</v>
      </c>
      <c r="M1090" s="12" t="str">
        <f t="shared" si="2134"/>
        <v>-</v>
      </c>
      <c r="N1090" s="12">
        <f t="shared" si="2134"/>
        <v>8</v>
      </c>
      <c r="O1090" s="12">
        <f t="shared" si="2134"/>
        <v>10</v>
      </c>
      <c r="P1090" s="12" t="str">
        <f t="shared" si="2134"/>
        <v>-</v>
      </c>
      <c r="Q1090" s="12" t="str">
        <f t="shared" si="2134"/>
        <v>-</v>
      </c>
      <c r="R1090" s="12" t="str">
        <f t="shared" si="2134"/>
        <v>-</v>
      </c>
      <c r="S1090" s="12">
        <f t="shared" si="2134"/>
        <v>8</v>
      </c>
      <c r="T1090" s="12" t="str">
        <f t="shared" si="2134"/>
        <v>-</v>
      </c>
      <c r="U1090" s="12" t="str">
        <f t="shared" si="2134"/>
        <v>-</v>
      </c>
      <c r="V1090" s="12">
        <f t="shared" si="2134"/>
        <v>7</v>
      </c>
      <c r="W1090" s="12" t="str">
        <f t="shared" si="2134"/>
        <v>-</v>
      </c>
      <c r="X1090" s="12" t="str">
        <f t="shared" si="2134"/>
        <v>-</v>
      </c>
      <c r="Y1090" s="12" t="str">
        <f t="shared" si="2134"/>
        <v>-</v>
      </c>
      <c r="Z1090" s="12" t="str">
        <f t="shared" si="2134"/>
        <v>-</v>
      </c>
      <c r="AA1090" s="12" t="str">
        <f t="shared" si="2134"/>
        <v>-</v>
      </c>
      <c r="AB1090" s="12" t="str">
        <f t="shared" si="2134"/>
        <v>-</v>
      </c>
      <c r="AC1090" s="12">
        <f t="shared" si="2134"/>
        <v>6</v>
      </c>
      <c r="AD1090" s="12">
        <f t="shared" si="2134"/>
        <v>4</v>
      </c>
      <c r="AE1090" s="12" t="str">
        <f t="shared" si="2134"/>
        <v>-</v>
      </c>
      <c r="AF1090" s="12">
        <f t="shared" si="2134"/>
        <v>7</v>
      </c>
      <c r="AG1090" s="12" t="str">
        <f t="shared" si="2134"/>
        <v>-</v>
      </c>
      <c r="AH1090" s="12" t="str">
        <f t="shared" si="2134"/>
        <v>-</v>
      </c>
      <c r="AI1090" s="12" t="str">
        <f t="shared" si="2134"/>
        <v>-</v>
      </c>
      <c r="AJ1090" s="12" t="str">
        <f t="shared" si="2134"/>
        <v>-</v>
      </c>
      <c r="AK1090" s="12" t="str">
        <f t="shared" si="2134"/>
        <v>-</v>
      </c>
      <c r="AL1090" s="12" t="str">
        <f t="shared" si="2134"/>
        <v>-</v>
      </c>
      <c r="AM1090" s="12" t="str">
        <f t="shared" si="2134"/>
        <v>-</v>
      </c>
      <c r="AN1090" s="12" t="str">
        <f t="shared" si="2134"/>
        <v>-</v>
      </c>
      <c r="AO1090" s="12">
        <f t="shared" si="2134"/>
        <v>4</v>
      </c>
      <c r="AP1090" s="12" t="str">
        <f t="shared" si="2134"/>
        <v>-</v>
      </c>
      <c r="AQ1090" s="12" t="str">
        <f t="shared" si="2134"/>
        <v>-</v>
      </c>
      <c r="AR1090" s="13">
        <f t="shared" si="2027"/>
        <v>10</v>
      </c>
      <c r="AS1090" s="17">
        <f t="shared" si="2028"/>
        <v>6.999892</v>
      </c>
      <c r="AT1090" s="12">
        <f t="shared" si="2034"/>
        <v>88</v>
      </c>
      <c r="AV1090" s="22">
        <f t="shared" si="2045"/>
        <v>109</v>
      </c>
      <c r="AW1090" s="17">
        <f t="shared" si="2029"/>
        <v>6.999892</v>
      </c>
      <c r="AX1090" s="13">
        <f t="shared" si="2035"/>
        <v>11</v>
      </c>
      <c r="AY1090" s="13">
        <f t="shared" si="2030"/>
        <v>10</v>
      </c>
      <c r="AZ1090" s="128">
        <f t="shared" si="2036"/>
        <v>42</v>
      </c>
      <c r="BA1090" s="128">
        <f t="shared" si="2031"/>
        <v>3</v>
      </c>
      <c r="BC1090">
        <f t="shared" si="2074"/>
        <v>109</v>
      </c>
      <c r="BD1090" s="1" t="str">
        <f t="shared" si="2075"/>
        <v>-</v>
      </c>
      <c r="BE1090" s="1" t="str">
        <f t="shared" si="2076"/>
        <v>-</v>
      </c>
      <c r="BF1090" s="1">
        <f t="shared" si="2077"/>
        <v>42</v>
      </c>
      <c r="BG1090" s="6">
        <f t="shared" si="2078"/>
        <v>6.999892</v>
      </c>
    </row>
    <row r="1091" spans="1:59">
      <c r="A1091" s="22">
        <f t="shared" si="2042"/>
        <v>110</v>
      </c>
      <c r="B1091" s="128">
        <f t="shared" ref="B1091:C1091" si="2135">B112</f>
        <v>43</v>
      </c>
      <c r="C1091" s="128">
        <f t="shared" si="2135"/>
        <v>1</v>
      </c>
      <c r="D1091" s="12" t="str">
        <f t="shared" ref="D1091:AQ1091" si="2136">IF(D$979="ДА",D699,"-")</f>
        <v>-</v>
      </c>
      <c r="E1091" s="12" t="str">
        <f t="shared" si="2136"/>
        <v>-</v>
      </c>
      <c r="F1091" s="12" t="str">
        <f t="shared" si="2136"/>
        <v>-</v>
      </c>
      <c r="G1091" s="12" t="str">
        <f t="shared" si="2136"/>
        <v>-</v>
      </c>
      <c r="H1091" s="12">
        <f t="shared" si="2136"/>
        <v>8</v>
      </c>
      <c r="I1091" s="12" t="str">
        <f t="shared" si="2136"/>
        <v>-</v>
      </c>
      <c r="J1091" s="12">
        <f t="shared" si="2136"/>
        <v>8</v>
      </c>
      <c r="K1091" s="12" t="str">
        <f t="shared" si="2136"/>
        <v>-</v>
      </c>
      <c r="L1091" s="12" t="str">
        <f t="shared" si="2136"/>
        <v>-</v>
      </c>
      <c r="M1091" s="12" t="str">
        <f t="shared" si="2136"/>
        <v>-</v>
      </c>
      <c r="N1091" s="12">
        <f t="shared" si="2136"/>
        <v>8</v>
      </c>
      <c r="O1091" s="12" t="str">
        <f t="shared" si="2136"/>
        <v>-</v>
      </c>
      <c r="P1091" s="12" t="str">
        <f t="shared" si="2136"/>
        <v>-</v>
      </c>
      <c r="Q1091" s="12" t="str">
        <f t="shared" si="2136"/>
        <v>-</v>
      </c>
      <c r="R1091" s="12" t="str">
        <f t="shared" si="2136"/>
        <v>-</v>
      </c>
      <c r="S1091" s="12" t="str">
        <f t="shared" si="2136"/>
        <v>-</v>
      </c>
      <c r="T1091" s="12" t="str">
        <f t="shared" si="2136"/>
        <v>-</v>
      </c>
      <c r="U1091" s="12" t="str">
        <f t="shared" si="2136"/>
        <v>-</v>
      </c>
      <c r="V1091" s="12">
        <f t="shared" si="2136"/>
        <v>7</v>
      </c>
      <c r="W1091" s="12" t="str">
        <f t="shared" si="2136"/>
        <v>-</v>
      </c>
      <c r="X1091" s="12">
        <f t="shared" si="2136"/>
        <v>5</v>
      </c>
      <c r="Y1091" s="12" t="str">
        <f t="shared" si="2136"/>
        <v>-</v>
      </c>
      <c r="Z1091" s="12">
        <f t="shared" si="2136"/>
        <v>4</v>
      </c>
      <c r="AA1091" s="12" t="str">
        <f t="shared" si="2136"/>
        <v>-</v>
      </c>
      <c r="AB1091" s="12" t="str">
        <f t="shared" si="2136"/>
        <v>-</v>
      </c>
      <c r="AC1091" s="12">
        <f t="shared" si="2136"/>
        <v>5</v>
      </c>
      <c r="AD1091" s="12">
        <f t="shared" si="2136"/>
        <v>5</v>
      </c>
      <c r="AE1091" s="12" t="str">
        <f t="shared" si="2136"/>
        <v>-</v>
      </c>
      <c r="AF1091" s="12" t="str">
        <f t="shared" si="2136"/>
        <v>-</v>
      </c>
      <c r="AG1091" s="12" t="str">
        <f t="shared" si="2136"/>
        <v>-</v>
      </c>
      <c r="AH1091" s="12" t="str">
        <f t="shared" si="2136"/>
        <v>-</v>
      </c>
      <c r="AI1091" s="12" t="str">
        <f t="shared" si="2136"/>
        <v>-</v>
      </c>
      <c r="AJ1091" s="12" t="str">
        <f t="shared" si="2136"/>
        <v>-</v>
      </c>
      <c r="AK1091" s="12" t="str">
        <f t="shared" si="2136"/>
        <v>-</v>
      </c>
      <c r="AL1091" s="12" t="str">
        <f t="shared" si="2136"/>
        <v>-</v>
      </c>
      <c r="AM1091" s="12" t="str">
        <f t="shared" si="2136"/>
        <v>-</v>
      </c>
      <c r="AN1091" s="12" t="str">
        <f t="shared" si="2136"/>
        <v>-</v>
      </c>
      <c r="AO1091" s="12">
        <f t="shared" si="2136"/>
        <v>6</v>
      </c>
      <c r="AP1091" s="12" t="str">
        <f t="shared" si="2136"/>
        <v>-</v>
      </c>
      <c r="AQ1091" s="12" t="str">
        <f t="shared" si="2136"/>
        <v>-</v>
      </c>
      <c r="AR1091" s="13">
        <f t="shared" si="2027"/>
        <v>9</v>
      </c>
      <c r="AS1091" s="17">
        <f t="shared" si="2028"/>
        <v>6.2221132222222222</v>
      </c>
      <c r="AT1091" s="12">
        <f t="shared" si="2034"/>
        <v>142</v>
      </c>
      <c r="AV1091" s="22">
        <f t="shared" si="2045"/>
        <v>110</v>
      </c>
      <c r="AW1091" s="17">
        <f t="shared" si="2029"/>
        <v>6.2221132222222222</v>
      </c>
      <c r="AX1091" s="13">
        <f t="shared" si="2035"/>
        <v>10</v>
      </c>
      <c r="AY1091" s="13">
        <f t="shared" si="2030"/>
        <v>9</v>
      </c>
      <c r="AZ1091" s="128">
        <f t="shared" si="2036"/>
        <v>43</v>
      </c>
      <c r="BA1091" s="128">
        <f t="shared" si="2031"/>
        <v>1</v>
      </c>
      <c r="BC1091">
        <f t="shared" si="2074"/>
        <v>110</v>
      </c>
      <c r="BD1091" s="1">
        <f t="shared" si="2075"/>
        <v>43</v>
      </c>
      <c r="BE1091" s="1" t="str">
        <f t="shared" si="2076"/>
        <v>-</v>
      </c>
      <c r="BF1091" s="1" t="str">
        <f t="shared" si="2077"/>
        <v>-</v>
      </c>
      <c r="BG1091" s="6">
        <f t="shared" si="2078"/>
        <v>6.2221132222222222</v>
      </c>
    </row>
    <row r="1092" spans="1:59">
      <c r="A1092" s="22">
        <f t="shared" si="2042"/>
        <v>111</v>
      </c>
      <c r="B1092" s="128">
        <f t="shared" ref="B1092:C1092" si="2137">B113</f>
        <v>43</v>
      </c>
      <c r="C1092" s="128">
        <f t="shared" si="2137"/>
        <v>2</v>
      </c>
      <c r="D1092" s="12" t="str">
        <f t="shared" ref="D1092:AQ1092" si="2138">IF(D$979="ДА",D700,"-")</f>
        <v>-</v>
      </c>
      <c r="E1092" s="12" t="str">
        <f t="shared" si="2138"/>
        <v>-</v>
      </c>
      <c r="F1092" s="12" t="str">
        <f t="shared" si="2138"/>
        <v>-</v>
      </c>
      <c r="G1092" s="12" t="str">
        <f t="shared" si="2138"/>
        <v>-</v>
      </c>
      <c r="H1092" s="12">
        <f t="shared" si="2138"/>
        <v>6</v>
      </c>
      <c r="I1092" s="12" t="str">
        <f t="shared" si="2138"/>
        <v>-</v>
      </c>
      <c r="J1092" s="12">
        <f t="shared" si="2138"/>
        <v>6</v>
      </c>
      <c r="K1092" s="12" t="str">
        <f t="shared" si="2138"/>
        <v>-</v>
      </c>
      <c r="L1092" s="12" t="str">
        <f t="shared" si="2138"/>
        <v>-</v>
      </c>
      <c r="M1092" s="12" t="str">
        <f t="shared" si="2138"/>
        <v>-</v>
      </c>
      <c r="N1092" s="12">
        <f t="shared" si="2138"/>
        <v>9</v>
      </c>
      <c r="O1092" s="12">
        <f t="shared" si="2138"/>
        <v>5</v>
      </c>
      <c r="P1092" s="12" t="str">
        <f t="shared" si="2138"/>
        <v>-</v>
      </c>
      <c r="Q1092" s="12" t="str">
        <f t="shared" si="2138"/>
        <v>-</v>
      </c>
      <c r="R1092" s="12" t="str">
        <f t="shared" si="2138"/>
        <v>-</v>
      </c>
      <c r="S1092" s="12" t="str">
        <f t="shared" si="2138"/>
        <v>-</v>
      </c>
      <c r="T1092" s="12" t="str">
        <f t="shared" si="2138"/>
        <v>-</v>
      </c>
      <c r="U1092" s="12" t="str">
        <f t="shared" si="2138"/>
        <v>-</v>
      </c>
      <c r="V1092" s="12">
        <f t="shared" si="2138"/>
        <v>7</v>
      </c>
      <c r="W1092" s="12" t="str">
        <f t="shared" si="2138"/>
        <v>-</v>
      </c>
      <c r="X1092" s="12">
        <f t="shared" si="2138"/>
        <v>5</v>
      </c>
      <c r="Y1092" s="12" t="str">
        <f t="shared" si="2138"/>
        <v>-</v>
      </c>
      <c r="Z1092" s="12" t="str">
        <f t="shared" si="2138"/>
        <v>-</v>
      </c>
      <c r="AA1092" s="12" t="str">
        <f t="shared" si="2138"/>
        <v>-</v>
      </c>
      <c r="AB1092" s="12" t="str">
        <f t="shared" si="2138"/>
        <v>-</v>
      </c>
      <c r="AC1092" s="12">
        <f t="shared" si="2138"/>
        <v>4</v>
      </c>
      <c r="AD1092" s="12">
        <f t="shared" si="2138"/>
        <v>7</v>
      </c>
      <c r="AE1092" s="12" t="str">
        <f t="shared" si="2138"/>
        <v>-</v>
      </c>
      <c r="AF1092" s="12" t="str">
        <f t="shared" si="2138"/>
        <v>-</v>
      </c>
      <c r="AG1092" s="12" t="str">
        <f t="shared" si="2138"/>
        <v>-</v>
      </c>
      <c r="AH1092" s="12" t="str">
        <f t="shared" si="2138"/>
        <v>-</v>
      </c>
      <c r="AI1092" s="12" t="str">
        <f t="shared" si="2138"/>
        <v>-</v>
      </c>
      <c r="AJ1092" s="12" t="str">
        <f t="shared" si="2138"/>
        <v>-</v>
      </c>
      <c r="AK1092" s="12" t="str">
        <f t="shared" si="2138"/>
        <v>-</v>
      </c>
      <c r="AL1092" s="12" t="str">
        <f t="shared" si="2138"/>
        <v>-</v>
      </c>
      <c r="AM1092" s="12" t="str">
        <f t="shared" si="2138"/>
        <v>-</v>
      </c>
      <c r="AN1092" s="12" t="str">
        <f t="shared" si="2138"/>
        <v>-</v>
      </c>
      <c r="AO1092" s="12">
        <f t="shared" si="2138"/>
        <v>5</v>
      </c>
      <c r="AP1092" s="12" t="str">
        <f t="shared" si="2138"/>
        <v>-</v>
      </c>
      <c r="AQ1092" s="12" t="str">
        <f t="shared" si="2138"/>
        <v>-</v>
      </c>
      <c r="AR1092" s="13">
        <f t="shared" si="2027"/>
        <v>9</v>
      </c>
      <c r="AS1092" s="17">
        <f t="shared" si="2028"/>
        <v>5.9998899999999997</v>
      </c>
      <c r="AT1092" s="12">
        <f t="shared" si="2034"/>
        <v>153</v>
      </c>
      <c r="AV1092" s="22">
        <f t="shared" si="2045"/>
        <v>111</v>
      </c>
      <c r="AW1092" s="17">
        <f t="shared" si="2029"/>
        <v>5.9998899999999997</v>
      </c>
      <c r="AX1092" s="13">
        <f t="shared" si="2035"/>
        <v>12</v>
      </c>
      <c r="AY1092" s="13">
        <f t="shared" si="2030"/>
        <v>9</v>
      </c>
      <c r="AZ1092" s="128">
        <f t="shared" si="2036"/>
        <v>43</v>
      </c>
      <c r="BA1092" s="128">
        <f t="shared" si="2031"/>
        <v>2</v>
      </c>
      <c r="BC1092">
        <f t="shared" si="2074"/>
        <v>111</v>
      </c>
      <c r="BD1092" s="1" t="str">
        <f t="shared" si="2075"/>
        <v>-</v>
      </c>
      <c r="BE1092" s="1">
        <f t="shared" si="2076"/>
        <v>43</v>
      </c>
      <c r="BF1092" s="1" t="str">
        <f t="shared" si="2077"/>
        <v>-</v>
      </c>
      <c r="BG1092" s="6">
        <f t="shared" si="2078"/>
        <v>5.9998899999999997</v>
      </c>
    </row>
    <row r="1093" spans="1:59">
      <c r="A1093" s="22">
        <f t="shared" si="2042"/>
        <v>112</v>
      </c>
      <c r="B1093" s="128">
        <f t="shared" ref="B1093:C1093" si="2139">B114</f>
        <v>43</v>
      </c>
      <c r="C1093" s="128">
        <f t="shared" si="2139"/>
        <v>3</v>
      </c>
      <c r="D1093" s="12" t="str">
        <f t="shared" ref="D1093:AQ1093" si="2140">IF(D$979="ДА",D701,"-")</f>
        <v>-</v>
      </c>
      <c r="E1093" s="12" t="str">
        <f t="shared" si="2140"/>
        <v>-</v>
      </c>
      <c r="F1093" s="12" t="str">
        <f t="shared" si="2140"/>
        <v>-</v>
      </c>
      <c r="G1093" s="12" t="str">
        <f t="shared" si="2140"/>
        <v>-</v>
      </c>
      <c r="H1093" s="12">
        <f t="shared" si="2140"/>
        <v>8</v>
      </c>
      <c r="I1093" s="12" t="str">
        <f t="shared" si="2140"/>
        <v>-</v>
      </c>
      <c r="J1093" s="12" t="str">
        <f t="shared" si="2140"/>
        <v>-</v>
      </c>
      <c r="K1093" s="12" t="str">
        <f t="shared" si="2140"/>
        <v>-</v>
      </c>
      <c r="L1093" s="12" t="str">
        <f t="shared" si="2140"/>
        <v>-</v>
      </c>
      <c r="M1093" s="12" t="str">
        <f t="shared" si="2140"/>
        <v>-</v>
      </c>
      <c r="N1093" s="12">
        <f t="shared" si="2140"/>
        <v>6</v>
      </c>
      <c r="O1093" s="12" t="str">
        <f t="shared" si="2140"/>
        <v>-</v>
      </c>
      <c r="P1093" s="12" t="str">
        <f t="shared" si="2140"/>
        <v>-</v>
      </c>
      <c r="Q1093" s="12" t="str">
        <f t="shared" si="2140"/>
        <v>-</v>
      </c>
      <c r="R1093" s="12" t="str">
        <f t="shared" si="2140"/>
        <v>-</v>
      </c>
      <c r="S1093" s="12" t="str">
        <f t="shared" si="2140"/>
        <v>-</v>
      </c>
      <c r="T1093" s="12" t="str">
        <f t="shared" si="2140"/>
        <v>-</v>
      </c>
      <c r="U1093" s="12" t="str">
        <f t="shared" si="2140"/>
        <v>-</v>
      </c>
      <c r="V1093" s="12">
        <f t="shared" si="2140"/>
        <v>8</v>
      </c>
      <c r="W1093" s="12" t="str">
        <f t="shared" si="2140"/>
        <v>-</v>
      </c>
      <c r="X1093" s="12" t="str">
        <f t="shared" si="2140"/>
        <v>-</v>
      </c>
      <c r="Y1093" s="12" t="str">
        <f t="shared" si="2140"/>
        <v>-</v>
      </c>
      <c r="Z1093" s="12" t="str">
        <f t="shared" si="2140"/>
        <v>-</v>
      </c>
      <c r="AA1093" s="12" t="str">
        <f t="shared" si="2140"/>
        <v>-</v>
      </c>
      <c r="AB1093" s="12" t="str">
        <f t="shared" si="2140"/>
        <v>-</v>
      </c>
      <c r="AC1093" s="12">
        <f t="shared" si="2140"/>
        <v>4</v>
      </c>
      <c r="AD1093" s="12">
        <f t="shared" si="2140"/>
        <v>6</v>
      </c>
      <c r="AE1093" s="12" t="str">
        <f t="shared" si="2140"/>
        <v>-</v>
      </c>
      <c r="AF1093" s="12" t="str">
        <f t="shared" si="2140"/>
        <v>-</v>
      </c>
      <c r="AG1093" s="12" t="str">
        <f t="shared" si="2140"/>
        <v>-</v>
      </c>
      <c r="AH1093" s="12" t="str">
        <f t="shared" si="2140"/>
        <v>-</v>
      </c>
      <c r="AI1093" s="12" t="str">
        <f t="shared" si="2140"/>
        <v>-</v>
      </c>
      <c r="AJ1093" s="12" t="str">
        <f t="shared" si="2140"/>
        <v>-</v>
      </c>
      <c r="AK1093" s="12" t="str">
        <f t="shared" si="2140"/>
        <v>-</v>
      </c>
      <c r="AL1093" s="12" t="str">
        <f t="shared" si="2140"/>
        <v>-</v>
      </c>
      <c r="AM1093" s="12" t="str">
        <f t="shared" si="2140"/>
        <v>-</v>
      </c>
      <c r="AN1093" s="12" t="str">
        <f t="shared" si="2140"/>
        <v>-</v>
      </c>
      <c r="AO1093" s="12">
        <f t="shared" si="2140"/>
        <v>5</v>
      </c>
      <c r="AP1093" s="12" t="str">
        <f t="shared" si="2140"/>
        <v>-</v>
      </c>
      <c r="AQ1093" s="12" t="str">
        <f t="shared" si="2140"/>
        <v>-</v>
      </c>
      <c r="AR1093" s="13">
        <f t="shared" si="2027"/>
        <v>6</v>
      </c>
      <c r="AS1093" s="17">
        <f t="shared" si="2028"/>
        <v>6.1665556666666665</v>
      </c>
      <c r="AT1093" s="12">
        <f t="shared" si="2034"/>
        <v>144</v>
      </c>
      <c r="AV1093" s="22">
        <f t="shared" si="2045"/>
        <v>112</v>
      </c>
      <c r="AW1093" s="17">
        <f t="shared" si="2029"/>
        <v>6.1665556666666665</v>
      </c>
      <c r="AX1093" s="13">
        <f t="shared" si="2035"/>
        <v>10</v>
      </c>
      <c r="AY1093" s="13">
        <f t="shared" si="2030"/>
        <v>6</v>
      </c>
      <c r="AZ1093" s="128">
        <f t="shared" si="2036"/>
        <v>43</v>
      </c>
      <c r="BA1093" s="128">
        <f t="shared" si="2031"/>
        <v>3</v>
      </c>
      <c r="BC1093">
        <f t="shared" si="2074"/>
        <v>112</v>
      </c>
      <c r="BD1093" s="1" t="str">
        <f t="shared" si="2075"/>
        <v>-</v>
      </c>
      <c r="BE1093" s="1" t="str">
        <f t="shared" si="2076"/>
        <v>-</v>
      </c>
      <c r="BF1093" s="1">
        <f t="shared" si="2077"/>
        <v>43</v>
      </c>
      <c r="BG1093" s="6">
        <f t="shared" si="2078"/>
        <v>6.1665556666666665</v>
      </c>
    </row>
    <row r="1094" spans="1:59">
      <c r="A1094" s="22">
        <f t="shared" si="2042"/>
        <v>113</v>
      </c>
      <c r="B1094" s="128">
        <f t="shared" ref="B1094:C1094" si="2141">B115</f>
        <v>44</v>
      </c>
      <c r="C1094" s="128">
        <f t="shared" si="2141"/>
        <v>1</v>
      </c>
      <c r="D1094" s="12" t="str">
        <f t="shared" ref="D1094:AQ1094" si="2142">IF(D$979="ДА",D702,"-")</f>
        <v>-</v>
      </c>
      <c r="E1094" s="12" t="str">
        <f t="shared" si="2142"/>
        <v>-</v>
      </c>
      <c r="F1094" s="12" t="str">
        <f t="shared" si="2142"/>
        <v>-</v>
      </c>
      <c r="G1094" s="12" t="str">
        <f t="shared" si="2142"/>
        <v>-</v>
      </c>
      <c r="H1094" s="12">
        <f t="shared" si="2142"/>
        <v>8</v>
      </c>
      <c r="I1094" s="12" t="str">
        <f t="shared" si="2142"/>
        <v>-</v>
      </c>
      <c r="J1094" s="12">
        <f t="shared" si="2142"/>
        <v>9</v>
      </c>
      <c r="K1094" s="12" t="str">
        <f t="shared" si="2142"/>
        <v>-</v>
      </c>
      <c r="L1094" s="12" t="str">
        <f t="shared" si="2142"/>
        <v>-</v>
      </c>
      <c r="M1094" s="12" t="str">
        <f t="shared" si="2142"/>
        <v>-</v>
      </c>
      <c r="N1094" s="12">
        <f t="shared" si="2142"/>
        <v>10</v>
      </c>
      <c r="O1094" s="12" t="str">
        <f t="shared" si="2142"/>
        <v>-</v>
      </c>
      <c r="P1094" s="12" t="str">
        <f t="shared" si="2142"/>
        <v>-</v>
      </c>
      <c r="Q1094" s="12" t="str">
        <f t="shared" si="2142"/>
        <v>-</v>
      </c>
      <c r="R1094" s="12" t="str">
        <f t="shared" si="2142"/>
        <v>-</v>
      </c>
      <c r="S1094" s="12">
        <f t="shared" si="2142"/>
        <v>6</v>
      </c>
      <c r="T1094" s="12" t="str">
        <f t="shared" si="2142"/>
        <v>-</v>
      </c>
      <c r="U1094" s="12" t="str">
        <f t="shared" si="2142"/>
        <v>-</v>
      </c>
      <c r="V1094" s="12">
        <f t="shared" si="2142"/>
        <v>7</v>
      </c>
      <c r="W1094" s="12" t="str">
        <f t="shared" si="2142"/>
        <v>-</v>
      </c>
      <c r="X1094" s="12">
        <f t="shared" si="2142"/>
        <v>5</v>
      </c>
      <c r="Y1094" s="12" t="str">
        <f t="shared" si="2142"/>
        <v>-</v>
      </c>
      <c r="Z1094" s="12">
        <f t="shared" si="2142"/>
        <v>7</v>
      </c>
      <c r="AA1094" s="12" t="str">
        <f t="shared" si="2142"/>
        <v>-</v>
      </c>
      <c r="AB1094" s="12" t="str">
        <f t="shared" si="2142"/>
        <v>-</v>
      </c>
      <c r="AC1094" s="12">
        <f t="shared" si="2142"/>
        <v>7</v>
      </c>
      <c r="AD1094" s="12">
        <f t="shared" si="2142"/>
        <v>8</v>
      </c>
      <c r="AE1094" s="12" t="str">
        <f t="shared" si="2142"/>
        <v>-</v>
      </c>
      <c r="AF1094" s="12">
        <f t="shared" si="2142"/>
        <v>9</v>
      </c>
      <c r="AG1094" s="12" t="str">
        <f t="shared" si="2142"/>
        <v>-</v>
      </c>
      <c r="AH1094" s="12" t="str">
        <f t="shared" si="2142"/>
        <v>-</v>
      </c>
      <c r="AI1094" s="12" t="str">
        <f t="shared" si="2142"/>
        <v>-</v>
      </c>
      <c r="AJ1094" s="12" t="str">
        <f t="shared" si="2142"/>
        <v>-</v>
      </c>
      <c r="AK1094" s="12" t="str">
        <f t="shared" si="2142"/>
        <v>-</v>
      </c>
      <c r="AL1094" s="12" t="str">
        <f t="shared" si="2142"/>
        <v>-</v>
      </c>
      <c r="AM1094" s="12" t="str">
        <f t="shared" si="2142"/>
        <v>-</v>
      </c>
      <c r="AN1094" s="12" t="str">
        <f t="shared" si="2142"/>
        <v>-</v>
      </c>
      <c r="AO1094" s="12">
        <f t="shared" si="2142"/>
        <v>12</v>
      </c>
      <c r="AP1094" s="12" t="str">
        <f t="shared" si="2142"/>
        <v>-</v>
      </c>
      <c r="AQ1094" s="12" t="str">
        <f t="shared" si="2142"/>
        <v>-</v>
      </c>
      <c r="AR1094" s="13">
        <f t="shared" si="2027"/>
        <v>11</v>
      </c>
      <c r="AS1094" s="17">
        <f t="shared" si="2028"/>
        <v>7.9998880000000003</v>
      </c>
      <c r="AT1094" s="12">
        <f t="shared" si="2034"/>
        <v>29</v>
      </c>
      <c r="AV1094" s="22">
        <f t="shared" si="2045"/>
        <v>113</v>
      </c>
      <c r="AW1094" s="17">
        <f t="shared" si="2029"/>
        <v>7.9998880000000003</v>
      </c>
      <c r="AX1094" s="13">
        <f t="shared" si="2035"/>
        <v>14</v>
      </c>
      <c r="AY1094" s="13">
        <f t="shared" si="2030"/>
        <v>11</v>
      </c>
      <c r="AZ1094" s="128">
        <f t="shared" si="2036"/>
        <v>44</v>
      </c>
      <c r="BA1094" s="128">
        <f t="shared" si="2031"/>
        <v>1</v>
      </c>
      <c r="BC1094">
        <f t="shared" si="2074"/>
        <v>113</v>
      </c>
      <c r="BD1094" s="1">
        <f t="shared" si="2075"/>
        <v>44</v>
      </c>
      <c r="BE1094" s="1" t="str">
        <f t="shared" si="2076"/>
        <v>-</v>
      </c>
      <c r="BF1094" s="1" t="str">
        <f t="shared" si="2077"/>
        <v>-</v>
      </c>
      <c r="BG1094" s="6">
        <f t="shared" si="2078"/>
        <v>7.9998880000000003</v>
      </c>
    </row>
    <row r="1095" spans="1:59">
      <c r="A1095" s="22">
        <f t="shared" si="2042"/>
        <v>114</v>
      </c>
      <c r="B1095" s="128">
        <f t="shared" ref="B1095:C1095" si="2143">B116</f>
        <v>46</v>
      </c>
      <c r="C1095" s="128">
        <f t="shared" si="2143"/>
        <v>1</v>
      </c>
      <c r="D1095" s="12" t="str">
        <f t="shared" ref="D1095:AQ1095" si="2144">IF(D$979="ДА",D703,"-")</f>
        <v>-</v>
      </c>
      <c r="E1095" s="12" t="str">
        <f t="shared" si="2144"/>
        <v>-</v>
      </c>
      <c r="F1095" s="12" t="str">
        <f t="shared" si="2144"/>
        <v>-</v>
      </c>
      <c r="G1095" s="12" t="str">
        <f t="shared" si="2144"/>
        <v>-</v>
      </c>
      <c r="H1095" s="12">
        <f t="shared" si="2144"/>
        <v>9</v>
      </c>
      <c r="I1095" s="12" t="str">
        <f t="shared" si="2144"/>
        <v>-</v>
      </c>
      <c r="J1095" s="12">
        <f t="shared" si="2144"/>
        <v>9</v>
      </c>
      <c r="K1095" s="12" t="str">
        <f t="shared" si="2144"/>
        <v>-</v>
      </c>
      <c r="L1095" s="12" t="str">
        <f t="shared" si="2144"/>
        <v>-</v>
      </c>
      <c r="M1095" s="12" t="str">
        <f t="shared" si="2144"/>
        <v>-</v>
      </c>
      <c r="N1095" s="12">
        <f t="shared" si="2144"/>
        <v>8</v>
      </c>
      <c r="O1095" s="12" t="str">
        <f t="shared" si="2144"/>
        <v>-</v>
      </c>
      <c r="P1095" s="12" t="str">
        <f t="shared" si="2144"/>
        <v>-</v>
      </c>
      <c r="Q1095" s="12" t="str">
        <f t="shared" si="2144"/>
        <v>-</v>
      </c>
      <c r="R1095" s="12" t="str">
        <f t="shared" si="2144"/>
        <v>-</v>
      </c>
      <c r="S1095" s="12">
        <f t="shared" si="2144"/>
        <v>8</v>
      </c>
      <c r="T1095" s="12" t="str">
        <f t="shared" si="2144"/>
        <v>-</v>
      </c>
      <c r="U1095" s="12" t="str">
        <f t="shared" si="2144"/>
        <v>-</v>
      </c>
      <c r="V1095" s="12">
        <f t="shared" si="2144"/>
        <v>5</v>
      </c>
      <c r="W1095" s="12" t="str">
        <f t="shared" si="2144"/>
        <v>-</v>
      </c>
      <c r="X1095" s="12" t="str">
        <f t="shared" si="2144"/>
        <v>-</v>
      </c>
      <c r="Y1095" s="12" t="str">
        <f t="shared" si="2144"/>
        <v>-</v>
      </c>
      <c r="Z1095" s="12" t="str">
        <f t="shared" si="2144"/>
        <v>-</v>
      </c>
      <c r="AA1095" s="12" t="str">
        <f t="shared" si="2144"/>
        <v>-</v>
      </c>
      <c r="AB1095" s="12" t="str">
        <f t="shared" si="2144"/>
        <v>-</v>
      </c>
      <c r="AC1095" s="12">
        <f t="shared" si="2144"/>
        <v>5</v>
      </c>
      <c r="AD1095" s="12">
        <f t="shared" si="2144"/>
        <v>7</v>
      </c>
      <c r="AE1095" s="12" t="str">
        <f t="shared" si="2144"/>
        <v>-</v>
      </c>
      <c r="AF1095" s="12">
        <f t="shared" si="2144"/>
        <v>6</v>
      </c>
      <c r="AG1095" s="12" t="str">
        <f t="shared" si="2144"/>
        <v>-</v>
      </c>
      <c r="AH1095" s="12" t="str">
        <f t="shared" si="2144"/>
        <v>-</v>
      </c>
      <c r="AI1095" s="12" t="str">
        <f t="shared" si="2144"/>
        <v>-</v>
      </c>
      <c r="AJ1095" s="12" t="str">
        <f t="shared" si="2144"/>
        <v>-</v>
      </c>
      <c r="AK1095" s="12" t="str">
        <f t="shared" si="2144"/>
        <v>-</v>
      </c>
      <c r="AL1095" s="12" t="str">
        <f t="shared" si="2144"/>
        <v>-</v>
      </c>
      <c r="AM1095" s="12" t="str">
        <f t="shared" si="2144"/>
        <v>-</v>
      </c>
      <c r="AN1095" s="12" t="str">
        <f t="shared" si="2144"/>
        <v>-</v>
      </c>
      <c r="AO1095" s="12">
        <f t="shared" si="2144"/>
        <v>5</v>
      </c>
      <c r="AP1095" s="12" t="str">
        <f t="shared" si="2144"/>
        <v>-</v>
      </c>
      <c r="AQ1095" s="12" t="str">
        <f t="shared" si="2144"/>
        <v>-</v>
      </c>
      <c r="AR1095" s="13">
        <f t="shared" si="2027"/>
        <v>9</v>
      </c>
      <c r="AS1095" s="17">
        <f t="shared" si="2028"/>
        <v>6.8887758888888895</v>
      </c>
      <c r="AT1095" s="12">
        <f t="shared" si="2034"/>
        <v>97</v>
      </c>
      <c r="AV1095" s="22">
        <f t="shared" si="2045"/>
        <v>114</v>
      </c>
      <c r="AW1095" s="17">
        <f t="shared" si="2029"/>
        <v>6.8887758888888895</v>
      </c>
      <c r="AX1095" s="13">
        <f t="shared" si="2035"/>
        <v>13</v>
      </c>
      <c r="AY1095" s="13">
        <f t="shared" si="2030"/>
        <v>9</v>
      </c>
      <c r="AZ1095" s="128">
        <f t="shared" si="2036"/>
        <v>46</v>
      </c>
      <c r="BA1095" s="128">
        <f t="shared" si="2031"/>
        <v>1</v>
      </c>
      <c r="BC1095">
        <f t="shared" si="2074"/>
        <v>114</v>
      </c>
      <c r="BD1095" s="1">
        <f t="shared" si="2075"/>
        <v>46</v>
      </c>
      <c r="BE1095" s="1" t="str">
        <f t="shared" si="2076"/>
        <v>-</v>
      </c>
      <c r="BF1095" s="1" t="str">
        <f t="shared" si="2077"/>
        <v>-</v>
      </c>
      <c r="BG1095" s="6">
        <f t="shared" si="2078"/>
        <v>6.8887758888888895</v>
      </c>
    </row>
    <row r="1096" spans="1:59">
      <c r="A1096" s="22">
        <f t="shared" si="2042"/>
        <v>115</v>
      </c>
      <c r="B1096" s="128">
        <f t="shared" ref="B1096:C1096" si="2145">B117</f>
        <v>46</v>
      </c>
      <c r="C1096" s="128">
        <f t="shared" si="2145"/>
        <v>2</v>
      </c>
      <c r="D1096" s="12" t="str">
        <f t="shared" ref="D1096:AQ1096" si="2146">IF(D$979="ДА",D704,"-")</f>
        <v>-</v>
      </c>
      <c r="E1096" s="12" t="str">
        <f t="shared" si="2146"/>
        <v>-</v>
      </c>
      <c r="F1096" s="12" t="str">
        <f t="shared" si="2146"/>
        <v>-</v>
      </c>
      <c r="G1096" s="12" t="str">
        <f t="shared" si="2146"/>
        <v>-</v>
      </c>
      <c r="H1096" s="12">
        <f t="shared" si="2146"/>
        <v>9</v>
      </c>
      <c r="I1096" s="12" t="str">
        <f t="shared" si="2146"/>
        <v>-</v>
      </c>
      <c r="J1096" s="12">
        <f t="shared" si="2146"/>
        <v>6</v>
      </c>
      <c r="K1096" s="12" t="str">
        <f t="shared" si="2146"/>
        <v>-</v>
      </c>
      <c r="L1096" s="12" t="str">
        <f t="shared" si="2146"/>
        <v>-</v>
      </c>
      <c r="M1096" s="12" t="str">
        <f t="shared" si="2146"/>
        <v>-</v>
      </c>
      <c r="N1096" s="12">
        <f t="shared" si="2146"/>
        <v>8</v>
      </c>
      <c r="O1096" s="12" t="str">
        <f t="shared" si="2146"/>
        <v>-</v>
      </c>
      <c r="P1096" s="12" t="str">
        <f t="shared" si="2146"/>
        <v>-</v>
      </c>
      <c r="Q1096" s="12" t="str">
        <f t="shared" si="2146"/>
        <v>-</v>
      </c>
      <c r="R1096" s="12" t="str">
        <f t="shared" si="2146"/>
        <v>-</v>
      </c>
      <c r="S1096" s="12">
        <f t="shared" si="2146"/>
        <v>6</v>
      </c>
      <c r="T1096" s="12" t="str">
        <f t="shared" si="2146"/>
        <v>-</v>
      </c>
      <c r="U1096" s="12" t="str">
        <f t="shared" si="2146"/>
        <v>-</v>
      </c>
      <c r="V1096" s="12">
        <f t="shared" si="2146"/>
        <v>5</v>
      </c>
      <c r="W1096" s="12" t="str">
        <f t="shared" si="2146"/>
        <v>-</v>
      </c>
      <c r="X1096" s="12">
        <f t="shared" si="2146"/>
        <v>4</v>
      </c>
      <c r="Y1096" s="12" t="str">
        <f t="shared" si="2146"/>
        <v>-</v>
      </c>
      <c r="Z1096" s="12" t="str">
        <f t="shared" si="2146"/>
        <v>-</v>
      </c>
      <c r="AA1096" s="12" t="str">
        <f t="shared" si="2146"/>
        <v>-</v>
      </c>
      <c r="AB1096" s="12" t="str">
        <f t="shared" si="2146"/>
        <v>-</v>
      </c>
      <c r="AC1096" s="12">
        <f t="shared" si="2146"/>
        <v>4</v>
      </c>
      <c r="AD1096" s="12">
        <f t="shared" si="2146"/>
        <v>7</v>
      </c>
      <c r="AE1096" s="12" t="str">
        <f t="shared" si="2146"/>
        <v>-</v>
      </c>
      <c r="AF1096" s="12">
        <f t="shared" si="2146"/>
        <v>9</v>
      </c>
      <c r="AG1096" s="12" t="str">
        <f t="shared" si="2146"/>
        <v>-</v>
      </c>
      <c r="AH1096" s="12" t="str">
        <f t="shared" si="2146"/>
        <v>-</v>
      </c>
      <c r="AI1096" s="12" t="str">
        <f t="shared" si="2146"/>
        <v>-</v>
      </c>
      <c r="AJ1096" s="12" t="str">
        <f t="shared" si="2146"/>
        <v>-</v>
      </c>
      <c r="AK1096" s="12" t="str">
        <f t="shared" si="2146"/>
        <v>-</v>
      </c>
      <c r="AL1096" s="12" t="str">
        <f t="shared" si="2146"/>
        <v>-</v>
      </c>
      <c r="AM1096" s="12" t="str">
        <f t="shared" si="2146"/>
        <v>-</v>
      </c>
      <c r="AN1096" s="12" t="str">
        <f t="shared" si="2146"/>
        <v>-</v>
      </c>
      <c r="AO1096" s="12">
        <f t="shared" si="2146"/>
        <v>8</v>
      </c>
      <c r="AP1096" s="12" t="str">
        <f t="shared" si="2146"/>
        <v>-</v>
      </c>
      <c r="AQ1096" s="12" t="str">
        <f t="shared" si="2146"/>
        <v>-</v>
      </c>
      <c r="AR1096" s="13">
        <f t="shared" si="2027"/>
        <v>10</v>
      </c>
      <c r="AS1096" s="17">
        <f t="shared" si="2028"/>
        <v>6.5998859999999997</v>
      </c>
      <c r="AT1096" s="12">
        <f t="shared" si="2034"/>
        <v>122</v>
      </c>
      <c r="AV1096" s="22">
        <f t="shared" si="2045"/>
        <v>115</v>
      </c>
      <c r="AW1096" s="17">
        <f t="shared" si="2029"/>
        <v>6.5998859999999997</v>
      </c>
      <c r="AX1096" s="13">
        <f t="shared" si="2035"/>
        <v>12</v>
      </c>
      <c r="AY1096" s="13">
        <f t="shared" si="2030"/>
        <v>10</v>
      </c>
      <c r="AZ1096" s="128">
        <f t="shared" si="2036"/>
        <v>46</v>
      </c>
      <c r="BA1096" s="128">
        <f t="shared" si="2031"/>
        <v>2</v>
      </c>
      <c r="BC1096">
        <f t="shared" si="2074"/>
        <v>115</v>
      </c>
      <c r="BD1096" s="1" t="str">
        <f t="shared" si="2075"/>
        <v>-</v>
      </c>
      <c r="BE1096" s="1">
        <f t="shared" si="2076"/>
        <v>46</v>
      </c>
      <c r="BF1096" s="1" t="str">
        <f t="shared" si="2077"/>
        <v>-</v>
      </c>
      <c r="BG1096" s="6">
        <f t="shared" si="2078"/>
        <v>6.5998859999999997</v>
      </c>
    </row>
    <row r="1097" spans="1:59">
      <c r="A1097" s="22">
        <f t="shared" si="2042"/>
        <v>116</v>
      </c>
      <c r="B1097" s="128">
        <f t="shared" ref="B1097:C1097" si="2147">B118</f>
        <v>46</v>
      </c>
      <c r="C1097" s="128">
        <f t="shared" si="2147"/>
        <v>3</v>
      </c>
      <c r="D1097" s="12" t="str">
        <f t="shared" ref="D1097:AQ1097" si="2148">IF(D$979="ДА",D705,"-")</f>
        <v>-</v>
      </c>
      <c r="E1097" s="12" t="str">
        <f t="shared" si="2148"/>
        <v>-</v>
      </c>
      <c r="F1097" s="12" t="str">
        <f t="shared" si="2148"/>
        <v>-</v>
      </c>
      <c r="G1097" s="12" t="str">
        <f t="shared" si="2148"/>
        <v>-</v>
      </c>
      <c r="H1097" s="12">
        <f t="shared" si="2148"/>
        <v>6</v>
      </c>
      <c r="I1097" s="12" t="str">
        <f t="shared" si="2148"/>
        <v>-</v>
      </c>
      <c r="J1097" s="12">
        <f t="shared" si="2148"/>
        <v>6</v>
      </c>
      <c r="K1097" s="12" t="str">
        <f t="shared" si="2148"/>
        <v>-</v>
      </c>
      <c r="L1097" s="12" t="str">
        <f t="shared" si="2148"/>
        <v>-</v>
      </c>
      <c r="M1097" s="12" t="str">
        <f t="shared" si="2148"/>
        <v>-</v>
      </c>
      <c r="N1097" s="12">
        <f t="shared" si="2148"/>
        <v>7</v>
      </c>
      <c r="O1097" s="12" t="str">
        <f t="shared" si="2148"/>
        <v>-</v>
      </c>
      <c r="P1097" s="12" t="str">
        <f t="shared" si="2148"/>
        <v>-</v>
      </c>
      <c r="Q1097" s="12" t="str">
        <f t="shared" si="2148"/>
        <v>-</v>
      </c>
      <c r="R1097" s="12" t="str">
        <f t="shared" si="2148"/>
        <v>-</v>
      </c>
      <c r="S1097" s="12" t="str">
        <f t="shared" si="2148"/>
        <v>-</v>
      </c>
      <c r="T1097" s="12" t="str">
        <f t="shared" si="2148"/>
        <v>-</v>
      </c>
      <c r="U1097" s="12" t="str">
        <f t="shared" si="2148"/>
        <v>-</v>
      </c>
      <c r="V1097" s="12">
        <f t="shared" si="2148"/>
        <v>5</v>
      </c>
      <c r="W1097" s="12" t="str">
        <f t="shared" si="2148"/>
        <v>-</v>
      </c>
      <c r="X1097" s="12" t="str">
        <f t="shared" si="2148"/>
        <v>-</v>
      </c>
      <c r="Y1097" s="12" t="str">
        <f t="shared" si="2148"/>
        <v>-</v>
      </c>
      <c r="Z1097" s="12" t="str">
        <f t="shared" si="2148"/>
        <v>-</v>
      </c>
      <c r="AA1097" s="12" t="str">
        <f t="shared" si="2148"/>
        <v>-</v>
      </c>
      <c r="AB1097" s="12" t="str">
        <f t="shared" si="2148"/>
        <v>-</v>
      </c>
      <c r="AC1097" s="12">
        <f t="shared" si="2148"/>
        <v>4</v>
      </c>
      <c r="AD1097" s="12">
        <f t="shared" si="2148"/>
        <v>7</v>
      </c>
      <c r="AE1097" s="12" t="str">
        <f t="shared" si="2148"/>
        <v>-</v>
      </c>
      <c r="AF1097" s="12">
        <f t="shared" si="2148"/>
        <v>7</v>
      </c>
      <c r="AG1097" s="12" t="str">
        <f t="shared" si="2148"/>
        <v>-</v>
      </c>
      <c r="AH1097" s="12" t="str">
        <f t="shared" si="2148"/>
        <v>-</v>
      </c>
      <c r="AI1097" s="12" t="str">
        <f t="shared" si="2148"/>
        <v>-</v>
      </c>
      <c r="AJ1097" s="12" t="str">
        <f t="shared" si="2148"/>
        <v>-</v>
      </c>
      <c r="AK1097" s="12" t="str">
        <f t="shared" si="2148"/>
        <v>-</v>
      </c>
      <c r="AL1097" s="12" t="str">
        <f t="shared" si="2148"/>
        <v>-</v>
      </c>
      <c r="AM1097" s="12" t="str">
        <f t="shared" si="2148"/>
        <v>-</v>
      </c>
      <c r="AN1097" s="12" t="str">
        <f t="shared" si="2148"/>
        <v>-</v>
      </c>
      <c r="AO1097" s="12">
        <f t="shared" si="2148"/>
        <v>4</v>
      </c>
      <c r="AP1097" s="12" t="str">
        <f t="shared" si="2148"/>
        <v>-</v>
      </c>
      <c r="AQ1097" s="12" t="str">
        <f t="shared" si="2148"/>
        <v>-</v>
      </c>
      <c r="AR1097" s="13">
        <f t="shared" si="2027"/>
        <v>8</v>
      </c>
      <c r="AS1097" s="17">
        <f t="shared" si="2028"/>
        <v>5.7498849999999999</v>
      </c>
      <c r="AT1097" s="12">
        <f t="shared" si="2034"/>
        <v>164</v>
      </c>
      <c r="AV1097" s="22">
        <f t="shared" si="2045"/>
        <v>116</v>
      </c>
      <c r="AW1097" s="17">
        <f t="shared" si="2029"/>
        <v>5.7498849999999999</v>
      </c>
      <c r="AX1097" s="13">
        <f t="shared" si="2035"/>
        <v>10</v>
      </c>
      <c r="AY1097" s="13">
        <f t="shared" si="2030"/>
        <v>8</v>
      </c>
      <c r="AZ1097" s="128">
        <f t="shared" si="2036"/>
        <v>46</v>
      </c>
      <c r="BA1097" s="128">
        <f t="shared" si="2031"/>
        <v>3</v>
      </c>
      <c r="BC1097">
        <f t="shared" si="2074"/>
        <v>116</v>
      </c>
      <c r="BD1097" s="1" t="str">
        <f t="shared" si="2075"/>
        <v>-</v>
      </c>
      <c r="BE1097" s="1" t="str">
        <f t="shared" si="2076"/>
        <v>-</v>
      </c>
      <c r="BF1097" s="1">
        <f t="shared" si="2077"/>
        <v>46</v>
      </c>
      <c r="BG1097" s="6">
        <f t="shared" si="2078"/>
        <v>5.7498849999999999</v>
      </c>
    </row>
    <row r="1098" spans="1:59">
      <c r="A1098" s="22">
        <f t="shared" si="2042"/>
        <v>117</v>
      </c>
      <c r="B1098" s="128">
        <f t="shared" ref="B1098:C1098" si="2149">B119</f>
        <v>49</v>
      </c>
      <c r="C1098" s="128">
        <f t="shared" si="2149"/>
        <v>1</v>
      </c>
      <c r="D1098" s="12" t="str">
        <f t="shared" ref="D1098:AQ1098" si="2150">IF(D$979="ДА",D706,"-")</f>
        <v>-</v>
      </c>
      <c r="E1098" s="12" t="str">
        <f t="shared" si="2150"/>
        <v>-</v>
      </c>
      <c r="F1098" s="12" t="str">
        <f t="shared" si="2150"/>
        <v>-</v>
      </c>
      <c r="G1098" s="12" t="str">
        <f t="shared" si="2150"/>
        <v>-</v>
      </c>
      <c r="H1098" s="12">
        <f t="shared" si="2150"/>
        <v>5</v>
      </c>
      <c r="I1098" s="12" t="str">
        <f t="shared" si="2150"/>
        <v>-</v>
      </c>
      <c r="J1098" s="12">
        <f t="shared" si="2150"/>
        <v>4</v>
      </c>
      <c r="K1098" s="12" t="str">
        <f t="shared" si="2150"/>
        <v>-</v>
      </c>
      <c r="L1098" s="12" t="str">
        <f t="shared" si="2150"/>
        <v>-</v>
      </c>
      <c r="M1098" s="12" t="str">
        <f t="shared" si="2150"/>
        <v>-</v>
      </c>
      <c r="N1098" s="12">
        <f t="shared" si="2150"/>
        <v>8</v>
      </c>
      <c r="O1098" s="12">
        <f t="shared" si="2150"/>
        <v>4</v>
      </c>
      <c r="P1098" s="12" t="str">
        <f t="shared" si="2150"/>
        <v>-</v>
      </c>
      <c r="Q1098" s="12" t="str">
        <f t="shared" si="2150"/>
        <v>-</v>
      </c>
      <c r="R1098" s="12" t="str">
        <f t="shared" si="2150"/>
        <v>-</v>
      </c>
      <c r="S1098" s="12">
        <f t="shared" si="2150"/>
        <v>5</v>
      </c>
      <c r="T1098" s="12" t="str">
        <f t="shared" si="2150"/>
        <v>-</v>
      </c>
      <c r="U1098" s="12" t="str">
        <f t="shared" si="2150"/>
        <v>-</v>
      </c>
      <c r="V1098" s="12" t="str">
        <f t="shared" si="2150"/>
        <v>-</v>
      </c>
      <c r="W1098" s="12" t="str">
        <f t="shared" si="2150"/>
        <v>-</v>
      </c>
      <c r="X1098" s="12" t="str">
        <f t="shared" si="2150"/>
        <v>-</v>
      </c>
      <c r="Y1098" s="12" t="str">
        <f t="shared" si="2150"/>
        <v>-</v>
      </c>
      <c r="Z1098" s="12" t="str">
        <f t="shared" si="2150"/>
        <v>-</v>
      </c>
      <c r="AA1098" s="12" t="str">
        <f t="shared" si="2150"/>
        <v>-</v>
      </c>
      <c r="AB1098" s="12" t="str">
        <f t="shared" si="2150"/>
        <v>-</v>
      </c>
      <c r="AC1098" s="12">
        <f t="shared" si="2150"/>
        <v>4</v>
      </c>
      <c r="AD1098" s="12">
        <f t="shared" si="2150"/>
        <v>5</v>
      </c>
      <c r="AE1098" s="12" t="str">
        <f t="shared" si="2150"/>
        <v>-</v>
      </c>
      <c r="AF1098" s="12">
        <f t="shared" si="2150"/>
        <v>6</v>
      </c>
      <c r="AG1098" s="12" t="str">
        <f t="shared" si="2150"/>
        <v>-</v>
      </c>
      <c r="AH1098" s="12" t="str">
        <f t="shared" si="2150"/>
        <v>-</v>
      </c>
      <c r="AI1098" s="12" t="str">
        <f t="shared" si="2150"/>
        <v>-</v>
      </c>
      <c r="AJ1098" s="12" t="str">
        <f t="shared" si="2150"/>
        <v>-</v>
      </c>
      <c r="AK1098" s="12" t="str">
        <f t="shared" si="2150"/>
        <v>-</v>
      </c>
      <c r="AL1098" s="12" t="str">
        <f t="shared" si="2150"/>
        <v>-</v>
      </c>
      <c r="AM1098" s="12" t="str">
        <f t="shared" si="2150"/>
        <v>-</v>
      </c>
      <c r="AN1098" s="12" t="str">
        <f t="shared" si="2150"/>
        <v>-</v>
      </c>
      <c r="AO1098" s="12">
        <f t="shared" si="2150"/>
        <v>4</v>
      </c>
      <c r="AP1098" s="12" t="str">
        <f t="shared" si="2150"/>
        <v>-</v>
      </c>
      <c r="AQ1098" s="12" t="str">
        <f t="shared" si="2150"/>
        <v>-</v>
      </c>
      <c r="AR1098" s="13">
        <f t="shared" si="2027"/>
        <v>9</v>
      </c>
      <c r="AS1098" s="17">
        <f t="shared" si="2028"/>
        <v>4.9998839999999998</v>
      </c>
      <c r="AT1098" s="12">
        <f t="shared" si="2034"/>
        <v>186</v>
      </c>
      <c r="AV1098" s="22">
        <f t="shared" si="2045"/>
        <v>117</v>
      </c>
      <c r="AW1098" s="17">
        <f t="shared" si="2029"/>
        <v>4.9998839999999998</v>
      </c>
      <c r="AX1098" s="13">
        <f t="shared" si="2035"/>
        <v>10</v>
      </c>
      <c r="AY1098" s="13">
        <f t="shared" si="2030"/>
        <v>9</v>
      </c>
      <c r="AZ1098" s="128">
        <f t="shared" si="2036"/>
        <v>49</v>
      </c>
      <c r="BA1098" s="128">
        <f t="shared" si="2031"/>
        <v>1</v>
      </c>
      <c r="BC1098">
        <f t="shared" si="2074"/>
        <v>117</v>
      </c>
      <c r="BD1098" s="1">
        <f t="shared" si="2075"/>
        <v>49</v>
      </c>
      <c r="BE1098" s="1" t="str">
        <f t="shared" si="2076"/>
        <v>-</v>
      </c>
      <c r="BF1098" s="1" t="str">
        <f t="shared" si="2077"/>
        <v>-</v>
      </c>
      <c r="BG1098" s="6">
        <f t="shared" si="2078"/>
        <v>4.9998839999999998</v>
      </c>
    </row>
    <row r="1099" spans="1:59">
      <c r="A1099" s="22">
        <f t="shared" si="2042"/>
        <v>118</v>
      </c>
      <c r="B1099" s="128">
        <f t="shared" ref="B1099:C1099" si="2151">B120</f>
        <v>49</v>
      </c>
      <c r="C1099" s="128">
        <f t="shared" si="2151"/>
        <v>2</v>
      </c>
      <c r="D1099" s="12" t="str">
        <f t="shared" ref="D1099:AQ1099" si="2152">IF(D$979="ДА",D707,"-")</f>
        <v>-</v>
      </c>
      <c r="E1099" s="12" t="str">
        <f t="shared" si="2152"/>
        <v>-</v>
      </c>
      <c r="F1099" s="12" t="str">
        <f t="shared" si="2152"/>
        <v>-</v>
      </c>
      <c r="G1099" s="12" t="str">
        <f t="shared" si="2152"/>
        <v>-</v>
      </c>
      <c r="H1099" s="12">
        <f t="shared" si="2152"/>
        <v>5</v>
      </c>
      <c r="I1099" s="12" t="str">
        <f t="shared" si="2152"/>
        <v>-</v>
      </c>
      <c r="J1099" s="12">
        <f t="shared" si="2152"/>
        <v>6</v>
      </c>
      <c r="K1099" s="12" t="str">
        <f t="shared" si="2152"/>
        <v>-</v>
      </c>
      <c r="L1099" s="12" t="str">
        <f t="shared" si="2152"/>
        <v>-</v>
      </c>
      <c r="M1099" s="12" t="str">
        <f t="shared" si="2152"/>
        <v>-</v>
      </c>
      <c r="N1099" s="12">
        <f t="shared" si="2152"/>
        <v>8</v>
      </c>
      <c r="O1099" s="12" t="str">
        <f t="shared" si="2152"/>
        <v>-</v>
      </c>
      <c r="P1099" s="12" t="str">
        <f t="shared" si="2152"/>
        <v>-</v>
      </c>
      <c r="Q1099" s="12" t="str">
        <f t="shared" si="2152"/>
        <v>-</v>
      </c>
      <c r="R1099" s="12" t="str">
        <f t="shared" si="2152"/>
        <v>-</v>
      </c>
      <c r="S1099" s="12" t="str">
        <f t="shared" si="2152"/>
        <v>-</v>
      </c>
      <c r="T1099" s="12" t="str">
        <f t="shared" si="2152"/>
        <v>-</v>
      </c>
      <c r="U1099" s="12" t="str">
        <f t="shared" si="2152"/>
        <v>-</v>
      </c>
      <c r="V1099" s="12" t="str">
        <f t="shared" si="2152"/>
        <v>-</v>
      </c>
      <c r="W1099" s="12" t="str">
        <f t="shared" si="2152"/>
        <v>-</v>
      </c>
      <c r="X1099" s="12" t="str">
        <f t="shared" si="2152"/>
        <v>-</v>
      </c>
      <c r="Y1099" s="12" t="str">
        <f t="shared" si="2152"/>
        <v>-</v>
      </c>
      <c r="Z1099" s="12" t="str">
        <f t="shared" si="2152"/>
        <v>-</v>
      </c>
      <c r="AA1099" s="12" t="str">
        <f t="shared" si="2152"/>
        <v>-</v>
      </c>
      <c r="AB1099" s="12" t="str">
        <f t="shared" si="2152"/>
        <v>-</v>
      </c>
      <c r="AC1099" s="12">
        <f t="shared" si="2152"/>
        <v>4</v>
      </c>
      <c r="AD1099" s="12">
        <f t="shared" si="2152"/>
        <v>4</v>
      </c>
      <c r="AE1099" s="12" t="str">
        <f t="shared" si="2152"/>
        <v>-</v>
      </c>
      <c r="AF1099" s="12">
        <f t="shared" si="2152"/>
        <v>8</v>
      </c>
      <c r="AG1099" s="12" t="str">
        <f t="shared" si="2152"/>
        <v>-</v>
      </c>
      <c r="AH1099" s="12" t="str">
        <f t="shared" si="2152"/>
        <v>-</v>
      </c>
      <c r="AI1099" s="12" t="str">
        <f t="shared" si="2152"/>
        <v>-</v>
      </c>
      <c r="AJ1099" s="12" t="str">
        <f t="shared" si="2152"/>
        <v>-</v>
      </c>
      <c r="AK1099" s="12" t="str">
        <f t="shared" si="2152"/>
        <v>-</v>
      </c>
      <c r="AL1099" s="12" t="str">
        <f t="shared" si="2152"/>
        <v>-</v>
      </c>
      <c r="AM1099" s="12" t="str">
        <f t="shared" si="2152"/>
        <v>-</v>
      </c>
      <c r="AN1099" s="12" t="str">
        <f t="shared" si="2152"/>
        <v>-</v>
      </c>
      <c r="AO1099" s="12">
        <f t="shared" si="2152"/>
        <v>6</v>
      </c>
      <c r="AP1099" s="12" t="str">
        <f t="shared" si="2152"/>
        <v>-</v>
      </c>
      <c r="AQ1099" s="12" t="str">
        <f t="shared" si="2152"/>
        <v>-</v>
      </c>
      <c r="AR1099" s="13">
        <f t="shared" si="2027"/>
        <v>7</v>
      </c>
      <c r="AS1099" s="17">
        <f t="shared" si="2028"/>
        <v>5.8570258571428564</v>
      </c>
      <c r="AT1099" s="12">
        <f t="shared" si="2034"/>
        <v>161</v>
      </c>
      <c r="AV1099" s="22">
        <f t="shared" si="2045"/>
        <v>118</v>
      </c>
      <c r="AW1099" s="17">
        <f t="shared" si="2029"/>
        <v>5.8570258571428564</v>
      </c>
      <c r="AX1099" s="13">
        <f t="shared" si="2035"/>
        <v>8</v>
      </c>
      <c r="AY1099" s="13">
        <f t="shared" si="2030"/>
        <v>7</v>
      </c>
      <c r="AZ1099" s="128">
        <f t="shared" si="2036"/>
        <v>49</v>
      </c>
      <c r="BA1099" s="128">
        <f t="shared" si="2031"/>
        <v>2</v>
      </c>
      <c r="BC1099">
        <f t="shared" si="2074"/>
        <v>118</v>
      </c>
      <c r="BD1099" s="1" t="str">
        <f t="shared" si="2075"/>
        <v>-</v>
      </c>
      <c r="BE1099" s="1">
        <f t="shared" si="2076"/>
        <v>49</v>
      </c>
      <c r="BF1099" s="1" t="str">
        <f t="shared" si="2077"/>
        <v>-</v>
      </c>
      <c r="BG1099" s="6">
        <f t="shared" si="2078"/>
        <v>5.8570258571428564</v>
      </c>
    </row>
    <row r="1100" spans="1:59">
      <c r="A1100" s="22">
        <f t="shared" si="2042"/>
        <v>119</v>
      </c>
      <c r="B1100" s="128">
        <f t="shared" ref="B1100:C1100" si="2153">B121</f>
        <v>49</v>
      </c>
      <c r="C1100" s="128">
        <f t="shared" si="2153"/>
        <v>3</v>
      </c>
      <c r="D1100" s="12" t="str">
        <f t="shared" ref="D1100:AQ1100" si="2154">IF(D$979="ДА",D708,"-")</f>
        <v>-</v>
      </c>
      <c r="E1100" s="12" t="str">
        <f t="shared" si="2154"/>
        <v>-</v>
      </c>
      <c r="F1100" s="12" t="str">
        <f t="shared" si="2154"/>
        <v>-</v>
      </c>
      <c r="G1100" s="12" t="str">
        <f t="shared" si="2154"/>
        <v>-</v>
      </c>
      <c r="H1100" s="12">
        <f t="shared" si="2154"/>
        <v>9</v>
      </c>
      <c r="I1100" s="12" t="str">
        <f t="shared" si="2154"/>
        <v>-</v>
      </c>
      <c r="J1100" s="12">
        <f t="shared" si="2154"/>
        <v>6</v>
      </c>
      <c r="K1100" s="12" t="str">
        <f t="shared" si="2154"/>
        <v>-</v>
      </c>
      <c r="L1100" s="12" t="str">
        <f t="shared" si="2154"/>
        <v>-</v>
      </c>
      <c r="M1100" s="12" t="str">
        <f t="shared" si="2154"/>
        <v>-</v>
      </c>
      <c r="N1100" s="12">
        <f t="shared" si="2154"/>
        <v>8</v>
      </c>
      <c r="O1100" s="12">
        <f t="shared" si="2154"/>
        <v>5</v>
      </c>
      <c r="P1100" s="12" t="str">
        <f t="shared" si="2154"/>
        <v>-</v>
      </c>
      <c r="Q1100" s="12" t="str">
        <f t="shared" si="2154"/>
        <v>-</v>
      </c>
      <c r="R1100" s="12" t="str">
        <f t="shared" si="2154"/>
        <v>-</v>
      </c>
      <c r="S1100" s="12" t="str">
        <f t="shared" si="2154"/>
        <v>-</v>
      </c>
      <c r="T1100" s="12" t="str">
        <f t="shared" si="2154"/>
        <v>-</v>
      </c>
      <c r="U1100" s="12" t="str">
        <f t="shared" si="2154"/>
        <v>-</v>
      </c>
      <c r="V1100" s="12" t="str">
        <f t="shared" si="2154"/>
        <v>-</v>
      </c>
      <c r="W1100" s="12" t="str">
        <f t="shared" si="2154"/>
        <v>-</v>
      </c>
      <c r="X1100" s="12">
        <f t="shared" si="2154"/>
        <v>5</v>
      </c>
      <c r="Y1100" s="12" t="str">
        <f t="shared" si="2154"/>
        <v>-</v>
      </c>
      <c r="Z1100" s="12" t="str">
        <f t="shared" si="2154"/>
        <v>-</v>
      </c>
      <c r="AA1100" s="12" t="str">
        <f t="shared" si="2154"/>
        <v>-</v>
      </c>
      <c r="AB1100" s="12" t="str">
        <f t="shared" si="2154"/>
        <v>-</v>
      </c>
      <c r="AC1100" s="12">
        <f t="shared" si="2154"/>
        <v>4</v>
      </c>
      <c r="AD1100" s="12">
        <f t="shared" si="2154"/>
        <v>7</v>
      </c>
      <c r="AE1100" s="12" t="str">
        <f t="shared" si="2154"/>
        <v>-</v>
      </c>
      <c r="AF1100" s="12">
        <f t="shared" si="2154"/>
        <v>8</v>
      </c>
      <c r="AG1100" s="12" t="str">
        <f t="shared" si="2154"/>
        <v>-</v>
      </c>
      <c r="AH1100" s="12" t="str">
        <f t="shared" si="2154"/>
        <v>-</v>
      </c>
      <c r="AI1100" s="12" t="str">
        <f t="shared" si="2154"/>
        <v>-</v>
      </c>
      <c r="AJ1100" s="12" t="str">
        <f t="shared" si="2154"/>
        <v>-</v>
      </c>
      <c r="AK1100" s="12" t="str">
        <f t="shared" si="2154"/>
        <v>-</v>
      </c>
      <c r="AL1100" s="12" t="str">
        <f t="shared" si="2154"/>
        <v>-</v>
      </c>
      <c r="AM1100" s="12" t="str">
        <f t="shared" si="2154"/>
        <v>-</v>
      </c>
      <c r="AN1100" s="12" t="str">
        <f t="shared" si="2154"/>
        <v>-</v>
      </c>
      <c r="AO1100" s="12">
        <f t="shared" si="2154"/>
        <v>9</v>
      </c>
      <c r="AP1100" s="12" t="str">
        <f t="shared" si="2154"/>
        <v>-</v>
      </c>
      <c r="AQ1100" s="12" t="str">
        <f t="shared" si="2154"/>
        <v>-</v>
      </c>
      <c r="AR1100" s="13">
        <f t="shared" si="2027"/>
        <v>9</v>
      </c>
      <c r="AS1100" s="17">
        <f t="shared" si="2028"/>
        <v>6.7776597777777781</v>
      </c>
      <c r="AT1100" s="12">
        <f t="shared" si="2034"/>
        <v>112</v>
      </c>
      <c r="AV1100" s="22">
        <f t="shared" si="2045"/>
        <v>119</v>
      </c>
      <c r="AW1100" s="17">
        <f t="shared" si="2029"/>
        <v>6.7776597777777781</v>
      </c>
      <c r="AX1100" s="13">
        <f t="shared" si="2035"/>
        <v>11</v>
      </c>
      <c r="AY1100" s="13">
        <f t="shared" si="2030"/>
        <v>9</v>
      </c>
      <c r="AZ1100" s="128">
        <f t="shared" si="2036"/>
        <v>49</v>
      </c>
      <c r="BA1100" s="128">
        <f t="shared" si="2031"/>
        <v>3</v>
      </c>
      <c r="BC1100">
        <f t="shared" si="2074"/>
        <v>119</v>
      </c>
      <c r="BD1100" s="1" t="str">
        <f t="shared" si="2075"/>
        <v>-</v>
      </c>
      <c r="BE1100" s="1" t="str">
        <f t="shared" si="2076"/>
        <v>-</v>
      </c>
      <c r="BF1100" s="1">
        <f t="shared" si="2077"/>
        <v>49</v>
      </c>
      <c r="BG1100" s="6">
        <f t="shared" si="2078"/>
        <v>6.7776597777777781</v>
      </c>
    </row>
    <row r="1101" spans="1:59">
      <c r="A1101" s="22">
        <f t="shared" si="2042"/>
        <v>120</v>
      </c>
      <c r="B1101" s="128">
        <f t="shared" ref="B1101:C1101" si="2155">B122</f>
        <v>50</v>
      </c>
      <c r="C1101" s="128">
        <f t="shared" si="2155"/>
        <v>1</v>
      </c>
      <c r="D1101" s="12" t="str">
        <f t="shared" ref="D1101:AQ1101" si="2156">IF(D$979="ДА",D709,"-")</f>
        <v>-</v>
      </c>
      <c r="E1101" s="12" t="str">
        <f t="shared" si="2156"/>
        <v>-</v>
      </c>
      <c r="F1101" s="12" t="str">
        <f t="shared" si="2156"/>
        <v>-</v>
      </c>
      <c r="G1101" s="12" t="str">
        <f t="shared" si="2156"/>
        <v>-</v>
      </c>
      <c r="H1101" s="12">
        <f t="shared" si="2156"/>
        <v>6</v>
      </c>
      <c r="I1101" s="12" t="str">
        <f t="shared" si="2156"/>
        <v>-</v>
      </c>
      <c r="J1101" s="12">
        <f t="shared" si="2156"/>
        <v>7</v>
      </c>
      <c r="K1101" s="12" t="str">
        <f t="shared" si="2156"/>
        <v>-</v>
      </c>
      <c r="L1101" s="12" t="str">
        <f t="shared" si="2156"/>
        <v>-</v>
      </c>
      <c r="M1101" s="12" t="str">
        <f t="shared" si="2156"/>
        <v>-</v>
      </c>
      <c r="N1101" s="12">
        <f t="shared" si="2156"/>
        <v>6</v>
      </c>
      <c r="O1101" s="12" t="str">
        <f t="shared" si="2156"/>
        <v>-</v>
      </c>
      <c r="P1101" s="12" t="str">
        <f t="shared" si="2156"/>
        <v>-</v>
      </c>
      <c r="Q1101" s="12" t="str">
        <f t="shared" si="2156"/>
        <v>-</v>
      </c>
      <c r="R1101" s="12" t="str">
        <f t="shared" si="2156"/>
        <v>-</v>
      </c>
      <c r="S1101" s="12" t="str">
        <f t="shared" si="2156"/>
        <v>-</v>
      </c>
      <c r="T1101" s="12" t="str">
        <f t="shared" si="2156"/>
        <v>-</v>
      </c>
      <c r="U1101" s="12" t="str">
        <f t="shared" si="2156"/>
        <v>-</v>
      </c>
      <c r="V1101" s="12">
        <f t="shared" si="2156"/>
        <v>7</v>
      </c>
      <c r="W1101" s="12" t="str">
        <f t="shared" si="2156"/>
        <v>-</v>
      </c>
      <c r="X1101" s="12">
        <f t="shared" si="2156"/>
        <v>4</v>
      </c>
      <c r="Y1101" s="12" t="str">
        <f t="shared" si="2156"/>
        <v>-</v>
      </c>
      <c r="Z1101" s="12">
        <f t="shared" si="2156"/>
        <v>4</v>
      </c>
      <c r="AA1101" s="12" t="str">
        <f t="shared" si="2156"/>
        <v>-</v>
      </c>
      <c r="AB1101" s="12" t="str">
        <f t="shared" si="2156"/>
        <v>-</v>
      </c>
      <c r="AC1101" s="12">
        <f t="shared" si="2156"/>
        <v>4</v>
      </c>
      <c r="AD1101" s="12">
        <f t="shared" si="2156"/>
        <v>7</v>
      </c>
      <c r="AE1101" s="12" t="str">
        <f t="shared" si="2156"/>
        <v>-</v>
      </c>
      <c r="AF1101" s="12">
        <f t="shared" si="2156"/>
        <v>8</v>
      </c>
      <c r="AG1101" s="12" t="str">
        <f t="shared" si="2156"/>
        <v>-</v>
      </c>
      <c r="AH1101" s="12" t="str">
        <f t="shared" si="2156"/>
        <v>-</v>
      </c>
      <c r="AI1101" s="12" t="str">
        <f t="shared" si="2156"/>
        <v>-</v>
      </c>
      <c r="AJ1101" s="12" t="str">
        <f t="shared" si="2156"/>
        <v>-</v>
      </c>
      <c r="AK1101" s="12" t="str">
        <f t="shared" si="2156"/>
        <v>-</v>
      </c>
      <c r="AL1101" s="12" t="str">
        <f t="shared" si="2156"/>
        <v>-</v>
      </c>
      <c r="AM1101" s="12" t="str">
        <f t="shared" si="2156"/>
        <v>-</v>
      </c>
      <c r="AN1101" s="12" t="str">
        <f t="shared" si="2156"/>
        <v>-</v>
      </c>
      <c r="AO1101" s="12">
        <f t="shared" si="2156"/>
        <v>4</v>
      </c>
      <c r="AP1101" s="12" t="str">
        <f t="shared" si="2156"/>
        <v>-</v>
      </c>
      <c r="AQ1101" s="12" t="str">
        <f t="shared" si="2156"/>
        <v>-</v>
      </c>
      <c r="AR1101" s="13">
        <f t="shared" si="2027"/>
        <v>10</v>
      </c>
      <c r="AS1101" s="17">
        <f t="shared" si="2028"/>
        <v>5.6998810000000004</v>
      </c>
      <c r="AT1101" s="12">
        <f t="shared" si="2034"/>
        <v>168</v>
      </c>
      <c r="AV1101" s="22">
        <f t="shared" si="2045"/>
        <v>120</v>
      </c>
      <c r="AW1101" s="17">
        <f t="shared" si="2029"/>
        <v>5.6998810000000004</v>
      </c>
      <c r="AX1101" s="13">
        <f t="shared" si="2035"/>
        <v>13</v>
      </c>
      <c r="AY1101" s="13">
        <f t="shared" si="2030"/>
        <v>10</v>
      </c>
      <c r="AZ1101" s="128">
        <f t="shared" si="2036"/>
        <v>50</v>
      </c>
      <c r="BA1101" s="128">
        <f t="shared" si="2031"/>
        <v>1</v>
      </c>
      <c r="BC1101">
        <f t="shared" si="2074"/>
        <v>120</v>
      </c>
      <c r="BD1101" s="1">
        <f t="shared" si="2075"/>
        <v>50</v>
      </c>
      <c r="BE1101" s="1" t="str">
        <f t="shared" si="2076"/>
        <v>-</v>
      </c>
      <c r="BF1101" s="1" t="str">
        <f t="shared" si="2077"/>
        <v>-</v>
      </c>
      <c r="BG1101" s="6">
        <f t="shared" si="2078"/>
        <v>5.6998810000000004</v>
      </c>
    </row>
    <row r="1102" spans="1:59">
      <c r="A1102" s="22">
        <f t="shared" si="2042"/>
        <v>121</v>
      </c>
      <c r="B1102" s="128">
        <f t="shared" ref="B1102:C1102" si="2157">B123</f>
        <v>50</v>
      </c>
      <c r="C1102" s="128">
        <f t="shared" si="2157"/>
        <v>2</v>
      </c>
      <c r="D1102" s="12" t="str">
        <f t="shared" ref="D1102:AQ1102" si="2158">IF(D$979="ДА",D710,"-")</f>
        <v>-</v>
      </c>
      <c r="E1102" s="12" t="str">
        <f t="shared" si="2158"/>
        <v>-</v>
      </c>
      <c r="F1102" s="12" t="str">
        <f t="shared" si="2158"/>
        <v>-</v>
      </c>
      <c r="G1102" s="12" t="str">
        <f t="shared" si="2158"/>
        <v>-</v>
      </c>
      <c r="H1102" s="12">
        <f t="shared" si="2158"/>
        <v>6</v>
      </c>
      <c r="I1102" s="12" t="str">
        <f t="shared" si="2158"/>
        <v>-</v>
      </c>
      <c r="J1102" s="12">
        <f t="shared" si="2158"/>
        <v>9</v>
      </c>
      <c r="K1102" s="12" t="str">
        <f t="shared" si="2158"/>
        <v>-</v>
      </c>
      <c r="L1102" s="12" t="str">
        <f t="shared" si="2158"/>
        <v>-</v>
      </c>
      <c r="M1102" s="12" t="str">
        <f t="shared" si="2158"/>
        <v>-</v>
      </c>
      <c r="N1102" s="12">
        <f t="shared" si="2158"/>
        <v>8</v>
      </c>
      <c r="O1102" s="12">
        <f t="shared" si="2158"/>
        <v>4</v>
      </c>
      <c r="P1102" s="12" t="str">
        <f t="shared" si="2158"/>
        <v>-</v>
      </c>
      <c r="Q1102" s="12" t="str">
        <f t="shared" si="2158"/>
        <v>-</v>
      </c>
      <c r="R1102" s="12" t="str">
        <f t="shared" si="2158"/>
        <v>-</v>
      </c>
      <c r="S1102" s="12" t="str">
        <f t="shared" si="2158"/>
        <v>-</v>
      </c>
      <c r="T1102" s="12" t="str">
        <f t="shared" si="2158"/>
        <v>-</v>
      </c>
      <c r="U1102" s="12" t="str">
        <f t="shared" si="2158"/>
        <v>-</v>
      </c>
      <c r="V1102" s="12">
        <f t="shared" si="2158"/>
        <v>6</v>
      </c>
      <c r="W1102" s="12" t="str">
        <f t="shared" si="2158"/>
        <v>-</v>
      </c>
      <c r="X1102" s="12" t="str">
        <f t="shared" si="2158"/>
        <v>-</v>
      </c>
      <c r="Y1102" s="12" t="str">
        <f t="shared" si="2158"/>
        <v>-</v>
      </c>
      <c r="Z1102" s="12" t="str">
        <f t="shared" si="2158"/>
        <v>-</v>
      </c>
      <c r="AA1102" s="12" t="str">
        <f t="shared" si="2158"/>
        <v>-</v>
      </c>
      <c r="AB1102" s="12" t="str">
        <f t="shared" si="2158"/>
        <v>-</v>
      </c>
      <c r="AC1102" s="12">
        <f t="shared" si="2158"/>
        <v>8</v>
      </c>
      <c r="AD1102" s="12">
        <f t="shared" si="2158"/>
        <v>5</v>
      </c>
      <c r="AE1102" s="12" t="str">
        <f t="shared" si="2158"/>
        <v>-</v>
      </c>
      <c r="AF1102" s="12">
        <f t="shared" si="2158"/>
        <v>7</v>
      </c>
      <c r="AG1102" s="12" t="str">
        <f t="shared" si="2158"/>
        <v>-</v>
      </c>
      <c r="AH1102" s="12" t="str">
        <f t="shared" si="2158"/>
        <v>-</v>
      </c>
      <c r="AI1102" s="12" t="str">
        <f t="shared" si="2158"/>
        <v>-</v>
      </c>
      <c r="AJ1102" s="12" t="str">
        <f t="shared" si="2158"/>
        <v>-</v>
      </c>
      <c r="AK1102" s="12" t="str">
        <f t="shared" si="2158"/>
        <v>-</v>
      </c>
      <c r="AL1102" s="12" t="str">
        <f t="shared" si="2158"/>
        <v>-</v>
      </c>
      <c r="AM1102" s="12" t="str">
        <f t="shared" si="2158"/>
        <v>-</v>
      </c>
      <c r="AN1102" s="12" t="str">
        <f t="shared" si="2158"/>
        <v>-</v>
      </c>
      <c r="AO1102" s="12">
        <f t="shared" si="2158"/>
        <v>8</v>
      </c>
      <c r="AP1102" s="12" t="str">
        <f t="shared" si="2158"/>
        <v>-</v>
      </c>
      <c r="AQ1102" s="12" t="str">
        <f t="shared" si="2158"/>
        <v>-</v>
      </c>
      <c r="AR1102" s="13">
        <f t="shared" si="2027"/>
        <v>9</v>
      </c>
      <c r="AS1102" s="17">
        <f t="shared" si="2028"/>
        <v>6.7776577777777778</v>
      </c>
      <c r="AT1102" s="12">
        <f t="shared" si="2034"/>
        <v>113</v>
      </c>
      <c r="AV1102" s="22">
        <f t="shared" si="2045"/>
        <v>121</v>
      </c>
      <c r="AW1102" s="17">
        <f t="shared" si="2029"/>
        <v>6.7776577777777778</v>
      </c>
      <c r="AX1102" s="13">
        <f t="shared" si="2035"/>
        <v>11</v>
      </c>
      <c r="AY1102" s="13">
        <f t="shared" si="2030"/>
        <v>9</v>
      </c>
      <c r="AZ1102" s="128">
        <f t="shared" si="2036"/>
        <v>50</v>
      </c>
      <c r="BA1102" s="128">
        <f t="shared" si="2031"/>
        <v>2</v>
      </c>
      <c r="BC1102">
        <f t="shared" si="2074"/>
        <v>121</v>
      </c>
      <c r="BD1102" s="1" t="str">
        <f t="shared" si="2075"/>
        <v>-</v>
      </c>
      <c r="BE1102" s="1">
        <f t="shared" si="2076"/>
        <v>50</v>
      </c>
      <c r="BF1102" s="1" t="str">
        <f t="shared" si="2077"/>
        <v>-</v>
      </c>
      <c r="BG1102" s="6">
        <f t="shared" si="2078"/>
        <v>6.7776577777777778</v>
      </c>
    </row>
    <row r="1103" spans="1:59">
      <c r="A1103" s="22">
        <f t="shared" si="2042"/>
        <v>122</v>
      </c>
      <c r="B1103" s="128">
        <f t="shared" ref="B1103:C1103" si="2159">B124</f>
        <v>50</v>
      </c>
      <c r="C1103" s="128">
        <f t="shared" si="2159"/>
        <v>3</v>
      </c>
      <c r="D1103" s="12" t="str">
        <f t="shared" ref="D1103:AQ1103" si="2160">IF(D$979="ДА",D711,"-")</f>
        <v>-</v>
      </c>
      <c r="E1103" s="12" t="str">
        <f t="shared" si="2160"/>
        <v>-</v>
      </c>
      <c r="F1103" s="12" t="str">
        <f t="shared" si="2160"/>
        <v>-</v>
      </c>
      <c r="G1103" s="12" t="str">
        <f t="shared" si="2160"/>
        <v>-</v>
      </c>
      <c r="H1103" s="12" t="str">
        <f t="shared" si="2160"/>
        <v>-</v>
      </c>
      <c r="I1103" s="12" t="str">
        <f t="shared" si="2160"/>
        <v>-</v>
      </c>
      <c r="J1103" s="12">
        <f t="shared" si="2160"/>
        <v>6</v>
      </c>
      <c r="K1103" s="12" t="str">
        <f t="shared" si="2160"/>
        <v>-</v>
      </c>
      <c r="L1103" s="12" t="str">
        <f t="shared" si="2160"/>
        <v>-</v>
      </c>
      <c r="M1103" s="12" t="str">
        <f t="shared" si="2160"/>
        <v>-</v>
      </c>
      <c r="N1103" s="12">
        <f t="shared" si="2160"/>
        <v>8</v>
      </c>
      <c r="O1103" s="12">
        <f t="shared" si="2160"/>
        <v>8</v>
      </c>
      <c r="P1103" s="12" t="str">
        <f t="shared" si="2160"/>
        <v>-</v>
      </c>
      <c r="Q1103" s="12" t="str">
        <f t="shared" si="2160"/>
        <v>-</v>
      </c>
      <c r="R1103" s="12" t="str">
        <f t="shared" si="2160"/>
        <v>-</v>
      </c>
      <c r="S1103" s="12" t="str">
        <f t="shared" si="2160"/>
        <v>-</v>
      </c>
      <c r="T1103" s="12" t="str">
        <f t="shared" si="2160"/>
        <v>-</v>
      </c>
      <c r="U1103" s="12" t="str">
        <f t="shared" si="2160"/>
        <v>-</v>
      </c>
      <c r="V1103" s="12">
        <f t="shared" si="2160"/>
        <v>5</v>
      </c>
      <c r="W1103" s="12" t="str">
        <f t="shared" si="2160"/>
        <v>-</v>
      </c>
      <c r="X1103" s="12">
        <f t="shared" si="2160"/>
        <v>5</v>
      </c>
      <c r="Y1103" s="12" t="str">
        <f t="shared" si="2160"/>
        <v>-</v>
      </c>
      <c r="Z1103" s="12" t="str">
        <f t="shared" si="2160"/>
        <v>-</v>
      </c>
      <c r="AA1103" s="12" t="str">
        <f t="shared" si="2160"/>
        <v>-</v>
      </c>
      <c r="AB1103" s="12" t="str">
        <f t="shared" si="2160"/>
        <v>-</v>
      </c>
      <c r="AC1103" s="12">
        <f t="shared" si="2160"/>
        <v>2</v>
      </c>
      <c r="AD1103" s="12">
        <f t="shared" si="2160"/>
        <v>6</v>
      </c>
      <c r="AE1103" s="12" t="str">
        <f t="shared" si="2160"/>
        <v>-</v>
      </c>
      <c r="AF1103" s="12">
        <f t="shared" si="2160"/>
        <v>5</v>
      </c>
      <c r="AG1103" s="12" t="str">
        <f t="shared" si="2160"/>
        <v>-</v>
      </c>
      <c r="AH1103" s="12" t="str">
        <f t="shared" si="2160"/>
        <v>-</v>
      </c>
      <c r="AI1103" s="12" t="str">
        <f t="shared" si="2160"/>
        <v>-</v>
      </c>
      <c r="AJ1103" s="12" t="str">
        <f t="shared" si="2160"/>
        <v>-</v>
      </c>
      <c r="AK1103" s="12" t="str">
        <f t="shared" si="2160"/>
        <v>-</v>
      </c>
      <c r="AL1103" s="12" t="str">
        <f t="shared" si="2160"/>
        <v>-</v>
      </c>
      <c r="AM1103" s="12" t="str">
        <f t="shared" si="2160"/>
        <v>-</v>
      </c>
      <c r="AN1103" s="12" t="str">
        <f t="shared" si="2160"/>
        <v>-</v>
      </c>
      <c r="AO1103" s="12">
        <f t="shared" si="2160"/>
        <v>4</v>
      </c>
      <c r="AP1103" s="12" t="str">
        <f t="shared" si="2160"/>
        <v>-</v>
      </c>
      <c r="AQ1103" s="12" t="str">
        <f t="shared" si="2160"/>
        <v>-</v>
      </c>
      <c r="AR1103" s="13">
        <f t="shared" si="2027"/>
        <v>9</v>
      </c>
      <c r="AS1103" s="17">
        <f t="shared" si="2028"/>
        <v>5.4443234444444446</v>
      </c>
      <c r="AT1103" s="12">
        <f t="shared" si="2034"/>
        <v>177</v>
      </c>
      <c r="AV1103" s="22">
        <f t="shared" si="2045"/>
        <v>122</v>
      </c>
      <c r="AW1103" s="17">
        <f t="shared" si="2029"/>
        <v>5.4443234444444446</v>
      </c>
      <c r="AX1103" s="13">
        <f t="shared" si="2035"/>
        <v>12</v>
      </c>
      <c r="AY1103" s="13">
        <f t="shared" si="2030"/>
        <v>9</v>
      </c>
      <c r="AZ1103" s="128">
        <f t="shared" si="2036"/>
        <v>50</v>
      </c>
      <c r="BA1103" s="128">
        <f t="shared" si="2031"/>
        <v>3</v>
      </c>
      <c r="BC1103">
        <f t="shared" si="2074"/>
        <v>122</v>
      </c>
      <c r="BD1103" s="1" t="str">
        <f t="shared" si="2075"/>
        <v>-</v>
      </c>
      <c r="BE1103" s="1" t="str">
        <f t="shared" si="2076"/>
        <v>-</v>
      </c>
      <c r="BF1103" s="1">
        <f t="shared" si="2077"/>
        <v>50</v>
      </c>
      <c r="BG1103" s="6">
        <f t="shared" si="2078"/>
        <v>5.4443234444444446</v>
      </c>
    </row>
    <row r="1104" spans="1:59">
      <c r="A1104" s="22">
        <f t="shared" si="2042"/>
        <v>123</v>
      </c>
      <c r="B1104" s="128">
        <f t="shared" ref="B1104:C1104" si="2161">B125</f>
        <v>51</v>
      </c>
      <c r="C1104" s="128">
        <f t="shared" si="2161"/>
        <v>1</v>
      </c>
      <c r="D1104" s="12" t="str">
        <f t="shared" ref="D1104:AQ1104" si="2162">IF(D$979="ДА",D712,"-")</f>
        <v>-</v>
      </c>
      <c r="E1104" s="12" t="str">
        <f t="shared" si="2162"/>
        <v>-</v>
      </c>
      <c r="F1104" s="12" t="str">
        <f t="shared" si="2162"/>
        <v>-</v>
      </c>
      <c r="G1104" s="12" t="str">
        <f t="shared" si="2162"/>
        <v>-</v>
      </c>
      <c r="H1104" s="12">
        <f t="shared" si="2162"/>
        <v>11</v>
      </c>
      <c r="I1104" s="12" t="str">
        <f t="shared" si="2162"/>
        <v>-</v>
      </c>
      <c r="J1104" s="12">
        <f t="shared" si="2162"/>
        <v>8</v>
      </c>
      <c r="K1104" s="12" t="str">
        <f t="shared" si="2162"/>
        <v>-</v>
      </c>
      <c r="L1104" s="12" t="str">
        <f t="shared" si="2162"/>
        <v>-</v>
      </c>
      <c r="M1104" s="12" t="str">
        <f t="shared" si="2162"/>
        <v>-</v>
      </c>
      <c r="N1104" s="12">
        <f t="shared" si="2162"/>
        <v>12</v>
      </c>
      <c r="O1104" s="12" t="str">
        <f t="shared" si="2162"/>
        <v>-</v>
      </c>
      <c r="P1104" s="12" t="str">
        <f t="shared" si="2162"/>
        <v>-</v>
      </c>
      <c r="Q1104" s="12" t="str">
        <f t="shared" si="2162"/>
        <v>-</v>
      </c>
      <c r="R1104" s="12" t="str">
        <f t="shared" si="2162"/>
        <v>-</v>
      </c>
      <c r="S1104" s="12" t="str">
        <f t="shared" si="2162"/>
        <v>-</v>
      </c>
      <c r="T1104" s="12" t="str">
        <f t="shared" si="2162"/>
        <v>-</v>
      </c>
      <c r="U1104" s="12" t="str">
        <f t="shared" si="2162"/>
        <v>-</v>
      </c>
      <c r="V1104" s="12">
        <f t="shared" si="2162"/>
        <v>10</v>
      </c>
      <c r="W1104" s="12" t="str">
        <f t="shared" si="2162"/>
        <v>-</v>
      </c>
      <c r="X1104" s="12">
        <f t="shared" si="2162"/>
        <v>8</v>
      </c>
      <c r="Y1104" s="12" t="str">
        <f t="shared" si="2162"/>
        <v>-</v>
      </c>
      <c r="Z1104" s="12" t="str">
        <f t="shared" si="2162"/>
        <v>-</v>
      </c>
      <c r="AA1104" s="12" t="str">
        <f t="shared" si="2162"/>
        <v>-</v>
      </c>
      <c r="AB1104" s="12" t="str">
        <f t="shared" si="2162"/>
        <v>-</v>
      </c>
      <c r="AC1104" s="12">
        <f t="shared" si="2162"/>
        <v>11</v>
      </c>
      <c r="AD1104" s="12">
        <f t="shared" si="2162"/>
        <v>9</v>
      </c>
      <c r="AE1104" s="12" t="str">
        <f t="shared" si="2162"/>
        <v>-</v>
      </c>
      <c r="AF1104" s="12">
        <f t="shared" si="2162"/>
        <v>9</v>
      </c>
      <c r="AG1104" s="12" t="str">
        <f t="shared" si="2162"/>
        <v>-</v>
      </c>
      <c r="AH1104" s="12" t="str">
        <f t="shared" si="2162"/>
        <v>-</v>
      </c>
      <c r="AI1104" s="12" t="str">
        <f t="shared" si="2162"/>
        <v>-</v>
      </c>
      <c r="AJ1104" s="12" t="str">
        <f t="shared" si="2162"/>
        <v>-</v>
      </c>
      <c r="AK1104" s="12" t="str">
        <f t="shared" si="2162"/>
        <v>-</v>
      </c>
      <c r="AL1104" s="12" t="str">
        <f t="shared" si="2162"/>
        <v>-</v>
      </c>
      <c r="AM1104" s="12" t="str">
        <f t="shared" si="2162"/>
        <v>-</v>
      </c>
      <c r="AN1104" s="12" t="str">
        <f t="shared" si="2162"/>
        <v>-</v>
      </c>
      <c r="AO1104" s="12">
        <f t="shared" si="2162"/>
        <v>7</v>
      </c>
      <c r="AP1104" s="12" t="str">
        <f t="shared" si="2162"/>
        <v>-</v>
      </c>
      <c r="AQ1104" s="12" t="str">
        <f t="shared" si="2162"/>
        <v>-</v>
      </c>
      <c r="AR1104" s="13">
        <f t="shared" si="2027"/>
        <v>9</v>
      </c>
      <c r="AS1104" s="17">
        <f t="shared" si="2028"/>
        <v>9.4443224444444454</v>
      </c>
      <c r="AT1104" s="12">
        <f t="shared" si="2034"/>
        <v>1</v>
      </c>
      <c r="AV1104" s="22">
        <f t="shared" si="2045"/>
        <v>123</v>
      </c>
      <c r="AW1104" s="17">
        <f t="shared" si="2029"/>
        <v>9.4443224444444454</v>
      </c>
      <c r="AX1104" s="13">
        <f t="shared" si="2035"/>
        <v>15</v>
      </c>
      <c r="AY1104" s="13">
        <f t="shared" si="2030"/>
        <v>9</v>
      </c>
      <c r="AZ1104" s="128">
        <f t="shared" si="2036"/>
        <v>51</v>
      </c>
      <c r="BA1104" s="128">
        <f t="shared" si="2031"/>
        <v>1</v>
      </c>
      <c r="BC1104">
        <f t="shared" si="2074"/>
        <v>123</v>
      </c>
      <c r="BD1104" s="1">
        <f t="shared" si="2075"/>
        <v>51</v>
      </c>
      <c r="BE1104" s="1" t="str">
        <f t="shared" si="2076"/>
        <v>-</v>
      </c>
      <c r="BF1104" s="1" t="str">
        <f t="shared" si="2077"/>
        <v>-</v>
      </c>
      <c r="BG1104" s="6">
        <f t="shared" si="2078"/>
        <v>9.4443224444444454</v>
      </c>
    </row>
    <row r="1105" spans="1:59">
      <c r="A1105" s="22">
        <f t="shared" si="2042"/>
        <v>124</v>
      </c>
      <c r="B1105" s="128">
        <f t="shared" ref="B1105:C1105" si="2163">B126</f>
        <v>51</v>
      </c>
      <c r="C1105" s="128">
        <f t="shared" si="2163"/>
        <v>2</v>
      </c>
      <c r="D1105" s="12" t="str">
        <f t="shared" ref="D1105:AQ1105" si="2164">IF(D$979="ДА",D713,"-")</f>
        <v>-</v>
      </c>
      <c r="E1105" s="12" t="str">
        <f t="shared" si="2164"/>
        <v>-</v>
      </c>
      <c r="F1105" s="12" t="str">
        <f t="shared" si="2164"/>
        <v>-</v>
      </c>
      <c r="G1105" s="12" t="str">
        <f t="shared" si="2164"/>
        <v>-</v>
      </c>
      <c r="H1105" s="12">
        <f t="shared" si="2164"/>
        <v>7</v>
      </c>
      <c r="I1105" s="12" t="str">
        <f t="shared" si="2164"/>
        <v>-</v>
      </c>
      <c r="J1105" s="12" t="str">
        <f t="shared" si="2164"/>
        <v>-</v>
      </c>
      <c r="K1105" s="12" t="str">
        <f t="shared" si="2164"/>
        <v>-</v>
      </c>
      <c r="L1105" s="12" t="str">
        <f t="shared" si="2164"/>
        <v>-</v>
      </c>
      <c r="M1105" s="12" t="str">
        <f t="shared" si="2164"/>
        <v>-</v>
      </c>
      <c r="N1105" s="12">
        <f t="shared" si="2164"/>
        <v>10</v>
      </c>
      <c r="O1105" s="12">
        <f t="shared" si="2164"/>
        <v>9</v>
      </c>
      <c r="P1105" s="12" t="str">
        <f t="shared" si="2164"/>
        <v>-</v>
      </c>
      <c r="Q1105" s="12" t="str">
        <f t="shared" si="2164"/>
        <v>-</v>
      </c>
      <c r="R1105" s="12" t="str">
        <f t="shared" si="2164"/>
        <v>-</v>
      </c>
      <c r="S1105" s="12">
        <f t="shared" si="2164"/>
        <v>6</v>
      </c>
      <c r="T1105" s="12" t="str">
        <f t="shared" si="2164"/>
        <v>-</v>
      </c>
      <c r="U1105" s="12" t="str">
        <f t="shared" si="2164"/>
        <v>-</v>
      </c>
      <c r="V1105" s="12">
        <f t="shared" si="2164"/>
        <v>6</v>
      </c>
      <c r="W1105" s="12" t="str">
        <f t="shared" si="2164"/>
        <v>-</v>
      </c>
      <c r="X1105" s="12" t="str">
        <f t="shared" si="2164"/>
        <v>-</v>
      </c>
      <c r="Y1105" s="12" t="str">
        <f t="shared" si="2164"/>
        <v>-</v>
      </c>
      <c r="Z1105" s="12" t="str">
        <f t="shared" si="2164"/>
        <v>-</v>
      </c>
      <c r="AA1105" s="12" t="str">
        <f t="shared" si="2164"/>
        <v>-</v>
      </c>
      <c r="AB1105" s="12" t="str">
        <f t="shared" si="2164"/>
        <v>-</v>
      </c>
      <c r="AC1105" s="12">
        <f t="shared" si="2164"/>
        <v>9</v>
      </c>
      <c r="AD1105" s="12">
        <f t="shared" si="2164"/>
        <v>7</v>
      </c>
      <c r="AE1105" s="12" t="str">
        <f t="shared" si="2164"/>
        <v>-</v>
      </c>
      <c r="AF1105" s="12">
        <f t="shared" si="2164"/>
        <v>7</v>
      </c>
      <c r="AG1105" s="12" t="str">
        <f t="shared" si="2164"/>
        <v>-</v>
      </c>
      <c r="AH1105" s="12" t="str">
        <f t="shared" si="2164"/>
        <v>-</v>
      </c>
      <c r="AI1105" s="12" t="str">
        <f t="shared" si="2164"/>
        <v>-</v>
      </c>
      <c r="AJ1105" s="12" t="str">
        <f t="shared" si="2164"/>
        <v>-</v>
      </c>
      <c r="AK1105" s="12" t="str">
        <f t="shared" si="2164"/>
        <v>-</v>
      </c>
      <c r="AL1105" s="12" t="str">
        <f t="shared" si="2164"/>
        <v>-</v>
      </c>
      <c r="AM1105" s="12" t="str">
        <f t="shared" si="2164"/>
        <v>-</v>
      </c>
      <c r="AN1105" s="12" t="str">
        <f t="shared" si="2164"/>
        <v>-</v>
      </c>
      <c r="AO1105" s="12">
        <f t="shared" si="2164"/>
        <v>5</v>
      </c>
      <c r="AP1105" s="12" t="str">
        <f t="shared" si="2164"/>
        <v>-</v>
      </c>
      <c r="AQ1105" s="12" t="str">
        <f t="shared" si="2164"/>
        <v>-</v>
      </c>
      <c r="AR1105" s="13">
        <f t="shared" si="2027"/>
        <v>9</v>
      </c>
      <c r="AS1105" s="17">
        <f t="shared" si="2028"/>
        <v>7.3332103333333327</v>
      </c>
      <c r="AT1105" s="12">
        <f t="shared" si="2034"/>
        <v>71</v>
      </c>
      <c r="AV1105" s="22">
        <f t="shared" si="2045"/>
        <v>124</v>
      </c>
      <c r="AW1105" s="17">
        <f t="shared" si="2029"/>
        <v>7.3332103333333327</v>
      </c>
      <c r="AX1105" s="13">
        <f t="shared" si="2035"/>
        <v>12</v>
      </c>
      <c r="AY1105" s="13">
        <f t="shared" si="2030"/>
        <v>9</v>
      </c>
      <c r="AZ1105" s="128">
        <f t="shared" si="2036"/>
        <v>51</v>
      </c>
      <c r="BA1105" s="128">
        <f t="shared" si="2031"/>
        <v>2</v>
      </c>
      <c r="BC1105">
        <f t="shared" si="2074"/>
        <v>124</v>
      </c>
      <c r="BD1105" s="1" t="str">
        <f t="shared" si="2075"/>
        <v>-</v>
      </c>
      <c r="BE1105" s="1">
        <f t="shared" si="2076"/>
        <v>51</v>
      </c>
      <c r="BF1105" s="1" t="str">
        <f t="shared" si="2077"/>
        <v>-</v>
      </c>
      <c r="BG1105" s="6">
        <f t="shared" si="2078"/>
        <v>7.3332103333333327</v>
      </c>
    </row>
    <row r="1106" spans="1:59">
      <c r="A1106" s="22">
        <f t="shared" si="2042"/>
        <v>125</v>
      </c>
      <c r="B1106" s="128">
        <f t="shared" ref="B1106:C1106" si="2165">B127</f>
        <v>51</v>
      </c>
      <c r="C1106" s="128">
        <f t="shared" si="2165"/>
        <v>3</v>
      </c>
      <c r="D1106" s="12" t="str">
        <f t="shared" ref="D1106:AQ1106" si="2166">IF(D$979="ДА",D714,"-")</f>
        <v>-</v>
      </c>
      <c r="E1106" s="12" t="str">
        <f t="shared" si="2166"/>
        <v>-</v>
      </c>
      <c r="F1106" s="12" t="str">
        <f t="shared" si="2166"/>
        <v>-</v>
      </c>
      <c r="G1106" s="12" t="str">
        <f t="shared" si="2166"/>
        <v>-</v>
      </c>
      <c r="H1106" s="12">
        <f t="shared" si="2166"/>
        <v>10</v>
      </c>
      <c r="I1106" s="12" t="str">
        <f t="shared" si="2166"/>
        <v>-</v>
      </c>
      <c r="J1106" s="12">
        <f t="shared" si="2166"/>
        <v>8</v>
      </c>
      <c r="K1106" s="12" t="str">
        <f t="shared" si="2166"/>
        <v>-</v>
      </c>
      <c r="L1106" s="12" t="str">
        <f t="shared" si="2166"/>
        <v>-</v>
      </c>
      <c r="M1106" s="12" t="str">
        <f t="shared" si="2166"/>
        <v>-</v>
      </c>
      <c r="N1106" s="12">
        <f t="shared" si="2166"/>
        <v>9</v>
      </c>
      <c r="O1106" s="12" t="str">
        <f t="shared" si="2166"/>
        <v>-</v>
      </c>
      <c r="P1106" s="12" t="str">
        <f t="shared" si="2166"/>
        <v>-</v>
      </c>
      <c r="Q1106" s="12" t="str">
        <f t="shared" si="2166"/>
        <v>-</v>
      </c>
      <c r="R1106" s="12" t="str">
        <f t="shared" si="2166"/>
        <v>-</v>
      </c>
      <c r="S1106" s="12">
        <f t="shared" si="2166"/>
        <v>8</v>
      </c>
      <c r="T1106" s="12" t="str">
        <f t="shared" si="2166"/>
        <v>-</v>
      </c>
      <c r="U1106" s="12" t="str">
        <f t="shared" si="2166"/>
        <v>-</v>
      </c>
      <c r="V1106" s="12">
        <f t="shared" si="2166"/>
        <v>7</v>
      </c>
      <c r="W1106" s="12" t="str">
        <f t="shared" si="2166"/>
        <v>-</v>
      </c>
      <c r="X1106" s="12">
        <f t="shared" si="2166"/>
        <v>4</v>
      </c>
      <c r="Y1106" s="12" t="str">
        <f t="shared" si="2166"/>
        <v>-</v>
      </c>
      <c r="Z1106" s="12" t="str">
        <f t="shared" si="2166"/>
        <v>-</v>
      </c>
      <c r="AA1106" s="12" t="str">
        <f t="shared" si="2166"/>
        <v>-</v>
      </c>
      <c r="AB1106" s="12" t="str">
        <f t="shared" si="2166"/>
        <v>-</v>
      </c>
      <c r="AC1106" s="12">
        <f t="shared" si="2166"/>
        <v>4</v>
      </c>
      <c r="AD1106" s="12">
        <f t="shared" si="2166"/>
        <v>9</v>
      </c>
      <c r="AE1106" s="12" t="str">
        <f t="shared" si="2166"/>
        <v>-</v>
      </c>
      <c r="AF1106" s="12">
        <f t="shared" si="2166"/>
        <v>7</v>
      </c>
      <c r="AG1106" s="12" t="str">
        <f t="shared" si="2166"/>
        <v>-</v>
      </c>
      <c r="AH1106" s="12" t="str">
        <f t="shared" si="2166"/>
        <v>-</v>
      </c>
      <c r="AI1106" s="12" t="str">
        <f t="shared" si="2166"/>
        <v>-</v>
      </c>
      <c r="AJ1106" s="12" t="str">
        <f t="shared" si="2166"/>
        <v>-</v>
      </c>
      <c r="AK1106" s="12" t="str">
        <f t="shared" si="2166"/>
        <v>-</v>
      </c>
      <c r="AL1106" s="12" t="str">
        <f t="shared" si="2166"/>
        <v>-</v>
      </c>
      <c r="AM1106" s="12" t="str">
        <f t="shared" si="2166"/>
        <v>-</v>
      </c>
      <c r="AN1106" s="12" t="str">
        <f t="shared" si="2166"/>
        <v>-</v>
      </c>
      <c r="AO1106" s="12">
        <f t="shared" si="2166"/>
        <v>4</v>
      </c>
      <c r="AP1106" s="12" t="str">
        <f t="shared" si="2166"/>
        <v>-</v>
      </c>
      <c r="AQ1106" s="12" t="str">
        <f t="shared" si="2166"/>
        <v>-</v>
      </c>
      <c r="AR1106" s="13">
        <f t="shared" si="2027"/>
        <v>10</v>
      </c>
      <c r="AS1106" s="17">
        <f t="shared" si="2028"/>
        <v>6.9998760000000004</v>
      </c>
      <c r="AT1106" s="12">
        <f t="shared" si="2034"/>
        <v>89</v>
      </c>
      <c r="AV1106" s="22">
        <f t="shared" si="2045"/>
        <v>125</v>
      </c>
      <c r="AW1106" s="17">
        <f t="shared" si="2029"/>
        <v>6.9998760000000004</v>
      </c>
      <c r="AX1106" s="13">
        <f t="shared" si="2035"/>
        <v>11</v>
      </c>
      <c r="AY1106" s="13">
        <f t="shared" si="2030"/>
        <v>10</v>
      </c>
      <c r="AZ1106" s="128">
        <f t="shared" si="2036"/>
        <v>51</v>
      </c>
      <c r="BA1106" s="128">
        <f t="shared" si="2031"/>
        <v>3</v>
      </c>
      <c r="BC1106">
        <f t="shared" si="2074"/>
        <v>125</v>
      </c>
      <c r="BD1106" s="1" t="str">
        <f t="shared" si="2075"/>
        <v>-</v>
      </c>
      <c r="BE1106" s="1" t="str">
        <f t="shared" si="2076"/>
        <v>-</v>
      </c>
      <c r="BF1106" s="1">
        <f t="shared" si="2077"/>
        <v>51</v>
      </c>
      <c r="BG1106" s="6">
        <f t="shared" si="2078"/>
        <v>6.9998760000000004</v>
      </c>
    </row>
    <row r="1107" spans="1:59">
      <c r="A1107" s="22">
        <f t="shared" si="2042"/>
        <v>126</v>
      </c>
      <c r="B1107" s="128">
        <f t="shared" ref="B1107:C1107" si="2167">B128</f>
        <v>52</v>
      </c>
      <c r="C1107" s="128">
        <f t="shared" si="2167"/>
        <v>1</v>
      </c>
      <c r="D1107" s="12" t="str">
        <f t="shared" ref="D1107:AQ1107" si="2168">IF(D$979="ДА",D715,"-")</f>
        <v>-</v>
      </c>
      <c r="E1107" s="12" t="str">
        <f t="shared" si="2168"/>
        <v>-</v>
      </c>
      <c r="F1107" s="12" t="str">
        <f t="shared" si="2168"/>
        <v>-</v>
      </c>
      <c r="G1107" s="12" t="str">
        <f t="shared" si="2168"/>
        <v>-</v>
      </c>
      <c r="H1107" s="12">
        <f t="shared" si="2168"/>
        <v>4</v>
      </c>
      <c r="I1107" s="12" t="str">
        <f t="shared" si="2168"/>
        <v>-</v>
      </c>
      <c r="J1107" s="12">
        <f t="shared" si="2168"/>
        <v>7</v>
      </c>
      <c r="K1107" s="12" t="str">
        <f t="shared" si="2168"/>
        <v>-</v>
      </c>
      <c r="L1107" s="12" t="str">
        <f t="shared" si="2168"/>
        <v>-</v>
      </c>
      <c r="M1107" s="12" t="str">
        <f t="shared" si="2168"/>
        <v>-</v>
      </c>
      <c r="N1107" s="12">
        <f t="shared" si="2168"/>
        <v>6</v>
      </c>
      <c r="O1107" s="12" t="str">
        <f t="shared" si="2168"/>
        <v>-</v>
      </c>
      <c r="P1107" s="12" t="str">
        <f t="shared" si="2168"/>
        <v>-</v>
      </c>
      <c r="Q1107" s="12" t="str">
        <f t="shared" si="2168"/>
        <v>-</v>
      </c>
      <c r="R1107" s="12" t="str">
        <f t="shared" si="2168"/>
        <v>-</v>
      </c>
      <c r="S1107" s="12" t="str">
        <f t="shared" si="2168"/>
        <v>-</v>
      </c>
      <c r="T1107" s="12" t="str">
        <f t="shared" si="2168"/>
        <v>-</v>
      </c>
      <c r="U1107" s="12" t="str">
        <f t="shared" si="2168"/>
        <v>-</v>
      </c>
      <c r="V1107" s="12">
        <f t="shared" si="2168"/>
        <v>6</v>
      </c>
      <c r="W1107" s="12" t="str">
        <f t="shared" si="2168"/>
        <v>-</v>
      </c>
      <c r="X1107" s="12" t="str">
        <f t="shared" si="2168"/>
        <v>-</v>
      </c>
      <c r="Y1107" s="12" t="str">
        <f t="shared" si="2168"/>
        <v>-</v>
      </c>
      <c r="Z1107" s="12" t="str">
        <f t="shared" si="2168"/>
        <v>-</v>
      </c>
      <c r="AA1107" s="12" t="str">
        <f t="shared" si="2168"/>
        <v>-</v>
      </c>
      <c r="AB1107" s="12" t="str">
        <f t="shared" si="2168"/>
        <v>-</v>
      </c>
      <c r="AC1107" s="12">
        <f t="shared" si="2168"/>
        <v>1</v>
      </c>
      <c r="AD1107" s="12">
        <f t="shared" si="2168"/>
        <v>5</v>
      </c>
      <c r="AE1107" s="12" t="str">
        <f t="shared" si="2168"/>
        <v>-</v>
      </c>
      <c r="AF1107" s="12">
        <f t="shared" si="2168"/>
        <v>8</v>
      </c>
      <c r="AG1107" s="12" t="str">
        <f t="shared" si="2168"/>
        <v>-</v>
      </c>
      <c r="AH1107" s="12" t="str">
        <f t="shared" si="2168"/>
        <v>-</v>
      </c>
      <c r="AI1107" s="12" t="str">
        <f t="shared" si="2168"/>
        <v>-</v>
      </c>
      <c r="AJ1107" s="12" t="str">
        <f t="shared" si="2168"/>
        <v>-</v>
      </c>
      <c r="AK1107" s="12" t="str">
        <f t="shared" si="2168"/>
        <v>-</v>
      </c>
      <c r="AL1107" s="12" t="str">
        <f t="shared" si="2168"/>
        <v>-</v>
      </c>
      <c r="AM1107" s="12" t="str">
        <f t="shared" si="2168"/>
        <v>-</v>
      </c>
      <c r="AN1107" s="12" t="str">
        <f t="shared" si="2168"/>
        <v>-</v>
      </c>
      <c r="AO1107" s="12">
        <f t="shared" si="2168"/>
        <v>4</v>
      </c>
      <c r="AP1107" s="12" t="str">
        <f t="shared" si="2168"/>
        <v>-</v>
      </c>
      <c r="AQ1107" s="12" t="str">
        <f t="shared" si="2168"/>
        <v>-</v>
      </c>
      <c r="AR1107" s="13">
        <f t="shared" si="2027"/>
        <v>8</v>
      </c>
      <c r="AS1107" s="17">
        <f t="shared" si="2028"/>
        <v>5.1248750000000003</v>
      </c>
      <c r="AT1107" s="12">
        <f t="shared" si="2034"/>
        <v>183</v>
      </c>
      <c r="AV1107" s="22">
        <f t="shared" si="2045"/>
        <v>126</v>
      </c>
      <c r="AW1107" s="17">
        <f t="shared" si="2029"/>
        <v>5.1248750000000003</v>
      </c>
      <c r="AX1107" s="13">
        <f t="shared" si="2035"/>
        <v>9</v>
      </c>
      <c r="AY1107" s="13">
        <f t="shared" si="2030"/>
        <v>8</v>
      </c>
      <c r="AZ1107" s="128">
        <f t="shared" si="2036"/>
        <v>52</v>
      </c>
      <c r="BA1107" s="128">
        <f t="shared" si="2031"/>
        <v>1</v>
      </c>
      <c r="BC1107">
        <f t="shared" si="2074"/>
        <v>126</v>
      </c>
      <c r="BD1107" s="1">
        <f t="shared" si="2075"/>
        <v>52</v>
      </c>
      <c r="BE1107" s="1" t="str">
        <f t="shared" si="2076"/>
        <v>-</v>
      </c>
      <c r="BF1107" s="1" t="str">
        <f t="shared" si="2077"/>
        <v>-</v>
      </c>
      <c r="BG1107" s="6">
        <f t="shared" si="2078"/>
        <v>5.1248750000000003</v>
      </c>
    </row>
    <row r="1108" spans="1:59">
      <c r="A1108" s="22">
        <f t="shared" si="2042"/>
        <v>127</v>
      </c>
      <c r="B1108" s="128">
        <f t="shared" ref="B1108:C1108" si="2169">B129</f>
        <v>53</v>
      </c>
      <c r="C1108" s="128">
        <f t="shared" si="2169"/>
        <v>1</v>
      </c>
      <c r="D1108" s="12" t="str">
        <f t="shared" ref="D1108:AQ1108" si="2170">IF(D$979="ДА",D716,"-")</f>
        <v>-</v>
      </c>
      <c r="E1108" s="12" t="str">
        <f t="shared" si="2170"/>
        <v>-</v>
      </c>
      <c r="F1108" s="12" t="str">
        <f t="shared" si="2170"/>
        <v>-</v>
      </c>
      <c r="G1108" s="12" t="str">
        <f t="shared" si="2170"/>
        <v>-</v>
      </c>
      <c r="H1108" s="12">
        <f t="shared" si="2170"/>
        <v>5</v>
      </c>
      <c r="I1108" s="12" t="str">
        <f t="shared" si="2170"/>
        <v>-</v>
      </c>
      <c r="J1108" s="12">
        <f t="shared" si="2170"/>
        <v>7</v>
      </c>
      <c r="K1108" s="12" t="str">
        <f t="shared" si="2170"/>
        <v>-</v>
      </c>
      <c r="L1108" s="12" t="str">
        <f t="shared" si="2170"/>
        <v>-</v>
      </c>
      <c r="M1108" s="12" t="str">
        <f t="shared" si="2170"/>
        <v>-</v>
      </c>
      <c r="N1108" s="12">
        <f t="shared" si="2170"/>
        <v>8</v>
      </c>
      <c r="O1108" s="12" t="str">
        <f t="shared" si="2170"/>
        <v>-</v>
      </c>
      <c r="P1108" s="12" t="str">
        <f t="shared" si="2170"/>
        <v>-</v>
      </c>
      <c r="Q1108" s="12" t="str">
        <f t="shared" si="2170"/>
        <v>-</v>
      </c>
      <c r="R1108" s="12" t="str">
        <f t="shared" si="2170"/>
        <v>-</v>
      </c>
      <c r="S1108" s="12" t="str">
        <f t="shared" si="2170"/>
        <v>-</v>
      </c>
      <c r="T1108" s="12" t="str">
        <f t="shared" si="2170"/>
        <v>-</v>
      </c>
      <c r="U1108" s="12" t="str">
        <f t="shared" si="2170"/>
        <v>-</v>
      </c>
      <c r="V1108" s="12">
        <f t="shared" si="2170"/>
        <v>6</v>
      </c>
      <c r="W1108" s="12" t="str">
        <f t="shared" si="2170"/>
        <v>-</v>
      </c>
      <c r="X1108" s="12" t="str">
        <f t="shared" si="2170"/>
        <v>-</v>
      </c>
      <c r="Y1108" s="12" t="str">
        <f t="shared" si="2170"/>
        <v>-</v>
      </c>
      <c r="Z1108" s="12" t="str">
        <f t="shared" si="2170"/>
        <v>-</v>
      </c>
      <c r="AA1108" s="12" t="str">
        <f t="shared" si="2170"/>
        <v>-</v>
      </c>
      <c r="AB1108" s="12" t="str">
        <f t="shared" si="2170"/>
        <v>-</v>
      </c>
      <c r="AC1108" s="12">
        <f t="shared" si="2170"/>
        <v>4</v>
      </c>
      <c r="AD1108" s="12">
        <f t="shared" si="2170"/>
        <v>5</v>
      </c>
      <c r="AE1108" s="12" t="str">
        <f t="shared" si="2170"/>
        <v>-</v>
      </c>
      <c r="AF1108" s="12">
        <f t="shared" si="2170"/>
        <v>7</v>
      </c>
      <c r="AG1108" s="12" t="str">
        <f t="shared" si="2170"/>
        <v>-</v>
      </c>
      <c r="AH1108" s="12" t="str">
        <f t="shared" si="2170"/>
        <v>-</v>
      </c>
      <c r="AI1108" s="12" t="str">
        <f t="shared" si="2170"/>
        <v>-</v>
      </c>
      <c r="AJ1108" s="12" t="str">
        <f t="shared" si="2170"/>
        <v>-</v>
      </c>
      <c r="AK1108" s="12" t="str">
        <f t="shared" si="2170"/>
        <v>-</v>
      </c>
      <c r="AL1108" s="12" t="str">
        <f t="shared" si="2170"/>
        <v>-</v>
      </c>
      <c r="AM1108" s="12" t="str">
        <f t="shared" si="2170"/>
        <v>-</v>
      </c>
      <c r="AN1108" s="12" t="str">
        <f t="shared" si="2170"/>
        <v>-</v>
      </c>
      <c r="AO1108" s="12">
        <f t="shared" si="2170"/>
        <v>6</v>
      </c>
      <c r="AP1108" s="12" t="str">
        <f t="shared" si="2170"/>
        <v>-</v>
      </c>
      <c r="AQ1108" s="12" t="str">
        <f t="shared" si="2170"/>
        <v>-</v>
      </c>
      <c r="AR1108" s="13">
        <f t="shared" si="2027"/>
        <v>8</v>
      </c>
      <c r="AS1108" s="17">
        <f t="shared" si="2028"/>
        <v>5.9998740000000002</v>
      </c>
      <c r="AT1108" s="12">
        <f t="shared" si="2034"/>
        <v>154</v>
      </c>
      <c r="AV1108" s="22">
        <f t="shared" si="2045"/>
        <v>127</v>
      </c>
      <c r="AW1108" s="17">
        <f t="shared" si="2029"/>
        <v>5.9998740000000002</v>
      </c>
      <c r="AX1108" s="13">
        <f t="shared" si="2035"/>
        <v>10</v>
      </c>
      <c r="AY1108" s="13">
        <f t="shared" si="2030"/>
        <v>8</v>
      </c>
      <c r="AZ1108" s="128">
        <f t="shared" si="2036"/>
        <v>53</v>
      </c>
      <c r="BA1108" s="128">
        <f t="shared" si="2031"/>
        <v>1</v>
      </c>
      <c r="BC1108">
        <f t="shared" si="2074"/>
        <v>127</v>
      </c>
      <c r="BD1108" s="1">
        <f t="shared" si="2075"/>
        <v>53</v>
      </c>
      <c r="BE1108" s="1" t="str">
        <f t="shared" si="2076"/>
        <v>-</v>
      </c>
      <c r="BF1108" s="1" t="str">
        <f t="shared" si="2077"/>
        <v>-</v>
      </c>
      <c r="BG1108" s="6">
        <f t="shared" si="2078"/>
        <v>5.9998740000000002</v>
      </c>
    </row>
    <row r="1109" spans="1:59">
      <c r="A1109" s="22">
        <f t="shared" si="2042"/>
        <v>128</v>
      </c>
      <c r="B1109" s="128">
        <f t="shared" ref="B1109:C1109" si="2171">B130</f>
        <v>53</v>
      </c>
      <c r="C1109" s="128">
        <f t="shared" si="2171"/>
        <v>2</v>
      </c>
      <c r="D1109" s="12" t="str">
        <f t="shared" ref="D1109:AQ1109" si="2172">IF(D$979="ДА",D717,"-")</f>
        <v>-</v>
      </c>
      <c r="E1109" s="12" t="str">
        <f t="shared" si="2172"/>
        <v>-</v>
      </c>
      <c r="F1109" s="12" t="str">
        <f t="shared" si="2172"/>
        <v>-</v>
      </c>
      <c r="G1109" s="12" t="str">
        <f t="shared" si="2172"/>
        <v>-</v>
      </c>
      <c r="H1109" s="12">
        <f t="shared" si="2172"/>
        <v>8</v>
      </c>
      <c r="I1109" s="12" t="str">
        <f t="shared" si="2172"/>
        <v>-</v>
      </c>
      <c r="J1109" s="12">
        <f t="shared" si="2172"/>
        <v>6</v>
      </c>
      <c r="K1109" s="12" t="str">
        <f t="shared" si="2172"/>
        <v>-</v>
      </c>
      <c r="L1109" s="12" t="str">
        <f t="shared" si="2172"/>
        <v>-</v>
      </c>
      <c r="M1109" s="12" t="str">
        <f t="shared" si="2172"/>
        <v>-</v>
      </c>
      <c r="N1109" s="12">
        <f t="shared" si="2172"/>
        <v>7</v>
      </c>
      <c r="O1109" s="12" t="str">
        <f t="shared" si="2172"/>
        <v>-</v>
      </c>
      <c r="P1109" s="12" t="str">
        <f t="shared" si="2172"/>
        <v>-</v>
      </c>
      <c r="Q1109" s="12" t="str">
        <f t="shared" si="2172"/>
        <v>-</v>
      </c>
      <c r="R1109" s="12" t="str">
        <f t="shared" si="2172"/>
        <v>-</v>
      </c>
      <c r="S1109" s="12" t="str">
        <f t="shared" si="2172"/>
        <v>-</v>
      </c>
      <c r="T1109" s="12" t="str">
        <f t="shared" si="2172"/>
        <v>-</v>
      </c>
      <c r="U1109" s="12" t="str">
        <f t="shared" si="2172"/>
        <v>-</v>
      </c>
      <c r="V1109" s="12">
        <f t="shared" si="2172"/>
        <v>5</v>
      </c>
      <c r="W1109" s="12" t="str">
        <f t="shared" si="2172"/>
        <v>-</v>
      </c>
      <c r="X1109" s="12" t="str">
        <f t="shared" si="2172"/>
        <v>-</v>
      </c>
      <c r="Y1109" s="12" t="str">
        <f t="shared" si="2172"/>
        <v>-</v>
      </c>
      <c r="Z1109" s="12" t="str">
        <f t="shared" si="2172"/>
        <v>-</v>
      </c>
      <c r="AA1109" s="12" t="str">
        <f t="shared" si="2172"/>
        <v>-</v>
      </c>
      <c r="AB1109" s="12" t="str">
        <f t="shared" si="2172"/>
        <v>-</v>
      </c>
      <c r="AC1109" s="12">
        <f t="shared" si="2172"/>
        <v>5</v>
      </c>
      <c r="AD1109" s="12">
        <f t="shared" si="2172"/>
        <v>6</v>
      </c>
      <c r="AE1109" s="12" t="str">
        <f t="shared" si="2172"/>
        <v>-</v>
      </c>
      <c r="AF1109" s="12">
        <f t="shared" si="2172"/>
        <v>7</v>
      </c>
      <c r="AG1109" s="12" t="str">
        <f t="shared" si="2172"/>
        <v>-</v>
      </c>
      <c r="AH1109" s="12" t="str">
        <f t="shared" si="2172"/>
        <v>-</v>
      </c>
      <c r="AI1109" s="12" t="str">
        <f t="shared" si="2172"/>
        <v>-</v>
      </c>
      <c r="AJ1109" s="12" t="str">
        <f t="shared" si="2172"/>
        <v>-</v>
      </c>
      <c r="AK1109" s="12" t="str">
        <f t="shared" si="2172"/>
        <v>-</v>
      </c>
      <c r="AL1109" s="12" t="str">
        <f t="shared" si="2172"/>
        <v>-</v>
      </c>
      <c r="AM1109" s="12" t="str">
        <f t="shared" si="2172"/>
        <v>-</v>
      </c>
      <c r="AN1109" s="12" t="str">
        <f t="shared" si="2172"/>
        <v>-</v>
      </c>
      <c r="AO1109" s="12">
        <f t="shared" si="2172"/>
        <v>6</v>
      </c>
      <c r="AP1109" s="12" t="str">
        <f t="shared" si="2172"/>
        <v>-</v>
      </c>
      <c r="AQ1109" s="12" t="str">
        <f t="shared" si="2172"/>
        <v>-</v>
      </c>
      <c r="AR1109" s="13">
        <f t="shared" si="2027"/>
        <v>8</v>
      </c>
      <c r="AS1109" s="17">
        <f t="shared" si="2028"/>
        <v>6.249873</v>
      </c>
      <c r="AT1109" s="12">
        <f t="shared" si="2034"/>
        <v>140</v>
      </c>
      <c r="AV1109" s="22">
        <f t="shared" si="2045"/>
        <v>128</v>
      </c>
      <c r="AW1109" s="17">
        <f t="shared" si="2029"/>
        <v>6.249873</v>
      </c>
      <c r="AX1109" s="13">
        <f t="shared" si="2035"/>
        <v>11</v>
      </c>
      <c r="AY1109" s="13">
        <f t="shared" si="2030"/>
        <v>8</v>
      </c>
      <c r="AZ1109" s="128">
        <f t="shared" si="2036"/>
        <v>53</v>
      </c>
      <c r="BA1109" s="128">
        <f t="shared" si="2031"/>
        <v>2</v>
      </c>
      <c r="BC1109">
        <f t="shared" si="2074"/>
        <v>128</v>
      </c>
      <c r="BD1109" s="1" t="str">
        <f t="shared" si="2075"/>
        <v>-</v>
      </c>
      <c r="BE1109" s="1">
        <f t="shared" si="2076"/>
        <v>53</v>
      </c>
      <c r="BF1109" s="1" t="str">
        <f t="shared" si="2077"/>
        <v>-</v>
      </c>
      <c r="BG1109" s="6">
        <f t="shared" si="2078"/>
        <v>6.249873</v>
      </c>
    </row>
    <row r="1110" spans="1:59">
      <c r="A1110" s="22">
        <f t="shared" si="2042"/>
        <v>129</v>
      </c>
      <c r="B1110" s="128">
        <f t="shared" ref="B1110:C1110" si="2173">B131</f>
        <v>53</v>
      </c>
      <c r="C1110" s="128">
        <f t="shared" si="2173"/>
        <v>3</v>
      </c>
      <c r="D1110" s="12" t="str">
        <f t="shared" ref="D1110:AQ1110" si="2174">IF(D$979="ДА",D718,"-")</f>
        <v>-</v>
      </c>
      <c r="E1110" s="12" t="str">
        <f t="shared" si="2174"/>
        <v>-</v>
      </c>
      <c r="F1110" s="12" t="str">
        <f t="shared" si="2174"/>
        <v>-</v>
      </c>
      <c r="G1110" s="12" t="str">
        <f t="shared" si="2174"/>
        <v>-</v>
      </c>
      <c r="H1110" s="12">
        <f t="shared" si="2174"/>
        <v>6</v>
      </c>
      <c r="I1110" s="12" t="str">
        <f t="shared" si="2174"/>
        <v>-</v>
      </c>
      <c r="J1110" s="12">
        <f t="shared" si="2174"/>
        <v>6</v>
      </c>
      <c r="K1110" s="12" t="str">
        <f t="shared" si="2174"/>
        <v>-</v>
      </c>
      <c r="L1110" s="12" t="str">
        <f t="shared" si="2174"/>
        <v>-</v>
      </c>
      <c r="M1110" s="12" t="str">
        <f t="shared" si="2174"/>
        <v>-</v>
      </c>
      <c r="N1110" s="12">
        <f t="shared" si="2174"/>
        <v>8</v>
      </c>
      <c r="O1110" s="12">
        <f t="shared" si="2174"/>
        <v>6</v>
      </c>
      <c r="P1110" s="12" t="str">
        <f t="shared" si="2174"/>
        <v>-</v>
      </c>
      <c r="Q1110" s="12" t="str">
        <f t="shared" si="2174"/>
        <v>-</v>
      </c>
      <c r="R1110" s="12" t="str">
        <f t="shared" si="2174"/>
        <v>-</v>
      </c>
      <c r="S1110" s="12">
        <f t="shared" si="2174"/>
        <v>2</v>
      </c>
      <c r="T1110" s="12" t="str">
        <f t="shared" si="2174"/>
        <v>-</v>
      </c>
      <c r="U1110" s="12" t="str">
        <f t="shared" si="2174"/>
        <v>-</v>
      </c>
      <c r="V1110" s="12">
        <f t="shared" si="2174"/>
        <v>5</v>
      </c>
      <c r="W1110" s="12" t="str">
        <f t="shared" si="2174"/>
        <v>-</v>
      </c>
      <c r="X1110" s="12" t="str">
        <f t="shared" si="2174"/>
        <v>-</v>
      </c>
      <c r="Y1110" s="12" t="str">
        <f t="shared" si="2174"/>
        <v>-</v>
      </c>
      <c r="Z1110" s="12" t="str">
        <f t="shared" si="2174"/>
        <v>-</v>
      </c>
      <c r="AA1110" s="12" t="str">
        <f t="shared" si="2174"/>
        <v>-</v>
      </c>
      <c r="AB1110" s="12" t="str">
        <f t="shared" si="2174"/>
        <v>-</v>
      </c>
      <c r="AC1110" s="12">
        <f t="shared" si="2174"/>
        <v>4</v>
      </c>
      <c r="AD1110" s="12">
        <f t="shared" si="2174"/>
        <v>4</v>
      </c>
      <c r="AE1110" s="12" t="str">
        <f t="shared" si="2174"/>
        <v>-</v>
      </c>
      <c r="AF1110" s="12">
        <f t="shared" si="2174"/>
        <v>6</v>
      </c>
      <c r="AG1110" s="12" t="str">
        <f t="shared" si="2174"/>
        <v>-</v>
      </c>
      <c r="AH1110" s="12" t="str">
        <f t="shared" si="2174"/>
        <v>-</v>
      </c>
      <c r="AI1110" s="12" t="str">
        <f t="shared" si="2174"/>
        <v>-</v>
      </c>
      <c r="AJ1110" s="12" t="str">
        <f t="shared" si="2174"/>
        <v>-</v>
      </c>
      <c r="AK1110" s="12" t="str">
        <f t="shared" si="2174"/>
        <v>-</v>
      </c>
      <c r="AL1110" s="12" t="str">
        <f t="shared" si="2174"/>
        <v>-</v>
      </c>
      <c r="AM1110" s="12" t="str">
        <f t="shared" si="2174"/>
        <v>-</v>
      </c>
      <c r="AN1110" s="12" t="str">
        <f t="shared" si="2174"/>
        <v>-</v>
      </c>
      <c r="AO1110" s="12">
        <f t="shared" si="2174"/>
        <v>4</v>
      </c>
      <c r="AP1110" s="12" t="str">
        <f t="shared" si="2174"/>
        <v>-</v>
      </c>
      <c r="AQ1110" s="12" t="str">
        <f t="shared" si="2174"/>
        <v>-</v>
      </c>
      <c r="AR1110" s="13">
        <f t="shared" ref="AR1110:AR1173" si="2175">COUNTIF(D1110:AQ1110,"&gt;0")</f>
        <v>10</v>
      </c>
      <c r="AS1110" s="17">
        <f t="shared" ref="AS1110:AS1173" si="2176">AVERAGE(D1110:AQ1110)+(1-A1110)/1000000</f>
        <v>5.0998719999999995</v>
      </c>
      <c r="AT1110" s="12">
        <f t="shared" si="2034"/>
        <v>184</v>
      </c>
      <c r="AV1110" s="22">
        <f t="shared" si="2045"/>
        <v>129</v>
      </c>
      <c r="AW1110" s="17">
        <f t="shared" ref="AW1110:AW1173" si="2177">AS1110</f>
        <v>5.0998719999999995</v>
      </c>
      <c r="AX1110" s="13">
        <f t="shared" si="2035"/>
        <v>11</v>
      </c>
      <c r="AY1110" s="13">
        <f t="shared" ref="AY1110:AY1173" si="2178">AR1110</f>
        <v>10</v>
      </c>
      <c r="AZ1110" s="128">
        <f t="shared" si="2036"/>
        <v>53</v>
      </c>
      <c r="BA1110" s="128">
        <f t="shared" ref="BA1110:BA1173" si="2179">C131</f>
        <v>3</v>
      </c>
      <c r="BC1110">
        <f t="shared" si="2074"/>
        <v>129</v>
      </c>
      <c r="BD1110" s="1" t="str">
        <f t="shared" si="2075"/>
        <v>-</v>
      </c>
      <c r="BE1110" s="1" t="str">
        <f t="shared" si="2076"/>
        <v>-</v>
      </c>
      <c r="BF1110" s="1">
        <f t="shared" si="2077"/>
        <v>53</v>
      </c>
      <c r="BG1110" s="6">
        <f t="shared" si="2078"/>
        <v>5.0998719999999995</v>
      </c>
    </row>
    <row r="1111" spans="1:59">
      <c r="A1111" s="22">
        <f t="shared" si="2042"/>
        <v>130</v>
      </c>
      <c r="B1111" s="128">
        <f t="shared" ref="B1111:C1111" si="2180">B132</f>
        <v>55</v>
      </c>
      <c r="C1111" s="128">
        <f t="shared" si="2180"/>
        <v>1</v>
      </c>
      <c r="D1111" s="12" t="str">
        <f t="shared" ref="D1111:AQ1111" si="2181">IF(D$979="ДА",D719,"-")</f>
        <v>-</v>
      </c>
      <c r="E1111" s="12" t="str">
        <f t="shared" si="2181"/>
        <v>-</v>
      </c>
      <c r="F1111" s="12" t="str">
        <f t="shared" si="2181"/>
        <v>-</v>
      </c>
      <c r="G1111" s="12" t="str">
        <f t="shared" si="2181"/>
        <v>-</v>
      </c>
      <c r="H1111" s="12">
        <f t="shared" si="2181"/>
        <v>8</v>
      </c>
      <c r="I1111" s="12" t="str">
        <f t="shared" si="2181"/>
        <v>-</v>
      </c>
      <c r="J1111" s="12">
        <f t="shared" si="2181"/>
        <v>8</v>
      </c>
      <c r="K1111" s="12" t="str">
        <f t="shared" si="2181"/>
        <v>-</v>
      </c>
      <c r="L1111" s="12" t="str">
        <f t="shared" si="2181"/>
        <v>-</v>
      </c>
      <c r="M1111" s="12" t="str">
        <f t="shared" si="2181"/>
        <v>-</v>
      </c>
      <c r="N1111" s="12">
        <f t="shared" si="2181"/>
        <v>9</v>
      </c>
      <c r="O1111" s="12">
        <f t="shared" si="2181"/>
        <v>8</v>
      </c>
      <c r="P1111" s="12" t="str">
        <f t="shared" si="2181"/>
        <v>-</v>
      </c>
      <c r="Q1111" s="12" t="str">
        <f t="shared" si="2181"/>
        <v>-</v>
      </c>
      <c r="R1111" s="12" t="str">
        <f t="shared" si="2181"/>
        <v>-</v>
      </c>
      <c r="S1111" s="12">
        <f t="shared" si="2181"/>
        <v>9</v>
      </c>
      <c r="T1111" s="12" t="str">
        <f t="shared" si="2181"/>
        <v>-</v>
      </c>
      <c r="U1111" s="12" t="str">
        <f t="shared" si="2181"/>
        <v>-</v>
      </c>
      <c r="V1111" s="12">
        <f t="shared" si="2181"/>
        <v>7</v>
      </c>
      <c r="W1111" s="12" t="str">
        <f t="shared" si="2181"/>
        <v>-</v>
      </c>
      <c r="X1111" s="12">
        <f t="shared" si="2181"/>
        <v>7</v>
      </c>
      <c r="Y1111" s="12" t="str">
        <f t="shared" si="2181"/>
        <v>-</v>
      </c>
      <c r="Z1111" s="12" t="str">
        <f t="shared" si="2181"/>
        <v>-</v>
      </c>
      <c r="AA1111" s="12" t="str">
        <f t="shared" si="2181"/>
        <v>-</v>
      </c>
      <c r="AB1111" s="12" t="str">
        <f t="shared" si="2181"/>
        <v>-</v>
      </c>
      <c r="AC1111" s="12">
        <f t="shared" si="2181"/>
        <v>6</v>
      </c>
      <c r="AD1111" s="12">
        <f t="shared" si="2181"/>
        <v>6</v>
      </c>
      <c r="AE1111" s="12" t="str">
        <f t="shared" si="2181"/>
        <v>-</v>
      </c>
      <c r="AF1111" s="12">
        <f t="shared" si="2181"/>
        <v>7</v>
      </c>
      <c r="AG1111" s="12" t="str">
        <f t="shared" si="2181"/>
        <v>-</v>
      </c>
      <c r="AH1111" s="12" t="str">
        <f t="shared" si="2181"/>
        <v>-</v>
      </c>
      <c r="AI1111" s="12" t="str">
        <f t="shared" si="2181"/>
        <v>-</v>
      </c>
      <c r="AJ1111" s="12" t="str">
        <f t="shared" si="2181"/>
        <v>-</v>
      </c>
      <c r="AK1111" s="12" t="str">
        <f t="shared" si="2181"/>
        <v>-</v>
      </c>
      <c r="AL1111" s="12" t="str">
        <f t="shared" si="2181"/>
        <v>-</v>
      </c>
      <c r="AM1111" s="12" t="str">
        <f t="shared" si="2181"/>
        <v>-</v>
      </c>
      <c r="AN1111" s="12" t="str">
        <f t="shared" si="2181"/>
        <v>-</v>
      </c>
      <c r="AO1111" s="12">
        <f t="shared" si="2181"/>
        <v>5</v>
      </c>
      <c r="AP1111" s="12" t="str">
        <f t="shared" si="2181"/>
        <v>-</v>
      </c>
      <c r="AQ1111" s="12" t="str">
        <f t="shared" si="2181"/>
        <v>-</v>
      </c>
      <c r="AR1111" s="13">
        <f t="shared" si="2175"/>
        <v>11</v>
      </c>
      <c r="AS1111" s="17">
        <f t="shared" si="2176"/>
        <v>7.2725982727272722</v>
      </c>
      <c r="AT1111" s="12">
        <f t="shared" ref="AT1111:AT1173" si="2182">RANK(AS1111,AS$982:AS$1173,0)</f>
        <v>75</v>
      </c>
      <c r="AV1111" s="22">
        <f t="shared" si="2045"/>
        <v>130</v>
      </c>
      <c r="AW1111" s="17">
        <f t="shared" si="2177"/>
        <v>7.2725982727272722</v>
      </c>
      <c r="AX1111" s="13">
        <f t="shared" ref="AX1111:AX1173" si="2183">AR132</f>
        <v>15</v>
      </c>
      <c r="AY1111" s="13">
        <f t="shared" si="2178"/>
        <v>11</v>
      </c>
      <c r="AZ1111" s="128">
        <f t="shared" ref="AZ1111:AZ1173" si="2184">B132</f>
        <v>55</v>
      </c>
      <c r="BA1111" s="128">
        <f t="shared" si="2179"/>
        <v>1</v>
      </c>
      <c r="BC1111">
        <f t="shared" si="2074"/>
        <v>130</v>
      </c>
      <c r="BD1111" s="1">
        <f t="shared" si="2075"/>
        <v>55</v>
      </c>
      <c r="BE1111" s="1" t="str">
        <f t="shared" si="2076"/>
        <v>-</v>
      </c>
      <c r="BF1111" s="1" t="str">
        <f t="shared" si="2077"/>
        <v>-</v>
      </c>
      <c r="BG1111" s="6">
        <f t="shared" si="2078"/>
        <v>7.2725982727272722</v>
      </c>
    </row>
    <row r="1112" spans="1:59">
      <c r="A1112" s="22">
        <f t="shared" ref="A1112:A1173" si="2185">A1111+1</f>
        <v>131</v>
      </c>
      <c r="B1112" s="128">
        <f t="shared" ref="B1112:C1112" si="2186">B133</f>
        <v>55</v>
      </c>
      <c r="C1112" s="128">
        <f t="shared" si="2186"/>
        <v>2</v>
      </c>
      <c r="D1112" s="12" t="str">
        <f t="shared" ref="D1112:AQ1112" si="2187">IF(D$979="ДА",D720,"-")</f>
        <v>-</v>
      </c>
      <c r="E1112" s="12" t="str">
        <f t="shared" si="2187"/>
        <v>-</v>
      </c>
      <c r="F1112" s="12" t="str">
        <f t="shared" si="2187"/>
        <v>-</v>
      </c>
      <c r="G1112" s="12" t="str">
        <f t="shared" si="2187"/>
        <v>-</v>
      </c>
      <c r="H1112" s="12">
        <f t="shared" si="2187"/>
        <v>8</v>
      </c>
      <c r="I1112" s="12" t="str">
        <f t="shared" si="2187"/>
        <v>-</v>
      </c>
      <c r="J1112" s="12">
        <f t="shared" si="2187"/>
        <v>5</v>
      </c>
      <c r="K1112" s="12" t="str">
        <f t="shared" si="2187"/>
        <v>-</v>
      </c>
      <c r="L1112" s="12" t="str">
        <f t="shared" si="2187"/>
        <v>-</v>
      </c>
      <c r="M1112" s="12" t="str">
        <f t="shared" si="2187"/>
        <v>-</v>
      </c>
      <c r="N1112" s="12">
        <f t="shared" si="2187"/>
        <v>9</v>
      </c>
      <c r="O1112" s="12">
        <f t="shared" si="2187"/>
        <v>6</v>
      </c>
      <c r="P1112" s="12" t="str">
        <f t="shared" si="2187"/>
        <v>-</v>
      </c>
      <c r="Q1112" s="12" t="str">
        <f t="shared" si="2187"/>
        <v>-</v>
      </c>
      <c r="R1112" s="12" t="str">
        <f t="shared" si="2187"/>
        <v>-</v>
      </c>
      <c r="S1112" s="12">
        <f t="shared" si="2187"/>
        <v>9</v>
      </c>
      <c r="T1112" s="12" t="str">
        <f t="shared" si="2187"/>
        <v>-</v>
      </c>
      <c r="U1112" s="12" t="str">
        <f t="shared" si="2187"/>
        <v>-</v>
      </c>
      <c r="V1112" s="12">
        <f t="shared" si="2187"/>
        <v>7</v>
      </c>
      <c r="W1112" s="12" t="str">
        <f t="shared" si="2187"/>
        <v>-</v>
      </c>
      <c r="X1112" s="12">
        <f t="shared" si="2187"/>
        <v>4</v>
      </c>
      <c r="Y1112" s="12" t="str">
        <f t="shared" si="2187"/>
        <v>-</v>
      </c>
      <c r="Z1112" s="12">
        <f t="shared" si="2187"/>
        <v>6</v>
      </c>
      <c r="AA1112" s="12" t="str">
        <f t="shared" si="2187"/>
        <v>-</v>
      </c>
      <c r="AB1112" s="12" t="str">
        <f t="shared" si="2187"/>
        <v>-</v>
      </c>
      <c r="AC1112" s="12">
        <f t="shared" si="2187"/>
        <v>9</v>
      </c>
      <c r="AD1112" s="12">
        <f t="shared" si="2187"/>
        <v>7</v>
      </c>
      <c r="AE1112" s="12" t="str">
        <f t="shared" si="2187"/>
        <v>-</v>
      </c>
      <c r="AF1112" s="12">
        <f t="shared" si="2187"/>
        <v>8</v>
      </c>
      <c r="AG1112" s="12" t="str">
        <f t="shared" si="2187"/>
        <v>-</v>
      </c>
      <c r="AH1112" s="12" t="str">
        <f t="shared" si="2187"/>
        <v>-</v>
      </c>
      <c r="AI1112" s="12" t="str">
        <f t="shared" si="2187"/>
        <v>-</v>
      </c>
      <c r="AJ1112" s="12" t="str">
        <f t="shared" si="2187"/>
        <v>-</v>
      </c>
      <c r="AK1112" s="12" t="str">
        <f t="shared" si="2187"/>
        <v>-</v>
      </c>
      <c r="AL1112" s="12" t="str">
        <f t="shared" si="2187"/>
        <v>-</v>
      </c>
      <c r="AM1112" s="12" t="str">
        <f t="shared" si="2187"/>
        <v>-</v>
      </c>
      <c r="AN1112" s="12" t="str">
        <f t="shared" si="2187"/>
        <v>-</v>
      </c>
      <c r="AO1112" s="12">
        <f t="shared" si="2187"/>
        <v>4</v>
      </c>
      <c r="AP1112" s="12" t="str">
        <f t="shared" si="2187"/>
        <v>-</v>
      </c>
      <c r="AQ1112" s="12" t="str">
        <f t="shared" si="2187"/>
        <v>-</v>
      </c>
      <c r="AR1112" s="13">
        <f t="shared" si="2175"/>
        <v>12</v>
      </c>
      <c r="AS1112" s="17">
        <f t="shared" si="2176"/>
        <v>6.8332033333333326</v>
      </c>
      <c r="AT1112" s="12">
        <f t="shared" si="2182"/>
        <v>104</v>
      </c>
      <c r="AV1112" s="22">
        <f t="shared" ref="AV1112:AV1173" si="2188">AV1111+1</f>
        <v>131</v>
      </c>
      <c r="AW1112" s="17">
        <f t="shared" si="2177"/>
        <v>6.8332033333333326</v>
      </c>
      <c r="AX1112" s="13">
        <f t="shared" si="2183"/>
        <v>14</v>
      </c>
      <c r="AY1112" s="13">
        <f t="shared" si="2178"/>
        <v>12</v>
      </c>
      <c r="AZ1112" s="128">
        <f t="shared" si="2184"/>
        <v>55</v>
      </c>
      <c r="BA1112" s="128">
        <f t="shared" si="2179"/>
        <v>2</v>
      </c>
      <c r="BC1112">
        <f t="shared" si="2074"/>
        <v>131</v>
      </c>
      <c r="BD1112" s="1" t="str">
        <f t="shared" si="2075"/>
        <v>-</v>
      </c>
      <c r="BE1112" s="1">
        <f t="shared" si="2076"/>
        <v>55</v>
      </c>
      <c r="BF1112" s="1" t="str">
        <f t="shared" si="2077"/>
        <v>-</v>
      </c>
      <c r="BG1112" s="6">
        <f t="shared" si="2078"/>
        <v>6.8332033333333326</v>
      </c>
    </row>
    <row r="1113" spans="1:59">
      <c r="A1113" s="22">
        <f t="shared" si="2185"/>
        <v>132</v>
      </c>
      <c r="B1113" s="128">
        <f t="shared" ref="B1113:C1113" si="2189">B134</f>
        <v>55</v>
      </c>
      <c r="C1113" s="128">
        <f t="shared" si="2189"/>
        <v>3</v>
      </c>
      <c r="D1113" s="12" t="str">
        <f t="shared" ref="D1113:AQ1113" si="2190">IF(D$979="ДА",D721,"-")</f>
        <v>-</v>
      </c>
      <c r="E1113" s="12" t="str">
        <f t="shared" si="2190"/>
        <v>-</v>
      </c>
      <c r="F1113" s="12" t="str">
        <f t="shared" si="2190"/>
        <v>-</v>
      </c>
      <c r="G1113" s="12" t="str">
        <f t="shared" si="2190"/>
        <v>-</v>
      </c>
      <c r="H1113" s="12">
        <f t="shared" si="2190"/>
        <v>8</v>
      </c>
      <c r="I1113" s="12" t="str">
        <f t="shared" si="2190"/>
        <v>-</v>
      </c>
      <c r="J1113" s="12">
        <f t="shared" si="2190"/>
        <v>7</v>
      </c>
      <c r="K1113" s="12" t="str">
        <f t="shared" si="2190"/>
        <v>-</v>
      </c>
      <c r="L1113" s="12" t="str">
        <f t="shared" si="2190"/>
        <v>-</v>
      </c>
      <c r="M1113" s="12" t="str">
        <f t="shared" si="2190"/>
        <v>-</v>
      </c>
      <c r="N1113" s="12">
        <f t="shared" si="2190"/>
        <v>9</v>
      </c>
      <c r="O1113" s="12" t="str">
        <f t="shared" si="2190"/>
        <v>-</v>
      </c>
      <c r="P1113" s="12" t="str">
        <f t="shared" si="2190"/>
        <v>-</v>
      </c>
      <c r="Q1113" s="12" t="str">
        <f t="shared" si="2190"/>
        <v>-</v>
      </c>
      <c r="R1113" s="12" t="str">
        <f t="shared" si="2190"/>
        <v>-</v>
      </c>
      <c r="S1113" s="12">
        <f t="shared" si="2190"/>
        <v>11</v>
      </c>
      <c r="T1113" s="12" t="str">
        <f t="shared" si="2190"/>
        <v>-</v>
      </c>
      <c r="U1113" s="12" t="str">
        <f t="shared" si="2190"/>
        <v>-</v>
      </c>
      <c r="V1113" s="12">
        <f t="shared" si="2190"/>
        <v>8</v>
      </c>
      <c r="W1113" s="12" t="str">
        <f t="shared" si="2190"/>
        <v>-</v>
      </c>
      <c r="X1113" s="12">
        <f t="shared" si="2190"/>
        <v>6</v>
      </c>
      <c r="Y1113" s="12" t="str">
        <f t="shared" si="2190"/>
        <v>-</v>
      </c>
      <c r="Z1113" s="12">
        <f t="shared" si="2190"/>
        <v>11</v>
      </c>
      <c r="AA1113" s="12" t="str">
        <f t="shared" si="2190"/>
        <v>-</v>
      </c>
      <c r="AB1113" s="12" t="str">
        <f t="shared" si="2190"/>
        <v>-</v>
      </c>
      <c r="AC1113" s="12">
        <f t="shared" si="2190"/>
        <v>9</v>
      </c>
      <c r="AD1113" s="12">
        <f t="shared" si="2190"/>
        <v>8</v>
      </c>
      <c r="AE1113" s="12" t="str">
        <f t="shared" si="2190"/>
        <v>-</v>
      </c>
      <c r="AF1113" s="12">
        <f t="shared" si="2190"/>
        <v>11</v>
      </c>
      <c r="AG1113" s="12" t="str">
        <f t="shared" si="2190"/>
        <v>-</v>
      </c>
      <c r="AH1113" s="12" t="str">
        <f t="shared" si="2190"/>
        <v>-</v>
      </c>
      <c r="AI1113" s="12" t="str">
        <f t="shared" si="2190"/>
        <v>-</v>
      </c>
      <c r="AJ1113" s="12" t="str">
        <f t="shared" si="2190"/>
        <v>-</v>
      </c>
      <c r="AK1113" s="12" t="str">
        <f t="shared" si="2190"/>
        <v>-</v>
      </c>
      <c r="AL1113" s="12" t="str">
        <f t="shared" si="2190"/>
        <v>-</v>
      </c>
      <c r="AM1113" s="12" t="str">
        <f t="shared" si="2190"/>
        <v>-</v>
      </c>
      <c r="AN1113" s="12" t="str">
        <f t="shared" si="2190"/>
        <v>-</v>
      </c>
      <c r="AO1113" s="12">
        <f t="shared" si="2190"/>
        <v>8</v>
      </c>
      <c r="AP1113" s="12" t="str">
        <f t="shared" si="2190"/>
        <v>-</v>
      </c>
      <c r="AQ1113" s="12" t="str">
        <f t="shared" si="2190"/>
        <v>-</v>
      </c>
      <c r="AR1113" s="13">
        <f t="shared" si="2175"/>
        <v>11</v>
      </c>
      <c r="AS1113" s="17">
        <f t="shared" si="2176"/>
        <v>8.727141727272727</v>
      </c>
      <c r="AT1113" s="12">
        <f t="shared" si="2182"/>
        <v>6</v>
      </c>
      <c r="AV1113" s="22">
        <f t="shared" si="2188"/>
        <v>132</v>
      </c>
      <c r="AW1113" s="17">
        <f t="shared" si="2177"/>
        <v>8.727141727272727</v>
      </c>
      <c r="AX1113" s="13">
        <f t="shared" si="2183"/>
        <v>14</v>
      </c>
      <c r="AY1113" s="13">
        <f t="shared" si="2178"/>
        <v>11</v>
      </c>
      <c r="AZ1113" s="128">
        <f t="shared" si="2184"/>
        <v>55</v>
      </c>
      <c r="BA1113" s="128">
        <f t="shared" si="2179"/>
        <v>3</v>
      </c>
      <c r="BC1113">
        <f t="shared" si="2074"/>
        <v>132</v>
      </c>
      <c r="BD1113" s="1" t="str">
        <f t="shared" si="2075"/>
        <v>-</v>
      </c>
      <c r="BE1113" s="1" t="str">
        <f t="shared" si="2076"/>
        <v>-</v>
      </c>
      <c r="BF1113" s="1">
        <f t="shared" si="2077"/>
        <v>55</v>
      </c>
      <c r="BG1113" s="6">
        <f t="shared" si="2078"/>
        <v>8.727141727272727</v>
      </c>
    </row>
    <row r="1114" spans="1:59">
      <c r="A1114" s="22">
        <f t="shared" si="2185"/>
        <v>133</v>
      </c>
      <c r="B1114" s="128">
        <f t="shared" ref="B1114:C1114" si="2191">B135</f>
        <v>56</v>
      </c>
      <c r="C1114" s="128">
        <f t="shared" si="2191"/>
        <v>1</v>
      </c>
      <c r="D1114" s="12" t="str">
        <f t="shared" ref="D1114:AQ1114" si="2192">IF(D$979="ДА",D722,"-")</f>
        <v>-</v>
      </c>
      <c r="E1114" s="12" t="str">
        <f t="shared" si="2192"/>
        <v>-</v>
      </c>
      <c r="F1114" s="12" t="str">
        <f t="shared" si="2192"/>
        <v>-</v>
      </c>
      <c r="G1114" s="12" t="str">
        <f t="shared" si="2192"/>
        <v>-</v>
      </c>
      <c r="H1114" s="12">
        <f t="shared" si="2192"/>
        <v>9</v>
      </c>
      <c r="I1114" s="12" t="str">
        <f t="shared" si="2192"/>
        <v>-</v>
      </c>
      <c r="J1114" s="12">
        <f t="shared" si="2192"/>
        <v>8</v>
      </c>
      <c r="K1114" s="12" t="str">
        <f t="shared" si="2192"/>
        <v>-</v>
      </c>
      <c r="L1114" s="12" t="str">
        <f t="shared" si="2192"/>
        <v>-</v>
      </c>
      <c r="M1114" s="12" t="str">
        <f t="shared" si="2192"/>
        <v>-</v>
      </c>
      <c r="N1114" s="12">
        <f t="shared" si="2192"/>
        <v>11</v>
      </c>
      <c r="O1114" s="12" t="str">
        <f t="shared" si="2192"/>
        <v>-</v>
      </c>
      <c r="P1114" s="12" t="str">
        <f t="shared" si="2192"/>
        <v>-</v>
      </c>
      <c r="Q1114" s="12" t="str">
        <f t="shared" si="2192"/>
        <v>-</v>
      </c>
      <c r="R1114" s="12" t="str">
        <f t="shared" si="2192"/>
        <v>-</v>
      </c>
      <c r="S1114" s="12">
        <f t="shared" si="2192"/>
        <v>7</v>
      </c>
      <c r="T1114" s="12" t="str">
        <f t="shared" si="2192"/>
        <v>-</v>
      </c>
      <c r="U1114" s="12" t="str">
        <f t="shared" si="2192"/>
        <v>-</v>
      </c>
      <c r="V1114" s="12">
        <f t="shared" si="2192"/>
        <v>6</v>
      </c>
      <c r="W1114" s="12" t="str">
        <f t="shared" si="2192"/>
        <v>-</v>
      </c>
      <c r="X1114" s="12">
        <f t="shared" si="2192"/>
        <v>7</v>
      </c>
      <c r="Y1114" s="12" t="str">
        <f t="shared" si="2192"/>
        <v>-</v>
      </c>
      <c r="Z1114" s="12">
        <f t="shared" si="2192"/>
        <v>7</v>
      </c>
      <c r="AA1114" s="12" t="str">
        <f t="shared" si="2192"/>
        <v>-</v>
      </c>
      <c r="AB1114" s="12" t="str">
        <f t="shared" si="2192"/>
        <v>-</v>
      </c>
      <c r="AC1114" s="12">
        <f t="shared" si="2192"/>
        <v>11</v>
      </c>
      <c r="AD1114" s="12">
        <f t="shared" si="2192"/>
        <v>9</v>
      </c>
      <c r="AE1114" s="12" t="str">
        <f t="shared" si="2192"/>
        <v>-</v>
      </c>
      <c r="AF1114" s="12">
        <f t="shared" si="2192"/>
        <v>9</v>
      </c>
      <c r="AG1114" s="12" t="str">
        <f t="shared" si="2192"/>
        <v>-</v>
      </c>
      <c r="AH1114" s="12" t="str">
        <f t="shared" si="2192"/>
        <v>-</v>
      </c>
      <c r="AI1114" s="12" t="str">
        <f t="shared" si="2192"/>
        <v>-</v>
      </c>
      <c r="AJ1114" s="12" t="str">
        <f t="shared" si="2192"/>
        <v>-</v>
      </c>
      <c r="AK1114" s="12" t="str">
        <f t="shared" si="2192"/>
        <v>-</v>
      </c>
      <c r="AL1114" s="12" t="str">
        <f t="shared" si="2192"/>
        <v>-</v>
      </c>
      <c r="AM1114" s="12" t="str">
        <f t="shared" si="2192"/>
        <v>-</v>
      </c>
      <c r="AN1114" s="12" t="str">
        <f t="shared" si="2192"/>
        <v>-</v>
      </c>
      <c r="AO1114" s="12">
        <f t="shared" si="2192"/>
        <v>9</v>
      </c>
      <c r="AP1114" s="12" t="str">
        <f t="shared" si="2192"/>
        <v>-</v>
      </c>
      <c r="AQ1114" s="12" t="str">
        <f t="shared" si="2192"/>
        <v>-</v>
      </c>
      <c r="AR1114" s="13">
        <f t="shared" si="2175"/>
        <v>11</v>
      </c>
      <c r="AS1114" s="17">
        <f t="shared" si="2176"/>
        <v>8.4544134545454543</v>
      </c>
      <c r="AT1114" s="12">
        <f t="shared" si="2182"/>
        <v>16</v>
      </c>
      <c r="AV1114" s="22">
        <f t="shared" si="2188"/>
        <v>133</v>
      </c>
      <c r="AW1114" s="17">
        <f t="shared" si="2177"/>
        <v>8.4544134545454543</v>
      </c>
      <c r="AX1114" s="13">
        <f t="shared" si="2183"/>
        <v>13</v>
      </c>
      <c r="AY1114" s="13">
        <f t="shared" si="2178"/>
        <v>11</v>
      </c>
      <c r="AZ1114" s="128">
        <f t="shared" si="2184"/>
        <v>56</v>
      </c>
      <c r="BA1114" s="128">
        <f t="shared" si="2179"/>
        <v>1</v>
      </c>
      <c r="BC1114">
        <f t="shared" si="2074"/>
        <v>133</v>
      </c>
      <c r="BD1114" s="1">
        <f t="shared" si="2075"/>
        <v>56</v>
      </c>
      <c r="BE1114" s="1" t="str">
        <f t="shared" si="2076"/>
        <v>-</v>
      </c>
      <c r="BF1114" s="1" t="str">
        <f t="shared" si="2077"/>
        <v>-</v>
      </c>
      <c r="BG1114" s="6">
        <f t="shared" si="2078"/>
        <v>8.4544134545454543</v>
      </c>
    </row>
    <row r="1115" spans="1:59">
      <c r="A1115" s="22">
        <f t="shared" si="2185"/>
        <v>134</v>
      </c>
      <c r="B1115" s="128">
        <f t="shared" ref="B1115:C1115" si="2193">B136</f>
        <v>56</v>
      </c>
      <c r="C1115" s="128">
        <f t="shared" si="2193"/>
        <v>2</v>
      </c>
      <c r="D1115" s="12" t="str">
        <f t="shared" ref="D1115:AQ1115" si="2194">IF(D$979="ДА",D723,"-")</f>
        <v>-</v>
      </c>
      <c r="E1115" s="12" t="str">
        <f t="shared" si="2194"/>
        <v>-</v>
      </c>
      <c r="F1115" s="12" t="str">
        <f t="shared" si="2194"/>
        <v>-</v>
      </c>
      <c r="G1115" s="12" t="str">
        <f t="shared" si="2194"/>
        <v>-</v>
      </c>
      <c r="H1115" s="12">
        <f t="shared" si="2194"/>
        <v>10</v>
      </c>
      <c r="I1115" s="12" t="str">
        <f t="shared" si="2194"/>
        <v>-</v>
      </c>
      <c r="J1115" s="12">
        <f t="shared" si="2194"/>
        <v>9</v>
      </c>
      <c r="K1115" s="12" t="str">
        <f t="shared" si="2194"/>
        <v>-</v>
      </c>
      <c r="L1115" s="12" t="str">
        <f t="shared" si="2194"/>
        <v>-</v>
      </c>
      <c r="M1115" s="12" t="str">
        <f t="shared" si="2194"/>
        <v>-</v>
      </c>
      <c r="N1115" s="12">
        <f t="shared" si="2194"/>
        <v>9</v>
      </c>
      <c r="O1115" s="12" t="str">
        <f t="shared" si="2194"/>
        <v>-</v>
      </c>
      <c r="P1115" s="12" t="str">
        <f t="shared" si="2194"/>
        <v>-</v>
      </c>
      <c r="Q1115" s="12" t="str">
        <f t="shared" si="2194"/>
        <v>-</v>
      </c>
      <c r="R1115" s="12" t="str">
        <f t="shared" si="2194"/>
        <v>-</v>
      </c>
      <c r="S1115" s="12" t="str">
        <f t="shared" si="2194"/>
        <v>-</v>
      </c>
      <c r="T1115" s="12" t="str">
        <f t="shared" si="2194"/>
        <v>-</v>
      </c>
      <c r="U1115" s="12" t="str">
        <f t="shared" si="2194"/>
        <v>-</v>
      </c>
      <c r="V1115" s="12">
        <f t="shared" si="2194"/>
        <v>6</v>
      </c>
      <c r="W1115" s="12" t="str">
        <f t="shared" si="2194"/>
        <v>-</v>
      </c>
      <c r="X1115" s="12" t="str">
        <f t="shared" si="2194"/>
        <v>-</v>
      </c>
      <c r="Y1115" s="12" t="str">
        <f t="shared" si="2194"/>
        <v>-</v>
      </c>
      <c r="Z1115" s="12" t="str">
        <f t="shared" si="2194"/>
        <v>-</v>
      </c>
      <c r="AA1115" s="12" t="str">
        <f t="shared" si="2194"/>
        <v>-</v>
      </c>
      <c r="AB1115" s="12" t="str">
        <f t="shared" si="2194"/>
        <v>-</v>
      </c>
      <c r="AC1115" s="12">
        <f t="shared" si="2194"/>
        <v>9</v>
      </c>
      <c r="AD1115" s="12">
        <f t="shared" si="2194"/>
        <v>7</v>
      </c>
      <c r="AE1115" s="12" t="str">
        <f t="shared" si="2194"/>
        <v>-</v>
      </c>
      <c r="AF1115" s="12">
        <f t="shared" si="2194"/>
        <v>7</v>
      </c>
      <c r="AG1115" s="12" t="str">
        <f t="shared" si="2194"/>
        <v>-</v>
      </c>
      <c r="AH1115" s="12" t="str">
        <f t="shared" si="2194"/>
        <v>-</v>
      </c>
      <c r="AI1115" s="12" t="str">
        <f t="shared" si="2194"/>
        <v>-</v>
      </c>
      <c r="AJ1115" s="12" t="str">
        <f t="shared" si="2194"/>
        <v>-</v>
      </c>
      <c r="AK1115" s="12" t="str">
        <f t="shared" si="2194"/>
        <v>-</v>
      </c>
      <c r="AL1115" s="12" t="str">
        <f t="shared" si="2194"/>
        <v>-</v>
      </c>
      <c r="AM1115" s="12" t="str">
        <f t="shared" si="2194"/>
        <v>-</v>
      </c>
      <c r="AN1115" s="12" t="str">
        <f t="shared" si="2194"/>
        <v>-</v>
      </c>
      <c r="AO1115" s="12">
        <f t="shared" si="2194"/>
        <v>9</v>
      </c>
      <c r="AP1115" s="12" t="str">
        <f t="shared" si="2194"/>
        <v>-</v>
      </c>
      <c r="AQ1115" s="12" t="str">
        <f t="shared" si="2194"/>
        <v>-</v>
      </c>
      <c r="AR1115" s="13">
        <f t="shared" si="2175"/>
        <v>8</v>
      </c>
      <c r="AS1115" s="17">
        <f t="shared" si="2176"/>
        <v>8.2498670000000001</v>
      </c>
      <c r="AT1115" s="12">
        <f t="shared" si="2182"/>
        <v>18</v>
      </c>
      <c r="AV1115" s="22">
        <f t="shared" si="2188"/>
        <v>134</v>
      </c>
      <c r="AW1115" s="17">
        <f t="shared" si="2177"/>
        <v>8.2498670000000001</v>
      </c>
      <c r="AX1115" s="13">
        <f t="shared" si="2183"/>
        <v>11</v>
      </c>
      <c r="AY1115" s="13">
        <f t="shared" si="2178"/>
        <v>8</v>
      </c>
      <c r="AZ1115" s="128">
        <f t="shared" si="2184"/>
        <v>56</v>
      </c>
      <c r="BA1115" s="128">
        <f t="shared" si="2179"/>
        <v>2</v>
      </c>
      <c r="BC1115">
        <f t="shared" si="2074"/>
        <v>134</v>
      </c>
      <c r="BD1115" s="1" t="str">
        <f t="shared" si="2075"/>
        <v>-</v>
      </c>
      <c r="BE1115" s="1">
        <f t="shared" si="2076"/>
        <v>56</v>
      </c>
      <c r="BF1115" s="1" t="str">
        <f t="shared" si="2077"/>
        <v>-</v>
      </c>
      <c r="BG1115" s="6">
        <f t="shared" si="2078"/>
        <v>8.2498670000000001</v>
      </c>
    </row>
    <row r="1116" spans="1:59">
      <c r="A1116" s="22">
        <f t="shared" si="2185"/>
        <v>135</v>
      </c>
      <c r="B1116" s="128">
        <f t="shared" ref="B1116:C1116" si="2195">B137</f>
        <v>56</v>
      </c>
      <c r="C1116" s="128">
        <f t="shared" si="2195"/>
        <v>3</v>
      </c>
      <c r="D1116" s="12" t="str">
        <f t="shared" ref="D1116:AQ1116" si="2196">IF(D$979="ДА",D724,"-")</f>
        <v>-</v>
      </c>
      <c r="E1116" s="12" t="str">
        <f t="shared" si="2196"/>
        <v>-</v>
      </c>
      <c r="F1116" s="12" t="str">
        <f t="shared" si="2196"/>
        <v>-</v>
      </c>
      <c r="G1116" s="12" t="str">
        <f t="shared" si="2196"/>
        <v>-</v>
      </c>
      <c r="H1116" s="12">
        <f t="shared" si="2196"/>
        <v>7</v>
      </c>
      <c r="I1116" s="12" t="str">
        <f t="shared" si="2196"/>
        <v>-</v>
      </c>
      <c r="J1116" s="12">
        <f t="shared" si="2196"/>
        <v>6</v>
      </c>
      <c r="K1116" s="12" t="str">
        <f t="shared" si="2196"/>
        <v>-</v>
      </c>
      <c r="L1116" s="12" t="str">
        <f t="shared" si="2196"/>
        <v>-</v>
      </c>
      <c r="M1116" s="12" t="str">
        <f t="shared" si="2196"/>
        <v>-</v>
      </c>
      <c r="N1116" s="12">
        <f t="shared" si="2196"/>
        <v>9</v>
      </c>
      <c r="O1116" s="12" t="str">
        <f t="shared" si="2196"/>
        <v>-</v>
      </c>
      <c r="P1116" s="12" t="str">
        <f t="shared" si="2196"/>
        <v>-</v>
      </c>
      <c r="Q1116" s="12" t="str">
        <f t="shared" si="2196"/>
        <v>-</v>
      </c>
      <c r="R1116" s="12" t="str">
        <f t="shared" si="2196"/>
        <v>-</v>
      </c>
      <c r="S1116" s="12">
        <f t="shared" si="2196"/>
        <v>10</v>
      </c>
      <c r="T1116" s="12" t="str">
        <f t="shared" si="2196"/>
        <v>-</v>
      </c>
      <c r="U1116" s="12" t="str">
        <f t="shared" si="2196"/>
        <v>-</v>
      </c>
      <c r="V1116" s="12">
        <f t="shared" si="2196"/>
        <v>6</v>
      </c>
      <c r="W1116" s="12" t="str">
        <f t="shared" si="2196"/>
        <v>-</v>
      </c>
      <c r="X1116" s="12" t="str">
        <f t="shared" si="2196"/>
        <v>-</v>
      </c>
      <c r="Y1116" s="12" t="str">
        <f t="shared" si="2196"/>
        <v>-</v>
      </c>
      <c r="Z1116" s="12" t="str">
        <f t="shared" si="2196"/>
        <v>-</v>
      </c>
      <c r="AA1116" s="12" t="str">
        <f t="shared" si="2196"/>
        <v>-</v>
      </c>
      <c r="AB1116" s="12" t="str">
        <f t="shared" si="2196"/>
        <v>-</v>
      </c>
      <c r="AC1116" s="12">
        <f t="shared" si="2196"/>
        <v>10</v>
      </c>
      <c r="AD1116" s="12">
        <f t="shared" si="2196"/>
        <v>7</v>
      </c>
      <c r="AE1116" s="12" t="str">
        <f t="shared" si="2196"/>
        <v>-</v>
      </c>
      <c r="AF1116" s="12">
        <f t="shared" si="2196"/>
        <v>8</v>
      </c>
      <c r="AG1116" s="12" t="str">
        <f t="shared" si="2196"/>
        <v>-</v>
      </c>
      <c r="AH1116" s="12" t="str">
        <f t="shared" si="2196"/>
        <v>-</v>
      </c>
      <c r="AI1116" s="12" t="str">
        <f t="shared" si="2196"/>
        <v>-</v>
      </c>
      <c r="AJ1116" s="12" t="str">
        <f t="shared" si="2196"/>
        <v>-</v>
      </c>
      <c r="AK1116" s="12" t="str">
        <f t="shared" si="2196"/>
        <v>-</v>
      </c>
      <c r="AL1116" s="12" t="str">
        <f t="shared" si="2196"/>
        <v>-</v>
      </c>
      <c r="AM1116" s="12" t="str">
        <f t="shared" si="2196"/>
        <v>-</v>
      </c>
      <c r="AN1116" s="12" t="str">
        <f t="shared" si="2196"/>
        <v>-</v>
      </c>
      <c r="AO1116" s="12">
        <f t="shared" si="2196"/>
        <v>7</v>
      </c>
      <c r="AP1116" s="12" t="str">
        <f t="shared" si="2196"/>
        <v>-</v>
      </c>
      <c r="AQ1116" s="12" t="str">
        <f t="shared" si="2196"/>
        <v>-</v>
      </c>
      <c r="AR1116" s="13">
        <f t="shared" si="2175"/>
        <v>9</v>
      </c>
      <c r="AS1116" s="17">
        <f t="shared" si="2176"/>
        <v>7.7776437777777776</v>
      </c>
      <c r="AT1116" s="12">
        <f t="shared" si="2182"/>
        <v>46</v>
      </c>
      <c r="AV1116" s="22">
        <f t="shared" si="2188"/>
        <v>135</v>
      </c>
      <c r="AW1116" s="17">
        <f t="shared" si="2177"/>
        <v>7.7776437777777776</v>
      </c>
      <c r="AX1116" s="13">
        <f t="shared" si="2183"/>
        <v>11</v>
      </c>
      <c r="AY1116" s="13">
        <f t="shared" si="2178"/>
        <v>9</v>
      </c>
      <c r="AZ1116" s="128">
        <f t="shared" si="2184"/>
        <v>56</v>
      </c>
      <c r="BA1116" s="128">
        <f t="shared" si="2179"/>
        <v>3</v>
      </c>
      <c r="BC1116">
        <f t="shared" si="2074"/>
        <v>135</v>
      </c>
      <c r="BD1116" s="1" t="str">
        <f t="shared" si="2075"/>
        <v>-</v>
      </c>
      <c r="BE1116" s="1" t="str">
        <f t="shared" si="2076"/>
        <v>-</v>
      </c>
      <c r="BF1116" s="1">
        <f t="shared" si="2077"/>
        <v>56</v>
      </c>
      <c r="BG1116" s="6">
        <f t="shared" si="2078"/>
        <v>7.7776437777777776</v>
      </c>
    </row>
    <row r="1117" spans="1:59">
      <c r="A1117" s="22">
        <f t="shared" si="2185"/>
        <v>136</v>
      </c>
      <c r="B1117" s="128">
        <f t="shared" ref="B1117:C1117" si="2197">B138</f>
        <v>57</v>
      </c>
      <c r="C1117" s="128">
        <f t="shared" si="2197"/>
        <v>1</v>
      </c>
      <c r="D1117" s="12" t="str">
        <f t="shared" ref="D1117:AQ1117" si="2198">IF(D$979="ДА",D725,"-")</f>
        <v>-</v>
      </c>
      <c r="E1117" s="12" t="str">
        <f t="shared" si="2198"/>
        <v>-</v>
      </c>
      <c r="F1117" s="12" t="str">
        <f t="shared" si="2198"/>
        <v>-</v>
      </c>
      <c r="G1117" s="12" t="str">
        <f t="shared" si="2198"/>
        <v>-</v>
      </c>
      <c r="H1117" s="12">
        <f t="shared" si="2198"/>
        <v>7</v>
      </c>
      <c r="I1117" s="12" t="str">
        <f t="shared" si="2198"/>
        <v>-</v>
      </c>
      <c r="J1117" s="12">
        <f t="shared" si="2198"/>
        <v>5</v>
      </c>
      <c r="K1117" s="12" t="str">
        <f t="shared" si="2198"/>
        <v>-</v>
      </c>
      <c r="L1117" s="12" t="str">
        <f t="shared" si="2198"/>
        <v>-</v>
      </c>
      <c r="M1117" s="12" t="str">
        <f t="shared" si="2198"/>
        <v>-</v>
      </c>
      <c r="N1117" s="12">
        <f t="shared" si="2198"/>
        <v>9</v>
      </c>
      <c r="O1117" s="12" t="str">
        <f t="shared" si="2198"/>
        <v>-</v>
      </c>
      <c r="P1117" s="12" t="str">
        <f t="shared" si="2198"/>
        <v>-</v>
      </c>
      <c r="Q1117" s="12" t="str">
        <f t="shared" si="2198"/>
        <v>-</v>
      </c>
      <c r="R1117" s="12" t="str">
        <f t="shared" si="2198"/>
        <v>-</v>
      </c>
      <c r="S1117" s="12">
        <f t="shared" si="2198"/>
        <v>7</v>
      </c>
      <c r="T1117" s="12" t="str">
        <f t="shared" si="2198"/>
        <v>-</v>
      </c>
      <c r="U1117" s="12" t="str">
        <f t="shared" si="2198"/>
        <v>-</v>
      </c>
      <c r="V1117" s="12">
        <f t="shared" si="2198"/>
        <v>5</v>
      </c>
      <c r="W1117" s="12" t="str">
        <f t="shared" si="2198"/>
        <v>-</v>
      </c>
      <c r="X1117" s="12">
        <f t="shared" si="2198"/>
        <v>5</v>
      </c>
      <c r="Y1117" s="12" t="str">
        <f t="shared" si="2198"/>
        <v>-</v>
      </c>
      <c r="Z1117" s="12" t="str">
        <f t="shared" si="2198"/>
        <v>-</v>
      </c>
      <c r="AA1117" s="12" t="str">
        <f t="shared" si="2198"/>
        <v>-</v>
      </c>
      <c r="AB1117" s="12" t="str">
        <f t="shared" si="2198"/>
        <v>-</v>
      </c>
      <c r="AC1117" s="12">
        <f t="shared" si="2198"/>
        <v>6</v>
      </c>
      <c r="AD1117" s="12">
        <f t="shared" si="2198"/>
        <v>8</v>
      </c>
      <c r="AE1117" s="12" t="str">
        <f t="shared" si="2198"/>
        <v>-</v>
      </c>
      <c r="AF1117" s="12">
        <f t="shared" si="2198"/>
        <v>7</v>
      </c>
      <c r="AG1117" s="12" t="str">
        <f t="shared" si="2198"/>
        <v>-</v>
      </c>
      <c r="AH1117" s="12" t="str">
        <f t="shared" si="2198"/>
        <v>-</v>
      </c>
      <c r="AI1117" s="12" t="str">
        <f t="shared" si="2198"/>
        <v>-</v>
      </c>
      <c r="AJ1117" s="12" t="str">
        <f t="shared" si="2198"/>
        <v>-</v>
      </c>
      <c r="AK1117" s="12" t="str">
        <f t="shared" si="2198"/>
        <v>-</v>
      </c>
      <c r="AL1117" s="12" t="str">
        <f t="shared" si="2198"/>
        <v>-</v>
      </c>
      <c r="AM1117" s="12" t="str">
        <f t="shared" si="2198"/>
        <v>-</v>
      </c>
      <c r="AN1117" s="12" t="str">
        <f t="shared" si="2198"/>
        <v>-</v>
      </c>
      <c r="AO1117" s="12">
        <f t="shared" si="2198"/>
        <v>4</v>
      </c>
      <c r="AP1117" s="12" t="str">
        <f t="shared" si="2198"/>
        <v>-</v>
      </c>
      <c r="AQ1117" s="12" t="str">
        <f t="shared" si="2198"/>
        <v>-</v>
      </c>
      <c r="AR1117" s="13">
        <f t="shared" si="2175"/>
        <v>10</v>
      </c>
      <c r="AS1117" s="17">
        <f t="shared" si="2176"/>
        <v>6.2998649999999996</v>
      </c>
      <c r="AT1117" s="12">
        <f t="shared" si="2182"/>
        <v>136</v>
      </c>
      <c r="AV1117" s="22">
        <f t="shared" si="2188"/>
        <v>136</v>
      </c>
      <c r="AW1117" s="17">
        <f t="shared" si="2177"/>
        <v>6.2998649999999996</v>
      </c>
      <c r="AX1117" s="13">
        <f t="shared" si="2183"/>
        <v>11</v>
      </c>
      <c r="AY1117" s="13">
        <f t="shared" si="2178"/>
        <v>10</v>
      </c>
      <c r="AZ1117" s="128">
        <f t="shared" si="2184"/>
        <v>57</v>
      </c>
      <c r="BA1117" s="128">
        <f t="shared" si="2179"/>
        <v>1</v>
      </c>
      <c r="BC1117">
        <f t="shared" si="2074"/>
        <v>136</v>
      </c>
      <c r="BD1117" s="1">
        <f t="shared" si="2075"/>
        <v>57</v>
      </c>
      <c r="BE1117" s="1" t="str">
        <f t="shared" si="2076"/>
        <v>-</v>
      </c>
      <c r="BF1117" s="1" t="str">
        <f t="shared" si="2077"/>
        <v>-</v>
      </c>
      <c r="BG1117" s="6">
        <f t="shared" si="2078"/>
        <v>6.2998649999999996</v>
      </c>
    </row>
    <row r="1118" spans="1:59">
      <c r="A1118" s="22">
        <f t="shared" si="2185"/>
        <v>137</v>
      </c>
      <c r="B1118" s="128">
        <f t="shared" ref="B1118:C1118" si="2199">B139</f>
        <v>57</v>
      </c>
      <c r="C1118" s="128">
        <f t="shared" si="2199"/>
        <v>2</v>
      </c>
      <c r="D1118" s="12" t="str">
        <f t="shared" ref="D1118:AQ1118" si="2200">IF(D$979="ДА",D726,"-")</f>
        <v>-</v>
      </c>
      <c r="E1118" s="12" t="str">
        <f t="shared" si="2200"/>
        <v>-</v>
      </c>
      <c r="F1118" s="12" t="str">
        <f t="shared" si="2200"/>
        <v>-</v>
      </c>
      <c r="G1118" s="12" t="str">
        <f t="shared" si="2200"/>
        <v>-</v>
      </c>
      <c r="H1118" s="12">
        <f t="shared" si="2200"/>
        <v>8</v>
      </c>
      <c r="I1118" s="12" t="str">
        <f t="shared" si="2200"/>
        <v>-</v>
      </c>
      <c r="J1118" s="12">
        <f t="shared" si="2200"/>
        <v>7</v>
      </c>
      <c r="K1118" s="12" t="str">
        <f t="shared" si="2200"/>
        <v>-</v>
      </c>
      <c r="L1118" s="12" t="str">
        <f t="shared" si="2200"/>
        <v>-</v>
      </c>
      <c r="M1118" s="12" t="str">
        <f t="shared" si="2200"/>
        <v>-</v>
      </c>
      <c r="N1118" s="12">
        <f t="shared" si="2200"/>
        <v>9</v>
      </c>
      <c r="O1118" s="12" t="str">
        <f t="shared" si="2200"/>
        <v>-</v>
      </c>
      <c r="P1118" s="12" t="str">
        <f t="shared" si="2200"/>
        <v>-</v>
      </c>
      <c r="Q1118" s="12" t="str">
        <f t="shared" si="2200"/>
        <v>-</v>
      </c>
      <c r="R1118" s="12" t="str">
        <f t="shared" si="2200"/>
        <v>-</v>
      </c>
      <c r="S1118" s="12">
        <f t="shared" si="2200"/>
        <v>9</v>
      </c>
      <c r="T1118" s="12" t="str">
        <f t="shared" si="2200"/>
        <v>-</v>
      </c>
      <c r="U1118" s="12" t="str">
        <f t="shared" si="2200"/>
        <v>-</v>
      </c>
      <c r="V1118" s="12">
        <f t="shared" si="2200"/>
        <v>6</v>
      </c>
      <c r="W1118" s="12" t="str">
        <f t="shared" si="2200"/>
        <v>-</v>
      </c>
      <c r="X1118" s="12" t="str">
        <f t="shared" si="2200"/>
        <v>-</v>
      </c>
      <c r="Y1118" s="12" t="str">
        <f t="shared" si="2200"/>
        <v>-</v>
      </c>
      <c r="Z1118" s="12" t="str">
        <f t="shared" si="2200"/>
        <v>-</v>
      </c>
      <c r="AA1118" s="12" t="str">
        <f t="shared" si="2200"/>
        <v>-</v>
      </c>
      <c r="AB1118" s="12" t="str">
        <f t="shared" si="2200"/>
        <v>-</v>
      </c>
      <c r="AC1118" s="12">
        <f t="shared" si="2200"/>
        <v>4</v>
      </c>
      <c r="AD1118" s="12">
        <f t="shared" si="2200"/>
        <v>6</v>
      </c>
      <c r="AE1118" s="12" t="str">
        <f t="shared" si="2200"/>
        <v>-</v>
      </c>
      <c r="AF1118" s="12">
        <f t="shared" si="2200"/>
        <v>9</v>
      </c>
      <c r="AG1118" s="12" t="str">
        <f t="shared" si="2200"/>
        <v>-</v>
      </c>
      <c r="AH1118" s="12" t="str">
        <f t="shared" si="2200"/>
        <v>-</v>
      </c>
      <c r="AI1118" s="12" t="str">
        <f t="shared" si="2200"/>
        <v>-</v>
      </c>
      <c r="AJ1118" s="12" t="str">
        <f t="shared" si="2200"/>
        <v>-</v>
      </c>
      <c r="AK1118" s="12" t="str">
        <f t="shared" si="2200"/>
        <v>-</v>
      </c>
      <c r="AL1118" s="12" t="str">
        <f t="shared" si="2200"/>
        <v>-</v>
      </c>
      <c r="AM1118" s="12" t="str">
        <f t="shared" si="2200"/>
        <v>-</v>
      </c>
      <c r="AN1118" s="12" t="str">
        <f t="shared" si="2200"/>
        <v>-</v>
      </c>
      <c r="AO1118" s="12">
        <f t="shared" si="2200"/>
        <v>4</v>
      </c>
      <c r="AP1118" s="12" t="str">
        <f t="shared" si="2200"/>
        <v>-</v>
      </c>
      <c r="AQ1118" s="12" t="str">
        <f t="shared" si="2200"/>
        <v>-</v>
      </c>
      <c r="AR1118" s="13">
        <f t="shared" si="2175"/>
        <v>9</v>
      </c>
      <c r="AS1118" s="17">
        <f t="shared" si="2176"/>
        <v>6.8887528888888889</v>
      </c>
      <c r="AT1118" s="12">
        <f t="shared" si="2182"/>
        <v>98</v>
      </c>
      <c r="AV1118" s="22">
        <f t="shared" si="2188"/>
        <v>137</v>
      </c>
      <c r="AW1118" s="17">
        <f t="shared" si="2177"/>
        <v>6.8887528888888889</v>
      </c>
      <c r="AX1118" s="13">
        <f t="shared" si="2183"/>
        <v>10</v>
      </c>
      <c r="AY1118" s="13">
        <f t="shared" si="2178"/>
        <v>9</v>
      </c>
      <c r="AZ1118" s="128">
        <f t="shared" si="2184"/>
        <v>57</v>
      </c>
      <c r="BA1118" s="128">
        <f t="shared" si="2179"/>
        <v>2</v>
      </c>
      <c r="BC1118">
        <f t="shared" si="2074"/>
        <v>137</v>
      </c>
      <c r="BD1118" s="1" t="str">
        <f t="shared" si="2075"/>
        <v>-</v>
      </c>
      <c r="BE1118" s="1">
        <f t="shared" si="2076"/>
        <v>57</v>
      </c>
      <c r="BF1118" s="1" t="str">
        <f t="shared" si="2077"/>
        <v>-</v>
      </c>
      <c r="BG1118" s="6">
        <f t="shared" si="2078"/>
        <v>6.8887528888888889</v>
      </c>
    </row>
    <row r="1119" spans="1:59">
      <c r="A1119" s="22">
        <f t="shared" si="2185"/>
        <v>138</v>
      </c>
      <c r="B1119" s="128">
        <f t="shared" ref="B1119:C1119" si="2201">B140</f>
        <v>57</v>
      </c>
      <c r="C1119" s="128">
        <f t="shared" si="2201"/>
        <v>3</v>
      </c>
      <c r="D1119" s="12" t="str">
        <f t="shared" ref="D1119:AQ1119" si="2202">IF(D$979="ДА",D727,"-")</f>
        <v>-</v>
      </c>
      <c r="E1119" s="12" t="str">
        <f t="shared" si="2202"/>
        <v>-</v>
      </c>
      <c r="F1119" s="12" t="str">
        <f t="shared" si="2202"/>
        <v>-</v>
      </c>
      <c r="G1119" s="12" t="str">
        <f t="shared" si="2202"/>
        <v>-</v>
      </c>
      <c r="H1119" s="12">
        <f t="shared" si="2202"/>
        <v>7</v>
      </c>
      <c r="I1119" s="12" t="str">
        <f t="shared" si="2202"/>
        <v>-</v>
      </c>
      <c r="J1119" s="12">
        <f t="shared" si="2202"/>
        <v>6</v>
      </c>
      <c r="K1119" s="12" t="str">
        <f t="shared" si="2202"/>
        <v>-</v>
      </c>
      <c r="L1119" s="12" t="str">
        <f t="shared" si="2202"/>
        <v>-</v>
      </c>
      <c r="M1119" s="12" t="str">
        <f t="shared" si="2202"/>
        <v>-</v>
      </c>
      <c r="N1119" s="12">
        <f t="shared" si="2202"/>
        <v>9</v>
      </c>
      <c r="O1119" s="12" t="str">
        <f t="shared" si="2202"/>
        <v>-</v>
      </c>
      <c r="P1119" s="12" t="str">
        <f t="shared" si="2202"/>
        <v>-</v>
      </c>
      <c r="Q1119" s="12" t="str">
        <f t="shared" si="2202"/>
        <v>-</v>
      </c>
      <c r="R1119" s="12" t="str">
        <f t="shared" si="2202"/>
        <v>-</v>
      </c>
      <c r="S1119" s="12" t="str">
        <f t="shared" si="2202"/>
        <v>-</v>
      </c>
      <c r="T1119" s="12" t="str">
        <f t="shared" si="2202"/>
        <v>-</v>
      </c>
      <c r="U1119" s="12" t="str">
        <f t="shared" si="2202"/>
        <v>-</v>
      </c>
      <c r="V1119" s="12">
        <f t="shared" si="2202"/>
        <v>8</v>
      </c>
      <c r="W1119" s="12" t="str">
        <f t="shared" si="2202"/>
        <v>-</v>
      </c>
      <c r="X1119" s="12" t="str">
        <f t="shared" si="2202"/>
        <v>-</v>
      </c>
      <c r="Y1119" s="12" t="str">
        <f t="shared" si="2202"/>
        <v>-</v>
      </c>
      <c r="Z1119" s="12" t="str">
        <f t="shared" si="2202"/>
        <v>-</v>
      </c>
      <c r="AA1119" s="12" t="str">
        <f t="shared" si="2202"/>
        <v>-</v>
      </c>
      <c r="AB1119" s="12" t="str">
        <f t="shared" si="2202"/>
        <v>-</v>
      </c>
      <c r="AC1119" s="12">
        <f t="shared" si="2202"/>
        <v>9</v>
      </c>
      <c r="AD1119" s="12">
        <f t="shared" si="2202"/>
        <v>8</v>
      </c>
      <c r="AE1119" s="12" t="str">
        <f t="shared" si="2202"/>
        <v>-</v>
      </c>
      <c r="AF1119" s="12">
        <f t="shared" si="2202"/>
        <v>7</v>
      </c>
      <c r="AG1119" s="12" t="str">
        <f t="shared" si="2202"/>
        <v>-</v>
      </c>
      <c r="AH1119" s="12" t="str">
        <f t="shared" si="2202"/>
        <v>-</v>
      </c>
      <c r="AI1119" s="12" t="str">
        <f t="shared" si="2202"/>
        <v>-</v>
      </c>
      <c r="AJ1119" s="12" t="str">
        <f t="shared" si="2202"/>
        <v>-</v>
      </c>
      <c r="AK1119" s="12" t="str">
        <f t="shared" si="2202"/>
        <v>-</v>
      </c>
      <c r="AL1119" s="12" t="str">
        <f t="shared" si="2202"/>
        <v>-</v>
      </c>
      <c r="AM1119" s="12" t="str">
        <f t="shared" si="2202"/>
        <v>-</v>
      </c>
      <c r="AN1119" s="12" t="str">
        <f t="shared" si="2202"/>
        <v>-</v>
      </c>
      <c r="AO1119" s="12">
        <f t="shared" si="2202"/>
        <v>9</v>
      </c>
      <c r="AP1119" s="12" t="str">
        <f t="shared" si="2202"/>
        <v>-</v>
      </c>
      <c r="AQ1119" s="12" t="str">
        <f t="shared" si="2202"/>
        <v>-</v>
      </c>
      <c r="AR1119" s="13">
        <f t="shared" si="2175"/>
        <v>8</v>
      </c>
      <c r="AS1119" s="17">
        <f t="shared" si="2176"/>
        <v>7.8748630000000004</v>
      </c>
      <c r="AT1119" s="12">
        <f t="shared" si="2182"/>
        <v>39</v>
      </c>
      <c r="AV1119" s="22">
        <f t="shared" si="2188"/>
        <v>138</v>
      </c>
      <c r="AW1119" s="17">
        <f t="shared" si="2177"/>
        <v>7.8748630000000004</v>
      </c>
      <c r="AX1119" s="13">
        <f t="shared" si="2183"/>
        <v>9</v>
      </c>
      <c r="AY1119" s="13">
        <f t="shared" si="2178"/>
        <v>8</v>
      </c>
      <c r="AZ1119" s="128">
        <f t="shared" si="2184"/>
        <v>57</v>
      </c>
      <c r="BA1119" s="128">
        <f t="shared" si="2179"/>
        <v>3</v>
      </c>
      <c r="BC1119">
        <f t="shared" si="2074"/>
        <v>138</v>
      </c>
      <c r="BD1119" s="1" t="str">
        <f t="shared" si="2075"/>
        <v>-</v>
      </c>
      <c r="BE1119" s="1" t="str">
        <f t="shared" si="2076"/>
        <v>-</v>
      </c>
      <c r="BF1119" s="1">
        <f t="shared" si="2077"/>
        <v>57</v>
      </c>
      <c r="BG1119" s="6">
        <f t="shared" si="2078"/>
        <v>7.8748630000000004</v>
      </c>
    </row>
    <row r="1120" spans="1:59">
      <c r="A1120" s="22">
        <f t="shared" si="2185"/>
        <v>139</v>
      </c>
      <c r="B1120" s="128">
        <f t="shared" ref="B1120:C1120" si="2203">B141</f>
        <v>58</v>
      </c>
      <c r="C1120" s="128">
        <f t="shared" si="2203"/>
        <v>1</v>
      </c>
      <c r="D1120" s="12" t="str">
        <f t="shared" ref="D1120:AQ1120" si="2204">IF(D$979="ДА",D728,"-")</f>
        <v>-</v>
      </c>
      <c r="E1120" s="12" t="str">
        <f t="shared" si="2204"/>
        <v>-</v>
      </c>
      <c r="F1120" s="12" t="str">
        <f t="shared" si="2204"/>
        <v>-</v>
      </c>
      <c r="G1120" s="12" t="str">
        <f t="shared" si="2204"/>
        <v>-</v>
      </c>
      <c r="H1120" s="12">
        <f t="shared" si="2204"/>
        <v>8</v>
      </c>
      <c r="I1120" s="12" t="str">
        <f t="shared" si="2204"/>
        <v>-</v>
      </c>
      <c r="J1120" s="12">
        <f t="shared" si="2204"/>
        <v>8</v>
      </c>
      <c r="K1120" s="12" t="str">
        <f t="shared" si="2204"/>
        <v>-</v>
      </c>
      <c r="L1120" s="12" t="str">
        <f t="shared" si="2204"/>
        <v>-</v>
      </c>
      <c r="M1120" s="12" t="str">
        <f t="shared" si="2204"/>
        <v>-</v>
      </c>
      <c r="N1120" s="12">
        <f t="shared" si="2204"/>
        <v>9</v>
      </c>
      <c r="O1120" s="12">
        <f t="shared" si="2204"/>
        <v>8</v>
      </c>
      <c r="P1120" s="12" t="str">
        <f t="shared" si="2204"/>
        <v>-</v>
      </c>
      <c r="Q1120" s="12" t="str">
        <f t="shared" si="2204"/>
        <v>-</v>
      </c>
      <c r="R1120" s="12" t="str">
        <f t="shared" si="2204"/>
        <v>-</v>
      </c>
      <c r="S1120" s="12">
        <f t="shared" si="2204"/>
        <v>6</v>
      </c>
      <c r="T1120" s="12" t="str">
        <f t="shared" si="2204"/>
        <v>-</v>
      </c>
      <c r="U1120" s="12" t="str">
        <f t="shared" si="2204"/>
        <v>-</v>
      </c>
      <c r="V1120" s="12">
        <f t="shared" si="2204"/>
        <v>5</v>
      </c>
      <c r="W1120" s="12" t="str">
        <f t="shared" si="2204"/>
        <v>-</v>
      </c>
      <c r="X1120" s="12" t="str">
        <f t="shared" si="2204"/>
        <v>-</v>
      </c>
      <c r="Y1120" s="12" t="str">
        <f t="shared" si="2204"/>
        <v>-</v>
      </c>
      <c r="Z1120" s="12">
        <f t="shared" si="2204"/>
        <v>5</v>
      </c>
      <c r="AA1120" s="12" t="str">
        <f t="shared" si="2204"/>
        <v>-</v>
      </c>
      <c r="AB1120" s="12" t="str">
        <f t="shared" si="2204"/>
        <v>-</v>
      </c>
      <c r="AC1120" s="12">
        <f t="shared" si="2204"/>
        <v>7</v>
      </c>
      <c r="AD1120" s="12">
        <f t="shared" si="2204"/>
        <v>7</v>
      </c>
      <c r="AE1120" s="12" t="str">
        <f t="shared" si="2204"/>
        <v>-</v>
      </c>
      <c r="AF1120" s="12">
        <f t="shared" si="2204"/>
        <v>8</v>
      </c>
      <c r="AG1120" s="12" t="str">
        <f t="shared" si="2204"/>
        <v>-</v>
      </c>
      <c r="AH1120" s="12" t="str">
        <f t="shared" si="2204"/>
        <v>-</v>
      </c>
      <c r="AI1120" s="12" t="str">
        <f t="shared" si="2204"/>
        <v>-</v>
      </c>
      <c r="AJ1120" s="12" t="str">
        <f t="shared" si="2204"/>
        <v>-</v>
      </c>
      <c r="AK1120" s="12" t="str">
        <f t="shared" si="2204"/>
        <v>-</v>
      </c>
      <c r="AL1120" s="12" t="str">
        <f t="shared" si="2204"/>
        <v>-</v>
      </c>
      <c r="AM1120" s="12" t="str">
        <f t="shared" si="2204"/>
        <v>-</v>
      </c>
      <c r="AN1120" s="12" t="str">
        <f t="shared" si="2204"/>
        <v>-</v>
      </c>
      <c r="AO1120" s="12">
        <f t="shared" si="2204"/>
        <v>5</v>
      </c>
      <c r="AP1120" s="12" t="str">
        <f t="shared" si="2204"/>
        <v>-</v>
      </c>
      <c r="AQ1120" s="12" t="str">
        <f t="shared" si="2204"/>
        <v>-</v>
      </c>
      <c r="AR1120" s="13">
        <f t="shared" si="2175"/>
        <v>11</v>
      </c>
      <c r="AS1120" s="17">
        <f t="shared" si="2176"/>
        <v>6.9089529090909094</v>
      </c>
      <c r="AT1120" s="12">
        <f t="shared" si="2182"/>
        <v>93</v>
      </c>
      <c r="AV1120" s="22">
        <f t="shared" si="2188"/>
        <v>139</v>
      </c>
      <c r="AW1120" s="17">
        <f t="shared" si="2177"/>
        <v>6.9089529090909094</v>
      </c>
      <c r="AX1120" s="13">
        <f t="shared" si="2183"/>
        <v>13</v>
      </c>
      <c r="AY1120" s="13">
        <f t="shared" si="2178"/>
        <v>11</v>
      </c>
      <c r="AZ1120" s="128">
        <f t="shared" si="2184"/>
        <v>58</v>
      </c>
      <c r="BA1120" s="128">
        <f t="shared" si="2179"/>
        <v>1</v>
      </c>
      <c r="BC1120">
        <f t="shared" si="2074"/>
        <v>139</v>
      </c>
      <c r="BD1120" s="1">
        <f t="shared" si="2075"/>
        <v>58</v>
      </c>
      <c r="BE1120" s="1" t="str">
        <f t="shared" si="2076"/>
        <v>-</v>
      </c>
      <c r="BF1120" s="1" t="str">
        <f t="shared" si="2077"/>
        <v>-</v>
      </c>
      <c r="BG1120" s="6">
        <f t="shared" si="2078"/>
        <v>6.9089529090909094</v>
      </c>
    </row>
    <row r="1121" spans="1:59">
      <c r="A1121" s="22">
        <f t="shared" si="2185"/>
        <v>140</v>
      </c>
      <c r="B1121" s="128">
        <f t="shared" ref="B1121:C1121" si="2205">B142</f>
        <v>58</v>
      </c>
      <c r="C1121" s="128">
        <f t="shared" si="2205"/>
        <v>2</v>
      </c>
      <c r="D1121" s="12" t="str">
        <f t="shared" ref="D1121:AQ1121" si="2206">IF(D$979="ДА",D729,"-")</f>
        <v>-</v>
      </c>
      <c r="E1121" s="12" t="str">
        <f t="shared" si="2206"/>
        <v>-</v>
      </c>
      <c r="F1121" s="12" t="str">
        <f t="shared" si="2206"/>
        <v>-</v>
      </c>
      <c r="G1121" s="12" t="str">
        <f t="shared" si="2206"/>
        <v>-</v>
      </c>
      <c r="H1121" s="12">
        <f t="shared" si="2206"/>
        <v>10</v>
      </c>
      <c r="I1121" s="12" t="str">
        <f t="shared" si="2206"/>
        <v>-</v>
      </c>
      <c r="J1121" s="12">
        <f t="shared" si="2206"/>
        <v>6</v>
      </c>
      <c r="K1121" s="12" t="str">
        <f t="shared" si="2206"/>
        <v>-</v>
      </c>
      <c r="L1121" s="12" t="str">
        <f t="shared" si="2206"/>
        <v>-</v>
      </c>
      <c r="M1121" s="12" t="str">
        <f t="shared" si="2206"/>
        <v>-</v>
      </c>
      <c r="N1121" s="12">
        <f t="shared" si="2206"/>
        <v>8</v>
      </c>
      <c r="O1121" s="12" t="str">
        <f t="shared" si="2206"/>
        <v>-</v>
      </c>
      <c r="P1121" s="12" t="str">
        <f t="shared" si="2206"/>
        <v>-</v>
      </c>
      <c r="Q1121" s="12" t="str">
        <f t="shared" si="2206"/>
        <v>-</v>
      </c>
      <c r="R1121" s="12" t="str">
        <f t="shared" si="2206"/>
        <v>-</v>
      </c>
      <c r="S1121" s="12">
        <f t="shared" si="2206"/>
        <v>11</v>
      </c>
      <c r="T1121" s="12" t="str">
        <f t="shared" si="2206"/>
        <v>-</v>
      </c>
      <c r="U1121" s="12" t="str">
        <f t="shared" si="2206"/>
        <v>-</v>
      </c>
      <c r="V1121" s="12">
        <f t="shared" si="2206"/>
        <v>8</v>
      </c>
      <c r="W1121" s="12" t="str">
        <f t="shared" si="2206"/>
        <v>-</v>
      </c>
      <c r="X1121" s="12" t="str">
        <f t="shared" si="2206"/>
        <v>-</v>
      </c>
      <c r="Y1121" s="12" t="str">
        <f t="shared" si="2206"/>
        <v>-</v>
      </c>
      <c r="Z1121" s="12" t="str">
        <f t="shared" si="2206"/>
        <v>-</v>
      </c>
      <c r="AA1121" s="12" t="str">
        <f t="shared" si="2206"/>
        <v>-</v>
      </c>
      <c r="AB1121" s="12" t="str">
        <f t="shared" si="2206"/>
        <v>-</v>
      </c>
      <c r="AC1121" s="12">
        <f t="shared" si="2206"/>
        <v>6</v>
      </c>
      <c r="AD1121" s="12">
        <f t="shared" si="2206"/>
        <v>8</v>
      </c>
      <c r="AE1121" s="12" t="str">
        <f t="shared" si="2206"/>
        <v>-</v>
      </c>
      <c r="AF1121" s="12">
        <f t="shared" si="2206"/>
        <v>9</v>
      </c>
      <c r="AG1121" s="12" t="str">
        <f t="shared" si="2206"/>
        <v>-</v>
      </c>
      <c r="AH1121" s="12" t="str">
        <f t="shared" si="2206"/>
        <v>-</v>
      </c>
      <c r="AI1121" s="12" t="str">
        <f t="shared" si="2206"/>
        <v>-</v>
      </c>
      <c r="AJ1121" s="12" t="str">
        <f t="shared" si="2206"/>
        <v>-</v>
      </c>
      <c r="AK1121" s="12" t="str">
        <f t="shared" si="2206"/>
        <v>-</v>
      </c>
      <c r="AL1121" s="12" t="str">
        <f t="shared" si="2206"/>
        <v>-</v>
      </c>
      <c r="AM1121" s="12" t="str">
        <f t="shared" si="2206"/>
        <v>-</v>
      </c>
      <c r="AN1121" s="12" t="str">
        <f t="shared" si="2206"/>
        <v>-</v>
      </c>
      <c r="AO1121" s="12">
        <f t="shared" si="2206"/>
        <v>4</v>
      </c>
      <c r="AP1121" s="12" t="str">
        <f t="shared" si="2206"/>
        <v>-</v>
      </c>
      <c r="AQ1121" s="12" t="str">
        <f t="shared" si="2206"/>
        <v>-</v>
      </c>
      <c r="AR1121" s="13">
        <f t="shared" si="2175"/>
        <v>9</v>
      </c>
      <c r="AS1121" s="17">
        <f t="shared" si="2176"/>
        <v>7.7776387777777778</v>
      </c>
      <c r="AT1121" s="12">
        <f t="shared" si="2182"/>
        <v>47</v>
      </c>
      <c r="AV1121" s="22">
        <f t="shared" si="2188"/>
        <v>140</v>
      </c>
      <c r="AW1121" s="17">
        <f t="shared" si="2177"/>
        <v>7.7776387777777778</v>
      </c>
      <c r="AX1121" s="13">
        <f t="shared" si="2183"/>
        <v>10</v>
      </c>
      <c r="AY1121" s="13">
        <f t="shared" si="2178"/>
        <v>9</v>
      </c>
      <c r="AZ1121" s="128">
        <f t="shared" si="2184"/>
        <v>58</v>
      </c>
      <c r="BA1121" s="128">
        <f t="shared" si="2179"/>
        <v>2</v>
      </c>
      <c r="BC1121">
        <f t="shared" si="2074"/>
        <v>140</v>
      </c>
      <c r="BD1121" s="1" t="str">
        <f t="shared" si="2075"/>
        <v>-</v>
      </c>
      <c r="BE1121" s="1">
        <f t="shared" si="2076"/>
        <v>58</v>
      </c>
      <c r="BF1121" s="1" t="str">
        <f t="shared" si="2077"/>
        <v>-</v>
      </c>
      <c r="BG1121" s="6">
        <f t="shared" si="2078"/>
        <v>7.7776387777777778</v>
      </c>
    </row>
    <row r="1122" spans="1:59">
      <c r="A1122" s="22">
        <f t="shared" si="2185"/>
        <v>141</v>
      </c>
      <c r="B1122" s="128">
        <f t="shared" ref="B1122:C1122" si="2207">B143</f>
        <v>58</v>
      </c>
      <c r="C1122" s="128">
        <f t="shared" si="2207"/>
        <v>3</v>
      </c>
      <c r="D1122" s="12" t="str">
        <f t="shared" ref="D1122:AQ1122" si="2208">IF(D$979="ДА",D730,"-")</f>
        <v>-</v>
      </c>
      <c r="E1122" s="12" t="str">
        <f t="shared" si="2208"/>
        <v>-</v>
      </c>
      <c r="F1122" s="12" t="str">
        <f t="shared" si="2208"/>
        <v>-</v>
      </c>
      <c r="G1122" s="12" t="str">
        <f t="shared" si="2208"/>
        <v>-</v>
      </c>
      <c r="H1122" s="12">
        <f t="shared" si="2208"/>
        <v>6</v>
      </c>
      <c r="I1122" s="12" t="str">
        <f t="shared" si="2208"/>
        <v>-</v>
      </c>
      <c r="J1122" s="12">
        <f t="shared" si="2208"/>
        <v>5</v>
      </c>
      <c r="K1122" s="12" t="str">
        <f t="shared" si="2208"/>
        <v>-</v>
      </c>
      <c r="L1122" s="12" t="str">
        <f t="shared" si="2208"/>
        <v>-</v>
      </c>
      <c r="M1122" s="12" t="str">
        <f t="shared" si="2208"/>
        <v>-</v>
      </c>
      <c r="N1122" s="12">
        <f t="shared" si="2208"/>
        <v>8</v>
      </c>
      <c r="O1122" s="12">
        <f t="shared" si="2208"/>
        <v>6</v>
      </c>
      <c r="P1122" s="12" t="str">
        <f t="shared" si="2208"/>
        <v>-</v>
      </c>
      <c r="Q1122" s="12" t="str">
        <f t="shared" si="2208"/>
        <v>-</v>
      </c>
      <c r="R1122" s="12" t="str">
        <f t="shared" si="2208"/>
        <v>-</v>
      </c>
      <c r="S1122" s="12">
        <f t="shared" si="2208"/>
        <v>4</v>
      </c>
      <c r="T1122" s="12" t="str">
        <f t="shared" si="2208"/>
        <v>-</v>
      </c>
      <c r="U1122" s="12" t="str">
        <f t="shared" si="2208"/>
        <v>-</v>
      </c>
      <c r="V1122" s="12">
        <f t="shared" si="2208"/>
        <v>5</v>
      </c>
      <c r="W1122" s="12" t="str">
        <f t="shared" si="2208"/>
        <v>-</v>
      </c>
      <c r="X1122" s="12" t="str">
        <f t="shared" si="2208"/>
        <v>-</v>
      </c>
      <c r="Y1122" s="12" t="str">
        <f t="shared" si="2208"/>
        <v>-</v>
      </c>
      <c r="Z1122" s="12" t="str">
        <f t="shared" si="2208"/>
        <v>-</v>
      </c>
      <c r="AA1122" s="12" t="str">
        <f t="shared" si="2208"/>
        <v>-</v>
      </c>
      <c r="AB1122" s="12" t="str">
        <f t="shared" si="2208"/>
        <v>-</v>
      </c>
      <c r="AC1122" s="12">
        <f t="shared" si="2208"/>
        <v>5</v>
      </c>
      <c r="AD1122" s="12">
        <f t="shared" si="2208"/>
        <v>5</v>
      </c>
      <c r="AE1122" s="12" t="str">
        <f t="shared" si="2208"/>
        <v>-</v>
      </c>
      <c r="AF1122" s="12">
        <f t="shared" si="2208"/>
        <v>9</v>
      </c>
      <c r="AG1122" s="12" t="str">
        <f t="shared" si="2208"/>
        <v>-</v>
      </c>
      <c r="AH1122" s="12" t="str">
        <f t="shared" si="2208"/>
        <v>-</v>
      </c>
      <c r="AI1122" s="12" t="str">
        <f t="shared" si="2208"/>
        <v>-</v>
      </c>
      <c r="AJ1122" s="12" t="str">
        <f t="shared" si="2208"/>
        <v>-</v>
      </c>
      <c r="AK1122" s="12" t="str">
        <f t="shared" si="2208"/>
        <v>-</v>
      </c>
      <c r="AL1122" s="12" t="str">
        <f t="shared" si="2208"/>
        <v>-</v>
      </c>
      <c r="AM1122" s="12" t="str">
        <f t="shared" si="2208"/>
        <v>-</v>
      </c>
      <c r="AN1122" s="12" t="str">
        <f t="shared" si="2208"/>
        <v>-</v>
      </c>
      <c r="AO1122" s="12">
        <f t="shared" si="2208"/>
        <v>9</v>
      </c>
      <c r="AP1122" s="12" t="str">
        <f t="shared" si="2208"/>
        <v>-</v>
      </c>
      <c r="AQ1122" s="12" t="str">
        <f t="shared" si="2208"/>
        <v>-</v>
      </c>
      <c r="AR1122" s="13">
        <f t="shared" si="2175"/>
        <v>10</v>
      </c>
      <c r="AS1122" s="17">
        <f t="shared" si="2176"/>
        <v>6.1998600000000001</v>
      </c>
      <c r="AT1122" s="12">
        <f t="shared" si="2182"/>
        <v>143</v>
      </c>
      <c r="AV1122" s="22">
        <f t="shared" si="2188"/>
        <v>141</v>
      </c>
      <c r="AW1122" s="17">
        <f t="shared" si="2177"/>
        <v>6.1998600000000001</v>
      </c>
      <c r="AX1122" s="13">
        <f t="shared" si="2183"/>
        <v>12</v>
      </c>
      <c r="AY1122" s="13">
        <f t="shared" si="2178"/>
        <v>10</v>
      </c>
      <c r="AZ1122" s="128">
        <f t="shared" si="2184"/>
        <v>58</v>
      </c>
      <c r="BA1122" s="128">
        <f t="shared" si="2179"/>
        <v>3</v>
      </c>
      <c r="BC1122">
        <f t="shared" si="2074"/>
        <v>141</v>
      </c>
      <c r="BD1122" s="1" t="str">
        <f t="shared" si="2075"/>
        <v>-</v>
      </c>
      <c r="BE1122" s="1" t="str">
        <f t="shared" si="2076"/>
        <v>-</v>
      </c>
      <c r="BF1122" s="1">
        <f t="shared" si="2077"/>
        <v>58</v>
      </c>
      <c r="BG1122" s="6">
        <f t="shared" si="2078"/>
        <v>6.1998600000000001</v>
      </c>
    </row>
    <row r="1123" spans="1:59">
      <c r="A1123" s="22">
        <f t="shared" si="2185"/>
        <v>142</v>
      </c>
      <c r="B1123" s="128">
        <f t="shared" ref="B1123:C1123" si="2209">B144</f>
        <v>59</v>
      </c>
      <c r="C1123" s="128">
        <f t="shared" si="2209"/>
        <v>1</v>
      </c>
      <c r="D1123" s="12" t="str">
        <f t="shared" ref="D1123:AQ1123" si="2210">IF(D$979="ДА",D731,"-")</f>
        <v>-</v>
      </c>
      <c r="E1123" s="12" t="str">
        <f t="shared" si="2210"/>
        <v>-</v>
      </c>
      <c r="F1123" s="12" t="str">
        <f t="shared" si="2210"/>
        <v>-</v>
      </c>
      <c r="G1123" s="12" t="str">
        <f t="shared" si="2210"/>
        <v>-</v>
      </c>
      <c r="H1123" s="12">
        <f t="shared" si="2210"/>
        <v>8</v>
      </c>
      <c r="I1123" s="12" t="str">
        <f t="shared" si="2210"/>
        <v>-</v>
      </c>
      <c r="J1123" s="12" t="str">
        <f t="shared" si="2210"/>
        <v>-</v>
      </c>
      <c r="K1123" s="12" t="str">
        <f t="shared" si="2210"/>
        <v>-</v>
      </c>
      <c r="L1123" s="12" t="str">
        <f t="shared" si="2210"/>
        <v>-</v>
      </c>
      <c r="M1123" s="12" t="str">
        <f t="shared" si="2210"/>
        <v>-</v>
      </c>
      <c r="N1123" s="12">
        <f t="shared" si="2210"/>
        <v>9</v>
      </c>
      <c r="O1123" s="12">
        <f t="shared" si="2210"/>
        <v>8</v>
      </c>
      <c r="P1123" s="12" t="str">
        <f t="shared" si="2210"/>
        <v>-</v>
      </c>
      <c r="Q1123" s="12" t="str">
        <f t="shared" si="2210"/>
        <v>-</v>
      </c>
      <c r="R1123" s="12" t="str">
        <f t="shared" si="2210"/>
        <v>-</v>
      </c>
      <c r="S1123" s="12">
        <f t="shared" si="2210"/>
        <v>6</v>
      </c>
      <c r="T1123" s="12" t="str">
        <f t="shared" si="2210"/>
        <v>-</v>
      </c>
      <c r="U1123" s="12" t="str">
        <f t="shared" si="2210"/>
        <v>-</v>
      </c>
      <c r="V1123" s="12">
        <f t="shared" si="2210"/>
        <v>6</v>
      </c>
      <c r="W1123" s="12" t="str">
        <f t="shared" si="2210"/>
        <v>-</v>
      </c>
      <c r="X1123" s="12" t="str">
        <f t="shared" si="2210"/>
        <v>-</v>
      </c>
      <c r="Y1123" s="12" t="str">
        <f t="shared" si="2210"/>
        <v>-</v>
      </c>
      <c r="Z1123" s="12">
        <f t="shared" si="2210"/>
        <v>7</v>
      </c>
      <c r="AA1123" s="12" t="str">
        <f t="shared" si="2210"/>
        <v>-</v>
      </c>
      <c r="AB1123" s="12" t="str">
        <f t="shared" si="2210"/>
        <v>-</v>
      </c>
      <c r="AC1123" s="12">
        <f t="shared" si="2210"/>
        <v>7</v>
      </c>
      <c r="AD1123" s="12">
        <f t="shared" si="2210"/>
        <v>7</v>
      </c>
      <c r="AE1123" s="12" t="str">
        <f t="shared" si="2210"/>
        <v>-</v>
      </c>
      <c r="AF1123" s="12">
        <f t="shared" si="2210"/>
        <v>9</v>
      </c>
      <c r="AG1123" s="12" t="str">
        <f t="shared" si="2210"/>
        <v>-</v>
      </c>
      <c r="AH1123" s="12" t="str">
        <f t="shared" si="2210"/>
        <v>-</v>
      </c>
      <c r="AI1123" s="12" t="str">
        <f t="shared" si="2210"/>
        <v>-</v>
      </c>
      <c r="AJ1123" s="12" t="str">
        <f t="shared" si="2210"/>
        <v>-</v>
      </c>
      <c r="AK1123" s="12" t="str">
        <f t="shared" si="2210"/>
        <v>-</v>
      </c>
      <c r="AL1123" s="12" t="str">
        <f t="shared" si="2210"/>
        <v>-</v>
      </c>
      <c r="AM1123" s="12" t="str">
        <f t="shared" si="2210"/>
        <v>-</v>
      </c>
      <c r="AN1123" s="12" t="str">
        <f t="shared" si="2210"/>
        <v>-</v>
      </c>
      <c r="AO1123" s="12">
        <f t="shared" si="2210"/>
        <v>9</v>
      </c>
      <c r="AP1123" s="12" t="str">
        <f t="shared" si="2210"/>
        <v>-</v>
      </c>
      <c r="AQ1123" s="12" t="str">
        <f t="shared" si="2210"/>
        <v>-</v>
      </c>
      <c r="AR1123" s="13">
        <f t="shared" si="2175"/>
        <v>10</v>
      </c>
      <c r="AS1123" s="17">
        <f t="shared" si="2176"/>
        <v>7.5998589999999995</v>
      </c>
      <c r="AT1123" s="12">
        <f t="shared" si="2182"/>
        <v>57</v>
      </c>
      <c r="AV1123" s="22">
        <f t="shared" si="2188"/>
        <v>142</v>
      </c>
      <c r="AW1123" s="17">
        <f t="shared" si="2177"/>
        <v>7.5998589999999995</v>
      </c>
      <c r="AX1123" s="13">
        <f t="shared" si="2183"/>
        <v>14</v>
      </c>
      <c r="AY1123" s="13">
        <f t="shared" si="2178"/>
        <v>10</v>
      </c>
      <c r="AZ1123" s="128">
        <f t="shared" si="2184"/>
        <v>59</v>
      </c>
      <c r="BA1123" s="128">
        <f t="shared" si="2179"/>
        <v>1</v>
      </c>
      <c r="BC1123">
        <f t="shared" si="2074"/>
        <v>142</v>
      </c>
      <c r="BD1123" s="1">
        <f t="shared" si="2075"/>
        <v>59</v>
      </c>
      <c r="BE1123" s="1" t="str">
        <f t="shared" si="2076"/>
        <v>-</v>
      </c>
      <c r="BF1123" s="1" t="str">
        <f t="shared" si="2077"/>
        <v>-</v>
      </c>
      <c r="BG1123" s="6">
        <f t="shared" si="2078"/>
        <v>7.5998589999999995</v>
      </c>
    </row>
    <row r="1124" spans="1:59">
      <c r="A1124" s="22">
        <f t="shared" si="2185"/>
        <v>143</v>
      </c>
      <c r="B1124" s="128">
        <f t="shared" ref="B1124:C1124" si="2211">B145</f>
        <v>59</v>
      </c>
      <c r="C1124" s="128">
        <f t="shared" si="2211"/>
        <v>2</v>
      </c>
      <c r="D1124" s="12" t="str">
        <f t="shared" ref="D1124:AQ1124" si="2212">IF(D$979="ДА",D732,"-")</f>
        <v>-</v>
      </c>
      <c r="E1124" s="12" t="str">
        <f t="shared" si="2212"/>
        <v>-</v>
      </c>
      <c r="F1124" s="12" t="str">
        <f t="shared" si="2212"/>
        <v>-</v>
      </c>
      <c r="G1124" s="12" t="str">
        <f t="shared" si="2212"/>
        <v>-</v>
      </c>
      <c r="H1124" s="12">
        <f t="shared" si="2212"/>
        <v>10</v>
      </c>
      <c r="I1124" s="12" t="str">
        <f t="shared" si="2212"/>
        <v>-</v>
      </c>
      <c r="J1124" s="12">
        <f t="shared" si="2212"/>
        <v>6</v>
      </c>
      <c r="K1124" s="12" t="str">
        <f t="shared" si="2212"/>
        <v>-</v>
      </c>
      <c r="L1124" s="12" t="str">
        <f t="shared" si="2212"/>
        <v>-</v>
      </c>
      <c r="M1124" s="12" t="str">
        <f t="shared" si="2212"/>
        <v>-</v>
      </c>
      <c r="N1124" s="12">
        <f t="shared" si="2212"/>
        <v>10</v>
      </c>
      <c r="O1124" s="12">
        <f t="shared" si="2212"/>
        <v>7</v>
      </c>
      <c r="P1124" s="12" t="str">
        <f t="shared" si="2212"/>
        <v>-</v>
      </c>
      <c r="Q1124" s="12" t="str">
        <f t="shared" si="2212"/>
        <v>-</v>
      </c>
      <c r="R1124" s="12" t="str">
        <f t="shared" si="2212"/>
        <v>-</v>
      </c>
      <c r="S1124" s="12">
        <f t="shared" si="2212"/>
        <v>8</v>
      </c>
      <c r="T1124" s="12" t="str">
        <f t="shared" si="2212"/>
        <v>-</v>
      </c>
      <c r="U1124" s="12" t="str">
        <f t="shared" si="2212"/>
        <v>-</v>
      </c>
      <c r="V1124" s="12">
        <f t="shared" si="2212"/>
        <v>6</v>
      </c>
      <c r="W1124" s="12" t="str">
        <f t="shared" si="2212"/>
        <v>-</v>
      </c>
      <c r="X1124" s="12" t="str">
        <f t="shared" si="2212"/>
        <v>-</v>
      </c>
      <c r="Y1124" s="12" t="str">
        <f t="shared" si="2212"/>
        <v>-</v>
      </c>
      <c r="Z1124" s="12">
        <f t="shared" si="2212"/>
        <v>8</v>
      </c>
      <c r="AA1124" s="12" t="str">
        <f t="shared" si="2212"/>
        <v>-</v>
      </c>
      <c r="AB1124" s="12" t="str">
        <f t="shared" si="2212"/>
        <v>-</v>
      </c>
      <c r="AC1124" s="12">
        <f t="shared" si="2212"/>
        <v>6</v>
      </c>
      <c r="AD1124" s="12">
        <f t="shared" si="2212"/>
        <v>8</v>
      </c>
      <c r="AE1124" s="12" t="str">
        <f t="shared" si="2212"/>
        <v>-</v>
      </c>
      <c r="AF1124" s="12">
        <f t="shared" si="2212"/>
        <v>9</v>
      </c>
      <c r="AG1124" s="12" t="str">
        <f t="shared" si="2212"/>
        <v>-</v>
      </c>
      <c r="AH1124" s="12" t="str">
        <f t="shared" si="2212"/>
        <v>-</v>
      </c>
      <c r="AI1124" s="12" t="str">
        <f t="shared" si="2212"/>
        <v>-</v>
      </c>
      <c r="AJ1124" s="12" t="str">
        <f t="shared" si="2212"/>
        <v>-</v>
      </c>
      <c r="AK1124" s="12" t="str">
        <f t="shared" si="2212"/>
        <v>-</v>
      </c>
      <c r="AL1124" s="12" t="str">
        <f t="shared" si="2212"/>
        <v>-</v>
      </c>
      <c r="AM1124" s="12" t="str">
        <f t="shared" si="2212"/>
        <v>-</v>
      </c>
      <c r="AN1124" s="12" t="str">
        <f t="shared" si="2212"/>
        <v>-</v>
      </c>
      <c r="AO1124" s="12">
        <f t="shared" si="2212"/>
        <v>10</v>
      </c>
      <c r="AP1124" s="12" t="str">
        <f t="shared" si="2212"/>
        <v>-</v>
      </c>
      <c r="AQ1124" s="12" t="str">
        <f t="shared" si="2212"/>
        <v>-</v>
      </c>
      <c r="AR1124" s="13">
        <f t="shared" si="2175"/>
        <v>11</v>
      </c>
      <c r="AS1124" s="17">
        <f t="shared" si="2176"/>
        <v>7.9998579999999997</v>
      </c>
      <c r="AT1124" s="12">
        <f t="shared" si="2182"/>
        <v>30</v>
      </c>
      <c r="AV1124" s="22">
        <f t="shared" si="2188"/>
        <v>143</v>
      </c>
      <c r="AW1124" s="17">
        <f t="shared" si="2177"/>
        <v>7.9998579999999997</v>
      </c>
      <c r="AX1124" s="13">
        <f t="shared" si="2183"/>
        <v>16</v>
      </c>
      <c r="AY1124" s="13">
        <f t="shared" si="2178"/>
        <v>11</v>
      </c>
      <c r="AZ1124" s="128">
        <f t="shared" si="2184"/>
        <v>59</v>
      </c>
      <c r="BA1124" s="128">
        <f t="shared" si="2179"/>
        <v>2</v>
      </c>
      <c r="BC1124">
        <f t="shared" si="2074"/>
        <v>143</v>
      </c>
      <c r="BD1124" s="1" t="str">
        <f t="shared" si="2075"/>
        <v>-</v>
      </c>
      <c r="BE1124" s="1">
        <f t="shared" si="2076"/>
        <v>59</v>
      </c>
      <c r="BF1124" s="1" t="str">
        <f t="shared" si="2077"/>
        <v>-</v>
      </c>
      <c r="BG1124" s="6">
        <f t="shared" si="2078"/>
        <v>7.9998579999999997</v>
      </c>
    </row>
    <row r="1125" spans="1:59">
      <c r="A1125" s="22">
        <f t="shared" si="2185"/>
        <v>144</v>
      </c>
      <c r="B1125" s="128">
        <f t="shared" ref="B1125:C1125" si="2213">B146</f>
        <v>59</v>
      </c>
      <c r="C1125" s="128">
        <f t="shared" si="2213"/>
        <v>3</v>
      </c>
      <c r="D1125" s="12" t="str">
        <f t="shared" ref="D1125:AQ1125" si="2214">IF(D$979="ДА",D733,"-")</f>
        <v>-</v>
      </c>
      <c r="E1125" s="12" t="str">
        <f t="shared" si="2214"/>
        <v>-</v>
      </c>
      <c r="F1125" s="12" t="str">
        <f t="shared" si="2214"/>
        <v>-</v>
      </c>
      <c r="G1125" s="12" t="str">
        <f t="shared" si="2214"/>
        <v>-</v>
      </c>
      <c r="H1125" s="12">
        <f t="shared" si="2214"/>
        <v>9</v>
      </c>
      <c r="I1125" s="12" t="str">
        <f t="shared" si="2214"/>
        <v>-</v>
      </c>
      <c r="J1125" s="12" t="str">
        <f t="shared" si="2214"/>
        <v>-</v>
      </c>
      <c r="K1125" s="12" t="str">
        <f t="shared" si="2214"/>
        <v>-</v>
      </c>
      <c r="L1125" s="12" t="str">
        <f t="shared" si="2214"/>
        <v>-</v>
      </c>
      <c r="M1125" s="12" t="str">
        <f t="shared" si="2214"/>
        <v>-</v>
      </c>
      <c r="N1125" s="12">
        <f t="shared" si="2214"/>
        <v>9</v>
      </c>
      <c r="O1125" s="12">
        <f t="shared" si="2214"/>
        <v>8</v>
      </c>
      <c r="P1125" s="12" t="str">
        <f t="shared" si="2214"/>
        <v>-</v>
      </c>
      <c r="Q1125" s="12" t="str">
        <f t="shared" si="2214"/>
        <v>-</v>
      </c>
      <c r="R1125" s="12" t="str">
        <f t="shared" si="2214"/>
        <v>-</v>
      </c>
      <c r="S1125" s="12">
        <f t="shared" si="2214"/>
        <v>8</v>
      </c>
      <c r="T1125" s="12" t="str">
        <f t="shared" si="2214"/>
        <v>-</v>
      </c>
      <c r="U1125" s="12" t="str">
        <f t="shared" si="2214"/>
        <v>-</v>
      </c>
      <c r="V1125" s="12">
        <f t="shared" si="2214"/>
        <v>8</v>
      </c>
      <c r="W1125" s="12" t="str">
        <f t="shared" si="2214"/>
        <v>-</v>
      </c>
      <c r="X1125" s="12">
        <f t="shared" si="2214"/>
        <v>4</v>
      </c>
      <c r="Y1125" s="12" t="str">
        <f t="shared" si="2214"/>
        <v>-</v>
      </c>
      <c r="Z1125" s="12">
        <f t="shared" si="2214"/>
        <v>7</v>
      </c>
      <c r="AA1125" s="12" t="str">
        <f t="shared" si="2214"/>
        <v>-</v>
      </c>
      <c r="AB1125" s="12" t="str">
        <f t="shared" si="2214"/>
        <v>-</v>
      </c>
      <c r="AC1125" s="12">
        <f t="shared" si="2214"/>
        <v>9</v>
      </c>
      <c r="AD1125" s="12">
        <f t="shared" si="2214"/>
        <v>7</v>
      </c>
      <c r="AE1125" s="12" t="str">
        <f t="shared" si="2214"/>
        <v>-</v>
      </c>
      <c r="AF1125" s="12">
        <f t="shared" si="2214"/>
        <v>10</v>
      </c>
      <c r="AG1125" s="12" t="str">
        <f t="shared" si="2214"/>
        <v>-</v>
      </c>
      <c r="AH1125" s="12" t="str">
        <f t="shared" si="2214"/>
        <v>-</v>
      </c>
      <c r="AI1125" s="12" t="str">
        <f t="shared" si="2214"/>
        <v>-</v>
      </c>
      <c r="AJ1125" s="12" t="str">
        <f t="shared" si="2214"/>
        <v>-</v>
      </c>
      <c r="AK1125" s="12" t="str">
        <f t="shared" si="2214"/>
        <v>-</v>
      </c>
      <c r="AL1125" s="12" t="str">
        <f t="shared" si="2214"/>
        <v>-</v>
      </c>
      <c r="AM1125" s="12" t="str">
        <f t="shared" si="2214"/>
        <v>-</v>
      </c>
      <c r="AN1125" s="12" t="str">
        <f t="shared" si="2214"/>
        <v>-</v>
      </c>
      <c r="AO1125" s="12">
        <f t="shared" si="2214"/>
        <v>9</v>
      </c>
      <c r="AP1125" s="12" t="str">
        <f t="shared" si="2214"/>
        <v>-</v>
      </c>
      <c r="AQ1125" s="12" t="str">
        <f t="shared" si="2214"/>
        <v>-</v>
      </c>
      <c r="AR1125" s="13">
        <f t="shared" si="2175"/>
        <v>11</v>
      </c>
      <c r="AS1125" s="17">
        <f t="shared" si="2176"/>
        <v>7.9998570000000004</v>
      </c>
      <c r="AT1125" s="12">
        <f t="shared" si="2182"/>
        <v>31</v>
      </c>
      <c r="AV1125" s="22">
        <f t="shared" si="2188"/>
        <v>144</v>
      </c>
      <c r="AW1125" s="17">
        <f t="shared" si="2177"/>
        <v>7.9998570000000004</v>
      </c>
      <c r="AX1125" s="13">
        <f t="shared" si="2183"/>
        <v>16</v>
      </c>
      <c r="AY1125" s="13">
        <f t="shared" si="2178"/>
        <v>11</v>
      </c>
      <c r="AZ1125" s="128">
        <f t="shared" si="2184"/>
        <v>59</v>
      </c>
      <c r="BA1125" s="128">
        <f t="shared" si="2179"/>
        <v>3</v>
      </c>
      <c r="BC1125">
        <f t="shared" si="2074"/>
        <v>144</v>
      </c>
      <c r="BD1125" s="1" t="str">
        <f t="shared" si="2075"/>
        <v>-</v>
      </c>
      <c r="BE1125" s="1" t="str">
        <f t="shared" si="2076"/>
        <v>-</v>
      </c>
      <c r="BF1125" s="1">
        <f t="shared" si="2077"/>
        <v>59</v>
      </c>
      <c r="BG1125" s="6">
        <f t="shared" si="2078"/>
        <v>7.9998570000000004</v>
      </c>
    </row>
    <row r="1126" spans="1:59">
      <c r="A1126" s="22">
        <f t="shared" si="2185"/>
        <v>145</v>
      </c>
      <c r="B1126" s="128">
        <f t="shared" ref="B1126:C1126" si="2215">B147</f>
        <v>60</v>
      </c>
      <c r="C1126" s="128">
        <f t="shared" si="2215"/>
        <v>1</v>
      </c>
      <c r="D1126" s="12" t="str">
        <f t="shared" ref="D1126:AQ1126" si="2216">IF(D$979="ДА",D734,"-")</f>
        <v>-</v>
      </c>
      <c r="E1126" s="12" t="str">
        <f t="shared" si="2216"/>
        <v>-</v>
      </c>
      <c r="F1126" s="12" t="str">
        <f t="shared" si="2216"/>
        <v>-</v>
      </c>
      <c r="G1126" s="12" t="str">
        <f t="shared" si="2216"/>
        <v>-</v>
      </c>
      <c r="H1126" s="12">
        <f t="shared" si="2216"/>
        <v>6</v>
      </c>
      <c r="I1126" s="12" t="str">
        <f t="shared" si="2216"/>
        <v>-</v>
      </c>
      <c r="J1126" s="12">
        <f t="shared" si="2216"/>
        <v>9</v>
      </c>
      <c r="K1126" s="12" t="str">
        <f t="shared" si="2216"/>
        <v>-</v>
      </c>
      <c r="L1126" s="12" t="str">
        <f t="shared" si="2216"/>
        <v>-</v>
      </c>
      <c r="M1126" s="12" t="str">
        <f t="shared" si="2216"/>
        <v>-</v>
      </c>
      <c r="N1126" s="12">
        <f t="shared" si="2216"/>
        <v>11</v>
      </c>
      <c r="O1126" s="12" t="str">
        <f t="shared" si="2216"/>
        <v>-</v>
      </c>
      <c r="P1126" s="12" t="str">
        <f t="shared" si="2216"/>
        <v>-</v>
      </c>
      <c r="Q1126" s="12" t="str">
        <f t="shared" si="2216"/>
        <v>-</v>
      </c>
      <c r="R1126" s="12" t="str">
        <f t="shared" si="2216"/>
        <v>-</v>
      </c>
      <c r="S1126" s="12" t="str">
        <f t="shared" si="2216"/>
        <v>-</v>
      </c>
      <c r="T1126" s="12" t="str">
        <f t="shared" si="2216"/>
        <v>-</v>
      </c>
      <c r="U1126" s="12" t="str">
        <f t="shared" si="2216"/>
        <v>-</v>
      </c>
      <c r="V1126" s="12">
        <f t="shared" si="2216"/>
        <v>8</v>
      </c>
      <c r="W1126" s="12" t="str">
        <f t="shared" si="2216"/>
        <v>-</v>
      </c>
      <c r="X1126" s="12">
        <f t="shared" si="2216"/>
        <v>7</v>
      </c>
      <c r="Y1126" s="12" t="str">
        <f t="shared" si="2216"/>
        <v>-</v>
      </c>
      <c r="Z1126" s="12" t="str">
        <f t="shared" si="2216"/>
        <v>-</v>
      </c>
      <c r="AA1126" s="12" t="str">
        <f t="shared" si="2216"/>
        <v>-</v>
      </c>
      <c r="AB1126" s="12" t="str">
        <f t="shared" si="2216"/>
        <v>-</v>
      </c>
      <c r="AC1126" s="12">
        <f t="shared" si="2216"/>
        <v>8</v>
      </c>
      <c r="AD1126" s="12">
        <f t="shared" si="2216"/>
        <v>7</v>
      </c>
      <c r="AE1126" s="12" t="str">
        <f t="shared" si="2216"/>
        <v>-</v>
      </c>
      <c r="AF1126" s="12">
        <f t="shared" si="2216"/>
        <v>8</v>
      </c>
      <c r="AG1126" s="12" t="str">
        <f t="shared" si="2216"/>
        <v>-</v>
      </c>
      <c r="AH1126" s="12" t="str">
        <f t="shared" si="2216"/>
        <v>-</v>
      </c>
      <c r="AI1126" s="12" t="str">
        <f t="shared" si="2216"/>
        <v>-</v>
      </c>
      <c r="AJ1126" s="12" t="str">
        <f t="shared" si="2216"/>
        <v>-</v>
      </c>
      <c r="AK1126" s="12" t="str">
        <f t="shared" si="2216"/>
        <v>-</v>
      </c>
      <c r="AL1126" s="12" t="str">
        <f t="shared" si="2216"/>
        <v>-</v>
      </c>
      <c r="AM1126" s="12" t="str">
        <f t="shared" si="2216"/>
        <v>-</v>
      </c>
      <c r="AN1126" s="12" t="str">
        <f t="shared" si="2216"/>
        <v>-</v>
      </c>
      <c r="AO1126" s="12">
        <f t="shared" si="2216"/>
        <v>6</v>
      </c>
      <c r="AP1126" s="12" t="str">
        <f t="shared" si="2216"/>
        <v>-</v>
      </c>
      <c r="AQ1126" s="12" t="str">
        <f t="shared" si="2216"/>
        <v>-</v>
      </c>
      <c r="AR1126" s="13">
        <f t="shared" si="2175"/>
        <v>9</v>
      </c>
      <c r="AS1126" s="17">
        <f t="shared" si="2176"/>
        <v>7.777633777777778</v>
      </c>
      <c r="AT1126" s="12">
        <f t="shared" si="2182"/>
        <v>48</v>
      </c>
      <c r="AV1126" s="22">
        <f t="shared" si="2188"/>
        <v>145</v>
      </c>
      <c r="AW1126" s="17">
        <f t="shared" si="2177"/>
        <v>7.777633777777778</v>
      </c>
      <c r="AX1126" s="13">
        <f t="shared" si="2183"/>
        <v>11</v>
      </c>
      <c r="AY1126" s="13">
        <f t="shared" si="2178"/>
        <v>9</v>
      </c>
      <c r="AZ1126" s="128">
        <f t="shared" si="2184"/>
        <v>60</v>
      </c>
      <c r="BA1126" s="128">
        <f t="shared" si="2179"/>
        <v>1</v>
      </c>
      <c r="BC1126">
        <f t="shared" ref="BC1126:BC1173" si="2217">ROW(A145)</f>
        <v>145</v>
      </c>
      <c r="BD1126" s="1">
        <f t="shared" ref="BD1126:BD1173" si="2218">IF(C1126=1,B1126,"-")</f>
        <v>60</v>
      </c>
      <c r="BE1126" s="1" t="str">
        <f t="shared" ref="BE1126:BE1173" si="2219">IF(C1126=2,B1126,"-")</f>
        <v>-</v>
      </c>
      <c r="BF1126" s="1" t="str">
        <f t="shared" ref="BF1126:BF1173" si="2220">IF(C1126=3,B1126,"-")</f>
        <v>-</v>
      </c>
      <c r="BG1126" s="6">
        <f t="shared" ref="BG1126:BG1173" si="2221">AW1126</f>
        <v>7.777633777777778</v>
      </c>
    </row>
    <row r="1127" spans="1:59">
      <c r="A1127" s="22">
        <f t="shared" si="2185"/>
        <v>146</v>
      </c>
      <c r="B1127" s="128">
        <f t="shared" ref="B1127:C1127" si="2222">B148</f>
        <v>60</v>
      </c>
      <c r="C1127" s="128">
        <f t="shared" si="2222"/>
        <v>2</v>
      </c>
      <c r="D1127" s="12" t="str">
        <f t="shared" ref="D1127:AQ1127" si="2223">IF(D$979="ДА",D735,"-")</f>
        <v>-</v>
      </c>
      <c r="E1127" s="12" t="str">
        <f t="shared" si="2223"/>
        <v>-</v>
      </c>
      <c r="F1127" s="12" t="str">
        <f t="shared" si="2223"/>
        <v>-</v>
      </c>
      <c r="G1127" s="12" t="str">
        <f t="shared" si="2223"/>
        <v>-</v>
      </c>
      <c r="H1127" s="12">
        <f t="shared" si="2223"/>
        <v>8</v>
      </c>
      <c r="I1127" s="12" t="str">
        <f t="shared" si="2223"/>
        <v>-</v>
      </c>
      <c r="J1127" s="12">
        <f t="shared" si="2223"/>
        <v>7</v>
      </c>
      <c r="K1127" s="12" t="str">
        <f t="shared" si="2223"/>
        <v>-</v>
      </c>
      <c r="L1127" s="12" t="str">
        <f t="shared" si="2223"/>
        <v>-</v>
      </c>
      <c r="M1127" s="12" t="str">
        <f t="shared" si="2223"/>
        <v>-</v>
      </c>
      <c r="N1127" s="12">
        <f t="shared" si="2223"/>
        <v>10</v>
      </c>
      <c r="O1127" s="12" t="str">
        <f t="shared" si="2223"/>
        <v>-</v>
      </c>
      <c r="P1127" s="12" t="str">
        <f t="shared" si="2223"/>
        <v>-</v>
      </c>
      <c r="Q1127" s="12" t="str">
        <f t="shared" si="2223"/>
        <v>-</v>
      </c>
      <c r="R1127" s="12" t="str">
        <f t="shared" si="2223"/>
        <v>-</v>
      </c>
      <c r="S1127" s="12">
        <f t="shared" si="2223"/>
        <v>7</v>
      </c>
      <c r="T1127" s="12" t="str">
        <f t="shared" si="2223"/>
        <v>-</v>
      </c>
      <c r="U1127" s="12" t="str">
        <f t="shared" si="2223"/>
        <v>-</v>
      </c>
      <c r="V1127" s="12">
        <f t="shared" si="2223"/>
        <v>6</v>
      </c>
      <c r="W1127" s="12" t="str">
        <f t="shared" si="2223"/>
        <v>-</v>
      </c>
      <c r="X1127" s="12">
        <f t="shared" si="2223"/>
        <v>4</v>
      </c>
      <c r="Y1127" s="12" t="str">
        <f t="shared" si="2223"/>
        <v>-</v>
      </c>
      <c r="Z1127" s="12" t="str">
        <f t="shared" si="2223"/>
        <v>-</v>
      </c>
      <c r="AA1127" s="12" t="str">
        <f t="shared" si="2223"/>
        <v>-</v>
      </c>
      <c r="AB1127" s="12" t="str">
        <f t="shared" si="2223"/>
        <v>-</v>
      </c>
      <c r="AC1127" s="12">
        <f t="shared" si="2223"/>
        <v>8</v>
      </c>
      <c r="AD1127" s="12">
        <f t="shared" si="2223"/>
        <v>6</v>
      </c>
      <c r="AE1127" s="12" t="str">
        <f t="shared" si="2223"/>
        <v>-</v>
      </c>
      <c r="AF1127" s="12">
        <f t="shared" si="2223"/>
        <v>7</v>
      </c>
      <c r="AG1127" s="12" t="str">
        <f t="shared" si="2223"/>
        <v>-</v>
      </c>
      <c r="AH1127" s="12" t="str">
        <f t="shared" si="2223"/>
        <v>-</v>
      </c>
      <c r="AI1127" s="12" t="str">
        <f t="shared" si="2223"/>
        <v>-</v>
      </c>
      <c r="AJ1127" s="12" t="str">
        <f t="shared" si="2223"/>
        <v>-</v>
      </c>
      <c r="AK1127" s="12" t="str">
        <f t="shared" si="2223"/>
        <v>-</v>
      </c>
      <c r="AL1127" s="12" t="str">
        <f t="shared" si="2223"/>
        <v>-</v>
      </c>
      <c r="AM1127" s="12" t="str">
        <f t="shared" si="2223"/>
        <v>-</v>
      </c>
      <c r="AN1127" s="12" t="str">
        <f t="shared" si="2223"/>
        <v>-</v>
      </c>
      <c r="AO1127" s="12">
        <f t="shared" si="2223"/>
        <v>5</v>
      </c>
      <c r="AP1127" s="12" t="str">
        <f t="shared" si="2223"/>
        <v>-</v>
      </c>
      <c r="AQ1127" s="12" t="str">
        <f t="shared" si="2223"/>
        <v>-</v>
      </c>
      <c r="AR1127" s="13">
        <f t="shared" si="2175"/>
        <v>10</v>
      </c>
      <c r="AS1127" s="17">
        <f t="shared" si="2176"/>
        <v>6.799855</v>
      </c>
      <c r="AT1127" s="12">
        <f t="shared" si="2182"/>
        <v>107</v>
      </c>
      <c r="AV1127" s="22">
        <f t="shared" si="2188"/>
        <v>146</v>
      </c>
      <c r="AW1127" s="17">
        <f t="shared" si="2177"/>
        <v>6.799855</v>
      </c>
      <c r="AX1127" s="13">
        <f t="shared" si="2183"/>
        <v>12</v>
      </c>
      <c r="AY1127" s="13">
        <f t="shared" si="2178"/>
        <v>10</v>
      </c>
      <c r="AZ1127" s="128">
        <f t="shared" si="2184"/>
        <v>60</v>
      </c>
      <c r="BA1127" s="128">
        <f t="shared" si="2179"/>
        <v>2</v>
      </c>
      <c r="BC1127">
        <f t="shared" si="2217"/>
        <v>146</v>
      </c>
      <c r="BD1127" s="1" t="str">
        <f t="shared" si="2218"/>
        <v>-</v>
      </c>
      <c r="BE1127" s="1">
        <f t="shared" si="2219"/>
        <v>60</v>
      </c>
      <c r="BF1127" s="1" t="str">
        <f t="shared" si="2220"/>
        <v>-</v>
      </c>
      <c r="BG1127" s="6">
        <f t="shared" si="2221"/>
        <v>6.799855</v>
      </c>
    </row>
    <row r="1128" spans="1:59">
      <c r="A1128" s="22">
        <f t="shared" si="2185"/>
        <v>147</v>
      </c>
      <c r="B1128" s="128">
        <f t="shared" ref="B1128:C1128" si="2224">B149</f>
        <v>60</v>
      </c>
      <c r="C1128" s="128">
        <f t="shared" si="2224"/>
        <v>3</v>
      </c>
      <c r="D1128" s="12" t="str">
        <f t="shared" ref="D1128:AQ1128" si="2225">IF(D$979="ДА",D736,"-")</f>
        <v>-</v>
      </c>
      <c r="E1128" s="12" t="str">
        <f t="shared" si="2225"/>
        <v>-</v>
      </c>
      <c r="F1128" s="12" t="str">
        <f t="shared" si="2225"/>
        <v>-</v>
      </c>
      <c r="G1128" s="12" t="str">
        <f t="shared" si="2225"/>
        <v>-</v>
      </c>
      <c r="H1128" s="12">
        <f t="shared" si="2225"/>
        <v>10</v>
      </c>
      <c r="I1128" s="12" t="str">
        <f t="shared" si="2225"/>
        <v>-</v>
      </c>
      <c r="J1128" s="12">
        <f t="shared" si="2225"/>
        <v>9</v>
      </c>
      <c r="K1128" s="12" t="str">
        <f t="shared" si="2225"/>
        <v>-</v>
      </c>
      <c r="L1128" s="12" t="str">
        <f t="shared" si="2225"/>
        <v>-</v>
      </c>
      <c r="M1128" s="12" t="str">
        <f t="shared" si="2225"/>
        <v>-</v>
      </c>
      <c r="N1128" s="12">
        <f t="shared" si="2225"/>
        <v>9</v>
      </c>
      <c r="O1128" s="12" t="str">
        <f t="shared" si="2225"/>
        <v>-</v>
      </c>
      <c r="P1128" s="12" t="str">
        <f t="shared" si="2225"/>
        <v>-</v>
      </c>
      <c r="Q1128" s="12" t="str">
        <f t="shared" si="2225"/>
        <v>-</v>
      </c>
      <c r="R1128" s="12" t="str">
        <f t="shared" si="2225"/>
        <v>-</v>
      </c>
      <c r="S1128" s="12">
        <f t="shared" si="2225"/>
        <v>9</v>
      </c>
      <c r="T1128" s="12" t="str">
        <f t="shared" si="2225"/>
        <v>-</v>
      </c>
      <c r="U1128" s="12" t="str">
        <f t="shared" si="2225"/>
        <v>-</v>
      </c>
      <c r="V1128" s="12">
        <f t="shared" si="2225"/>
        <v>8</v>
      </c>
      <c r="W1128" s="12" t="str">
        <f t="shared" si="2225"/>
        <v>-</v>
      </c>
      <c r="X1128" s="12">
        <f t="shared" si="2225"/>
        <v>4</v>
      </c>
      <c r="Y1128" s="12" t="str">
        <f t="shared" si="2225"/>
        <v>-</v>
      </c>
      <c r="Z1128" s="12" t="str">
        <f t="shared" si="2225"/>
        <v>-</v>
      </c>
      <c r="AA1128" s="12" t="str">
        <f t="shared" si="2225"/>
        <v>-</v>
      </c>
      <c r="AB1128" s="12" t="str">
        <f t="shared" si="2225"/>
        <v>-</v>
      </c>
      <c r="AC1128" s="12">
        <f t="shared" si="2225"/>
        <v>5</v>
      </c>
      <c r="AD1128" s="12">
        <f t="shared" si="2225"/>
        <v>7</v>
      </c>
      <c r="AE1128" s="12" t="str">
        <f t="shared" si="2225"/>
        <v>-</v>
      </c>
      <c r="AF1128" s="12">
        <f t="shared" si="2225"/>
        <v>9</v>
      </c>
      <c r="AG1128" s="12" t="str">
        <f t="shared" si="2225"/>
        <v>-</v>
      </c>
      <c r="AH1128" s="12" t="str">
        <f t="shared" si="2225"/>
        <v>-</v>
      </c>
      <c r="AI1128" s="12" t="str">
        <f t="shared" si="2225"/>
        <v>-</v>
      </c>
      <c r="AJ1128" s="12" t="str">
        <f t="shared" si="2225"/>
        <v>-</v>
      </c>
      <c r="AK1128" s="12" t="str">
        <f t="shared" si="2225"/>
        <v>-</v>
      </c>
      <c r="AL1128" s="12" t="str">
        <f t="shared" si="2225"/>
        <v>-</v>
      </c>
      <c r="AM1128" s="12" t="str">
        <f t="shared" si="2225"/>
        <v>-</v>
      </c>
      <c r="AN1128" s="12" t="str">
        <f t="shared" si="2225"/>
        <v>-</v>
      </c>
      <c r="AO1128" s="12">
        <f t="shared" si="2225"/>
        <v>6</v>
      </c>
      <c r="AP1128" s="12" t="str">
        <f t="shared" si="2225"/>
        <v>-</v>
      </c>
      <c r="AQ1128" s="12" t="str">
        <f t="shared" si="2225"/>
        <v>-</v>
      </c>
      <c r="AR1128" s="13">
        <f t="shared" si="2175"/>
        <v>10</v>
      </c>
      <c r="AS1128" s="17">
        <f t="shared" si="2176"/>
        <v>7.5998539999999997</v>
      </c>
      <c r="AT1128" s="12">
        <f t="shared" si="2182"/>
        <v>58</v>
      </c>
      <c r="AV1128" s="22">
        <f t="shared" si="2188"/>
        <v>147</v>
      </c>
      <c r="AW1128" s="17">
        <f t="shared" si="2177"/>
        <v>7.5998539999999997</v>
      </c>
      <c r="AX1128" s="13">
        <f t="shared" si="2183"/>
        <v>11</v>
      </c>
      <c r="AY1128" s="13">
        <f t="shared" si="2178"/>
        <v>10</v>
      </c>
      <c r="AZ1128" s="128">
        <f t="shared" si="2184"/>
        <v>60</v>
      </c>
      <c r="BA1128" s="128">
        <f t="shared" si="2179"/>
        <v>3</v>
      </c>
      <c r="BC1128">
        <f t="shared" si="2217"/>
        <v>147</v>
      </c>
      <c r="BD1128" s="1" t="str">
        <f t="shared" si="2218"/>
        <v>-</v>
      </c>
      <c r="BE1128" s="1" t="str">
        <f t="shared" si="2219"/>
        <v>-</v>
      </c>
      <c r="BF1128" s="1">
        <f t="shared" si="2220"/>
        <v>60</v>
      </c>
      <c r="BG1128" s="6">
        <f t="shared" si="2221"/>
        <v>7.5998539999999997</v>
      </c>
    </row>
    <row r="1129" spans="1:59">
      <c r="A1129" s="22">
        <f t="shared" si="2185"/>
        <v>148</v>
      </c>
      <c r="B1129" s="128">
        <f t="shared" ref="B1129:C1129" si="2226">B150</f>
        <v>61</v>
      </c>
      <c r="C1129" s="128">
        <f t="shared" si="2226"/>
        <v>1</v>
      </c>
      <c r="D1129" s="12" t="str">
        <f t="shared" ref="D1129:AQ1129" si="2227">IF(D$979="ДА",D737,"-")</f>
        <v>-</v>
      </c>
      <c r="E1129" s="12" t="str">
        <f t="shared" si="2227"/>
        <v>-</v>
      </c>
      <c r="F1129" s="12" t="str">
        <f t="shared" si="2227"/>
        <v>-</v>
      </c>
      <c r="G1129" s="12" t="str">
        <f t="shared" si="2227"/>
        <v>-</v>
      </c>
      <c r="H1129" s="12">
        <f t="shared" si="2227"/>
        <v>10</v>
      </c>
      <c r="I1129" s="12" t="str">
        <f t="shared" si="2227"/>
        <v>-</v>
      </c>
      <c r="J1129" s="12" t="str">
        <f t="shared" si="2227"/>
        <v>-</v>
      </c>
      <c r="K1129" s="12" t="str">
        <f t="shared" si="2227"/>
        <v>-</v>
      </c>
      <c r="L1129" s="12" t="str">
        <f t="shared" si="2227"/>
        <v>-</v>
      </c>
      <c r="M1129" s="12" t="str">
        <f t="shared" si="2227"/>
        <v>-</v>
      </c>
      <c r="N1129" s="12">
        <f t="shared" si="2227"/>
        <v>10</v>
      </c>
      <c r="O1129" s="12" t="str">
        <f t="shared" si="2227"/>
        <v>-</v>
      </c>
      <c r="P1129" s="12" t="str">
        <f t="shared" si="2227"/>
        <v>-</v>
      </c>
      <c r="Q1129" s="12" t="str">
        <f t="shared" si="2227"/>
        <v>-</v>
      </c>
      <c r="R1129" s="12" t="str">
        <f t="shared" si="2227"/>
        <v>-</v>
      </c>
      <c r="S1129" s="12" t="str">
        <f t="shared" si="2227"/>
        <v>-</v>
      </c>
      <c r="T1129" s="12" t="str">
        <f t="shared" si="2227"/>
        <v>-</v>
      </c>
      <c r="U1129" s="12" t="str">
        <f t="shared" si="2227"/>
        <v>-</v>
      </c>
      <c r="V1129" s="12">
        <f t="shared" si="2227"/>
        <v>10</v>
      </c>
      <c r="W1129" s="12" t="str">
        <f t="shared" si="2227"/>
        <v>-</v>
      </c>
      <c r="X1129" s="12" t="str">
        <f t="shared" si="2227"/>
        <v>-</v>
      </c>
      <c r="Y1129" s="12" t="str">
        <f t="shared" si="2227"/>
        <v>-</v>
      </c>
      <c r="Z1129" s="12">
        <f t="shared" si="2227"/>
        <v>5</v>
      </c>
      <c r="AA1129" s="12" t="str">
        <f t="shared" si="2227"/>
        <v>-</v>
      </c>
      <c r="AB1129" s="12" t="str">
        <f t="shared" si="2227"/>
        <v>-</v>
      </c>
      <c r="AC1129" s="12">
        <f t="shared" si="2227"/>
        <v>10</v>
      </c>
      <c r="AD1129" s="12">
        <f t="shared" si="2227"/>
        <v>7</v>
      </c>
      <c r="AE1129" s="12" t="str">
        <f t="shared" si="2227"/>
        <v>-</v>
      </c>
      <c r="AF1129" s="12">
        <f t="shared" si="2227"/>
        <v>11</v>
      </c>
      <c r="AG1129" s="12" t="str">
        <f t="shared" si="2227"/>
        <v>-</v>
      </c>
      <c r="AH1129" s="12" t="str">
        <f t="shared" si="2227"/>
        <v>-</v>
      </c>
      <c r="AI1129" s="12" t="str">
        <f t="shared" si="2227"/>
        <v>-</v>
      </c>
      <c r="AJ1129" s="12" t="str">
        <f t="shared" si="2227"/>
        <v>-</v>
      </c>
      <c r="AK1129" s="12" t="str">
        <f t="shared" si="2227"/>
        <v>-</v>
      </c>
      <c r="AL1129" s="12" t="str">
        <f t="shared" si="2227"/>
        <v>-</v>
      </c>
      <c r="AM1129" s="12" t="str">
        <f t="shared" si="2227"/>
        <v>-</v>
      </c>
      <c r="AN1129" s="12" t="str">
        <f t="shared" si="2227"/>
        <v>-</v>
      </c>
      <c r="AO1129" s="12">
        <f t="shared" si="2227"/>
        <v>6</v>
      </c>
      <c r="AP1129" s="12" t="str">
        <f t="shared" si="2227"/>
        <v>-</v>
      </c>
      <c r="AQ1129" s="12" t="str">
        <f t="shared" si="2227"/>
        <v>-</v>
      </c>
      <c r="AR1129" s="13">
        <f t="shared" si="2175"/>
        <v>8</v>
      </c>
      <c r="AS1129" s="17">
        <f t="shared" si="2176"/>
        <v>8.6248529999999999</v>
      </c>
      <c r="AT1129" s="12">
        <f t="shared" si="2182"/>
        <v>10</v>
      </c>
      <c r="AV1129" s="22">
        <f t="shared" si="2188"/>
        <v>148</v>
      </c>
      <c r="AW1129" s="17">
        <f t="shared" si="2177"/>
        <v>8.6248529999999999</v>
      </c>
      <c r="AX1129" s="13">
        <f t="shared" si="2183"/>
        <v>11</v>
      </c>
      <c r="AY1129" s="13">
        <f t="shared" si="2178"/>
        <v>8</v>
      </c>
      <c r="AZ1129" s="128">
        <f t="shared" si="2184"/>
        <v>61</v>
      </c>
      <c r="BA1129" s="128">
        <f t="shared" si="2179"/>
        <v>1</v>
      </c>
      <c r="BC1129">
        <f t="shared" si="2217"/>
        <v>148</v>
      </c>
      <c r="BD1129" s="1">
        <f t="shared" si="2218"/>
        <v>61</v>
      </c>
      <c r="BE1129" s="1" t="str">
        <f t="shared" si="2219"/>
        <v>-</v>
      </c>
      <c r="BF1129" s="1" t="str">
        <f t="shared" si="2220"/>
        <v>-</v>
      </c>
      <c r="BG1129" s="6">
        <f t="shared" si="2221"/>
        <v>8.6248529999999999</v>
      </c>
    </row>
    <row r="1130" spans="1:59">
      <c r="A1130" s="22">
        <f t="shared" si="2185"/>
        <v>149</v>
      </c>
      <c r="B1130" s="128">
        <f t="shared" ref="B1130:C1130" si="2228">B151</f>
        <v>61</v>
      </c>
      <c r="C1130" s="128">
        <f t="shared" si="2228"/>
        <v>2</v>
      </c>
      <c r="D1130" s="12" t="str">
        <f t="shared" ref="D1130:AQ1130" si="2229">IF(D$979="ДА",D738,"-")</f>
        <v>-</v>
      </c>
      <c r="E1130" s="12" t="str">
        <f t="shared" si="2229"/>
        <v>-</v>
      </c>
      <c r="F1130" s="12" t="str">
        <f t="shared" si="2229"/>
        <v>-</v>
      </c>
      <c r="G1130" s="12" t="str">
        <f t="shared" si="2229"/>
        <v>-</v>
      </c>
      <c r="H1130" s="12">
        <f t="shared" si="2229"/>
        <v>10</v>
      </c>
      <c r="I1130" s="12" t="str">
        <f t="shared" si="2229"/>
        <v>-</v>
      </c>
      <c r="J1130" s="12" t="str">
        <f t="shared" si="2229"/>
        <v>-</v>
      </c>
      <c r="K1130" s="12" t="str">
        <f t="shared" si="2229"/>
        <v>-</v>
      </c>
      <c r="L1130" s="12" t="str">
        <f t="shared" si="2229"/>
        <v>-</v>
      </c>
      <c r="M1130" s="12" t="str">
        <f t="shared" si="2229"/>
        <v>-</v>
      </c>
      <c r="N1130" s="12">
        <f t="shared" si="2229"/>
        <v>10</v>
      </c>
      <c r="O1130" s="12" t="str">
        <f t="shared" si="2229"/>
        <v>-</v>
      </c>
      <c r="P1130" s="12" t="str">
        <f t="shared" si="2229"/>
        <v>-</v>
      </c>
      <c r="Q1130" s="12" t="str">
        <f t="shared" si="2229"/>
        <v>-</v>
      </c>
      <c r="R1130" s="12" t="str">
        <f t="shared" si="2229"/>
        <v>-</v>
      </c>
      <c r="S1130" s="12" t="str">
        <f t="shared" si="2229"/>
        <v>-</v>
      </c>
      <c r="T1130" s="12" t="str">
        <f t="shared" si="2229"/>
        <v>-</v>
      </c>
      <c r="U1130" s="12" t="str">
        <f t="shared" si="2229"/>
        <v>-</v>
      </c>
      <c r="V1130" s="12">
        <f t="shared" si="2229"/>
        <v>7</v>
      </c>
      <c r="W1130" s="12" t="str">
        <f t="shared" si="2229"/>
        <v>-</v>
      </c>
      <c r="X1130" s="12">
        <f t="shared" si="2229"/>
        <v>7</v>
      </c>
      <c r="Y1130" s="12" t="str">
        <f t="shared" si="2229"/>
        <v>-</v>
      </c>
      <c r="Z1130" s="12">
        <f t="shared" si="2229"/>
        <v>6</v>
      </c>
      <c r="AA1130" s="12" t="str">
        <f t="shared" si="2229"/>
        <v>-</v>
      </c>
      <c r="AB1130" s="12" t="str">
        <f t="shared" si="2229"/>
        <v>-</v>
      </c>
      <c r="AC1130" s="12">
        <f t="shared" si="2229"/>
        <v>7</v>
      </c>
      <c r="AD1130" s="12">
        <f t="shared" si="2229"/>
        <v>6</v>
      </c>
      <c r="AE1130" s="12" t="str">
        <f t="shared" si="2229"/>
        <v>-</v>
      </c>
      <c r="AF1130" s="12">
        <f t="shared" si="2229"/>
        <v>10</v>
      </c>
      <c r="AG1130" s="12" t="str">
        <f t="shared" si="2229"/>
        <v>-</v>
      </c>
      <c r="AH1130" s="12" t="str">
        <f t="shared" si="2229"/>
        <v>-</v>
      </c>
      <c r="AI1130" s="12" t="str">
        <f t="shared" si="2229"/>
        <v>-</v>
      </c>
      <c r="AJ1130" s="12" t="str">
        <f t="shared" si="2229"/>
        <v>-</v>
      </c>
      <c r="AK1130" s="12" t="str">
        <f t="shared" si="2229"/>
        <v>-</v>
      </c>
      <c r="AL1130" s="12" t="str">
        <f t="shared" si="2229"/>
        <v>-</v>
      </c>
      <c r="AM1130" s="12" t="str">
        <f t="shared" si="2229"/>
        <v>-</v>
      </c>
      <c r="AN1130" s="12" t="str">
        <f t="shared" si="2229"/>
        <v>-</v>
      </c>
      <c r="AO1130" s="12">
        <f t="shared" si="2229"/>
        <v>7</v>
      </c>
      <c r="AP1130" s="12" t="str">
        <f t="shared" si="2229"/>
        <v>-</v>
      </c>
      <c r="AQ1130" s="12" t="str">
        <f t="shared" si="2229"/>
        <v>-</v>
      </c>
      <c r="AR1130" s="13">
        <f t="shared" si="2175"/>
        <v>9</v>
      </c>
      <c r="AS1130" s="17">
        <f t="shared" si="2176"/>
        <v>7.7776297777777774</v>
      </c>
      <c r="AT1130" s="12">
        <f t="shared" si="2182"/>
        <v>49</v>
      </c>
      <c r="AV1130" s="22">
        <f t="shared" si="2188"/>
        <v>149</v>
      </c>
      <c r="AW1130" s="17">
        <f t="shared" si="2177"/>
        <v>7.7776297777777774</v>
      </c>
      <c r="AX1130" s="13">
        <f t="shared" si="2183"/>
        <v>13</v>
      </c>
      <c r="AY1130" s="13">
        <f t="shared" si="2178"/>
        <v>9</v>
      </c>
      <c r="AZ1130" s="128">
        <f t="shared" si="2184"/>
        <v>61</v>
      </c>
      <c r="BA1130" s="128">
        <f t="shared" si="2179"/>
        <v>2</v>
      </c>
      <c r="BC1130">
        <f t="shared" si="2217"/>
        <v>149</v>
      </c>
      <c r="BD1130" s="1" t="str">
        <f t="shared" si="2218"/>
        <v>-</v>
      </c>
      <c r="BE1130" s="1">
        <f t="shared" si="2219"/>
        <v>61</v>
      </c>
      <c r="BF1130" s="1" t="str">
        <f t="shared" si="2220"/>
        <v>-</v>
      </c>
      <c r="BG1130" s="6">
        <f t="shared" si="2221"/>
        <v>7.7776297777777774</v>
      </c>
    </row>
    <row r="1131" spans="1:59">
      <c r="A1131" s="22">
        <f t="shared" si="2185"/>
        <v>150</v>
      </c>
      <c r="B1131" s="128">
        <f t="shared" ref="B1131:C1131" si="2230">B152</f>
        <v>61</v>
      </c>
      <c r="C1131" s="128">
        <f t="shared" si="2230"/>
        <v>3</v>
      </c>
      <c r="D1131" s="12" t="str">
        <f t="shared" ref="D1131:AQ1131" si="2231">IF(D$979="ДА",D739,"-")</f>
        <v>-</v>
      </c>
      <c r="E1131" s="12" t="str">
        <f t="shared" si="2231"/>
        <v>-</v>
      </c>
      <c r="F1131" s="12" t="str">
        <f t="shared" si="2231"/>
        <v>-</v>
      </c>
      <c r="G1131" s="12" t="str">
        <f t="shared" si="2231"/>
        <v>-</v>
      </c>
      <c r="H1131" s="12">
        <f t="shared" si="2231"/>
        <v>10</v>
      </c>
      <c r="I1131" s="12" t="str">
        <f t="shared" si="2231"/>
        <v>-</v>
      </c>
      <c r="J1131" s="12" t="str">
        <f t="shared" si="2231"/>
        <v>-</v>
      </c>
      <c r="K1131" s="12" t="str">
        <f t="shared" si="2231"/>
        <v>-</v>
      </c>
      <c r="L1131" s="12" t="str">
        <f t="shared" si="2231"/>
        <v>-</v>
      </c>
      <c r="M1131" s="12" t="str">
        <f t="shared" si="2231"/>
        <v>-</v>
      </c>
      <c r="N1131" s="12">
        <f t="shared" si="2231"/>
        <v>12</v>
      </c>
      <c r="O1131" s="12" t="str">
        <f t="shared" si="2231"/>
        <v>-</v>
      </c>
      <c r="P1131" s="12" t="str">
        <f t="shared" si="2231"/>
        <v>-</v>
      </c>
      <c r="Q1131" s="12" t="str">
        <f t="shared" si="2231"/>
        <v>-</v>
      </c>
      <c r="R1131" s="12" t="str">
        <f t="shared" si="2231"/>
        <v>-</v>
      </c>
      <c r="S1131" s="12">
        <f t="shared" si="2231"/>
        <v>7</v>
      </c>
      <c r="T1131" s="12" t="str">
        <f t="shared" si="2231"/>
        <v>-</v>
      </c>
      <c r="U1131" s="12" t="str">
        <f t="shared" si="2231"/>
        <v>-</v>
      </c>
      <c r="V1131" s="12">
        <f t="shared" si="2231"/>
        <v>7</v>
      </c>
      <c r="W1131" s="12" t="str">
        <f t="shared" si="2231"/>
        <v>-</v>
      </c>
      <c r="X1131" s="12">
        <f t="shared" si="2231"/>
        <v>7</v>
      </c>
      <c r="Y1131" s="12" t="str">
        <f t="shared" si="2231"/>
        <v>-</v>
      </c>
      <c r="Z1131" s="12">
        <f t="shared" si="2231"/>
        <v>5</v>
      </c>
      <c r="AA1131" s="12" t="str">
        <f t="shared" si="2231"/>
        <v>-</v>
      </c>
      <c r="AB1131" s="12" t="str">
        <f t="shared" si="2231"/>
        <v>-</v>
      </c>
      <c r="AC1131" s="12">
        <f t="shared" si="2231"/>
        <v>9</v>
      </c>
      <c r="AD1131" s="12">
        <f t="shared" si="2231"/>
        <v>8</v>
      </c>
      <c r="AE1131" s="12" t="str">
        <f t="shared" si="2231"/>
        <v>-</v>
      </c>
      <c r="AF1131" s="12">
        <f t="shared" si="2231"/>
        <v>11</v>
      </c>
      <c r="AG1131" s="12" t="str">
        <f t="shared" si="2231"/>
        <v>-</v>
      </c>
      <c r="AH1131" s="12" t="str">
        <f t="shared" si="2231"/>
        <v>-</v>
      </c>
      <c r="AI1131" s="12" t="str">
        <f t="shared" si="2231"/>
        <v>-</v>
      </c>
      <c r="AJ1131" s="12" t="str">
        <f t="shared" si="2231"/>
        <v>-</v>
      </c>
      <c r="AK1131" s="12" t="str">
        <f t="shared" si="2231"/>
        <v>-</v>
      </c>
      <c r="AL1131" s="12" t="str">
        <f t="shared" si="2231"/>
        <v>-</v>
      </c>
      <c r="AM1131" s="12" t="str">
        <f t="shared" si="2231"/>
        <v>-</v>
      </c>
      <c r="AN1131" s="12" t="str">
        <f t="shared" si="2231"/>
        <v>-</v>
      </c>
      <c r="AO1131" s="12">
        <f t="shared" si="2231"/>
        <v>4</v>
      </c>
      <c r="AP1131" s="12" t="str">
        <f t="shared" si="2231"/>
        <v>-</v>
      </c>
      <c r="AQ1131" s="12" t="str">
        <f t="shared" si="2231"/>
        <v>-</v>
      </c>
      <c r="AR1131" s="13">
        <f t="shared" si="2175"/>
        <v>10</v>
      </c>
      <c r="AS1131" s="17">
        <f t="shared" si="2176"/>
        <v>7.9998509999999996</v>
      </c>
      <c r="AT1131" s="12">
        <f t="shared" si="2182"/>
        <v>32</v>
      </c>
      <c r="AV1131" s="22">
        <f t="shared" si="2188"/>
        <v>150</v>
      </c>
      <c r="AW1131" s="17">
        <f t="shared" si="2177"/>
        <v>7.9998509999999996</v>
      </c>
      <c r="AX1131" s="13">
        <f t="shared" si="2183"/>
        <v>14</v>
      </c>
      <c r="AY1131" s="13">
        <f t="shared" si="2178"/>
        <v>10</v>
      </c>
      <c r="AZ1131" s="128">
        <f t="shared" si="2184"/>
        <v>61</v>
      </c>
      <c r="BA1131" s="128">
        <f t="shared" si="2179"/>
        <v>3</v>
      </c>
      <c r="BC1131">
        <f t="shared" si="2217"/>
        <v>150</v>
      </c>
      <c r="BD1131" s="1" t="str">
        <f t="shared" si="2218"/>
        <v>-</v>
      </c>
      <c r="BE1131" s="1" t="str">
        <f t="shared" si="2219"/>
        <v>-</v>
      </c>
      <c r="BF1131" s="1">
        <f t="shared" si="2220"/>
        <v>61</v>
      </c>
      <c r="BG1131" s="6">
        <f t="shared" si="2221"/>
        <v>7.9998509999999996</v>
      </c>
    </row>
    <row r="1132" spans="1:59">
      <c r="A1132" s="22">
        <f t="shared" si="2185"/>
        <v>151</v>
      </c>
      <c r="B1132" s="128">
        <f t="shared" ref="B1132:C1132" si="2232">B153</f>
        <v>62</v>
      </c>
      <c r="C1132" s="128">
        <f t="shared" si="2232"/>
        <v>1</v>
      </c>
      <c r="D1132" s="12" t="str">
        <f t="shared" ref="D1132:AQ1132" si="2233">IF(D$979="ДА",D740,"-")</f>
        <v>-</v>
      </c>
      <c r="E1132" s="12" t="str">
        <f t="shared" si="2233"/>
        <v>-</v>
      </c>
      <c r="F1132" s="12" t="str">
        <f t="shared" si="2233"/>
        <v>-</v>
      </c>
      <c r="G1132" s="12" t="str">
        <f t="shared" si="2233"/>
        <v>-</v>
      </c>
      <c r="H1132" s="12">
        <f t="shared" si="2233"/>
        <v>9</v>
      </c>
      <c r="I1132" s="12" t="str">
        <f t="shared" si="2233"/>
        <v>-</v>
      </c>
      <c r="J1132" s="12">
        <f t="shared" si="2233"/>
        <v>5</v>
      </c>
      <c r="K1132" s="12" t="str">
        <f t="shared" si="2233"/>
        <v>-</v>
      </c>
      <c r="L1132" s="12" t="str">
        <f t="shared" si="2233"/>
        <v>-</v>
      </c>
      <c r="M1132" s="12" t="str">
        <f t="shared" si="2233"/>
        <v>-</v>
      </c>
      <c r="N1132" s="12">
        <f t="shared" si="2233"/>
        <v>10</v>
      </c>
      <c r="O1132" s="12" t="str">
        <f t="shared" si="2233"/>
        <v>-</v>
      </c>
      <c r="P1132" s="12" t="str">
        <f t="shared" si="2233"/>
        <v>-</v>
      </c>
      <c r="Q1132" s="12" t="str">
        <f t="shared" si="2233"/>
        <v>-</v>
      </c>
      <c r="R1132" s="12" t="str">
        <f t="shared" si="2233"/>
        <v>-</v>
      </c>
      <c r="S1132" s="12" t="str">
        <f t="shared" si="2233"/>
        <v>-</v>
      </c>
      <c r="T1132" s="12" t="str">
        <f t="shared" si="2233"/>
        <v>-</v>
      </c>
      <c r="U1132" s="12" t="str">
        <f t="shared" si="2233"/>
        <v>-</v>
      </c>
      <c r="V1132" s="12">
        <f t="shared" si="2233"/>
        <v>7</v>
      </c>
      <c r="W1132" s="12" t="str">
        <f t="shared" si="2233"/>
        <v>-</v>
      </c>
      <c r="X1132" s="12" t="str">
        <f t="shared" si="2233"/>
        <v>-</v>
      </c>
      <c r="Y1132" s="12" t="str">
        <f t="shared" si="2233"/>
        <v>-</v>
      </c>
      <c r="Z1132" s="12" t="str">
        <f t="shared" si="2233"/>
        <v>-</v>
      </c>
      <c r="AA1132" s="12" t="str">
        <f t="shared" si="2233"/>
        <v>-</v>
      </c>
      <c r="AB1132" s="12" t="str">
        <f t="shared" si="2233"/>
        <v>-</v>
      </c>
      <c r="AC1132" s="12">
        <f t="shared" si="2233"/>
        <v>5</v>
      </c>
      <c r="AD1132" s="12">
        <f t="shared" si="2233"/>
        <v>7</v>
      </c>
      <c r="AE1132" s="12" t="str">
        <f t="shared" si="2233"/>
        <v>-</v>
      </c>
      <c r="AF1132" s="12">
        <f t="shared" si="2233"/>
        <v>10</v>
      </c>
      <c r="AG1132" s="12" t="str">
        <f t="shared" si="2233"/>
        <v>-</v>
      </c>
      <c r="AH1132" s="12" t="str">
        <f t="shared" si="2233"/>
        <v>-</v>
      </c>
      <c r="AI1132" s="12" t="str">
        <f t="shared" si="2233"/>
        <v>-</v>
      </c>
      <c r="AJ1132" s="12" t="str">
        <f t="shared" si="2233"/>
        <v>-</v>
      </c>
      <c r="AK1132" s="12" t="str">
        <f t="shared" si="2233"/>
        <v>-</v>
      </c>
      <c r="AL1132" s="12" t="str">
        <f t="shared" si="2233"/>
        <v>-</v>
      </c>
      <c r="AM1132" s="12" t="str">
        <f t="shared" si="2233"/>
        <v>-</v>
      </c>
      <c r="AN1132" s="12" t="str">
        <f t="shared" si="2233"/>
        <v>-</v>
      </c>
      <c r="AO1132" s="12">
        <f t="shared" si="2233"/>
        <v>8</v>
      </c>
      <c r="AP1132" s="12" t="str">
        <f t="shared" si="2233"/>
        <v>-</v>
      </c>
      <c r="AQ1132" s="12" t="str">
        <f t="shared" si="2233"/>
        <v>-</v>
      </c>
      <c r="AR1132" s="13">
        <f t="shared" si="2175"/>
        <v>8</v>
      </c>
      <c r="AS1132" s="17">
        <f t="shared" si="2176"/>
        <v>7.6248500000000003</v>
      </c>
      <c r="AT1132" s="12">
        <f t="shared" si="2182"/>
        <v>54</v>
      </c>
      <c r="AV1132" s="22">
        <f t="shared" si="2188"/>
        <v>151</v>
      </c>
      <c r="AW1132" s="17">
        <f t="shared" si="2177"/>
        <v>7.6248500000000003</v>
      </c>
      <c r="AX1132" s="13">
        <f t="shared" si="2183"/>
        <v>10</v>
      </c>
      <c r="AY1132" s="13">
        <f t="shared" si="2178"/>
        <v>8</v>
      </c>
      <c r="AZ1132" s="128">
        <f t="shared" si="2184"/>
        <v>62</v>
      </c>
      <c r="BA1132" s="128">
        <f t="shared" si="2179"/>
        <v>1</v>
      </c>
      <c r="BC1132">
        <f t="shared" si="2217"/>
        <v>151</v>
      </c>
      <c r="BD1132" s="1">
        <f t="shared" si="2218"/>
        <v>62</v>
      </c>
      <c r="BE1132" s="1" t="str">
        <f t="shared" si="2219"/>
        <v>-</v>
      </c>
      <c r="BF1132" s="1" t="str">
        <f t="shared" si="2220"/>
        <v>-</v>
      </c>
      <c r="BG1132" s="6">
        <f t="shared" si="2221"/>
        <v>7.6248500000000003</v>
      </c>
    </row>
    <row r="1133" spans="1:59">
      <c r="A1133" s="22">
        <f t="shared" si="2185"/>
        <v>152</v>
      </c>
      <c r="B1133" s="128">
        <f t="shared" ref="B1133:C1133" si="2234">B154</f>
        <v>62</v>
      </c>
      <c r="C1133" s="128">
        <f t="shared" si="2234"/>
        <v>2</v>
      </c>
      <c r="D1133" s="12" t="str">
        <f t="shared" ref="D1133:AQ1133" si="2235">IF(D$979="ДА",D741,"-")</f>
        <v>-</v>
      </c>
      <c r="E1133" s="12" t="str">
        <f t="shared" si="2235"/>
        <v>-</v>
      </c>
      <c r="F1133" s="12" t="str">
        <f t="shared" si="2235"/>
        <v>-</v>
      </c>
      <c r="G1133" s="12" t="str">
        <f t="shared" si="2235"/>
        <v>-</v>
      </c>
      <c r="H1133" s="12">
        <f t="shared" si="2235"/>
        <v>9</v>
      </c>
      <c r="I1133" s="12" t="str">
        <f t="shared" si="2235"/>
        <v>-</v>
      </c>
      <c r="J1133" s="12">
        <f t="shared" si="2235"/>
        <v>9</v>
      </c>
      <c r="K1133" s="12" t="str">
        <f t="shared" si="2235"/>
        <v>-</v>
      </c>
      <c r="L1133" s="12" t="str">
        <f t="shared" si="2235"/>
        <v>-</v>
      </c>
      <c r="M1133" s="12" t="str">
        <f t="shared" si="2235"/>
        <v>-</v>
      </c>
      <c r="N1133" s="12">
        <f t="shared" si="2235"/>
        <v>8</v>
      </c>
      <c r="O1133" s="12" t="str">
        <f t="shared" si="2235"/>
        <v>-</v>
      </c>
      <c r="P1133" s="12" t="str">
        <f t="shared" si="2235"/>
        <v>-</v>
      </c>
      <c r="Q1133" s="12" t="str">
        <f t="shared" si="2235"/>
        <v>-</v>
      </c>
      <c r="R1133" s="12" t="str">
        <f t="shared" si="2235"/>
        <v>-</v>
      </c>
      <c r="S1133" s="12">
        <f t="shared" si="2235"/>
        <v>6</v>
      </c>
      <c r="T1133" s="12" t="str">
        <f t="shared" si="2235"/>
        <v>-</v>
      </c>
      <c r="U1133" s="12" t="str">
        <f t="shared" si="2235"/>
        <v>-</v>
      </c>
      <c r="V1133" s="12">
        <f t="shared" si="2235"/>
        <v>6</v>
      </c>
      <c r="W1133" s="12" t="str">
        <f t="shared" si="2235"/>
        <v>-</v>
      </c>
      <c r="X1133" s="12" t="str">
        <f t="shared" si="2235"/>
        <v>-</v>
      </c>
      <c r="Y1133" s="12" t="str">
        <f t="shared" si="2235"/>
        <v>-</v>
      </c>
      <c r="Z1133" s="12" t="str">
        <f t="shared" si="2235"/>
        <v>-</v>
      </c>
      <c r="AA1133" s="12" t="str">
        <f t="shared" si="2235"/>
        <v>-</v>
      </c>
      <c r="AB1133" s="12" t="str">
        <f t="shared" si="2235"/>
        <v>-</v>
      </c>
      <c r="AC1133" s="12">
        <f t="shared" si="2235"/>
        <v>4</v>
      </c>
      <c r="AD1133" s="12">
        <f t="shared" si="2235"/>
        <v>8</v>
      </c>
      <c r="AE1133" s="12" t="str">
        <f t="shared" si="2235"/>
        <v>-</v>
      </c>
      <c r="AF1133" s="12">
        <f t="shared" si="2235"/>
        <v>7</v>
      </c>
      <c r="AG1133" s="12" t="str">
        <f t="shared" si="2235"/>
        <v>-</v>
      </c>
      <c r="AH1133" s="12" t="str">
        <f t="shared" si="2235"/>
        <v>-</v>
      </c>
      <c r="AI1133" s="12" t="str">
        <f t="shared" si="2235"/>
        <v>-</v>
      </c>
      <c r="AJ1133" s="12" t="str">
        <f t="shared" si="2235"/>
        <v>-</v>
      </c>
      <c r="AK1133" s="12" t="str">
        <f t="shared" si="2235"/>
        <v>-</v>
      </c>
      <c r="AL1133" s="12" t="str">
        <f t="shared" si="2235"/>
        <v>-</v>
      </c>
      <c r="AM1133" s="12" t="str">
        <f t="shared" si="2235"/>
        <v>-</v>
      </c>
      <c r="AN1133" s="12" t="str">
        <f t="shared" si="2235"/>
        <v>-</v>
      </c>
      <c r="AO1133" s="12">
        <f t="shared" si="2235"/>
        <v>5</v>
      </c>
      <c r="AP1133" s="12" t="str">
        <f t="shared" si="2235"/>
        <v>-</v>
      </c>
      <c r="AQ1133" s="12" t="str">
        <f t="shared" si="2235"/>
        <v>-</v>
      </c>
      <c r="AR1133" s="13">
        <f t="shared" si="2175"/>
        <v>9</v>
      </c>
      <c r="AS1133" s="17">
        <f t="shared" si="2176"/>
        <v>6.8887378888888895</v>
      </c>
      <c r="AT1133" s="12">
        <f t="shared" si="2182"/>
        <v>99</v>
      </c>
      <c r="AV1133" s="22">
        <f t="shared" si="2188"/>
        <v>152</v>
      </c>
      <c r="AW1133" s="17">
        <f t="shared" si="2177"/>
        <v>6.8887378888888895</v>
      </c>
      <c r="AX1133" s="13">
        <f t="shared" si="2183"/>
        <v>11</v>
      </c>
      <c r="AY1133" s="13">
        <f t="shared" si="2178"/>
        <v>9</v>
      </c>
      <c r="AZ1133" s="128">
        <f t="shared" si="2184"/>
        <v>62</v>
      </c>
      <c r="BA1133" s="128">
        <f t="shared" si="2179"/>
        <v>2</v>
      </c>
      <c r="BC1133">
        <f t="shared" si="2217"/>
        <v>152</v>
      </c>
      <c r="BD1133" s="1" t="str">
        <f t="shared" si="2218"/>
        <v>-</v>
      </c>
      <c r="BE1133" s="1">
        <f t="shared" si="2219"/>
        <v>62</v>
      </c>
      <c r="BF1133" s="1" t="str">
        <f t="shared" si="2220"/>
        <v>-</v>
      </c>
      <c r="BG1133" s="6">
        <f t="shared" si="2221"/>
        <v>6.8887378888888895</v>
      </c>
    </row>
    <row r="1134" spans="1:59">
      <c r="A1134" s="22">
        <f t="shared" si="2185"/>
        <v>153</v>
      </c>
      <c r="B1134" s="128">
        <f t="shared" ref="B1134:C1134" si="2236">B155</f>
        <v>62</v>
      </c>
      <c r="C1134" s="128">
        <f t="shared" si="2236"/>
        <v>3</v>
      </c>
      <c r="D1134" s="12" t="str">
        <f t="shared" ref="D1134:AQ1134" si="2237">IF(D$979="ДА",D742,"-")</f>
        <v>-</v>
      </c>
      <c r="E1134" s="12" t="str">
        <f t="shared" si="2237"/>
        <v>-</v>
      </c>
      <c r="F1134" s="12" t="str">
        <f t="shared" si="2237"/>
        <v>-</v>
      </c>
      <c r="G1134" s="12" t="str">
        <f t="shared" si="2237"/>
        <v>-</v>
      </c>
      <c r="H1134" s="12">
        <f t="shared" si="2237"/>
        <v>5</v>
      </c>
      <c r="I1134" s="12" t="str">
        <f t="shared" si="2237"/>
        <v>-</v>
      </c>
      <c r="J1134" s="12">
        <f t="shared" si="2237"/>
        <v>6</v>
      </c>
      <c r="K1134" s="12" t="str">
        <f t="shared" si="2237"/>
        <v>-</v>
      </c>
      <c r="L1134" s="12" t="str">
        <f t="shared" si="2237"/>
        <v>-</v>
      </c>
      <c r="M1134" s="12" t="str">
        <f t="shared" si="2237"/>
        <v>-</v>
      </c>
      <c r="N1134" s="12">
        <f t="shared" si="2237"/>
        <v>8</v>
      </c>
      <c r="O1134" s="12" t="str">
        <f t="shared" si="2237"/>
        <v>-</v>
      </c>
      <c r="P1134" s="12" t="str">
        <f t="shared" si="2237"/>
        <v>-</v>
      </c>
      <c r="Q1134" s="12" t="str">
        <f t="shared" si="2237"/>
        <v>-</v>
      </c>
      <c r="R1134" s="12" t="str">
        <f t="shared" si="2237"/>
        <v>-</v>
      </c>
      <c r="S1134" s="12" t="str">
        <f t="shared" si="2237"/>
        <v>-</v>
      </c>
      <c r="T1134" s="12" t="str">
        <f t="shared" si="2237"/>
        <v>-</v>
      </c>
      <c r="U1134" s="12" t="str">
        <f t="shared" si="2237"/>
        <v>-</v>
      </c>
      <c r="V1134" s="12">
        <f t="shared" si="2237"/>
        <v>4</v>
      </c>
      <c r="W1134" s="12" t="str">
        <f t="shared" si="2237"/>
        <v>-</v>
      </c>
      <c r="X1134" s="12" t="str">
        <f t="shared" si="2237"/>
        <v>-</v>
      </c>
      <c r="Y1134" s="12" t="str">
        <f t="shared" si="2237"/>
        <v>-</v>
      </c>
      <c r="Z1134" s="12">
        <f t="shared" si="2237"/>
        <v>6</v>
      </c>
      <c r="AA1134" s="12" t="str">
        <f t="shared" si="2237"/>
        <v>-</v>
      </c>
      <c r="AB1134" s="12" t="str">
        <f t="shared" si="2237"/>
        <v>-</v>
      </c>
      <c r="AC1134" s="12">
        <f t="shared" si="2237"/>
        <v>2</v>
      </c>
      <c r="AD1134" s="12">
        <f t="shared" si="2237"/>
        <v>6</v>
      </c>
      <c r="AE1134" s="12" t="str">
        <f t="shared" si="2237"/>
        <v>-</v>
      </c>
      <c r="AF1134" s="12">
        <f t="shared" si="2237"/>
        <v>8</v>
      </c>
      <c r="AG1134" s="12" t="str">
        <f t="shared" si="2237"/>
        <v>-</v>
      </c>
      <c r="AH1134" s="12" t="str">
        <f t="shared" si="2237"/>
        <v>-</v>
      </c>
      <c r="AI1134" s="12" t="str">
        <f t="shared" si="2237"/>
        <v>-</v>
      </c>
      <c r="AJ1134" s="12" t="str">
        <f t="shared" si="2237"/>
        <v>-</v>
      </c>
      <c r="AK1134" s="12" t="str">
        <f t="shared" si="2237"/>
        <v>-</v>
      </c>
      <c r="AL1134" s="12" t="str">
        <f t="shared" si="2237"/>
        <v>-</v>
      </c>
      <c r="AM1134" s="12" t="str">
        <f t="shared" si="2237"/>
        <v>-</v>
      </c>
      <c r="AN1134" s="12" t="str">
        <f t="shared" si="2237"/>
        <v>-</v>
      </c>
      <c r="AO1134" s="12">
        <f t="shared" si="2237"/>
        <v>5</v>
      </c>
      <c r="AP1134" s="12" t="str">
        <f t="shared" si="2237"/>
        <v>-</v>
      </c>
      <c r="AQ1134" s="12" t="str">
        <f t="shared" si="2237"/>
        <v>-</v>
      </c>
      <c r="AR1134" s="13">
        <f t="shared" si="2175"/>
        <v>9</v>
      </c>
      <c r="AS1134" s="17">
        <f t="shared" si="2176"/>
        <v>5.5554035555555554</v>
      </c>
      <c r="AT1134" s="12">
        <f t="shared" si="2182"/>
        <v>172</v>
      </c>
      <c r="AV1134" s="22">
        <f t="shared" si="2188"/>
        <v>153</v>
      </c>
      <c r="AW1134" s="17">
        <f t="shared" si="2177"/>
        <v>5.5554035555555554</v>
      </c>
      <c r="AX1134" s="13">
        <f t="shared" si="2183"/>
        <v>11</v>
      </c>
      <c r="AY1134" s="13">
        <f t="shared" si="2178"/>
        <v>9</v>
      </c>
      <c r="AZ1134" s="128">
        <f t="shared" si="2184"/>
        <v>62</v>
      </c>
      <c r="BA1134" s="128">
        <f t="shared" si="2179"/>
        <v>3</v>
      </c>
      <c r="BC1134">
        <f t="shared" si="2217"/>
        <v>153</v>
      </c>
      <c r="BD1134" s="1" t="str">
        <f t="shared" si="2218"/>
        <v>-</v>
      </c>
      <c r="BE1134" s="1" t="str">
        <f t="shared" si="2219"/>
        <v>-</v>
      </c>
      <c r="BF1134" s="1">
        <f t="shared" si="2220"/>
        <v>62</v>
      </c>
      <c r="BG1134" s="6">
        <f t="shared" si="2221"/>
        <v>5.5554035555555554</v>
      </c>
    </row>
    <row r="1135" spans="1:59">
      <c r="A1135" s="22">
        <f t="shared" si="2185"/>
        <v>154</v>
      </c>
      <c r="B1135" s="128">
        <f t="shared" ref="B1135:C1135" si="2238">B156</f>
        <v>63</v>
      </c>
      <c r="C1135" s="128">
        <f t="shared" si="2238"/>
        <v>1</v>
      </c>
      <c r="D1135" s="12" t="str">
        <f t="shared" ref="D1135:AQ1135" si="2239">IF(D$979="ДА",D743,"-")</f>
        <v>-</v>
      </c>
      <c r="E1135" s="12" t="str">
        <f t="shared" si="2239"/>
        <v>-</v>
      </c>
      <c r="F1135" s="12" t="str">
        <f t="shared" si="2239"/>
        <v>-</v>
      </c>
      <c r="G1135" s="12" t="str">
        <f t="shared" si="2239"/>
        <v>-</v>
      </c>
      <c r="H1135" s="12">
        <f t="shared" si="2239"/>
        <v>10</v>
      </c>
      <c r="I1135" s="12" t="str">
        <f t="shared" si="2239"/>
        <v>-</v>
      </c>
      <c r="J1135" s="12">
        <f t="shared" si="2239"/>
        <v>6</v>
      </c>
      <c r="K1135" s="12" t="str">
        <f t="shared" si="2239"/>
        <v>-</v>
      </c>
      <c r="L1135" s="12" t="str">
        <f t="shared" si="2239"/>
        <v>-</v>
      </c>
      <c r="M1135" s="12" t="str">
        <f t="shared" si="2239"/>
        <v>-</v>
      </c>
      <c r="N1135" s="12">
        <f t="shared" si="2239"/>
        <v>8</v>
      </c>
      <c r="O1135" s="12" t="str">
        <f t="shared" si="2239"/>
        <v>-</v>
      </c>
      <c r="P1135" s="12" t="str">
        <f t="shared" si="2239"/>
        <v>-</v>
      </c>
      <c r="Q1135" s="12" t="str">
        <f t="shared" si="2239"/>
        <v>-</v>
      </c>
      <c r="R1135" s="12" t="str">
        <f t="shared" si="2239"/>
        <v>-</v>
      </c>
      <c r="S1135" s="12">
        <f t="shared" si="2239"/>
        <v>8</v>
      </c>
      <c r="T1135" s="12" t="str">
        <f t="shared" si="2239"/>
        <v>-</v>
      </c>
      <c r="U1135" s="12" t="str">
        <f t="shared" si="2239"/>
        <v>-</v>
      </c>
      <c r="V1135" s="12">
        <f t="shared" si="2239"/>
        <v>8</v>
      </c>
      <c r="W1135" s="12" t="str">
        <f t="shared" si="2239"/>
        <v>-</v>
      </c>
      <c r="X1135" s="12">
        <f t="shared" si="2239"/>
        <v>5</v>
      </c>
      <c r="Y1135" s="12" t="str">
        <f t="shared" si="2239"/>
        <v>-</v>
      </c>
      <c r="Z1135" s="12" t="str">
        <f t="shared" si="2239"/>
        <v>-</v>
      </c>
      <c r="AA1135" s="12" t="str">
        <f t="shared" si="2239"/>
        <v>-</v>
      </c>
      <c r="AB1135" s="12" t="str">
        <f t="shared" si="2239"/>
        <v>-</v>
      </c>
      <c r="AC1135" s="12">
        <f t="shared" si="2239"/>
        <v>6</v>
      </c>
      <c r="AD1135" s="12">
        <f t="shared" si="2239"/>
        <v>8</v>
      </c>
      <c r="AE1135" s="12" t="str">
        <f t="shared" si="2239"/>
        <v>-</v>
      </c>
      <c r="AF1135" s="12">
        <f t="shared" si="2239"/>
        <v>7</v>
      </c>
      <c r="AG1135" s="12" t="str">
        <f t="shared" si="2239"/>
        <v>-</v>
      </c>
      <c r="AH1135" s="12" t="str">
        <f t="shared" si="2239"/>
        <v>-</v>
      </c>
      <c r="AI1135" s="12" t="str">
        <f t="shared" si="2239"/>
        <v>-</v>
      </c>
      <c r="AJ1135" s="12" t="str">
        <f t="shared" si="2239"/>
        <v>-</v>
      </c>
      <c r="AK1135" s="12" t="str">
        <f t="shared" si="2239"/>
        <v>-</v>
      </c>
      <c r="AL1135" s="12" t="str">
        <f t="shared" si="2239"/>
        <v>-</v>
      </c>
      <c r="AM1135" s="12" t="str">
        <f t="shared" si="2239"/>
        <v>-</v>
      </c>
      <c r="AN1135" s="12" t="str">
        <f t="shared" si="2239"/>
        <v>-</v>
      </c>
      <c r="AO1135" s="12">
        <f t="shared" si="2239"/>
        <v>4</v>
      </c>
      <c r="AP1135" s="12" t="str">
        <f t="shared" si="2239"/>
        <v>-</v>
      </c>
      <c r="AQ1135" s="12" t="str">
        <f t="shared" si="2239"/>
        <v>-</v>
      </c>
      <c r="AR1135" s="13">
        <f t="shared" si="2175"/>
        <v>10</v>
      </c>
      <c r="AS1135" s="17">
        <f t="shared" si="2176"/>
        <v>6.9998469999999999</v>
      </c>
      <c r="AT1135" s="12">
        <f t="shared" si="2182"/>
        <v>90</v>
      </c>
      <c r="AV1135" s="22">
        <f t="shared" si="2188"/>
        <v>154</v>
      </c>
      <c r="AW1135" s="17">
        <f t="shared" si="2177"/>
        <v>6.9998469999999999</v>
      </c>
      <c r="AX1135" s="13">
        <f t="shared" si="2183"/>
        <v>12</v>
      </c>
      <c r="AY1135" s="13">
        <f t="shared" si="2178"/>
        <v>10</v>
      </c>
      <c r="AZ1135" s="128">
        <f t="shared" si="2184"/>
        <v>63</v>
      </c>
      <c r="BA1135" s="128">
        <f t="shared" si="2179"/>
        <v>1</v>
      </c>
      <c r="BC1135">
        <f t="shared" si="2217"/>
        <v>154</v>
      </c>
      <c r="BD1135" s="1">
        <f t="shared" si="2218"/>
        <v>63</v>
      </c>
      <c r="BE1135" s="1" t="str">
        <f t="shared" si="2219"/>
        <v>-</v>
      </c>
      <c r="BF1135" s="1" t="str">
        <f t="shared" si="2220"/>
        <v>-</v>
      </c>
      <c r="BG1135" s="6">
        <f t="shared" si="2221"/>
        <v>6.9998469999999999</v>
      </c>
    </row>
    <row r="1136" spans="1:59">
      <c r="A1136" s="22">
        <f t="shared" si="2185"/>
        <v>155</v>
      </c>
      <c r="B1136" s="128">
        <f t="shared" ref="B1136:C1136" si="2240">B157</f>
        <v>63</v>
      </c>
      <c r="C1136" s="128">
        <f t="shared" si="2240"/>
        <v>2</v>
      </c>
      <c r="D1136" s="12" t="str">
        <f t="shared" ref="D1136:AQ1136" si="2241">IF(D$979="ДА",D744,"-")</f>
        <v>-</v>
      </c>
      <c r="E1136" s="12" t="str">
        <f t="shared" si="2241"/>
        <v>-</v>
      </c>
      <c r="F1136" s="12" t="str">
        <f t="shared" si="2241"/>
        <v>-</v>
      </c>
      <c r="G1136" s="12" t="str">
        <f t="shared" si="2241"/>
        <v>-</v>
      </c>
      <c r="H1136" s="12">
        <f t="shared" si="2241"/>
        <v>6</v>
      </c>
      <c r="I1136" s="12" t="str">
        <f t="shared" si="2241"/>
        <v>-</v>
      </c>
      <c r="J1136" s="12">
        <f t="shared" si="2241"/>
        <v>9</v>
      </c>
      <c r="K1136" s="12" t="str">
        <f t="shared" si="2241"/>
        <v>-</v>
      </c>
      <c r="L1136" s="12" t="str">
        <f t="shared" si="2241"/>
        <v>-</v>
      </c>
      <c r="M1136" s="12" t="str">
        <f t="shared" si="2241"/>
        <v>-</v>
      </c>
      <c r="N1136" s="12">
        <f t="shared" si="2241"/>
        <v>9</v>
      </c>
      <c r="O1136" s="12" t="str">
        <f t="shared" si="2241"/>
        <v>-</v>
      </c>
      <c r="P1136" s="12" t="str">
        <f t="shared" si="2241"/>
        <v>-</v>
      </c>
      <c r="Q1136" s="12" t="str">
        <f t="shared" si="2241"/>
        <v>-</v>
      </c>
      <c r="R1136" s="12" t="str">
        <f t="shared" si="2241"/>
        <v>-</v>
      </c>
      <c r="S1136" s="12">
        <f t="shared" si="2241"/>
        <v>5</v>
      </c>
      <c r="T1136" s="12" t="str">
        <f t="shared" si="2241"/>
        <v>-</v>
      </c>
      <c r="U1136" s="12" t="str">
        <f t="shared" si="2241"/>
        <v>-</v>
      </c>
      <c r="V1136" s="12">
        <f t="shared" si="2241"/>
        <v>8</v>
      </c>
      <c r="W1136" s="12" t="str">
        <f t="shared" si="2241"/>
        <v>-</v>
      </c>
      <c r="X1136" s="12" t="str">
        <f t="shared" si="2241"/>
        <v>-</v>
      </c>
      <c r="Y1136" s="12" t="str">
        <f t="shared" si="2241"/>
        <v>-</v>
      </c>
      <c r="Z1136" s="12" t="str">
        <f t="shared" si="2241"/>
        <v>-</v>
      </c>
      <c r="AA1136" s="12" t="str">
        <f t="shared" si="2241"/>
        <v>-</v>
      </c>
      <c r="AB1136" s="12" t="str">
        <f t="shared" si="2241"/>
        <v>-</v>
      </c>
      <c r="AC1136" s="12">
        <f t="shared" si="2241"/>
        <v>6</v>
      </c>
      <c r="AD1136" s="12">
        <f t="shared" si="2241"/>
        <v>8</v>
      </c>
      <c r="AE1136" s="12" t="str">
        <f t="shared" si="2241"/>
        <v>-</v>
      </c>
      <c r="AF1136" s="12">
        <f t="shared" si="2241"/>
        <v>8</v>
      </c>
      <c r="AG1136" s="12" t="str">
        <f t="shared" si="2241"/>
        <v>-</v>
      </c>
      <c r="AH1136" s="12" t="str">
        <f t="shared" si="2241"/>
        <v>-</v>
      </c>
      <c r="AI1136" s="12" t="str">
        <f t="shared" si="2241"/>
        <v>-</v>
      </c>
      <c r="AJ1136" s="12" t="str">
        <f t="shared" si="2241"/>
        <v>-</v>
      </c>
      <c r="AK1136" s="12" t="str">
        <f t="shared" si="2241"/>
        <v>-</v>
      </c>
      <c r="AL1136" s="12" t="str">
        <f t="shared" si="2241"/>
        <v>-</v>
      </c>
      <c r="AM1136" s="12" t="str">
        <f t="shared" si="2241"/>
        <v>-</v>
      </c>
      <c r="AN1136" s="12" t="str">
        <f t="shared" si="2241"/>
        <v>-</v>
      </c>
      <c r="AO1136" s="12">
        <f t="shared" si="2241"/>
        <v>4</v>
      </c>
      <c r="AP1136" s="12" t="str">
        <f t="shared" si="2241"/>
        <v>-</v>
      </c>
      <c r="AQ1136" s="12" t="str">
        <f t="shared" si="2241"/>
        <v>-</v>
      </c>
      <c r="AR1136" s="13">
        <f t="shared" si="2175"/>
        <v>9</v>
      </c>
      <c r="AS1136" s="17">
        <f t="shared" si="2176"/>
        <v>6.9998459999999998</v>
      </c>
      <c r="AT1136" s="12">
        <f t="shared" si="2182"/>
        <v>91</v>
      </c>
      <c r="AV1136" s="22">
        <f t="shared" si="2188"/>
        <v>155</v>
      </c>
      <c r="AW1136" s="17">
        <f t="shared" si="2177"/>
        <v>6.9998459999999998</v>
      </c>
      <c r="AX1136" s="13">
        <f t="shared" si="2183"/>
        <v>11</v>
      </c>
      <c r="AY1136" s="13">
        <f t="shared" si="2178"/>
        <v>9</v>
      </c>
      <c r="AZ1136" s="128">
        <f t="shared" si="2184"/>
        <v>63</v>
      </c>
      <c r="BA1136" s="128">
        <f t="shared" si="2179"/>
        <v>2</v>
      </c>
      <c r="BC1136">
        <f t="shared" si="2217"/>
        <v>155</v>
      </c>
      <c r="BD1136" s="1" t="str">
        <f t="shared" si="2218"/>
        <v>-</v>
      </c>
      <c r="BE1136" s="1">
        <f t="shared" si="2219"/>
        <v>63</v>
      </c>
      <c r="BF1136" s="1" t="str">
        <f t="shared" si="2220"/>
        <v>-</v>
      </c>
      <c r="BG1136" s="6">
        <f t="shared" si="2221"/>
        <v>6.9998459999999998</v>
      </c>
    </row>
    <row r="1137" spans="1:59">
      <c r="A1137" s="22">
        <f t="shared" si="2185"/>
        <v>156</v>
      </c>
      <c r="B1137" s="128">
        <f t="shared" ref="B1137:C1137" si="2242">B158</f>
        <v>63</v>
      </c>
      <c r="C1137" s="128">
        <f t="shared" si="2242"/>
        <v>3</v>
      </c>
      <c r="D1137" s="12" t="str">
        <f t="shared" ref="D1137:AQ1137" si="2243">IF(D$979="ДА",D745,"-")</f>
        <v>-</v>
      </c>
      <c r="E1137" s="12" t="str">
        <f t="shared" si="2243"/>
        <v>-</v>
      </c>
      <c r="F1137" s="12" t="str">
        <f t="shared" si="2243"/>
        <v>-</v>
      </c>
      <c r="G1137" s="12" t="str">
        <f t="shared" si="2243"/>
        <v>-</v>
      </c>
      <c r="H1137" s="12">
        <f t="shared" si="2243"/>
        <v>6</v>
      </c>
      <c r="I1137" s="12" t="str">
        <f t="shared" si="2243"/>
        <v>-</v>
      </c>
      <c r="J1137" s="12">
        <f t="shared" si="2243"/>
        <v>6</v>
      </c>
      <c r="K1137" s="12" t="str">
        <f t="shared" si="2243"/>
        <v>-</v>
      </c>
      <c r="L1137" s="12" t="str">
        <f t="shared" si="2243"/>
        <v>-</v>
      </c>
      <c r="M1137" s="12" t="str">
        <f t="shared" si="2243"/>
        <v>-</v>
      </c>
      <c r="N1137" s="12">
        <f t="shared" si="2243"/>
        <v>10</v>
      </c>
      <c r="O1137" s="12" t="str">
        <f t="shared" si="2243"/>
        <v>-</v>
      </c>
      <c r="P1137" s="12" t="str">
        <f t="shared" si="2243"/>
        <v>-</v>
      </c>
      <c r="Q1137" s="12" t="str">
        <f t="shared" si="2243"/>
        <v>-</v>
      </c>
      <c r="R1137" s="12" t="str">
        <f t="shared" si="2243"/>
        <v>-</v>
      </c>
      <c r="S1137" s="12">
        <f t="shared" si="2243"/>
        <v>7</v>
      </c>
      <c r="T1137" s="12" t="str">
        <f t="shared" si="2243"/>
        <v>-</v>
      </c>
      <c r="U1137" s="12" t="str">
        <f t="shared" si="2243"/>
        <v>-</v>
      </c>
      <c r="V1137" s="12">
        <f t="shared" si="2243"/>
        <v>8</v>
      </c>
      <c r="W1137" s="12" t="str">
        <f t="shared" si="2243"/>
        <v>-</v>
      </c>
      <c r="X1137" s="12" t="str">
        <f t="shared" si="2243"/>
        <v>-</v>
      </c>
      <c r="Y1137" s="12" t="str">
        <f t="shared" si="2243"/>
        <v>-</v>
      </c>
      <c r="Z1137" s="12">
        <f t="shared" si="2243"/>
        <v>4</v>
      </c>
      <c r="AA1137" s="12" t="str">
        <f t="shared" si="2243"/>
        <v>-</v>
      </c>
      <c r="AB1137" s="12" t="str">
        <f t="shared" si="2243"/>
        <v>-</v>
      </c>
      <c r="AC1137" s="12">
        <f t="shared" si="2243"/>
        <v>6</v>
      </c>
      <c r="AD1137" s="12">
        <f t="shared" si="2243"/>
        <v>7</v>
      </c>
      <c r="AE1137" s="12" t="str">
        <f t="shared" si="2243"/>
        <v>-</v>
      </c>
      <c r="AF1137" s="12">
        <f t="shared" si="2243"/>
        <v>8</v>
      </c>
      <c r="AG1137" s="12" t="str">
        <f t="shared" si="2243"/>
        <v>-</v>
      </c>
      <c r="AH1137" s="12" t="str">
        <f t="shared" si="2243"/>
        <v>-</v>
      </c>
      <c r="AI1137" s="12" t="str">
        <f t="shared" si="2243"/>
        <v>-</v>
      </c>
      <c r="AJ1137" s="12" t="str">
        <f t="shared" si="2243"/>
        <v>-</v>
      </c>
      <c r="AK1137" s="12" t="str">
        <f t="shared" si="2243"/>
        <v>-</v>
      </c>
      <c r="AL1137" s="12" t="str">
        <f t="shared" si="2243"/>
        <v>-</v>
      </c>
      <c r="AM1137" s="12" t="str">
        <f t="shared" si="2243"/>
        <v>-</v>
      </c>
      <c r="AN1137" s="12" t="str">
        <f t="shared" si="2243"/>
        <v>-</v>
      </c>
      <c r="AO1137" s="12">
        <f t="shared" si="2243"/>
        <v>6</v>
      </c>
      <c r="AP1137" s="12" t="str">
        <f t="shared" si="2243"/>
        <v>-</v>
      </c>
      <c r="AQ1137" s="12" t="str">
        <f t="shared" si="2243"/>
        <v>-</v>
      </c>
      <c r="AR1137" s="13">
        <f t="shared" si="2175"/>
        <v>10</v>
      </c>
      <c r="AS1137" s="17">
        <f t="shared" si="2176"/>
        <v>6.7998449999999995</v>
      </c>
      <c r="AT1137" s="12">
        <f t="shared" si="2182"/>
        <v>108</v>
      </c>
      <c r="AV1137" s="22">
        <f t="shared" si="2188"/>
        <v>156</v>
      </c>
      <c r="AW1137" s="17">
        <f t="shared" si="2177"/>
        <v>6.7998449999999995</v>
      </c>
      <c r="AX1137" s="13">
        <f t="shared" si="2183"/>
        <v>11</v>
      </c>
      <c r="AY1137" s="13">
        <f t="shared" si="2178"/>
        <v>10</v>
      </c>
      <c r="AZ1137" s="128">
        <f t="shared" si="2184"/>
        <v>63</v>
      </c>
      <c r="BA1137" s="128">
        <f t="shared" si="2179"/>
        <v>3</v>
      </c>
      <c r="BC1137">
        <f t="shared" si="2217"/>
        <v>156</v>
      </c>
      <c r="BD1137" s="1" t="str">
        <f t="shared" si="2218"/>
        <v>-</v>
      </c>
      <c r="BE1137" s="1" t="str">
        <f t="shared" si="2219"/>
        <v>-</v>
      </c>
      <c r="BF1137" s="1">
        <f t="shared" si="2220"/>
        <v>63</v>
      </c>
      <c r="BG1137" s="6">
        <f t="shared" si="2221"/>
        <v>6.7998449999999995</v>
      </c>
    </row>
    <row r="1138" spans="1:59">
      <c r="A1138" s="22">
        <f t="shared" si="2185"/>
        <v>157</v>
      </c>
      <c r="B1138" s="128">
        <f t="shared" ref="B1138:C1138" si="2244">B159</f>
        <v>65</v>
      </c>
      <c r="C1138" s="128">
        <f t="shared" si="2244"/>
        <v>1</v>
      </c>
      <c r="D1138" s="12" t="str">
        <f t="shared" ref="D1138:AQ1138" si="2245">IF(D$979="ДА",D746,"-")</f>
        <v>-</v>
      </c>
      <c r="E1138" s="12" t="str">
        <f t="shared" si="2245"/>
        <v>-</v>
      </c>
      <c r="F1138" s="12" t="str">
        <f t="shared" si="2245"/>
        <v>-</v>
      </c>
      <c r="G1138" s="12" t="str">
        <f t="shared" si="2245"/>
        <v>-</v>
      </c>
      <c r="H1138" s="12">
        <f t="shared" si="2245"/>
        <v>5</v>
      </c>
      <c r="I1138" s="12" t="str">
        <f t="shared" si="2245"/>
        <v>-</v>
      </c>
      <c r="J1138" s="12" t="str">
        <f t="shared" si="2245"/>
        <v>-</v>
      </c>
      <c r="K1138" s="12" t="str">
        <f t="shared" si="2245"/>
        <v>-</v>
      </c>
      <c r="L1138" s="12" t="str">
        <f t="shared" si="2245"/>
        <v>-</v>
      </c>
      <c r="M1138" s="12" t="str">
        <f t="shared" si="2245"/>
        <v>-</v>
      </c>
      <c r="N1138" s="12">
        <f t="shared" si="2245"/>
        <v>8</v>
      </c>
      <c r="O1138" s="12" t="str">
        <f t="shared" si="2245"/>
        <v>-</v>
      </c>
      <c r="P1138" s="12" t="str">
        <f t="shared" si="2245"/>
        <v>-</v>
      </c>
      <c r="Q1138" s="12" t="str">
        <f t="shared" si="2245"/>
        <v>-</v>
      </c>
      <c r="R1138" s="12" t="str">
        <f t="shared" si="2245"/>
        <v>-</v>
      </c>
      <c r="S1138" s="12">
        <f t="shared" si="2245"/>
        <v>4</v>
      </c>
      <c r="T1138" s="12" t="str">
        <f t="shared" si="2245"/>
        <v>-</v>
      </c>
      <c r="U1138" s="12" t="str">
        <f t="shared" si="2245"/>
        <v>-</v>
      </c>
      <c r="V1138" s="12">
        <f t="shared" si="2245"/>
        <v>8</v>
      </c>
      <c r="W1138" s="12" t="str">
        <f t="shared" si="2245"/>
        <v>-</v>
      </c>
      <c r="X1138" s="12">
        <f t="shared" si="2245"/>
        <v>6</v>
      </c>
      <c r="Y1138" s="12" t="str">
        <f t="shared" si="2245"/>
        <v>-</v>
      </c>
      <c r="Z1138" s="12" t="str">
        <f t="shared" si="2245"/>
        <v>-</v>
      </c>
      <c r="AA1138" s="12" t="str">
        <f t="shared" si="2245"/>
        <v>-</v>
      </c>
      <c r="AB1138" s="12" t="str">
        <f t="shared" si="2245"/>
        <v>-</v>
      </c>
      <c r="AC1138" s="12">
        <f t="shared" si="2245"/>
        <v>5</v>
      </c>
      <c r="AD1138" s="12">
        <f t="shared" si="2245"/>
        <v>7</v>
      </c>
      <c r="AE1138" s="12" t="str">
        <f t="shared" si="2245"/>
        <v>-</v>
      </c>
      <c r="AF1138" s="12">
        <f t="shared" si="2245"/>
        <v>6</v>
      </c>
      <c r="AG1138" s="12" t="str">
        <f t="shared" si="2245"/>
        <v>-</v>
      </c>
      <c r="AH1138" s="12" t="str">
        <f t="shared" si="2245"/>
        <v>-</v>
      </c>
      <c r="AI1138" s="12" t="str">
        <f t="shared" si="2245"/>
        <v>-</v>
      </c>
      <c r="AJ1138" s="12" t="str">
        <f t="shared" si="2245"/>
        <v>-</v>
      </c>
      <c r="AK1138" s="12" t="str">
        <f t="shared" si="2245"/>
        <v>-</v>
      </c>
      <c r="AL1138" s="12" t="str">
        <f t="shared" si="2245"/>
        <v>-</v>
      </c>
      <c r="AM1138" s="12" t="str">
        <f t="shared" si="2245"/>
        <v>-</v>
      </c>
      <c r="AN1138" s="12" t="str">
        <f t="shared" si="2245"/>
        <v>-</v>
      </c>
      <c r="AO1138" s="12">
        <f t="shared" si="2245"/>
        <v>6</v>
      </c>
      <c r="AP1138" s="12" t="str">
        <f t="shared" si="2245"/>
        <v>-</v>
      </c>
      <c r="AQ1138" s="12" t="str">
        <f t="shared" si="2245"/>
        <v>-</v>
      </c>
      <c r="AR1138" s="13">
        <f t="shared" si="2175"/>
        <v>9</v>
      </c>
      <c r="AS1138" s="17">
        <f t="shared" si="2176"/>
        <v>6.1109551111111111</v>
      </c>
      <c r="AT1138" s="12">
        <f t="shared" si="2182"/>
        <v>147</v>
      </c>
      <c r="AV1138" s="22">
        <f t="shared" si="2188"/>
        <v>157</v>
      </c>
      <c r="AW1138" s="17">
        <f t="shared" si="2177"/>
        <v>6.1109551111111111</v>
      </c>
      <c r="AX1138" s="13">
        <f t="shared" si="2183"/>
        <v>14</v>
      </c>
      <c r="AY1138" s="13">
        <f t="shared" si="2178"/>
        <v>9</v>
      </c>
      <c r="AZ1138" s="128">
        <f t="shared" si="2184"/>
        <v>65</v>
      </c>
      <c r="BA1138" s="128">
        <f t="shared" si="2179"/>
        <v>1</v>
      </c>
      <c r="BC1138">
        <f t="shared" si="2217"/>
        <v>157</v>
      </c>
      <c r="BD1138" s="1">
        <f t="shared" si="2218"/>
        <v>65</v>
      </c>
      <c r="BE1138" s="1" t="str">
        <f t="shared" si="2219"/>
        <v>-</v>
      </c>
      <c r="BF1138" s="1" t="str">
        <f t="shared" si="2220"/>
        <v>-</v>
      </c>
      <c r="BG1138" s="6">
        <f t="shared" si="2221"/>
        <v>6.1109551111111111</v>
      </c>
    </row>
    <row r="1139" spans="1:59">
      <c r="A1139" s="22">
        <f t="shared" si="2185"/>
        <v>158</v>
      </c>
      <c r="B1139" s="128">
        <f t="shared" ref="B1139:C1139" si="2246">B160</f>
        <v>65</v>
      </c>
      <c r="C1139" s="128">
        <f t="shared" si="2246"/>
        <v>2</v>
      </c>
      <c r="D1139" s="12" t="str">
        <f t="shared" ref="D1139:AQ1139" si="2247">IF(D$979="ДА",D747,"-")</f>
        <v>-</v>
      </c>
      <c r="E1139" s="12" t="str">
        <f t="shared" si="2247"/>
        <v>-</v>
      </c>
      <c r="F1139" s="12" t="str">
        <f t="shared" si="2247"/>
        <v>-</v>
      </c>
      <c r="G1139" s="12" t="str">
        <f t="shared" si="2247"/>
        <v>-</v>
      </c>
      <c r="H1139" s="12">
        <f t="shared" si="2247"/>
        <v>7</v>
      </c>
      <c r="I1139" s="12" t="str">
        <f t="shared" si="2247"/>
        <v>-</v>
      </c>
      <c r="J1139" s="12">
        <f t="shared" si="2247"/>
        <v>8</v>
      </c>
      <c r="K1139" s="12" t="str">
        <f t="shared" si="2247"/>
        <v>-</v>
      </c>
      <c r="L1139" s="12" t="str">
        <f t="shared" si="2247"/>
        <v>-</v>
      </c>
      <c r="M1139" s="12" t="str">
        <f t="shared" si="2247"/>
        <v>-</v>
      </c>
      <c r="N1139" s="12">
        <f t="shared" si="2247"/>
        <v>9</v>
      </c>
      <c r="O1139" s="12" t="str">
        <f t="shared" si="2247"/>
        <v>-</v>
      </c>
      <c r="P1139" s="12" t="str">
        <f t="shared" si="2247"/>
        <v>-</v>
      </c>
      <c r="Q1139" s="12" t="str">
        <f t="shared" si="2247"/>
        <v>-</v>
      </c>
      <c r="R1139" s="12" t="str">
        <f t="shared" si="2247"/>
        <v>-</v>
      </c>
      <c r="S1139" s="12" t="str">
        <f t="shared" si="2247"/>
        <v>-</v>
      </c>
      <c r="T1139" s="12" t="str">
        <f t="shared" si="2247"/>
        <v>-</v>
      </c>
      <c r="U1139" s="12" t="str">
        <f t="shared" si="2247"/>
        <v>-</v>
      </c>
      <c r="V1139" s="12">
        <f t="shared" si="2247"/>
        <v>8</v>
      </c>
      <c r="W1139" s="12" t="str">
        <f t="shared" si="2247"/>
        <v>-</v>
      </c>
      <c r="X1139" s="12">
        <f t="shared" si="2247"/>
        <v>4</v>
      </c>
      <c r="Y1139" s="12" t="str">
        <f t="shared" si="2247"/>
        <v>-</v>
      </c>
      <c r="Z1139" s="12" t="str">
        <f t="shared" si="2247"/>
        <v>-</v>
      </c>
      <c r="AA1139" s="12" t="str">
        <f t="shared" si="2247"/>
        <v>-</v>
      </c>
      <c r="AB1139" s="12" t="str">
        <f t="shared" si="2247"/>
        <v>-</v>
      </c>
      <c r="AC1139" s="12">
        <f t="shared" si="2247"/>
        <v>7</v>
      </c>
      <c r="AD1139" s="12" t="str">
        <f t="shared" si="2247"/>
        <v>-</v>
      </c>
      <c r="AE1139" s="12" t="str">
        <f t="shared" si="2247"/>
        <v>-</v>
      </c>
      <c r="AF1139" s="12">
        <f t="shared" si="2247"/>
        <v>9</v>
      </c>
      <c r="AG1139" s="12" t="str">
        <f t="shared" si="2247"/>
        <v>-</v>
      </c>
      <c r="AH1139" s="12" t="str">
        <f t="shared" si="2247"/>
        <v>-</v>
      </c>
      <c r="AI1139" s="12" t="str">
        <f t="shared" si="2247"/>
        <v>-</v>
      </c>
      <c r="AJ1139" s="12" t="str">
        <f t="shared" si="2247"/>
        <v>-</v>
      </c>
      <c r="AK1139" s="12" t="str">
        <f t="shared" si="2247"/>
        <v>-</v>
      </c>
      <c r="AL1139" s="12" t="str">
        <f t="shared" si="2247"/>
        <v>-</v>
      </c>
      <c r="AM1139" s="12" t="str">
        <f t="shared" si="2247"/>
        <v>-</v>
      </c>
      <c r="AN1139" s="12" t="str">
        <f t="shared" si="2247"/>
        <v>-</v>
      </c>
      <c r="AO1139" s="12">
        <f t="shared" si="2247"/>
        <v>5</v>
      </c>
      <c r="AP1139" s="12" t="str">
        <f t="shared" si="2247"/>
        <v>-</v>
      </c>
      <c r="AQ1139" s="12" t="str">
        <f t="shared" si="2247"/>
        <v>-</v>
      </c>
      <c r="AR1139" s="13">
        <f t="shared" si="2175"/>
        <v>8</v>
      </c>
      <c r="AS1139" s="17">
        <f t="shared" si="2176"/>
        <v>7.1248430000000003</v>
      </c>
      <c r="AT1139" s="12">
        <f t="shared" si="2182"/>
        <v>81</v>
      </c>
      <c r="AV1139" s="22">
        <f t="shared" si="2188"/>
        <v>158</v>
      </c>
      <c r="AW1139" s="17">
        <f t="shared" si="2177"/>
        <v>7.1248430000000003</v>
      </c>
      <c r="AX1139" s="13">
        <f t="shared" si="2183"/>
        <v>10</v>
      </c>
      <c r="AY1139" s="13">
        <f t="shared" si="2178"/>
        <v>8</v>
      </c>
      <c r="AZ1139" s="128">
        <f t="shared" si="2184"/>
        <v>65</v>
      </c>
      <c r="BA1139" s="128">
        <f t="shared" si="2179"/>
        <v>2</v>
      </c>
      <c r="BC1139">
        <f t="shared" si="2217"/>
        <v>158</v>
      </c>
      <c r="BD1139" s="1" t="str">
        <f t="shared" si="2218"/>
        <v>-</v>
      </c>
      <c r="BE1139" s="1">
        <f t="shared" si="2219"/>
        <v>65</v>
      </c>
      <c r="BF1139" s="1" t="str">
        <f t="shared" si="2220"/>
        <v>-</v>
      </c>
      <c r="BG1139" s="6">
        <f t="shared" si="2221"/>
        <v>7.1248430000000003</v>
      </c>
    </row>
    <row r="1140" spans="1:59">
      <c r="A1140" s="22">
        <f t="shared" si="2185"/>
        <v>159</v>
      </c>
      <c r="B1140" s="128">
        <f t="shared" ref="B1140:C1140" si="2248">B161</f>
        <v>66</v>
      </c>
      <c r="C1140" s="128">
        <f t="shared" si="2248"/>
        <v>1</v>
      </c>
      <c r="D1140" s="12" t="str">
        <f t="shared" ref="D1140:AQ1140" si="2249">IF(D$979="ДА",D748,"-")</f>
        <v>-</v>
      </c>
      <c r="E1140" s="12" t="str">
        <f t="shared" si="2249"/>
        <v>-</v>
      </c>
      <c r="F1140" s="12" t="str">
        <f t="shared" si="2249"/>
        <v>-</v>
      </c>
      <c r="G1140" s="12" t="str">
        <f t="shared" si="2249"/>
        <v>-</v>
      </c>
      <c r="H1140" s="12">
        <f t="shared" si="2249"/>
        <v>9</v>
      </c>
      <c r="I1140" s="12" t="str">
        <f t="shared" si="2249"/>
        <v>-</v>
      </c>
      <c r="J1140" s="12">
        <f t="shared" si="2249"/>
        <v>6</v>
      </c>
      <c r="K1140" s="12" t="str">
        <f t="shared" si="2249"/>
        <v>-</v>
      </c>
      <c r="L1140" s="12" t="str">
        <f t="shared" si="2249"/>
        <v>-</v>
      </c>
      <c r="M1140" s="12" t="str">
        <f t="shared" si="2249"/>
        <v>-</v>
      </c>
      <c r="N1140" s="12">
        <f t="shared" si="2249"/>
        <v>7</v>
      </c>
      <c r="O1140" s="12">
        <f t="shared" si="2249"/>
        <v>7</v>
      </c>
      <c r="P1140" s="12" t="str">
        <f t="shared" si="2249"/>
        <v>-</v>
      </c>
      <c r="Q1140" s="12" t="str">
        <f t="shared" si="2249"/>
        <v>-</v>
      </c>
      <c r="R1140" s="12" t="str">
        <f t="shared" si="2249"/>
        <v>-</v>
      </c>
      <c r="S1140" s="12">
        <f t="shared" si="2249"/>
        <v>7</v>
      </c>
      <c r="T1140" s="12" t="str">
        <f t="shared" si="2249"/>
        <v>-</v>
      </c>
      <c r="U1140" s="12" t="str">
        <f t="shared" si="2249"/>
        <v>-</v>
      </c>
      <c r="V1140" s="12">
        <f t="shared" si="2249"/>
        <v>8</v>
      </c>
      <c r="W1140" s="12" t="str">
        <f t="shared" si="2249"/>
        <v>-</v>
      </c>
      <c r="X1140" s="12" t="str">
        <f t="shared" si="2249"/>
        <v>-</v>
      </c>
      <c r="Y1140" s="12" t="str">
        <f t="shared" si="2249"/>
        <v>-</v>
      </c>
      <c r="Z1140" s="12" t="str">
        <f t="shared" si="2249"/>
        <v>-</v>
      </c>
      <c r="AA1140" s="12" t="str">
        <f t="shared" si="2249"/>
        <v>-</v>
      </c>
      <c r="AB1140" s="12" t="str">
        <f t="shared" si="2249"/>
        <v>-</v>
      </c>
      <c r="AC1140" s="12">
        <f t="shared" si="2249"/>
        <v>5</v>
      </c>
      <c r="AD1140" s="12">
        <f t="shared" si="2249"/>
        <v>7</v>
      </c>
      <c r="AE1140" s="12" t="str">
        <f t="shared" si="2249"/>
        <v>-</v>
      </c>
      <c r="AF1140" s="12">
        <f t="shared" si="2249"/>
        <v>8</v>
      </c>
      <c r="AG1140" s="12" t="str">
        <f t="shared" si="2249"/>
        <v>-</v>
      </c>
      <c r="AH1140" s="12" t="str">
        <f t="shared" si="2249"/>
        <v>-</v>
      </c>
      <c r="AI1140" s="12" t="str">
        <f t="shared" si="2249"/>
        <v>-</v>
      </c>
      <c r="AJ1140" s="12" t="str">
        <f t="shared" si="2249"/>
        <v>-</v>
      </c>
      <c r="AK1140" s="12" t="str">
        <f t="shared" si="2249"/>
        <v>-</v>
      </c>
      <c r="AL1140" s="12" t="str">
        <f t="shared" si="2249"/>
        <v>-</v>
      </c>
      <c r="AM1140" s="12" t="str">
        <f t="shared" si="2249"/>
        <v>-</v>
      </c>
      <c r="AN1140" s="12" t="str">
        <f t="shared" si="2249"/>
        <v>-</v>
      </c>
      <c r="AO1140" s="12">
        <f t="shared" si="2249"/>
        <v>4</v>
      </c>
      <c r="AP1140" s="12" t="str">
        <f t="shared" si="2249"/>
        <v>-</v>
      </c>
      <c r="AQ1140" s="12" t="str">
        <f t="shared" si="2249"/>
        <v>-</v>
      </c>
      <c r="AR1140" s="13">
        <f t="shared" si="2175"/>
        <v>10</v>
      </c>
      <c r="AS1140" s="17">
        <f t="shared" si="2176"/>
        <v>6.7998419999999999</v>
      </c>
      <c r="AT1140" s="12">
        <f t="shared" si="2182"/>
        <v>109</v>
      </c>
      <c r="AV1140" s="22">
        <f t="shared" si="2188"/>
        <v>159</v>
      </c>
      <c r="AW1140" s="17">
        <f t="shared" si="2177"/>
        <v>6.7998419999999999</v>
      </c>
      <c r="AX1140" s="13">
        <f t="shared" si="2183"/>
        <v>12</v>
      </c>
      <c r="AY1140" s="13">
        <f t="shared" si="2178"/>
        <v>10</v>
      </c>
      <c r="AZ1140" s="128">
        <f t="shared" si="2184"/>
        <v>66</v>
      </c>
      <c r="BA1140" s="128">
        <f t="shared" si="2179"/>
        <v>1</v>
      </c>
      <c r="BC1140">
        <f t="shared" si="2217"/>
        <v>159</v>
      </c>
      <c r="BD1140" s="1">
        <f t="shared" si="2218"/>
        <v>66</v>
      </c>
      <c r="BE1140" s="1" t="str">
        <f t="shared" si="2219"/>
        <v>-</v>
      </c>
      <c r="BF1140" s="1" t="str">
        <f t="shared" si="2220"/>
        <v>-</v>
      </c>
      <c r="BG1140" s="6">
        <f t="shared" si="2221"/>
        <v>6.7998419999999999</v>
      </c>
    </row>
    <row r="1141" spans="1:59">
      <c r="A1141" s="22">
        <f t="shared" si="2185"/>
        <v>160</v>
      </c>
      <c r="B1141" s="128">
        <f t="shared" ref="B1141:C1141" si="2250">B162</f>
        <v>66</v>
      </c>
      <c r="C1141" s="128">
        <f t="shared" si="2250"/>
        <v>2</v>
      </c>
      <c r="D1141" s="12" t="str">
        <f t="shared" ref="D1141:AQ1141" si="2251">IF(D$979="ДА",D749,"-")</f>
        <v>-</v>
      </c>
      <c r="E1141" s="12" t="str">
        <f t="shared" si="2251"/>
        <v>-</v>
      </c>
      <c r="F1141" s="12" t="str">
        <f t="shared" si="2251"/>
        <v>-</v>
      </c>
      <c r="G1141" s="12" t="str">
        <f t="shared" si="2251"/>
        <v>-</v>
      </c>
      <c r="H1141" s="12">
        <f t="shared" si="2251"/>
        <v>4</v>
      </c>
      <c r="I1141" s="12" t="str">
        <f t="shared" si="2251"/>
        <v>-</v>
      </c>
      <c r="J1141" s="12">
        <f t="shared" si="2251"/>
        <v>8</v>
      </c>
      <c r="K1141" s="12" t="str">
        <f t="shared" si="2251"/>
        <v>-</v>
      </c>
      <c r="L1141" s="12" t="str">
        <f t="shared" si="2251"/>
        <v>-</v>
      </c>
      <c r="M1141" s="12" t="str">
        <f t="shared" si="2251"/>
        <v>-</v>
      </c>
      <c r="N1141" s="12">
        <f t="shared" si="2251"/>
        <v>10</v>
      </c>
      <c r="O1141" s="12">
        <f t="shared" si="2251"/>
        <v>9</v>
      </c>
      <c r="P1141" s="12" t="str">
        <f t="shared" si="2251"/>
        <v>-</v>
      </c>
      <c r="Q1141" s="12" t="str">
        <f t="shared" si="2251"/>
        <v>-</v>
      </c>
      <c r="R1141" s="12" t="str">
        <f t="shared" si="2251"/>
        <v>-</v>
      </c>
      <c r="S1141" s="12">
        <f t="shared" si="2251"/>
        <v>8</v>
      </c>
      <c r="T1141" s="12" t="str">
        <f t="shared" si="2251"/>
        <v>-</v>
      </c>
      <c r="U1141" s="12" t="str">
        <f t="shared" si="2251"/>
        <v>-</v>
      </c>
      <c r="V1141" s="12">
        <f t="shared" si="2251"/>
        <v>7</v>
      </c>
      <c r="W1141" s="12" t="str">
        <f t="shared" si="2251"/>
        <v>-</v>
      </c>
      <c r="X1141" s="12" t="str">
        <f t="shared" si="2251"/>
        <v>-</v>
      </c>
      <c r="Y1141" s="12" t="str">
        <f t="shared" si="2251"/>
        <v>-</v>
      </c>
      <c r="Z1141" s="12" t="str">
        <f t="shared" si="2251"/>
        <v>-</v>
      </c>
      <c r="AA1141" s="12" t="str">
        <f t="shared" si="2251"/>
        <v>-</v>
      </c>
      <c r="AB1141" s="12" t="str">
        <f t="shared" si="2251"/>
        <v>-</v>
      </c>
      <c r="AC1141" s="12">
        <f t="shared" si="2251"/>
        <v>9</v>
      </c>
      <c r="AD1141" s="12">
        <f t="shared" si="2251"/>
        <v>7</v>
      </c>
      <c r="AE1141" s="12" t="str">
        <f t="shared" si="2251"/>
        <v>-</v>
      </c>
      <c r="AF1141" s="12">
        <f t="shared" si="2251"/>
        <v>8</v>
      </c>
      <c r="AG1141" s="12" t="str">
        <f t="shared" si="2251"/>
        <v>-</v>
      </c>
      <c r="AH1141" s="12" t="str">
        <f t="shared" si="2251"/>
        <v>-</v>
      </c>
      <c r="AI1141" s="12" t="str">
        <f t="shared" si="2251"/>
        <v>-</v>
      </c>
      <c r="AJ1141" s="12" t="str">
        <f t="shared" si="2251"/>
        <v>-</v>
      </c>
      <c r="AK1141" s="12" t="str">
        <f t="shared" si="2251"/>
        <v>-</v>
      </c>
      <c r="AL1141" s="12" t="str">
        <f t="shared" si="2251"/>
        <v>-</v>
      </c>
      <c r="AM1141" s="12" t="str">
        <f t="shared" si="2251"/>
        <v>-</v>
      </c>
      <c r="AN1141" s="12" t="str">
        <f t="shared" si="2251"/>
        <v>-</v>
      </c>
      <c r="AO1141" s="12">
        <f t="shared" si="2251"/>
        <v>4</v>
      </c>
      <c r="AP1141" s="12" t="str">
        <f t="shared" si="2251"/>
        <v>-</v>
      </c>
      <c r="AQ1141" s="12" t="str">
        <f t="shared" si="2251"/>
        <v>-</v>
      </c>
      <c r="AR1141" s="13">
        <f t="shared" si="2175"/>
        <v>10</v>
      </c>
      <c r="AS1141" s="17">
        <f t="shared" si="2176"/>
        <v>7.3998410000000003</v>
      </c>
      <c r="AT1141" s="12">
        <f t="shared" si="2182"/>
        <v>68</v>
      </c>
      <c r="AV1141" s="22">
        <f t="shared" si="2188"/>
        <v>160</v>
      </c>
      <c r="AW1141" s="17">
        <f t="shared" si="2177"/>
        <v>7.3998410000000003</v>
      </c>
      <c r="AX1141" s="13">
        <f t="shared" si="2183"/>
        <v>11</v>
      </c>
      <c r="AY1141" s="13">
        <f t="shared" si="2178"/>
        <v>10</v>
      </c>
      <c r="AZ1141" s="128">
        <f t="shared" si="2184"/>
        <v>66</v>
      </c>
      <c r="BA1141" s="128">
        <f t="shared" si="2179"/>
        <v>2</v>
      </c>
      <c r="BC1141">
        <f t="shared" si="2217"/>
        <v>160</v>
      </c>
      <c r="BD1141" s="1" t="str">
        <f t="shared" si="2218"/>
        <v>-</v>
      </c>
      <c r="BE1141" s="1">
        <f t="shared" si="2219"/>
        <v>66</v>
      </c>
      <c r="BF1141" s="1" t="str">
        <f t="shared" si="2220"/>
        <v>-</v>
      </c>
      <c r="BG1141" s="6">
        <f t="shared" si="2221"/>
        <v>7.3998410000000003</v>
      </c>
    </row>
    <row r="1142" spans="1:59">
      <c r="A1142" s="22">
        <f t="shared" si="2185"/>
        <v>161</v>
      </c>
      <c r="B1142" s="128">
        <f t="shared" ref="B1142:C1142" si="2252">B163</f>
        <v>66</v>
      </c>
      <c r="C1142" s="128">
        <f t="shared" si="2252"/>
        <v>3</v>
      </c>
      <c r="D1142" s="12" t="str">
        <f t="shared" ref="D1142:AQ1142" si="2253">IF(D$979="ДА",D750,"-")</f>
        <v>-</v>
      </c>
      <c r="E1142" s="12" t="str">
        <f t="shared" si="2253"/>
        <v>-</v>
      </c>
      <c r="F1142" s="12" t="str">
        <f t="shared" si="2253"/>
        <v>-</v>
      </c>
      <c r="G1142" s="12" t="str">
        <f t="shared" si="2253"/>
        <v>-</v>
      </c>
      <c r="H1142" s="12">
        <f t="shared" si="2253"/>
        <v>11</v>
      </c>
      <c r="I1142" s="12" t="str">
        <f t="shared" si="2253"/>
        <v>-</v>
      </c>
      <c r="J1142" s="12" t="str">
        <f t="shared" si="2253"/>
        <v>-</v>
      </c>
      <c r="K1142" s="12" t="str">
        <f t="shared" si="2253"/>
        <v>-</v>
      </c>
      <c r="L1142" s="12" t="str">
        <f t="shared" si="2253"/>
        <v>-</v>
      </c>
      <c r="M1142" s="12" t="str">
        <f t="shared" si="2253"/>
        <v>-</v>
      </c>
      <c r="N1142" s="12">
        <f t="shared" si="2253"/>
        <v>11</v>
      </c>
      <c r="O1142" s="12" t="str">
        <f t="shared" si="2253"/>
        <v>-</v>
      </c>
      <c r="P1142" s="12" t="str">
        <f t="shared" si="2253"/>
        <v>-</v>
      </c>
      <c r="Q1142" s="12" t="str">
        <f t="shared" si="2253"/>
        <v>-</v>
      </c>
      <c r="R1142" s="12" t="str">
        <f t="shared" si="2253"/>
        <v>-</v>
      </c>
      <c r="S1142" s="12">
        <f t="shared" si="2253"/>
        <v>8</v>
      </c>
      <c r="T1142" s="12" t="str">
        <f t="shared" si="2253"/>
        <v>-</v>
      </c>
      <c r="U1142" s="12" t="str">
        <f t="shared" si="2253"/>
        <v>-</v>
      </c>
      <c r="V1142" s="12">
        <f t="shared" si="2253"/>
        <v>9</v>
      </c>
      <c r="W1142" s="12" t="str">
        <f t="shared" si="2253"/>
        <v>-</v>
      </c>
      <c r="X1142" s="12" t="str">
        <f t="shared" si="2253"/>
        <v>-</v>
      </c>
      <c r="Y1142" s="12" t="str">
        <f t="shared" si="2253"/>
        <v>-</v>
      </c>
      <c r="Z1142" s="12" t="str">
        <f t="shared" si="2253"/>
        <v>-</v>
      </c>
      <c r="AA1142" s="12" t="str">
        <f t="shared" si="2253"/>
        <v>-</v>
      </c>
      <c r="AB1142" s="12" t="str">
        <f t="shared" si="2253"/>
        <v>-</v>
      </c>
      <c r="AC1142" s="12">
        <f t="shared" si="2253"/>
        <v>7</v>
      </c>
      <c r="AD1142" s="12">
        <f t="shared" si="2253"/>
        <v>8</v>
      </c>
      <c r="AE1142" s="12" t="str">
        <f t="shared" si="2253"/>
        <v>-</v>
      </c>
      <c r="AF1142" s="12">
        <f t="shared" si="2253"/>
        <v>10</v>
      </c>
      <c r="AG1142" s="12" t="str">
        <f t="shared" si="2253"/>
        <v>-</v>
      </c>
      <c r="AH1142" s="12" t="str">
        <f t="shared" si="2253"/>
        <v>-</v>
      </c>
      <c r="AI1142" s="12" t="str">
        <f t="shared" si="2253"/>
        <v>-</v>
      </c>
      <c r="AJ1142" s="12" t="str">
        <f t="shared" si="2253"/>
        <v>-</v>
      </c>
      <c r="AK1142" s="12" t="str">
        <f t="shared" si="2253"/>
        <v>-</v>
      </c>
      <c r="AL1142" s="12" t="str">
        <f t="shared" si="2253"/>
        <v>-</v>
      </c>
      <c r="AM1142" s="12" t="str">
        <f t="shared" si="2253"/>
        <v>-</v>
      </c>
      <c r="AN1142" s="12" t="str">
        <f t="shared" si="2253"/>
        <v>-</v>
      </c>
      <c r="AO1142" s="12">
        <f t="shared" si="2253"/>
        <v>5</v>
      </c>
      <c r="AP1142" s="12" t="str">
        <f t="shared" si="2253"/>
        <v>-</v>
      </c>
      <c r="AQ1142" s="12" t="str">
        <f t="shared" si="2253"/>
        <v>-</v>
      </c>
      <c r="AR1142" s="13">
        <f t="shared" si="2175"/>
        <v>8</v>
      </c>
      <c r="AS1142" s="17">
        <f t="shared" si="2176"/>
        <v>8.6248400000000007</v>
      </c>
      <c r="AT1142" s="12">
        <f t="shared" si="2182"/>
        <v>11</v>
      </c>
      <c r="AV1142" s="22">
        <f t="shared" si="2188"/>
        <v>161</v>
      </c>
      <c r="AW1142" s="17">
        <f t="shared" si="2177"/>
        <v>8.6248400000000007</v>
      </c>
      <c r="AX1142" s="13">
        <f t="shared" si="2183"/>
        <v>13</v>
      </c>
      <c r="AY1142" s="13">
        <f t="shared" si="2178"/>
        <v>8</v>
      </c>
      <c r="AZ1142" s="128">
        <f t="shared" si="2184"/>
        <v>66</v>
      </c>
      <c r="BA1142" s="128">
        <f t="shared" si="2179"/>
        <v>3</v>
      </c>
      <c r="BC1142">
        <f t="shared" si="2217"/>
        <v>161</v>
      </c>
      <c r="BD1142" s="1" t="str">
        <f t="shared" si="2218"/>
        <v>-</v>
      </c>
      <c r="BE1142" s="1" t="str">
        <f t="shared" si="2219"/>
        <v>-</v>
      </c>
      <c r="BF1142" s="1">
        <f t="shared" si="2220"/>
        <v>66</v>
      </c>
      <c r="BG1142" s="6">
        <f t="shared" si="2221"/>
        <v>8.6248400000000007</v>
      </c>
    </row>
    <row r="1143" spans="1:59">
      <c r="A1143" s="22">
        <f t="shared" si="2185"/>
        <v>162</v>
      </c>
      <c r="B1143" s="128">
        <f t="shared" ref="B1143:C1143" si="2254">B164</f>
        <v>67</v>
      </c>
      <c r="C1143" s="128">
        <f t="shared" si="2254"/>
        <v>1</v>
      </c>
      <c r="D1143" s="12" t="str">
        <f t="shared" ref="D1143:AQ1143" si="2255">IF(D$979="ДА",D751,"-")</f>
        <v>-</v>
      </c>
      <c r="E1143" s="12" t="str">
        <f t="shared" si="2255"/>
        <v>-</v>
      </c>
      <c r="F1143" s="12" t="str">
        <f t="shared" si="2255"/>
        <v>-</v>
      </c>
      <c r="G1143" s="12" t="str">
        <f t="shared" si="2255"/>
        <v>-</v>
      </c>
      <c r="H1143" s="12">
        <f t="shared" si="2255"/>
        <v>8</v>
      </c>
      <c r="I1143" s="12" t="str">
        <f t="shared" si="2255"/>
        <v>-</v>
      </c>
      <c r="J1143" s="12" t="str">
        <f t="shared" si="2255"/>
        <v>-</v>
      </c>
      <c r="K1143" s="12" t="str">
        <f t="shared" si="2255"/>
        <v>-</v>
      </c>
      <c r="L1143" s="12" t="str">
        <f t="shared" si="2255"/>
        <v>-</v>
      </c>
      <c r="M1143" s="12" t="str">
        <f t="shared" si="2255"/>
        <v>-</v>
      </c>
      <c r="N1143" s="12">
        <f t="shared" si="2255"/>
        <v>11</v>
      </c>
      <c r="O1143" s="12" t="str">
        <f t="shared" si="2255"/>
        <v>-</v>
      </c>
      <c r="P1143" s="12" t="str">
        <f t="shared" si="2255"/>
        <v>-</v>
      </c>
      <c r="Q1143" s="12" t="str">
        <f t="shared" si="2255"/>
        <v>-</v>
      </c>
      <c r="R1143" s="12" t="str">
        <f t="shared" si="2255"/>
        <v>-</v>
      </c>
      <c r="S1143" s="12">
        <f t="shared" si="2255"/>
        <v>10</v>
      </c>
      <c r="T1143" s="12" t="str">
        <f t="shared" si="2255"/>
        <v>-</v>
      </c>
      <c r="U1143" s="12" t="str">
        <f t="shared" si="2255"/>
        <v>-</v>
      </c>
      <c r="V1143" s="12">
        <f t="shared" si="2255"/>
        <v>9</v>
      </c>
      <c r="W1143" s="12" t="str">
        <f t="shared" si="2255"/>
        <v>-</v>
      </c>
      <c r="X1143" s="12" t="str">
        <f t="shared" si="2255"/>
        <v>-</v>
      </c>
      <c r="Y1143" s="12" t="str">
        <f t="shared" si="2255"/>
        <v>-</v>
      </c>
      <c r="Z1143" s="12">
        <f t="shared" si="2255"/>
        <v>7</v>
      </c>
      <c r="AA1143" s="12" t="str">
        <f t="shared" si="2255"/>
        <v>-</v>
      </c>
      <c r="AB1143" s="12" t="str">
        <f t="shared" si="2255"/>
        <v>-</v>
      </c>
      <c r="AC1143" s="12">
        <f t="shared" si="2255"/>
        <v>11</v>
      </c>
      <c r="AD1143" s="12">
        <f t="shared" si="2255"/>
        <v>9</v>
      </c>
      <c r="AE1143" s="12" t="str">
        <f t="shared" si="2255"/>
        <v>-</v>
      </c>
      <c r="AF1143" s="12">
        <f t="shared" si="2255"/>
        <v>10</v>
      </c>
      <c r="AG1143" s="12" t="str">
        <f t="shared" si="2255"/>
        <v>-</v>
      </c>
      <c r="AH1143" s="12" t="str">
        <f t="shared" si="2255"/>
        <v>-</v>
      </c>
      <c r="AI1143" s="12" t="str">
        <f t="shared" si="2255"/>
        <v>-</v>
      </c>
      <c r="AJ1143" s="12" t="str">
        <f t="shared" si="2255"/>
        <v>-</v>
      </c>
      <c r="AK1143" s="12" t="str">
        <f t="shared" si="2255"/>
        <v>-</v>
      </c>
      <c r="AL1143" s="12" t="str">
        <f t="shared" si="2255"/>
        <v>-</v>
      </c>
      <c r="AM1143" s="12" t="str">
        <f t="shared" si="2255"/>
        <v>-</v>
      </c>
      <c r="AN1143" s="12" t="str">
        <f t="shared" si="2255"/>
        <v>-</v>
      </c>
      <c r="AO1143" s="12">
        <f t="shared" si="2255"/>
        <v>10</v>
      </c>
      <c r="AP1143" s="12" t="str">
        <f t="shared" si="2255"/>
        <v>-</v>
      </c>
      <c r="AQ1143" s="12" t="str">
        <f t="shared" si="2255"/>
        <v>-</v>
      </c>
      <c r="AR1143" s="13">
        <f t="shared" si="2175"/>
        <v>9</v>
      </c>
      <c r="AS1143" s="17">
        <f t="shared" si="2176"/>
        <v>9.4442834444444443</v>
      </c>
      <c r="AT1143" s="12">
        <f t="shared" si="2182"/>
        <v>2</v>
      </c>
      <c r="AV1143" s="22">
        <f t="shared" si="2188"/>
        <v>162</v>
      </c>
      <c r="AW1143" s="17">
        <f t="shared" si="2177"/>
        <v>9.4442834444444443</v>
      </c>
      <c r="AX1143" s="13">
        <f t="shared" si="2183"/>
        <v>14</v>
      </c>
      <c r="AY1143" s="13">
        <f t="shared" si="2178"/>
        <v>9</v>
      </c>
      <c r="AZ1143" s="128">
        <f t="shared" si="2184"/>
        <v>67</v>
      </c>
      <c r="BA1143" s="128">
        <f t="shared" si="2179"/>
        <v>1</v>
      </c>
      <c r="BC1143">
        <f t="shared" si="2217"/>
        <v>162</v>
      </c>
      <c r="BD1143" s="1">
        <f t="shared" si="2218"/>
        <v>67</v>
      </c>
      <c r="BE1143" s="1" t="str">
        <f t="shared" si="2219"/>
        <v>-</v>
      </c>
      <c r="BF1143" s="1" t="str">
        <f t="shared" si="2220"/>
        <v>-</v>
      </c>
      <c r="BG1143" s="6">
        <f t="shared" si="2221"/>
        <v>9.4442834444444443</v>
      </c>
    </row>
    <row r="1144" spans="1:59">
      <c r="A1144" s="22">
        <f t="shared" si="2185"/>
        <v>163</v>
      </c>
      <c r="B1144" s="128">
        <f t="shared" ref="B1144:C1144" si="2256">B165</f>
        <v>67</v>
      </c>
      <c r="C1144" s="128">
        <f t="shared" si="2256"/>
        <v>2</v>
      </c>
      <c r="D1144" s="12" t="str">
        <f t="shared" ref="D1144:AQ1144" si="2257">IF(D$979="ДА",D752,"-")</f>
        <v>-</v>
      </c>
      <c r="E1144" s="12" t="str">
        <f t="shared" si="2257"/>
        <v>-</v>
      </c>
      <c r="F1144" s="12" t="str">
        <f t="shared" si="2257"/>
        <v>-</v>
      </c>
      <c r="G1144" s="12" t="str">
        <f t="shared" si="2257"/>
        <v>-</v>
      </c>
      <c r="H1144" s="12">
        <f t="shared" si="2257"/>
        <v>10</v>
      </c>
      <c r="I1144" s="12" t="str">
        <f t="shared" si="2257"/>
        <v>-</v>
      </c>
      <c r="J1144" s="12">
        <f t="shared" si="2257"/>
        <v>9</v>
      </c>
      <c r="K1144" s="12" t="str">
        <f t="shared" si="2257"/>
        <v>-</v>
      </c>
      <c r="L1144" s="12" t="str">
        <f t="shared" si="2257"/>
        <v>-</v>
      </c>
      <c r="M1144" s="12" t="str">
        <f t="shared" si="2257"/>
        <v>-</v>
      </c>
      <c r="N1144" s="12">
        <f t="shared" si="2257"/>
        <v>9</v>
      </c>
      <c r="O1144" s="12" t="str">
        <f t="shared" si="2257"/>
        <v>-</v>
      </c>
      <c r="P1144" s="12" t="str">
        <f t="shared" si="2257"/>
        <v>-</v>
      </c>
      <c r="Q1144" s="12" t="str">
        <f t="shared" si="2257"/>
        <v>-</v>
      </c>
      <c r="R1144" s="12" t="str">
        <f t="shared" si="2257"/>
        <v>-</v>
      </c>
      <c r="S1144" s="12">
        <f t="shared" si="2257"/>
        <v>6</v>
      </c>
      <c r="T1144" s="12" t="str">
        <f t="shared" si="2257"/>
        <v>-</v>
      </c>
      <c r="U1144" s="12" t="str">
        <f t="shared" si="2257"/>
        <v>-</v>
      </c>
      <c r="V1144" s="12">
        <f t="shared" si="2257"/>
        <v>4</v>
      </c>
      <c r="W1144" s="12" t="str">
        <f t="shared" si="2257"/>
        <v>-</v>
      </c>
      <c r="X1144" s="12" t="str">
        <f t="shared" si="2257"/>
        <v>-</v>
      </c>
      <c r="Y1144" s="12" t="str">
        <f t="shared" si="2257"/>
        <v>-</v>
      </c>
      <c r="Z1144" s="12" t="str">
        <f t="shared" si="2257"/>
        <v>-</v>
      </c>
      <c r="AA1144" s="12" t="str">
        <f t="shared" si="2257"/>
        <v>-</v>
      </c>
      <c r="AB1144" s="12" t="str">
        <f t="shared" si="2257"/>
        <v>-</v>
      </c>
      <c r="AC1144" s="12">
        <f t="shared" si="2257"/>
        <v>5</v>
      </c>
      <c r="AD1144" s="12">
        <f t="shared" si="2257"/>
        <v>8</v>
      </c>
      <c r="AE1144" s="12" t="str">
        <f t="shared" si="2257"/>
        <v>-</v>
      </c>
      <c r="AF1144" s="12">
        <f t="shared" si="2257"/>
        <v>8</v>
      </c>
      <c r="AG1144" s="12" t="str">
        <f t="shared" si="2257"/>
        <v>-</v>
      </c>
      <c r="AH1144" s="12" t="str">
        <f t="shared" si="2257"/>
        <v>-</v>
      </c>
      <c r="AI1144" s="12" t="str">
        <f t="shared" si="2257"/>
        <v>-</v>
      </c>
      <c r="AJ1144" s="12" t="str">
        <f t="shared" si="2257"/>
        <v>-</v>
      </c>
      <c r="AK1144" s="12" t="str">
        <f t="shared" si="2257"/>
        <v>-</v>
      </c>
      <c r="AL1144" s="12" t="str">
        <f t="shared" si="2257"/>
        <v>-</v>
      </c>
      <c r="AM1144" s="12" t="str">
        <f t="shared" si="2257"/>
        <v>-</v>
      </c>
      <c r="AN1144" s="12" t="str">
        <f t="shared" si="2257"/>
        <v>-</v>
      </c>
      <c r="AO1144" s="12">
        <f t="shared" si="2257"/>
        <v>4</v>
      </c>
      <c r="AP1144" s="12" t="str">
        <f t="shared" si="2257"/>
        <v>-</v>
      </c>
      <c r="AQ1144" s="12" t="str">
        <f t="shared" si="2257"/>
        <v>-</v>
      </c>
      <c r="AR1144" s="13">
        <f t="shared" si="2175"/>
        <v>9</v>
      </c>
      <c r="AS1144" s="17">
        <f t="shared" si="2176"/>
        <v>6.9998379999999996</v>
      </c>
      <c r="AT1144" s="12">
        <f t="shared" si="2182"/>
        <v>92</v>
      </c>
      <c r="AV1144" s="22">
        <f t="shared" si="2188"/>
        <v>163</v>
      </c>
      <c r="AW1144" s="17">
        <f t="shared" si="2177"/>
        <v>6.9998379999999996</v>
      </c>
      <c r="AX1144" s="13">
        <f t="shared" si="2183"/>
        <v>10</v>
      </c>
      <c r="AY1144" s="13">
        <f t="shared" si="2178"/>
        <v>9</v>
      </c>
      <c r="AZ1144" s="128">
        <f t="shared" si="2184"/>
        <v>67</v>
      </c>
      <c r="BA1144" s="128">
        <f t="shared" si="2179"/>
        <v>2</v>
      </c>
      <c r="BC1144">
        <f t="shared" si="2217"/>
        <v>163</v>
      </c>
      <c r="BD1144" s="1" t="str">
        <f t="shared" si="2218"/>
        <v>-</v>
      </c>
      <c r="BE1144" s="1">
        <f t="shared" si="2219"/>
        <v>67</v>
      </c>
      <c r="BF1144" s="1" t="str">
        <f t="shared" si="2220"/>
        <v>-</v>
      </c>
      <c r="BG1144" s="6">
        <f t="shared" si="2221"/>
        <v>6.9998379999999996</v>
      </c>
    </row>
    <row r="1145" spans="1:59">
      <c r="A1145" s="22">
        <f t="shared" si="2185"/>
        <v>164</v>
      </c>
      <c r="B1145" s="128">
        <f t="shared" ref="B1145:C1145" si="2258">B166</f>
        <v>67</v>
      </c>
      <c r="C1145" s="128">
        <f t="shared" si="2258"/>
        <v>3</v>
      </c>
      <c r="D1145" s="12" t="str">
        <f t="shared" ref="D1145:AQ1145" si="2259">IF(D$979="ДА",D753,"-")</f>
        <v>-</v>
      </c>
      <c r="E1145" s="12" t="str">
        <f t="shared" si="2259"/>
        <v>-</v>
      </c>
      <c r="F1145" s="12" t="str">
        <f t="shared" si="2259"/>
        <v>-</v>
      </c>
      <c r="G1145" s="12" t="str">
        <f t="shared" si="2259"/>
        <v>-</v>
      </c>
      <c r="H1145" s="12">
        <f t="shared" si="2259"/>
        <v>7</v>
      </c>
      <c r="I1145" s="12" t="str">
        <f t="shared" si="2259"/>
        <v>-</v>
      </c>
      <c r="J1145" s="12" t="str">
        <f t="shared" si="2259"/>
        <v>-</v>
      </c>
      <c r="K1145" s="12" t="str">
        <f t="shared" si="2259"/>
        <v>-</v>
      </c>
      <c r="L1145" s="12" t="str">
        <f t="shared" si="2259"/>
        <v>-</v>
      </c>
      <c r="M1145" s="12" t="str">
        <f t="shared" si="2259"/>
        <v>-</v>
      </c>
      <c r="N1145" s="12">
        <f t="shared" si="2259"/>
        <v>11</v>
      </c>
      <c r="O1145" s="12">
        <f t="shared" si="2259"/>
        <v>9</v>
      </c>
      <c r="P1145" s="12" t="str">
        <f t="shared" si="2259"/>
        <v>-</v>
      </c>
      <c r="Q1145" s="12" t="str">
        <f t="shared" si="2259"/>
        <v>-</v>
      </c>
      <c r="R1145" s="12" t="str">
        <f t="shared" si="2259"/>
        <v>-</v>
      </c>
      <c r="S1145" s="12">
        <f t="shared" si="2259"/>
        <v>7</v>
      </c>
      <c r="T1145" s="12" t="str">
        <f t="shared" si="2259"/>
        <v>-</v>
      </c>
      <c r="U1145" s="12" t="str">
        <f t="shared" si="2259"/>
        <v>-</v>
      </c>
      <c r="V1145" s="12">
        <f t="shared" si="2259"/>
        <v>7</v>
      </c>
      <c r="W1145" s="12" t="str">
        <f t="shared" si="2259"/>
        <v>-</v>
      </c>
      <c r="X1145" s="12" t="str">
        <f t="shared" si="2259"/>
        <v>-</v>
      </c>
      <c r="Y1145" s="12" t="str">
        <f t="shared" si="2259"/>
        <v>-</v>
      </c>
      <c r="Z1145" s="12">
        <f t="shared" si="2259"/>
        <v>7</v>
      </c>
      <c r="AA1145" s="12" t="str">
        <f t="shared" si="2259"/>
        <v>-</v>
      </c>
      <c r="AB1145" s="12" t="str">
        <f t="shared" si="2259"/>
        <v>-</v>
      </c>
      <c r="AC1145" s="12">
        <f t="shared" si="2259"/>
        <v>9</v>
      </c>
      <c r="AD1145" s="12">
        <f t="shared" si="2259"/>
        <v>9</v>
      </c>
      <c r="AE1145" s="12" t="str">
        <f t="shared" si="2259"/>
        <v>-</v>
      </c>
      <c r="AF1145" s="12">
        <f t="shared" si="2259"/>
        <v>10</v>
      </c>
      <c r="AG1145" s="12" t="str">
        <f t="shared" si="2259"/>
        <v>-</v>
      </c>
      <c r="AH1145" s="12" t="str">
        <f t="shared" si="2259"/>
        <v>-</v>
      </c>
      <c r="AI1145" s="12" t="str">
        <f t="shared" si="2259"/>
        <v>-</v>
      </c>
      <c r="AJ1145" s="12" t="str">
        <f t="shared" si="2259"/>
        <v>-</v>
      </c>
      <c r="AK1145" s="12" t="str">
        <f t="shared" si="2259"/>
        <v>-</v>
      </c>
      <c r="AL1145" s="12" t="str">
        <f t="shared" si="2259"/>
        <v>-</v>
      </c>
      <c r="AM1145" s="12" t="str">
        <f t="shared" si="2259"/>
        <v>-</v>
      </c>
      <c r="AN1145" s="12" t="str">
        <f t="shared" si="2259"/>
        <v>-</v>
      </c>
      <c r="AO1145" s="12">
        <f t="shared" si="2259"/>
        <v>9</v>
      </c>
      <c r="AP1145" s="12" t="str">
        <f t="shared" si="2259"/>
        <v>-</v>
      </c>
      <c r="AQ1145" s="12" t="str">
        <f t="shared" si="2259"/>
        <v>-</v>
      </c>
      <c r="AR1145" s="13">
        <f t="shared" si="2175"/>
        <v>10</v>
      </c>
      <c r="AS1145" s="17">
        <f t="shared" si="2176"/>
        <v>8.4998369999999994</v>
      </c>
      <c r="AT1145" s="12">
        <f t="shared" si="2182"/>
        <v>15</v>
      </c>
      <c r="AV1145" s="22">
        <f t="shared" si="2188"/>
        <v>164</v>
      </c>
      <c r="AW1145" s="17">
        <f t="shared" si="2177"/>
        <v>8.4998369999999994</v>
      </c>
      <c r="AX1145" s="13">
        <f t="shared" si="2183"/>
        <v>14</v>
      </c>
      <c r="AY1145" s="13">
        <f t="shared" si="2178"/>
        <v>10</v>
      </c>
      <c r="AZ1145" s="128">
        <f t="shared" si="2184"/>
        <v>67</v>
      </c>
      <c r="BA1145" s="128">
        <f t="shared" si="2179"/>
        <v>3</v>
      </c>
      <c r="BC1145">
        <f t="shared" si="2217"/>
        <v>164</v>
      </c>
      <c r="BD1145" s="1" t="str">
        <f t="shared" si="2218"/>
        <v>-</v>
      </c>
      <c r="BE1145" s="1" t="str">
        <f t="shared" si="2219"/>
        <v>-</v>
      </c>
      <c r="BF1145" s="1">
        <f t="shared" si="2220"/>
        <v>67</v>
      </c>
      <c r="BG1145" s="6">
        <f t="shared" si="2221"/>
        <v>8.4998369999999994</v>
      </c>
    </row>
    <row r="1146" spans="1:59">
      <c r="A1146" s="22">
        <f t="shared" si="2185"/>
        <v>165</v>
      </c>
      <c r="B1146" s="128">
        <f t="shared" ref="B1146:C1146" si="2260">B167</f>
        <v>68</v>
      </c>
      <c r="C1146" s="128">
        <f t="shared" si="2260"/>
        <v>1</v>
      </c>
      <c r="D1146" s="12" t="str">
        <f t="shared" ref="D1146:AQ1146" si="2261">IF(D$979="ДА",D754,"-")</f>
        <v>-</v>
      </c>
      <c r="E1146" s="12" t="str">
        <f t="shared" si="2261"/>
        <v>-</v>
      </c>
      <c r="F1146" s="12" t="str">
        <f t="shared" si="2261"/>
        <v>-</v>
      </c>
      <c r="G1146" s="12" t="str">
        <f t="shared" si="2261"/>
        <v>-</v>
      </c>
      <c r="H1146" s="12">
        <f t="shared" si="2261"/>
        <v>8</v>
      </c>
      <c r="I1146" s="12" t="str">
        <f t="shared" si="2261"/>
        <v>-</v>
      </c>
      <c r="J1146" s="12">
        <f t="shared" si="2261"/>
        <v>8</v>
      </c>
      <c r="K1146" s="12" t="str">
        <f t="shared" si="2261"/>
        <v>-</v>
      </c>
      <c r="L1146" s="12" t="str">
        <f t="shared" si="2261"/>
        <v>-</v>
      </c>
      <c r="M1146" s="12" t="str">
        <f t="shared" si="2261"/>
        <v>-</v>
      </c>
      <c r="N1146" s="12">
        <f t="shared" si="2261"/>
        <v>9</v>
      </c>
      <c r="O1146" s="12" t="str">
        <f t="shared" si="2261"/>
        <v>-</v>
      </c>
      <c r="P1146" s="12" t="str">
        <f t="shared" si="2261"/>
        <v>-</v>
      </c>
      <c r="Q1146" s="12" t="str">
        <f t="shared" si="2261"/>
        <v>-</v>
      </c>
      <c r="R1146" s="12" t="str">
        <f t="shared" si="2261"/>
        <v>-</v>
      </c>
      <c r="S1146" s="12">
        <f t="shared" si="2261"/>
        <v>9</v>
      </c>
      <c r="T1146" s="12" t="str">
        <f t="shared" si="2261"/>
        <v>-</v>
      </c>
      <c r="U1146" s="12" t="str">
        <f t="shared" si="2261"/>
        <v>-</v>
      </c>
      <c r="V1146" s="12">
        <f t="shared" si="2261"/>
        <v>8</v>
      </c>
      <c r="W1146" s="12" t="str">
        <f t="shared" si="2261"/>
        <v>-</v>
      </c>
      <c r="X1146" s="12" t="str">
        <f t="shared" si="2261"/>
        <v>-</v>
      </c>
      <c r="Y1146" s="12" t="str">
        <f t="shared" si="2261"/>
        <v>-</v>
      </c>
      <c r="Z1146" s="12" t="str">
        <f t="shared" si="2261"/>
        <v>-</v>
      </c>
      <c r="AA1146" s="12" t="str">
        <f t="shared" si="2261"/>
        <v>-</v>
      </c>
      <c r="AB1146" s="12" t="str">
        <f t="shared" si="2261"/>
        <v>-</v>
      </c>
      <c r="AC1146" s="12">
        <f t="shared" si="2261"/>
        <v>6</v>
      </c>
      <c r="AD1146" s="12">
        <f t="shared" si="2261"/>
        <v>8</v>
      </c>
      <c r="AE1146" s="12" t="str">
        <f t="shared" si="2261"/>
        <v>-</v>
      </c>
      <c r="AF1146" s="12">
        <f t="shared" si="2261"/>
        <v>9</v>
      </c>
      <c r="AG1146" s="12" t="str">
        <f t="shared" si="2261"/>
        <v>-</v>
      </c>
      <c r="AH1146" s="12" t="str">
        <f t="shared" si="2261"/>
        <v>-</v>
      </c>
      <c r="AI1146" s="12" t="str">
        <f t="shared" si="2261"/>
        <v>-</v>
      </c>
      <c r="AJ1146" s="12" t="str">
        <f t="shared" si="2261"/>
        <v>-</v>
      </c>
      <c r="AK1146" s="12" t="str">
        <f t="shared" si="2261"/>
        <v>-</v>
      </c>
      <c r="AL1146" s="12" t="str">
        <f t="shared" si="2261"/>
        <v>-</v>
      </c>
      <c r="AM1146" s="12" t="str">
        <f t="shared" si="2261"/>
        <v>-</v>
      </c>
      <c r="AN1146" s="12" t="str">
        <f t="shared" si="2261"/>
        <v>-</v>
      </c>
      <c r="AO1146" s="12">
        <f t="shared" si="2261"/>
        <v>8</v>
      </c>
      <c r="AP1146" s="12" t="str">
        <f t="shared" si="2261"/>
        <v>-</v>
      </c>
      <c r="AQ1146" s="12" t="str">
        <f t="shared" si="2261"/>
        <v>-</v>
      </c>
      <c r="AR1146" s="13">
        <f t="shared" si="2175"/>
        <v>9</v>
      </c>
      <c r="AS1146" s="17">
        <f t="shared" si="2176"/>
        <v>8.1109471111111109</v>
      </c>
      <c r="AT1146" s="12">
        <f t="shared" si="2182"/>
        <v>23</v>
      </c>
      <c r="AV1146" s="22">
        <f t="shared" si="2188"/>
        <v>165</v>
      </c>
      <c r="AW1146" s="17">
        <f t="shared" si="2177"/>
        <v>8.1109471111111109</v>
      </c>
      <c r="AX1146" s="13">
        <f t="shared" si="2183"/>
        <v>11</v>
      </c>
      <c r="AY1146" s="13">
        <f t="shared" si="2178"/>
        <v>9</v>
      </c>
      <c r="AZ1146" s="128">
        <f t="shared" si="2184"/>
        <v>68</v>
      </c>
      <c r="BA1146" s="128">
        <f t="shared" si="2179"/>
        <v>1</v>
      </c>
      <c r="BC1146">
        <f t="shared" si="2217"/>
        <v>165</v>
      </c>
      <c r="BD1146" s="1">
        <f t="shared" si="2218"/>
        <v>68</v>
      </c>
      <c r="BE1146" s="1" t="str">
        <f t="shared" si="2219"/>
        <v>-</v>
      </c>
      <c r="BF1146" s="1" t="str">
        <f t="shared" si="2220"/>
        <v>-</v>
      </c>
      <c r="BG1146" s="6">
        <f t="shared" si="2221"/>
        <v>8.1109471111111109</v>
      </c>
    </row>
    <row r="1147" spans="1:59">
      <c r="A1147" s="22">
        <f t="shared" si="2185"/>
        <v>166</v>
      </c>
      <c r="B1147" s="128">
        <f t="shared" ref="B1147:C1147" si="2262">B168</f>
        <v>68</v>
      </c>
      <c r="C1147" s="128">
        <f t="shared" si="2262"/>
        <v>2</v>
      </c>
      <c r="D1147" s="12" t="str">
        <f t="shared" ref="D1147:AQ1147" si="2263">IF(D$979="ДА",D755,"-")</f>
        <v>-</v>
      </c>
      <c r="E1147" s="12" t="str">
        <f t="shared" si="2263"/>
        <v>-</v>
      </c>
      <c r="F1147" s="12" t="str">
        <f t="shared" si="2263"/>
        <v>-</v>
      </c>
      <c r="G1147" s="12" t="str">
        <f t="shared" si="2263"/>
        <v>-</v>
      </c>
      <c r="H1147" s="12">
        <f t="shared" si="2263"/>
        <v>5</v>
      </c>
      <c r="I1147" s="12" t="str">
        <f t="shared" si="2263"/>
        <v>-</v>
      </c>
      <c r="J1147" s="12">
        <f t="shared" si="2263"/>
        <v>6</v>
      </c>
      <c r="K1147" s="12" t="str">
        <f t="shared" si="2263"/>
        <v>-</v>
      </c>
      <c r="L1147" s="12" t="str">
        <f t="shared" si="2263"/>
        <v>-</v>
      </c>
      <c r="M1147" s="12" t="str">
        <f t="shared" si="2263"/>
        <v>-</v>
      </c>
      <c r="N1147" s="12">
        <f t="shared" si="2263"/>
        <v>7</v>
      </c>
      <c r="O1147" s="12" t="str">
        <f t="shared" si="2263"/>
        <v>-</v>
      </c>
      <c r="P1147" s="12" t="str">
        <f t="shared" si="2263"/>
        <v>-</v>
      </c>
      <c r="Q1147" s="12" t="str">
        <f t="shared" si="2263"/>
        <v>-</v>
      </c>
      <c r="R1147" s="12" t="str">
        <f t="shared" si="2263"/>
        <v>-</v>
      </c>
      <c r="S1147" s="12" t="str">
        <f t="shared" si="2263"/>
        <v>-</v>
      </c>
      <c r="T1147" s="12" t="str">
        <f t="shared" si="2263"/>
        <v>-</v>
      </c>
      <c r="U1147" s="12" t="str">
        <f t="shared" si="2263"/>
        <v>-</v>
      </c>
      <c r="V1147" s="12">
        <f t="shared" si="2263"/>
        <v>6</v>
      </c>
      <c r="W1147" s="12" t="str">
        <f t="shared" si="2263"/>
        <v>-</v>
      </c>
      <c r="X1147" s="12" t="str">
        <f t="shared" si="2263"/>
        <v>-</v>
      </c>
      <c r="Y1147" s="12" t="str">
        <f t="shared" si="2263"/>
        <v>-</v>
      </c>
      <c r="Z1147" s="12" t="str">
        <f t="shared" si="2263"/>
        <v>-</v>
      </c>
      <c r="AA1147" s="12" t="str">
        <f t="shared" si="2263"/>
        <v>-</v>
      </c>
      <c r="AB1147" s="12" t="str">
        <f t="shared" si="2263"/>
        <v>-</v>
      </c>
      <c r="AC1147" s="12">
        <f t="shared" si="2263"/>
        <v>7</v>
      </c>
      <c r="AD1147" s="12">
        <f t="shared" si="2263"/>
        <v>7</v>
      </c>
      <c r="AE1147" s="12" t="str">
        <f t="shared" si="2263"/>
        <v>-</v>
      </c>
      <c r="AF1147" s="12">
        <f t="shared" si="2263"/>
        <v>7</v>
      </c>
      <c r="AG1147" s="12" t="str">
        <f t="shared" si="2263"/>
        <v>-</v>
      </c>
      <c r="AH1147" s="12" t="str">
        <f t="shared" si="2263"/>
        <v>-</v>
      </c>
      <c r="AI1147" s="12" t="str">
        <f t="shared" si="2263"/>
        <v>-</v>
      </c>
      <c r="AJ1147" s="12" t="str">
        <f t="shared" si="2263"/>
        <v>-</v>
      </c>
      <c r="AK1147" s="12" t="str">
        <f t="shared" si="2263"/>
        <v>-</v>
      </c>
      <c r="AL1147" s="12" t="str">
        <f t="shared" si="2263"/>
        <v>-</v>
      </c>
      <c r="AM1147" s="12" t="str">
        <f t="shared" si="2263"/>
        <v>-</v>
      </c>
      <c r="AN1147" s="12" t="str">
        <f t="shared" si="2263"/>
        <v>-</v>
      </c>
      <c r="AO1147" s="12">
        <f t="shared" si="2263"/>
        <v>5</v>
      </c>
      <c r="AP1147" s="12" t="str">
        <f t="shared" si="2263"/>
        <v>-</v>
      </c>
      <c r="AQ1147" s="12" t="str">
        <f t="shared" si="2263"/>
        <v>-</v>
      </c>
      <c r="AR1147" s="13">
        <f t="shared" si="2175"/>
        <v>8</v>
      </c>
      <c r="AS1147" s="17">
        <f t="shared" si="2176"/>
        <v>6.249835</v>
      </c>
      <c r="AT1147" s="12">
        <f t="shared" si="2182"/>
        <v>141</v>
      </c>
      <c r="AV1147" s="22">
        <f t="shared" si="2188"/>
        <v>166</v>
      </c>
      <c r="AW1147" s="17">
        <f t="shared" si="2177"/>
        <v>6.249835</v>
      </c>
      <c r="AX1147" s="13">
        <f t="shared" si="2183"/>
        <v>10</v>
      </c>
      <c r="AY1147" s="13">
        <f t="shared" si="2178"/>
        <v>8</v>
      </c>
      <c r="AZ1147" s="128">
        <f t="shared" si="2184"/>
        <v>68</v>
      </c>
      <c r="BA1147" s="128">
        <f t="shared" si="2179"/>
        <v>2</v>
      </c>
      <c r="BC1147">
        <f t="shared" si="2217"/>
        <v>166</v>
      </c>
      <c r="BD1147" s="1" t="str">
        <f t="shared" si="2218"/>
        <v>-</v>
      </c>
      <c r="BE1147" s="1">
        <f t="shared" si="2219"/>
        <v>68</v>
      </c>
      <c r="BF1147" s="1" t="str">
        <f t="shared" si="2220"/>
        <v>-</v>
      </c>
      <c r="BG1147" s="6">
        <f t="shared" si="2221"/>
        <v>6.249835</v>
      </c>
    </row>
    <row r="1148" spans="1:59">
      <c r="A1148" s="22">
        <f t="shared" si="2185"/>
        <v>167</v>
      </c>
      <c r="B1148" s="128">
        <f t="shared" ref="B1148:C1148" si="2264">B169</f>
        <v>68</v>
      </c>
      <c r="C1148" s="128">
        <f t="shared" si="2264"/>
        <v>3</v>
      </c>
      <c r="D1148" s="12" t="str">
        <f t="shared" ref="D1148:AQ1148" si="2265">IF(D$979="ДА",D756,"-")</f>
        <v>-</v>
      </c>
      <c r="E1148" s="12" t="str">
        <f t="shared" si="2265"/>
        <v>-</v>
      </c>
      <c r="F1148" s="12" t="str">
        <f t="shared" si="2265"/>
        <v>-</v>
      </c>
      <c r="G1148" s="12" t="str">
        <f t="shared" si="2265"/>
        <v>-</v>
      </c>
      <c r="H1148" s="12">
        <f t="shared" si="2265"/>
        <v>8</v>
      </c>
      <c r="I1148" s="12" t="str">
        <f t="shared" si="2265"/>
        <v>-</v>
      </c>
      <c r="J1148" s="12">
        <f t="shared" si="2265"/>
        <v>5</v>
      </c>
      <c r="K1148" s="12" t="str">
        <f t="shared" si="2265"/>
        <v>-</v>
      </c>
      <c r="L1148" s="12" t="str">
        <f t="shared" si="2265"/>
        <v>-</v>
      </c>
      <c r="M1148" s="12" t="str">
        <f t="shared" si="2265"/>
        <v>-</v>
      </c>
      <c r="N1148" s="12">
        <f t="shared" si="2265"/>
        <v>7</v>
      </c>
      <c r="O1148" s="12" t="str">
        <f t="shared" si="2265"/>
        <v>-</v>
      </c>
      <c r="P1148" s="12" t="str">
        <f t="shared" si="2265"/>
        <v>-</v>
      </c>
      <c r="Q1148" s="12" t="str">
        <f t="shared" si="2265"/>
        <v>-</v>
      </c>
      <c r="R1148" s="12" t="str">
        <f t="shared" si="2265"/>
        <v>-</v>
      </c>
      <c r="S1148" s="12">
        <f t="shared" si="2265"/>
        <v>7</v>
      </c>
      <c r="T1148" s="12" t="str">
        <f t="shared" si="2265"/>
        <v>-</v>
      </c>
      <c r="U1148" s="12" t="str">
        <f t="shared" si="2265"/>
        <v>-</v>
      </c>
      <c r="V1148" s="12">
        <f t="shared" si="2265"/>
        <v>7</v>
      </c>
      <c r="W1148" s="12" t="str">
        <f t="shared" si="2265"/>
        <v>-</v>
      </c>
      <c r="X1148" s="12" t="str">
        <f t="shared" si="2265"/>
        <v>-</v>
      </c>
      <c r="Y1148" s="12" t="str">
        <f t="shared" si="2265"/>
        <v>-</v>
      </c>
      <c r="Z1148" s="12" t="str">
        <f t="shared" si="2265"/>
        <v>-</v>
      </c>
      <c r="AA1148" s="12" t="str">
        <f t="shared" si="2265"/>
        <v>-</v>
      </c>
      <c r="AB1148" s="12" t="str">
        <f t="shared" si="2265"/>
        <v>-</v>
      </c>
      <c r="AC1148" s="12">
        <f t="shared" si="2265"/>
        <v>5</v>
      </c>
      <c r="AD1148" s="12">
        <f t="shared" si="2265"/>
        <v>6</v>
      </c>
      <c r="AE1148" s="12" t="str">
        <f t="shared" si="2265"/>
        <v>-</v>
      </c>
      <c r="AF1148" s="12">
        <f t="shared" si="2265"/>
        <v>6</v>
      </c>
      <c r="AG1148" s="12" t="str">
        <f t="shared" si="2265"/>
        <v>-</v>
      </c>
      <c r="AH1148" s="12" t="str">
        <f t="shared" si="2265"/>
        <v>-</v>
      </c>
      <c r="AI1148" s="12" t="str">
        <f t="shared" si="2265"/>
        <v>-</v>
      </c>
      <c r="AJ1148" s="12" t="str">
        <f t="shared" si="2265"/>
        <v>-</v>
      </c>
      <c r="AK1148" s="12" t="str">
        <f t="shared" si="2265"/>
        <v>-</v>
      </c>
      <c r="AL1148" s="12" t="str">
        <f t="shared" si="2265"/>
        <v>-</v>
      </c>
      <c r="AM1148" s="12" t="str">
        <f t="shared" si="2265"/>
        <v>-</v>
      </c>
      <c r="AN1148" s="12" t="str">
        <f t="shared" si="2265"/>
        <v>-</v>
      </c>
      <c r="AO1148" s="12">
        <f t="shared" si="2265"/>
        <v>4</v>
      </c>
      <c r="AP1148" s="12" t="str">
        <f t="shared" si="2265"/>
        <v>-</v>
      </c>
      <c r="AQ1148" s="12" t="str">
        <f t="shared" si="2265"/>
        <v>-</v>
      </c>
      <c r="AR1148" s="13">
        <f t="shared" si="2175"/>
        <v>9</v>
      </c>
      <c r="AS1148" s="17">
        <f t="shared" si="2176"/>
        <v>6.1109451111111106</v>
      </c>
      <c r="AT1148" s="12">
        <f t="shared" si="2182"/>
        <v>148</v>
      </c>
      <c r="AV1148" s="22">
        <f t="shared" si="2188"/>
        <v>167</v>
      </c>
      <c r="AW1148" s="17">
        <f t="shared" si="2177"/>
        <v>6.1109451111111106</v>
      </c>
      <c r="AX1148" s="13">
        <f t="shared" si="2183"/>
        <v>10</v>
      </c>
      <c r="AY1148" s="13">
        <f t="shared" si="2178"/>
        <v>9</v>
      </c>
      <c r="AZ1148" s="128">
        <f t="shared" si="2184"/>
        <v>68</v>
      </c>
      <c r="BA1148" s="128">
        <f t="shared" si="2179"/>
        <v>3</v>
      </c>
      <c r="BC1148">
        <f t="shared" si="2217"/>
        <v>167</v>
      </c>
      <c r="BD1148" s="1" t="str">
        <f t="shared" si="2218"/>
        <v>-</v>
      </c>
      <c r="BE1148" s="1" t="str">
        <f t="shared" si="2219"/>
        <v>-</v>
      </c>
      <c r="BF1148" s="1">
        <f t="shared" si="2220"/>
        <v>68</v>
      </c>
      <c r="BG1148" s="6">
        <f t="shared" si="2221"/>
        <v>6.1109451111111106</v>
      </c>
    </row>
    <row r="1149" spans="1:59">
      <c r="A1149" s="22">
        <f t="shared" si="2185"/>
        <v>168</v>
      </c>
      <c r="B1149" s="128">
        <f t="shared" ref="B1149:C1149" si="2266">B170</f>
        <v>69</v>
      </c>
      <c r="C1149" s="128">
        <f t="shared" si="2266"/>
        <v>1</v>
      </c>
      <c r="D1149" s="12" t="str">
        <f t="shared" ref="D1149:AQ1149" si="2267">IF(D$979="ДА",D757,"-")</f>
        <v>-</v>
      </c>
      <c r="E1149" s="12" t="str">
        <f t="shared" si="2267"/>
        <v>-</v>
      </c>
      <c r="F1149" s="12" t="str">
        <f t="shared" si="2267"/>
        <v>-</v>
      </c>
      <c r="G1149" s="12" t="str">
        <f t="shared" si="2267"/>
        <v>-</v>
      </c>
      <c r="H1149" s="12">
        <f t="shared" si="2267"/>
        <v>8</v>
      </c>
      <c r="I1149" s="12" t="str">
        <f t="shared" si="2267"/>
        <v>-</v>
      </c>
      <c r="J1149" s="12" t="str">
        <f t="shared" si="2267"/>
        <v>-</v>
      </c>
      <c r="K1149" s="12" t="str">
        <f t="shared" si="2267"/>
        <v>-</v>
      </c>
      <c r="L1149" s="12" t="str">
        <f t="shared" si="2267"/>
        <v>-</v>
      </c>
      <c r="M1149" s="12" t="str">
        <f t="shared" si="2267"/>
        <v>-</v>
      </c>
      <c r="N1149" s="12">
        <f t="shared" si="2267"/>
        <v>8</v>
      </c>
      <c r="O1149" s="12">
        <f t="shared" si="2267"/>
        <v>8</v>
      </c>
      <c r="P1149" s="12" t="str">
        <f t="shared" si="2267"/>
        <v>-</v>
      </c>
      <c r="Q1149" s="12" t="str">
        <f t="shared" si="2267"/>
        <v>-</v>
      </c>
      <c r="R1149" s="12" t="str">
        <f t="shared" si="2267"/>
        <v>-</v>
      </c>
      <c r="S1149" s="12">
        <f t="shared" si="2267"/>
        <v>6</v>
      </c>
      <c r="T1149" s="12" t="str">
        <f t="shared" si="2267"/>
        <v>-</v>
      </c>
      <c r="U1149" s="12" t="str">
        <f t="shared" si="2267"/>
        <v>-</v>
      </c>
      <c r="V1149" s="12">
        <f t="shared" si="2267"/>
        <v>6</v>
      </c>
      <c r="W1149" s="12" t="str">
        <f t="shared" si="2267"/>
        <v>-</v>
      </c>
      <c r="X1149" s="12">
        <f t="shared" si="2267"/>
        <v>5</v>
      </c>
      <c r="Y1149" s="12" t="str">
        <f t="shared" si="2267"/>
        <v>-</v>
      </c>
      <c r="Z1149" s="12" t="str">
        <f t="shared" si="2267"/>
        <v>-</v>
      </c>
      <c r="AA1149" s="12" t="str">
        <f t="shared" si="2267"/>
        <v>-</v>
      </c>
      <c r="AB1149" s="12" t="str">
        <f t="shared" si="2267"/>
        <v>-</v>
      </c>
      <c r="AC1149" s="12">
        <f t="shared" si="2267"/>
        <v>4</v>
      </c>
      <c r="AD1149" s="12">
        <f t="shared" si="2267"/>
        <v>9</v>
      </c>
      <c r="AE1149" s="12" t="str">
        <f t="shared" si="2267"/>
        <v>-</v>
      </c>
      <c r="AF1149" s="12">
        <f t="shared" si="2267"/>
        <v>8</v>
      </c>
      <c r="AG1149" s="12" t="str">
        <f t="shared" si="2267"/>
        <v>-</v>
      </c>
      <c r="AH1149" s="12" t="str">
        <f t="shared" si="2267"/>
        <v>-</v>
      </c>
      <c r="AI1149" s="12" t="str">
        <f t="shared" si="2267"/>
        <v>-</v>
      </c>
      <c r="AJ1149" s="12" t="str">
        <f t="shared" si="2267"/>
        <v>-</v>
      </c>
      <c r="AK1149" s="12" t="str">
        <f t="shared" si="2267"/>
        <v>-</v>
      </c>
      <c r="AL1149" s="12" t="str">
        <f t="shared" si="2267"/>
        <v>-</v>
      </c>
      <c r="AM1149" s="12" t="str">
        <f t="shared" si="2267"/>
        <v>-</v>
      </c>
      <c r="AN1149" s="12" t="str">
        <f t="shared" si="2267"/>
        <v>-</v>
      </c>
      <c r="AO1149" s="12">
        <f t="shared" si="2267"/>
        <v>9</v>
      </c>
      <c r="AP1149" s="12" t="str">
        <f t="shared" si="2267"/>
        <v>-</v>
      </c>
      <c r="AQ1149" s="12" t="str">
        <f t="shared" si="2267"/>
        <v>-</v>
      </c>
      <c r="AR1149" s="13">
        <f t="shared" si="2175"/>
        <v>10</v>
      </c>
      <c r="AS1149" s="17">
        <f t="shared" si="2176"/>
        <v>7.0998329999999994</v>
      </c>
      <c r="AT1149" s="12">
        <f t="shared" si="2182"/>
        <v>85</v>
      </c>
      <c r="AV1149" s="22">
        <f t="shared" si="2188"/>
        <v>168</v>
      </c>
      <c r="AW1149" s="17">
        <f t="shared" si="2177"/>
        <v>7.0998329999999994</v>
      </c>
      <c r="AX1149" s="13">
        <f t="shared" si="2183"/>
        <v>11</v>
      </c>
      <c r="AY1149" s="13">
        <f t="shared" si="2178"/>
        <v>10</v>
      </c>
      <c r="AZ1149" s="128">
        <f t="shared" si="2184"/>
        <v>69</v>
      </c>
      <c r="BA1149" s="128">
        <f t="shared" si="2179"/>
        <v>1</v>
      </c>
      <c r="BC1149">
        <f t="shared" si="2217"/>
        <v>168</v>
      </c>
      <c r="BD1149" s="1">
        <f t="shared" si="2218"/>
        <v>69</v>
      </c>
      <c r="BE1149" s="1" t="str">
        <f t="shared" si="2219"/>
        <v>-</v>
      </c>
      <c r="BF1149" s="1" t="str">
        <f t="shared" si="2220"/>
        <v>-</v>
      </c>
      <c r="BG1149" s="6">
        <f t="shared" si="2221"/>
        <v>7.0998329999999994</v>
      </c>
    </row>
    <row r="1150" spans="1:59">
      <c r="A1150" s="22">
        <f t="shared" si="2185"/>
        <v>169</v>
      </c>
      <c r="B1150" s="128">
        <f t="shared" ref="B1150:C1150" si="2268">B171</f>
        <v>69</v>
      </c>
      <c r="C1150" s="128">
        <f t="shared" si="2268"/>
        <v>2</v>
      </c>
      <c r="D1150" s="12" t="str">
        <f t="shared" ref="D1150:AQ1150" si="2269">IF(D$979="ДА",D758,"-")</f>
        <v>-</v>
      </c>
      <c r="E1150" s="12" t="str">
        <f t="shared" si="2269"/>
        <v>-</v>
      </c>
      <c r="F1150" s="12" t="str">
        <f t="shared" si="2269"/>
        <v>-</v>
      </c>
      <c r="G1150" s="12" t="str">
        <f t="shared" si="2269"/>
        <v>-</v>
      </c>
      <c r="H1150" s="12">
        <f t="shared" si="2269"/>
        <v>9</v>
      </c>
      <c r="I1150" s="12" t="str">
        <f t="shared" si="2269"/>
        <v>-</v>
      </c>
      <c r="J1150" s="12">
        <f t="shared" si="2269"/>
        <v>9</v>
      </c>
      <c r="K1150" s="12" t="str">
        <f t="shared" si="2269"/>
        <v>-</v>
      </c>
      <c r="L1150" s="12" t="str">
        <f t="shared" si="2269"/>
        <v>-</v>
      </c>
      <c r="M1150" s="12" t="str">
        <f t="shared" si="2269"/>
        <v>-</v>
      </c>
      <c r="N1150" s="12">
        <f t="shared" si="2269"/>
        <v>9</v>
      </c>
      <c r="O1150" s="12" t="str">
        <f t="shared" si="2269"/>
        <v>-</v>
      </c>
      <c r="P1150" s="12" t="str">
        <f t="shared" si="2269"/>
        <v>-</v>
      </c>
      <c r="Q1150" s="12" t="str">
        <f t="shared" si="2269"/>
        <v>-</v>
      </c>
      <c r="R1150" s="12" t="str">
        <f t="shared" si="2269"/>
        <v>-</v>
      </c>
      <c r="S1150" s="12">
        <f t="shared" si="2269"/>
        <v>5</v>
      </c>
      <c r="T1150" s="12" t="str">
        <f t="shared" si="2269"/>
        <v>-</v>
      </c>
      <c r="U1150" s="12" t="str">
        <f t="shared" si="2269"/>
        <v>-</v>
      </c>
      <c r="V1150" s="12">
        <f t="shared" si="2269"/>
        <v>8</v>
      </c>
      <c r="W1150" s="12" t="str">
        <f t="shared" si="2269"/>
        <v>-</v>
      </c>
      <c r="X1150" s="12">
        <f t="shared" si="2269"/>
        <v>6</v>
      </c>
      <c r="Y1150" s="12" t="str">
        <f t="shared" si="2269"/>
        <v>-</v>
      </c>
      <c r="Z1150" s="12" t="str">
        <f t="shared" si="2269"/>
        <v>-</v>
      </c>
      <c r="AA1150" s="12" t="str">
        <f t="shared" si="2269"/>
        <v>-</v>
      </c>
      <c r="AB1150" s="12" t="str">
        <f t="shared" si="2269"/>
        <v>-</v>
      </c>
      <c r="AC1150" s="12">
        <f t="shared" si="2269"/>
        <v>5</v>
      </c>
      <c r="AD1150" s="12">
        <f t="shared" si="2269"/>
        <v>8</v>
      </c>
      <c r="AE1150" s="12" t="str">
        <f t="shared" si="2269"/>
        <v>-</v>
      </c>
      <c r="AF1150" s="12">
        <f t="shared" si="2269"/>
        <v>10</v>
      </c>
      <c r="AG1150" s="12" t="str">
        <f t="shared" si="2269"/>
        <v>-</v>
      </c>
      <c r="AH1150" s="12" t="str">
        <f t="shared" si="2269"/>
        <v>-</v>
      </c>
      <c r="AI1150" s="12" t="str">
        <f t="shared" si="2269"/>
        <v>-</v>
      </c>
      <c r="AJ1150" s="12" t="str">
        <f t="shared" si="2269"/>
        <v>-</v>
      </c>
      <c r="AK1150" s="12" t="str">
        <f t="shared" si="2269"/>
        <v>-</v>
      </c>
      <c r="AL1150" s="12" t="str">
        <f t="shared" si="2269"/>
        <v>-</v>
      </c>
      <c r="AM1150" s="12" t="str">
        <f t="shared" si="2269"/>
        <v>-</v>
      </c>
      <c r="AN1150" s="12" t="str">
        <f t="shared" si="2269"/>
        <v>-</v>
      </c>
      <c r="AO1150" s="12">
        <f t="shared" si="2269"/>
        <v>6</v>
      </c>
      <c r="AP1150" s="12" t="str">
        <f t="shared" si="2269"/>
        <v>-</v>
      </c>
      <c r="AQ1150" s="12" t="str">
        <f t="shared" si="2269"/>
        <v>-</v>
      </c>
      <c r="AR1150" s="13">
        <f t="shared" si="2175"/>
        <v>10</v>
      </c>
      <c r="AS1150" s="17">
        <f t="shared" si="2176"/>
        <v>7.4998319999999996</v>
      </c>
      <c r="AT1150" s="12">
        <f t="shared" si="2182"/>
        <v>64</v>
      </c>
      <c r="AV1150" s="22">
        <f t="shared" si="2188"/>
        <v>169</v>
      </c>
      <c r="AW1150" s="17">
        <f t="shared" si="2177"/>
        <v>7.4998319999999996</v>
      </c>
      <c r="AX1150" s="13">
        <f t="shared" si="2183"/>
        <v>11</v>
      </c>
      <c r="AY1150" s="13">
        <f t="shared" si="2178"/>
        <v>10</v>
      </c>
      <c r="AZ1150" s="128">
        <f t="shared" si="2184"/>
        <v>69</v>
      </c>
      <c r="BA1150" s="128">
        <f t="shared" si="2179"/>
        <v>2</v>
      </c>
      <c r="BC1150">
        <f t="shared" si="2217"/>
        <v>169</v>
      </c>
      <c r="BD1150" s="1" t="str">
        <f t="shared" si="2218"/>
        <v>-</v>
      </c>
      <c r="BE1150" s="1">
        <f t="shared" si="2219"/>
        <v>69</v>
      </c>
      <c r="BF1150" s="1" t="str">
        <f t="shared" si="2220"/>
        <v>-</v>
      </c>
      <c r="BG1150" s="6">
        <f t="shared" si="2221"/>
        <v>7.4998319999999996</v>
      </c>
    </row>
    <row r="1151" spans="1:59">
      <c r="A1151" s="22">
        <f t="shared" si="2185"/>
        <v>170</v>
      </c>
      <c r="B1151" s="128">
        <f t="shared" ref="B1151:C1151" si="2270">B172</f>
        <v>70</v>
      </c>
      <c r="C1151" s="128">
        <f t="shared" si="2270"/>
        <v>1</v>
      </c>
      <c r="D1151" s="12" t="str">
        <f t="shared" ref="D1151:AQ1151" si="2271">IF(D$979="ДА",D759,"-")</f>
        <v>-</v>
      </c>
      <c r="E1151" s="12" t="str">
        <f t="shared" si="2271"/>
        <v>-</v>
      </c>
      <c r="F1151" s="12" t="str">
        <f t="shared" si="2271"/>
        <v>-</v>
      </c>
      <c r="G1151" s="12" t="str">
        <f t="shared" si="2271"/>
        <v>-</v>
      </c>
      <c r="H1151" s="12">
        <f t="shared" si="2271"/>
        <v>9</v>
      </c>
      <c r="I1151" s="12" t="str">
        <f t="shared" si="2271"/>
        <v>-</v>
      </c>
      <c r="J1151" s="12">
        <f t="shared" si="2271"/>
        <v>9</v>
      </c>
      <c r="K1151" s="12" t="str">
        <f t="shared" si="2271"/>
        <v>-</v>
      </c>
      <c r="L1151" s="12" t="str">
        <f t="shared" si="2271"/>
        <v>-</v>
      </c>
      <c r="M1151" s="12" t="str">
        <f t="shared" si="2271"/>
        <v>-</v>
      </c>
      <c r="N1151" s="12">
        <f t="shared" si="2271"/>
        <v>10</v>
      </c>
      <c r="O1151" s="12">
        <f t="shared" si="2271"/>
        <v>9</v>
      </c>
      <c r="P1151" s="12" t="str">
        <f t="shared" si="2271"/>
        <v>-</v>
      </c>
      <c r="Q1151" s="12" t="str">
        <f t="shared" si="2271"/>
        <v>-</v>
      </c>
      <c r="R1151" s="12" t="str">
        <f t="shared" si="2271"/>
        <v>-</v>
      </c>
      <c r="S1151" s="12">
        <f t="shared" si="2271"/>
        <v>6</v>
      </c>
      <c r="T1151" s="12" t="str">
        <f t="shared" si="2271"/>
        <v>-</v>
      </c>
      <c r="U1151" s="12" t="str">
        <f t="shared" si="2271"/>
        <v>-</v>
      </c>
      <c r="V1151" s="12">
        <f t="shared" si="2271"/>
        <v>8</v>
      </c>
      <c r="W1151" s="12" t="str">
        <f t="shared" si="2271"/>
        <v>-</v>
      </c>
      <c r="X1151" s="12">
        <f t="shared" si="2271"/>
        <v>8</v>
      </c>
      <c r="Y1151" s="12" t="str">
        <f t="shared" si="2271"/>
        <v>-</v>
      </c>
      <c r="Z1151" s="12">
        <f t="shared" si="2271"/>
        <v>5</v>
      </c>
      <c r="AA1151" s="12" t="str">
        <f t="shared" si="2271"/>
        <v>-</v>
      </c>
      <c r="AB1151" s="12" t="str">
        <f t="shared" si="2271"/>
        <v>-</v>
      </c>
      <c r="AC1151" s="12">
        <f t="shared" si="2271"/>
        <v>10</v>
      </c>
      <c r="AD1151" s="12">
        <f t="shared" si="2271"/>
        <v>9</v>
      </c>
      <c r="AE1151" s="12" t="str">
        <f t="shared" si="2271"/>
        <v>-</v>
      </c>
      <c r="AF1151" s="12">
        <f t="shared" si="2271"/>
        <v>10</v>
      </c>
      <c r="AG1151" s="12" t="str">
        <f t="shared" si="2271"/>
        <v>-</v>
      </c>
      <c r="AH1151" s="12" t="str">
        <f t="shared" si="2271"/>
        <v>-</v>
      </c>
      <c r="AI1151" s="12" t="str">
        <f t="shared" si="2271"/>
        <v>-</v>
      </c>
      <c r="AJ1151" s="12" t="str">
        <f t="shared" si="2271"/>
        <v>-</v>
      </c>
      <c r="AK1151" s="12" t="str">
        <f t="shared" si="2271"/>
        <v>-</v>
      </c>
      <c r="AL1151" s="12" t="str">
        <f t="shared" si="2271"/>
        <v>-</v>
      </c>
      <c r="AM1151" s="12" t="str">
        <f t="shared" si="2271"/>
        <v>-</v>
      </c>
      <c r="AN1151" s="12" t="str">
        <f t="shared" si="2271"/>
        <v>-</v>
      </c>
      <c r="AO1151" s="12">
        <f t="shared" si="2271"/>
        <v>11</v>
      </c>
      <c r="AP1151" s="12" t="str">
        <f t="shared" si="2271"/>
        <v>-</v>
      </c>
      <c r="AQ1151" s="12" t="str">
        <f t="shared" si="2271"/>
        <v>-</v>
      </c>
      <c r="AR1151" s="13">
        <f t="shared" si="2175"/>
        <v>12</v>
      </c>
      <c r="AS1151" s="17">
        <f t="shared" si="2176"/>
        <v>8.6664976666666664</v>
      </c>
      <c r="AT1151" s="12">
        <f t="shared" si="2182"/>
        <v>9</v>
      </c>
      <c r="AV1151" s="22">
        <f t="shared" si="2188"/>
        <v>170</v>
      </c>
      <c r="AW1151" s="17">
        <f t="shared" si="2177"/>
        <v>8.6664976666666664</v>
      </c>
      <c r="AX1151" s="13">
        <f t="shared" si="2183"/>
        <v>15</v>
      </c>
      <c r="AY1151" s="13">
        <f t="shared" si="2178"/>
        <v>12</v>
      </c>
      <c r="AZ1151" s="128">
        <f t="shared" si="2184"/>
        <v>70</v>
      </c>
      <c r="BA1151" s="128">
        <f t="shared" si="2179"/>
        <v>1</v>
      </c>
      <c r="BC1151">
        <f t="shared" si="2217"/>
        <v>170</v>
      </c>
      <c r="BD1151" s="1">
        <f t="shared" si="2218"/>
        <v>70</v>
      </c>
      <c r="BE1151" s="1" t="str">
        <f t="shared" si="2219"/>
        <v>-</v>
      </c>
      <c r="BF1151" s="1" t="str">
        <f t="shared" si="2220"/>
        <v>-</v>
      </c>
      <c r="BG1151" s="6">
        <f t="shared" si="2221"/>
        <v>8.6664976666666664</v>
      </c>
    </row>
    <row r="1152" spans="1:59">
      <c r="A1152" s="22">
        <f t="shared" si="2185"/>
        <v>171</v>
      </c>
      <c r="B1152" s="128">
        <f t="shared" ref="B1152:C1152" si="2272">B173</f>
        <v>70</v>
      </c>
      <c r="C1152" s="128">
        <f t="shared" si="2272"/>
        <v>2</v>
      </c>
      <c r="D1152" s="12" t="str">
        <f t="shared" ref="D1152:AQ1152" si="2273">IF(D$979="ДА",D760,"-")</f>
        <v>-</v>
      </c>
      <c r="E1152" s="12" t="str">
        <f t="shared" si="2273"/>
        <v>-</v>
      </c>
      <c r="F1152" s="12" t="str">
        <f t="shared" si="2273"/>
        <v>-</v>
      </c>
      <c r="G1152" s="12" t="str">
        <f t="shared" si="2273"/>
        <v>-</v>
      </c>
      <c r="H1152" s="12">
        <f t="shared" si="2273"/>
        <v>9</v>
      </c>
      <c r="I1152" s="12" t="str">
        <f t="shared" si="2273"/>
        <v>-</v>
      </c>
      <c r="J1152" s="12" t="str">
        <f t="shared" si="2273"/>
        <v>-</v>
      </c>
      <c r="K1152" s="12" t="str">
        <f t="shared" si="2273"/>
        <v>-</v>
      </c>
      <c r="L1152" s="12" t="str">
        <f t="shared" si="2273"/>
        <v>-</v>
      </c>
      <c r="M1152" s="12" t="str">
        <f t="shared" si="2273"/>
        <v>-</v>
      </c>
      <c r="N1152" s="12">
        <f t="shared" si="2273"/>
        <v>10</v>
      </c>
      <c r="O1152" s="12" t="str">
        <f t="shared" si="2273"/>
        <v>-</v>
      </c>
      <c r="P1152" s="12" t="str">
        <f t="shared" si="2273"/>
        <v>-</v>
      </c>
      <c r="Q1152" s="12" t="str">
        <f t="shared" si="2273"/>
        <v>-</v>
      </c>
      <c r="R1152" s="12" t="str">
        <f t="shared" si="2273"/>
        <v>-</v>
      </c>
      <c r="S1152" s="12">
        <f t="shared" si="2273"/>
        <v>4</v>
      </c>
      <c r="T1152" s="12" t="str">
        <f t="shared" si="2273"/>
        <v>-</v>
      </c>
      <c r="U1152" s="12" t="str">
        <f t="shared" si="2273"/>
        <v>-</v>
      </c>
      <c r="V1152" s="12">
        <f t="shared" si="2273"/>
        <v>6</v>
      </c>
      <c r="W1152" s="12" t="str">
        <f t="shared" si="2273"/>
        <v>-</v>
      </c>
      <c r="X1152" s="12">
        <f t="shared" si="2273"/>
        <v>6</v>
      </c>
      <c r="Y1152" s="12" t="str">
        <f t="shared" si="2273"/>
        <v>-</v>
      </c>
      <c r="Z1152" s="12">
        <f t="shared" si="2273"/>
        <v>6</v>
      </c>
      <c r="AA1152" s="12" t="str">
        <f t="shared" si="2273"/>
        <v>-</v>
      </c>
      <c r="AB1152" s="12" t="str">
        <f t="shared" si="2273"/>
        <v>-</v>
      </c>
      <c r="AC1152" s="12">
        <f t="shared" si="2273"/>
        <v>8</v>
      </c>
      <c r="AD1152" s="12">
        <f t="shared" si="2273"/>
        <v>8</v>
      </c>
      <c r="AE1152" s="12" t="str">
        <f t="shared" si="2273"/>
        <v>-</v>
      </c>
      <c r="AF1152" s="12">
        <f t="shared" si="2273"/>
        <v>10</v>
      </c>
      <c r="AG1152" s="12" t="str">
        <f t="shared" si="2273"/>
        <v>-</v>
      </c>
      <c r="AH1152" s="12" t="str">
        <f t="shared" si="2273"/>
        <v>-</v>
      </c>
      <c r="AI1152" s="12" t="str">
        <f t="shared" si="2273"/>
        <v>-</v>
      </c>
      <c r="AJ1152" s="12" t="str">
        <f t="shared" si="2273"/>
        <v>-</v>
      </c>
      <c r="AK1152" s="12" t="str">
        <f t="shared" si="2273"/>
        <v>-</v>
      </c>
      <c r="AL1152" s="12" t="str">
        <f t="shared" si="2273"/>
        <v>-</v>
      </c>
      <c r="AM1152" s="12" t="str">
        <f t="shared" si="2273"/>
        <v>-</v>
      </c>
      <c r="AN1152" s="12" t="str">
        <f t="shared" si="2273"/>
        <v>-</v>
      </c>
      <c r="AO1152" s="12">
        <f t="shared" si="2273"/>
        <v>10</v>
      </c>
      <c r="AP1152" s="12" t="str">
        <f t="shared" si="2273"/>
        <v>-</v>
      </c>
      <c r="AQ1152" s="12" t="str">
        <f t="shared" si="2273"/>
        <v>-</v>
      </c>
      <c r="AR1152" s="13">
        <f t="shared" si="2175"/>
        <v>10</v>
      </c>
      <c r="AS1152" s="17">
        <f t="shared" si="2176"/>
        <v>7.6998300000000004</v>
      </c>
      <c r="AT1152" s="12">
        <f t="shared" si="2182"/>
        <v>52</v>
      </c>
      <c r="AV1152" s="22">
        <f t="shared" si="2188"/>
        <v>171</v>
      </c>
      <c r="AW1152" s="17">
        <f t="shared" si="2177"/>
        <v>7.6998300000000004</v>
      </c>
      <c r="AX1152" s="13">
        <f t="shared" si="2183"/>
        <v>15</v>
      </c>
      <c r="AY1152" s="13">
        <f t="shared" si="2178"/>
        <v>10</v>
      </c>
      <c r="AZ1152" s="128">
        <f t="shared" si="2184"/>
        <v>70</v>
      </c>
      <c r="BA1152" s="128">
        <f t="shared" si="2179"/>
        <v>2</v>
      </c>
      <c r="BC1152">
        <f t="shared" si="2217"/>
        <v>171</v>
      </c>
      <c r="BD1152" s="1" t="str">
        <f t="shared" si="2218"/>
        <v>-</v>
      </c>
      <c r="BE1152" s="1">
        <f t="shared" si="2219"/>
        <v>70</v>
      </c>
      <c r="BF1152" s="1" t="str">
        <f t="shared" si="2220"/>
        <v>-</v>
      </c>
      <c r="BG1152" s="6">
        <f t="shared" si="2221"/>
        <v>7.6998300000000004</v>
      </c>
    </row>
    <row r="1153" spans="1:59">
      <c r="A1153" s="22">
        <f t="shared" si="2185"/>
        <v>172</v>
      </c>
      <c r="B1153" s="128">
        <f t="shared" ref="B1153:C1153" si="2274">B174</f>
        <v>71</v>
      </c>
      <c r="C1153" s="128">
        <f t="shared" si="2274"/>
        <v>1</v>
      </c>
      <c r="D1153" s="12" t="str">
        <f t="shared" ref="D1153:AQ1153" si="2275">IF(D$979="ДА",D761,"-")</f>
        <v>-</v>
      </c>
      <c r="E1153" s="12" t="str">
        <f t="shared" si="2275"/>
        <v>-</v>
      </c>
      <c r="F1153" s="12" t="str">
        <f t="shared" si="2275"/>
        <v>-</v>
      </c>
      <c r="G1153" s="12" t="str">
        <f t="shared" si="2275"/>
        <v>-</v>
      </c>
      <c r="H1153" s="12">
        <f t="shared" si="2275"/>
        <v>9</v>
      </c>
      <c r="I1153" s="12" t="str">
        <f t="shared" si="2275"/>
        <v>-</v>
      </c>
      <c r="J1153" s="12">
        <f t="shared" si="2275"/>
        <v>9</v>
      </c>
      <c r="K1153" s="12" t="str">
        <f t="shared" si="2275"/>
        <v>-</v>
      </c>
      <c r="L1153" s="12" t="str">
        <f t="shared" si="2275"/>
        <v>-</v>
      </c>
      <c r="M1153" s="12" t="str">
        <f t="shared" si="2275"/>
        <v>-</v>
      </c>
      <c r="N1153" s="12">
        <f t="shared" si="2275"/>
        <v>10</v>
      </c>
      <c r="O1153" s="12" t="str">
        <f t="shared" si="2275"/>
        <v>-</v>
      </c>
      <c r="P1153" s="12" t="str">
        <f t="shared" si="2275"/>
        <v>-</v>
      </c>
      <c r="Q1153" s="12" t="str">
        <f t="shared" si="2275"/>
        <v>-</v>
      </c>
      <c r="R1153" s="12" t="str">
        <f t="shared" si="2275"/>
        <v>-</v>
      </c>
      <c r="S1153" s="12">
        <f t="shared" si="2275"/>
        <v>10</v>
      </c>
      <c r="T1153" s="12" t="str">
        <f t="shared" si="2275"/>
        <v>-</v>
      </c>
      <c r="U1153" s="12" t="str">
        <f t="shared" si="2275"/>
        <v>-</v>
      </c>
      <c r="V1153" s="12">
        <f t="shared" si="2275"/>
        <v>6</v>
      </c>
      <c r="W1153" s="12" t="str">
        <f t="shared" si="2275"/>
        <v>-</v>
      </c>
      <c r="X1153" s="12">
        <f t="shared" si="2275"/>
        <v>5</v>
      </c>
      <c r="Y1153" s="12" t="str">
        <f t="shared" si="2275"/>
        <v>-</v>
      </c>
      <c r="Z1153" s="12">
        <f t="shared" si="2275"/>
        <v>7</v>
      </c>
      <c r="AA1153" s="12" t="str">
        <f t="shared" si="2275"/>
        <v>-</v>
      </c>
      <c r="AB1153" s="12" t="str">
        <f t="shared" si="2275"/>
        <v>-</v>
      </c>
      <c r="AC1153" s="12">
        <f t="shared" si="2275"/>
        <v>9</v>
      </c>
      <c r="AD1153" s="12">
        <f t="shared" si="2275"/>
        <v>7</v>
      </c>
      <c r="AE1153" s="12" t="str">
        <f t="shared" si="2275"/>
        <v>-</v>
      </c>
      <c r="AF1153" s="12">
        <f t="shared" si="2275"/>
        <v>7</v>
      </c>
      <c r="AG1153" s="12" t="str">
        <f t="shared" si="2275"/>
        <v>-</v>
      </c>
      <c r="AH1153" s="12" t="str">
        <f t="shared" si="2275"/>
        <v>-</v>
      </c>
      <c r="AI1153" s="12" t="str">
        <f t="shared" si="2275"/>
        <v>-</v>
      </c>
      <c r="AJ1153" s="12" t="str">
        <f t="shared" si="2275"/>
        <v>-</v>
      </c>
      <c r="AK1153" s="12" t="str">
        <f t="shared" si="2275"/>
        <v>-</v>
      </c>
      <c r="AL1153" s="12" t="str">
        <f t="shared" si="2275"/>
        <v>-</v>
      </c>
      <c r="AM1153" s="12" t="str">
        <f t="shared" si="2275"/>
        <v>-</v>
      </c>
      <c r="AN1153" s="12" t="str">
        <f t="shared" si="2275"/>
        <v>-</v>
      </c>
      <c r="AO1153" s="12">
        <f t="shared" si="2275"/>
        <v>9</v>
      </c>
      <c r="AP1153" s="12" t="str">
        <f t="shared" si="2275"/>
        <v>-</v>
      </c>
      <c r="AQ1153" s="12" t="str">
        <f t="shared" si="2275"/>
        <v>-</v>
      </c>
      <c r="AR1153" s="13">
        <f t="shared" si="2175"/>
        <v>11</v>
      </c>
      <c r="AS1153" s="17">
        <f t="shared" si="2176"/>
        <v>7.9998290000000001</v>
      </c>
      <c r="AT1153" s="12">
        <f t="shared" si="2182"/>
        <v>33</v>
      </c>
      <c r="AV1153" s="22">
        <f t="shared" si="2188"/>
        <v>172</v>
      </c>
      <c r="AW1153" s="17">
        <f t="shared" si="2177"/>
        <v>7.9998290000000001</v>
      </c>
      <c r="AX1153" s="13">
        <f t="shared" si="2183"/>
        <v>12</v>
      </c>
      <c r="AY1153" s="13">
        <f t="shared" si="2178"/>
        <v>11</v>
      </c>
      <c r="AZ1153" s="128">
        <f t="shared" si="2184"/>
        <v>71</v>
      </c>
      <c r="BA1153" s="128">
        <f t="shared" si="2179"/>
        <v>1</v>
      </c>
      <c r="BC1153">
        <f t="shared" si="2217"/>
        <v>172</v>
      </c>
      <c r="BD1153" s="1">
        <f t="shared" si="2218"/>
        <v>71</v>
      </c>
      <c r="BE1153" s="1" t="str">
        <f t="shared" si="2219"/>
        <v>-</v>
      </c>
      <c r="BF1153" s="1" t="str">
        <f t="shared" si="2220"/>
        <v>-</v>
      </c>
      <c r="BG1153" s="6">
        <f t="shared" si="2221"/>
        <v>7.9998290000000001</v>
      </c>
    </row>
    <row r="1154" spans="1:59">
      <c r="A1154" s="22">
        <f t="shared" si="2185"/>
        <v>173</v>
      </c>
      <c r="B1154" s="128">
        <f t="shared" ref="B1154:C1154" si="2276">B175</f>
        <v>71</v>
      </c>
      <c r="C1154" s="128">
        <f t="shared" si="2276"/>
        <v>2</v>
      </c>
      <c r="D1154" s="12" t="str">
        <f t="shared" ref="D1154:AQ1154" si="2277">IF(D$979="ДА",D762,"-")</f>
        <v>-</v>
      </c>
      <c r="E1154" s="12" t="str">
        <f t="shared" si="2277"/>
        <v>-</v>
      </c>
      <c r="F1154" s="12" t="str">
        <f t="shared" si="2277"/>
        <v>-</v>
      </c>
      <c r="G1154" s="12" t="str">
        <f t="shared" si="2277"/>
        <v>-</v>
      </c>
      <c r="H1154" s="12">
        <f t="shared" si="2277"/>
        <v>6</v>
      </c>
      <c r="I1154" s="12" t="str">
        <f t="shared" si="2277"/>
        <v>-</v>
      </c>
      <c r="J1154" s="12">
        <f t="shared" si="2277"/>
        <v>7</v>
      </c>
      <c r="K1154" s="12" t="str">
        <f t="shared" si="2277"/>
        <v>-</v>
      </c>
      <c r="L1154" s="12" t="str">
        <f t="shared" si="2277"/>
        <v>-</v>
      </c>
      <c r="M1154" s="12" t="str">
        <f t="shared" si="2277"/>
        <v>-</v>
      </c>
      <c r="N1154" s="12">
        <f t="shared" si="2277"/>
        <v>10</v>
      </c>
      <c r="O1154" s="12" t="str">
        <f t="shared" si="2277"/>
        <v>-</v>
      </c>
      <c r="P1154" s="12" t="str">
        <f t="shared" si="2277"/>
        <v>-</v>
      </c>
      <c r="Q1154" s="12" t="str">
        <f t="shared" si="2277"/>
        <v>-</v>
      </c>
      <c r="R1154" s="12" t="str">
        <f t="shared" si="2277"/>
        <v>-</v>
      </c>
      <c r="S1154" s="12" t="str">
        <f t="shared" si="2277"/>
        <v>-</v>
      </c>
      <c r="T1154" s="12" t="str">
        <f t="shared" si="2277"/>
        <v>-</v>
      </c>
      <c r="U1154" s="12" t="str">
        <f t="shared" si="2277"/>
        <v>-</v>
      </c>
      <c r="V1154" s="12">
        <f t="shared" si="2277"/>
        <v>8</v>
      </c>
      <c r="W1154" s="12" t="str">
        <f t="shared" si="2277"/>
        <v>-</v>
      </c>
      <c r="X1154" s="12">
        <f t="shared" si="2277"/>
        <v>5</v>
      </c>
      <c r="Y1154" s="12" t="str">
        <f t="shared" si="2277"/>
        <v>-</v>
      </c>
      <c r="Z1154" s="12" t="str">
        <f t="shared" si="2277"/>
        <v>-</v>
      </c>
      <c r="AA1154" s="12" t="str">
        <f t="shared" si="2277"/>
        <v>-</v>
      </c>
      <c r="AB1154" s="12" t="str">
        <f t="shared" si="2277"/>
        <v>-</v>
      </c>
      <c r="AC1154" s="12">
        <f t="shared" si="2277"/>
        <v>4</v>
      </c>
      <c r="AD1154" s="12">
        <f t="shared" si="2277"/>
        <v>7</v>
      </c>
      <c r="AE1154" s="12" t="str">
        <f t="shared" si="2277"/>
        <v>-</v>
      </c>
      <c r="AF1154" s="12">
        <f t="shared" si="2277"/>
        <v>7</v>
      </c>
      <c r="AG1154" s="12" t="str">
        <f t="shared" si="2277"/>
        <v>-</v>
      </c>
      <c r="AH1154" s="12" t="str">
        <f t="shared" si="2277"/>
        <v>-</v>
      </c>
      <c r="AI1154" s="12" t="str">
        <f t="shared" si="2277"/>
        <v>-</v>
      </c>
      <c r="AJ1154" s="12" t="str">
        <f t="shared" si="2277"/>
        <v>-</v>
      </c>
      <c r="AK1154" s="12" t="str">
        <f t="shared" si="2277"/>
        <v>-</v>
      </c>
      <c r="AL1154" s="12" t="str">
        <f t="shared" si="2277"/>
        <v>-</v>
      </c>
      <c r="AM1154" s="12" t="str">
        <f t="shared" si="2277"/>
        <v>-</v>
      </c>
      <c r="AN1154" s="12" t="str">
        <f t="shared" si="2277"/>
        <v>-</v>
      </c>
      <c r="AO1154" s="12">
        <f t="shared" si="2277"/>
        <v>4</v>
      </c>
      <c r="AP1154" s="12" t="str">
        <f t="shared" si="2277"/>
        <v>-</v>
      </c>
      <c r="AQ1154" s="12" t="str">
        <f t="shared" si="2277"/>
        <v>-</v>
      </c>
      <c r="AR1154" s="13">
        <f t="shared" si="2175"/>
        <v>9</v>
      </c>
      <c r="AS1154" s="17">
        <f t="shared" si="2176"/>
        <v>6.4442724444444446</v>
      </c>
      <c r="AT1154" s="12">
        <f t="shared" si="2182"/>
        <v>131</v>
      </c>
      <c r="AV1154" s="22">
        <f t="shared" si="2188"/>
        <v>173</v>
      </c>
      <c r="AW1154" s="17">
        <f t="shared" si="2177"/>
        <v>6.4442724444444446</v>
      </c>
      <c r="AX1154" s="13">
        <f t="shared" si="2183"/>
        <v>11</v>
      </c>
      <c r="AY1154" s="13">
        <f t="shared" si="2178"/>
        <v>9</v>
      </c>
      <c r="AZ1154" s="128">
        <f t="shared" si="2184"/>
        <v>71</v>
      </c>
      <c r="BA1154" s="128">
        <f t="shared" si="2179"/>
        <v>2</v>
      </c>
      <c r="BC1154">
        <f t="shared" si="2217"/>
        <v>173</v>
      </c>
      <c r="BD1154" s="1" t="str">
        <f t="shared" si="2218"/>
        <v>-</v>
      </c>
      <c r="BE1154" s="1">
        <f t="shared" si="2219"/>
        <v>71</v>
      </c>
      <c r="BF1154" s="1" t="str">
        <f t="shared" si="2220"/>
        <v>-</v>
      </c>
      <c r="BG1154" s="6">
        <f t="shared" si="2221"/>
        <v>6.4442724444444446</v>
      </c>
    </row>
    <row r="1155" spans="1:59">
      <c r="A1155" s="22">
        <f t="shared" si="2185"/>
        <v>174</v>
      </c>
      <c r="B1155" s="128">
        <f t="shared" ref="B1155:C1155" si="2278">B176</f>
        <v>71</v>
      </c>
      <c r="C1155" s="128">
        <f t="shared" si="2278"/>
        <v>3</v>
      </c>
      <c r="D1155" s="12" t="str">
        <f t="shared" ref="D1155:AQ1155" si="2279">IF(D$979="ДА",D763,"-")</f>
        <v>-</v>
      </c>
      <c r="E1155" s="12" t="str">
        <f t="shared" si="2279"/>
        <v>-</v>
      </c>
      <c r="F1155" s="12" t="str">
        <f t="shared" si="2279"/>
        <v>-</v>
      </c>
      <c r="G1155" s="12" t="str">
        <f t="shared" si="2279"/>
        <v>-</v>
      </c>
      <c r="H1155" s="12">
        <f t="shared" si="2279"/>
        <v>7</v>
      </c>
      <c r="I1155" s="12" t="str">
        <f t="shared" si="2279"/>
        <v>-</v>
      </c>
      <c r="J1155" s="12" t="str">
        <f t="shared" si="2279"/>
        <v>-</v>
      </c>
      <c r="K1155" s="12" t="str">
        <f t="shared" si="2279"/>
        <v>-</v>
      </c>
      <c r="L1155" s="12" t="str">
        <f t="shared" si="2279"/>
        <v>-</v>
      </c>
      <c r="M1155" s="12" t="str">
        <f t="shared" si="2279"/>
        <v>-</v>
      </c>
      <c r="N1155" s="12">
        <f t="shared" si="2279"/>
        <v>8</v>
      </c>
      <c r="O1155" s="12" t="str">
        <f t="shared" si="2279"/>
        <v>-</v>
      </c>
      <c r="P1155" s="12" t="str">
        <f t="shared" si="2279"/>
        <v>-</v>
      </c>
      <c r="Q1155" s="12" t="str">
        <f t="shared" si="2279"/>
        <v>-</v>
      </c>
      <c r="R1155" s="12" t="str">
        <f t="shared" si="2279"/>
        <v>-</v>
      </c>
      <c r="S1155" s="12">
        <f t="shared" si="2279"/>
        <v>8</v>
      </c>
      <c r="T1155" s="12" t="str">
        <f t="shared" si="2279"/>
        <v>-</v>
      </c>
      <c r="U1155" s="12" t="str">
        <f t="shared" si="2279"/>
        <v>-</v>
      </c>
      <c r="V1155" s="12">
        <f t="shared" si="2279"/>
        <v>6</v>
      </c>
      <c r="W1155" s="12" t="str">
        <f t="shared" si="2279"/>
        <v>-</v>
      </c>
      <c r="X1155" s="12">
        <f t="shared" si="2279"/>
        <v>6</v>
      </c>
      <c r="Y1155" s="12" t="str">
        <f t="shared" si="2279"/>
        <v>-</v>
      </c>
      <c r="Z1155" s="12" t="str">
        <f t="shared" si="2279"/>
        <v>-</v>
      </c>
      <c r="AA1155" s="12" t="str">
        <f t="shared" si="2279"/>
        <v>-</v>
      </c>
      <c r="AB1155" s="12" t="str">
        <f t="shared" si="2279"/>
        <v>-</v>
      </c>
      <c r="AC1155" s="12">
        <f t="shared" si="2279"/>
        <v>7</v>
      </c>
      <c r="AD1155" s="12">
        <f t="shared" si="2279"/>
        <v>7</v>
      </c>
      <c r="AE1155" s="12" t="str">
        <f t="shared" si="2279"/>
        <v>-</v>
      </c>
      <c r="AF1155" s="12">
        <f t="shared" si="2279"/>
        <v>9</v>
      </c>
      <c r="AG1155" s="12" t="str">
        <f t="shared" si="2279"/>
        <v>-</v>
      </c>
      <c r="AH1155" s="12" t="str">
        <f t="shared" si="2279"/>
        <v>-</v>
      </c>
      <c r="AI1155" s="12" t="str">
        <f t="shared" si="2279"/>
        <v>-</v>
      </c>
      <c r="AJ1155" s="12" t="str">
        <f t="shared" si="2279"/>
        <v>-</v>
      </c>
      <c r="AK1155" s="12" t="str">
        <f t="shared" si="2279"/>
        <v>-</v>
      </c>
      <c r="AL1155" s="12" t="str">
        <f t="shared" si="2279"/>
        <v>-</v>
      </c>
      <c r="AM1155" s="12" t="str">
        <f t="shared" si="2279"/>
        <v>-</v>
      </c>
      <c r="AN1155" s="12" t="str">
        <f t="shared" si="2279"/>
        <v>-</v>
      </c>
      <c r="AO1155" s="12">
        <f t="shared" si="2279"/>
        <v>4</v>
      </c>
      <c r="AP1155" s="12" t="str">
        <f t="shared" si="2279"/>
        <v>-</v>
      </c>
      <c r="AQ1155" s="12" t="str">
        <f t="shared" si="2279"/>
        <v>-</v>
      </c>
      <c r="AR1155" s="13">
        <f t="shared" si="2175"/>
        <v>9</v>
      </c>
      <c r="AS1155" s="17">
        <f t="shared" si="2176"/>
        <v>6.8887158888888891</v>
      </c>
      <c r="AT1155" s="12">
        <f t="shared" si="2182"/>
        <v>100</v>
      </c>
      <c r="AV1155" s="22">
        <f t="shared" si="2188"/>
        <v>174</v>
      </c>
      <c r="AW1155" s="17">
        <f t="shared" si="2177"/>
        <v>6.8887158888888891</v>
      </c>
      <c r="AX1155" s="13">
        <f t="shared" si="2183"/>
        <v>11</v>
      </c>
      <c r="AY1155" s="13">
        <f t="shared" si="2178"/>
        <v>9</v>
      </c>
      <c r="AZ1155" s="128">
        <f t="shared" si="2184"/>
        <v>71</v>
      </c>
      <c r="BA1155" s="128">
        <f t="shared" si="2179"/>
        <v>3</v>
      </c>
      <c r="BC1155">
        <f t="shared" si="2217"/>
        <v>174</v>
      </c>
      <c r="BD1155" s="1" t="str">
        <f t="shared" si="2218"/>
        <v>-</v>
      </c>
      <c r="BE1155" s="1" t="str">
        <f t="shared" si="2219"/>
        <v>-</v>
      </c>
      <c r="BF1155" s="1">
        <f t="shared" si="2220"/>
        <v>71</v>
      </c>
      <c r="BG1155" s="6">
        <f t="shared" si="2221"/>
        <v>6.8887158888888891</v>
      </c>
    </row>
    <row r="1156" spans="1:59">
      <c r="A1156" s="22">
        <f t="shared" si="2185"/>
        <v>175</v>
      </c>
      <c r="B1156" s="128">
        <f t="shared" ref="B1156:C1156" si="2280">B177</f>
        <v>72</v>
      </c>
      <c r="C1156" s="128">
        <f t="shared" si="2280"/>
        <v>1</v>
      </c>
      <c r="D1156" s="12" t="str">
        <f t="shared" ref="D1156:AQ1156" si="2281">IF(D$979="ДА",D764,"-")</f>
        <v>-</v>
      </c>
      <c r="E1156" s="12" t="str">
        <f t="shared" si="2281"/>
        <v>-</v>
      </c>
      <c r="F1156" s="12" t="str">
        <f t="shared" si="2281"/>
        <v>-</v>
      </c>
      <c r="G1156" s="12" t="str">
        <f t="shared" si="2281"/>
        <v>-</v>
      </c>
      <c r="H1156" s="12">
        <f t="shared" si="2281"/>
        <v>11</v>
      </c>
      <c r="I1156" s="12" t="str">
        <f t="shared" si="2281"/>
        <v>-</v>
      </c>
      <c r="J1156" s="12" t="str">
        <f t="shared" si="2281"/>
        <v>-</v>
      </c>
      <c r="K1156" s="12" t="str">
        <f t="shared" si="2281"/>
        <v>-</v>
      </c>
      <c r="L1156" s="12" t="str">
        <f t="shared" si="2281"/>
        <v>-</v>
      </c>
      <c r="M1156" s="12" t="str">
        <f t="shared" si="2281"/>
        <v>-</v>
      </c>
      <c r="N1156" s="12">
        <f t="shared" si="2281"/>
        <v>9</v>
      </c>
      <c r="O1156" s="12">
        <f t="shared" si="2281"/>
        <v>9</v>
      </c>
      <c r="P1156" s="12" t="str">
        <f t="shared" si="2281"/>
        <v>-</v>
      </c>
      <c r="Q1156" s="12" t="str">
        <f t="shared" si="2281"/>
        <v>-</v>
      </c>
      <c r="R1156" s="12" t="str">
        <f t="shared" si="2281"/>
        <v>-</v>
      </c>
      <c r="S1156" s="12">
        <f t="shared" si="2281"/>
        <v>11</v>
      </c>
      <c r="T1156" s="12" t="str">
        <f t="shared" si="2281"/>
        <v>-</v>
      </c>
      <c r="U1156" s="12" t="str">
        <f t="shared" si="2281"/>
        <v>-</v>
      </c>
      <c r="V1156" s="12">
        <f t="shared" si="2281"/>
        <v>7</v>
      </c>
      <c r="W1156" s="12" t="str">
        <f t="shared" si="2281"/>
        <v>-</v>
      </c>
      <c r="X1156" s="12">
        <f t="shared" si="2281"/>
        <v>7</v>
      </c>
      <c r="Y1156" s="12" t="str">
        <f t="shared" si="2281"/>
        <v>-</v>
      </c>
      <c r="Z1156" s="12">
        <f t="shared" si="2281"/>
        <v>9</v>
      </c>
      <c r="AA1156" s="12" t="str">
        <f t="shared" si="2281"/>
        <v>-</v>
      </c>
      <c r="AB1156" s="12" t="str">
        <f t="shared" si="2281"/>
        <v>-</v>
      </c>
      <c r="AC1156" s="12">
        <f t="shared" si="2281"/>
        <v>12</v>
      </c>
      <c r="AD1156" s="12">
        <f t="shared" si="2281"/>
        <v>9</v>
      </c>
      <c r="AE1156" s="12" t="str">
        <f t="shared" si="2281"/>
        <v>-</v>
      </c>
      <c r="AF1156" s="12" t="str">
        <f t="shared" si="2281"/>
        <v>-</v>
      </c>
      <c r="AG1156" s="12" t="str">
        <f t="shared" si="2281"/>
        <v>-</v>
      </c>
      <c r="AH1156" s="12" t="str">
        <f t="shared" si="2281"/>
        <v>-</v>
      </c>
      <c r="AI1156" s="12" t="str">
        <f t="shared" si="2281"/>
        <v>-</v>
      </c>
      <c r="AJ1156" s="12" t="str">
        <f t="shared" si="2281"/>
        <v>-</v>
      </c>
      <c r="AK1156" s="12" t="str">
        <f t="shared" si="2281"/>
        <v>-</v>
      </c>
      <c r="AL1156" s="12" t="str">
        <f t="shared" si="2281"/>
        <v>-</v>
      </c>
      <c r="AM1156" s="12" t="str">
        <f t="shared" si="2281"/>
        <v>-</v>
      </c>
      <c r="AN1156" s="12" t="str">
        <f t="shared" si="2281"/>
        <v>-</v>
      </c>
      <c r="AO1156" s="12">
        <f t="shared" si="2281"/>
        <v>9</v>
      </c>
      <c r="AP1156" s="12" t="str">
        <f t="shared" si="2281"/>
        <v>-</v>
      </c>
      <c r="AQ1156" s="12" t="str">
        <f t="shared" si="2281"/>
        <v>-</v>
      </c>
      <c r="AR1156" s="13">
        <f t="shared" si="2175"/>
        <v>10</v>
      </c>
      <c r="AS1156" s="17">
        <f t="shared" si="2176"/>
        <v>9.2998260000000013</v>
      </c>
      <c r="AT1156" s="12">
        <f t="shared" si="2182"/>
        <v>3</v>
      </c>
      <c r="AV1156" s="22">
        <f t="shared" si="2188"/>
        <v>175</v>
      </c>
      <c r="AW1156" s="17">
        <f t="shared" si="2177"/>
        <v>9.2998260000000013</v>
      </c>
      <c r="AX1156" s="13">
        <f t="shared" si="2183"/>
        <v>14</v>
      </c>
      <c r="AY1156" s="13">
        <f t="shared" si="2178"/>
        <v>10</v>
      </c>
      <c r="AZ1156" s="128">
        <f t="shared" si="2184"/>
        <v>72</v>
      </c>
      <c r="BA1156" s="128">
        <f t="shared" si="2179"/>
        <v>1</v>
      </c>
      <c r="BC1156">
        <f t="shared" si="2217"/>
        <v>175</v>
      </c>
      <c r="BD1156" s="1">
        <f t="shared" si="2218"/>
        <v>72</v>
      </c>
      <c r="BE1156" s="1" t="str">
        <f t="shared" si="2219"/>
        <v>-</v>
      </c>
      <c r="BF1156" s="1" t="str">
        <f t="shared" si="2220"/>
        <v>-</v>
      </c>
      <c r="BG1156" s="6">
        <f t="shared" si="2221"/>
        <v>9.2998260000000013</v>
      </c>
    </row>
    <row r="1157" spans="1:59">
      <c r="A1157" s="22">
        <f t="shared" si="2185"/>
        <v>176</v>
      </c>
      <c r="B1157" s="128">
        <f t="shared" ref="B1157:C1157" si="2282">B178</f>
        <v>72</v>
      </c>
      <c r="C1157" s="128">
        <f t="shared" si="2282"/>
        <v>2</v>
      </c>
      <c r="D1157" s="12" t="str">
        <f t="shared" ref="D1157:AQ1157" si="2283">IF(D$979="ДА",D765,"-")</f>
        <v>-</v>
      </c>
      <c r="E1157" s="12" t="str">
        <f t="shared" si="2283"/>
        <v>-</v>
      </c>
      <c r="F1157" s="12" t="str">
        <f t="shared" si="2283"/>
        <v>-</v>
      </c>
      <c r="G1157" s="12" t="str">
        <f t="shared" si="2283"/>
        <v>-</v>
      </c>
      <c r="H1157" s="12">
        <f t="shared" si="2283"/>
        <v>8</v>
      </c>
      <c r="I1157" s="12" t="str">
        <f t="shared" si="2283"/>
        <v>-</v>
      </c>
      <c r="J1157" s="12" t="str">
        <f t="shared" si="2283"/>
        <v>-</v>
      </c>
      <c r="K1157" s="12" t="str">
        <f t="shared" si="2283"/>
        <v>-</v>
      </c>
      <c r="L1157" s="12" t="str">
        <f t="shared" si="2283"/>
        <v>-</v>
      </c>
      <c r="M1157" s="12" t="str">
        <f t="shared" si="2283"/>
        <v>-</v>
      </c>
      <c r="N1157" s="12">
        <f t="shared" si="2283"/>
        <v>8</v>
      </c>
      <c r="O1157" s="12">
        <f t="shared" si="2283"/>
        <v>7</v>
      </c>
      <c r="P1157" s="12" t="str">
        <f t="shared" si="2283"/>
        <v>-</v>
      </c>
      <c r="Q1157" s="12" t="str">
        <f t="shared" si="2283"/>
        <v>-</v>
      </c>
      <c r="R1157" s="12" t="str">
        <f t="shared" si="2283"/>
        <v>-</v>
      </c>
      <c r="S1157" s="12">
        <f t="shared" si="2283"/>
        <v>6</v>
      </c>
      <c r="T1157" s="12" t="str">
        <f t="shared" si="2283"/>
        <v>-</v>
      </c>
      <c r="U1157" s="12" t="str">
        <f t="shared" si="2283"/>
        <v>-</v>
      </c>
      <c r="V1157" s="12">
        <f t="shared" si="2283"/>
        <v>10</v>
      </c>
      <c r="W1157" s="12" t="str">
        <f t="shared" si="2283"/>
        <v>-</v>
      </c>
      <c r="X1157" s="12" t="str">
        <f t="shared" si="2283"/>
        <v>-</v>
      </c>
      <c r="Y1157" s="12" t="str">
        <f t="shared" si="2283"/>
        <v>-</v>
      </c>
      <c r="Z1157" s="12" t="str">
        <f t="shared" si="2283"/>
        <v>-</v>
      </c>
      <c r="AA1157" s="12" t="str">
        <f t="shared" si="2283"/>
        <v>-</v>
      </c>
      <c r="AB1157" s="12" t="str">
        <f t="shared" si="2283"/>
        <v>-</v>
      </c>
      <c r="AC1157" s="12">
        <f t="shared" si="2283"/>
        <v>7</v>
      </c>
      <c r="AD1157" s="12">
        <f t="shared" si="2283"/>
        <v>7</v>
      </c>
      <c r="AE1157" s="12" t="str">
        <f t="shared" si="2283"/>
        <v>-</v>
      </c>
      <c r="AF1157" s="12" t="str">
        <f t="shared" si="2283"/>
        <v>-</v>
      </c>
      <c r="AG1157" s="12" t="str">
        <f t="shared" si="2283"/>
        <v>-</v>
      </c>
      <c r="AH1157" s="12" t="str">
        <f t="shared" si="2283"/>
        <v>-</v>
      </c>
      <c r="AI1157" s="12" t="str">
        <f t="shared" si="2283"/>
        <v>-</v>
      </c>
      <c r="AJ1157" s="12" t="str">
        <f t="shared" si="2283"/>
        <v>-</v>
      </c>
      <c r="AK1157" s="12" t="str">
        <f t="shared" si="2283"/>
        <v>-</v>
      </c>
      <c r="AL1157" s="12" t="str">
        <f t="shared" si="2283"/>
        <v>-</v>
      </c>
      <c r="AM1157" s="12" t="str">
        <f t="shared" si="2283"/>
        <v>-</v>
      </c>
      <c r="AN1157" s="12" t="str">
        <f t="shared" si="2283"/>
        <v>-</v>
      </c>
      <c r="AO1157" s="12">
        <f t="shared" si="2283"/>
        <v>11</v>
      </c>
      <c r="AP1157" s="12" t="str">
        <f t="shared" si="2283"/>
        <v>-</v>
      </c>
      <c r="AQ1157" s="12" t="str">
        <f t="shared" si="2283"/>
        <v>-</v>
      </c>
      <c r="AR1157" s="13">
        <f t="shared" si="2175"/>
        <v>8</v>
      </c>
      <c r="AS1157" s="17">
        <f t="shared" si="2176"/>
        <v>7.9998250000000004</v>
      </c>
      <c r="AT1157" s="12">
        <f t="shared" si="2182"/>
        <v>34</v>
      </c>
      <c r="AV1157" s="22">
        <f t="shared" si="2188"/>
        <v>176</v>
      </c>
      <c r="AW1157" s="17">
        <f t="shared" si="2177"/>
        <v>7.9998250000000004</v>
      </c>
      <c r="AX1157" s="13">
        <f t="shared" si="2183"/>
        <v>11</v>
      </c>
      <c r="AY1157" s="13">
        <f t="shared" si="2178"/>
        <v>8</v>
      </c>
      <c r="AZ1157" s="128">
        <f t="shared" si="2184"/>
        <v>72</v>
      </c>
      <c r="BA1157" s="128">
        <f t="shared" si="2179"/>
        <v>2</v>
      </c>
      <c r="BC1157">
        <f t="shared" si="2217"/>
        <v>176</v>
      </c>
      <c r="BD1157" s="1" t="str">
        <f t="shared" si="2218"/>
        <v>-</v>
      </c>
      <c r="BE1157" s="1">
        <f t="shared" si="2219"/>
        <v>72</v>
      </c>
      <c r="BF1157" s="1" t="str">
        <f t="shared" si="2220"/>
        <v>-</v>
      </c>
      <c r="BG1157" s="6">
        <f t="shared" si="2221"/>
        <v>7.9998250000000004</v>
      </c>
    </row>
    <row r="1158" spans="1:59">
      <c r="A1158" s="22">
        <f>A1157+1</f>
        <v>177</v>
      </c>
      <c r="B1158" s="128">
        <f t="shared" ref="B1158:C1158" si="2284">B179</f>
        <v>72</v>
      </c>
      <c r="C1158" s="128">
        <f t="shared" si="2284"/>
        <v>3</v>
      </c>
      <c r="D1158" s="12" t="str">
        <f t="shared" ref="D1158:AQ1158" si="2285">IF(D$979="ДА",D766,"-")</f>
        <v>-</v>
      </c>
      <c r="E1158" s="12" t="str">
        <f t="shared" si="2285"/>
        <v>-</v>
      </c>
      <c r="F1158" s="12" t="str">
        <f t="shared" si="2285"/>
        <v>-</v>
      </c>
      <c r="G1158" s="12" t="str">
        <f t="shared" si="2285"/>
        <v>-</v>
      </c>
      <c r="H1158" s="12">
        <f t="shared" si="2285"/>
        <v>10</v>
      </c>
      <c r="I1158" s="12" t="str">
        <f t="shared" si="2285"/>
        <v>-</v>
      </c>
      <c r="J1158" s="12">
        <f t="shared" si="2285"/>
        <v>7</v>
      </c>
      <c r="K1158" s="12" t="str">
        <f t="shared" si="2285"/>
        <v>-</v>
      </c>
      <c r="L1158" s="12" t="str">
        <f t="shared" si="2285"/>
        <v>-</v>
      </c>
      <c r="M1158" s="12" t="str">
        <f t="shared" si="2285"/>
        <v>-</v>
      </c>
      <c r="N1158" s="12">
        <f t="shared" si="2285"/>
        <v>9</v>
      </c>
      <c r="O1158" s="12" t="str">
        <f t="shared" si="2285"/>
        <v>-</v>
      </c>
      <c r="P1158" s="12" t="str">
        <f t="shared" si="2285"/>
        <v>-</v>
      </c>
      <c r="Q1158" s="12" t="str">
        <f t="shared" si="2285"/>
        <v>-</v>
      </c>
      <c r="R1158" s="12" t="str">
        <f t="shared" si="2285"/>
        <v>-</v>
      </c>
      <c r="S1158" s="12">
        <f t="shared" si="2285"/>
        <v>9</v>
      </c>
      <c r="T1158" s="12" t="str">
        <f t="shared" si="2285"/>
        <v>-</v>
      </c>
      <c r="U1158" s="12" t="str">
        <f t="shared" si="2285"/>
        <v>-</v>
      </c>
      <c r="V1158" s="12">
        <f t="shared" si="2285"/>
        <v>7</v>
      </c>
      <c r="W1158" s="12" t="str">
        <f t="shared" si="2285"/>
        <v>-</v>
      </c>
      <c r="X1158" s="12">
        <f t="shared" si="2285"/>
        <v>8</v>
      </c>
      <c r="Y1158" s="12" t="str">
        <f t="shared" si="2285"/>
        <v>-</v>
      </c>
      <c r="Z1158" s="12">
        <f t="shared" si="2285"/>
        <v>6</v>
      </c>
      <c r="AA1158" s="12" t="str">
        <f t="shared" si="2285"/>
        <v>-</v>
      </c>
      <c r="AB1158" s="12" t="str">
        <f t="shared" si="2285"/>
        <v>-</v>
      </c>
      <c r="AC1158" s="12">
        <f t="shared" si="2285"/>
        <v>8</v>
      </c>
      <c r="AD1158" s="12">
        <f t="shared" si="2285"/>
        <v>8</v>
      </c>
      <c r="AE1158" s="12" t="str">
        <f t="shared" si="2285"/>
        <v>-</v>
      </c>
      <c r="AF1158" s="12" t="str">
        <f t="shared" si="2285"/>
        <v>-</v>
      </c>
      <c r="AG1158" s="12" t="str">
        <f t="shared" si="2285"/>
        <v>-</v>
      </c>
      <c r="AH1158" s="12" t="str">
        <f t="shared" si="2285"/>
        <v>-</v>
      </c>
      <c r="AI1158" s="12" t="str">
        <f t="shared" si="2285"/>
        <v>-</v>
      </c>
      <c r="AJ1158" s="12" t="str">
        <f t="shared" si="2285"/>
        <v>-</v>
      </c>
      <c r="AK1158" s="12" t="str">
        <f t="shared" si="2285"/>
        <v>-</v>
      </c>
      <c r="AL1158" s="12" t="str">
        <f t="shared" si="2285"/>
        <v>-</v>
      </c>
      <c r="AM1158" s="12" t="str">
        <f t="shared" si="2285"/>
        <v>-</v>
      </c>
      <c r="AN1158" s="12" t="str">
        <f t="shared" si="2285"/>
        <v>-</v>
      </c>
      <c r="AO1158" s="12">
        <f t="shared" si="2285"/>
        <v>9</v>
      </c>
      <c r="AP1158" s="12" t="str">
        <f t="shared" si="2285"/>
        <v>-</v>
      </c>
      <c r="AQ1158" s="12" t="str">
        <f t="shared" si="2285"/>
        <v>-</v>
      </c>
      <c r="AR1158" s="13">
        <f t="shared" si="2175"/>
        <v>10</v>
      </c>
      <c r="AS1158" s="17">
        <f t="shared" si="2176"/>
        <v>8.0998239999999999</v>
      </c>
      <c r="AT1158" s="12">
        <f t="shared" si="2182"/>
        <v>26</v>
      </c>
      <c r="AV1158" s="22">
        <f t="shared" si="2188"/>
        <v>177</v>
      </c>
      <c r="AW1158" s="17">
        <f t="shared" si="2177"/>
        <v>8.0998239999999999</v>
      </c>
      <c r="AX1158" s="13">
        <f t="shared" si="2183"/>
        <v>13</v>
      </c>
      <c r="AY1158" s="13">
        <f t="shared" si="2178"/>
        <v>10</v>
      </c>
      <c r="AZ1158" s="128">
        <f t="shared" si="2184"/>
        <v>72</v>
      </c>
      <c r="BA1158" s="128">
        <f t="shared" si="2179"/>
        <v>3</v>
      </c>
      <c r="BC1158">
        <f t="shared" si="2217"/>
        <v>177</v>
      </c>
      <c r="BD1158" s="1" t="str">
        <f t="shared" si="2218"/>
        <v>-</v>
      </c>
      <c r="BE1158" s="1" t="str">
        <f t="shared" si="2219"/>
        <v>-</v>
      </c>
      <c r="BF1158" s="1">
        <f t="shared" si="2220"/>
        <v>72</v>
      </c>
      <c r="BG1158" s="6">
        <f t="shared" si="2221"/>
        <v>8.0998239999999999</v>
      </c>
    </row>
    <row r="1159" spans="1:59">
      <c r="A1159" s="22">
        <f t="shared" si="2185"/>
        <v>178</v>
      </c>
      <c r="B1159" s="128">
        <f t="shared" ref="B1159:C1159" si="2286">B180</f>
        <v>73</v>
      </c>
      <c r="C1159" s="128">
        <f t="shared" si="2286"/>
        <v>1</v>
      </c>
      <c r="D1159" s="12" t="str">
        <f t="shared" ref="D1159:AQ1159" si="2287">IF(D$979="ДА",D767,"-")</f>
        <v>-</v>
      </c>
      <c r="E1159" s="12" t="str">
        <f t="shared" si="2287"/>
        <v>-</v>
      </c>
      <c r="F1159" s="12" t="str">
        <f t="shared" si="2287"/>
        <v>-</v>
      </c>
      <c r="G1159" s="12" t="str">
        <f t="shared" si="2287"/>
        <v>-</v>
      </c>
      <c r="H1159" s="12">
        <f t="shared" si="2287"/>
        <v>10</v>
      </c>
      <c r="I1159" s="12" t="str">
        <f t="shared" si="2287"/>
        <v>-</v>
      </c>
      <c r="J1159" s="12">
        <f t="shared" si="2287"/>
        <v>9</v>
      </c>
      <c r="K1159" s="12" t="str">
        <f t="shared" si="2287"/>
        <v>-</v>
      </c>
      <c r="L1159" s="12" t="str">
        <f t="shared" si="2287"/>
        <v>-</v>
      </c>
      <c r="M1159" s="12" t="str">
        <f t="shared" si="2287"/>
        <v>-</v>
      </c>
      <c r="N1159" s="12">
        <f t="shared" si="2287"/>
        <v>11</v>
      </c>
      <c r="O1159" s="12" t="str">
        <f t="shared" si="2287"/>
        <v>-</v>
      </c>
      <c r="P1159" s="12" t="str">
        <f t="shared" si="2287"/>
        <v>-</v>
      </c>
      <c r="Q1159" s="12" t="str">
        <f t="shared" si="2287"/>
        <v>-</v>
      </c>
      <c r="R1159" s="12" t="str">
        <f t="shared" si="2287"/>
        <v>-</v>
      </c>
      <c r="S1159" s="12">
        <f t="shared" si="2287"/>
        <v>5</v>
      </c>
      <c r="T1159" s="12" t="str">
        <f t="shared" si="2287"/>
        <v>-</v>
      </c>
      <c r="U1159" s="12" t="str">
        <f t="shared" si="2287"/>
        <v>-</v>
      </c>
      <c r="V1159" s="12">
        <f t="shared" si="2287"/>
        <v>10</v>
      </c>
      <c r="W1159" s="12" t="str">
        <f t="shared" si="2287"/>
        <v>-</v>
      </c>
      <c r="X1159" s="12">
        <f t="shared" si="2287"/>
        <v>7</v>
      </c>
      <c r="Y1159" s="12" t="str">
        <f t="shared" si="2287"/>
        <v>-</v>
      </c>
      <c r="Z1159" s="12" t="str">
        <f t="shared" si="2287"/>
        <v>-</v>
      </c>
      <c r="AA1159" s="12" t="str">
        <f t="shared" si="2287"/>
        <v>-</v>
      </c>
      <c r="AB1159" s="12" t="str">
        <f t="shared" si="2287"/>
        <v>-</v>
      </c>
      <c r="AC1159" s="12">
        <f t="shared" si="2287"/>
        <v>12</v>
      </c>
      <c r="AD1159" s="12">
        <f t="shared" si="2287"/>
        <v>9</v>
      </c>
      <c r="AE1159" s="12" t="str">
        <f t="shared" si="2287"/>
        <v>-</v>
      </c>
      <c r="AF1159" s="12">
        <f t="shared" si="2287"/>
        <v>11</v>
      </c>
      <c r="AG1159" s="12" t="str">
        <f t="shared" si="2287"/>
        <v>-</v>
      </c>
      <c r="AH1159" s="12" t="str">
        <f t="shared" si="2287"/>
        <v>-</v>
      </c>
      <c r="AI1159" s="12" t="str">
        <f t="shared" si="2287"/>
        <v>-</v>
      </c>
      <c r="AJ1159" s="12" t="str">
        <f t="shared" si="2287"/>
        <v>-</v>
      </c>
      <c r="AK1159" s="12" t="str">
        <f t="shared" si="2287"/>
        <v>-</v>
      </c>
      <c r="AL1159" s="12" t="str">
        <f t="shared" si="2287"/>
        <v>-</v>
      </c>
      <c r="AM1159" s="12" t="str">
        <f t="shared" si="2287"/>
        <v>-</v>
      </c>
      <c r="AN1159" s="12" t="str">
        <f t="shared" si="2287"/>
        <v>-</v>
      </c>
      <c r="AO1159" s="12">
        <f t="shared" si="2287"/>
        <v>9</v>
      </c>
      <c r="AP1159" s="12" t="str">
        <f t="shared" si="2287"/>
        <v>-</v>
      </c>
      <c r="AQ1159" s="12" t="str">
        <f t="shared" si="2287"/>
        <v>-</v>
      </c>
      <c r="AR1159" s="13">
        <f t="shared" si="2175"/>
        <v>10</v>
      </c>
      <c r="AS1159" s="17">
        <f t="shared" si="2176"/>
        <v>9.299823</v>
      </c>
      <c r="AT1159" s="12">
        <f t="shared" si="2182"/>
        <v>4</v>
      </c>
      <c r="AV1159" s="22">
        <f t="shared" si="2188"/>
        <v>178</v>
      </c>
      <c r="AW1159" s="17">
        <f t="shared" si="2177"/>
        <v>9.299823</v>
      </c>
      <c r="AX1159" s="13">
        <f>AR180</f>
        <v>16</v>
      </c>
      <c r="AY1159" s="13">
        <f t="shared" si="2178"/>
        <v>10</v>
      </c>
      <c r="AZ1159" s="128">
        <f t="shared" si="2184"/>
        <v>73</v>
      </c>
      <c r="BA1159" s="128">
        <f t="shared" si="2179"/>
        <v>1</v>
      </c>
      <c r="BC1159">
        <f t="shared" si="2217"/>
        <v>178</v>
      </c>
      <c r="BD1159" s="1">
        <f t="shared" si="2218"/>
        <v>73</v>
      </c>
      <c r="BE1159" s="1" t="str">
        <f t="shared" si="2219"/>
        <v>-</v>
      </c>
      <c r="BF1159" s="1" t="str">
        <f t="shared" si="2220"/>
        <v>-</v>
      </c>
      <c r="BG1159" s="6">
        <f t="shared" si="2221"/>
        <v>9.299823</v>
      </c>
    </row>
    <row r="1160" spans="1:59">
      <c r="A1160" s="22">
        <f t="shared" si="2185"/>
        <v>179</v>
      </c>
      <c r="B1160" s="128">
        <f t="shared" ref="B1160:C1160" si="2288">B181</f>
        <v>73</v>
      </c>
      <c r="C1160" s="128">
        <f t="shared" si="2288"/>
        <v>2</v>
      </c>
      <c r="D1160" s="12" t="str">
        <f t="shared" ref="D1160:AQ1160" si="2289">IF(D$979="ДА",D768,"-")</f>
        <v>-</v>
      </c>
      <c r="E1160" s="12" t="str">
        <f t="shared" si="2289"/>
        <v>-</v>
      </c>
      <c r="F1160" s="12" t="str">
        <f t="shared" si="2289"/>
        <v>-</v>
      </c>
      <c r="G1160" s="12" t="str">
        <f t="shared" si="2289"/>
        <v>-</v>
      </c>
      <c r="H1160" s="12">
        <f t="shared" si="2289"/>
        <v>7</v>
      </c>
      <c r="I1160" s="12" t="str">
        <f t="shared" si="2289"/>
        <v>-</v>
      </c>
      <c r="J1160" s="12" t="str">
        <f t="shared" si="2289"/>
        <v>-</v>
      </c>
      <c r="K1160" s="12" t="str">
        <f t="shared" si="2289"/>
        <v>-</v>
      </c>
      <c r="L1160" s="12" t="str">
        <f t="shared" si="2289"/>
        <v>-</v>
      </c>
      <c r="M1160" s="12" t="str">
        <f t="shared" si="2289"/>
        <v>-</v>
      </c>
      <c r="N1160" s="12">
        <f t="shared" si="2289"/>
        <v>10</v>
      </c>
      <c r="O1160" s="12" t="str">
        <f t="shared" si="2289"/>
        <v>-</v>
      </c>
      <c r="P1160" s="12" t="str">
        <f t="shared" si="2289"/>
        <v>-</v>
      </c>
      <c r="Q1160" s="12" t="str">
        <f t="shared" si="2289"/>
        <v>-</v>
      </c>
      <c r="R1160" s="12" t="str">
        <f t="shared" si="2289"/>
        <v>-</v>
      </c>
      <c r="S1160" s="12" t="str">
        <f t="shared" si="2289"/>
        <v>-</v>
      </c>
      <c r="T1160" s="12" t="str">
        <f t="shared" si="2289"/>
        <v>-</v>
      </c>
      <c r="U1160" s="12" t="str">
        <f t="shared" si="2289"/>
        <v>-</v>
      </c>
      <c r="V1160" s="12">
        <f t="shared" si="2289"/>
        <v>8</v>
      </c>
      <c r="W1160" s="12" t="str">
        <f t="shared" si="2289"/>
        <v>-</v>
      </c>
      <c r="X1160" s="12">
        <f t="shared" si="2289"/>
        <v>7</v>
      </c>
      <c r="Y1160" s="12" t="str">
        <f t="shared" si="2289"/>
        <v>-</v>
      </c>
      <c r="Z1160" s="12" t="str">
        <f t="shared" si="2289"/>
        <v>-</v>
      </c>
      <c r="AA1160" s="12" t="str">
        <f t="shared" si="2289"/>
        <v>-</v>
      </c>
      <c r="AB1160" s="12" t="str">
        <f t="shared" si="2289"/>
        <v>-</v>
      </c>
      <c r="AC1160" s="12">
        <f t="shared" si="2289"/>
        <v>12</v>
      </c>
      <c r="AD1160" s="12">
        <f t="shared" si="2289"/>
        <v>8</v>
      </c>
      <c r="AE1160" s="12" t="str">
        <f t="shared" si="2289"/>
        <v>-</v>
      </c>
      <c r="AF1160" s="12">
        <f t="shared" si="2289"/>
        <v>10</v>
      </c>
      <c r="AG1160" s="12" t="str">
        <f t="shared" si="2289"/>
        <v>-</v>
      </c>
      <c r="AH1160" s="12" t="str">
        <f t="shared" si="2289"/>
        <v>-</v>
      </c>
      <c r="AI1160" s="12" t="str">
        <f t="shared" si="2289"/>
        <v>-</v>
      </c>
      <c r="AJ1160" s="12" t="str">
        <f t="shared" si="2289"/>
        <v>-</v>
      </c>
      <c r="AK1160" s="12" t="str">
        <f t="shared" si="2289"/>
        <v>-</v>
      </c>
      <c r="AL1160" s="12" t="str">
        <f t="shared" si="2289"/>
        <v>-</v>
      </c>
      <c r="AM1160" s="12" t="str">
        <f t="shared" si="2289"/>
        <v>-</v>
      </c>
      <c r="AN1160" s="12" t="str">
        <f t="shared" si="2289"/>
        <v>-</v>
      </c>
      <c r="AO1160" s="12">
        <f t="shared" si="2289"/>
        <v>5</v>
      </c>
      <c r="AP1160" s="12" t="str">
        <f t="shared" si="2289"/>
        <v>-</v>
      </c>
      <c r="AQ1160" s="12" t="str">
        <f t="shared" si="2289"/>
        <v>-</v>
      </c>
      <c r="AR1160" s="13">
        <f t="shared" si="2175"/>
        <v>8</v>
      </c>
      <c r="AS1160" s="17">
        <f t="shared" si="2176"/>
        <v>8.374822</v>
      </c>
      <c r="AT1160" s="12">
        <f t="shared" si="2182"/>
        <v>17</v>
      </c>
      <c r="AV1160" s="22">
        <f t="shared" si="2188"/>
        <v>179</v>
      </c>
      <c r="AW1160" s="17">
        <f t="shared" si="2177"/>
        <v>8.374822</v>
      </c>
      <c r="AX1160" s="13">
        <f t="shared" si="2183"/>
        <v>15</v>
      </c>
      <c r="AY1160" s="13">
        <f t="shared" si="2178"/>
        <v>8</v>
      </c>
      <c r="AZ1160" s="128">
        <f t="shared" si="2184"/>
        <v>73</v>
      </c>
      <c r="BA1160" s="128">
        <f t="shared" si="2179"/>
        <v>2</v>
      </c>
      <c r="BC1160">
        <f t="shared" si="2217"/>
        <v>179</v>
      </c>
      <c r="BD1160" s="1" t="str">
        <f t="shared" si="2218"/>
        <v>-</v>
      </c>
      <c r="BE1160" s="1">
        <f t="shared" si="2219"/>
        <v>73</v>
      </c>
      <c r="BF1160" s="1" t="str">
        <f t="shared" si="2220"/>
        <v>-</v>
      </c>
      <c r="BG1160" s="6">
        <f t="shared" si="2221"/>
        <v>8.374822</v>
      </c>
    </row>
    <row r="1161" spans="1:59">
      <c r="A1161" s="22">
        <f t="shared" si="2185"/>
        <v>180</v>
      </c>
      <c r="B1161" s="128">
        <f t="shared" ref="B1161:C1161" si="2290">B182</f>
        <v>73</v>
      </c>
      <c r="C1161" s="128">
        <f t="shared" si="2290"/>
        <v>3</v>
      </c>
      <c r="D1161" s="12" t="str">
        <f t="shared" ref="D1161:AQ1161" si="2291">IF(D$979="ДА",D769,"-")</f>
        <v>-</v>
      </c>
      <c r="E1161" s="12" t="str">
        <f t="shared" si="2291"/>
        <v>-</v>
      </c>
      <c r="F1161" s="12" t="str">
        <f t="shared" si="2291"/>
        <v>-</v>
      </c>
      <c r="G1161" s="12" t="str">
        <f t="shared" si="2291"/>
        <v>-</v>
      </c>
      <c r="H1161" s="12">
        <f t="shared" si="2291"/>
        <v>10</v>
      </c>
      <c r="I1161" s="12" t="str">
        <f t="shared" si="2291"/>
        <v>-</v>
      </c>
      <c r="J1161" s="12" t="str">
        <f t="shared" si="2291"/>
        <v>-</v>
      </c>
      <c r="K1161" s="12" t="str">
        <f t="shared" si="2291"/>
        <v>-</v>
      </c>
      <c r="L1161" s="12" t="str">
        <f t="shared" si="2291"/>
        <v>-</v>
      </c>
      <c r="M1161" s="12" t="str">
        <f t="shared" si="2291"/>
        <v>-</v>
      </c>
      <c r="N1161" s="12">
        <f t="shared" si="2291"/>
        <v>10</v>
      </c>
      <c r="O1161" s="12">
        <f t="shared" si="2291"/>
        <v>8</v>
      </c>
      <c r="P1161" s="12" t="str">
        <f t="shared" si="2291"/>
        <v>-</v>
      </c>
      <c r="Q1161" s="12" t="str">
        <f t="shared" si="2291"/>
        <v>-</v>
      </c>
      <c r="R1161" s="12" t="str">
        <f t="shared" si="2291"/>
        <v>-</v>
      </c>
      <c r="S1161" s="12">
        <f t="shared" si="2291"/>
        <v>9</v>
      </c>
      <c r="T1161" s="12" t="str">
        <f t="shared" si="2291"/>
        <v>-</v>
      </c>
      <c r="U1161" s="12" t="str">
        <f t="shared" si="2291"/>
        <v>-</v>
      </c>
      <c r="V1161" s="12">
        <f t="shared" si="2291"/>
        <v>10</v>
      </c>
      <c r="W1161" s="12" t="str">
        <f t="shared" si="2291"/>
        <v>-</v>
      </c>
      <c r="X1161" s="12">
        <f t="shared" si="2291"/>
        <v>7</v>
      </c>
      <c r="Y1161" s="12" t="str">
        <f t="shared" si="2291"/>
        <v>-</v>
      </c>
      <c r="Z1161" s="12">
        <f t="shared" si="2291"/>
        <v>7</v>
      </c>
      <c r="AA1161" s="12" t="str">
        <f t="shared" si="2291"/>
        <v>-</v>
      </c>
      <c r="AB1161" s="12" t="str">
        <f t="shared" si="2291"/>
        <v>-</v>
      </c>
      <c r="AC1161" s="12">
        <f t="shared" si="2291"/>
        <v>11</v>
      </c>
      <c r="AD1161" s="12">
        <f t="shared" si="2291"/>
        <v>8</v>
      </c>
      <c r="AE1161" s="12" t="str">
        <f t="shared" si="2291"/>
        <v>-</v>
      </c>
      <c r="AF1161" s="12">
        <f t="shared" si="2291"/>
        <v>10</v>
      </c>
      <c r="AG1161" s="12" t="str">
        <f t="shared" si="2291"/>
        <v>-</v>
      </c>
      <c r="AH1161" s="12" t="str">
        <f t="shared" si="2291"/>
        <v>-</v>
      </c>
      <c r="AI1161" s="12" t="str">
        <f t="shared" si="2291"/>
        <v>-</v>
      </c>
      <c r="AJ1161" s="12" t="str">
        <f t="shared" si="2291"/>
        <v>-</v>
      </c>
      <c r="AK1161" s="12" t="str">
        <f t="shared" si="2291"/>
        <v>-</v>
      </c>
      <c r="AL1161" s="12" t="str">
        <f t="shared" si="2291"/>
        <v>-</v>
      </c>
      <c r="AM1161" s="12" t="str">
        <f t="shared" si="2291"/>
        <v>-</v>
      </c>
      <c r="AN1161" s="12" t="str">
        <f t="shared" si="2291"/>
        <v>-</v>
      </c>
      <c r="AO1161" s="12">
        <f t="shared" si="2291"/>
        <v>6</v>
      </c>
      <c r="AP1161" s="12" t="str">
        <f t="shared" si="2291"/>
        <v>-</v>
      </c>
      <c r="AQ1161" s="12" t="str">
        <f t="shared" si="2291"/>
        <v>-</v>
      </c>
      <c r="AR1161" s="13">
        <f t="shared" si="2175"/>
        <v>11</v>
      </c>
      <c r="AS1161" s="17">
        <f t="shared" si="2176"/>
        <v>8.7270937272727274</v>
      </c>
      <c r="AT1161" s="12">
        <f t="shared" si="2182"/>
        <v>7</v>
      </c>
      <c r="AV1161" s="22">
        <f t="shared" si="2188"/>
        <v>180</v>
      </c>
      <c r="AW1161" s="17">
        <f t="shared" si="2177"/>
        <v>8.7270937272727274</v>
      </c>
      <c r="AX1161" s="13">
        <f t="shared" si="2183"/>
        <v>15</v>
      </c>
      <c r="AY1161" s="13">
        <f t="shared" si="2178"/>
        <v>11</v>
      </c>
      <c r="AZ1161" s="128">
        <f t="shared" si="2184"/>
        <v>73</v>
      </c>
      <c r="BA1161" s="128">
        <f t="shared" si="2179"/>
        <v>3</v>
      </c>
      <c r="BC1161">
        <f t="shared" si="2217"/>
        <v>180</v>
      </c>
      <c r="BD1161" s="1" t="str">
        <f t="shared" si="2218"/>
        <v>-</v>
      </c>
      <c r="BE1161" s="1" t="str">
        <f t="shared" si="2219"/>
        <v>-</v>
      </c>
      <c r="BF1161" s="1">
        <f t="shared" si="2220"/>
        <v>73</v>
      </c>
      <c r="BG1161" s="6">
        <f t="shared" si="2221"/>
        <v>8.7270937272727274</v>
      </c>
    </row>
    <row r="1162" spans="1:59">
      <c r="A1162" s="22">
        <f t="shared" si="2185"/>
        <v>181</v>
      </c>
      <c r="B1162" s="128">
        <f t="shared" ref="B1162:C1162" si="2292">B183</f>
        <v>74</v>
      </c>
      <c r="C1162" s="128">
        <f t="shared" si="2292"/>
        <v>1</v>
      </c>
      <c r="D1162" s="12" t="str">
        <f t="shared" ref="D1162:AQ1162" si="2293">IF(D$979="ДА",D770,"-")</f>
        <v>-</v>
      </c>
      <c r="E1162" s="12" t="str">
        <f t="shared" si="2293"/>
        <v>-</v>
      </c>
      <c r="F1162" s="12" t="str">
        <f t="shared" si="2293"/>
        <v>-</v>
      </c>
      <c r="G1162" s="12" t="str">
        <f t="shared" si="2293"/>
        <v>-</v>
      </c>
      <c r="H1162" s="12">
        <f t="shared" si="2293"/>
        <v>7</v>
      </c>
      <c r="I1162" s="12" t="str">
        <f t="shared" si="2293"/>
        <v>-</v>
      </c>
      <c r="J1162" s="12" t="str">
        <f t="shared" si="2293"/>
        <v>-</v>
      </c>
      <c r="K1162" s="12" t="str">
        <f t="shared" si="2293"/>
        <v>-</v>
      </c>
      <c r="L1162" s="12" t="str">
        <f t="shared" si="2293"/>
        <v>-</v>
      </c>
      <c r="M1162" s="12" t="str">
        <f t="shared" si="2293"/>
        <v>-</v>
      </c>
      <c r="N1162" s="12">
        <f t="shared" si="2293"/>
        <v>11</v>
      </c>
      <c r="O1162" s="12">
        <f t="shared" si="2293"/>
        <v>11</v>
      </c>
      <c r="P1162" s="12" t="str">
        <f t="shared" si="2293"/>
        <v>-</v>
      </c>
      <c r="Q1162" s="12" t="str">
        <f t="shared" si="2293"/>
        <v>-</v>
      </c>
      <c r="R1162" s="12" t="str">
        <f t="shared" si="2293"/>
        <v>-</v>
      </c>
      <c r="S1162" s="12" t="str">
        <f t="shared" si="2293"/>
        <v>-</v>
      </c>
      <c r="T1162" s="12" t="str">
        <f t="shared" si="2293"/>
        <v>-</v>
      </c>
      <c r="U1162" s="12" t="str">
        <f t="shared" si="2293"/>
        <v>-</v>
      </c>
      <c r="V1162" s="12">
        <f t="shared" si="2293"/>
        <v>7</v>
      </c>
      <c r="W1162" s="12" t="str">
        <f t="shared" si="2293"/>
        <v>-</v>
      </c>
      <c r="X1162" s="12">
        <f t="shared" si="2293"/>
        <v>8</v>
      </c>
      <c r="Y1162" s="12" t="str">
        <f t="shared" si="2293"/>
        <v>-</v>
      </c>
      <c r="Z1162" s="12">
        <f t="shared" si="2293"/>
        <v>6</v>
      </c>
      <c r="AA1162" s="12" t="str">
        <f t="shared" si="2293"/>
        <v>-</v>
      </c>
      <c r="AB1162" s="12" t="str">
        <f t="shared" si="2293"/>
        <v>-</v>
      </c>
      <c r="AC1162" s="12">
        <f t="shared" si="2293"/>
        <v>12</v>
      </c>
      <c r="AD1162" s="12">
        <f t="shared" si="2293"/>
        <v>6</v>
      </c>
      <c r="AE1162" s="12" t="str">
        <f t="shared" si="2293"/>
        <v>-</v>
      </c>
      <c r="AF1162" s="12">
        <f t="shared" si="2293"/>
        <v>10</v>
      </c>
      <c r="AG1162" s="12" t="str">
        <f t="shared" si="2293"/>
        <v>-</v>
      </c>
      <c r="AH1162" s="12" t="str">
        <f t="shared" si="2293"/>
        <v>-</v>
      </c>
      <c r="AI1162" s="12" t="str">
        <f t="shared" si="2293"/>
        <v>-</v>
      </c>
      <c r="AJ1162" s="12" t="str">
        <f t="shared" si="2293"/>
        <v>-</v>
      </c>
      <c r="AK1162" s="12" t="str">
        <f t="shared" si="2293"/>
        <v>-</v>
      </c>
      <c r="AL1162" s="12" t="str">
        <f t="shared" si="2293"/>
        <v>-</v>
      </c>
      <c r="AM1162" s="12" t="str">
        <f t="shared" si="2293"/>
        <v>-</v>
      </c>
      <c r="AN1162" s="12" t="str">
        <f t="shared" si="2293"/>
        <v>-</v>
      </c>
      <c r="AO1162" s="12">
        <f t="shared" si="2293"/>
        <v>9</v>
      </c>
      <c r="AP1162" s="12" t="str">
        <f t="shared" si="2293"/>
        <v>-</v>
      </c>
      <c r="AQ1162" s="12" t="str">
        <f t="shared" si="2293"/>
        <v>-</v>
      </c>
      <c r="AR1162" s="13">
        <f t="shared" si="2175"/>
        <v>10</v>
      </c>
      <c r="AS1162" s="17">
        <f t="shared" si="2176"/>
        <v>8.699819999999999</v>
      </c>
      <c r="AT1162" s="12">
        <f t="shared" si="2182"/>
        <v>8</v>
      </c>
      <c r="AV1162" s="22">
        <f t="shared" si="2188"/>
        <v>181</v>
      </c>
      <c r="AW1162" s="17">
        <f t="shared" si="2177"/>
        <v>8.699819999999999</v>
      </c>
      <c r="AX1162" s="13">
        <f t="shared" si="2183"/>
        <v>13</v>
      </c>
      <c r="AY1162" s="13">
        <f t="shared" si="2178"/>
        <v>10</v>
      </c>
      <c r="AZ1162" s="128">
        <f t="shared" si="2184"/>
        <v>74</v>
      </c>
      <c r="BA1162" s="128">
        <f t="shared" si="2179"/>
        <v>1</v>
      </c>
      <c r="BC1162">
        <f t="shared" si="2217"/>
        <v>181</v>
      </c>
      <c r="BD1162" s="1">
        <f t="shared" si="2218"/>
        <v>74</v>
      </c>
      <c r="BE1162" s="1" t="str">
        <f t="shared" si="2219"/>
        <v>-</v>
      </c>
      <c r="BF1162" s="1" t="str">
        <f t="shared" si="2220"/>
        <v>-</v>
      </c>
      <c r="BG1162" s="6">
        <f t="shared" si="2221"/>
        <v>8.699819999999999</v>
      </c>
    </row>
    <row r="1163" spans="1:59">
      <c r="A1163" s="22">
        <f t="shared" si="2185"/>
        <v>182</v>
      </c>
      <c r="B1163" s="128">
        <f t="shared" ref="B1163:C1163" si="2294">B184</f>
        <v>74</v>
      </c>
      <c r="C1163" s="128">
        <f t="shared" si="2294"/>
        <v>2</v>
      </c>
      <c r="D1163" s="12" t="str">
        <f t="shared" ref="D1163:AQ1163" si="2295">IF(D$979="ДА",D771,"-")</f>
        <v>-</v>
      </c>
      <c r="E1163" s="12" t="str">
        <f t="shared" si="2295"/>
        <v>-</v>
      </c>
      <c r="F1163" s="12" t="str">
        <f t="shared" si="2295"/>
        <v>-</v>
      </c>
      <c r="G1163" s="12" t="str">
        <f t="shared" si="2295"/>
        <v>-</v>
      </c>
      <c r="H1163" s="12">
        <f t="shared" si="2295"/>
        <v>5</v>
      </c>
      <c r="I1163" s="12" t="str">
        <f t="shared" si="2295"/>
        <v>-</v>
      </c>
      <c r="J1163" s="12">
        <f t="shared" si="2295"/>
        <v>7</v>
      </c>
      <c r="K1163" s="12" t="str">
        <f t="shared" si="2295"/>
        <v>-</v>
      </c>
      <c r="L1163" s="12" t="str">
        <f t="shared" si="2295"/>
        <v>-</v>
      </c>
      <c r="M1163" s="12" t="str">
        <f t="shared" si="2295"/>
        <v>-</v>
      </c>
      <c r="N1163" s="12">
        <f t="shared" si="2295"/>
        <v>11</v>
      </c>
      <c r="O1163" s="12" t="str">
        <f t="shared" si="2295"/>
        <v>-</v>
      </c>
      <c r="P1163" s="12" t="str">
        <f t="shared" si="2295"/>
        <v>-</v>
      </c>
      <c r="Q1163" s="12" t="str">
        <f t="shared" si="2295"/>
        <v>-</v>
      </c>
      <c r="R1163" s="12" t="str">
        <f t="shared" si="2295"/>
        <v>-</v>
      </c>
      <c r="S1163" s="12">
        <f t="shared" si="2295"/>
        <v>5</v>
      </c>
      <c r="T1163" s="12" t="str">
        <f t="shared" si="2295"/>
        <v>-</v>
      </c>
      <c r="U1163" s="12" t="str">
        <f t="shared" si="2295"/>
        <v>-</v>
      </c>
      <c r="V1163" s="12">
        <f t="shared" si="2295"/>
        <v>8</v>
      </c>
      <c r="W1163" s="12" t="str">
        <f t="shared" si="2295"/>
        <v>-</v>
      </c>
      <c r="X1163" s="12">
        <f t="shared" si="2295"/>
        <v>8</v>
      </c>
      <c r="Y1163" s="12" t="str">
        <f t="shared" si="2295"/>
        <v>-</v>
      </c>
      <c r="Z1163" s="12">
        <f t="shared" si="2295"/>
        <v>4</v>
      </c>
      <c r="AA1163" s="12" t="str">
        <f t="shared" si="2295"/>
        <v>-</v>
      </c>
      <c r="AB1163" s="12" t="str">
        <f t="shared" si="2295"/>
        <v>-</v>
      </c>
      <c r="AC1163" s="12">
        <f t="shared" si="2295"/>
        <v>7</v>
      </c>
      <c r="AD1163" s="12">
        <f t="shared" si="2295"/>
        <v>7</v>
      </c>
      <c r="AE1163" s="12" t="str">
        <f t="shared" si="2295"/>
        <v>-</v>
      </c>
      <c r="AF1163" s="12">
        <f t="shared" si="2295"/>
        <v>10</v>
      </c>
      <c r="AG1163" s="12" t="str">
        <f t="shared" si="2295"/>
        <v>-</v>
      </c>
      <c r="AH1163" s="12" t="str">
        <f t="shared" si="2295"/>
        <v>-</v>
      </c>
      <c r="AI1163" s="12" t="str">
        <f t="shared" si="2295"/>
        <v>-</v>
      </c>
      <c r="AJ1163" s="12" t="str">
        <f t="shared" si="2295"/>
        <v>-</v>
      </c>
      <c r="AK1163" s="12" t="str">
        <f t="shared" si="2295"/>
        <v>-</v>
      </c>
      <c r="AL1163" s="12" t="str">
        <f t="shared" si="2295"/>
        <v>-</v>
      </c>
      <c r="AM1163" s="12" t="str">
        <f t="shared" si="2295"/>
        <v>-</v>
      </c>
      <c r="AN1163" s="12" t="str">
        <f t="shared" si="2295"/>
        <v>-</v>
      </c>
      <c r="AO1163" s="12">
        <f t="shared" si="2295"/>
        <v>9</v>
      </c>
      <c r="AP1163" s="12" t="str">
        <f t="shared" si="2295"/>
        <v>-</v>
      </c>
      <c r="AQ1163" s="12" t="str">
        <f t="shared" si="2295"/>
        <v>-</v>
      </c>
      <c r="AR1163" s="13">
        <f t="shared" si="2175"/>
        <v>11</v>
      </c>
      <c r="AS1163" s="17">
        <f t="shared" si="2176"/>
        <v>7.3634553636363629</v>
      </c>
      <c r="AT1163" s="12">
        <f t="shared" si="2182"/>
        <v>70</v>
      </c>
      <c r="AV1163" s="22">
        <f t="shared" si="2188"/>
        <v>182</v>
      </c>
      <c r="AW1163" s="17">
        <f t="shared" si="2177"/>
        <v>7.3634553636363629</v>
      </c>
      <c r="AX1163" s="13">
        <f t="shared" si="2183"/>
        <v>13</v>
      </c>
      <c r="AY1163" s="13">
        <f t="shared" si="2178"/>
        <v>11</v>
      </c>
      <c r="AZ1163" s="128">
        <f t="shared" si="2184"/>
        <v>74</v>
      </c>
      <c r="BA1163" s="128">
        <f t="shared" si="2179"/>
        <v>2</v>
      </c>
      <c r="BC1163">
        <f t="shared" si="2217"/>
        <v>182</v>
      </c>
      <c r="BD1163" s="1" t="str">
        <f t="shared" si="2218"/>
        <v>-</v>
      </c>
      <c r="BE1163" s="1">
        <f t="shared" si="2219"/>
        <v>74</v>
      </c>
      <c r="BF1163" s="1" t="str">
        <f t="shared" si="2220"/>
        <v>-</v>
      </c>
      <c r="BG1163" s="6">
        <f t="shared" si="2221"/>
        <v>7.3634553636363629</v>
      </c>
    </row>
    <row r="1164" spans="1:59">
      <c r="A1164" s="22">
        <f t="shared" si="2185"/>
        <v>183</v>
      </c>
      <c r="B1164" s="128">
        <f t="shared" ref="B1164:C1164" si="2296">B185</f>
        <v>74</v>
      </c>
      <c r="C1164" s="128">
        <f t="shared" si="2296"/>
        <v>3</v>
      </c>
      <c r="D1164" s="12" t="str">
        <f t="shared" ref="D1164:AQ1164" si="2297">IF(D$979="ДА",D772,"-")</f>
        <v>-</v>
      </c>
      <c r="E1164" s="12" t="str">
        <f t="shared" si="2297"/>
        <v>-</v>
      </c>
      <c r="F1164" s="12" t="str">
        <f t="shared" si="2297"/>
        <v>-</v>
      </c>
      <c r="G1164" s="12" t="str">
        <f t="shared" si="2297"/>
        <v>-</v>
      </c>
      <c r="H1164" s="12">
        <f t="shared" si="2297"/>
        <v>8</v>
      </c>
      <c r="I1164" s="12" t="str">
        <f t="shared" si="2297"/>
        <v>-</v>
      </c>
      <c r="J1164" s="12">
        <f t="shared" si="2297"/>
        <v>9</v>
      </c>
      <c r="K1164" s="12" t="str">
        <f t="shared" si="2297"/>
        <v>-</v>
      </c>
      <c r="L1164" s="12" t="str">
        <f t="shared" si="2297"/>
        <v>-</v>
      </c>
      <c r="M1164" s="12" t="str">
        <f t="shared" si="2297"/>
        <v>-</v>
      </c>
      <c r="N1164" s="12">
        <f t="shared" si="2297"/>
        <v>11</v>
      </c>
      <c r="O1164" s="12" t="str">
        <f t="shared" si="2297"/>
        <v>-</v>
      </c>
      <c r="P1164" s="12" t="str">
        <f t="shared" si="2297"/>
        <v>-</v>
      </c>
      <c r="Q1164" s="12" t="str">
        <f t="shared" si="2297"/>
        <v>-</v>
      </c>
      <c r="R1164" s="12" t="str">
        <f t="shared" si="2297"/>
        <v>-</v>
      </c>
      <c r="S1164" s="12">
        <f t="shared" si="2297"/>
        <v>9</v>
      </c>
      <c r="T1164" s="12" t="str">
        <f t="shared" si="2297"/>
        <v>-</v>
      </c>
      <c r="U1164" s="12" t="str">
        <f t="shared" si="2297"/>
        <v>-</v>
      </c>
      <c r="V1164" s="12">
        <f t="shared" si="2297"/>
        <v>9</v>
      </c>
      <c r="W1164" s="12" t="str">
        <f t="shared" si="2297"/>
        <v>-</v>
      </c>
      <c r="X1164" s="12">
        <f t="shared" si="2297"/>
        <v>4</v>
      </c>
      <c r="Y1164" s="12" t="str">
        <f t="shared" si="2297"/>
        <v>-</v>
      </c>
      <c r="Z1164" s="12">
        <f t="shared" si="2297"/>
        <v>6</v>
      </c>
      <c r="AA1164" s="12" t="str">
        <f t="shared" si="2297"/>
        <v>-</v>
      </c>
      <c r="AB1164" s="12" t="str">
        <f t="shared" si="2297"/>
        <v>-</v>
      </c>
      <c r="AC1164" s="12">
        <f t="shared" si="2297"/>
        <v>9</v>
      </c>
      <c r="AD1164" s="12">
        <f t="shared" si="2297"/>
        <v>9</v>
      </c>
      <c r="AE1164" s="12" t="str">
        <f t="shared" si="2297"/>
        <v>-</v>
      </c>
      <c r="AF1164" s="12">
        <f t="shared" si="2297"/>
        <v>10</v>
      </c>
      <c r="AG1164" s="12" t="str">
        <f t="shared" si="2297"/>
        <v>-</v>
      </c>
      <c r="AH1164" s="12" t="str">
        <f t="shared" si="2297"/>
        <v>-</v>
      </c>
      <c r="AI1164" s="12" t="str">
        <f t="shared" si="2297"/>
        <v>-</v>
      </c>
      <c r="AJ1164" s="12" t="str">
        <f t="shared" si="2297"/>
        <v>-</v>
      </c>
      <c r="AK1164" s="12" t="str">
        <f t="shared" si="2297"/>
        <v>-</v>
      </c>
      <c r="AL1164" s="12" t="str">
        <f t="shared" si="2297"/>
        <v>-</v>
      </c>
      <c r="AM1164" s="12" t="str">
        <f t="shared" si="2297"/>
        <v>-</v>
      </c>
      <c r="AN1164" s="12" t="str">
        <f t="shared" si="2297"/>
        <v>-</v>
      </c>
      <c r="AO1164" s="12">
        <f t="shared" si="2297"/>
        <v>6</v>
      </c>
      <c r="AP1164" s="12" t="str">
        <f t="shared" si="2297"/>
        <v>-</v>
      </c>
      <c r="AQ1164" s="12" t="str">
        <f t="shared" si="2297"/>
        <v>-</v>
      </c>
      <c r="AR1164" s="13">
        <f t="shared" si="2175"/>
        <v>11</v>
      </c>
      <c r="AS1164" s="17">
        <f t="shared" si="2176"/>
        <v>8.1816361818181811</v>
      </c>
      <c r="AT1164" s="12">
        <f t="shared" si="2182"/>
        <v>21</v>
      </c>
      <c r="AV1164" s="22">
        <f t="shared" si="2188"/>
        <v>183</v>
      </c>
      <c r="AW1164" s="17">
        <f t="shared" si="2177"/>
        <v>8.1816361818181811</v>
      </c>
      <c r="AX1164" s="13">
        <f t="shared" si="2183"/>
        <v>14</v>
      </c>
      <c r="AY1164" s="13">
        <f t="shared" si="2178"/>
        <v>11</v>
      </c>
      <c r="AZ1164" s="128">
        <f t="shared" si="2184"/>
        <v>74</v>
      </c>
      <c r="BA1164" s="128">
        <f t="shared" si="2179"/>
        <v>3</v>
      </c>
      <c r="BC1164">
        <f t="shared" si="2217"/>
        <v>183</v>
      </c>
      <c r="BD1164" s="1" t="str">
        <f t="shared" si="2218"/>
        <v>-</v>
      </c>
      <c r="BE1164" s="1" t="str">
        <f t="shared" si="2219"/>
        <v>-</v>
      </c>
      <c r="BF1164" s="1">
        <f t="shared" si="2220"/>
        <v>74</v>
      </c>
      <c r="BG1164" s="6">
        <f t="shared" si="2221"/>
        <v>8.1816361818181811</v>
      </c>
    </row>
    <row r="1165" spans="1:59">
      <c r="A1165" s="22">
        <f t="shared" si="2185"/>
        <v>184</v>
      </c>
      <c r="B1165" s="128">
        <f t="shared" ref="B1165:C1165" si="2298">B186</f>
        <v>75</v>
      </c>
      <c r="C1165" s="128">
        <f t="shared" si="2298"/>
        <v>1</v>
      </c>
      <c r="D1165" s="12" t="str">
        <f t="shared" ref="D1165:AQ1165" si="2299">IF(D$979="ДА",D773,"-")</f>
        <v>-</v>
      </c>
      <c r="E1165" s="12" t="str">
        <f t="shared" si="2299"/>
        <v>-</v>
      </c>
      <c r="F1165" s="12" t="str">
        <f t="shared" si="2299"/>
        <v>-</v>
      </c>
      <c r="G1165" s="12" t="str">
        <f t="shared" si="2299"/>
        <v>-</v>
      </c>
      <c r="H1165" s="12">
        <f t="shared" si="2299"/>
        <v>5</v>
      </c>
      <c r="I1165" s="12" t="str">
        <f t="shared" si="2299"/>
        <v>-</v>
      </c>
      <c r="J1165" s="12">
        <f t="shared" si="2299"/>
        <v>5</v>
      </c>
      <c r="K1165" s="12" t="str">
        <f t="shared" si="2299"/>
        <v>-</v>
      </c>
      <c r="L1165" s="12" t="str">
        <f t="shared" si="2299"/>
        <v>-</v>
      </c>
      <c r="M1165" s="12" t="str">
        <f t="shared" si="2299"/>
        <v>-</v>
      </c>
      <c r="N1165" s="12">
        <f t="shared" si="2299"/>
        <v>8</v>
      </c>
      <c r="O1165" s="12" t="str">
        <f t="shared" si="2299"/>
        <v>-</v>
      </c>
      <c r="P1165" s="12" t="str">
        <f t="shared" si="2299"/>
        <v>-</v>
      </c>
      <c r="Q1165" s="12" t="str">
        <f t="shared" si="2299"/>
        <v>-</v>
      </c>
      <c r="R1165" s="12" t="str">
        <f t="shared" si="2299"/>
        <v>-</v>
      </c>
      <c r="S1165" s="12">
        <f t="shared" si="2299"/>
        <v>8</v>
      </c>
      <c r="T1165" s="12" t="str">
        <f t="shared" si="2299"/>
        <v>-</v>
      </c>
      <c r="U1165" s="12" t="str">
        <f t="shared" si="2299"/>
        <v>-</v>
      </c>
      <c r="V1165" s="12">
        <f t="shared" si="2299"/>
        <v>4</v>
      </c>
      <c r="W1165" s="12" t="str">
        <f t="shared" si="2299"/>
        <v>-</v>
      </c>
      <c r="X1165" s="12" t="str">
        <f t="shared" si="2299"/>
        <v>-</v>
      </c>
      <c r="Y1165" s="12" t="str">
        <f t="shared" si="2299"/>
        <v>-</v>
      </c>
      <c r="Z1165" s="12" t="str">
        <f t="shared" si="2299"/>
        <v>-</v>
      </c>
      <c r="AA1165" s="12" t="str">
        <f t="shared" si="2299"/>
        <v>-</v>
      </c>
      <c r="AB1165" s="12" t="str">
        <f t="shared" si="2299"/>
        <v>-</v>
      </c>
      <c r="AC1165" s="12">
        <f t="shared" si="2299"/>
        <v>4</v>
      </c>
      <c r="AD1165" s="12">
        <f t="shared" si="2299"/>
        <v>8</v>
      </c>
      <c r="AE1165" s="12" t="str">
        <f t="shared" si="2299"/>
        <v>-</v>
      </c>
      <c r="AF1165" s="12">
        <f t="shared" si="2299"/>
        <v>8</v>
      </c>
      <c r="AG1165" s="12" t="str">
        <f t="shared" si="2299"/>
        <v>-</v>
      </c>
      <c r="AH1165" s="12" t="str">
        <f t="shared" si="2299"/>
        <v>-</v>
      </c>
      <c r="AI1165" s="12" t="str">
        <f t="shared" si="2299"/>
        <v>-</v>
      </c>
      <c r="AJ1165" s="12" t="str">
        <f t="shared" si="2299"/>
        <v>-</v>
      </c>
      <c r="AK1165" s="12" t="str">
        <f t="shared" si="2299"/>
        <v>-</v>
      </c>
      <c r="AL1165" s="12" t="str">
        <f t="shared" si="2299"/>
        <v>-</v>
      </c>
      <c r="AM1165" s="12" t="str">
        <f t="shared" si="2299"/>
        <v>-</v>
      </c>
      <c r="AN1165" s="12" t="str">
        <f t="shared" si="2299"/>
        <v>-</v>
      </c>
      <c r="AO1165" s="12">
        <f t="shared" si="2299"/>
        <v>4</v>
      </c>
      <c r="AP1165" s="12" t="str">
        <f t="shared" si="2299"/>
        <v>-</v>
      </c>
      <c r="AQ1165" s="12" t="str">
        <f t="shared" si="2299"/>
        <v>-</v>
      </c>
      <c r="AR1165" s="13">
        <f t="shared" si="2175"/>
        <v>9</v>
      </c>
      <c r="AS1165" s="17">
        <f t="shared" si="2176"/>
        <v>5.9998170000000002</v>
      </c>
      <c r="AT1165" s="12">
        <f t="shared" si="2182"/>
        <v>155</v>
      </c>
      <c r="AV1165" s="22">
        <f t="shared" si="2188"/>
        <v>184</v>
      </c>
      <c r="AW1165" s="17">
        <f t="shared" si="2177"/>
        <v>5.9998170000000002</v>
      </c>
      <c r="AX1165" s="13">
        <f t="shared" si="2183"/>
        <v>10</v>
      </c>
      <c r="AY1165" s="13">
        <f t="shared" si="2178"/>
        <v>9</v>
      </c>
      <c r="AZ1165" s="128">
        <f t="shared" si="2184"/>
        <v>75</v>
      </c>
      <c r="BA1165" s="128">
        <f t="shared" si="2179"/>
        <v>1</v>
      </c>
      <c r="BC1165">
        <f t="shared" si="2217"/>
        <v>184</v>
      </c>
      <c r="BD1165" s="1">
        <f t="shared" si="2218"/>
        <v>75</v>
      </c>
      <c r="BE1165" s="1" t="str">
        <f t="shared" si="2219"/>
        <v>-</v>
      </c>
      <c r="BF1165" s="1" t="str">
        <f t="shared" si="2220"/>
        <v>-</v>
      </c>
      <c r="BG1165" s="6">
        <f t="shared" si="2221"/>
        <v>5.9998170000000002</v>
      </c>
    </row>
    <row r="1166" spans="1:59">
      <c r="A1166" s="22">
        <f t="shared" si="2185"/>
        <v>185</v>
      </c>
      <c r="B1166" s="128">
        <f t="shared" ref="B1166:C1166" si="2300">B187</f>
        <v>75</v>
      </c>
      <c r="C1166" s="128">
        <f t="shared" si="2300"/>
        <v>2</v>
      </c>
      <c r="D1166" s="12" t="str">
        <f t="shared" ref="D1166:AQ1166" si="2301">IF(D$979="ДА",D774,"-")</f>
        <v>-</v>
      </c>
      <c r="E1166" s="12" t="str">
        <f t="shared" si="2301"/>
        <v>-</v>
      </c>
      <c r="F1166" s="12" t="str">
        <f t="shared" si="2301"/>
        <v>-</v>
      </c>
      <c r="G1166" s="12" t="str">
        <f t="shared" si="2301"/>
        <v>-</v>
      </c>
      <c r="H1166" s="12">
        <f t="shared" si="2301"/>
        <v>4</v>
      </c>
      <c r="I1166" s="12" t="str">
        <f t="shared" si="2301"/>
        <v>-</v>
      </c>
      <c r="J1166" s="12">
        <f t="shared" si="2301"/>
        <v>6</v>
      </c>
      <c r="K1166" s="12" t="str">
        <f t="shared" si="2301"/>
        <v>-</v>
      </c>
      <c r="L1166" s="12" t="str">
        <f t="shared" si="2301"/>
        <v>-</v>
      </c>
      <c r="M1166" s="12" t="str">
        <f t="shared" si="2301"/>
        <v>-</v>
      </c>
      <c r="N1166" s="12">
        <f t="shared" si="2301"/>
        <v>8</v>
      </c>
      <c r="O1166" s="12" t="str">
        <f t="shared" si="2301"/>
        <v>-</v>
      </c>
      <c r="P1166" s="12" t="str">
        <f t="shared" si="2301"/>
        <v>-</v>
      </c>
      <c r="Q1166" s="12" t="str">
        <f t="shared" si="2301"/>
        <v>-</v>
      </c>
      <c r="R1166" s="12" t="str">
        <f t="shared" si="2301"/>
        <v>-</v>
      </c>
      <c r="S1166" s="12">
        <f t="shared" si="2301"/>
        <v>4</v>
      </c>
      <c r="T1166" s="12" t="str">
        <f t="shared" si="2301"/>
        <v>-</v>
      </c>
      <c r="U1166" s="12" t="str">
        <f t="shared" si="2301"/>
        <v>-</v>
      </c>
      <c r="V1166" s="12">
        <f t="shared" si="2301"/>
        <v>5</v>
      </c>
      <c r="W1166" s="12" t="str">
        <f t="shared" si="2301"/>
        <v>-</v>
      </c>
      <c r="X1166" s="12" t="str">
        <f t="shared" si="2301"/>
        <v>-</v>
      </c>
      <c r="Y1166" s="12" t="str">
        <f t="shared" si="2301"/>
        <v>-</v>
      </c>
      <c r="Z1166" s="12" t="str">
        <f t="shared" si="2301"/>
        <v>-</v>
      </c>
      <c r="AA1166" s="12" t="str">
        <f t="shared" si="2301"/>
        <v>-</v>
      </c>
      <c r="AB1166" s="12" t="str">
        <f t="shared" si="2301"/>
        <v>-</v>
      </c>
      <c r="AC1166" s="12">
        <f t="shared" si="2301"/>
        <v>4</v>
      </c>
      <c r="AD1166" s="12">
        <f t="shared" si="2301"/>
        <v>7</v>
      </c>
      <c r="AE1166" s="12" t="str">
        <f t="shared" si="2301"/>
        <v>-</v>
      </c>
      <c r="AF1166" s="12">
        <f t="shared" si="2301"/>
        <v>8</v>
      </c>
      <c r="AG1166" s="12" t="str">
        <f t="shared" si="2301"/>
        <v>-</v>
      </c>
      <c r="AH1166" s="12" t="str">
        <f t="shared" si="2301"/>
        <v>-</v>
      </c>
      <c r="AI1166" s="12" t="str">
        <f t="shared" si="2301"/>
        <v>-</v>
      </c>
      <c r="AJ1166" s="12" t="str">
        <f t="shared" si="2301"/>
        <v>-</v>
      </c>
      <c r="AK1166" s="12" t="str">
        <f t="shared" si="2301"/>
        <v>-</v>
      </c>
      <c r="AL1166" s="12" t="str">
        <f t="shared" si="2301"/>
        <v>-</v>
      </c>
      <c r="AM1166" s="12" t="str">
        <f t="shared" si="2301"/>
        <v>-</v>
      </c>
      <c r="AN1166" s="12" t="str">
        <f t="shared" si="2301"/>
        <v>-</v>
      </c>
      <c r="AO1166" s="12">
        <f t="shared" si="2301"/>
        <v>5</v>
      </c>
      <c r="AP1166" s="12" t="str">
        <f t="shared" si="2301"/>
        <v>-</v>
      </c>
      <c r="AQ1166" s="12" t="str">
        <f t="shared" si="2301"/>
        <v>-</v>
      </c>
      <c r="AR1166" s="13">
        <f t="shared" si="2175"/>
        <v>9</v>
      </c>
      <c r="AS1166" s="17">
        <f t="shared" si="2176"/>
        <v>5.666482666666667</v>
      </c>
      <c r="AT1166" s="12">
        <f t="shared" si="2182"/>
        <v>170</v>
      </c>
      <c r="AV1166" s="22">
        <f t="shared" si="2188"/>
        <v>185</v>
      </c>
      <c r="AW1166" s="17">
        <f t="shared" si="2177"/>
        <v>5.666482666666667</v>
      </c>
      <c r="AX1166" s="13">
        <f t="shared" si="2183"/>
        <v>10</v>
      </c>
      <c r="AY1166" s="13">
        <f t="shared" si="2178"/>
        <v>9</v>
      </c>
      <c r="AZ1166" s="128">
        <f t="shared" si="2184"/>
        <v>75</v>
      </c>
      <c r="BA1166" s="128">
        <f t="shared" si="2179"/>
        <v>2</v>
      </c>
      <c r="BC1166">
        <f t="shared" si="2217"/>
        <v>185</v>
      </c>
      <c r="BD1166" s="1" t="str">
        <f t="shared" si="2218"/>
        <v>-</v>
      </c>
      <c r="BE1166" s="1">
        <f t="shared" si="2219"/>
        <v>75</v>
      </c>
      <c r="BF1166" s="1" t="str">
        <f t="shared" si="2220"/>
        <v>-</v>
      </c>
      <c r="BG1166" s="6">
        <f t="shared" si="2221"/>
        <v>5.666482666666667</v>
      </c>
    </row>
    <row r="1167" spans="1:59">
      <c r="A1167" s="22">
        <f t="shared" si="2185"/>
        <v>186</v>
      </c>
      <c r="B1167" s="128">
        <f t="shared" ref="B1167:C1167" si="2302">B188</f>
        <v>75</v>
      </c>
      <c r="C1167" s="128">
        <f t="shared" si="2302"/>
        <v>3</v>
      </c>
      <c r="D1167" s="12" t="str">
        <f t="shared" ref="D1167:AQ1167" si="2303">IF(D$979="ДА",D775,"-")</f>
        <v>-</v>
      </c>
      <c r="E1167" s="12" t="str">
        <f t="shared" si="2303"/>
        <v>-</v>
      </c>
      <c r="F1167" s="12" t="str">
        <f t="shared" si="2303"/>
        <v>-</v>
      </c>
      <c r="G1167" s="12" t="str">
        <f t="shared" si="2303"/>
        <v>-</v>
      </c>
      <c r="H1167" s="12">
        <f t="shared" si="2303"/>
        <v>8</v>
      </c>
      <c r="I1167" s="12" t="str">
        <f t="shared" si="2303"/>
        <v>-</v>
      </c>
      <c r="J1167" s="12">
        <f t="shared" si="2303"/>
        <v>7</v>
      </c>
      <c r="K1167" s="12" t="str">
        <f t="shared" si="2303"/>
        <v>-</v>
      </c>
      <c r="L1167" s="12" t="str">
        <f t="shared" si="2303"/>
        <v>-</v>
      </c>
      <c r="M1167" s="12" t="str">
        <f t="shared" si="2303"/>
        <v>-</v>
      </c>
      <c r="N1167" s="12">
        <f t="shared" si="2303"/>
        <v>8</v>
      </c>
      <c r="O1167" s="12" t="str">
        <f t="shared" si="2303"/>
        <v>-</v>
      </c>
      <c r="P1167" s="12" t="str">
        <f t="shared" si="2303"/>
        <v>-</v>
      </c>
      <c r="Q1167" s="12" t="str">
        <f t="shared" si="2303"/>
        <v>-</v>
      </c>
      <c r="R1167" s="12" t="str">
        <f t="shared" si="2303"/>
        <v>-</v>
      </c>
      <c r="S1167" s="12">
        <f t="shared" si="2303"/>
        <v>4</v>
      </c>
      <c r="T1167" s="12" t="str">
        <f t="shared" si="2303"/>
        <v>-</v>
      </c>
      <c r="U1167" s="12" t="str">
        <f t="shared" si="2303"/>
        <v>-</v>
      </c>
      <c r="V1167" s="12">
        <f t="shared" si="2303"/>
        <v>4</v>
      </c>
      <c r="W1167" s="12" t="str">
        <f t="shared" si="2303"/>
        <v>-</v>
      </c>
      <c r="X1167" s="12" t="str">
        <f t="shared" si="2303"/>
        <v>-</v>
      </c>
      <c r="Y1167" s="12" t="str">
        <f t="shared" si="2303"/>
        <v>-</v>
      </c>
      <c r="Z1167" s="12" t="str">
        <f t="shared" si="2303"/>
        <v>-</v>
      </c>
      <c r="AA1167" s="12" t="str">
        <f t="shared" si="2303"/>
        <v>-</v>
      </c>
      <c r="AB1167" s="12" t="str">
        <f t="shared" si="2303"/>
        <v>-</v>
      </c>
      <c r="AC1167" s="12">
        <f t="shared" si="2303"/>
        <v>4</v>
      </c>
      <c r="AD1167" s="12">
        <f t="shared" si="2303"/>
        <v>7</v>
      </c>
      <c r="AE1167" s="12" t="str">
        <f t="shared" si="2303"/>
        <v>-</v>
      </c>
      <c r="AF1167" s="12">
        <f t="shared" si="2303"/>
        <v>8</v>
      </c>
      <c r="AG1167" s="12" t="str">
        <f t="shared" si="2303"/>
        <v>-</v>
      </c>
      <c r="AH1167" s="12" t="str">
        <f t="shared" si="2303"/>
        <v>-</v>
      </c>
      <c r="AI1167" s="12" t="str">
        <f t="shared" si="2303"/>
        <v>-</v>
      </c>
      <c r="AJ1167" s="12" t="str">
        <f t="shared" si="2303"/>
        <v>-</v>
      </c>
      <c r="AK1167" s="12" t="str">
        <f t="shared" si="2303"/>
        <v>-</v>
      </c>
      <c r="AL1167" s="12" t="str">
        <f t="shared" si="2303"/>
        <v>-</v>
      </c>
      <c r="AM1167" s="12" t="str">
        <f t="shared" si="2303"/>
        <v>-</v>
      </c>
      <c r="AN1167" s="12" t="str">
        <f t="shared" si="2303"/>
        <v>-</v>
      </c>
      <c r="AO1167" s="12">
        <f t="shared" si="2303"/>
        <v>5</v>
      </c>
      <c r="AP1167" s="12" t="str">
        <f t="shared" si="2303"/>
        <v>-</v>
      </c>
      <c r="AQ1167" s="12" t="str">
        <f t="shared" si="2303"/>
        <v>-</v>
      </c>
      <c r="AR1167" s="13">
        <f t="shared" si="2175"/>
        <v>9</v>
      </c>
      <c r="AS1167" s="17">
        <f t="shared" si="2176"/>
        <v>6.1109261111111106</v>
      </c>
      <c r="AT1167" s="12">
        <f t="shared" si="2182"/>
        <v>149</v>
      </c>
      <c r="AV1167" s="22">
        <f t="shared" si="2188"/>
        <v>186</v>
      </c>
      <c r="AW1167" s="17">
        <f t="shared" si="2177"/>
        <v>6.1109261111111106</v>
      </c>
      <c r="AX1167" s="13">
        <f t="shared" si="2183"/>
        <v>11</v>
      </c>
      <c r="AY1167" s="13">
        <f t="shared" si="2178"/>
        <v>9</v>
      </c>
      <c r="AZ1167" s="128">
        <f t="shared" si="2184"/>
        <v>75</v>
      </c>
      <c r="BA1167" s="128">
        <f t="shared" si="2179"/>
        <v>3</v>
      </c>
      <c r="BC1167">
        <f t="shared" si="2217"/>
        <v>186</v>
      </c>
      <c r="BD1167" s="1" t="str">
        <f t="shared" si="2218"/>
        <v>-</v>
      </c>
      <c r="BE1167" s="1" t="str">
        <f t="shared" si="2219"/>
        <v>-</v>
      </c>
      <c r="BF1167" s="1">
        <f t="shared" si="2220"/>
        <v>75</v>
      </c>
      <c r="BG1167" s="6">
        <f t="shared" si="2221"/>
        <v>6.1109261111111106</v>
      </c>
    </row>
    <row r="1168" spans="1:59">
      <c r="A1168" s="22">
        <f t="shared" si="2185"/>
        <v>187</v>
      </c>
      <c r="B1168" s="128">
        <f t="shared" ref="B1168:C1168" si="2304">B189</f>
        <v>77</v>
      </c>
      <c r="C1168" s="128">
        <f t="shared" si="2304"/>
        <v>1</v>
      </c>
      <c r="D1168" s="12" t="str">
        <f t="shared" ref="D1168:AQ1168" si="2305">IF(D$979="ДА",D776,"-")</f>
        <v>-</v>
      </c>
      <c r="E1168" s="12" t="str">
        <f t="shared" si="2305"/>
        <v>-</v>
      </c>
      <c r="F1168" s="12" t="str">
        <f t="shared" si="2305"/>
        <v>-</v>
      </c>
      <c r="G1168" s="12" t="str">
        <f t="shared" si="2305"/>
        <v>-</v>
      </c>
      <c r="H1168" s="12">
        <f t="shared" si="2305"/>
        <v>6</v>
      </c>
      <c r="I1168" s="12" t="str">
        <f t="shared" si="2305"/>
        <v>-</v>
      </c>
      <c r="J1168" s="12">
        <f t="shared" si="2305"/>
        <v>8</v>
      </c>
      <c r="K1168" s="12" t="str">
        <f t="shared" si="2305"/>
        <v>-</v>
      </c>
      <c r="L1168" s="12" t="str">
        <f t="shared" si="2305"/>
        <v>-</v>
      </c>
      <c r="M1168" s="12" t="str">
        <f t="shared" si="2305"/>
        <v>-</v>
      </c>
      <c r="N1168" s="12">
        <f t="shared" si="2305"/>
        <v>9</v>
      </c>
      <c r="O1168" s="12" t="str">
        <f t="shared" si="2305"/>
        <v>-</v>
      </c>
      <c r="P1168" s="12" t="str">
        <f t="shared" si="2305"/>
        <v>-</v>
      </c>
      <c r="Q1168" s="12" t="str">
        <f t="shared" si="2305"/>
        <v>-</v>
      </c>
      <c r="R1168" s="12" t="str">
        <f t="shared" si="2305"/>
        <v>-</v>
      </c>
      <c r="S1168" s="12">
        <f t="shared" si="2305"/>
        <v>11</v>
      </c>
      <c r="T1168" s="12" t="str">
        <f t="shared" si="2305"/>
        <v>-</v>
      </c>
      <c r="U1168" s="12" t="str">
        <f t="shared" si="2305"/>
        <v>-</v>
      </c>
      <c r="V1168" s="12" t="str">
        <f t="shared" si="2305"/>
        <v>-</v>
      </c>
      <c r="W1168" s="12" t="str">
        <f t="shared" si="2305"/>
        <v>-</v>
      </c>
      <c r="X1168" s="12" t="str">
        <f t="shared" si="2305"/>
        <v>-</v>
      </c>
      <c r="Y1168" s="12" t="str">
        <f t="shared" si="2305"/>
        <v>-</v>
      </c>
      <c r="Z1168" s="12" t="str">
        <f t="shared" si="2305"/>
        <v>-</v>
      </c>
      <c r="AA1168" s="12" t="str">
        <f t="shared" si="2305"/>
        <v>-</v>
      </c>
      <c r="AB1168" s="12" t="str">
        <f t="shared" si="2305"/>
        <v>-</v>
      </c>
      <c r="AC1168" s="12">
        <f t="shared" si="2305"/>
        <v>6</v>
      </c>
      <c r="AD1168" s="12">
        <f t="shared" si="2305"/>
        <v>8</v>
      </c>
      <c r="AE1168" s="12" t="str">
        <f t="shared" si="2305"/>
        <v>-</v>
      </c>
      <c r="AF1168" s="12">
        <f t="shared" si="2305"/>
        <v>8</v>
      </c>
      <c r="AG1168" s="12" t="str">
        <f t="shared" si="2305"/>
        <v>-</v>
      </c>
      <c r="AH1168" s="12" t="str">
        <f t="shared" si="2305"/>
        <v>-</v>
      </c>
      <c r="AI1168" s="12" t="str">
        <f t="shared" si="2305"/>
        <v>-</v>
      </c>
      <c r="AJ1168" s="12" t="str">
        <f t="shared" si="2305"/>
        <v>-</v>
      </c>
      <c r="AK1168" s="12" t="str">
        <f t="shared" si="2305"/>
        <v>-</v>
      </c>
      <c r="AL1168" s="12" t="str">
        <f t="shared" si="2305"/>
        <v>-</v>
      </c>
      <c r="AM1168" s="12" t="str">
        <f t="shared" si="2305"/>
        <v>-</v>
      </c>
      <c r="AN1168" s="12" t="str">
        <f t="shared" si="2305"/>
        <v>-</v>
      </c>
      <c r="AO1168" s="12">
        <f t="shared" si="2305"/>
        <v>9</v>
      </c>
      <c r="AP1168" s="12" t="str">
        <f t="shared" si="2305"/>
        <v>-</v>
      </c>
      <c r="AQ1168" s="12" t="str">
        <f t="shared" si="2305"/>
        <v>-</v>
      </c>
      <c r="AR1168" s="13">
        <f t="shared" si="2175"/>
        <v>8</v>
      </c>
      <c r="AS1168" s="17">
        <f t="shared" si="2176"/>
        <v>8.1248140000000006</v>
      </c>
      <c r="AT1168" s="12">
        <f t="shared" si="2182"/>
        <v>22</v>
      </c>
      <c r="AV1168" s="22">
        <f t="shared" si="2188"/>
        <v>187</v>
      </c>
      <c r="AW1168" s="17">
        <f t="shared" si="2177"/>
        <v>8.1248140000000006</v>
      </c>
      <c r="AX1168" s="13">
        <f t="shared" si="2183"/>
        <v>12</v>
      </c>
      <c r="AY1168" s="13">
        <f t="shared" si="2178"/>
        <v>8</v>
      </c>
      <c r="AZ1168" s="128">
        <f t="shared" si="2184"/>
        <v>77</v>
      </c>
      <c r="BA1168" s="128">
        <f t="shared" si="2179"/>
        <v>1</v>
      </c>
      <c r="BC1168">
        <f t="shared" si="2217"/>
        <v>187</v>
      </c>
      <c r="BD1168" s="1">
        <f t="shared" si="2218"/>
        <v>77</v>
      </c>
      <c r="BE1168" s="1" t="str">
        <f t="shared" si="2219"/>
        <v>-</v>
      </c>
      <c r="BF1168" s="1" t="str">
        <f t="shared" si="2220"/>
        <v>-</v>
      </c>
      <c r="BG1168" s="6">
        <f t="shared" si="2221"/>
        <v>8.1248140000000006</v>
      </c>
    </row>
    <row r="1169" spans="1:59">
      <c r="A1169" s="22">
        <f t="shared" si="2185"/>
        <v>188</v>
      </c>
      <c r="B1169" s="128">
        <f t="shared" ref="B1169:C1169" si="2306">B190</f>
        <v>77</v>
      </c>
      <c r="C1169" s="128">
        <f t="shared" si="2306"/>
        <v>2</v>
      </c>
      <c r="D1169" s="12" t="str">
        <f t="shared" ref="D1169:AQ1169" si="2307">IF(D$979="ДА",D777,"-")</f>
        <v>-</v>
      </c>
      <c r="E1169" s="12" t="str">
        <f t="shared" si="2307"/>
        <v>-</v>
      </c>
      <c r="F1169" s="12" t="str">
        <f t="shared" si="2307"/>
        <v>-</v>
      </c>
      <c r="G1169" s="12" t="str">
        <f t="shared" si="2307"/>
        <v>-</v>
      </c>
      <c r="H1169" s="12">
        <f t="shared" si="2307"/>
        <v>4</v>
      </c>
      <c r="I1169" s="12" t="str">
        <f t="shared" si="2307"/>
        <v>-</v>
      </c>
      <c r="J1169" s="12">
        <f t="shared" si="2307"/>
        <v>6</v>
      </c>
      <c r="K1169" s="12" t="str">
        <f t="shared" si="2307"/>
        <v>-</v>
      </c>
      <c r="L1169" s="12" t="str">
        <f t="shared" si="2307"/>
        <v>-</v>
      </c>
      <c r="M1169" s="12" t="str">
        <f t="shared" si="2307"/>
        <v>-</v>
      </c>
      <c r="N1169" s="12">
        <f t="shared" si="2307"/>
        <v>6</v>
      </c>
      <c r="O1169" s="12" t="str">
        <f t="shared" si="2307"/>
        <v>-</v>
      </c>
      <c r="P1169" s="12" t="str">
        <f t="shared" si="2307"/>
        <v>-</v>
      </c>
      <c r="Q1169" s="12" t="str">
        <f t="shared" si="2307"/>
        <v>-</v>
      </c>
      <c r="R1169" s="12" t="str">
        <f t="shared" si="2307"/>
        <v>-</v>
      </c>
      <c r="S1169" s="12">
        <f t="shared" si="2307"/>
        <v>6</v>
      </c>
      <c r="T1169" s="12" t="str">
        <f t="shared" si="2307"/>
        <v>-</v>
      </c>
      <c r="U1169" s="12" t="str">
        <f t="shared" si="2307"/>
        <v>-</v>
      </c>
      <c r="V1169" s="12" t="str">
        <f t="shared" si="2307"/>
        <v>-</v>
      </c>
      <c r="W1169" s="12" t="str">
        <f t="shared" si="2307"/>
        <v>-</v>
      </c>
      <c r="X1169" s="12" t="str">
        <f t="shared" si="2307"/>
        <v>-</v>
      </c>
      <c r="Y1169" s="12" t="str">
        <f t="shared" si="2307"/>
        <v>-</v>
      </c>
      <c r="Z1169" s="12" t="str">
        <f t="shared" si="2307"/>
        <v>-</v>
      </c>
      <c r="AA1169" s="12" t="str">
        <f t="shared" si="2307"/>
        <v>-</v>
      </c>
      <c r="AB1169" s="12" t="str">
        <f t="shared" si="2307"/>
        <v>-</v>
      </c>
      <c r="AC1169" s="12">
        <f t="shared" si="2307"/>
        <v>2</v>
      </c>
      <c r="AD1169" s="12">
        <f t="shared" si="2307"/>
        <v>4</v>
      </c>
      <c r="AE1169" s="12" t="str">
        <f t="shared" si="2307"/>
        <v>-</v>
      </c>
      <c r="AF1169" s="12">
        <f t="shared" si="2307"/>
        <v>7</v>
      </c>
      <c r="AG1169" s="12" t="str">
        <f t="shared" si="2307"/>
        <v>-</v>
      </c>
      <c r="AH1169" s="12" t="str">
        <f t="shared" si="2307"/>
        <v>-</v>
      </c>
      <c r="AI1169" s="12" t="str">
        <f t="shared" si="2307"/>
        <v>-</v>
      </c>
      <c r="AJ1169" s="12" t="str">
        <f t="shared" si="2307"/>
        <v>-</v>
      </c>
      <c r="AK1169" s="12" t="str">
        <f t="shared" si="2307"/>
        <v>-</v>
      </c>
      <c r="AL1169" s="12" t="str">
        <f t="shared" si="2307"/>
        <v>-</v>
      </c>
      <c r="AM1169" s="12" t="str">
        <f t="shared" si="2307"/>
        <v>-</v>
      </c>
      <c r="AN1169" s="12" t="str">
        <f t="shared" si="2307"/>
        <v>-</v>
      </c>
      <c r="AO1169" s="12">
        <f t="shared" si="2307"/>
        <v>4</v>
      </c>
      <c r="AP1169" s="12" t="str">
        <f t="shared" si="2307"/>
        <v>-</v>
      </c>
      <c r="AQ1169" s="12" t="str">
        <f t="shared" si="2307"/>
        <v>-</v>
      </c>
      <c r="AR1169" s="13">
        <f t="shared" si="2175"/>
        <v>8</v>
      </c>
      <c r="AS1169" s="17">
        <f t="shared" si="2176"/>
        <v>4.8748129999999996</v>
      </c>
      <c r="AT1169" s="12">
        <f t="shared" si="2182"/>
        <v>187</v>
      </c>
      <c r="AV1169" s="22">
        <f t="shared" si="2188"/>
        <v>188</v>
      </c>
      <c r="AW1169" s="17">
        <f t="shared" si="2177"/>
        <v>4.8748129999999996</v>
      </c>
      <c r="AX1169" s="13">
        <f t="shared" si="2183"/>
        <v>10</v>
      </c>
      <c r="AY1169" s="13">
        <f t="shared" si="2178"/>
        <v>8</v>
      </c>
      <c r="AZ1169" s="128">
        <f t="shared" si="2184"/>
        <v>77</v>
      </c>
      <c r="BA1169" s="128">
        <f t="shared" si="2179"/>
        <v>2</v>
      </c>
      <c r="BC1169">
        <f t="shared" si="2217"/>
        <v>188</v>
      </c>
      <c r="BD1169" s="1" t="str">
        <f t="shared" si="2218"/>
        <v>-</v>
      </c>
      <c r="BE1169" s="1">
        <f t="shared" si="2219"/>
        <v>77</v>
      </c>
      <c r="BF1169" s="1" t="str">
        <f t="shared" si="2220"/>
        <v>-</v>
      </c>
      <c r="BG1169" s="6">
        <f t="shared" si="2221"/>
        <v>4.8748129999999996</v>
      </c>
    </row>
    <row r="1170" spans="1:59">
      <c r="A1170" s="22">
        <f t="shared" si="2185"/>
        <v>189</v>
      </c>
      <c r="B1170" s="128">
        <f t="shared" ref="B1170:C1170" si="2308">B191</f>
        <v>77</v>
      </c>
      <c r="C1170" s="128">
        <f t="shared" si="2308"/>
        <v>3</v>
      </c>
      <c r="D1170" s="12" t="str">
        <f t="shared" ref="D1170:AQ1170" si="2309">IF(D$979="ДА",D778,"-")</f>
        <v>-</v>
      </c>
      <c r="E1170" s="12" t="str">
        <f t="shared" si="2309"/>
        <v>-</v>
      </c>
      <c r="F1170" s="12" t="str">
        <f t="shared" si="2309"/>
        <v>-</v>
      </c>
      <c r="G1170" s="12" t="str">
        <f t="shared" si="2309"/>
        <v>-</v>
      </c>
      <c r="H1170" s="12">
        <f t="shared" si="2309"/>
        <v>9</v>
      </c>
      <c r="I1170" s="12" t="str">
        <f t="shared" si="2309"/>
        <v>-</v>
      </c>
      <c r="J1170" s="12" t="str">
        <f t="shared" si="2309"/>
        <v>-</v>
      </c>
      <c r="K1170" s="12" t="str">
        <f t="shared" si="2309"/>
        <v>-</v>
      </c>
      <c r="L1170" s="12" t="str">
        <f t="shared" si="2309"/>
        <v>-</v>
      </c>
      <c r="M1170" s="12" t="str">
        <f t="shared" si="2309"/>
        <v>-</v>
      </c>
      <c r="N1170" s="12">
        <f t="shared" si="2309"/>
        <v>8</v>
      </c>
      <c r="O1170" s="12">
        <f t="shared" si="2309"/>
        <v>8</v>
      </c>
      <c r="P1170" s="12" t="str">
        <f t="shared" si="2309"/>
        <v>-</v>
      </c>
      <c r="Q1170" s="12" t="str">
        <f t="shared" si="2309"/>
        <v>-</v>
      </c>
      <c r="R1170" s="12" t="str">
        <f t="shared" si="2309"/>
        <v>-</v>
      </c>
      <c r="S1170" s="12">
        <f t="shared" si="2309"/>
        <v>11</v>
      </c>
      <c r="T1170" s="12" t="str">
        <f t="shared" si="2309"/>
        <v>-</v>
      </c>
      <c r="U1170" s="12" t="str">
        <f t="shared" si="2309"/>
        <v>-</v>
      </c>
      <c r="V1170" s="12" t="str">
        <f t="shared" si="2309"/>
        <v>-</v>
      </c>
      <c r="W1170" s="12" t="str">
        <f t="shared" si="2309"/>
        <v>-</v>
      </c>
      <c r="X1170" s="12">
        <f t="shared" si="2309"/>
        <v>5</v>
      </c>
      <c r="Y1170" s="12" t="str">
        <f t="shared" si="2309"/>
        <v>-</v>
      </c>
      <c r="Z1170" s="12" t="str">
        <f t="shared" si="2309"/>
        <v>-</v>
      </c>
      <c r="AA1170" s="12" t="str">
        <f t="shared" si="2309"/>
        <v>-</v>
      </c>
      <c r="AB1170" s="12" t="str">
        <f t="shared" si="2309"/>
        <v>-</v>
      </c>
      <c r="AC1170" s="12">
        <f t="shared" si="2309"/>
        <v>9</v>
      </c>
      <c r="AD1170" s="12">
        <f t="shared" si="2309"/>
        <v>9</v>
      </c>
      <c r="AE1170" s="12" t="str">
        <f t="shared" si="2309"/>
        <v>-</v>
      </c>
      <c r="AF1170" s="12">
        <f t="shared" si="2309"/>
        <v>7</v>
      </c>
      <c r="AG1170" s="12" t="str">
        <f t="shared" si="2309"/>
        <v>-</v>
      </c>
      <c r="AH1170" s="12" t="str">
        <f t="shared" si="2309"/>
        <v>-</v>
      </c>
      <c r="AI1170" s="12" t="str">
        <f t="shared" si="2309"/>
        <v>-</v>
      </c>
      <c r="AJ1170" s="12" t="str">
        <f t="shared" si="2309"/>
        <v>-</v>
      </c>
      <c r="AK1170" s="12" t="str">
        <f t="shared" si="2309"/>
        <v>-</v>
      </c>
      <c r="AL1170" s="12" t="str">
        <f t="shared" si="2309"/>
        <v>-</v>
      </c>
      <c r="AM1170" s="12" t="str">
        <f t="shared" si="2309"/>
        <v>-</v>
      </c>
      <c r="AN1170" s="12" t="str">
        <f t="shared" si="2309"/>
        <v>-</v>
      </c>
      <c r="AO1170" s="12">
        <f t="shared" si="2309"/>
        <v>8</v>
      </c>
      <c r="AP1170" s="12" t="str">
        <f t="shared" si="2309"/>
        <v>-</v>
      </c>
      <c r="AQ1170" s="12" t="str">
        <f t="shared" si="2309"/>
        <v>-</v>
      </c>
      <c r="AR1170" s="13">
        <f t="shared" si="2175"/>
        <v>9</v>
      </c>
      <c r="AS1170" s="17">
        <f t="shared" si="2176"/>
        <v>8.2220342222222218</v>
      </c>
      <c r="AT1170" s="12">
        <f t="shared" si="2182"/>
        <v>19</v>
      </c>
      <c r="AV1170" s="22">
        <f t="shared" si="2188"/>
        <v>189</v>
      </c>
      <c r="AW1170" s="17">
        <f t="shared" si="2177"/>
        <v>8.2220342222222218</v>
      </c>
      <c r="AX1170" s="13">
        <f t="shared" si="2183"/>
        <v>14</v>
      </c>
      <c r="AY1170" s="13">
        <f t="shared" si="2178"/>
        <v>9</v>
      </c>
      <c r="AZ1170" s="128">
        <f t="shared" si="2184"/>
        <v>77</v>
      </c>
      <c r="BA1170" s="128">
        <f t="shared" si="2179"/>
        <v>3</v>
      </c>
      <c r="BC1170">
        <f t="shared" si="2217"/>
        <v>189</v>
      </c>
      <c r="BD1170" s="1" t="str">
        <f t="shared" si="2218"/>
        <v>-</v>
      </c>
      <c r="BE1170" s="1" t="str">
        <f t="shared" si="2219"/>
        <v>-</v>
      </c>
      <c r="BF1170" s="1">
        <f t="shared" si="2220"/>
        <v>77</v>
      </c>
      <c r="BG1170" s="6">
        <f t="shared" si="2221"/>
        <v>8.2220342222222218</v>
      </c>
    </row>
    <row r="1171" spans="1:59">
      <c r="A1171" s="22">
        <f t="shared" si="2185"/>
        <v>190</v>
      </c>
      <c r="B1171" s="128">
        <f t="shared" ref="B1171:C1171" si="2310">B192</f>
        <v>78</v>
      </c>
      <c r="C1171" s="128">
        <f t="shared" si="2310"/>
        <v>1</v>
      </c>
      <c r="D1171" s="12" t="str">
        <f t="shared" ref="D1171:AQ1171" si="2311">IF(D$979="ДА",D779,"-")</f>
        <v>-</v>
      </c>
      <c r="E1171" s="12" t="str">
        <f t="shared" si="2311"/>
        <v>-</v>
      </c>
      <c r="F1171" s="12" t="str">
        <f t="shared" si="2311"/>
        <v>-</v>
      </c>
      <c r="G1171" s="12" t="str">
        <f t="shared" si="2311"/>
        <v>-</v>
      </c>
      <c r="H1171" s="12">
        <f t="shared" si="2311"/>
        <v>9</v>
      </c>
      <c r="I1171" s="12" t="str">
        <f t="shared" si="2311"/>
        <v>-</v>
      </c>
      <c r="J1171" s="12">
        <f t="shared" si="2311"/>
        <v>6</v>
      </c>
      <c r="K1171" s="12" t="str">
        <f t="shared" si="2311"/>
        <v>-</v>
      </c>
      <c r="L1171" s="12" t="str">
        <f t="shared" si="2311"/>
        <v>-</v>
      </c>
      <c r="M1171" s="12" t="str">
        <f t="shared" si="2311"/>
        <v>-</v>
      </c>
      <c r="N1171" s="12">
        <f t="shared" si="2311"/>
        <v>7</v>
      </c>
      <c r="O1171" s="12">
        <f t="shared" si="2311"/>
        <v>5</v>
      </c>
      <c r="P1171" s="12" t="str">
        <f t="shared" si="2311"/>
        <v>-</v>
      </c>
      <c r="Q1171" s="12" t="str">
        <f t="shared" si="2311"/>
        <v>-</v>
      </c>
      <c r="R1171" s="12" t="str">
        <f t="shared" si="2311"/>
        <v>-</v>
      </c>
      <c r="S1171" s="12" t="str">
        <f t="shared" si="2311"/>
        <v>-</v>
      </c>
      <c r="T1171" s="12" t="str">
        <f t="shared" si="2311"/>
        <v>-</v>
      </c>
      <c r="U1171" s="12" t="str">
        <f t="shared" si="2311"/>
        <v>-</v>
      </c>
      <c r="V1171" s="12">
        <f t="shared" si="2311"/>
        <v>5</v>
      </c>
      <c r="W1171" s="12" t="str">
        <f t="shared" si="2311"/>
        <v>-</v>
      </c>
      <c r="X1171" s="12" t="str">
        <f t="shared" si="2311"/>
        <v>-</v>
      </c>
      <c r="Y1171" s="12" t="str">
        <f t="shared" si="2311"/>
        <v>-</v>
      </c>
      <c r="Z1171" s="12">
        <f t="shared" si="2311"/>
        <v>4</v>
      </c>
      <c r="AA1171" s="12" t="str">
        <f t="shared" si="2311"/>
        <v>-</v>
      </c>
      <c r="AB1171" s="12" t="str">
        <f t="shared" si="2311"/>
        <v>-</v>
      </c>
      <c r="AC1171" s="12">
        <f t="shared" si="2311"/>
        <v>4</v>
      </c>
      <c r="AD1171" s="12">
        <f t="shared" si="2311"/>
        <v>6</v>
      </c>
      <c r="AE1171" s="12" t="str">
        <f t="shared" si="2311"/>
        <v>-</v>
      </c>
      <c r="AF1171" s="12">
        <f t="shared" si="2311"/>
        <v>7</v>
      </c>
      <c r="AG1171" s="12" t="str">
        <f t="shared" si="2311"/>
        <v>-</v>
      </c>
      <c r="AH1171" s="12" t="str">
        <f t="shared" si="2311"/>
        <v>-</v>
      </c>
      <c r="AI1171" s="12" t="str">
        <f t="shared" si="2311"/>
        <v>-</v>
      </c>
      <c r="AJ1171" s="12" t="str">
        <f t="shared" si="2311"/>
        <v>-</v>
      </c>
      <c r="AK1171" s="12" t="str">
        <f t="shared" si="2311"/>
        <v>-</v>
      </c>
      <c r="AL1171" s="12" t="str">
        <f t="shared" si="2311"/>
        <v>-</v>
      </c>
      <c r="AM1171" s="12" t="str">
        <f t="shared" si="2311"/>
        <v>-</v>
      </c>
      <c r="AN1171" s="12" t="str">
        <f t="shared" si="2311"/>
        <v>-</v>
      </c>
      <c r="AO1171" s="12">
        <f t="shared" si="2311"/>
        <v>4</v>
      </c>
      <c r="AP1171" s="12" t="str">
        <f t="shared" si="2311"/>
        <v>-</v>
      </c>
      <c r="AQ1171" s="12" t="str">
        <f t="shared" si="2311"/>
        <v>-</v>
      </c>
      <c r="AR1171" s="13">
        <f t="shared" si="2175"/>
        <v>10</v>
      </c>
      <c r="AS1171" s="17">
        <f t="shared" si="2176"/>
        <v>5.6998110000000004</v>
      </c>
      <c r="AT1171" s="12">
        <f t="shared" si="2182"/>
        <v>169</v>
      </c>
      <c r="AV1171" s="22">
        <f t="shared" si="2188"/>
        <v>190</v>
      </c>
      <c r="AW1171" s="17">
        <f t="shared" si="2177"/>
        <v>5.6998110000000004</v>
      </c>
      <c r="AX1171" s="13">
        <f t="shared" si="2183"/>
        <v>11</v>
      </c>
      <c r="AY1171" s="13">
        <f t="shared" si="2178"/>
        <v>10</v>
      </c>
      <c r="AZ1171" s="128">
        <f t="shared" si="2184"/>
        <v>78</v>
      </c>
      <c r="BA1171" s="128">
        <f t="shared" si="2179"/>
        <v>1</v>
      </c>
      <c r="BC1171">
        <f t="shared" si="2217"/>
        <v>190</v>
      </c>
      <c r="BD1171" s="1">
        <f t="shared" si="2218"/>
        <v>78</v>
      </c>
      <c r="BE1171" s="1" t="str">
        <f t="shared" si="2219"/>
        <v>-</v>
      </c>
      <c r="BF1171" s="1" t="str">
        <f t="shared" si="2220"/>
        <v>-</v>
      </c>
      <c r="BG1171" s="6">
        <f t="shared" si="2221"/>
        <v>5.6998110000000004</v>
      </c>
    </row>
    <row r="1172" spans="1:59">
      <c r="A1172" s="22">
        <f t="shared" si="2185"/>
        <v>191</v>
      </c>
      <c r="B1172" s="128">
        <f t="shared" ref="B1172:C1172" si="2312">B193</f>
        <v>78</v>
      </c>
      <c r="C1172" s="128">
        <f t="shared" si="2312"/>
        <v>2</v>
      </c>
      <c r="D1172" s="12" t="str">
        <f t="shared" ref="D1172:AQ1172" si="2313">IF(D$979="ДА",D780,"-")</f>
        <v>-</v>
      </c>
      <c r="E1172" s="12" t="str">
        <f t="shared" si="2313"/>
        <v>-</v>
      </c>
      <c r="F1172" s="12" t="str">
        <f t="shared" si="2313"/>
        <v>-</v>
      </c>
      <c r="G1172" s="12" t="str">
        <f t="shared" si="2313"/>
        <v>-</v>
      </c>
      <c r="H1172" s="12">
        <f t="shared" si="2313"/>
        <v>4</v>
      </c>
      <c r="I1172" s="12" t="str">
        <f t="shared" si="2313"/>
        <v>-</v>
      </c>
      <c r="J1172" s="12">
        <f t="shared" si="2313"/>
        <v>8</v>
      </c>
      <c r="K1172" s="12" t="str">
        <f t="shared" si="2313"/>
        <v>-</v>
      </c>
      <c r="L1172" s="12" t="str">
        <f t="shared" si="2313"/>
        <v>-</v>
      </c>
      <c r="M1172" s="12" t="str">
        <f t="shared" si="2313"/>
        <v>-</v>
      </c>
      <c r="N1172" s="12">
        <f t="shared" si="2313"/>
        <v>7</v>
      </c>
      <c r="O1172" s="12">
        <f t="shared" si="2313"/>
        <v>2</v>
      </c>
      <c r="P1172" s="12" t="str">
        <f t="shared" si="2313"/>
        <v>-</v>
      </c>
      <c r="Q1172" s="12" t="str">
        <f t="shared" si="2313"/>
        <v>-</v>
      </c>
      <c r="R1172" s="12" t="str">
        <f t="shared" si="2313"/>
        <v>-</v>
      </c>
      <c r="S1172" s="12" t="str">
        <f t="shared" si="2313"/>
        <v>-</v>
      </c>
      <c r="T1172" s="12" t="str">
        <f t="shared" si="2313"/>
        <v>-</v>
      </c>
      <c r="U1172" s="12" t="str">
        <f t="shared" si="2313"/>
        <v>-</v>
      </c>
      <c r="V1172" s="12">
        <f t="shared" si="2313"/>
        <v>3</v>
      </c>
      <c r="W1172" s="12" t="str">
        <f t="shared" si="2313"/>
        <v>-</v>
      </c>
      <c r="X1172" s="12" t="str">
        <f t="shared" si="2313"/>
        <v>-</v>
      </c>
      <c r="Y1172" s="12" t="str">
        <f t="shared" si="2313"/>
        <v>-</v>
      </c>
      <c r="Z1172" s="12" t="str">
        <f t="shared" si="2313"/>
        <v>-</v>
      </c>
      <c r="AA1172" s="12" t="str">
        <f t="shared" si="2313"/>
        <v>-</v>
      </c>
      <c r="AB1172" s="12" t="str">
        <f t="shared" si="2313"/>
        <v>-</v>
      </c>
      <c r="AC1172" s="12">
        <f t="shared" si="2313"/>
        <v>1</v>
      </c>
      <c r="AD1172" s="12" t="str">
        <f t="shared" si="2313"/>
        <v>-</v>
      </c>
      <c r="AE1172" s="12" t="str">
        <f t="shared" si="2313"/>
        <v>-</v>
      </c>
      <c r="AF1172" s="12">
        <f t="shared" si="2313"/>
        <v>7</v>
      </c>
      <c r="AG1172" s="12" t="str">
        <f t="shared" si="2313"/>
        <v>-</v>
      </c>
      <c r="AH1172" s="12" t="str">
        <f t="shared" si="2313"/>
        <v>-</v>
      </c>
      <c r="AI1172" s="12" t="str">
        <f t="shared" si="2313"/>
        <v>-</v>
      </c>
      <c r="AJ1172" s="12" t="str">
        <f t="shared" si="2313"/>
        <v>-</v>
      </c>
      <c r="AK1172" s="12" t="str">
        <f t="shared" si="2313"/>
        <v>-</v>
      </c>
      <c r="AL1172" s="12" t="str">
        <f t="shared" si="2313"/>
        <v>-</v>
      </c>
      <c r="AM1172" s="12" t="str">
        <f t="shared" si="2313"/>
        <v>-</v>
      </c>
      <c r="AN1172" s="12" t="str">
        <f t="shared" si="2313"/>
        <v>-</v>
      </c>
      <c r="AO1172" s="12">
        <f t="shared" si="2313"/>
        <v>4</v>
      </c>
      <c r="AP1172" s="12" t="str">
        <f t="shared" si="2313"/>
        <v>-</v>
      </c>
      <c r="AQ1172" s="12" t="str">
        <f t="shared" si="2313"/>
        <v>-</v>
      </c>
      <c r="AR1172" s="13">
        <f t="shared" si="2175"/>
        <v>8</v>
      </c>
      <c r="AS1172" s="17">
        <f t="shared" si="2176"/>
        <v>4.4998100000000001</v>
      </c>
      <c r="AT1172" s="12">
        <f t="shared" si="2182"/>
        <v>191</v>
      </c>
      <c r="AV1172" s="22">
        <f t="shared" si="2188"/>
        <v>191</v>
      </c>
      <c r="AW1172" s="17">
        <f t="shared" si="2177"/>
        <v>4.4998100000000001</v>
      </c>
      <c r="AX1172" s="13">
        <f t="shared" si="2183"/>
        <v>9</v>
      </c>
      <c r="AY1172" s="13">
        <f t="shared" si="2178"/>
        <v>8</v>
      </c>
      <c r="AZ1172" s="128">
        <f t="shared" si="2184"/>
        <v>78</v>
      </c>
      <c r="BA1172" s="128">
        <f t="shared" si="2179"/>
        <v>2</v>
      </c>
      <c r="BC1172">
        <f t="shared" si="2217"/>
        <v>191</v>
      </c>
      <c r="BD1172" s="1" t="str">
        <f t="shared" si="2218"/>
        <v>-</v>
      </c>
      <c r="BE1172" s="1">
        <f t="shared" si="2219"/>
        <v>78</v>
      </c>
      <c r="BF1172" s="1" t="str">
        <f t="shared" si="2220"/>
        <v>-</v>
      </c>
      <c r="BG1172" s="6">
        <f t="shared" si="2221"/>
        <v>4.4998100000000001</v>
      </c>
    </row>
    <row r="1173" spans="1:59">
      <c r="A1173" s="22">
        <f t="shared" si="2185"/>
        <v>192</v>
      </c>
      <c r="B1173" s="128">
        <f t="shared" ref="B1173:C1173" si="2314">B194</f>
        <v>78</v>
      </c>
      <c r="C1173" s="128">
        <f t="shared" si="2314"/>
        <v>3</v>
      </c>
      <c r="D1173" s="12" t="str">
        <f t="shared" ref="D1173:AQ1173" si="2315">IF(D$979="ДА",D781,"-")</f>
        <v>-</v>
      </c>
      <c r="E1173" s="12" t="str">
        <f t="shared" si="2315"/>
        <v>-</v>
      </c>
      <c r="F1173" s="12" t="str">
        <f t="shared" si="2315"/>
        <v>-</v>
      </c>
      <c r="G1173" s="12" t="str">
        <f t="shared" si="2315"/>
        <v>-</v>
      </c>
      <c r="H1173" s="12">
        <f t="shared" si="2315"/>
        <v>6</v>
      </c>
      <c r="I1173" s="12" t="str">
        <f t="shared" si="2315"/>
        <v>-</v>
      </c>
      <c r="J1173" s="12">
        <f t="shared" si="2315"/>
        <v>9</v>
      </c>
      <c r="K1173" s="12" t="str">
        <f t="shared" si="2315"/>
        <v>-</v>
      </c>
      <c r="L1173" s="12" t="str">
        <f t="shared" si="2315"/>
        <v>-</v>
      </c>
      <c r="M1173" s="12" t="str">
        <f t="shared" si="2315"/>
        <v>-</v>
      </c>
      <c r="N1173" s="12">
        <f t="shared" si="2315"/>
        <v>10</v>
      </c>
      <c r="O1173" s="12" t="str">
        <f t="shared" si="2315"/>
        <v>-</v>
      </c>
      <c r="P1173" s="12" t="str">
        <f t="shared" si="2315"/>
        <v>-</v>
      </c>
      <c r="Q1173" s="12" t="str">
        <f t="shared" si="2315"/>
        <v>-</v>
      </c>
      <c r="R1173" s="12" t="str">
        <f t="shared" si="2315"/>
        <v>-</v>
      </c>
      <c r="S1173" s="12" t="str">
        <f t="shared" si="2315"/>
        <v>-</v>
      </c>
      <c r="T1173" s="12" t="str">
        <f t="shared" si="2315"/>
        <v>-</v>
      </c>
      <c r="U1173" s="12" t="str">
        <f t="shared" si="2315"/>
        <v>-</v>
      </c>
      <c r="V1173" s="12">
        <f t="shared" si="2315"/>
        <v>7</v>
      </c>
      <c r="W1173" s="12" t="str">
        <f t="shared" si="2315"/>
        <v>-</v>
      </c>
      <c r="X1173" s="12">
        <f t="shared" si="2315"/>
        <v>5</v>
      </c>
      <c r="Y1173" s="12" t="str">
        <f t="shared" si="2315"/>
        <v>-</v>
      </c>
      <c r="Z1173" s="12" t="str">
        <f t="shared" si="2315"/>
        <v>-</v>
      </c>
      <c r="AA1173" s="12" t="str">
        <f t="shared" si="2315"/>
        <v>-</v>
      </c>
      <c r="AB1173" s="12" t="str">
        <f t="shared" si="2315"/>
        <v>-</v>
      </c>
      <c r="AC1173" s="12">
        <f t="shared" si="2315"/>
        <v>7</v>
      </c>
      <c r="AD1173" s="12">
        <f t="shared" si="2315"/>
        <v>8</v>
      </c>
      <c r="AE1173" s="12" t="str">
        <f t="shared" si="2315"/>
        <v>-</v>
      </c>
      <c r="AF1173" s="12">
        <f t="shared" si="2315"/>
        <v>9</v>
      </c>
      <c r="AG1173" s="12" t="str">
        <f t="shared" si="2315"/>
        <v>-</v>
      </c>
      <c r="AH1173" s="12" t="str">
        <f t="shared" si="2315"/>
        <v>-</v>
      </c>
      <c r="AI1173" s="12" t="str">
        <f t="shared" si="2315"/>
        <v>-</v>
      </c>
      <c r="AJ1173" s="12" t="str">
        <f t="shared" si="2315"/>
        <v>-</v>
      </c>
      <c r="AK1173" s="12" t="str">
        <f t="shared" si="2315"/>
        <v>-</v>
      </c>
      <c r="AL1173" s="12" t="str">
        <f t="shared" si="2315"/>
        <v>-</v>
      </c>
      <c r="AM1173" s="12" t="str">
        <f t="shared" si="2315"/>
        <v>-</v>
      </c>
      <c r="AN1173" s="12" t="str">
        <f t="shared" si="2315"/>
        <v>-</v>
      </c>
      <c r="AO1173" s="12">
        <f t="shared" si="2315"/>
        <v>6</v>
      </c>
      <c r="AP1173" s="12" t="str">
        <f t="shared" si="2315"/>
        <v>-</v>
      </c>
      <c r="AQ1173" s="12" t="str">
        <f t="shared" si="2315"/>
        <v>-</v>
      </c>
      <c r="AR1173" s="13">
        <f t="shared" si="2175"/>
        <v>9</v>
      </c>
      <c r="AS1173" s="17">
        <f t="shared" si="2176"/>
        <v>7.4442534444444446</v>
      </c>
      <c r="AT1173" s="12">
        <f t="shared" si="2182"/>
        <v>66</v>
      </c>
      <c r="AV1173" s="22">
        <f t="shared" si="2188"/>
        <v>192</v>
      </c>
      <c r="AW1173" s="17">
        <f t="shared" si="2177"/>
        <v>7.4442534444444446</v>
      </c>
      <c r="AX1173" s="13">
        <f t="shared" si="2183"/>
        <v>14</v>
      </c>
      <c r="AY1173" s="13">
        <f t="shared" si="2178"/>
        <v>9</v>
      </c>
      <c r="AZ1173" s="128">
        <f t="shared" si="2184"/>
        <v>78</v>
      </c>
      <c r="BA1173" s="128">
        <f t="shared" si="2179"/>
        <v>3</v>
      </c>
      <c r="BC1173">
        <f t="shared" si="2217"/>
        <v>192</v>
      </c>
      <c r="BD1173" s="1" t="str">
        <f t="shared" si="2218"/>
        <v>-</v>
      </c>
      <c r="BE1173" s="1" t="str">
        <f t="shared" si="2219"/>
        <v>-</v>
      </c>
      <c r="BF1173" s="1">
        <f t="shared" si="2220"/>
        <v>78</v>
      </c>
      <c r="BG1173" s="6">
        <f t="shared" si="2221"/>
        <v>7.4442534444444446</v>
      </c>
    </row>
    <row r="1174" spans="1:59">
      <c r="A1174" s="24" t="s">
        <v>15</v>
      </c>
      <c r="D1174" s="12">
        <f>COUNTIF(D982:D1173,"&gt;0")</f>
        <v>0</v>
      </c>
      <c r="E1174" s="12">
        <f t="shared" ref="E1174:AQ1174" si="2316">COUNTIF(E982:E1173,"&gt;0")</f>
        <v>0</v>
      </c>
      <c r="F1174" s="12">
        <f t="shared" si="2316"/>
        <v>0</v>
      </c>
      <c r="G1174" s="12">
        <f t="shared" si="2316"/>
        <v>0</v>
      </c>
      <c r="H1174" s="12">
        <f t="shared" si="2316"/>
        <v>191</v>
      </c>
      <c r="I1174" s="12">
        <f t="shared" si="2316"/>
        <v>0</v>
      </c>
      <c r="J1174" s="12">
        <f t="shared" si="2316"/>
        <v>159</v>
      </c>
      <c r="K1174" s="12">
        <f t="shared" si="2316"/>
        <v>0</v>
      </c>
      <c r="L1174" s="12">
        <f t="shared" si="2316"/>
        <v>0</v>
      </c>
      <c r="M1174" s="12">
        <f t="shared" si="2316"/>
        <v>0</v>
      </c>
      <c r="N1174" s="12">
        <f t="shared" si="2316"/>
        <v>192</v>
      </c>
      <c r="O1174" s="12">
        <f t="shared" si="2316"/>
        <v>51</v>
      </c>
      <c r="P1174" s="12">
        <f t="shared" si="2316"/>
        <v>0</v>
      </c>
      <c r="Q1174" s="12">
        <f t="shared" si="2316"/>
        <v>0</v>
      </c>
      <c r="R1174" s="12">
        <f t="shared" si="2316"/>
        <v>0</v>
      </c>
      <c r="S1174" s="12">
        <f t="shared" si="2316"/>
        <v>120</v>
      </c>
      <c r="T1174" s="12">
        <f t="shared" si="2316"/>
        <v>0</v>
      </c>
      <c r="U1174" s="12">
        <f t="shared" si="2316"/>
        <v>0</v>
      </c>
      <c r="V1174" s="12">
        <f t="shared" si="2316"/>
        <v>180</v>
      </c>
      <c r="W1174" s="12">
        <f t="shared" si="2316"/>
        <v>0</v>
      </c>
      <c r="X1174" s="12">
        <f t="shared" si="2316"/>
        <v>82</v>
      </c>
      <c r="Y1174" s="12">
        <f t="shared" si="2316"/>
        <v>0</v>
      </c>
      <c r="Z1174" s="12">
        <f t="shared" si="2316"/>
        <v>58</v>
      </c>
      <c r="AA1174" s="12">
        <f t="shared" si="2316"/>
        <v>0</v>
      </c>
      <c r="AB1174" s="12">
        <f t="shared" si="2316"/>
        <v>0</v>
      </c>
      <c r="AC1174" s="12">
        <f t="shared" si="2316"/>
        <v>187</v>
      </c>
      <c r="AD1174" s="12">
        <f t="shared" si="2316"/>
        <v>182</v>
      </c>
      <c r="AE1174" s="12">
        <f t="shared" si="2316"/>
        <v>0</v>
      </c>
      <c r="AF1174" s="12">
        <f t="shared" si="2316"/>
        <v>186</v>
      </c>
      <c r="AG1174" s="12">
        <f t="shared" si="2316"/>
        <v>0</v>
      </c>
      <c r="AH1174" s="12">
        <f t="shared" si="2316"/>
        <v>0</v>
      </c>
      <c r="AI1174" s="12">
        <f t="shared" si="2316"/>
        <v>0</v>
      </c>
      <c r="AJ1174" s="12">
        <f t="shared" si="2316"/>
        <v>0</v>
      </c>
      <c r="AK1174" s="12">
        <f t="shared" si="2316"/>
        <v>0</v>
      </c>
      <c r="AL1174" s="12">
        <f t="shared" si="2316"/>
        <v>0</v>
      </c>
      <c r="AM1174" s="12">
        <f t="shared" si="2316"/>
        <v>0</v>
      </c>
      <c r="AN1174" s="12">
        <f t="shared" si="2316"/>
        <v>0</v>
      </c>
      <c r="AO1174" s="12">
        <f t="shared" si="2316"/>
        <v>192</v>
      </c>
      <c r="AP1174" s="12">
        <f t="shared" si="2316"/>
        <v>0</v>
      </c>
      <c r="AQ1174" s="12">
        <f t="shared" si="2316"/>
        <v>0</v>
      </c>
      <c r="AR1174" s="13">
        <f>SUM(D1174:AQ1174)</f>
        <v>1780</v>
      </c>
    </row>
  </sheetData>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dimension ref="A1:AW586"/>
  <sheetViews>
    <sheetView workbookViewId="0">
      <pane xSplit="1" ySplit="1" topLeftCell="AA558" activePane="bottomRight" state="frozen"/>
      <selection pane="topRight" activeCell="B1" sqref="B1"/>
      <selection pane="bottomLeft" activeCell="A2" sqref="A2"/>
      <selection pane="bottomRight" activeCell="AR488" sqref="AR488"/>
    </sheetView>
  </sheetViews>
  <sheetFormatPr defaultRowHeight="15"/>
  <cols>
    <col min="1" max="1" width="20.28515625" style="24" customWidth="1"/>
    <col min="2" max="41" width="4.7109375" style="110" customWidth="1"/>
    <col min="42" max="42" width="7.140625" style="111" customWidth="1"/>
    <col min="43" max="43" width="9.140625" style="89"/>
    <col min="44" max="44" width="9.140625" style="110"/>
  </cols>
  <sheetData>
    <row r="1" spans="1:44" ht="84.75" customHeight="1">
      <c r="A1" s="20" t="s">
        <v>40</v>
      </c>
      <c r="B1" s="104" t="s">
        <v>77</v>
      </c>
      <c r="C1" s="104" t="s">
        <v>81</v>
      </c>
      <c r="D1" s="104" t="s">
        <v>74</v>
      </c>
      <c r="E1" s="104" t="s">
        <v>0</v>
      </c>
      <c r="F1" s="104" t="s">
        <v>39</v>
      </c>
      <c r="G1" s="104" t="s">
        <v>78</v>
      </c>
      <c r="H1" s="104" t="s">
        <v>58</v>
      </c>
      <c r="I1" s="104" t="s">
        <v>82</v>
      </c>
      <c r="J1" s="104" t="s">
        <v>60</v>
      </c>
      <c r="K1" s="104" t="s">
        <v>80</v>
      </c>
      <c r="L1" s="104" t="s">
        <v>2</v>
      </c>
      <c r="M1" s="104" t="s">
        <v>3</v>
      </c>
      <c r="N1" s="104" t="s">
        <v>75</v>
      </c>
      <c r="O1" s="104" t="s">
        <v>62</v>
      </c>
      <c r="P1" s="104" t="s">
        <v>64</v>
      </c>
      <c r="Q1" s="104" t="s">
        <v>68</v>
      </c>
      <c r="R1" s="104" t="s">
        <v>72</v>
      </c>
      <c r="S1" s="104" t="s">
        <v>71</v>
      </c>
      <c r="T1" s="104" t="s">
        <v>65</v>
      </c>
      <c r="U1" s="104" t="s">
        <v>73</v>
      </c>
      <c r="V1" s="104" t="s">
        <v>66</v>
      </c>
      <c r="W1" s="104" t="s">
        <v>79</v>
      </c>
      <c r="X1" s="104" t="s">
        <v>4</v>
      </c>
      <c r="Y1" s="104" t="s">
        <v>5</v>
      </c>
      <c r="Z1" s="104" t="s">
        <v>59</v>
      </c>
      <c r="AA1" s="104" t="s">
        <v>6</v>
      </c>
      <c r="AB1" s="104" t="s">
        <v>7</v>
      </c>
      <c r="AC1" s="104" t="s">
        <v>8</v>
      </c>
      <c r="AD1" s="104" t="s">
        <v>9</v>
      </c>
      <c r="AE1" s="104" t="s">
        <v>53</v>
      </c>
      <c r="AF1" s="104" t="s">
        <v>69</v>
      </c>
      <c r="AG1" s="104" t="s">
        <v>61</v>
      </c>
      <c r="AH1" s="104" t="s">
        <v>67</v>
      </c>
      <c r="AI1" s="104" t="s">
        <v>83</v>
      </c>
      <c r="AJ1" s="104" t="s">
        <v>76</v>
      </c>
      <c r="AK1" s="104" t="s">
        <v>57</v>
      </c>
      <c r="AL1" s="104" t="s">
        <v>10</v>
      </c>
      <c r="AM1" s="104" t="s">
        <v>70</v>
      </c>
      <c r="AN1" s="104" t="s">
        <v>56</v>
      </c>
      <c r="AO1" s="104" t="s">
        <v>63</v>
      </c>
      <c r="AP1" s="105" t="s">
        <v>17</v>
      </c>
      <c r="AQ1" s="87" t="s">
        <v>28</v>
      </c>
      <c r="AR1" s="106" t="s">
        <v>32</v>
      </c>
    </row>
    <row r="2" spans="1:44">
      <c r="A2" s="20" t="s">
        <v>27</v>
      </c>
      <c r="B2" s="107"/>
      <c r="C2" s="106"/>
      <c r="D2" s="106"/>
      <c r="E2" s="106"/>
      <c r="F2" s="106"/>
      <c r="G2" s="106"/>
      <c r="H2" s="106"/>
      <c r="I2" s="106"/>
      <c r="J2" s="106"/>
      <c r="K2" s="106"/>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5"/>
      <c r="AQ2" s="88"/>
      <c r="AR2" s="108"/>
    </row>
    <row r="3" spans="1:44">
      <c r="A3" s="21">
        <v>1</v>
      </c>
      <c r="B3" s="108" t="str">
        <f>IFERROR(VLOOKUP(CONCATENATE($A3,B$1),'Исх-видео'!$A$2:$D$3000,4,FALSE),"-")</f>
        <v>-</v>
      </c>
      <c r="C3" s="108" t="str">
        <f>IFERROR(VLOOKUP(CONCATENATE($A3,C$1),'Исх-видео'!$A$2:$D$3000,4,FALSE),"-")</f>
        <v>-</v>
      </c>
      <c r="D3" s="108" t="str">
        <f>IFERROR(VLOOKUP(CONCATENATE($A3,D$1),'Исх-видео'!$A$2:$D$3000,4,FALSE),"-")</f>
        <v>-</v>
      </c>
      <c r="E3" s="108" t="str">
        <f>IFERROR(VLOOKUP(CONCATENATE($A3,E$1),'Исх-видео'!$A$2:$D$3000,4,FALSE),"-")</f>
        <v>-</v>
      </c>
      <c r="F3" s="108" t="str">
        <f>IFERROR(VLOOKUP(CONCATENATE($A3,F$1),'Исх-видео'!$A$2:$D$3000,4,FALSE),"-")</f>
        <v>-</v>
      </c>
      <c r="G3" s="108" t="str">
        <f>IFERROR(VLOOKUP(CONCATENATE($A3,G$1),'Исх-видео'!$A$2:$D$3000,4,FALSE),"-")</f>
        <v>-</v>
      </c>
      <c r="H3" s="108" t="str">
        <f>IFERROR(VLOOKUP(CONCATENATE($A3,H$1),'Исх-видео'!$A$2:$D$3000,4,FALSE),"-")</f>
        <v>-</v>
      </c>
      <c r="I3" s="108" t="str">
        <f>IFERROR(VLOOKUP(CONCATENATE($A3,I$1),'Исх-видео'!$A$2:$D$3000,4,FALSE),"-")</f>
        <v>-</v>
      </c>
      <c r="J3" s="108" t="str">
        <f>IFERROR(VLOOKUP(CONCATENATE($A3,J$1),'Исх-видео'!$A$2:$D$3000,4,FALSE),"-")</f>
        <v>-</v>
      </c>
      <c r="K3" s="108" t="str">
        <f>IFERROR(VLOOKUP(CONCATENATE($A3,K$1),'Исх-видео'!$A$2:$D$3000,4,FALSE),"-")</f>
        <v>-</v>
      </c>
      <c r="L3" s="108" t="str">
        <f>IFERROR(VLOOKUP(CONCATENATE($A3,L$1),'Исх-видео'!$A$2:$D$3000,4,FALSE),"-")</f>
        <v>-</v>
      </c>
      <c r="M3" s="108" t="str">
        <f>IFERROR(VLOOKUP(CONCATENATE($A3,M$1),'Исх-видео'!$A$2:$D$3000,4,FALSE),"-")</f>
        <v>-</v>
      </c>
      <c r="N3" s="108" t="str">
        <f>IFERROR(VLOOKUP(CONCATENATE($A3,N$1),'Исх-видео'!$A$2:$D$3000,4,FALSE),"-")</f>
        <v>-</v>
      </c>
      <c r="O3" s="108" t="str">
        <f>IFERROR(VLOOKUP(CONCATENATE($A3,O$1),'Исх-видео'!$A$2:$D$3000,4,FALSE),"-")</f>
        <v>-</v>
      </c>
      <c r="P3" s="108" t="str">
        <f>IFERROR(VLOOKUP(CONCATENATE($A3,P$1),'Исх-видео'!$A$2:$D$3000,4,FALSE),"-")</f>
        <v>-</v>
      </c>
      <c r="Q3" s="108" t="str">
        <f>IFERROR(VLOOKUP(CONCATENATE($A3,Q$1),'Исх-видео'!$A$2:$D$3000,4,FALSE),"-")</f>
        <v>-</v>
      </c>
      <c r="R3" s="108" t="str">
        <f>IFERROR(VLOOKUP(CONCATENATE($A3,R$1),'Исх-видео'!$A$2:$D$3000,4,FALSE),"-")</f>
        <v>-</v>
      </c>
      <c r="S3" s="108" t="str">
        <f>IFERROR(VLOOKUP(CONCATENATE($A3,S$1),'Исх-видео'!$A$2:$D$3000,4,FALSE),"-")</f>
        <v>-</v>
      </c>
      <c r="T3" s="108" t="str">
        <f>IFERROR(VLOOKUP(CONCATENATE($A3,T$1),'Исх-видео'!$A$2:$D$3000,4,FALSE),"-")</f>
        <v>-</v>
      </c>
      <c r="U3" s="108" t="str">
        <f>IFERROR(VLOOKUP(CONCATENATE($A3,U$1),'Исх-видео'!$A$2:$D$3000,4,FALSE),"-")</f>
        <v>-</v>
      </c>
      <c r="V3" s="108" t="str">
        <f>IFERROR(VLOOKUP(CONCATENATE($A3,V$1),'Исх-видео'!$A$2:$D$3000,4,FALSE),"-")</f>
        <v>-</v>
      </c>
      <c r="W3" s="108" t="str">
        <f>IFERROR(VLOOKUP(CONCATENATE($A3,W$1),'Исх-видео'!$A$2:$D$3000,4,FALSE),"-")</f>
        <v>-</v>
      </c>
      <c r="X3" s="108" t="str">
        <f>IFERROR(VLOOKUP(CONCATENATE($A3,X$1),'Исх-видео'!$A$2:$D$3000,4,FALSE),"-")</f>
        <v>-</v>
      </c>
      <c r="Y3" s="108" t="str">
        <f>IFERROR(VLOOKUP(CONCATENATE($A3,Y$1),'Исх-видео'!$A$2:$D$3000,4,FALSE),"-")</f>
        <v>-</v>
      </c>
      <c r="Z3" s="108" t="str">
        <f>IFERROR(VLOOKUP(CONCATENATE($A3,Z$1),'Исх-видео'!$A$2:$D$3000,4,FALSE),"-")</f>
        <v>-</v>
      </c>
      <c r="AA3" s="108" t="str">
        <f>IFERROR(VLOOKUP(CONCATENATE($A3,AA$1),'Исх-видео'!$A$2:$D$3000,4,FALSE),"-")</f>
        <v>-</v>
      </c>
      <c r="AB3" s="108" t="str">
        <f>IFERROR(VLOOKUP(CONCATENATE($A3,AB$1),'Исх-видео'!$A$2:$D$3000,4,FALSE),"-")</f>
        <v>-</v>
      </c>
      <c r="AC3" s="108" t="str">
        <f>IFERROR(VLOOKUP(CONCATENATE($A3,AC$1),'Исх-видео'!$A$2:$D$3000,4,FALSE),"-")</f>
        <v>-</v>
      </c>
      <c r="AD3" s="108" t="str">
        <f>IFERROR(VLOOKUP(CONCATENATE($A3,AD$1),'Исх-видео'!$A$2:$D$3000,4,FALSE),"-")</f>
        <v>-</v>
      </c>
      <c r="AE3" s="108" t="str">
        <f>IFERROR(VLOOKUP(CONCATENATE($A3,AE$1),'Исх-видео'!$A$2:$D$3000,4,FALSE),"-")</f>
        <v>-</v>
      </c>
      <c r="AF3" s="108" t="str">
        <f>IFERROR(VLOOKUP(CONCATENATE($A3,AF$1),'Исх-видео'!$A$2:$D$3000,4,FALSE),"-")</f>
        <v>-</v>
      </c>
      <c r="AG3" s="108" t="str">
        <f>IFERROR(VLOOKUP(CONCATENATE($A3,AG$1),'Исх-видео'!$A$2:$D$3000,4,FALSE),"-")</f>
        <v>-</v>
      </c>
      <c r="AH3" s="108" t="str">
        <f>IFERROR(VLOOKUP(CONCATENATE($A3,AH$1),'Исх-видео'!$A$2:$D$3000,4,FALSE),"-")</f>
        <v>-</v>
      </c>
      <c r="AI3" s="108" t="str">
        <f>IFERROR(VLOOKUP(CONCATENATE($A3,AI$1),'Исх-видео'!$A$2:$D$3000,4,FALSE),"-")</f>
        <v>-</v>
      </c>
      <c r="AJ3" s="108" t="str">
        <f>IFERROR(VLOOKUP(CONCATENATE($A3,AJ$1),'Исх-видео'!$A$2:$D$3000,4,FALSE),"-")</f>
        <v>-</v>
      </c>
      <c r="AK3" s="108" t="str">
        <f>IFERROR(VLOOKUP(CONCATENATE($A3,AK$1),'Исх-видео'!$A$2:$D$3000,4,FALSE),"-")</f>
        <v>-</v>
      </c>
      <c r="AL3" s="108" t="str">
        <f>IFERROR(VLOOKUP(CONCATENATE($A3,AL$1),'Исх-видео'!$A$2:$D$3000,4,FALSE),"-")</f>
        <v>-</v>
      </c>
      <c r="AM3" s="108" t="str">
        <f>IFERROR(VLOOKUP(CONCATENATE($A3,AM$1),'Исх-видео'!$A$2:$D$3000,4,FALSE),"-")</f>
        <v>-</v>
      </c>
      <c r="AN3" s="108" t="str">
        <f>IFERROR(VLOOKUP(CONCATENATE($A3,AN$1),'Исх-видео'!$A$2:$D$3000,4,FALSE),"-")</f>
        <v>-</v>
      </c>
      <c r="AO3" s="108" t="str">
        <f>IFERROR(VLOOKUP(CONCATENATE($A3,AO$1),'Исх-видео'!$A$2:$D$3000,4,FALSE),"-")</f>
        <v>-</v>
      </c>
      <c r="AP3" s="109">
        <f>COUNTIF(B3:AO3,"&gt;0")</f>
        <v>0</v>
      </c>
      <c r="AQ3" s="88" t="str">
        <f t="shared" ref="AQ3:AQ34" si="0">IFERROR(AVERAGE(B3:AO3),"-")</f>
        <v>-</v>
      </c>
      <c r="AR3" s="108"/>
    </row>
    <row r="4" spans="1:44">
      <c r="A4" s="22">
        <v>2</v>
      </c>
      <c r="B4" s="108" t="str">
        <f>IFERROR(VLOOKUP(CONCATENATE($A4,B$1),'Исх-видео'!$A$2:$D$3000,4,FALSE),"-")</f>
        <v>-</v>
      </c>
      <c r="C4" s="108" t="str">
        <f>IFERROR(VLOOKUP(CONCATENATE($A4,C$1),'Исх-видео'!$A$2:$D$3000,4,FALSE),"-")</f>
        <v>-</v>
      </c>
      <c r="D4" s="108" t="str">
        <f>IFERROR(VLOOKUP(CONCATENATE($A4,D$1),'Исх-видео'!$A$2:$D$3000,4,FALSE),"-")</f>
        <v>-</v>
      </c>
      <c r="E4" s="108" t="str">
        <f>IFERROR(VLOOKUP(CONCATENATE($A4,E$1),'Исх-видео'!$A$2:$D$3000,4,FALSE),"-")</f>
        <v>-</v>
      </c>
      <c r="F4" s="108" t="str">
        <f>IFERROR(VLOOKUP(CONCATENATE($A4,F$1),'Исх-видео'!$A$2:$D$3000,4,FALSE),"-")</f>
        <v>-</v>
      </c>
      <c r="G4" s="108" t="str">
        <f>IFERROR(VLOOKUP(CONCATENATE($A4,G$1),'Исх-видео'!$A$2:$D$3000,4,FALSE),"-")</f>
        <v>-</v>
      </c>
      <c r="H4" s="108" t="str">
        <f>IFERROR(VLOOKUP(CONCATENATE($A4,H$1),'Исх-видео'!$A$2:$D$3000,4,FALSE),"-")</f>
        <v>-</v>
      </c>
      <c r="I4" s="108" t="str">
        <f>IFERROR(VLOOKUP(CONCATENATE($A4,I$1),'Исх-видео'!$A$2:$D$3000,4,FALSE),"-")</f>
        <v>-</v>
      </c>
      <c r="J4" s="108" t="str">
        <f>IFERROR(VLOOKUP(CONCATENATE($A4,J$1),'Исх-видео'!$A$2:$D$3000,4,FALSE),"-")</f>
        <v>-</v>
      </c>
      <c r="K4" s="108" t="str">
        <f>IFERROR(VLOOKUP(CONCATENATE($A4,K$1),'Исх-видео'!$A$2:$D$3000,4,FALSE),"-")</f>
        <v>-</v>
      </c>
      <c r="L4" s="108" t="str">
        <f>IFERROR(VLOOKUP(CONCATENATE($A4,L$1),'Исх-видео'!$A$2:$D$3000,4,FALSE),"-")</f>
        <v>-</v>
      </c>
      <c r="M4" s="108" t="str">
        <f>IFERROR(VLOOKUP(CONCATENATE($A4,M$1),'Исх-видео'!$A$2:$D$3000,4,FALSE),"-")</f>
        <v>-</v>
      </c>
      <c r="N4" s="108" t="str">
        <f>IFERROR(VLOOKUP(CONCATENATE($A4,N$1),'Исх-видео'!$A$2:$D$3000,4,FALSE),"-")</f>
        <v>-</v>
      </c>
      <c r="O4" s="108" t="str">
        <f>IFERROR(VLOOKUP(CONCATENATE($A4,O$1),'Исх-видео'!$A$2:$D$3000,4,FALSE),"-")</f>
        <v>-</v>
      </c>
      <c r="P4" s="108" t="str">
        <f>IFERROR(VLOOKUP(CONCATENATE($A4,P$1),'Исх-видео'!$A$2:$D$3000,4,FALSE),"-")</f>
        <v>-</v>
      </c>
      <c r="Q4" s="108" t="str">
        <f>IFERROR(VLOOKUP(CONCATENATE($A4,Q$1),'Исх-видео'!$A$2:$D$3000,4,FALSE),"-")</f>
        <v>-</v>
      </c>
      <c r="R4" s="108" t="str">
        <f>IFERROR(VLOOKUP(CONCATENATE($A4,R$1),'Исх-видео'!$A$2:$D$3000,4,FALSE),"-")</f>
        <v>-</v>
      </c>
      <c r="S4" s="108" t="str">
        <f>IFERROR(VLOOKUP(CONCATENATE($A4,S$1),'Исх-видео'!$A$2:$D$3000,4,FALSE),"-")</f>
        <v>-</v>
      </c>
      <c r="T4" s="108" t="str">
        <f>IFERROR(VLOOKUP(CONCATENATE($A4,T$1),'Исх-видео'!$A$2:$D$3000,4,FALSE),"-")</f>
        <v>-</v>
      </c>
      <c r="U4" s="108" t="str">
        <f>IFERROR(VLOOKUP(CONCATENATE($A4,U$1),'Исх-видео'!$A$2:$D$3000,4,FALSE),"-")</f>
        <v>-</v>
      </c>
      <c r="V4" s="108" t="str">
        <f>IFERROR(VLOOKUP(CONCATENATE($A4,V$1),'Исх-видео'!$A$2:$D$3000,4,FALSE),"-")</f>
        <v>-</v>
      </c>
      <c r="W4" s="108" t="str">
        <f>IFERROR(VLOOKUP(CONCATENATE($A4,W$1),'Исх-видео'!$A$2:$D$3000,4,FALSE),"-")</f>
        <v>-</v>
      </c>
      <c r="X4" s="108" t="str">
        <f>IFERROR(VLOOKUP(CONCATENATE($A4,X$1),'Исх-видео'!$A$2:$D$3000,4,FALSE),"-")</f>
        <v>-</v>
      </c>
      <c r="Y4" s="108" t="str">
        <f>IFERROR(VLOOKUP(CONCATENATE($A4,Y$1),'Исх-видео'!$A$2:$D$3000,4,FALSE),"-")</f>
        <v>-</v>
      </c>
      <c r="Z4" s="108" t="str">
        <f>IFERROR(VLOOKUP(CONCATENATE($A4,Z$1),'Исх-видео'!$A$2:$D$3000,4,FALSE),"-")</f>
        <v>-</v>
      </c>
      <c r="AA4" s="108" t="str">
        <f>IFERROR(VLOOKUP(CONCATENATE($A4,AA$1),'Исх-видео'!$A$2:$D$3000,4,FALSE),"-")</f>
        <v>-</v>
      </c>
      <c r="AB4" s="108" t="str">
        <f>IFERROR(VLOOKUP(CONCATENATE($A4,AB$1),'Исх-видео'!$A$2:$D$3000,4,FALSE),"-")</f>
        <v>-</v>
      </c>
      <c r="AC4" s="108" t="str">
        <f>IFERROR(VLOOKUP(CONCATENATE($A4,AC$1),'Исх-видео'!$A$2:$D$3000,4,FALSE),"-")</f>
        <v>-</v>
      </c>
      <c r="AD4" s="108" t="str">
        <f>IFERROR(VLOOKUP(CONCATENATE($A4,AD$1),'Исх-видео'!$A$2:$D$3000,4,FALSE),"-")</f>
        <v>-</v>
      </c>
      <c r="AE4" s="108" t="str">
        <f>IFERROR(VLOOKUP(CONCATENATE($A4,AE$1),'Исх-видео'!$A$2:$D$3000,4,FALSE),"-")</f>
        <v>-</v>
      </c>
      <c r="AF4" s="108" t="str">
        <f>IFERROR(VLOOKUP(CONCATENATE($A4,AF$1),'Исх-видео'!$A$2:$D$3000,4,FALSE),"-")</f>
        <v>-</v>
      </c>
      <c r="AG4" s="108" t="str">
        <f>IFERROR(VLOOKUP(CONCATENATE($A4,AG$1),'Исх-видео'!$A$2:$D$3000,4,FALSE),"-")</f>
        <v>-</v>
      </c>
      <c r="AH4" s="108" t="str">
        <f>IFERROR(VLOOKUP(CONCATENATE($A4,AH$1),'Исх-видео'!$A$2:$D$3000,4,FALSE),"-")</f>
        <v>-</v>
      </c>
      <c r="AI4" s="108" t="str">
        <f>IFERROR(VLOOKUP(CONCATENATE($A4,AI$1),'Исх-видео'!$A$2:$D$3000,4,FALSE),"-")</f>
        <v>-</v>
      </c>
      <c r="AJ4" s="108" t="str">
        <f>IFERROR(VLOOKUP(CONCATENATE($A4,AJ$1),'Исх-видео'!$A$2:$D$3000,4,FALSE),"-")</f>
        <v>-</v>
      </c>
      <c r="AK4" s="108" t="str">
        <f>IFERROR(VLOOKUP(CONCATENATE($A4,AK$1),'Исх-видео'!$A$2:$D$3000,4,FALSE),"-")</f>
        <v>-</v>
      </c>
      <c r="AL4" s="108" t="str">
        <f>IFERROR(VLOOKUP(CONCATENATE($A4,AL$1),'Исх-видео'!$A$2:$D$3000,4,FALSE),"-")</f>
        <v>-</v>
      </c>
      <c r="AM4" s="108" t="str">
        <f>IFERROR(VLOOKUP(CONCATENATE($A4,AM$1),'Исх-видео'!$A$2:$D$3000,4,FALSE),"-")</f>
        <v>-</v>
      </c>
      <c r="AN4" s="108" t="str">
        <f>IFERROR(VLOOKUP(CONCATENATE($A4,AN$1),'Исх-видео'!$A$2:$D$3000,4,FALSE),"-")</f>
        <v>-</v>
      </c>
      <c r="AO4" s="108" t="str">
        <f>IFERROR(VLOOKUP(CONCATENATE($A4,AO$1),'Исх-видео'!$A$2:$D$3000,4,FALSE),"-")</f>
        <v>-</v>
      </c>
      <c r="AP4" s="109">
        <f t="shared" ref="AP4:AP67" si="1">COUNTIF(B4:AO4,"&gt;0")</f>
        <v>0</v>
      </c>
      <c r="AQ4" s="88" t="str">
        <f t="shared" si="0"/>
        <v>-</v>
      </c>
      <c r="AR4" s="108"/>
    </row>
    <row r="5" spans="1:44">
      <c r="A5" s="22">
        <f t="shared" ref="A5:A68" si="2">A4+1</f>
        <v>3</v>
      </c>
      <c r="B5" s="108" t="str">
        <f>IFERROR(VLOOKUP(CONCATENATE($A5,B$1),'Исх-видео'!$A$2:$D$3000,4,FALSE),"-")</f>
        <v>-</v>
      </c>
      <c r="C5" s="108" t="str">
        <f>IFERROR(VLOOKUP(CONCATENATE($A5,C$1),'Исх-видео'!$A$2:$D$3000,4,FALSE),"-")</f>
        <v>-</v>
      </c>
      <c r="D5" s="108" t="str">
        <f>IFERROR(VLOOKUP(CONCATENATE($A5,D$1),'Исх-видео'!$A$2:$D$3000,4,FALSE),"-")</f>
        <v>-</v>
      </c>
      <c r="E5" s="108">
        <f>IFERROR(VLOOKUP(CONCATENATE($A5,E$1),'Исх-видео'!$A$2:$D$3000,4,FALSE),"-")</f>
        <v>6</v>
      </c>
      <c r="F5" s="108">
        <f>IFERROR(VLOOKUP(CONCATENATE($A5,F$1),'Исх-видео'!$A$2:$D$3000,4,FALSE),"-")</f>
        <v>6</v>
      </c>
      <c r="G5" s="108" t="str">
        <f>IFERROR(VLOOKUP(CONCATENATE($A5,G$1),'Исх-видео'!$A$2:$D$3000,4,FALSE),"-")</f>
        <v>-</v>
      </c>
      <c r="H5" s="108" t="str">
        <f>IFERROR(VLOOKUP(CONCATENATE($A5,H$1),'Исх-видео'!$A$2:$D$3000,4,FALSE),"-")</f>
        <v>-</v>
      </c>
      <c r="I5" s="108">
        <f>IFERROR(VLOOKUP(CONCATENATE($A5,I$1),'Исх-видео'!$A$2:$D$3000,4,FALSE),"-")</f>
        <v>7</v>
      </c>
      <c r="J5" s="108">
        <f>IFERROR(VLOOKUP(CONCATENATE($A5,J$1),'Исх-видео'!$A$2:$D$3000,4,FALSE),"-")</f>
        <v>5</v>
      </c>
      <c r="K5" s="108" t="str">
        <f>IFERROR(VLOOKUP(CONCATENATE($A5,K$1),'Исх-видео'!$A$2:$D$3000,4,FALSE),"-")</f>
        <v>-</v>
      </c>
      <c r="L5" s="108">
        <f>IFERROR(VLOOKUP(CONCATENATE($A5,L$1),'Исх-видео'!$A$2:$D$3000,4,FALSE),"-")</f>
        <v>7</v>
      </c>
      <c r="M5" s="108">
        <f>IFERROR(VLOOKUP(CONCATENATE($A5,M$1),'Исх-видео'!$A$2:$D$3000,4,FALSE),"-")</f>
        <v>7</v>
      </c>
      <c r="N5" s="108">
        <f>IFERROR(VLOOKUP(CONCATENATE($A5,N$1),'Исх-видео'!$A$2:$D$3000,4,FALSE),"-")</f>
        <v>7</v>
      </c>
      <c r="O5" s="108" t="str">
        <f>IFERROR(VLOOKUP(CONCATENATE($A5,O$1),'Исх-видео'!$A$2:$D$3000,4,FALSE),"-")</f>
        <v>-</v>
      </c>
      <c r="P5" s="108" t="str">
        <f>IFERROR(VLOOKUP(CONCATENATE($A5,P$1),'Исх-видео'!$A$2:$D$3000,4,FALSE),"-")</f>
        <v>-</v>
      </c>
      <c r="Q5" s="108">
        <f>IFERROR(VLOOKUP(CONCATENATE($A5,Q$1),'Исх-видео'!$A$2:$D$3000,4,FALSE),"-")</f>
        <v>7</v>
      </c>
      <c r="R5" s="108" t="str">
        <f>IFERROR(VLOOKUP(CONCATENATE($A5,R$1),'Исх-видео'!$A$2:$D$3000,4,FALSE),"-")</f>
        <v>-</v>
      </c>
      <c r="S5" s="108" t="str">
        <f>IFERROR(VLOOKUP(CONCATENATE($A5,S$1),'Исх-видео'!$A$2:$D$3000,4,FALSE),"-")</f>
        <v>-</v>
      </c>
      <c r="T5" s="108">
        <f>IFERROR(VLOOKUP(CONCATENATE($A5,T$1),'Исх-видео'!$A$2:$D$3000,4,FALSE),"-")</f>
        <v>7</v>
      </c>
      <c r="U5" s="108" t="str">
        <f>IFERROR(VLOOKUP(CONCATENATE($A5,U$1),'Исх-видео'!$A$2:$D$3000,4,FALSE),"-")</f>
        <v>-</v>
      </c>
      <c r="V5" s="108" t="str">
        <f>IFERROR(VLOOKUP(CONCATENATE($A5,V$1),'Исх-видео'!$A$2:$D$3000,4,FALSE),"-")</f>
        <v>-</v>
      </c>
      <c r="W5" s="108" t="str">
        <f>IFERROR(VLOOKUP(CONCATENATE($A5,W$1),'Исх-видео'!$A$2:$D$3000,4,FALSE),"-")</f>
        <v>-</v>
      </c>
      <c r="X5" s="108">
        <f>IFERROR(VLOOKUP(CONCATENATE($A5,X$1),'Исх-видео'!$A$2:$D$3000,4,FALSE),"-")</f>
        <v>6</v>
      </c>
      <c r="Y5" s="108">
        <f>IFERROR(VLOOKUP(CONCATENATE($A5,Y$1),'Исх-видео'!$A$2:$D$3000,4,FALSE),"-")</f>
        <v>12</v>
      </c>
      <c r="Z5" s="108" t="str">
        <f>IFERROR(VLOOKUP(CONCATENATE($A5,Z$1),'Исх-видео'!$A$2:$D$3000,4,FALSE),"-")</f>
        <v>-</v>
      </c>
      <c r="AA5" s="108">
        <f>IFERROR(VLOOKUP(CONCATENATE($A5,AA$1),'Исх-видео'!$A$2:$D$3000,4,FALSE),"-")</f>
        <v>5</v>
      </c>
      <c r="AB5" s="108" t="str">
        <f>IFERROR(VLOOKUP(CONCATENATE($A5,AB$1),'Исх-видео'!$A$2:$D$3000,4,FALSE),"-")</f>
        <v>-</v>
      </c>
      <c r="AC5" s="108" t="str">
        <f>IFERROR(VLOOKUP(CONCATENATE($A5,AC$1),'Исх-видео'!$A$2:$D$3000,4,FALSE),"-")</f>
        <v>-</v>
      </c>
      <c r="AD5" s="108">
        <f>IFERROR(VLOOKUP(CONCATENATE($A5,AD$1),'Исх-видео'!$A$2:$D$3000,4,FALSE),"-")</f>
        <v>6</v>
      </c>
      <c r="AE5" s="108" t="str">
        <f>IFERROR(VLOOKUP(CONCATENATE($A5,AE$1),'Исх-видео'!$A$2:$D$3000,4,FALSE),"-")</f>
        <v>-</v>
      </c>
      <c r="AF5" s="108" t="str">
        <f>IFERROR(VLOOKUP(CONCATENATE($A5,AF$1),'Исх-видео'!$A$2:$D$3000,4,FALSE),"-")</f>
        <v>-</v>
      </c>
      <c r="AG5" s="108" t="str">
        <f>IFERROR(VLOOKUP(CONCATENATE($A5,AG$1),'Исх-видео'!$A$2:$D$3000,4,FALSE),"-")</f>
        <v>-</v>
      </c>
      <c r="AH5" s="108" t="str">
        <f>IFERROR(VLOOKUP(CONCATENATE($A5,AH$1),'Исх-видео'!$A$2:$D$3000,4,FALSE),"-")</f>
        <v>-</v>
      </c>
      <c r="AI5" s="108" t="str">
        <f>IFERROR(VLOOKUP(CONCATENATE($A5,AI$1),'Исх-видео'!$A$2:$D$3000,4,FALSE),"-")</f>
        <v>-</v>
      </c>
      <c r="AJ5" s="108" t="str">
        <f>IFERROR(VLOOKUP(CONCATENATE($A5,AJ$1),'Исх-видео'!$A$2:$D$3000,4,FALSE),"-")</f>
        <v>-</v>
      </c>
      <c r="AK5" s="108" t="str">
        <f>IFERROR(VLOOKUP(CONCATENATE($A5,AK$1),'Исх-видео'!$A$2:$D$3000,4,FALSE),"-")</f>
        <v>-</v>
      </c>
      <c r="AL5" s="108" t="str">
        <f>IFERROR(VLOOKUP(CONCATENATE($A5,AL$1),'Исх-видео'!$A$2:$D$3000,4,FALSE),"-")</f>
        <v>-</v>
      </c>
      <c r="AM5" s="108" t="str">
        <f>IFERROR(VLOOKUP(CONCATENATE($A5,AM$1),'Исх-видео'!$A$2:$D$3000,4,FALSE),"-")</f>
        <v>-</v>
      </c>
      <c r="AN5" s="108">
        <f>IFERROR(VLOOKUP(CONCATENATE($A5,AN$1),'Исх-видео'!$A$2:$D$3000,4,FALSE),"-")</f>
        <v>8</v>
      </c>
      <c r="AO5" s="108" t="str">
        <f>IFERROR(VLOOKUP(CONCATENATE($A5,AO$1),'Исх-видео'!$A$2:$D$3000,4,FALSE),"-")</f>
        <v>-</v>
      </c>
      <c r="AP5" s="109">
        <f t="shared" si="1"/>
        <v>14</v>
      </c>
      <c r="AQ5" s="88">
        <f t="shared" si="0"/>
        <v>6.8571428571428568</v>
      </c>
      <c r="AR5" s="108"/>
    </row>
    <row r="6" spans="1:44">
      <c r="A6" s="22">
        <f t="shared" si="2"/>
        <v>4</v>
      </c>
      <c r="B6" s="108" t="str">
        <f>IFERROR(VLOOKUP(CONCATENATE($A6,B$1),'Исх-видео'!$A$2:$D$3000,4,FALSE),"-")</f>
        <v>-</v>
      </c>
      <c r="C6" s="108" t="str">
        <f>IFERROR(VLOOKUP(CONCATENATE($A6,C$1),'Исх-видео'!$A$2:$D$3000,4,FALSE),"-")</f>
        <v>-</v>
      </c>
      <c r="D6" s="108" t="str">
        <f>IFERROR(VLOOKUP(CONCATENATE($A6,D$1),'Исх-видео'!$A$2:$D$3000,4,FALSE),"-")</f>
        <v>-</v>
      </c>
      <c r="E6" s="108" t="str">
        <f>IFERROR(VLOOKUP(CONCATENATE($A6,E$1),'Исх-видео'!$A$2:$D$3000,4,FALSE),"-")</f>
        <v>-</v>
      </c>
      <c r="F6" s="108" t="str">
        <f>IFERROR(VLOOKUP(CONCATENATE($A6,F$1),'Исх-видео'!$A$2:$D$3000,4,FALSE),"-")</f>
        <v>-</v>
      </c>
      <c r="G6" s="108" t="str">
        <f>IFERROR(VLOOKUP(CONCATENATE($A6,G$1),'Исх-видео'!$A$2:$D$3000,4,FALSE),"-")</f>
        <v>-</v>
      </c>
      <c r="H6" s="108" t="str">
        <f>IFERROR(VLOOKUP(CONCATENATE($A6,H$1),'Исх-видео'!$A$2:$D$3000,4,FALSE),"-")</f>
        <v>-</v>
      </c>
      <c r="I6" s="108" t="str">
        <f>IFERROR(VLOOKUP(CONCATENATE($A6,I$1),'Исх-видео'!$A$2:$D$3000,4,FALSE),"-")</f>
        <v>-</v>
      </c>
      <c r="J6" s="108" t="str">
        <f>IFERROR(VLOOKUP(CONCATENATE($A6,J$1),'Исх-видео'!$A$2:$D$3000,4,FALSE),"-")</f>
        <v>-</v>
      </c>
      <c r="K6" s="108" t="str">
        <f>IFERROR(VLOOKUP(CONCATENATE($A6,K$1),'Исх-видео'!$A$2:$D$3000,4,FALSE),"-")</f>
        <v>-</v>
      </c>
      <c r="L6" s="108" t="str">
        <f>IFERROR(VLOOKUP(CONCATENATE($A6,L$1),'Исх-видео'!$A$2:$D$3000,4,FALSE),"-")</f>
        <v>-</v>
      </c>
      <c r="M6" s="108" t="str">
        <f>IFERROR(VLOOKUP(CONCATENATE($A6,M$1),'Исх-видео'!$A$2:$D$3000,4,FALSE),"-")</f>
        <v>-</v>
      </c>
      <c r="N6" s="108" t="str">
        <f>IFERROR(VLOOKUP(CONCATENATE($A6,N$1),'Исх-видео'!$A$2:$D$3000,4,FALSE),"-")</f>
        <v>-</v>
      </c>
      <c r="O6" s="108" t="str">
        <f>IFERROR(VLOOKUP(CONCATENATE($A6,O$1),'Исх-видео'!$A$2:$D$3000,4,FALSE),"-")</f>
        <v>-</v>
      </c>
      <c r="P6" s="108" t="str">
        <f>IFERROR(VLOOKUP(CONCATENATE($A6,P$1),'Исх-видео'!$A$2:$D$3000,4,FALSE),"-")</f>
        <v>-</v>
      </c>
      <c r="Q6" s="108" t="str">
        <f>IFERROR(VLOOKUP(CONCATENATE($A6,Q$1),'Исх-видео'!$A$2:$D$3000,4,FALSE),"-")</f>
        <v>-</v>
      </c>
      <c r="R6" s="108" t="str">
        <f>IFERROR(VLOOKUP(CONCATENATE($A6,R$1),'Исх-видео'!$A$2:$D$3000,4,FALSE),"-")</f>
        <v>-</v>
      </c>
      <c r="S6" s="108" t="str">
        <f>IFERROR(VLOOKUP(CONCATENATE($A6,S$1),'Исх-видео'!$A$2:$D$3000,4,FALSE),"-")</f>
        <v>-</v>
      </c>
      <c r="T6" s="108" t="str">
        <f>IFERROR(VLOOKUP(CONCATENATE($A6,T$1),'Исх-видео'!$A$2:$D$3000,4,FALSE),"-")</f>
        <v>-</v>
      </c>
      <c r="U6" s="108" t="str">
        <f>IFERROR(VLOOKUP(CONCATENATE($A6,U$1),'Исх-видео'!$A$2:$D$3000,4,FALSE),"-")</f>
        <v>-</v>
      </c>
      <c r="V6" s="108" t="str">
        <f>IFERROR(VLOOKUP(CONCATENATE($A6,V$1),'Исх-видео'!$A$2:$D$3000,4,FALSE),"-")</f>
        <v>-</v>
      </c>
      <c r="W6" s="108" t="str">
        <f>IFERROR(VLOOKUP(CONCATENATE($A6,W$1),'Исх-видео'!$A$2:$D$3000,4,FALSE),"-")</f>
        <v>-</v>
      </c>
      <c r="X6" s="108" t="str">
        <f>IFERROR(VLOOKUP(CONCATENATE($A6,X$1),'Исх-видео'!$A$2:$D$3000,4,FALSE),"-")</f>
        <v>-</v>
      </c>
      <c r="Y6" s="108" t="str">
        <f>IFERROR(VLOOKUP(CONCATENATE($A6,Y$1),'Исх-видео'!$A$2:$D$3000,4,FALSE),"-")</f>
        <v>-</v>
      </c>
      <c r="Z6" s="108" t="str">
        <f>IFERROR(VLOOKUP(CONCATENATE($A6,Z$1),'Исх-видео'!$A$2:$D$3000,4,FALSE),"-")</f>
        <v>-</v>
      </c>
      <c r="AA6" s="108" t="str">
        <f>IFERROR(VLOOKUP(CONCATENATE($A6,AA$1),'Исх-видео'!$A$2:$D$3000,4,FALSE),"-")</f>
        <v>-</v>
      </c>
      <c r="AB6" s="108" t="str">
        <f>IFERROR(VLOOKUP(CONCATENATE($A6,AB$1),'Исх-видео'!$A$2:$D$3000,4,FALSE),"-")</f>
        <v>-</v>
      </c>
      <c r="AC6" s="108" t="str">
        <f>IFERROR(VLOOKUP(CONCATENATE($A6,AC$1),'Исх-видео'!$A$2:$D$3000,4,FALSE),"-")</f>
        <v>-</v>
      </c>
      <c r="AD6" s="108" t="str">
        <f>IFERROR(VLOOKUP(CONCATENATE($A6,AD$1),'Исх-видео'!$A$2:$D$3000,4,FALSE),"-")</f>
        <v>-</v>
      </c>
      <c r="AE6" s="108" t="str">
        <f>IFERROR(VLOOKUP(CONCATENATE($A6,AE$1),'Исх-видео'!$A$2:$D$3000,4,FALSE),"-")</f>
        <v>-</v>
      </c>
      <c r="AF6" s="108" t="str">
        <f>IFERROR(VLOOKUP(CONCATENATE($A6,AF$1),'Исх-видео'!$A$2:$D$3000,4,FALSE),"-")</f>
        <v>-</v>
      </c>
      <c r="AG6" s="108" t="str">
        <f>IFERROR(VLOOKUP(CONCATENATE($A6,AG$1),'Исх-видео'!$A$2:$D$3000,4,FALSE),"-")</f>
        <v>-</v>
      </c>
      <c r="AH6" s="108" t="str">
        <f>IFERROR(VLOOKUP(CONCATENATE($A6,AH$1),'Исх-видео'!$A$2:$D$3000,4,FALSE),"-")</f>
        <v>-</v>
      </c>
      <c r="AI6" s="108" t="str">
        <f>IFERROR(VLOOKUP(CONCATENATE($A6,AI$1),'Исх-видео'!$A$2:$D$3000,4,FALSE),"-")</f>
        <v>-</v>
      </c>
      <c r="AJ6" s="108" t="str">
        <f>IFERROR(VLOOKUP(CONCATENATE($A6,AJ$1),'Исх-видео'!$A$2:$D$3000,4,FALSE),"-")</f>
        <v>-</v>
      </c>
      <c r="AK6" s="108" t="str">
        <f>IFERROR(VLOOKUP(CONCATENATE($A6,AK$1),'Исх-видео'!$A$2:$D$3000,4,FALSE),"-")</f>
        <v>-</v>
      </c>
      <c r="AL6" s="108" t="str">
        <f>IFERROR(VLOOKUP(CONCATENATE($A6,AL$1),'Исх-видео'!$A$2:$D$3000,4,FALSE),"-")</f>
        <v>-</v>
      </c>
      <c r="AM6" s="108" t="str">
        <f>IFERROR(VLOOKUP(CONCATENATE($A6,AM$1),'Исх-видео'!$A$2:$D$3000,4,FALSE),"-")</f>
        <v>-</v>
      </c>
      <c r="AN6" s="108" t="str">
        <f>IFERROR(VLOOKUP(CONCATENATE($A6,AN$1),'Исх-видео'!$A$2:$D$3000,4,FALSE),"-")</f>
        <v>-</v>
      </c>
      <c r="AO6" s="108" t="str">
        <f>IFERROR(VLOOKUP(CONCATENATE($A6,AO$1),'Исх-видео'!$A$2:$D$3000,4,FALSE),"-")</f>
        <v>-</v>
      </c>
      <c r="AP6" s="109">
        <f t="shared" si="1"/>
        <v>0</v>
      </c>
      <c r="AQ6" s="88" t="str">
        <f t="shared" si="0"/>
        <v>-</v>
      </c>
      <c r="AR6" s="108"/>
    </row>
    <row r="7" spans="1:44">
      <c r="A7" s="22">
        <f>A6+1</f>
        <v>5</v>
      </c>
      <c r="B7" s="108" t="str">
        <f>IFERROR(VLOOKUP(CONCATENATE($A7,B$1),'Исх-видео'!$A$2:$D$3000,4,FALSE),"-")</f>
        <v>-</v>
      </c>
      <c r="C7" s="108" t="str">
        <f>IFERROR(VLOOKUP(CONCATENATE($A7,C$1),'Исх-видео'!$A$2:$D$3000,4,FALSE),"-")</f>
        <v>-</v>
      </c>
      <c r="D7" s="108" t="str">
        <f>IFERROR(VLOOKUP(CONCATENATE($A7,D$1),'Исх-видео'!$A$2:$D$3000,4,FALSE),"-")</f>
        <v>-</v>
      </c>
      <c r="E7" s="108" t="str">
        <f>IFERROR(VLOOKUP(CONCATENATE($A7,E$1),'Исх-видео'!$A$2:$D$3000,4,FALSE),"-")</f>
        <v>-</v>
      </c>
      <c r="F7" s="108" t="str">
        <f>IFERROR(VLOOKUP(CONCATENATE($A7,F$1),'Исх-видео'!$A$2:$D$3000,4,FALSE),"-")</f>
        <v>-</v>
      </c>
      <c r="G7" s="108" t="str">
        <f>IFERROR(VLOOKUP(CONCATENATE($A7,G$1),'Исх-видео'!$A$2:$D$3000,4,FALSE),"-")</f>
        <v>-</v>
      </c>
      <c r="H7" s="108" t="str">
        <f>IFERROR(VLOOKUP(CONCATENATE($A7,H$1),'Исх-видео'!$A$2:$D$3000,4,FALSE),"-")</f>
        <v>-</v>
      </c>
      <c r="I7" s="108" t="str">
        <f>IFERROR(VLOOKUP(CONCATENATE($A7,I$1),'Исх-видео'!$A$2:$D$3000,4,FALSE),"-")</f>
        <v>-</v>
      </c>
      <c r="J7" s="108" t="str">
        <f>IFERROR(VLOOKUP(CONCATENATE($A7,J$1),'Исх-видео'!$A$2:$D$3000,4,FALSE),"-")</f>
        <v>-</v>
      </c>
      <c r="K7" s="108" t="str">
        <f>IFERROR(VLOOKUP(CONCATENATE($A7,K$1),'Исх-видео'!$A$2:$D$3000,4,FALSE),"-")</f>
        <v>-</v>
      </c>
      <c r="L7" s="108" t="str">
        <f>IFERROR(VLOOKUP(CONCATENATE($A7,L$1),'Исх-видео'!$A$2:$D$3000,4,FALSE),"-")</f>
        <v>-</v>
      </c>
      <c r="M7" s="108" t="str">
        <f>IFERROR(VLOOKUP(CONCATENATE($A7,M$1),'Исх-видео'!$A$2:$D$3000,4,FALSE),"-")</f>
        <v>-</v>
      </c>
      <c r="N7" s="108" t="str">
        <f>IFERROR(VLOOKUP(CONCATENATE($A7,N$1),'Исх-видео'!$A$2:$D$3000,4,FALSE),"-")</f>
        <v>-</v>
      </c>
      <c r="O7" s="108" t="str">
        <f>IFERROR(VLOOKUP(CONCATENATE($A7,O$1),'Исх-видео'!$A$2:$D$3000,4,FALSE),"-")</f>
        <v>-</v>
      </c>
      <c r="P7" s="108" t="str">
        <f>IFERROR(VLOOKUP(CONCATENATE($A7,P$1),'Исх-видео'!$A$2:$D$3000,4,FALSE),"-")</f>
        <v>-</v>
      </c>
      <c r="Q7" s="108" t="str">
        <f>IFERROR(VLOOKUP(CONCATENATE($A7,Q$1),'Исх-видео'!$A$2:$D$3000,4,FALSE),"-")</f>
        <v>-</v>
      </c>
      <c r="R7" s="108" t="str">
        <f>IFERROR(VLOOKUP(CONCATENATE($A7,R$1),'Исх-видео'!$A$2:$D$3000,4,FALSE),"-")</f>
        <v>-</v>
      </c>
      <c r="S7" s="108" t="str">
        <f>IFERROR(VLOOKUP(CONCATENATE($A7,S$1),'Исх-видео'!$A$2:$D$3000,4,FALSE),"-")</f>
        <v>-</v>
      </c>
      <c r="T7" s="108" t="str">
        <f>IFERROR(VLOOKUP(CONCATENATE($A7,T$1),'Исх-видео'!$A$2:$D$3000,4,FALSE),"-")</f>
        <v>-</v>
      </c>
      <c r="U7" s="108" t="str">
        <f>IFERROR(VLOOKUP(CONCATENATE($A7,U$1),'Исх-видео'!$A$2:$D$3000,4,FALSE),"-")</f>
        <v>-</v>
      </c>
      <c r="V7" s="108" t="str">
        <f>IFERROR(VLOOKUP(CONCATENATE($A7,V$1),'Исх-видео'!$A$2:$D$3000,4,FALSE),"-")</f>
        <v>-</v>
      </c>
      <c r="W7" s="108" t="str">
        <f>IFERROR(VLOOKUP(CONCATENATE($A7,W$1),'Исх-видео'!$A$2:$D$3000,4,FALSE),"-")</f>
        <v>-</v>
      </c>
      <c r="X7" s="108" t="str">
        <f>IFERROR(VLOOKUP(CONCATENATE($A7,X$1),'Исх-видео'!$A$2:$D$3000,4,FALSE),"-")</f>
        <v>-</v>
      </c>
      <c r="Y7" s="108" t="str">
        <f>IFERROR(VLOOKUP(CONCATENATE($A7,Y$1),'Исх-видео'!$A$2:$D$3000,4,FALSE),"-")</f>
        <v>-</v>
      </c>
      <c r="Z7" s="108" t="str">
        <f>IFERROR(VLOOKUP(CONCATENATE($A7,Z$1),'Исх-видео'!$A$2:$D$3000,4,FALSE),"-")</f>
        <v>-</v>
      </c>
      <c r="AA7" s="108" t="str">
        <f>IFERROR(VLOOKUP(CONCATENATE($A7,AA$1),'Исх-видео'!$A$2:$D$3000,4,FALSE),"-")</f>
        <v>-</v>
      </c>
      <c r="AB7" s="108" t="str">
        <f>IFERROR(VLOOKUP(CONCATENATE($A7,AB$1),'Исх-видео'!$A$2:$D$3000,4,FALSE),"-")</f>
        <v>-</v>
      </c>
      <c r="AC7" s="108" t="str">
        <f>IFERROR(VLOOKUP(CONCATENATE($A7,AC$1),'Исх-видео'!$A$2:$D$3000,4,FALSE),"-")</f>
        <v>-</v>
      </c>
      <c r="AD7" s="108" t="str">
        <f>IFERROR(VLOOKUP(CONCATENATE($A7,AD$1),'Исх-видео'!$A$2:$D$3000,4,FALSE),"-")</f>
        <v>-</v>
      </c>
      <c r="AE7" s="108" t="str">
        <f>IFERROR(VLOOKUP(CONCATENATE($A7,AE$1),'Исх-видео'!$A$2:$D$3000,4,FALSE),"-")</f>
        <v>-</v>
      </c>
      <c r="AF7" s="108" t="str">
        <f>IFERROR(VLOOKUP(CONCATENATE($A7,AF$1),'Исх-видео'!$A$2:$D$3000,4,FALSE),"-")</f>
        <v>-</v>
      </c>
      <c r="AG7" s="108" t="str">
        <f>IFERROR(VLOOKUP(CONCATENATE($A7,AG$1),'Исх-видео'!$A$2:$D$3000,4,FALSE),"-")</f>
        <v>-</v>
      </c>
      <c r="AH7" s="108" t="str">
        <f>IFERROR(VLOOKUP(CONCATENATE($A7,AH$1),'Исх-видео'!$A$2:$D$3000,4,FALSE),"-")</f>
        <v>-</v>
      </c>
      <c r="AI7" s="108" t="str">
        <f>IFERROR(VLOOKUP(CONCATENATE($A7,AI$1),'Исх-видео'!$A$2:$D$3000,4,FALSE),"-")</f>
        <v>-</v>
      </c>
      <c r="AJ7" s="108" t="str">
        <f>IFERROR(VLOOKUP(CONCATENATE($A7,AJ$1),'Исх-видео'!$A$2:$D$3000,4,FALSE),"-")</f>
        <v>-</v>
      </c>
      <c r="AK7" s="108" t="str">
        <f>IFERROR(VLOOKUP(CONCATENATE($A7,AK$1),'Исх-видео'!$A$2:$D$3000,4,FALSE),"-")</f>
        <v>-</v>
      </c>
      <c r="AL7" s="108" t="str">
        <f>IFERROR(VLOOKUP(CONCATENATE($A7,AL$1),'Исх-видео'!$A$2:$D$3000,4,FALSE),"-")</f>
        <v>-</v>
      </c>
      <c r="AM7" s="108" t="str">
        <f>IFERROR(VLOOKUP(CONCATENATE($A7,AM$1),'Исх-видео'!$A$2:$D$3000,4,FALSE),"-")</f>
        <v>-</v>
      </c>
      <c r="AN7" s="108" t="str">
        <f>IFERROR(VLOOKUP(CONCATENATE($A7,AN$1),'Исх-видео'!$A$2:$D$3000,4,FALSE),"-")</f>
        <v>-</v>
      </c>
      <c r="AO7" s="108" t="str">
        <f>IFERROR(VLOOKUP(CONCATENATE($A7,AO$1),'Исх-видео'!$A$2:$D$3000,4,FALSE),"-")</f>
        <v>-</v>
      </c>
      <c r="AP7" s="109">
        <f t="shared" si="1"/>
        <v>0</v>
      </c>
      <c r="AQ7" s="88" t="str">
        <f t="shared" si="0"/>
        <v>-</v>
      </c>
      <c r="AR7" s="108"/>
    </row>
    <row r="8" spans="1:44">
      <c r="A8" s="22">
        <f t="shared" si="2"/>
        <v>6</v>
      </c>
      <c r="B8" s="108" t="str">
        <f>IFERROR(VLOOKUP(CONCATENATE($A8,B$1),'Исх-видео'!$A$2:$D$3000,4,FALSE),"-")</f>
        <v>-</v>
      </c>
      <c r="C8" s="108" t="str">
        <f>IFERROR(VLOOKUP(CONCATENATE($A8,C$1),'Исх-видео'!$A$2:$D$3000,4,FALSE),"-")</f>
        <v>-</v>
      </c>
      <c r="D8" s="108" t="str">
        <f>IFERROR(VLOOKUP(CONCATENATE($A8,D$1),'Исх-видео'!$A$2:$D$3000,4,FALSE),"-")</f>
        <v>-</v>
      </c>
      <c r="E8" s="108">
        <f>IFERROR(VLOOKUP(CONCATENATE($A8,E$1),'Исх-видео'!$A$2:$D$3000,4,FALSE),"-")</f>
        <v>10</v>
      </c>
      <c r="F8" s="108">
        <f>IFERROR(VLOOKUP(CONCATENATE($A8,F$1),'Исх-видео'!$A$2:$D$3000,4,FALSE),"-")</f>
        <v>4</v>
      </c>
      <c r="G8" s="108" t="str">
        <f>IFERROR(VLOOKUP(CONCATENATE($A8,G$1),'Исх-видео'!$A$2:$D$3000,4,FALSE),"-")</f>
        <v>-</v>
      </c>
      <c r="H8" s="108" t="str">
        <f>IFERROR(VLOOKUP(CONCATENATE($A8,H$1),'Исх-видео'!$A$2:$D$3000,4,FALSE),"-")</f>
        <v>-</v>
      </c>
      <c r="I8" s="108">
        <f>IFERROR(VLOOKUP(CONCATENATE($A8,I$1),'Исх-видео'!$A$2:$D$3000,4,FALSE),"-")</f>
        <v>4</v>
      </c>
      <c r="J8" s="108">
        <f>IFERROR(VLOOKUP(CONCATENATE($A8,J$1),'Исх-видео'!$A$2:$D$3000,4,FALSE),"-")</f>
        <v>6</v>
      </c>
      <c r="K8" s="108">
        <f>IFERROR(VLOOKUP(CONCATENATE($A8,K$1),'Исх-видео'!$A$2:$D$3000,4,FALSE),"-")</f>
        <v>9</v>
      </c>
      <c r="L8" s="108">
        <f>IFERROR(VLOOKUP(CONCATENATE($A8,L$1),'Исх-видео'!$A$2:$D$3000,4,FALSE),"-")</f>
        <v>8</v>
      </c>
      <c r="M8" s="108">
        <f>IFERROR(VLOOKUP(CONCATENATE($A8,M$1),'Исх-видео'!$A$2:$D$3000,4,FALSE),"-")</f>
        <v>11</v>
      </c>
      <c r="N8" s="108">
        <f>IFERROR(VLOOKUP(CONCATENATE($A8,N$1),'Исх-видео'!$A$2:$D$3000,4,FALSE),"-")</f>
        <v>6</v>
      </c>
      <c r="O8" s="108">
        <f>IFERROR(VLOOKUP(CONCATENATE($A8,O$1),'Исх-видео'!$A$2:$D$3000,4,FALSE),"-")</f>
        <v>6</v>
      </c>
      <c r="P8" s="108" t="str">
        <f>IFERROR(VLOOKUP(CONCATENATE($A8,P$1),'Исх-видео'!$A$2:$D$3000,4,FALSE),"-")</f>
        <v>-</v>
      </c>
      <c r="Q8" s="108">
        <f>IFERROR(VLOOKUP(CONCATENATE($A8,Q$1),'Исх-видео'!$A$2:$D$3000,4,FALSE),"-")</f>
        <v>6</v>
      </c>
      <c r="R8" s="108" t="str">
        <f>IFERROR(VLOOKUP(CONCATENATE($A8,R$1),'Исх-видео'!$A$2:$D$3000,4,FALSE),"-")</f>
        <v>-</v>
      </c>
      <c r="S8" s="108" t="str">
        <f>IFERROR(VLOOKUP(CONCATENATE($A8,S$1),'Исх-видео'!$A$2:$D$3000,4,FALSE),"-")</f>
        <v>-</v>
      </c>
      <c r="T8" s="108">
        <f>IFERROR(VLOOKUP(CONCATENATE($A8,T$1),'Исх-видео'!$A$2:$D$3000,4,FALSE),"-")</f>
        <v>6</v>
      </c>
      <c r="U8" s="108" t="str">
        <f>IFERROR(VLOOKUP(CONCATENATE($A8,U$1),'Исх-видео'!$A$2:$D$3000,4,FALSE),"-")</f>
        <v>-</v>
      </c>
      <c r="V8" s="108" t="str">
        <f>IFERROR(VLOOKUP(CONCATENATE($A8,V$1),'Исх-видео'!$A$2:$D$3000,4,FALSE),"-")</f>
        <v>-</v>
      </c>
      <c r="W8" s="108" t="str">
        <f>IFERROR(VLOOKUP(CONCATENATE($A8,W$1),'Исх-видео'!$A$2:$D$3000,4,FALSE),"-")</f>
        <v>-</v>
      </c>
      <c r="X8" s="108">
        <f>IFERROR(VLOOKUP(CONCATENATE($A8,X$1),'Исх-видео'!$A$2:$D$3000,4,FALSE),"-")</f>
        <v>5</v>
      </c>
      <c r="Y8" s="108" t="str">
        <f>IFERROR(VLOOKUP(CONCATENATE($A8,Y$1),'Исх-видео'!$A$2:$D$3000,4,FALSE),"-")</f>
        <v>-</v>
      </c>
      <c r="Z8" s="108" t="str">
        <f>IFERROR(VLOOKUP(CONCATENATE($A8,Z$1),'Исх-видео'!$A$2:$D$3000,4,FALSE),"-")</f>
        <v>-</v>
      </c>
      <c r="AA8" s="108">
        <f>IFERROR(VLOOKUP(CONCATENATE($A8,AA$1),'Исх-видео'!$A$2:$D$3000,4,FALSE),"-")</f>
        <v>4</v>
      </c>
      <c r="AB8" s="108" t="str">
        <f>IFERROR(VLOOKUP(CONCATENATE($A8,AB$1),'Исх-видео'!$A$2:$D$3000,4,FALSE),"-")</f>
        <v>-</v>
      </c>
      <c r="AC8" s="108" t="str">
        <f>IFERROR(VLOOKUP(CONCATENATE($A8,AC$1),'Исх-видео'!$A$2:$D$3000,4,FALSE),"-")</f>
        <v>-</v>
      </c>
      <c r="AD8" s="108">
        <f>IFERROR(VLOOKUP(CONCATENATE($A8,AD$1),'Исх-видео'!$A$2:$D$3000,4,FALSE),"-")</f>
        <v>5</v>
      </c>
      <c r="AE8" s="108" t="str">
        <f>IFERROR(VLOOKUP(CONCATENATE($A8,AE$1),'Исх-видео'!$A$2:$D$3000,4,FALSE),"-")</f>
        <v>-</v>
      </c>
      <c r="AF8" s="108" t="str">
        <f>IFERROR(VLOOKUP(CONCATENATE($A8,AF$1),'Исх-видео'!$A$2:$D$3000,4,FALSE),"-")</f>
        <v>-</v>
      </c>
      <c r="AG8" s="108" t="str">
        <f>IFERROR(VLOOKUP(CONCATENATE($A8,AG$1),'Исх-видео'!$A$2:$D$3000,4,FALSE),"-")</f>
        <v>-</v>
      </c>
      <c r="AH8" s="108" t="str">
        <f>IFERROR(VLOOKUP(CONCATENATE($A8,AH$1),'Исх-видео'!$A$2:$D$3000,4,FALSE),"-")</f>
        <v>-</v>
      </c>
      <c r="AI8" s="108" t="str">
        <f>IFERROR(VLOOKUP(CONCATENATE($A8,AI$1),'Исх-видео'!$A$2:$D$3000,4,FALSE),"-")</f>
        <v>-</v>
      </c>
      <c r="AJ8" s="108" t="str">
        <f>IFERROR(VLOOKUP(CONCATENATE($A8,AJ$1),'Исх-видео'!$A$2:$D$3000,4,FALSE),"-")</f>
        <v>-</v>
      </c>
      <c r="AK8" s="108" t="str">
        <f>IFERROR(VLOOKUP(CONCATENATE($A8,AK$1),'Исх-видео'!$A$2:$D$3000,4,FALSE),"-")</f>
        <v>-</v>
      </c>
      <c r="AL8" s="108" t="str">
        <f>IFERROR(VLOOKUP(CONCATENATE($A8,AL$1),'Исх-видео'!$A$2:$D$3000,4,FALSE),"-")</f>
        <v>-</v>
      </c>
      <c r="AM8" s="108" t="str">
        <f>IFERROR(VLOOKUP(CONCATENATE($A8,AM$1),'Исх-видео'!$A$2:$D$3000,4,FALSE),"-")</f>
        <v>-</v>
      </c>
      <c r="AN8" s="108">
        <f>IFERROR(VLOOKUP(CONCATENATE($A8,AN$1),'Исх-видео'!$A$2:$D$3000,4,FALSE),"-")</f>
        <v>8</v>
      </c>
      <c r="AO8" s="108" t="str">
        <f>IFERROR(VLOOKUP(CONCATENATE($A8,AO$1),'Исх-видео'!$A$2:$D$3000,4,FALSE),"-")</f>
        <v>-</v>
      </c>
      <c r="AP8" s="109">
        <f t="shared" si="1"/>
        <v>15</v>
      </c>
      <c r="AQ8" s="88">
        <f t="shared" si="0"/>
        <v>6.5333333333333332</v>
      </c>
      <c r="AR8" s="108"/>
    </row>
    <row r="9" spans="1:44">
      <c r="A9" s="22">
        <f t="shared" si="2"/>
        <v>7</v>
      </c>
      <c r="B9" s="108" t="str">
        <f>IFERROR(VLOOKUP(CONCATENATE($A9,B$1),'Исх-видео'!$A$2:$D$3000,4,FALSE),"-")</f>
        <v>-</v>
      </c>
      <c r="C9" s="108">
        <f>IFERROR(VLOOKUP(CONCATENATE($A9,C$1),'Исх-видео'!$A$2:$D$3000,4,FALSE),"-")</f>
        <v>11</v>
      </c>
      <c r="D9" s="108" t="str">
        <f>IFERROR(VLOOKUP(CONCATENATE($A9,D$1),'Исх-видео'!$A$2:$D$3000,4,FALSE),"-")</f>
        <v>-</v>
      </c>
      <c r="E9" s="108">
        <f>IFERROR(VLOOKUP(CONCATENATE($A9,E$1),'Исх-видео'!$A$2:$D$3000,4,FALSE),"-")</f>
        <v>11</v>
      </c>
      <c r="F9" s="108">
        <f>IFERROR(VLOOKUP(CONCATENATE($A9,F$1),'Исх-видео'!$A$2:$D$3000,4,FALSE),"-")</f>
        <v>6</v>
      </c>
      <c r="G9" s="108" t="str">
        <f>IFERROR(VLOOKUP(CONCATENATE($A9,G$1),'Исх-видео'!$A$2:$D$3000,4,FALSE),"-")</f>
        <v>-</v>
      </c>
      <c r="H9" s="108" t="str">
        <f>IFERROR(VLOOKUP(CONCATENATE($A9,H$1),'Исх-видео'!$A$2:$D$3000,4,FALSE),"-")</f>
        <v>-</v>
      </c>
      <c r="I9" s="108">
        <f>IFERROR(VLOOKUP(CONCATENATE($A9,I$1),'Исх-видео'!$A$2:$D$3000,4,FALSE),"-")</f>
        <v>8</v>
      </c>
      <c r="J9" s="108">
        <f>IFERROR(VLOOKUP(CONCATENATE($A9,J$1),'Исх-видео'!$A$2:$D$3000,4,FALSE),"-")</f>
        <v>7</v>
      </c>
      <c r="K9" s="108">
        <f>IFERROR(VLOOKUP(CONCATENATE($A9,K$1),'Исх-видео'!$A$2:$D$3000,4,FALSE),"-")</f>
        <v>9</v>
      </c>
      <c r="L9" s="108">
        <f>IFERROR(VLOOKUP(CONCATENATE($A9,L$1),'Исх-видео'!$A$2:$D$3000,4,FALSE),"-")</f>
        <v>10</v>
      </c>
      <c r="M9" s="108">
        <f>IFERROR(VLOOKUP(CONCATENATE($A9,M$1),'Исх-видео'!$A$2:$D$3000,4,FALSE),"-")</f>
        <v>12</v>
      </c>
      <c r="N9" s="108">
        <f>IFERROR(VLOOKUP(CONCATENATE($A9,N$1),'Исх-видео'!$A$2:$D$3000,4,FALSE),"-")</f>
        <v>10</v>
      </c>
      <c r="O9" s="108">
        <f>IFERROR(VLOOKUP(CONCATENATE($A9,O$1),'Исх-видео'!$A$2:$D$3000,4,FALSE),"-")</f>
        <v>10</v>
      </c>
      <c r="P9" s="108" t="str">
        <f>IFERROR(VLOOKUP(CONCATENATE($A9,P$1),'Исх-видео'!$A$2:$D$3000,4,FALSE),"-")</f>
        <v>-</v>
      </c>
      <c r="Q9" s="108">
        <f>IFERROR(VLOOKUP(CONCATENATE($A9,Q$1),'Исх-видео'!$A$2:$D$3000,4,FALSE),"-")</f>
        <v>9</v>
      </c>
      <c r="R9" s="108" t="str">
        <f>IFERROR(VLOOKUP(CONCATENATE($A9,R$1),'Исх-видео'!$A$2:$D$3000,4,FALSE),"-")</f>
        <v>-</v>
      </c>
      <c r="S9" s="108" t="str">
        <f>IFERROR(VLOOKUP(CONCATENATE($A9,S$1),'Исх-видео'!$A$2:$D$3000,4,FALSE),"-")</f>
        <v>-</v>
      </c>
      <c r="T9" s="108">
        <f>IFERROR(VLOOKUP(CONCATENATE($A9,T$1),'Исх-видео'!$A$2:$D$3000,4,FALSE),"-")</f>
        <v>6</v>
      </c>
      <c r="U9" s="108" t="str">
        <f>IFERROR(VLOOKUP(CONCATENATE($A9,U$1),'Исх-видео'!$A$2:$D$3000,4,FALSE),"-")</f>
        <v>-</v>
      </c>
      <c r="V9" s="108" t="str">
        <f>IFERROR(VLOOKUP(CONCATENATE($A9,V$1),'Исх-видео'!$A$2:$D$3000,4,FALSE),"-")</f>
        <v>-</v>
      </c>
      <c r="W9" s="108" t="str">
        <f>IFERROR(VLOOKUP(CONCATENATE($A9,W$1),'Исх-видео'!$A$2:$D$3000,4,FALSE),"-")</f>
        <v>-</v>
      </c>
      <c r="X9" s="108">
        <f>IFERROR(VLOOKUP(CONCATENATE($A9,X$1),'Исх-видео'!$A$2:$D$3000,4,FALSE),"-")</f>
        <v>7</v>
      </c>
      <c r="Y9" s="108" t="str">
        <f>IFERROR(VLOOKUP(CONCATENATE($A9,Y$1),'Исх-видео'!$A$2:$D$3000,4,FALSE),"-")</f>
        <v>-</v>
      </c>
      <c r="Z9" s="108" t="str">
        <f>IFERROR(VLOOKUP(CONCATENATE($A9,Z$1),'Исх-видео'!$A$2:$D$3000,4,FALSE),"-")</f>
        <v>-</v>
      </c>
      <c r="AA9" s="108" t="str">
        <f>IFERROR(VLOOKUP(CONCATENATE($A9,AA$1),'Исх-видео'!$A$2:$D$3000,4,FALSE),"-")</f>
        <v>-</v>
      </c>
      <c r="AB9" s="108" t="str">
        <f>IFERROR(VLOOKUP(CONCATENATE($A9,AB$1),'Исх-видео'!$A$2:$D$3000,4,FALSE),"-")</f>
        <v>-</v>
      </c>
      <c r="AC9" s="108" t="str">
        <f>IFERROR(VLOOKUP(CONCATENATE($A9,AC$1),'Исх-видео'!$A$2:$D$3000,4,FALSE),"-")</f>
        <v>-</v>
      </c>
      <c r="AD9" s="108">
        <f>IFERROR(VLOOKUP(CONCATENATE($A9,AD$1),'Исх-видео'!$A$2:$D$3000,4,FALSE),"-")</f>
        <v>11</v>
      </c>
      <c r="AE9" s="108" t="str">
        <f>IFERROR(VLOOKUP(CONCATENATE($A9,AE$1),'Исх-видео'!$A$2:$D$3000,4,FALSE),"-")</f>
        <v>-</v>
      </c>
      <c r="AF9" s="108" t="str">
        <f>IFERROR(VLOOKUP(CONCATENATE($A9,AF$1),'Исх-видео'!$A$2:$D$3000,4,FALSE),"-")</f>
        <v>-</v>
      </c>
      <c r="AG9" s="108" t="str">
        <f>IFERROR(VLOOKUP(CONCATENATE($A9,AG$1),'Исх-видео'!$A$2:$D$3000,4,FALSE),"-")</f>
        <v>-</v>
      </c>
      <c r="AH9" s="108" t="str">
        <f>IFERROR(VLOOKUP(CONCATENATE($A9,AH$1),'Исх-видео'!$A$2:$D$3000,4,FALSE),"-")</f>
        <v>-</v>
      </c>
      <c r="AI9" s="108">
        <f>IFERROR(VLOOKUP(CONCATENATE($A9,AI$1),'Исх-видео'!$A$2:$D$3000,4,FALSE),"-")</f>
        <v>5</v>
      </c>
      <c r="AJ9" s="108" t="str">
        <f>IFERROR(VLOOKUP(CONCATENATE($A9,AJ$1),'Исх-видео'!$A$2:$D$3000,4,FALSE),"-")</f>
        <v>-</v>
      </c>
      <c r="AK9" s="108" t="str">
        <f>IFERROR(VLOOKUP(CONCATENATE($A9,AK$1),'Исх-видео'!$A$2:$D$3000,4,FALSE),"-")</f>
        <v>-</v>
      </c>
      <c r="AL9" s="108" t="str">
        <f>IFERROR(VLOOKUP(CONCATENATE($A9,AL$1),'Исх-видео'!$A$2:$D$3000,4,FALSE),"-")</f>
        <v>-</v>
      </c>
      <c r="AM9" s="108" t="str">
        <f>IFERROR(VLOOKUP(CONCATENATE($A9,AM$1),'Исх-видео'!$A$2:$D$3000,4,FALSE),"-")</f>
        <v>-</v>
      </c>
      <c r="AN9" s="108">
        <f>IFERROR(VLOOKUP(CONCATENATE($A9,AN$1),'Исх-видео'!$A$2:$D$3000,4,FALSE),"-")</f>
        <v>10</v>
      </c>
      <c r="AO9" s="108" t="str">
        <f>IFERROR(VLOOKUP(CONCATENATE($A9,AO$1),'Исх-видео'!$A$2:$D$3000,4,FALSE),"-")</f>
        <v>-</v>
      </c>
      <c r="AP9" s="109">
        <f t="shared" si="1"/>
        <v>16</v>
      </c>
      <c r="AQ9" s="88">
        <f t="shared" si="0"/>
        <v>8.875</v>
      </c>
      <c r="AR9" s="108"/>
    </row>
    <row r="10" spans="1:44">
      <c r="A10" s="22">
        <f t="shared" si="2"/>
        <v>8</v>
      </c>
      <c r="B10" s="108" t="str">
        <f>IFERROR(VLOOKUP(CONCATENATE($A10,B$1),'Исх-видео'!$A$2:$D$3000,4,FALSE),"-")</f>
        <v>-</v>
      </c>
      <c r="C10" s="108" t="str">
        <f>IFERROR(VLOOKUP(CONCATENATE($A10,C$1),'Исх-видео'!$A$2:$D$3000,4,FALSE),"-")</f>
        <v>-</v>
      </c>
      <c r="D10" s="108" t="str">
        <f>IFERROR(VLOOKUP(CONCATENATE($A10,D$1),'Исх-видео'!$A$2:$D$3000,4,FALSE),"-")</f>
        <v>-</v>
      </c>
      <c r="E10" s="108" t="str">
        <f>IFERROR(VLOOKUP(CONCATENATE($A10,E$1),'Исх-видео'!$A$2:$D$3000,4,FALSE),"-")</f>
        <v>-</v>
      </c>
      <c r="F10" s="108" t="str">
        <f>IFERROR(VLOOKUP(CONCATENATE($A10,F$1),'Исх-видео'!$A$2:$D$3000,4,FALSE),"-")</f>
        <v>-</v>
      </c>
      <c r="G10" s="108" t="str">
        <f>IFERROR(VLOOKUP(CONCATENATE($A10,G$1),'Исх-видео'!$A$2:$D$3000,4,FALSE),"-")</f>
        <v>-</v>
      </c>
      <c r="H10" s="108" t="str">
        <f>IFERROR(VLOOKUP(CONCATENATE($A10,H$1),'Исх-видео'!$A$2:$D$3000,4,FALSE),"-")</f>
        <v>-</v>
      </c>
      <c r="I10" s="108" t="str">
        <f>IFERROR(VLOOKUP(CONCATENATE($A10,I$1),'Исх-видео'!$A$2:$D$3000,4,FALSE),"-")</f>
        <v>-</v>
      </c>
      <c r="J10" s="108" t="str">
        <f>IFERROR(VLOOKUP(CONCATENATE($A10,J$1),'Исх-видео'!$A$2:$D$3000,4,FALSE),"-")</f>
        <v>-</v>
      </c>
      <c r="K10" s="108" t="str">
        <f>IFERROR(VLOOKUP(CONCATENATE($A10,K$1),'Исх-видео'!$A$2:$D$3000,4,FALSE),"-")</f>
        <v>-</v>
      </c>
      <c r="L10" s="108" t="str">
        <f>IFERROR(VLOOKUP(CONCATENATE($A10,L$1),'Исх-видео'!$A$2:$D$3000,4,FALSE),"-")</f>
        <v>-</v>
      </c>
      <c r="M10" s="108" t="str">
        <f>IFERROR(VLOOKUP(CONCATENATE($A10,M$1),'Исх-видео'!$A$2:$D$3000,4,FALSE),"-")</f>
        <v>-</v>
      </c>
      <c r="N10" s="108" t="str">
        <f>IFERROR(VLOOKUP(CONCATENATE($A10,N$1),'Исх-видео'!$A$2:$D$3000,4,FALSE),"-")</f>
        <v>-</v>
      </c>
      <c r="O10" s="108" t="str">
        <f>IFERROR(VLOOKUP(CONCATENATE($A10,O$1),'Исх-видео'!$A$2:$D$3000,4,FALSE),"-")</f>
        <v>-</v>
      </c>
      <c r="P10" s="108" t="str">
        <f>IFERROR(VLOOKUP(CONCATENATE($A10,P$1),'Исх-видео'!$A$2:$D$3000,4,FALSE),"-")</f>
        <v>-</v>
      </c>
      <c r="Q10" s="108" t="str">
        <f>IFERROR(VLOOKUP(CONCATENATE($A10,Q$1),'Исх-видео'!$A$2:$D$3000,4,FALSE),"-")</f>
        <v>-</v>
      </c>
      <c r="R10" s="108" t="str">
        <f>IFERROR(VLOOKUP(CONCATENATE($A10,R$1),'Исх-видео'!$A$2:$D$3000,4,FALSE),"-")</f>
        <v>-</v>
      </c>
      <c r="S10" s="108" t="str">
        <f>IFERROR(VLOOKUP(CONCATENATE($A10,S$1),'Исх-видео'!$A$2:$D$3000,4,FALSE),"-")</f>
        <v>-</v>
      </c>
      <c r="T10" s="108" t="str">
        <f>IFERROR(VLOOKUP(CONCATENATE($A10,T$1),'Исх-видео'!$A$2:$D$3000,4,FALSE),"-")</f>
        <v>-</v>
      </c>
      <c r="U10" s="108" t="str">
        <f>IFERROR(VLOOKUP(CONCATENATE($A10,U$1),'Исх-видео'!$A$2:$D$3000,4,FALSE),"-")</f>
        <v>-</v>
      </c>
      <c r="V10" s="108" t="str">
        <f>IFERROR(VLOOKUP(CONCATENATE($A10,V$1),'Исх-видео'!$A$2:$D$3000,4,FALSE),"-")</f>
        <v>-</v>
      </c>
      <c r="W10" s="108" t="str">
        <f>IFERROR(VLOOKUP(CONCATENATE($A10,W$1),'Исх-видео'!$A$2:$D$3000,4,FALSE),"-")</f>
        <v>-</v>
      </c>
      <c r="X10" s="108" t="str">
        <f>IFERROR(VLOOKUP(CONCATENATE($A10,X$1),'Исх-видео'!$A$2:$D$3000,4,FALSE),"-")</f>
        <v>-</v>
      </c>
      <c r="Y10" s="108" t="str">
        <f>IFERROR(VLOOKUP(CONCATENATE($A10,Y$1),'Исх-видео'!$A$2:$D$3000,4,FALSE),"-")</f>
        <v>-</v>
      </c>
      <c r="Z10" s="108" t="str">
        <f>IFERROR(VLOOKUP(CONCATENATE($A10,Z$1),'Исх-видео'!$A$2:$D$3000,4,FALSE),"-")</f>
        <v>-</v>
      </c>
      <c r="AA10" s="108" t="str">
        <f>IFERROR(VLOOKUP(CONCATENATE($A10,AA$1),'Исх-видео'!$A$2:$D$3000,4,FALSE),"-")</f>
        <v>-</v>
      </c>
      <c r="AB10" s="108" t="str">
        <f>IFERROR(VLOOKUP(CONCATENATE($A10,AB$1),'Исх-видео'!$A$2:$D$3000,4,FALSE),"-")</f>
        <v>-</v>
      </c>
      <c r="AC10" s="108" t="str">
        <f>IFERROR(VLOOKUP(CONCATENATE($A10,AC$1),'Исх-видео'!$A$2:$D$3000,4,FALSE),"-")</f>
        <v>-</v>
      </c>
      <c r="AD10" s="108" t="str">
        <f>IFERROR(VLOOKUP(CONCATENATE($A10,AD$1),'Исх-видео'!$A$2:$D$3000,4,FALSE),"-")</f>
        <v>-</v>
      </c>
      <c r="AE10" s="108" t="str">
        <f>IFERROR(VLOOKUP(CONCATENATE($A10,AE$1),'Исх-видео'!$A$2:$D$3000,4,FALSE),"-")</f>
        <v>-</v>
      </c>
      <c r="AF10" s="108" t="str">
        <f>IFERROR(VLOOKUP(CONCATENATE($A10,AF$1),'Исх-видео'!$A$2:$D$3000,4,FALSE),"-")</f>
        <v>-</v>
      </c>
      <c r="AG10" s="108" t="str">
        <f>IFERROR(VLOOKUP(CONCATENATE($A10,AG$1),'Исх-видео'!$A$2:$D$3000,4,FALSE),"-")</f>
        <v>-</v>
      </c>
      <c r="AH10" s="108" t="str">
        <f>IFERROR(VLOOKUP(CONCATENATE($A10,AH$1),'Исх-видео'!$A$2:$D$3000,4,FALSE),"-")</f>
        <v>-</v>
      </c>
      <c r="AI10" s="108" t="str">
        <f>IFERROR(VLOOKUP(CONCATENATE($A10,AI$1),'Исх-видео'!$A$2:$D$3000,4,FALSE),"-")</f>
        <v>-</v>
      </c>
      <c r="AJ10" s="108" t="str">
        <f>IFERROR(VLOOKUP(CONCATENATE($A10,AJ$1),'Исх-видео'!$A$2:$D$3000,4,FALSE),"-")</f>
        <v>-</v>
      </c>
      <c r="AK10" s="108" t="str">
        <f>IFERROR(VLOOKUP(CONCATENATE($A10,AK$1),'Исх-видео'!$A$2:$D$3000,4,FALSE),"-")</f>
        <v>-</v>
      </c>
      <c r="AL10" s="108" t="str">
        <f>IFERROR(VLOOKUP(CONCATENATE($A10,AL$1),'Исх-видео'!$A$2:$D$3000,4,FALSE),"-")</f>
        <v>-</v>
      </c>
      <c r="AM10" s="108" t="str">
        <f>IFERROR(VLOOKUP(CONCATENATE($A10,AM$1),'Исх-видео'!$A$2:$D$3000,4,FALSE),"-")</f>
        <v>-</v>
      </c>
      <c r="AN10" s="108" t="str">
        <f>IFERROR(VLOOKUP(CONCATENATE($A10,AN$1),'Исх-видео'!$A$2:$D$3000,4,FALSE),"-")</f>
        <v>-</v>
      </c>
      <c r="AO10" s="108" t="str">
        <f>IFERROR(VLOOKUP(CONCATENATE($A10,AO$1),'Исх-видео'!$A$2:$D$3000,4,FALSE),"-")</f>
        <v>-</v>
      </c>
      <c r="AP10" s="109">
        <f t="shared" si="1"/>
        <v>0</v>
      </c>
      <c r="AQ10" s="88" t="str">
        <f t="shared" si="0"/>
        <v>-</v>
      </c>
      <c r="AR10" s="108"/>
    </row>
    <row r="11" spans="1:44">
      <c r="A11" s="22">
        <f t="shared" si="2"/>
        <v>9</v>
      </c>
      <c r="B11" s="108" t="str">
        <f>IFERROR(VLOOKUP(CONCATENATE($A11,B$1),'Исх-видео'!$A$2:$D$3000,4,FALSE),"-")</f>
        <v>-</v>
      </c>
      <c r="C11" s="108" t="str">
        <f>IFERROR(VLOOKUP(CONCATENATE($A11,C$1),'Исх-видео'!$A$2:$D$3000,4,FALSE),"-")</f>
        <v>-</v>
      </c>
      <c r="D11" s="108" t="str">
        <f>IFERROR(VLOOKUP(CONCATENATE($A11,D$1),'Исх-видео'!$A$2:$D$3000,4,FALSE),"-")</f>
        <v>-</v>
      </c>
      <c r="E11" s="108">
        <f>IFERROR(VLOOKUP(CONCATENATE($A11,E$1),'Исх-видео'!$A$2:$D$3000,4,FALSE),"-")</f>
        <v>6</v>
      </c>
      <c r="F11" s="108">
        <f>IFERROR(VLOOKUP(CONCATENATE($A11,F$1),'Исх-видео'!$A$2:$D$3000,4,FALSE),"-")</f>
        <v>5</v>
      </c>
      <c r="G11" s="108" t="str">
        <f>IFERROR(VLOOKUP(CONCATENATE($A11,G$1),'Исх-видео'!$A$2:$D$3000,4,FALSE),"-")</f>
        <v>-</v>
      </c>
      <c r="H11" s="108" t="str">
        <f>IFERROR(VLOOKUP(CONCATENATE($A11,H$1),'Исх-видео'!$A$2:$D$3000,4,FALSE),"-")</f>
        <v>-</v>
      </c>
      <c r="I11" s="108">
        <f>IFERROR(VLOOKUP(CONCATENATE($A11,I$1),'Исх-видео'!$A$2:$D$3000,4,FALSE),"-")</f>
        <v>5</v>
      </c>
      <c r="J11" s="108">
        <f>IFERROR(VLOOKUP(CONCATENATE($A11,J$1),'Исх-видео'!$A$2:$D$3000,4,FALSE),"-")</f>
        <v>6</v>
      </c>
      <c r="K11" s="108" t="str">
        <f>IFERROR(VLOOKUP(CONCATENATE($A11,K$1),'Исх-видео'!$A$2:$D$3000,4,FALSE),"-")</f>
        <v>-</v>
      </c>
      <c r="L11" s="108">
        <f>IFERROR(VLOOKUP(CONCATENATE($A11,L$1),'Исх-видео'!$A$2:$D$3000,4,FALSE),"-")</f>
        <v>6</v>
      </c>
      <c r="M11" s="108">
        <f>IFERROR(VLOOKUP(CONCATENATE($A11,M$1),'Исх-видео'!$A$2:$D$3000,4,FALSE),"-")</f>
        <v>8</v>
      </c>
      <c r="N11" s="108">
        <f>IFERROR(VLOOKUP(CONCATENATE($A11,N$1),'Исх-видео'!$A$2:$D$3000,4,FALSE),"-")</f>
        <v>5</v>
      </c>
      <c r="O11" s="108">
        <f>IFERROR(VLOOKUP(CONCATENATE($A11,O$1),'Исх-видео'!$A$2:$D$3000,4,FALSE),"-")</f>
        <v>6</v>
      </c>
      <c r="P11" s="108" t="str">
        <f>IFERROR(VLOOKUP(CONCATENATE($A11,P$1),'Исх-видео'!$A$2:$D$3000,4,FALSE),"-")</f>
        <v>-</v>
      </c>
      <c r="Q11" s="108">
        <f>IFERROR(VLOOKUP(CONCATENATE($A11,Q$1),'Исх-видео'!$A$2:$D$3000,4,FALSE),"-")</f>
        <v>4</v>
      </c>
      <c r="R11" s="108" t="str">
        <f>IFERROR(VLOOKUP(CONCATENATE($A11,R$1),'Исх-видео'!$A$2:$D$3000,4,FALSE),"-")</f>
        <v>-</v>
      </c>
      <c r="S11" s="108" t="str">
        <f>IFERROR(VLOOKUP(CONCATENATE($A11,S$1),'Исх-видео'!$A$2:$D$3000,4,FALSE),"-")</f>
        <v>-</v>
      </c>
      <c r="T11" s="108">
        <f>IFERROR(VLOOKUP(CONCATENATE($A11,T$1),'Исх-видео'!$A$2:$D$3000,4,FALSE),"-")</f>
        <v>5</v>
      </c>
      <c r="U11" s="108" t="str">
        <f>IFERROR(VLOOKUP(CONCATENATE($A11,U$1),'Исх-видео'!$A$2:$D$3000,4,FALSE),"-")</f>
        <v>-</v>
      </c>
      <c r="V11" s="108" t="str">
        <f>IFERROR(VLOOKUP(CONCATENATE($A11,V$1),'Исх-видео'!$A$2:$D$3000,4,FALSE),"-")</f>
        <v>-</v>
      </c>
      <c r="W11" s="108" t="str">
        <f>IFERROR(VLOOKUP(CONCATENATE($A11,W$1),'Исх-видео'!$A$2:$D$3000,4,FALSE),"-")</f>
        <v>-</v>
      </c>
      <c r="X11" s="108">
        <f>IFERROR(VLOOKUP(CONCATENATE($A11,X$1),'Исх-видео'!$A$2:$D$3000,4,FALSE),"-")</f>
        <v>4</v>
      </c>
      <c r="Y11" s="108" t="str">
        <f>IFERROR(VLOOKUP(CONCATENATE($A11,Y$1),'Исх-видео'!$A$2:$D$3000,4,FALSE),"-")</f>
        <v>-</v>
      </c>
      <c r="Z11" s="108" t="str">
        <f>IFERROR(VLOOKUP(CONCATENATE($A11,Z$1),'Исх-видео'!$A$2:$D$3000,4,FALSE),"-")</f>
        <v>-</v>
      </c>
      <c r="AA11" s="108">
        <f>IFERROR(VLOOKUP(CONCATENATE($A11,AA$1),'Исх-видео'!$A$2:$D$3000,4,FALSE),"-")</f>
        <v>5</v>
      </c>
      <c r="AB11" s="108" t="str">
        <f>IFERROR(VLOOKUP(CONCATENATE($A11,AB$1),'Исх-видео'!$A$2:$D$3000,4,FALSE),"-")</f>
        <v>-</v>
      </c>
      <c r="AC11" s="108" t="str">
        <f>IFERROR(VLOOKUP(CONCATENATE($A11,AC$1),'Исх-видео'!$A$2:$D$3000,4,FALSE),"-")</f>
        <v>-</v>
      </c>
      <c r="AD11" s="108">
        <f>IFERROR(VLOOKUP(CONCATENATE($A11,AD$1),'Исх-видео'!$A$2:$D$3000,4,FALSE),"-")</f>
        <v>6</v>
      </c>
      <c r="AE11" s="108" t="str">
        <f>IFERROR(VLOOKUP(CONCATENATE($A11,AE$1),'Исх-видео'!$A$2:$D$3000,4,FALSE),"-")</f>
        <v>-</v>
      </c>
      <c r="AF11" s="108" t="str">
        <f>IFERROR(VLOOKUP(CONCATENATE($A11,AF$1),'Исх-видео'!$A$2:$D$3000,4,FALSE),"-")</f>
        <v>-</v>
      </c>
      <c r="AG11" s="108" t="str">
        <f>IFERROR(VLOOKUP(CONCATENATE($A11,AG$1),'Исх-видео'!$A$2:$D$3000,4,FALSE),"-")</f>
        <v>-</v>
      </c>
      <c r="AH11" s="108" t="str">
        <f>IFERROR(VLOOKUP(CONCATENATE($A11,AH$1),'Исх-видео'!$A$2:$D$3000,4,FALSE),"-")</f>
        <v>-</v>
      </c>
      <c r="AI11" s="108" t="str">
        <f>IFERROR(VLOOKUP(CONCATENATE($A11,AI$1),'Исх-видео'!$A$2:$D$3000,4,FALSE),"-")</f>
        <v>-</v>
      </c>
      <c r="AJ11" s="108" t="str">
        <f>IFERROR(VLOOKUP(CONCATENATE($A11,AJ$1),'Исх-видео'!$A$2:$D$3000,4,FALSE),"-")</f>
        <v>-</v>
      </c>
      <c r="AK11" s="108" t="str">
        <f>IFERROR(VLOOKUP(CONCATENATE($A11,AK$1),'Исх-видео'!$A$2:$D$3000,4,FALSE),"-")</f>
        <v>-</v>
      </c>
      <c r="AL11" s="108" t="str">
        <f>IFERROR(VLOOKUP(CONCATENATE($A11,AL$1),'Исх-видео'!$A$2:$D$3000,4,FALSE),"-")</f>
        <v>-</v>
      </c>
      <c r="AM11" s="108" t="str">
        <f>IFERROR(VLOOKUP(CONCATENATE($A11,AM$1),'Исх-видео'!$A$2:$D$3000,4,FALSE),"-")</f>
        <v>-</v>
      </c>
      <c r="AN11" s="108">
        <f>IFERROR(VLOOKUP(CONCATENATE($A11,AN$1),'Исх-видео'!$A$2:$D$3000,4,FALSE),"-")</f>
        <v>4</v>
      </c>
      <c r="AO11" s="108" t="str">
        <f>IFERROR(VLOOKUP(CONCATENATE($A11,AO$1),'Исх-видео'!$A$2:$D$3000,4,FALSE),"-")</f>
        <v>-</v>
      </c>
      <c r="AP11" s="109">
        <f t="shared" si="1"/>
        <v>14</v>
      </c>
      <c r="AQ11" s="88">
        <f t="shared" si="0"/>
        <v>5.3571428571428568</v>
      </c>
      <c r="AR11" s="108"/>
    </row>
    <row r="12" spans="1:44">
      <c r="A12" s="22">
        <f t="shared" si="2"/>
        <v>10</v>
      </c>
      <c r="B12" s="108" t="str">
        <f>IFERROR(VLOOKUP(CONCATENATE($A12,B$1),'Исх-видео'!$A$2:$D$3000,4,FALSE),"-")</f>
        <v>-</v>
      </c>
      <c r="C12" s="108" t="str">
        <f>IFERROR(VLOOKUP(CONCATENATE($A12,C$1),'Исх-видео'!$A$2:$D$3000,4,FALSE),"-")</f>
        <v>-</v>
      </c>
      <c r="D12" s="108" t="str">
        <f>IFERROR(VLOOKUP(CONCATENATE($A12,D$1),'Исх-видео'!$A$2:$D$3000,4,FALSE),"-")</f>
        <v>-</v>
      </c>
      <c r="E12" s="108" t="str">
        <f>IFERROR(VLOOKUP(CONCATENATE($A12,E$1),'Исх-видео'!$A$2:$D$3000,4,FALSE),"-")</f>
        <v>-</v>
      </c>
      <c r="F12" s="108" t="str">
        <f>IFERROR(VLOOKUP(CONCATENATE($A12,F$1),'Исх-видео'!$A$2:$D$3000,4,FALSE),"-")</f>
        <v>-</v>
      </c>
      <c r="G12" s="108" t="str">
        <f>IFERROR(VLOOKUP(CONCATENATE($A12,G$1),'Исх-видео'!$A$2:$D$3000,4,FALSE),"-")</f>
        <v>-</v>
      </c>
      <c r="H12" s="108" t="str">
        <f>IFERROR(VLOOKUP(CONCATENATE($A12,H$1),'Исх-видео'!$A$2:$D$3000,4,FALSE),"-")</f>
        <v>-</v>
      </c>
      <c r="I12" s="108" t="str">
        <f>IFERROR(VLOOKUP(CONCATENATE($A12,I$1),'Исх-видео'!$A$2:$D$3000,4,FALSE),"-")</f>
        <v>-</v>
      </c>
      <c r="J12" s="108" t="str">
        <f>IFERROR(VLOOKUP(CONCATENATE($A12,J$1),'Исх-видео'!$A$2:$D$3000,4,FALSE),"-")</f>
        <v>-</v>
      </c>
      <c r="K12" s="108" t="str">
        <f>IFERROR(VLOOKUP(CONCATENATE($A12,K$1),'Исх-видео'!$A$2:$D$3000,4,FALSE),"-")</f>
        <v>-</v>
      </c>
      <c r="L12" s="108" t="str">
        <f>IFERROR(VLOOKUP(CONCATENATE($A12,L$1),'Исх-видео'!$A$2:$D$3000,4,FALSE),"-")</f>
        <v>-</v>
      </c>
      <c r="M12" s="108" t="str">
        <f>IFERROR(VLOOKUP(CONCATENATE($A12,M$1),'Исх-видео'!$A$2:$D$3000,4,FALSE),"-")</f>
        <v>-</v>
      </c>
      <c r="N12" s="108" t="str">
        <f>IFERROR(VLOOKUP(CONCATENATE($A12,N$1),'Исх-видео'!$A$2:$D$3000,4,FALSE),"-")</f>
        <v>-</v>
      </c>
      <c r="O12" s="108" t="str">
        <f>IFERROR(VLOOKUP(CONCATENATE($A12,O$1),'Исх-видео'!$A$2:$D$3000,4,FALSE),"-")</f>
        <v>-</v>
      </c>
      <c r="P12" s="108" t="str">
        <f>IFERROR(VLOOKUP(CONCATENATE($A12,P$1),'Исх-видео'!$A$2:$D$3000,4,FALSE),"-")</f>
        <v>-</v>
      </c>
      <c r="Q12" s="108" t="str">
        <f>IFERROR(VLOOKUP(CONCATENATE($A12,Q$1),'Исх-видео'!$A$2:$D$3000,4,FALSE),"-")</f>
        <v>-</v>
      </c>
      <c r="R12" s="108" t="str">
        <f>IFERROR(VLOOKUP(CONCATENATE($A12,R$1),'Исх-видео'!$A$2:$D$3000,4,FALSE),"-")</f>
        <v>-</v>
      </c>
      <c r="S12" s="108" t="str">
        <f>IFERROR(VLOOKUP(CONCATENATE($A12,S$1),'Исх-видео'!$A$2:$D$3000,4,FALSE),"-")</f>
        <v>-</v>
      </c>
      <c r="T12" s="108" t="str">
        <f>IFERROR(VLOOKUP(CONCATENATE($A12,T$1),'Исх-видео'!$A$2:$D$3000,4,FALSE),"-")</f>
        <v>-</v>
      </c>
      <c r="U12" s="108" t="str">
        <f>IFERROR(VLOOKUP(CONCATENATE($A12,U$1),'Исх-видео'!$A$2:$D$3000,4,FALSE),"-")</f>
        <v>-</v>
      </c>
      <c r="V12" s="108" t="str">
        <f>IFERROR(VLOOKUP(CONCATENATE($A12,V$1),'Исх-видео'!$A$2:$D$3000,4,FALSE),"-")</f>
        <v>-</v>
      </c>
      <c r="W12" s="108" t="str">
        <f>IFERROR(VLOOKUP(CONCATENATE($A12,W$1),'Исх-видео'!$A$2:$D$3000,4,FALSE),"-")</f>
        <v>-</v>
      </c>
      <c r="X12" s="108" t="str">
        <f>IFERROR(VLOOKUP(CONCATENATE($A12,X$1),'Исх-видео'!$A$2:$D$3000,4,FALSE),"-")</f>
        <v>-</v>
      </c>
      <c r="Y12" s="108" t="str">
        <f>IFERROR(VLOOKUP(CONCATENATE($A12,Y$1),'Исх-видео'!$A$2:$D$3000,4,FALSE),"-")</f>
        <v>-</v>
      </c>
      <c r="Z12" s="108" t="str">
        <f>IFERROR(VLOOKUP(CONCATENATE($A12,Z$1),'Исх-видео'!$A$2:$D$3000,4,FALSE),"-")</f>
        <v>-</v>
      </c>
      <c r="AA12" s="108" t="str">
        <f>IFERROR(VLOOKUP(CONCATENATE($A12,AA$1),'Исх-видео'!$A$2:$D$3000,4,FALSE),"-")</f>
        <v>-</v>
      </c>
      <c r="AB12" s="108" t="str">
        <f>IFERROR(VLOOKUP(CONCATENATE($A12,AB$1),'Исх-видео'!$A$2:$D$3000,4,FALSE),"-")</f>
        <v>-</v>
      </c>
      <c r="AC12" s="108" t="str">
        <f>IFERROR(VLOOKUP(CONCATENATE($A12,AC$1),'Исх-видео'!$A$2:$D$3000,4,FALSE),"-")</f>
        <v>-</v>
      </c>
      <c r="AD12" s="108" t="str">
        <f>IFERROR(VLOOKUP(CONCATENATE($A12,AD$1),'Исх-видео'!$A$2:$D$3000,4,FALSE),"-")</f>
        <v>-</v>
      </c>
      <c r="AE12" s="108" t="str">
        <f>IFERROR(VLOOKUP(CONCATENATE($A12,AE$1),'Исх-видео'!$A$2:$D$3000,4,FALSE),"-")</f>
        <v>-</v>
      </c>
      <c r="AF12" s="108" t="str">
        <f>IFERROR(VLOOKUP(CONCATENATE($A12,AF$1),'Исх-видео'!$A$2:$D$3000,4,FALSE),"-")</f>
        <v>-</v>
      </c>
      <c r="AG12" s="108" t="str">
        <f>IFERROR(VLOOKUP(CONCATENATE($A12,AG$1),'Исх-видео'!$A$2:$D$3000,4,FALSE),"-")</f>
        <v>-</v>
      </c>
      <c r="AH12" s="108" t="str">
        <f>IFERROR(VLOOKUP(CONCATENATE($A12,AH$1),'Исх-видео'!$A$2:$D$3000,4,FALSE),"-")</f>
        <v>-</v>
      </c>
      <c r="AI12" s="108" t="str">
        <f>IFERROR(VLOOKUP(CONCATENATE($A12,AI$1),'Исх-видео'!$A$2:$D$3000,4,FALSE),"-")</f>
        <v>-</v>
      </c>
      <c r="AJ12" s="108" t="str">
        <f>IFERROR(VLOOKUP(CONCATENATE($A12,AJ$1),'Исх-видео'!$A$2:$D$3000,4,FALSE),"-")</f>
        <v>-</v>
      </c>
      <c r="AK12" s="108" t="str">
        <f>IFERROR(VLOOKUP(CONCATENATE($A12,AK$1),'Исх-видео'!$A$2:$D$3000,4,FALSE),"-")</f>
        <v>-</v>
      </c>
      <c r="AL12" s="108" t="str">
        <f>IFERROR(VLOOKUP(CONCATENATE($A12,AL$1),'Исх-видео'!$A$2:$D$3000,4,FALSE),"-")</f>
        <v>-</v>
      </c>
      <c r="AM12" s="108" t="str">
        <f>IFERROR(VLOOKUP(CONCATENATE($A12,AM$1),'Исх-видео'!$A$2:$D$3000,4,FALSE),"-")</f>
        <v>-</v>
      </c>
      <c r="AN12" s="108" t="str">
        <f>IFERROR(VLOOKUP(CONCATENATE($A12,AN$1),'Исх-видео'!$A$2:$D$3000,4,FALSE),"-")</f>
        <v>-</v>
      </c>
      <c r="AO12" s="108" t="str">
        <f>IFERROR(VLOOKUP(CONCATENATE($A12,AO$1),'Исх-видео'!$A$2:$D$3000,4,FALSE),"-")</f>
        <v>-</v>
      </c>
      <c r="AP12" s="109">
        <f t="shared" si="1"/>
        <v>0</v>
      </c>
      <c r="AQ12" s="88" t="str">
        <f t="shared" si="0"/>
        <v>-</v>
      </c>
      <c r="AR12" s="108"/>
    </row>
    <row r="13" spans="1:44">
      <c r="A13" s="22">
        <f t="shared" si="2"/>
        <v>11</v>
      </c>
      <c r="B13" s="108" t="str">
        <f>IFERROR(VLOOKUP(CONCATENATE($A13,B$1),'Исх-видео'!$A$2:$D$3000,4,FALSE),"-")</f>
        <v>-</v>
      </c>
      <c r="C13" s="108" t="str">
        <f>IFERROR(VLOOKUP(CONCATENATE($A13,C$1),'Исх-видео'!$A$2:$D$3000,4,FALSE),"-")</f>
        <v>-</v>
      </c>
      <c r="D13" s="108" t="str">
        <f>IFERROR(VLOOKUP(CONCATENATE($A13,D$1),'Исх-видео'!$A$2:$D$3000,4,FALSE),"-")</f>
        <v>-</v>
      </c>
      <c r="E13" s="108">
        <f>IFERROR(VLOOKUP(CONCATENATE($A13,E$1),'Исх-видео'!$A$2:$D$3000,4,FALSE),"-")</f>
        <v>4</v>
      </c>
      <c r="F13" s="108">
        <f>IFERROR(VLOOKUP(CONCATENATE($A13,F$1),'Исх-видео'!$A$2:$D$3000,4,FALSE),"-")</f>
        <v>9</v>
      </c>
      <c r="G13" s="108" t="str">
        <f>IFERROR(VLOOKUP(CONCATENATE($A13,G$1),'Исх-видео'!$A$2:$D$3000,4,FALSE),"-")</f>
        <v>-</v>
      </c>
      <c r="H13" s="108" t="str">
        <f>IFERROR(VLOOKUP(CONCATENATE($A13,H$1),'Исх-видео'!$A$2:$D$3000,4,FALSE),"-")</f>
        <v>-</v>
      </c>
      <c r="I13" s="108">
        <f>IFERROR(VLOOKUP(CONCATENATE($A13,I$1),'Исх-видео'!$A$2:$D$3000,4,FALSE),"-")</f>
        <v>11</v>
      </c>
      <c r="J13" s="108">
        <f>IFERROR(VLOOKUP(CONCATENATE($A13,J$1),'Исх-видео'!$A$2:$D$3000,4,FALSE),"-")</f>
        <v>5</v>
      </c>
      <c r="K13" s="108" t="str">
        <f>IFERROR(VLOOKUP(CONCATENATE($A13,K$1),'Исх-видео'!$A$2:$D$3000,4,FALSE),"-")</f>
        <v>-</v>
      </c>
      <c r="L13" s="108">
        <f>IFERROR(VLOOKUP(CONCATENATE($A13,L$1),'Исх-видео'!$A$2:$D$3000,4,FALSE),"-")</f>
        <v>10</v>
      </c>
      <c r="M13" s="108">
        <f>IFERROR(VLOOKUP(CONCATENATE($A13,M$1),'Исх-видео'!$A$2:$D$3000,4,FALSE),"-")</f>
        <v>8</v>
      </c>
      <c r="N13" s="108">
        <f>IFERROR(VLOOKUP(CONCATENATE($A13,N$1),'Исх-видео'!$A$2:$D$3000,4,FALSE),"-")</f>
        <v>6</v>
      </c>
      <c r="O13" s="108">
        <f>IFERROR(VLOOKUP(CONCATENATE($A13,O$1),'Исх-видео'!$A$2:$D$3000,4,FALSE),"-")</f>
        <v>7</v>
      </c>
      <c r="P13" s="108" t="str">
        <f>IFERROR(VLOOKUP(CONCATENATE($A13,P$1),'Исх-видео'!$A$2:$D$3000,4,FALSE),"-")</f>
        <v>-</v>
      </c>
      <c r="Q13" s="108">
        <f>IFERROR(VLOOKUP(CONCATENATE($A13,Q$1),'Исх-видео'!$A$2:$D$3000,4,FALSE),"-")</f>
        <v>5</v>
      </c>
      <c r="R13" s="108" t="str">
        <f>IFERROR(VLOOKUP(CONCATENATE($A13,R$1),'Исх-видео'!$A$2:$D$3000,4,FALSE),"-")</f>
        <v>-</v>
      </c>
      <c r="S13" s="108" t="str">
        <f>IFERROR(VLOOKUP(CONCATENATE($A13,S$1),'Исх-видео'!$A$2:$D$3000,4,FALSE),"-")</f>
        <v>-</v>
      </c>
      <c r="T13" s="108">
        <f>IFERROR(VLOOKUP(CONCATENATE($A13,T$1),'Исх-видео'!$A$2:$D$3000,4,FALSE),"-")</f>
        <v>7</v>
      </c>
      <c r="U13" s="108" t="str">
        <f>IFERROR(VLOOKUP(CONCATENATE($A13,U$1),'Исх-видео'!$A$2:$D$3000,4,FALSE),"-")</f>
        <v>-</v>
      </c>
      <c r="V13" s="108" t="str">
        <f>IFERROR(VLOOKUP(CONCATENATE($A13,V$1),'Исх-видео'!$A$2:$D$3000,4,FALSE),"-")</f>
        <v>-</v>
      </c>
      <c r="W13" s="108" t="str">
        <f>IFERROR(VLOOKUP(CONCATENATE($A13,W$1),'Исх-видео'!$A$2:$D$3000,4,FALSE),"-")</f>
        <v>-</v>
      </c>
      <c r="X13" s="108" t="str">
        <f>IFERROR(VLOOKUP(CONCATENATE($A13,X$1),'Исх-видео'!$A$2:$D$3000,4,FALSE),"-")</f>
        <v>-</v>
      </c>
      <c r="Y13" s="108" t="str">
        <f>IFERROR(VLOOKUP(CONCATENATE($A13,Y$1),'Исх-видео'!$A$2:$D$3000,4,FALSE),"-")</f>
        <v>-</v>
      </c>
      <c r="Z13" s="108" t="str">
        <f>IFERROR(VLOOKUP(CONCATENATE($A13,Z$1),'Исх-видео'!$A$2:$D$3000,4,FALSE),"-")</f>
        <v>-</v>
      </c>
      <c r="AA13" s="108">
        <f>IFERROR(VLOOKUP(CONCATENATE($A13,AA$1),'Исх-видео'!$A$2:$D$3000,4,FALSE),"-")</f>
        <v>5</v>
      </c>
      <c r="AB13" s="108" t="str">
        <f>IFERROR(VLOOKUP(CONCATENATE($A13,AB$1),'Исх-видео'!$A$2:$D$3000,4,FALSE),"-")</f>
        <v>-</v>
      </c>
      <c r="AC13" s="108" t="str">
        <f>IFERROR(VLOOKUP(CONCATENATE($A13,AC$1),'Исх-видео'!$A$2:$D$3000,4,FALSE),"-")</f>
        <v>-</v>
      </c>
      <c r="AD13" s="108">
        <f>IFERROR(VLOOKUP(CONCATENATE($A13,AD$1),'Исх-видео'!$A$2:$D$3000,4,FALSE),"-")</f>
        <v>5</v>
      </c>
      <c r="AE13" s="108" t="str">
        <f>IFERROR(VLOOKUP(CONCATENATE($A13,AE$1),'Исх-видео'!$A$2:$D$3000,4,FALSE),"-")</f>
        <v>-</v>
      </c>
      <c r="AF13" s="108" t="str">
        <f>IFERROR(VLOOKUP(CONCATENATE($A13,AF$1),'Исх-видео'!$A$2:$D$3000,4,FALSE),"-")</f>
        <v>-</v>
      </c>
      <c r="AG13" s="108" t="str">
        <f>IFERROR(VLOOKUP(CONCATENATE($A13,AG$1),'Исх-видео'!$A$2:$D$3000,4,FALSE),"-")</f>
        <v>-</v>
      </c>
      <c r="AH13" s="108" t="str">
        <f>IFERROR(VLOOKUP(CONCATENATE($A13,AH$1),'Исх-видео'!$A$2:$D$3000,4,FALSE),"-")</f>
        <v>-</v>
      </c>
      <c r="AI13" s="108">
        <f>IFERROR(VLOOKUP(CONCATENATE($A13,AI$1),'Исх-видео'!$A$2:$D$3000,4,FALSE),"-")</f>
        <v>5</v>
      </c>
      <c r="AJ13" s="108" t="str">
        <f>IFERROR(VLOOKUP(CONCATENATE($A13,AJ$1),'Исх-видео'!$A$2:$D$3000,4,FALSE),"-")</f>
        <v>-</v>
      </c>
      <c r="AK13" s="108" t="str">
        <f>IFERROR(VLOOKUP(CONCATENATE($A13,AK$1),'Исх-видео'!$A$2:$D$3000,4,FALSE),"-")</f>
        <v>-</v>
      </c>
      <c r="AL13" s="108" t="str">
        <f>IFERROR(VLOOKUP(CONCATENATE($A13,AL$1),'Исх-видео'!$A$2:$D$3000,4,FALSE),"-")</f>
        <v>-</v>
      </c>
      <c r="AM13" s="108" t="str">
        <f>IFERROR(VLOOKUP(CONCATENATE($A13,AM$1),'Исх-видео'!$A$2:$D$3000,4,FALSE),"-")</f>
        <v>-</v>
      </c>
      <c r="AN13" s="108" t="str">
        <f>IFERROR(VLOOKUP(CONCATENATE($A13,AN$1),'Исх-видео'!$A$2:$D$3000,4,FALSE),"-")</f>
        <v>-</v>
      </c>
      <c r="AO13" s="108" t="str">
        <f>IFERROR(VLOOKUP(CONCATENATE($A13,AO$1),'Исх-видео'!$A$2:$D$3000,4,FALSE),"-")</f>
        <v>-</v>
      </c>
      <c r="AP13" s="109">
        <f t="shared" si="1"/>
        <v>13</v>
      </c>
      <c r="AQ13" s="88">
        <f t="shared" si="0"/>
        <v>6.6923076923076925</v>
      </c>
      <c r="AR13" s="108"/>
    </row>
    <row r="14" spans="1:44">
      <c r="A14" s="22">
        <f t="shared" si="2"/>
        <v>12</v>
      </c>
      <c r="B14" s="108" t="str">
        <f>IFERROR(VLOOKUP(CONCATENATE($A14,B$1),'Исх-видео'!$A$2:$D$3000,4,FALSE),"-")</f>
        <v>-</v>
      </c>
      <c r="C14" s="108">
        <f>IFERROR(VLOOKUP(CONCATENATE($A14,C$1),'Исх-видео'!$A$2:$D$3000,4,FALSE),"-")</f>
        <v>4</v>
      </c>
      <c r="D14" s="108" t="str">
        <f>IFERROR(VLOOKUP(CONCATENATE($A14,D$1),'Исх-видео'!$A$2:$D$3000,4,FALSE),"-")</f>
        <v>-</v>
      </c>
      <c r="E14" s="108" t="str">
        <f>IFERROR(VLOOKUP(CONCATENATE($A14,E$1),'Исх-видео'!$A$2:$D$3000,4,FALSE),"-")</f>
        <v>-</v>
      </c>
      <c r="F14" s="108">
        <f>IFERROR(VLOOKUP(CONCATENATE($A14,F$1),'Исх-видео'!$A$2:$D$3000,4,FALSE),"-")</f>
        <v>9</v>
      </c>
      <c r="G14" s="108" t="str">
        <f>IFERROR(VLOOKUP(CONCATENATE($A14,G$1),'Исх-видео'!$A$2:$D$3000,4,FALSE),"-")</f>
        <v>-</v>
      </c>
      <c r="H14" s="108" t="str">
        <f>IFERROR(VLOOKUP(CONCATENATE($A14,H$1),'Исх-видео'!$A$2:$D$3000,4,FALSE),"-")</f>
        <v>-</v>
      </c>
      <c r="I14" s="108">
        <f>IFERROR(VLOOKUP(CONCATENATE($A14,I$1),'Исх-видео'!$A$2:$D$3000,4,FALSE),"-")</f>
        <v>3</v>
      </c>
      <c r="J14" s="108">
        <f>IFERROR(VLOOKUP(CONCATENATE($A14,J$1),'Исх-видео'!$A$2:$D$3000,4,FALSE),"-")</f>
        <v>6</v>
      </c>
      <c r="K14" s="108" t="str">
        <f>IFERROR(VLOOKUP(CONCATENATE($A14,K$1),'Исх-видео'!$A$2:$D$3000,4,FALSE),"-")</f>
        <v>-</v>
      </c>
      <c r="L14" s="108">
        <f>IFERROR(VLOOKUP(CONCATENATE($A14,L$1),'Исх-видео'!$A$2:$D$3000,4,FALSE),"-")</f>
        <v>11</v>
      </c>
      <c r="M14" s="108">
        <f>IFERROR(VLOOKUP(CONCATENATE($A14,M$1),'Исх-видео'!$A$2:$D$3000,4,FALSE),"-")</f>
        <v>7</v>
      </c>
      <c r="N14" s="108">
        <f>IFERROR(VLOOKUP(CONCATENATE($A14,N$1),'Исх-видео'!$A$2:$D$3000,4,FALSE),"-")</f>
        <v>6</v>
      </c>
      <c r="O14" s="108">
        <f>IFERROR(VLOOKUP(CONCATENATE($A14,O$1),'Исх-видео'!$A$2:$D$3000,4,FALSE),"-")</f>
        <v>4</v>
      </c>
      <c r="P14" s="108" t="str">
        <f>IFERROR(VLOOKUP(CONCATENATE($A14,P$1),'Исх-видео'!$A$2:$D$3000,4,FALSE),"-")</f>
        <v>-</v>
      </c>
      <c r="Q14" s="108">
        <f>IFERROR(VLOOKUP(CONCATENATE($A14,Q$1),'Исх-видео'!$A$2:$D$3000,4,FALSE),"-")</f>
        <v>2</v>
      </c>
      <c r="R14" s="108" t="str">
        <f>IFERROR(VLOOKUP(CONCATENATE($A14,R$1),'Исх-видео'!$A$2:$D$3000,4,FALSE),"-")</f>
        <v>-</v>
      </c>
      <c r="S14" s="108" t="str">
        <f>IFERROR(VLOOKUP(CONCATENATE($A14,S$1),'Исх-видео'!$A$2:$D$3000,4,FALSE),"-")</f>
        <v>-</v>
      </c>
      <c r="T14" s="108">
        <f>IFERROR(VLOOKUP(CONCATENATE($A14,T$1),'Исх-видео'!$A$2:$D$3000,4,FALSE),"-")</f>
        <v>5</v>
      </c>
      <c r="U14" s="108" t="str">
        <f>IFERROR(VLOOKUP(CONCATENATE($A14,U$1),'Исх-видео'!$A$2:$D$3000,4,FALSE),"-")</f>
        <v>-</v>
      </c>
      <c r="V14" s="108" t="str">
        <f>IFERROR(VLOOKUP(CONCATENATE($A14,V$1),'Исх-видео'!$A$2:$D$3000,4,FALSE),"-")</f>
        <v>-</v>
      </c>
      <c r="W14" s="108" t="str">
        <f>IFERROR(VLOOKUP(CONCATENATE($A14,W$1),'Исх-видео'!$A$2:$D$3000,4,FALSE),"-")</f>
        <v>-</v>
      </c>
      <c r="X14" s="108">
        <f>IFERROR(VLOOKUP(CONCATENATE($A14,X$1),'Исх-видео'!$A$2:$D$3000,4,FALSE),"-")</f>
        <v>4</v>
      </c>
      <c r="Y14" s="108" t="str">
        <f>IFERROR(VLOOKUP(CONCATENATE($A14,Y$1),'Исх-видео'!$A$2:$D$3000,4,FALSE),"-")</f>
        <v>-</v>
      </c>
      <c r="Z14" s="108" t="str">
        <f>IFERROR(VLOOKUP(CONCATENATE($A14,Z$1),'Исх-видео'!$A$2:$D$3000,4,FALSE),"-")</f>
        <v>-</v>
      </c>
      <c r="AA14" s="108">
        <f>IFERROR(VLOOKUP(CONCATENATE($A14,AA$1),'Исх-видео'!$A$2:$D$3000,4,FALSE),"-")</f>
        <v>7</v>
      </c>
      <c r="AB14" s="108" t="str">
        <f>IFERROR(VLOOKUP(CONCATENATE($A14,AB$1),'Исх-видео'!$A$2:$D$3000,4,FALSE),"-")</f>
        <v>-</v>
      </c>
      <c r="AC14" s="108" t="str">
        <f>IFERROR(VLOOKUP(CONCATENATE($A14,AC$1),'Исх-видео'!$A$2:$D$3000,4,FALSE),"-")</f>
        <v>-</v>
      </c>
      <c r="AD14" s="108">
        <f>IFERROR(VLOOKUP(CONCATENATE($A14,AD$1),'Исх-видео'!$A$2:$D$3000,4,FALSE),"-")</f>
        <v>5</v>
      </c>
      <c r="AE14" s="108" t="str">
        <f>IFERROR(VLOOKUP(CONCATENATE($A14,AE$1),'Исх-видео'!$A$2:$D$3000,4,FALSE),"-")</f>
        <v>-</v>
      </c>
      <c r="AF14" s="108" t="str">
        <f>IFERROR(VLOOKUP(CONCATENATE($A14,AF$1),'Исх-видео'!$A$2:$D$3000,4,FALSE),"-")</f>
        <v>-</v>
      </c>
      <c r="AG14" s="108" t="str">
        <f>IFERROR(VLOOKUP(CONCATENATE($A14,AG$1),'Исх-видео'!$A$2:$D$3000,4,FALSE),"-")</f>
        <v>-</v>
      </c>
      <c r="AH14" s="108" t="str">
        <f>IFERROR(VLOOKUP(CONCATENATE($A14,AH$1),'Исх-видео'!$A$2:$D$3000,4,FALSE),"-")</f>
        <v>-</v>
      </c>
      <c r="AI14" s="108" t="str">
        <f>IFERROR(VLOOKUP(CONCATENATE($A14,AI$1),'Исх-видео'!$A$2:$D$3000,4,FALSE),"-")</f>
        <v>-</v>
      </c>
      <c r="AJ14" s="108" t="str">
        <f>IFERROR(VLOOKUP(CONCATENATE($A14,AJ$1),'Исх-видео'!$A$2:$D$3000,4,FALSE),"-")</f>
        <v>-</v>
      </c>
      <c r="AK14" s="108" t="str">
        <f>IFERROR(VLOOKUP(CONCATENATE($A14,AK$1),'Исх-видео'!$A$2:$D$3000,4,FALSE),"-")</f>
        <v>-</v>
      </c>
      <c r="AL14" s="108" t="str">
        <f>IFERROR(VLOOKUP(CONCATENATE($A14,AL$1),'Исх-видео'!$A$2:$D$3000,4,FALSE),"-")</f>
        <v>-</v>
      </c>
      <c r="AM14" s="108" t="str">
        <f>IFERROR(VLOOKUP(CONCATENATE($A14,AM$1),'Исх-видео'!$A$2:$D$3000,4,FALSE),"-")</f>
        <v>-</v>
      </c>
      <c r="AN14" s="108">
        <f>IFERROR(VLOOKUP(CONCATENATE($A14,AN$1),'Исх-видео'!$A$2:$D$3000,4,FALSE),"-")</f>
        <v>9</v>
      </c>
      <c r="AO14" s="108" t="str">
        <f>IFERROR(VLOOKUP(CONCATENATE($A14,AO$1),'Исх-видео'!$A$2:$D$3000,4,FALSE),"-")</f>
        <v>-</v>
      </c>
      <c r="AP14" s="109">
        <f t="shared" si="1"/>
        <v>14</v>
      </c>
      <c r="AQ14" s="88">
        <f t="shared" si="0"/>
        <v>5.8571428571428568</v>
      </c>
      <c r="AR14" s="108"/>
    </row>
    <row r="15" spans="1:44">
      <c r="A15" s="22">
        <f t="shared" si="2"/>
        <v>13</v>
      </c>
      <c r="B15" s="108" t="str">
        <f>IFERROR(VLOOKUP(CONCATENATE($A15,B$1),'Исх-видео'!$A$2:$D$3000,4,FALSE),"-")</f>
        <v>-</v>
      </c>
      <c r="C15" s="108">
        <f>IFERROR(VLOOKUP(CONCATENATE($A15,C$1),'Исх-видео'!$A$2:$D$3000,4,FALSE),"-")</f>
        <v>5</v>
      </c>
      <c r="D15" s="108">
        <f>IFERROR(VLOOKUP(CONCATENATE($A15,D$1),'Исх-видео'!$A$2:$D$3000,4,FALSE),"-")</f>
        <v>9</v>
      </c>
      <c r="E15" s="108" t="str">
        <f>IFERROR(VLOOKUP(CONCATENATE($A15,E$1),'Исх-видео'!$A$2:$D$3000,4,FALSE),"-")</f>
        <v>-</v>
      </c>
      <c r="F15" s="108">
        <f>IFERROR(VLOOKUP(CONCATENATE($A15,F$1),'Исх-видео'!$A$2:$D$3000,4,FALSE),"-")</f>
        <v>8</v>
      </c>
      <c r="G15" s="108" t="str">
        <f>IFERROR(VLOOKUP(CONCATENATE($A15,G$1),'Исх-видео'!$A$2:$D$3000,4,FALSE),"-")</f>
        <v>-</v>
      </c>
      <c r="H15" s="108" t="str">
        <f>IFERROR(VLOOKUP(CONCATENATE($A15,H$1),'Исх-видео'!$A$2:$D$3000,4,FALSE),"-")</f>
        <v>-</v>
      </c>
      <c r="I15" s="108">
        <f>IFERROR(VLOOKUP(CONCATENATE($A15,I$1),'Исх-видео'!$A$2:$D$3000,4,FALSE),"-")</f>
        <v>4</v>
      </c>
      <c r="J15" s="108">
        <f>IFERROR(VLOOKUP(CONCATENATE($A15,J$1),'Исх-видео'!$A$2:$D$3000,4,FALSE),"-")</f>
        <v>5</v>
      </c>
      <c r="K15" s="108" t="str">
        <f>IFERROR(VLOOKUP(CONCATENATE($A15,K$1),'Исх-видео'!$A$2:$D$3000,4,FALSE),"-")</f>
        <v>-</v>
      </c>
      <c r="L15" s="108">
        <f>IFERROR(VLOOKUP(CONCATENATE($A15,L$1),'Исх-видео'!$A$2:$D$3000,4,FALSE),"-")</f>
        <v>8</v>
      </c>
      <c r="M15" s="108">
        <f>IFERROR(VLOOKUP(CONCATENATE($A15,M$1),'Исх-видео'!$A$2:$D$3000,4,FALSE),"-")</f>
        <v>7</v>
      </c>
      <c r="N15" s="108">
        <f>IFERROR(VLOOKUP(CONCATENATE($A15,N$1),'Исх-видео'!$A$2:$D$3000,4,FALSE),"-")</f>
        <v>7</v>
      </c>
      <c r="O15" s="108">
        <f>IFERROR(VLOOKUP(CONCATENATE($A15,O$1),'Исх-видео'!$A$2:$D$3000,4,FALSE),"-")</f>
        <v>4</v>
      </c>
      <c r="P15" s="108" t="str">
        <f>IFERROR(VLOOKUP(CONCATENATE($A15,P$1),'Исх-видео'!$A$2:$D$3000,4,FALSE),"-")</f>
        <v>-</v>
      </c>
      <c r="Q15" s="108" t="str">
        <f>IFERROR(VLOOKUP(CONCATENATE($A15,Q$1),'Исх-видео'!$A$2:$D$3000,4,FALSE),"-")</f>
        <v>-</v>
      </c>
      <c r="R15" s="108" t="str">
        <f>IFERROR(VLOOKUP(CONCATENATE($A15,R$1),'Исх-видео'!$A$2:$D$3000,4,FALSE),"-")</f>
        <v>-</v>
      </c>
      <c r="S15" s="108">
        <f>IFERROR(VLOOKUP(CONCATENATE($A15,S$1),'Исх-видео'!$A$2:$D$3000,4,FALSE),"-")</f>
        <v>8</v>
      </c>
      <c r="T15" s="108">
        <f>IFERROR(VLOOKUP(CONCATENATE($A15,T$1),'Исх-видео'!$A$2:$D$3000,4,FALSE),"-")</f>
        <v>5</v>
      </c>
      <c r="U15" s="108" t="str">
        <f>IFERROR(VLOOKUP(CONCATENATE($A15,U$1),'Исх-видео'!$A$2:$D$3000,4,FALSE),"-")</f>
        <v>-</v>
      </c>
      <c r="V15" s="108" t="str">
        <f>IFERROR(VLOOKUP(CONCATENATE($A15,V$1),'Исх-видео'!$A$2:$D$3000,4,FALSE),"-")</f>
        <v>-</v>
      </c>
      <c r="W15" s="108" t="str">
        <f>IFERROR(VLOOKUP(CONCATENATE($A15,W$1),'Исх-видео'!$A$2:$D$3000,4,FALSE),"-")</f>
        <v>-</v>
      </c>
      <c r="X15" s="108">
        <f>IFERROR(VLOOKUP(CONCATENATE($A15,X$1),'Исх-видео'!$A$2:$D$3000,4,FALSE),"-")</f>
        <v>3</v>
      </c>
      <c r="Y15" s="108" t="str">
        <f>IFERROR(VLOOKUP(CONCATENATE($A15,Y$1),'Исх-видео'!$A$2:$D$3000,4,FALSE),"-")</f>
        <v>-</v>
      </c>
      <c r="Z15" s="108" t="str">
        <f>IFERROR(VLOOKUP(CONCATENATE($A15,Z$1),'Исх-видео'!$A$2:$D$3000,4,FALSE),"-")</f>
        <v>-</v>
      </c>
      <c r="AA15" s="108">
        <f>IFERROR(VLOOKUP(CONCATENATE($A15,AA$1),'Исх-видео'!$A$2:$D$3000,4,FALSE),"-")</f>
        <v>6</v>
      </c>
      <c r="AB15" s="108" t="str">
        <f>IFERROR(VLOOKUP(CONCATENATE($A15,AB$1),'Исх-видео'!$A$2:$D$3000,4,FALSE),"-")</f>
        <v>-</v>
      </c>
      <c r="AC15" s="108" t="str">
        <f>IFERROR(VLOOKUP(CONCATENATE($A15,AC$1),'Исх-видео'!$A$2:$D$3000,4,FALSE),"-")</f>
        <v>-</v>
      </c>
      <c r="AD15" s="108">
        <f>IFERROR(VLOOKUP(CONCATENATE($A15,AD$1),'Исх-видео'!$A$2:$D$3000,4,FALSE),"-")</f>
        <v>6</v>
      </c>
      <c r="AE15" s="108" t="str">
        <f>IFERROR(VLOOKUP(CONCATENATE($A15,AE$1),'Исх-видео'!$A$2:$D$3000,4,FALSE),"-")</f>
        <v>-</v>
      </c>
      <c r="AF15" s="108" t="str">
        <f>IFERROR(VLOOKUP(CONCATENATE($A15,AF$1),'Исх-видео'!$A$2:$D$3000,4,FALSE),"-")</f>
        <v>-</v>
      </c>
      <c r="AG15" s="108" t="str">
        <f>IFERROR(VLOOKUP(CONCATENATE($A15,AG$1),'Исх-видео'!$A$2:$D$3000,4,FALSE),"-")</f>
        <v>-</v>
      </c>
      <c r="AH15" s="108" t="str">
        <f>IFERROR(VLOOKUP(CONCATENATE($A15,AH$1),'Исх-видео'!$A$2:$D$3000,4,FALSE),"-")</f>
        <v>-</v>
      </c>
      <c r="AI15" s="108" t="str">
        <f>IFERROR(VLOOKUP(CONCATENATE($A15,AI$1),'Исх-видео'!$A$2:$D$3000,4,FALSE),"-")</f>
        <v>-</v>
      </c>
      <c r="AJ15" s="108" t="str">
        <f>IFERROR(VLOOKUP(CONCATENATE($A15,AJ$1),'Исх-видео'!$A$2:$D$3000,4,FALSE),"-")</f>
        <v>-</v>
      </c>
      <c r="AK15" s="108" t="str">
        <f>IFERROR(VLOOKUP(CONCATENATE($A15,AK$1),'Исх-видео'!$A$2:$D$3000,4,FALSE),"-")</f>
        <v>-</v>
      </c>
      <c r="AL15" s="108" t="str">
        <f>IFERROR(VLOOKUP(CONCATENATE($A15,AL$1),'Исх-видео'!$A$2:$D$3000,4,FALSE),"-")</f>
        <v>-</v>
      </c>
      <c r="AM15" s="108" t="str">
        <f>IFERROR(VLOOKUP(CONCATENATE($A15,AM$1),'Исх-видео'!$A$2:$D$3000,4,FALSE),"-")</f>
        <v>-</v>
      </c>
      <c r="AN15" s="108">
        <f>IFERROR(VLOOKUP(CONCATENATE($A15,AN$1),'Исх-видео'!$A$2:$D$3000,4,FALSE),"-")</f>
        <v>7</v>
      </c>
      <c r="AO15" s="108" t="str">
        <f>IFERROR(VLOOKUP(CONCATENATE($A15,AO$1),'Исх-видео'!$A$2:$D$3000,4,FALSE),"-")</f>
        <v>-</v>
      </c>
      <c r="AP15" s="109">
        <f t="shared" si="1"/>
        <v>15</v>
      </c>
      <c r="AQ15" s="88">
        <f t="shared" si="0"/>
        <v>6.1333333333333337</v>
      </c>
      <c r="AR15" s="108"/>
    </row>
    <row r="16" spans="1:44">
      <c r="A16" s="22">
        <f t="shared" si="2"/>
        <v>14</v>
      </c>
      <c r="B16" s="108" t="str">
        <f>IFERROR(VLOOKUP(CONCATENATE($A16,B$1),'Исх-видео'!$A$2:$D$3000,4,FALSE),"-")</f>
        <v>-</v>
      </c>
      <c r="C16" s="108" t="str">
        <f>IFERROR(VLOOKUP(CONCATENATE($A16,C$1),'Исх-видео'!$A$2:$D$3000,4,FALSE),"-")</f>
        <v>-</v>
      </c>
      <c r="D16" s="108" t="str">
        <f>IFERROR(VLOOKUP(CONCATENATE($A16,D$1),'Исх-видео'!$A$2:$D$3000,4,FALSE),"-")</f>
        <v>-</v>
      </c>
      <c r="E16" s="108" t="str">
        <f>IFERROR(VLOOKUP(CONCATENATE($A16,E$1),'Исх-видео'!$A$2:$D$3000,4,FALSE),"-")</f>
        <v>-</v>
      </c>
      <c r="F16" s="108" t="str">
        <f>IFERROR(VLOOKUP(CONCATENATE($A16,F$1),'Исх-видео'!$A$2:$D$3000,4,FALSE),"-")</f>
        <v>-</v>
      </c>
      <c r="G16" s="108" t="str">
        <f>IFERROR(VLOOKUP(CONCATENATE($A16,G$1),'Исх-видео'!$A$2:$D$3000,4,FALSE),"-")</f>
        <v>-</v>
      </c>
      <c r="H16" s="108" t="str">
        <f>IFERROR(VLOOKUP(CONCATENATE($A16,H$1),'Исх-видео'!$A$2:$D$3000,4,FALSE),"-")</f>
        <v>-</v>
      </c>
      <c r="I16" s="108" t="str">
        <f>IFERROR(VLOOKUP(CONCATENATE($A16,I$1),'Исх-видео'!$A$2:$D$3000,4,FALSE),"-")</f>
        <v>-</v>
      </c>
      <c r="J16" s="108" t="str">
        <f>IFERROR(VLOOKUP(CONCATENATE($A16,J$1),'Исх-видео'!$A$2:$D$3000,4,FALSE),"-")</f>
        <v>-</v>
      </c>
      <c r="K16" s="108" t="str">
        <f>IFERROR(VLOOKUP(CONCATENATE($A16,K$1),'Исх-видео'!$A$2:$D$3000,4,FALSE),"-")</f>
        <v>-</v>
      </c>
      <c r="L16" s="108" t="str">
        <f>IFERROR(VLOOKUP(CONCATENATE($A16,L$1),'Исх-видео'!$A$2:$D$3000,4,FALSE),"-")</f>
        <v>-</v>
      </c>
      <c r="M16" s="108" t="str">
        <f>IFERROR(VLOOKUP(CONCATENATE($A16,M$1),'Исх-видео'!$A$2:$D$3000,4,FALSE),"-")</f>
        <v>-</v>
      </c>
      <c r="N16" s="108" t="str">
        <f>IFERROR(VLOOKUP(CONCATENATE($A16,N$1),'Исх-видео'!$A$2:$D$3000,4,FALSE),"-")</f>
        <v>-</v>
      </c>
      <c r="O16" s="108" t="str">
        <f>IFERROR(VLOOKUP(CONCATENATE($A16,O$1),'Исх-видео'!$A$2:$D$3000,4,FALSE),"-")</f>
        <v>-</v>
      </c>
      <c r="P16" s="108" t="str">
        <f>IFERROR(VLOOKUP(CONCATENATE($A16,P$1),'Исх-видео'!$A$2:$D$3000,4,FALSE),"-")</f>
        <v>-</v>
      </c>
      <c r="Q16" s="108" t="str">
        <f>IFERROR(VLOOKUP(CONCATENATE($A16,Q$1),'Исх-видео'!$A$2:$D$3000,4,FALSE),"-")</f>
        <v>-</v>
      </c>
      <c r="R16" s="108" t="str">
        <f>IFERROR(VLOOKUP(CONCATENATE($A16,R$1),'Исх-видео'!$A$2:$D$3000,4,FALSE),"-")</f>
        <v>-</v>
      </c>
      <c r="S16" s="108" t="str">
        <f>IFERROR(VLOOKUP(CONCATENATE($A16,S$1),'Исх-видео'!$A$2:$D$3000,4,FALSE),"-")</f>
        <v>-</v>
      </c>
      <c r="T16" s="108" t="str">
        <f>IFERROR(VLOOKUP(CONCATENATE($A16,T$1),'Исх-видео'!$A$2:$D$3000,4,FALSE),"-")</f>
        <v>-</v>
      </c>
      <c r="U16" s="108" t="str">
        <f>IFERROR(VLOOKUP(CONCATENATE($A16,U$1),'Исх-видео'!$A$2:$D$3000,4,FALSE),"-")</f>
        <v>-</v>
      </c>
      <c r="V16" s="108" t="str">
        <f>IFERROR(VLOOKUP(CONCATENATE($A16,V$1),'Исх-видео'!$A$2:$D$3000,4,FALSE),"-")</f>
        <v>-</v>
      </c>
      <c r="W16" s="108" t="str">
        <f>IFERROR(VLOOKUP(CONCATENATE($A16,W$1),'Исх-видео'!$A$2:$D$3000,4,FALSE),"-")</f>
        <v>-</v>
      </c>
      <c r="X16" s="108" t="str">
        <f>IFERROR(VLOOKUP(CONCATENATE($A16,X$1),'Исх-видео'!$A$2:$D$3000,4,FALSE),"-")</f>
        <v>-</v>
      </c>
      <c r="Y16" s="108" t="str">
        <f>IFERROR(VLOOKUP(CONCATENATE($A16,Y$1),'Исх-видео'!$A$2:$D$3000,4,FALSE),"-")</f>
        <v>-</v>
      </c>
      <c r="Z16" s="108" t="str">
        <f>IFERROR(VLOOKUP(CONCATENATE($A16,Z$1),'Исх-видео'!$A$2:$D$3000,4,FALSE),"-")</f>
        <v>-</v>
      </c>
      <c r="AA16" s="108" t="str">
        <f>IFERROR(VLOOKUP(CONCATENATE($A16,AA$1),'Исх-видео'!$A$2:$D$3000,4,FALSE),"-")</f>
        <v>-</v>
      </c>
      <c r="AB16" s="108" t="str">
        <f>IFERROR(VLOOKUP(CONCATENATE($A16,AB$1),'Исх-видео'!$A$2:$D$3000,4,FALSE),"-")</f>
        <v>-</v>
      </c>
      <c r="AC16" s="108" t="str">
        <f>IFERROR(VLOOKUP(CONCATENATE($A16,AC$1),'Исх-видео'!$A$2:$D$3000,4,FALSE),"-")</f>
        <v>-</v>
      </c>
      <c r="AD16" s="108" t="str">
        <f>IFERROR(VLOOKUP(CONCATENATE($A16,AD$1),'Исх-видео'!$A$2:$D$3000,4,FALSE),"-")</f>
        <v>-</v>
      </c>
      <c r="AE16" s="108" t="str">
        <f>IFERROR(VLOOKUP(CONCATENATE($A16,AE$1),'Исх-видео'!$A$2:$D$3000,4,FALSE),"-")</f>
        <v>-</v>
      </c>
      <c r="AF16" s="108" t="str">
        <f>IFERROR(VLOOKUP(CONCATENATE($A16,AF$1),'Исх-видео'!$A$2:$D$3000,4,FALSE),"-")</f>
        <v>-</v>
      </c>
      <c r="AG16" s="108" t="str">
        <f>IFERROR(VLOOKUP(CONCATENATE($A16,AG$1),'Исх-видео'!$A$2:$D$3000,4,FALSE),"-")</f>
        <v>-</v>
      </c>
      <c r="AH16" s="108" t="str">
        <f>IFERROR(VLOOKUP(CONCATENATE($A16,AH$1),'Исх-видео'!$A$2:$D$3000,4,FALSE),"-")</f>
        <v>-</v>
      </c>
      <c r="AI16" s="108" t="str">
        <f>IFERROR(VLOOKUP(CONCATENATE($A16,AI$1),'Исх-видео'!$A$2:$D$3000,4,FALSE),"-")</f>
        <v>-</v>
      </c>
      <c r="AJ16" s="108" t="str">
        <f>IFERROR(VLOOKUP(CONCATENATE($A16,AJ$1),'Исх-видео'!$A$2:$D$3000,4,FALSE),"-")</f>
        <v>-</v>
      </c>
      <c r="AK16" s="108" t="str">
        <f>IFERROR(VLOOKUP(CONCATENATE($A16,AK$1),'Исх-видео'!$A$2:$D$3000,4,FALSE),"-")</f>
        <v>-</v>
      </c>
      <c r="AL16" s="108" t="str">
        <f>IFERROR(VLOOKUP(CONCATENATE($A16,AL$1),'Исх-видео'!$A$2:$D$3000,4,FALSE),"-")</f>
        <v>-</v>
      </c>
      <c r="AM16" s="108" t="str">
        <f>IFERROR(VLOOKUP(CONCATENATE($A16,AM$1),'Исх-видео'!$A$2:$D$3000,4,FALSE),"-")</f>
        <v>-</v>
      </c>
      <c r="AN16" s="108" t="str">
        <f>IFERROR(VLOOKUP(CONCATENATE($A16,AN$1),'Исх-видео'!$A$2:$D$3000,4,FALSE),"-")</f>
        <v>-</v>
      </c>
      <c r="AO16" s="108" t="str">
        <f>IFERROR(VLOOKUP(CONCATENATE($A16,AO$1),'Исх-видео'!$A$2:$D$3000,4,FALSE),"-")</f>
        <v>-</v>
      </c>
      <c r="AP16" s="109">
        <f t="shared" si="1"/>
        <v>0</v>
      </c>
      <c r="AQ16" s="88" t="str">
        <f t="shared" si="0"/>
        <v>-</v>
      </c>
      <c r="AR16" s="108"/>
    </row>
    <row r="17" spans="1:44">
      <c r="A17" s="22">
        <f t="shared" si="2"/>
        <v>15</v>
      </c>
      <c r="B17" s="108" t="str">
        <f>IFERROR(VLOOKUP(CONCATENATE($A17,B$1),'Исх-видео'!$A$2:$D$3000,4,FALSE),"-")</f>
        <v>-</v>
      </c>
      <c r="C17" s="108" t="str">
        <f>IFERROR(VLOOKUP(CONCATENATE($A17,C$1),'Исх-видео'!$A$2:$D$3000,4,FALSE),"-")</f>
        <v>-</v>
      </c>
      <c r="D17" s="108" t="str">
        <f>IFERROR(VLOOKUP(CONCATENATE($A17,D$1),'Исх-видео'!$A$2:$D$3000,4,FALSE),"-")</f>
        <v>-</v>
      </c>
      <c r="E17" s="108" t="str">
        <f>IFERROR(VLOOKUP(CONCATENATE($A17,E$1),'Исх-видео'!$A$2:$D$3000,4,FALSE),"-")</f>
        <v>-</v>
      </c>
      <c r="F17" s="108" t="str">
        <f>IFERROR(VLOOKUP(CONCATENATE($A17,F$1),'Исх-видео'!$A$2:$D$3000,4,FALSE),"-")</f>
        <v>-</v>
      </c>
      <c r="G17" s="108" t="str">
        <f>IFERROR(VLOOKUP(CONCATENATE($A17,G$1),'Исх-видео'!$A$2:$D$3000,4,FALSE),"-")</f>
        <v>-</v>
      </c>
      <c r="H17" s="108" t="str">
        <f>IFERROR(VLOOKUP(CONCATENATE($A17,H$1),'Исх-видео'!$A$2:$D$3000,4,FALSE),"-")</f>
        <v>-</v>
      </c>
      <c r="I17" s="108" t="str">
        <f>IFERROR(VLOOKUP(CONCATENATE($A17,I$1),'Исх-видео'!$A$2:$D$3000,4,FALSE),"-")</f>
        <v>-</v>
      </c>
      <c r="J17" s="108" t="str">
        <f>IFERROR(VLOOKUP(CONCATENATE($A17,J$1),'Исх-видео'!$A$2:$D$3000,4,FALSE),"-")</f>
        <v>-</v>
      </c>
      <c r="K17" s="108" t="str">
        <f>IFERROR(VLOOKUP(CONCATENATE($A17,K$1),'Исх-видео'!$A$2:$D$3000,4,FALSE),"-")</f>
        <v>-</v>
      </c>
      <c r="L17" s="108" t="str">
        <f>IFERROR(VLOOKUP(CONCATENATE($A17,L$1),'Исх-видео'!$A$2:$D$3000,4,FALSE),"-")</f>
        <v>-</v>
      </c>
      <c r="M17" s="108" t="str">
        <f>IFERROR(VLOOKUP(CONCATENATE($A17,M$1),'Исх-видео'!$A$2:$D$3000,4,FALSE),"-")</f>
        <v>-</v>
      </c>
      <c r="N17" s="108" t="str">
        <f>IFERROR(VLOOKUP(CONCATENATE($A17,N$1),'Исх-видео'!$A$2:$D$3000,4,FALSE),"-")</f>
        <v>-</v>
      </c>
      <c r="O17" s="108" t="str">
        <f>IFERROR(VLOOKUP(CONCATENATE($A17,O$1),'Исх-видео'!$A$2:$D$3000,4,FALSE),"-")</f>
        <v>-</v>
      </c>
      <c r="P17" s="108" t="str">
        <f>IFERROR(VLOOKUP(CONCATENATE($A17,P$1),'Исх-видео'!$A$2:$D$3000,4,FALSE),"-")</f>
        <v>-</v>
      </c>
      <c r="Q17" s="108" t="str">
        <f>IFERROR(VLOOKUP(CONCATENATE($A17,Q$1),'Исх-видео'!$A$2:$D$3000,4,FALSE),"-")</f>
        <v>-</v>
      </c>
      <c r="R17" s="108" t="str">
        <f>IFERROR(VLOOKUP(CONCATENATE($A17,R$1),'Исх-видео'!$A$2:$D$3000,4,FALSE),"-")</f>
        <v>-</v>
      </c>
      <c r="S17" s="108" t="str">
        <f>IFERROR(VLOOKUP(CONCATENATE($A17,S$1),'Исх-видео'!$A$2:$D$3000,4,FALSE),"-")</f>
        <v>-</v>
      </c>
      <c r="T17" s="108" t="str">
        <f>IFERROR(VLOOKUP(CONCATENATE($A17,T$1),'Исх-видео'!$A$2:$D$3000,4,FALSE),"-")</f>
        <v>-</v>
      </c>
      <c r="U17" s="108" t="str">
        <f>IFERROR(VLOOKUP(CONCATENATE($A17,U$1),'Исх-видео'!$A$2:$D$3000,4,FALSE),"-")</f>
        <v>-</v>
      </c>
      <c r="V17" s="108" t="str">
        <f>IFERROR(VLOOKUP(CONCATENATE($A17,V$1),'Исх-видео'!$A$2:$D$3000,4,FALSE),"-")</f>
        <v>-</v>
      </c>
      <c r="W17" s="108" t="str">
        <f>IFERROR(VLOOKUP(CONCATENATE($A17,W$1),'Исх-видео'!$A$2:$D$3000,4,FALSE),"-")</f>
        <v>-</v>
      </c>
      <c r="X17" s="108" t="str">
        <f>IFERROR(VLOOKUP(CONCATENATE($A17,X$1),'Исх-видео'!$A$2:$D$3000,4,FALSE),"-")</f>
        <v>-</v>
      </c>
      <c r="Y17" s="108" t="str">
        <f>IFERROR(VLOOKUP(CONCATENATE($A17,Y$1),'Исх-видео'!$A$2:$D$3000,4,FALSE),"-")</f>
        <v>-</v>
      </c>
      <c r="Z17" s="108" t="str">
        <f>IFERROR(VLOOKUP(CONCATENATE($A17,Z$1),'Исх-видео'!$A$2:$D$3000,4,FALSE),"-")</f>
        <v>-</v>
      </c>
      <c r="AA17" s="108" t="str">
        <f>IFERROR(VLOOKUP(CONCATENATE($A17,AA$1),'Исх-видео'!$A$2:$D$3000,4,FALSE),"-")</f>
        <v>-</v>
      </c>
      <c r="AB17" s="108" t="str">
        <f>IFERROR(VLOOKUP(CONCATENATE($A17,AB$1),'Исх-видео'!$A$2:$D$3000,4,FALSE),"-")</f>
        <v>-</v>
      </c>
      <c r="AC17" s="108" t="str">
        <f>IFERROR(VLOOKUP(CONCATENATE($A17,AC$1),'Исх-видео'!$A$2:$D$3000,4,FALSE),"-")</f>
        <v>-</v>
      </c>
      <c r="AD17" s="108" t="str">
        <f>IFERROR(VLOOKUP(CONCATENATE($A17,AD$1),'Исх-видео'!$A$2:$D$3000,4,FALSE),"-")</f>
        <v>-</v>
      </c>
      <c r="AE17" s="108" t="str">
        <f>IFERROR(VLOOKUP(CONCATENATE($A17,AE$1),'Исх-видео'!$A$2:$D$3000,4,FALSE),"-")</f>
        <v>-</v>
      </c>
      <c r="AF17" s="108" t="str">
        <f>IFERROR(VLOOKUP(CONCATENATE($A17,AF$1),'Исх-видео'!$A$2:$D$3000,4,FALSE),"-")</f>
        <v>-</v>
      </c>
      <c r="AG17" s="108" t="str">
        <f>IFERROR(VLOOKUP(CONCATENATE($A17,AG$1),'Исх-видео'!$A$2:$D$3000,4,FALSE),"-")</f>
        <v>-</v>
      </c>
      <c r="AH17" s="108" t="str">
        <f>IFERROR(VLOOKUP(CONCATENATE($A17,AH$1),'Исх-видео'!$A$2:$D$3000,4,FALSE),"-")</f>
        <v>-</v>
      </c>
      <c r="AI17" s="108" t="str">
        <f>IFERROR(VLOOKUP(CONCATENATE($A17,AI$1),'Исх-видео'!$A$2:$D$3000,4,FALSE),"-")</f>
        <v>-</v>
      </c>
      <c r="AJ17" s="108" t="str">
        <f>IFERROR(VLOOKUP(CONCATENATE($A17,AJ$1),'Исх-видео'!$A$2:$D$3000,4,FALSE),"-")</f>
        <v>-</v>
      </c>
      <c r="AK17" s="108" t="str">
        <f>IFERROR(VLOOKUP(CONCATENATE($A17,AK$1),'Исх-видео'!$A$2:$D$3000,4,FALSE),"-")</f>
        <v>-</v>
      </c>
      <c r="AL17" s="108" t="str">
        <f>IFERROR(VLOOKUP(CONCATENATE($A17,AL$1),'Исх-видео'!$A$2:$D$3000,4,FALSE),"-")</f>
        <v>-</v>
      </c>
      <c r="AM17" s="108" t="str">
        <f>IFERROR(VLOOKUP(CONCATENATE($A17,AM$1),'Исх-видео'!$A$2:$D$3000,4,FALSE),"-")</f>
        <v>-</v>
      </c>
      <c r="AN17" s="108" t="str">
        <f>IFERROR(VLOOKUP(CONCATENATE($A17,AN$1),'Исх-видео'!$A$2:$D$3000,4,FALSE),"-")</f>
        <v>-</v>
      </c>
      <c r="AO17" s="108" t="str">
        <f>IFERROR(VLOOKUP(CONCATENATE($A17,AO$1),'Исх-видео'!$A$2:$D$3000,4,FALSE),"-")</f>
        <v>-</v>
      </c>
      <c r="AP17" s="109">
        <f t="shared" si="1"/>
        <v>0</v>
      </c>
      <c r="AQ17" s="88" t="str">
        <f t="shared" si="0"/>
        <v>-</v>
      </c>
      <c r="AR17" s="108"/>
    </row>
    <row r="18" spans="1:44">
      <c r="A18" s="22">
        <f t="shared" si="2"/>
        <v>16</v>
      </c>
      <c r="B18" s="108" t="str">
        <f>IFERROR(VLOOKUP(CONCATENATE($A18,B$1),'Исх-видео'!$A$2:$D$3000,4,FALSE),"-")</f>
        <v>-</v>
      </c>
      <c r="C18" s="108" t="str">
        <f>IFERROR(VLOOKUP(CONCATENATE($A18,C$1),'Исх-видео'!$A$2:$D$3000,4,FALSE),"-")</f>
        <v>-</v>
      </c>
      <c r="D18" s="108" t="str">
        <f>IFERROR(VLOOKUP(CONCATENATE($A18,D$1),'Исх-видео'!$A$2:$D$3000,4,FALSE),"-")</f>
        <v>-</v>
      </c>
      <c r="E18" s="108" t="str">
        <f>IFERROR(VLOOKUP(CONCATENATE($A18,E$1),'Исх-видео'!$A$2:$D$3000,4,FALSE),"-")</f>
        <v>-</v>
      </c>
      <c r="F18" s="108" t="str">
        <f>IFERROR(VLOOKUP(CONCATENATE($A18,F$1),'Исх-видео'!$A$2:$D$3000,4,FALSE),"-")</f>
        <v>-</v>
      </c>
      <c r="G18" s="108" t="str">
        <f>IFERROR(VLOOKUP(CONCATENATE($A18,G$1),'Исх-видео'!$A$2:$D$3000,4,FALSE),"-")</f>
        <v>-</v>
      </c>
      <c r="H18" s="108" t="str">
        <f>IFERROR(VLOOKUP(CONCATENATE($A18,H$1),'Исх-видео'!$A$2:$D$3000,4,FALSE),"-")</f>
        <v>-</v>
      </c>
      <c r="I18" s="108" t="str">
        <f>IFERROR(VLOOKUP(CONCATENATE($A18,I$1),'Исх-видео'!$A$2:$D$3000,4,FALSE),"-")</f>
        <v>-</v>
      </c>
      <c r="J18" s="108" t="str">
        <f>IFERROR(VLOOKUP(CONCATENATE($A18,J$1),'Исх-видео'!$A$2:$D$3000,4,FALSE),"-")</f>
        <v>-</v>
      </c>
      <c r="K18" s="108" t="str">
        <f>IFERROR(VLOOKUP(CONCATENATE($A18,K$1),'Исх-видео'!$A$2:$D$3000,4,FALSE),"-")</f>
        <v>-</v>
      </c>
      <c r="L18" s="108" t="str">
        <f>IFERROR(VLOOKUP(CONCATENATE($A18,L$1),'Исх-видео'!$A$2:$D$3000,4,FALSE),"-")</f>
        <v>-</v>
      </c>
      <c r="M18" s="108" t="str">
        <f>IFERROR(VLOOKUP(CONCATENATE($A18,M$1),'Исх-видео'!$A$2:$D$3000,4,FALSE),"-")</f>
        <v>-</v>
      </c>
      <c r="N18" s="108" t="str">
        <f>IFERROR(VLOOKUP(CONCATENATE($A18,N$1),'Исх-видео'!$A$2:$D$3000,4,FALSE),"-")</f>
        <v>-</v>
      </c>
      <c r="O18" s="108" t="str">
        <f>IFERROR(VLOOKUP(CONCATENATE($A18,O$1),'Исх-видео'!$A$2:$D$3000,4,FALSE),"-")</f>
        <v>-</v>
      </c>
      <c r="P18" s="108" t="str">
        <f>IFERROR(VLOOKUP(CONCATENATE($A18,P$1),'Исх-видео'!$A$2:$D$3000,4,FALSE),"-")</f>
        <v>-</v>
      </c>
      <c r="Q18" s="108" t="str">
        <f>IFERROR(VLOOKUP(CONCATENATE($A18,Q$1),'Исх-видео'!$A$2:$D$3000,4,FALSE),"-")</f>
        <v>-</v>
      </c>
      <c r="R18" s="108" t="str">
        <f>IFERROR(VLOOKUP(CONCATENATE($A18,R$1),'Исх-видео'!$A$2:$D$3000,4,FALSE),"-")</f>
        <v>-</v>
      </c>
      <c r="S18" s="108" t="str">
        <f>IFERROR(VLOOKUP(CONCATENATE($A18,S$1),'Исх-видео'!$A$2:$D$3000,4,FALSE),"-")</f>
        <v>-</v>
      </c>
      <c r="T18" s="108" t="str">
        <f>IFERROR(VLOOKUP(CONCATENATE($A18,T$1),'Исх-видео'!$A$2:$D$3000,4,FALSE),"-")</f>
        <v>-</v>
      </c>
      <c r="U18" s="108" t="str">
        <f>IFERROR(VLOOKUP(CONCATENATE($A18,U$1),'Исх-видео'!$A$2:$D$3000,4,FALSE),"-")</f>
        <v>-</v>
      </c>
      <c r="V18" s="108" t="str">
        <f>IFERROR(VLOOKUP(CONCATENATE($A18,V$1),'Исх-видео'!$A$2:$D$3000,4,FALSE),"-")</f>
        <v>-</v>
      </c>
      <c r="W18" s="108" t="str">
        <f>IFERROR(VLOOKUP(CONCATENATE($A18,W$1),'Исх-видео'!$A$2:$D$3000,4,FALSE),"-")</f>
        <v>-</v>
      </c>
      <c r="X18" s="108" t="str">
        <f>IFERROR(VLOOKUP(CONCATENATE($A18,X$1),'Исх-видео'!$A$2:$D$3000,4,FALSE),"-")</f>
        <v>-</v>
      </c>
      <c r="Y18" s="108" t="str">
        <f>IFERROR(VLOOKUP(CONCATENATE($A18,Y$1),'Исх-видео'!$A$2:$D$3000,4,FALSE),"-")</f>
        <v>-</v>
      </c>
      <c r="Z18" s="108" t="str">
        <f>IFERROR(VLOOKUP(CONCATENATE($A18,Z$1),'Исх-видео'!$A$2:$D$3000,4,FALSE),"-")</f>
        <v>-</v>
      </c>
      <c r="AA18" s="108" t="str">
        <f>IFERROR(VLOOKUP(CONCATENATE($A18,AA$1),'Исх-видео'!$A$2:$D$3000,4,FALSE),"-")</f>
        <v>-</v>
      </c>
      <c r="AB18" s="108" t="str">
        <f>IFERROR(VLOOKUP(CONCATENATE($A18,AB$1),'Исх-видео'!$A$2:$D$3000,4,FALSE),"-")</f>
        <v>-</v>
      </c>
      <c r="AC18" s="108" t="str">
        <f>IFERROR(VLOOKUP(CONCATENATE($A18,AC$1),'Исх-видео'!$A$2:$D$3000,4,FALSE),"-")</f>
        <v>-</v>
      </c>
      <c r="AD18" s="108" t="str">
        <f>IFERROR(VLOOKUP(CONCATENATE($A18,AD$1),'Исх-видео'!$A$2:$D$3000,4,FALSE),"-")</f>
        <v>-</v>
      </c>
      <c r="AE18" s="108" t="str">
        <f>IFERROR(VLOOKUP(CONCATENATE($A18,AE$1),'Исх-видео'!$A$2:$D$3000,4,FALSE),"-")</f>
        <v>-</v>
      </c>
      <c r="AF18" s="108" t="str">
        <f>IFERROR(VLOOKUP(CONCATENATE($A18,AF$1),'Исх-видео'!$A$2:$D$3000,4,FALSE),"-")</f>
        <v>-</v>
      </c>
      <c r="AG18" s="108" t="str">
        <f>IFERROR(VLOOKUP(CONCATENATE($A18,AG$1),'Исх-видео'!$A$2:$D$3000,4,FALSE),"-")</f>
        <v>-</v>
      </c>
      <c r="AH18" s="108" t="str">
        <f>IFERROR(VLOOKUP(CONCATENATE($A18,AH$1),'Исх-видео'!$A$2:$D$3000,4,FALSE),"-")</f>
        <v>-</v>
      </c>
      <c r="AI18" s="108" t="str">
        <f>IFERROR(VLOOKUP(CONCATENATE($A18,AI$1),'Исх-видео'!$A$2:$D$3000,4,FALSE),"-")</f>
        <v>-</v>
      </c>
      <c r="AJ18" s="108" t="str">
        <f>IFERROR(VLOOKUP(CONCATENATE($A18,AJ$1),'Исх-видео'!$A$2:$D$3000,4,FALSE),"-")</f>
        <v>-</v>
      </c>
      <c r="AK18" s="108" t="str">
        <f>IFERROR(VLOOKUP(CONCATENATE($A18,AK$1),'Исх-видео'!$A$2:$D$3000,4,FALSE),"-")</f>
        <v>-</v>
      </c>
      <c r="AL18" s="108" t="str">
        <f>IFERROR(VLOOKUP(CONCATENATE($A18,AL$1),'Исх-видео'!$A$2:$D$3000,4,FALSE),"-")</f>
        <v>-</v>
      </c>
      <c r="AM18" s="108" t="str">
        <f>IFERROR(VLOOKUP(CONCATENATE($A18,AM$1),'Исх-видео'!$A$2:$D$3000,4,FALSE),"-")</f>
        <v>-</v>
      </c>
      <c r="AN18" s="108" t="str">
        <f>IFERROR(VLOOKUP(CONCATENATE($A18,AN$1),'Исх-видео'!$A$2:$D$3000,4,FALSE),"-")</f>
        <v>-</v>
      </c>
      <c r="AO18" s="108" t="str">
        <f>IFERROR(VLOOKUP(CONCATENATE($A18,AO$1),'Исх-видео'!$A$2:$D$3000,4,FALSE),"-")</f>
        <v>-</v>
      </c>
      <c r="AP18" s="109">
        <f t="shared" si="1"/>
        <v>0</v>
      </c>
      <c r="AQ18" s="88" t="str">
        <f t="shared" si="0"/>
        <v>-</v>
      </c>
      <c r="AR18" s="108"/>
    </row>
    <row r="19" spans="1:44">
      <c r="A19" s="22">
        <f t="shared" si="2"/>
        <v>17</v>
      </c>
      <c r="B19" s="108" t="str">
        <f>IFERROR(VLOOKUP(CONCATENATE($A19,B$1),'Исх-видео'!$A$2:$D$3000,4,FALSE),"-")</f>
        <v>-</v>
      </c>
      <c r="C19" s="108" t="str">
        <f>IFERROR(VLOOKUP(CONCATENATE($A19,C$1),'Исх-видео'!$A$2:$D$3000,4,FALSE),"-")</f>
        <v>-</v>
      </c>
      <c r="D19" s="108" t="str">
        <f>IFERROR(VLOOKUP(CONCATENATE($A19,D$1),'Исх-видео'!$A$2:$D$3000,4,FALSE),"-")</f>
        <v>-</v>
      </c>
      <c r="E19" s="108" t="str">
        <f>IFERROR(VLOOKUP(CONCATENATE($A19,E$1),'Исх-видео'!$A$2:$D$3000,4,FALSE),"-")</f>
        <v>-</v>
      </c>
      <c r="F19" s="108" t="str">
        <f>IFERROR(VLOOKUP(CONCATENATE($A19,F$1),'Исх-видео'!$A$2:$D$3000,4,FALSE),"-")</f>
        <v>-</v>
      </c>
      <c r="G19" s="108" t="str">
        <f>IFERROR(VLOOKUP(CONCATENATE($A19,G$1),'Исх-видео'!$A$2:$D$3000,4,FALSE),"-")</f>
        <v>-</v>
      </c>
      <c r="H19" s="108" t="str">
        <f>IFERROR(VLOOKUP(CONCATENATE($A19,H$1),'Исх-видео'!$A$2:$D$3000,4,FALSE),"-")</f>
        <v>-</v>
      </c>
      <c r="I19" s="108" t="str">
        <f>IFERROR(VLOOKUP(CONCATENATE($A19,I$1),'Исх-видео'!$A$2:$D$3000,4,FALSE),"-")</f>
        <v>-</v>
      </c>
      <c r="J19" s="108" t="str">
        <f>IFERROR(VLOOKUP(CONCATENATE($A19,J$1),'Исх-видео'!$A$2:$D$3000,4,FALSE),"-")</f>
        <v>-</v>
      </c>
      <c r="K19" s="108" t="str">
        <f>IFERROR(VLOOKUP(CONCATENATE($A19,K$1),'Исх-видео'!$A$2:$D$3000,4,FALSE),"-")</f>
        <v>-</v>
      </c>
      <c r="L19" s="108" t="str">
        <f>IFERROR(VLOOKUP(CONCATENATE($A19,L$1),'Исх-видео'!$A$2:$D$3000,4,FALSE),"-")</f>
        <v>-</v>
      </c>
      <c r="M19" s="108" t="str">
        <f>IFERROR(VLOOKUP(CONCATENATE($A19,M$1),'Исх-видео'!$A$2:$D$3000,4,FALSE),"-")</f>
        <v>-</v>
      </c>
      <c r="N19" s="108" t="str">
        <f>IFERROR(VLOOKUP(CONCATENATE($A19,N$1),'Исх-видео'!$A$2:$D$3000,4,FALSE),"-")</f>
        <v>-</v>
      </c>
      <c r="O19" s="108" t="str">
        <f>IFERROR(VLOOKUP(CONCATENATE($A19,O$1),'Исх-видео'!$A$2:$D$3000,4,FALSE),"-")</f>
        <v>-</v>
      </c>
      <c r="P19" s="108" t="str">
        <f>IFERROR(VLOOKUP(CONCATENATE($A19,P$1),'Исх-видео'!$A$2:$D$3000,4,FALSE),"-")</f>
        <v>-</v>
      </c>
      <c r="Q19" s="108" t="str">
        <f>IFERROR(VLOOKUP(CONCATENATE($A19,Q$1),'Исх-видео'!$A$2:$D$3000,4,FALSE),"-")</f>
        <v>-</v>
      </c>
      <c r="R19" s="108" t="str">
        <f>IFERROR(VLOOKUP(CONCATENATE($A19,R$1),'Исх-видео'!$A$2:$D$3000,4,FALSE),"-")</f>
        <v>-</v>
      </c>
      <c r="S19" s="108" t="str">
        <f>IFERROR(VLOOKUP(CONCATENATE($A19,S$1),'Исх-видео'!$A$2:$D$3000,4,FALSE),"-")</f>
        <v>-</v>
      </c>
      <c r="T19" s="108" t="str">
        <f>IFERROR(VLOOKUP(CONCATENATE($A19,T$1),'Исх-видео'!$A$2:$D$3000,4,FALSE),"-")</f>
        <v>-</v>
      </c>
      <c r="U19" s="108" t="str">
        <f>IFERROR(VLOOKUP(CONCATENATE($A19,U$1),'Исх-видео'!$A$2:$D$3000,4,FALSE),"-")</f>
        <v>-</v>
      </c>
      <c r="V19" s="108" t="str">
        <f>IFERROR(VLOOKUP(CONCATENATE($A19,V$1),'Исх-видео'!$A$2:$D$3000,4,FALSE),"-")</f>
        <v>-</v>
      </c>
      <c r="W19" s="108" t="str">
        <f>IFERROR(VLOOKUP(CONCATENATE($A19,W$1),'Исх-видео'!$A$2:$D$3000,4,FALSE),"-")</f>
        <v>-</v>
      </c>
      <c r="X19" s="108" t="str">
        <f>IFERROR(VLOOKUP(CONCATENATE($A19,X$1),'Исх-видео'!$A$2:$D$3000,4,FALSE),"-")</f>
        <v>-</v>
      </c>
      <c r="Y19" s="108" t="str">
        <f>IFERROR(VLOOKUP(CONCATENATE($A19,Y$1),'Исх-видео'!$A$2:$D$3000,4,FALSE),"-")</f>
        <v>-</v>
      </c>
      <c r="Z19" s="108" t="str">
        <f>IFERROR(VLOOKUP(CONCATENATE($A19,Z$1),'Исх-видео'!$A$2:$D$3000,4,FALSE),"-")</f>
        <v>-</v>
      </c>
      <c r="AA19" s="108" t="str">
        <f>IFERROR(VLOOKUP(CONCATENATE($A19,AA$1),'Исх-видео'!$A$2:$D$3000,4,FALSE),"-")</f>
        <v>-</v>
      </c>
      <c r="AB19" s="108" t="str">
        <f>IFERROR(VLOOKUP(CONCATENATE($A19,AB$1),'Исх-видео'!$A$2:$D$3000,4,FALSE),"-")</f>
        <v>-</v>
      </c>
      <c r="AC19" s="108" t="str">
        <f>IFERROR(VLOOKUP(CONCATENATE($A19,AC$1),'Исх-видео'!$A$2:$D$3000,4,FALSE),"-")</f>
        <v>-</v>
      </c>
      <c r="AD19" s="108" t="str">
        <f>IFERROR(VLOOKUP(CONCATENATE($A19,AD$1),'Исх-видео'!$A$2:$D$3000,4,FALSE),"-")</f>
        <v>-</v>
      </c>
      <c r="AE19" s="108" t="str">
        <f>IFERROR(VLOOKUP(CONCATENATE($A19,AE$1),'Исх-видео'!$A$2:$D$3000,4,FALSE),"-")</f>
        <v>-</v>
      </c>
      <c r="AF19" s="108" t="str">
        <f>IFERROR(VLOOKUP(CONCATENATE($A19,AF$1),'Исх-видео'!$A$2:$D$3000,4,FALSE),"-")</f>
        <v>-</v>
      </c>
      <c r="AG19" s="108" t="str">
        <f>IFERROR(VLOOKUP(CONCATENATE($A19,AG$1),'Исх-видео'!$A$2:$D$3000,4,FALSE),"-")</f>
        <v>-</v>
      </c>
      <c r="AH19" s="108" t="str">
        <f>IFERROR(VLOOKUP(CONCATENATE($A19,AH$1),'Исх-видео'!$A$2:$D$3000,4,FALSE),"-")</f>
        <v>-</v>
      </c>
      <c r="AI19" s="108" t="str">
        <f>IFERROR(VLOOKUP(CONCATENATE($A19,AI$1),'Исх-видео'!$A$2:$D$3000,4,FALSE),"-")</f>
        <v>-</v>
      </c>
      <c r="AJ19" s="108" t="str">
        <f>IFERROR(VLOOKUP(CONCATENATE($A19,AJ$1),'Исх-видео'!$A$2:$D$3000,4,FALSE),"-")</f>
        <v>-</v>
      </c>
      <c r="AK19" s="108" t="str">
        <f>IFERROR(VLOOKUP(CONCATENATE($A19,AK$1),'Исх-видео'!$A$2:$D$3000,4,FALSE),"-")</f>
        <v>-</v>
      </c>
      <c r="AL19" s="108" t="str">
        <f>IFERROR(VLOOKUP(CONCATENATE($A19,AL$1),'Исх-видео'!$A$2:$D$3000,4,FALSE),"-")</f>
        <v>-</v>
      </c>
      <c r="AM19" s="108" t="str">
        <f>IFERROR(VLOOKUP(CONCATENATE($A19,AM$1),'Исх-видео'!$A$2:$D$3000,4,FALSE),"-")</f>
        <v>-</v>
      </c>
      <c r="AN19" s="108" t="str">
        <f>IFERROR(VLOOKUP(CONCATENATE($A19,AN$1),'Исх-видео'!$A$2:$D$3000,4,FALSE),"-")</f>
        <v>-</v>
      </c>
      <c r="AO19" s="108" t="str">
        <f>IFERROR(VLOOKUP(CONCATENATE($A19,AO$1),'Исх-видео'!$A$2:$D$3000,4,FALSE),"-")</f>
        <v>-</v>
      </c>
      <c r="AP19" s="109">
        <f t="shared" si="1"/>
        <v>0</v>
      </c>
      <c r="AQ19" s="88" t="str">
        <f t="shared" si="0"/>
        <v>-</v>
      </c>
      <c r="AR19" s="108"/>
    </row>
    <row r="20" spans="1:44">
      <c r="A20" s="22">
        <f t="shared" si="2"/>
        <v>18</v>
      </c>
      <c r="B20" s="108" t="str">
        <f>IFERROR(VLOOKUP(CONCATENATE($A20,B$1),'Исх-видео'!$A$2:$D$3000,4,FALSE),"-")</f>
        <v>-</v>
      </c>
      <c r="C20" s="108" t="str">
        <f>IFERROR(VLOOKUP(CONCATENATE($A20,C$1),'Исх-видео'!$A$2:$D$3000,4,FALSE),"-")</f>
        <v>-</v>
      </c>
      <c r="D20" s="108" t="str">
        <f>IFERROR(VLOOKUP(CONCATENATE($A20,D$1),'Исх-видео'!$A$2:$D$3000,4,FALSE),"-")</f>
        <v>-</v>
      </c>
      <c r="E20" s="108" t="str">
        <f>IFERROR(VLOOKUP(CONCATENATE($A20,E$1),'Исх-видео'!$A$2:$D$3000,4,FALSE),"-")</f>
        <v>-</v>
      </c>
      <c r="F20" s="108" t="str">
        <f>IFERROR(VLOOKUP(CONCATENATE($A20,F$1),'Исх-видео'!$A$2:$D$3000,4,FALSE),"-")</f>
        <v>-</v>
      </c>
      <c r="G20" s="108" t="str">
        <f>IFERROR(VLOOKUP(CONCATENATE($A20,G$1),'Исх-видео'!$A$2:$D$3000,4,FALSE),"-")</f>
        <v>-</v>
      </c>
      <c r="H20" s="108" t="str">
        <f>IFERROR(VLOOKUP(CONCATENATE($A20,H$1),'Исх-видео'!$A$2:$D$3000,4,FALSE),"-")</f>
        <v>-</v>
      </c>
      <c r="I20" s="108" t="str">
        <f>IFERROR(VLOOKUP(CONCATENATE($A20,I$1),'Исх-видео'!$A$2:$D$3000,4,FALSE),"-")</f>
        <v>-</v>
      </c>
      <c r="J20" s="108" t="str">
        <f>IFERROR(VLOOKUP(CONCATENATE($A20,J$1),'Исх-видео'!$A$2:$D$3000,4,FALSE),"-")</f>
        <v>-</v>
      </c>
      <c r="K20" s="108" t="str">
        <f>IFERROR(VLOOKUP(CONCATENATE($A20,K$1),'Исх-видео'!$A$2:$D$3000,4,FALSE),"-")</f>
        <v>-</v>
      </c>
      <c r="L20" s="108" t="str">
        <f>IFERROR(VLOOKUP(CONCATENATE($A20,L$1),'Исх-видео'!$A$2:$D$3000,4,FALSE),"-")</f>
        <v>-</v>
      </c>
      <c r="M20" s="108" t="str">
        <f>IFERROR(VLOOKUP(CONCATENATE($A20,M$1),'Исх-видео'!$A$2:$D$3000,4,FALSE),"-")</f>
        <v>-</v>
      </c>
      <c r="N20" s="108" t="str">
        <f>IFERROR(VLOOKUP(CONCATENATE($A20,N$1),'Исх-видео'!$A$2:$D$3000,4,FALSE),"-")</f>
        <v>-</v>
      </c>
      <c r="O20" s="108" t="str">
        <f>IFERROR(VLOOKUP(CONCATENATE($A20,O$1),'Исх-видео'!$A$2:$D$3000,4,FALSE),"-")</f>
        <v>-</v>
      </c>
      <c r="P20" s="108" t="str">
        <f>IFERROR(VLOOKUP(CONCATENATE($A20,P$1),'Исх-видео'!$A$2:$D$3000,4,FALSE),"-")</f>
        <v>-</v>
      </c>
      <c r="Q20" s="108" t="str">
        <f>IFERROR(VLOOKUP(CONCATENATE($A20,Q$1),'Исх-видео'!$A$2:$D$3000,4,FALSE),"-")</f>
        <v>-</v>
      </c>
      <c r="R20" s="108" t="str">
        <f>IFERROR(VLOOKUP(CONCATENATE($A20,R$1),'Исх-видео'!$A$2:$D$3000,4,FALSE),"-")</f>
        <v>-</v>
      </c>
      <c r="S20" s="108" t="str">
        <f>IFERROR(VLOOKUP(CONCATENATE($A20,S$1),'Исх-видео'!$A$2:$D$3000,4,FALSE),"-")</f>
        <v>-</v>
      </c>
      <c r="T20" s="108" t="str">
        <f>IFERROR(VLOOKUP(CONCATENATE($A20,T$1),'Исх-видео'!$A$2:$D$3000,4,FALSE),"-")</f>
        <v>-</v>
      </c>
      <c r="U20" s="108" t="str">
        <f>IFERROR(VLOOKUP(CONCATENATE($A20,U$1),'Исх-видео'!$A$2:$D$3000,4,FALSE),"-")</f>
        <v>-</v>
      </c>
      <c r="V20" s="108" t="str">
        <f>IFERROR(VLOOKUP(CONCATENATE($A20,V$1),'Исх-видео'!$A$2:$D$3000,4,FALSE),"-")</f>
        <v>-</v>
      </c>
      <c r="W20" s="108" t="str">
        <f>IFERROR(VLOOKUP(CONCATENATE($A20,W$1),'Исх-видео'!$A$2:$D$3000,4,FALSE),"-")</f>
        <v>-</v>
      </c>
      <c r="X20" s="108" t="str">
        <f>IFERROR(VLOOKUP(CONCATENATE($A20,X$1),'Исх-видео'!$A$2:$D$3000,4,FALSE),"-")</f>
        <v>-</v>
      </c>
      <c r="Y20" s="108" t="str">
        <f>IFERROR(VLOOKUP(CONCATENATE($A20,Y$1),'Исх-видео'!$A$2:$D$3000,4,FALSE),"-")</f>
        <v>-</v>
      </c>
      <c r="Z20" s="108" t="str">
        <f>IFERROR(VLOOKUP(CONCATENATE($A20,Z$1),'Исх-видео'!$A$2:$D$3000,4,FALSE),"-")</f>
        <v>-</v>
      </c>
      <c r="AA20" s="108" t="str">
        <f>IFERROR(VLOOKUP(CONCATENATE($A20,AA$1),'Исх-видео'!$A$2:$D$3000,4,FALSE),"-")</f>
        <v>-</v>
      </c>
      <c r="AB20" s="108" t="str">
        <f>IFERROR(VLOOKUP(CONCATENATE($A20,AB$1),'Исх-видео'!$A$2:$D$3000,4,FALSE),"-")</f>
        <v>-</v>
      </c>
      <c r="AC20" s="108" t="str">
        <f>IFERROR(VLOOKUP(CONCATENATE($A20,AC$1),'Исх-видео'!$A$2:$D$3000,4,FALSE),"-")</f>
        <v>-</v>
      </c>
      <c r="AD20" s="108" t="str">
        <f>IFERROR(VLOOKUP(CONCATENATE($A20,AD$1),'Исх-видео'!$A$2:$D$3000,4,FALSE),"-")</f>
        <v>-</v>
      </c>
      <c r="AE20" s="108" t="str">
        <f>IFERROR(VLOOKUP(CONCATENATE($A20,AE$1),'Исх-видео'!$A$2:$D$3000,4,FALSE),"-")</f>
        <v>-</v>
      </c>
      <c r="AF20" s="108" t="str">
        <f>IFERROR(VLOOKUP(CONCATENATE($A20,AF$1),'Исх-видео'!$A$2:$D$3000,4,FALSE),"-")</f>
        <v>-</v>
      </c>
      <c r="AG20" s="108" t="str">
        <f>IFERROR(VLOOKUP(CONCATENATE($A20,AG$1),'Исх-видео'!$A$2:$D$3000,4,FALSE),"-")</f>
        <v>-</v>
      </c>
      <c r="AH20" s="108" t="str">
        <f>IFERROR(VLOOKUP(CONCATENATE($A20,AH$1),'Исх-видео'!$A$2:$D$3000,4,FALSE),"-")</f>
        <v>-</v>
      </c>
      <c r="AI20" s="108" t="str">
        <f>IFERROR(VLOOKUP(CONCATENATE($A20,AI$1),'Исх-видео'!$A$2:$D$3000,4,FALSE),"-")</f>
        <v>-</v>
      </c>
      <c r="AJ20" s="108" t="str">
        <f>IFERROR(VLOOKUP(CONCATENATE($A20,AJ$1),'Исх-видео'!$A$2:$D$3000,4,FALSE),"-")</f>
        <v>-</v>
      </c>
      <c r="AK20" s="108" t="str">
        <f>IFERROR(VLOOKUP(CONCATENATE($A20,AK$1),'Исх-видео'!$A$2:$D$3000,4,FALSE),"-")</f>
        <v>-</v>
      </c>
      <c r="AL20" s="108" t="str">
        <f>IFERROR(VLOOKUP(CONCATENATE($A20,AL$1),'Исх-видео'!$A$2:$D$3000,4,FALSE),"-")</f>
        <v>-</v>
      </c>
      <c r="AM20" s="108" t="str">
        <f>IFERROR(VLOOKUP(CONCATENATE($A20,AM$1),'Исх-видео'!$A$2:$D$3000,4,FALSE),"-")</f>
        <v>-</v>
      </c>
      <c r="AN20" s="108" t="str">
        <f>IFERROR(VLOOKUP(CONCATENATE($A20,AN$1),'Исх-видео'!$A$2:$D$3000,4,FALSE),"-")</f>
        <v>-</v>
      </c>
      <c r="AO20" s="108" t="str">
        <f>IFERROR(VLOOKUP(CONCATENATE($A20,AO$1),'Исх-видео'!$A$2:$D$3000,4,FALSE),"-")</f>
        <v>-</v>
      </c>
      <c r="AP20" s="109">
        <f t="shared" si="1"/>
        <v>0</v>
      </c>
      <c r="AQ20" s="88" t="str">
        <f t="shared" si="0"/>
        <v>-</v>
      </c>
      <c r="AR20" s="108"/>
    </row>
    <row r="21" spans="1:44">
      <c r="A21" s="22">
        <f t="shared" si="2"/>
        <v>19</v>
      </c>
      <c r="B21" s="108" t="str">
        <f>IFERROR(VLOOKUP(CONCATENATE($A21,B$1),'Исх-видео'!$A$2:$D$3000,4,FALSE),"-")</f>
        <v>-</v>
      </c>
      <c r="C21" s="108" t="str">
        <f>IFERROR(VLOOKUP(CONCATENATE($A21,C$1),'Исх-видео'!$A$2:$D$3000,4,FALSE),"-")</f>
        <v>-</v>
      </c>
      <c r="D21" s="108" t="str">
        <f>IFERROR(VLOOKUP(CONCATENATE($A21,D$1),'Исх-видео'!$A$2:$D$3000,4,FALSE),"-")</f>
        <v>-</v>
      </c>
      <c r="E21" s="108" t="str">
        <f>IFERROR(VLOOKUP(CONCATENATE($A21,E$1),'Исх-видео'!$A$2:$D$3000,4,FALSE),"-")</f>
        <v>-</v>
      </c>
      <c r="F21" s="108" t="str">
        <f>IFERROR(VLOOKUP(CONCATENATE($A21,F$1),'Исх-видео'!$A$2:$D$3000,4,FALSE),"-")</f>
        <v>-</v>
      </c>
      <c r="G21" s="108" t="str">
        <f>IFERROR(VLOOKUP(CONCATENATE($A21,G$1),'Исх-видео'!$A$2:$D$3000,4,FALSE),"-")</f>
        <v>-</v>
      </c>
      <c r="H21" s="108" t="str">
        <f>IFERROR(VLOOKUP(CONCATENATE($A21,H$1),'Исх-видео'!$A$2:$D$3000,4,FALSE),"-")</f>
        <v>-</v>
      </c>
      <c r="I21" s="108" t="str">
        <f>IFERROR(VLOOKUP(CONCATENATE($A21,I$1),'Исх-видео'!$A$2:$D$3000,4,FALSE),"-")</f>
        <v>-</v>
      </c>
      <c r="J21" s="108" t="str">
        <f>IFERROR(VLOOKUP(CONCATENATE($A21,J$1),'Исх-видео'!$A$2:$D$3000,4,FALSE),"-")</f>
        <v>-</v>
      </c>
      <c r="K21" s="108" t="str">
        <f>IFERROR(VLOOKUP(CONCATENATE($A21,K$1),'Исх-видео'!$A$2:$D$3000,4,FALSE),"-")</f>
        <v>-</v>
      </c>
      <c r="L21" s="108" t="str">
        <f>IFERROR(VLOOKUP(CONCATENATE($A21,L$1),'Исх-видео'!$A$2:$D$3000,4,FALSE),"-")</f>
        <v>-</v>
      </c>
      <c r="M21" s="108" t="str">
        <f>IFERROR(VLOOKUP(CONCATENATE($A21,M$1),'Исх-видео'!$A$2:$D$3000,4,FALSE),"-")</f>
        <v>-</v>
      </c>
      <c r="N21" s="108" t="str">
        <f>IFERROR(VLOOKUP(CONCATENATE($A21,N$1),'Исх-видео'!$A$2:$D$3000,4,FALSE),"-")</f>
        <v>-</v>
      </c>
      <c r="O21" s="108" t="str">
        <f>IFERROR(VLOOKUP(CONCATENATE($A21,O$1),'Исх-видео'!$A$2:$D$3000,4,FALSE),"-")</f>
        <v>-</v>
      </c>
      <c r="P21" s="108" t="str">
        <f>IFERROR(VLOOKUP(CONCATENATE($A21,P$1),'Исх-видео'!$A$2:$D$3000,4,FALSE),"-")</f>
        <v>-</v>
      </c>
      <c r="Q21" s="108" t="str">
        <f>IFERROR(VLOOKUP(CONCATENATE($A21,Q$1),'Исх-видео'!$A$2:$D$3000,4,FALSE),"-")</f>
        <v>-</v>
      </c>
      <c r="R21" s="108" t="str">
        <f>IFERROR(VLOOKUP(CONCATENATE($A21,R$1),'Исх-видео'!$A$2:$D$3000,4,FALSE),"-")</f>
        <v>-</v>
      </c>
      <c r="S21" s="108" t="str">
        <f>IFERROR(VLOOKUP(CONCATENATE($A21,S$1),'Исх-видео'!$A$2:$D$3000,4,FALSE),"-")</f>
        <v>-</v>
      </c>
      <c r="T21" s="108" t="str">
        <f>IFERROR(VLOOKUP(CONCATENATE($A21,T$1),'Исх-видео'!$A$2:$D$3000,4,FALSE),"-")</f>
        <v>-</v>
      </c>
      <c r="U21" s="108" t="str">
        <f>IFERROR(VLOOKUP(CONCATENATE($A21,U$1),'Исх-видео'!$A$2:$D$3000,4,FALSE),"-")</f>
        <v>-</v>
      </c>
      <c r="V21" s="108" t="str">
        <f>IFERROR(VLOOKUP(CONCATENATE($A21,V$1),'Исх-видео'!$A$2:$D$3000,4,FALSE),"-")</f>
        <v>-</v>
      </c>
      <c r="W21" s="108" t="str">
        <f>IFERROR(VLOOKUP(CONCATENATE($A21,W$1),'Исх-видео'!$A$2:$D$3000,4,FALSE),"-")</f>
        <v>-</v>
      </c>
      <c r="X21" s="108" t="str">
        <f>IFERROR(VLOOKUP(CONCATENATE($A21,X$1),'Исх-видео'!$A$2:$D$3000,4,FALSE),"-")</f>
        <v>-</v>
      </c>
      <c r="Y21" s="108" t="str">
        <f>IFERROR(VLOOKUP(CONCATENATE($A21,Y$1),'Исх-видео'!$A$2:$D$3000,4,FALSE),"-")</f>
        <v>-</v>
      </c>
      <c r="Z21" s="108" t="str">
        <f>IFERROR(VLOOKUP(CONCATENATE($A21,Z$1),'Исх-видео'!$A$2:$D$3000,4,FALSE),"-")</f>
        <v>-</v>
      </c>
      <c r="AA21" s="108" t="str">
        <f>IFERROR(VLOOKUP(CONCATENATE($A21,AA$1),'Исх-видео'!$A$2:$D$3000,4,FALSE),"-")</f>
        <v>-</v>
      </c>
      <c r="AB21" s="108" t="str">
        <f>IFERROR(VLOOKUP(CONCATENATE($A21,AB$1),'Исх-видео'!$A$2:$D$3000,4,FALSE),"-")</f>
        <v>-</v>
      </c>
      <c r="AC21" s="108" t="str">
        <f>IFERROR(VLOOKUP(CONCATENATE($A21,AC$1),'Исх-видео'!$A$2:$D$3000,4,FALSE),"-")</f>
        <v>-</v>
      </c>
      <c r="AD21" s="108" t="str">
        <f>IFERROR(VLOOKUP(CONCATENATE($A21,AD$1),'Исх-видео'!$A$2:$D$3000,4,FALSE),"-")</f>
        <v>-</v>
      </c>
      <c r="AE21" s="108" t="str">
        <f>IFERROR(VLOOKUP(CONCATENATE($A21,AE$1),'Исх-видео'!$A$2:$D$3000,4,FALSE),"-")</f>
        <v>-</v>
      </c>
      <c r="AF21" s="108" t="str">
        <f>IFERROR(VLOOKUP(CONCATENATE($A21,AF$1),'Исх-видео'!$A$2:$D$3000,4,FALSE),"-")</f>
        <v>-</v>
      </c>
      <c r="AG21" s="108" t="str">
        <f>IFERROR(VLOOKUP(CONCATENATE($A21,AG$1),'Исх-видео'!$A$2:$D$3000,4,FALSE),"-")</f>
        <v>-</v>
      </c>
      <c r="AH21" s="108" t="str">
        <f>IFERROR(VLOOKUP(CONCATENATE($A21,AH$1),'Исх-видео'!$A$2:$D$3000,4,FALSE),"-")</f>
        <v>-</v>
      </c>
      <c r="AI21" s="108" t="str">
        <f>IFERROR(VLOOKUP(CONCATENATE($A21,AI$1),'Исх-видео'!$A$2:$D$3000,4,FALSE),"-")</f>
        <v>-</v>
      </c>
      <c r="AJ21" s="108" t="str">
        <f>IFERROR(VLOOKUP(CONCATENATE($A21,AJ$1),'Исх-видео'!$A$2:$D$3000,4,FALSE),"-")</f>
        <v>-</v>
      </c>
      <c r="AK21" s="108" t="str">
        <f>IFERROR(VLOOKUP(CONCATENATE($A21,AK$1),'Исх-видео'!$A$2:$D$3000,4,FALSE),"-")</f>
        <v>-</v>
      </c>
      <c r="AL21" s="108" t="str">
        <f>IFERROR(VLOOKUP(CONCATENATE($A21,AL$1),'Исх-видео'!$A$2:$D$3000,4,FALSE),"-")</f>
        <v>-</v>
      </c>
      <c r="AM21" s="108" t="str">
        <f>IFERROR(VLOOKUP(CONCATENATE($A21,AM$1),'Исх-видео'!$A$2:$D$3000,4,FALSE),"-")</f>
        <v>-</v>
      </c>
      <c r="AN21" s="108" t="str">
        <f>IFERROR(VLOOKUP(CONCATENATE($A21,AN$1),'Исх-видео'!$A$2:$D$3000,4,FALSE),"-")</f>
        <v>-</v>
      </c>
      <c r="AO21" s="108" t="str">
        <f>IFERROR(VLOOKUP(CONCATENATE($A21,AO$1),'Исх-видео'!$A$2:$D$3000,4,FALSE),"-")</f>
        <v>-</v>
      </c>
      <c r="AP21" s="109">
        <f t="shared" si="1"/>
        <v>0</v>
      </c>
      <c r="AQ21" s="88" t="str">
        <f t="shared" si="0"/>
        <v>-</v>
      </c>
      <c r="AR21" s="108"/>
    </row>
    <row r="22" spans="1:44">
      <c r="A22" s="22">
        <f t="shared" si="2"/>
        <v>20</v>
      </c>
      <c r="B22" s="108" t="str">
        <f>IFERROR(VLOOKUP(CONCATENATE($A22,B$1),'Исх-видео'!$A$2:$D$3000,4,FALSE),"-")</f>
        <v>-</v>
      </c>
      <c r="C22" s="108" t="str">
        <f>IFERROR(VLOOKUP(CONCATENATE($A22,C$1),'Исх-видео'!$A$2:$D$3000,4,FALSE),"-")</f>
        <v>-</v>
      </c>
      <c r="D22" s="108" t="str">
        <f>IFERROR(VLOOKUP(CONCATENATE($A22,D$1),'Исх-видео'!$A$2:$D$3000,4,FALSE),"-")</f>
        <v>-</v>
      </c>
      <c r="E22" s="108" t="str">
        <f>IFERROR(VLOOKUP(CONCATENATE($A22,E$1),'Исх-видео'!$A$2:$D$3000,4,FALSE),"-")</f>
        <v>-</v>
      </c>
      <c r="F22" s="108" t="str">
        <f>IFERROR(VLOOKUP(CONCATENATE($A22,F$1),'Исх-видео'!$A$2:$D$3000,4,FALSE),"-")</f>
        <v>-</v>
      </c>
      <c r="G22" s="108" t="str">
        <f>IFERROR(VLOOKUP(CONCATENATE($A22,G$1),'Исх-видео'!$A$2:$D$3000,4,FALSE),"-")</f>
        <v>-</v>
      </c>
      <c r="H22" s="108" t="str">
        <f>IFERROR(VLOOKUP(CONCATENATE($A22,H$1),'Исх-видео'!$A$2:$D$3000,4,FALSE),"-")</f>
        <v>-</v>
      </c>
      <c r="I22" s="108" t="str">
        <f>IFERROR(VLOOKUP(CONCATENATE($A22,I$1),'Исх-видео'!$A$2:$D$3000,4,FALSE),"-")</f>
        <v>-</v>
      </c>
      <c r="J22" s="108" t="str">
        <f>IFERROR(VLOOKUP(CONCATENATE($A22,J$1),'Исх-видео'!$A$2:$D$3000,4,FALSE),"-")</f>
        <v>-</v>
      </c>
      <c r="K22" s="108" t="str">
        <f>IFERROR(VLOOKUP(CONCATENATE($A22,K$1),'Исх-видео'!$A$2:$D$3000,4,FALSE),"-")</f>
        <v>-</v>
      </c>
      <c r="L22" s="108" t="str">
        <f>IFERROR(VLOOKUP(CONCATENATE($A22,L$1),'Исх-видео'!$A$2:$D$3000,4,FALSE),"-")</f>
        <v>-</v>
      </c>
      <c r="M22" s="108" t="str">
        <f>IFERROR(VLOOKUP(CONCATENATE($A22,M$1),'Исх-видео'!$A$2:$D$3000,4,FALSE),"-")</f>
        <v>-</v>
      </c>
      <c r="N22" s="108" t="str">
        <f>IFERROR(VLOOKUP(CONCATENATE($A22,N$1),'Исх-видео'!$A$2:$D$3000,4,FALSE),"-")</f>
        <v>-</v>
      </c>
      <c r="O22" s="108" t="str">
        <f>IFERROR(VLOOKUP(CONCATENATE($A22,O$1),'Исх-видео'!$A$2:$D$3000,4,FALSE),"-")</f>
        <v>-</v>
      </c>
      <c r="P22" s="108" t="str">
        <f>IFERROR(VLOOKUP(CONCATENATE($A22,P$1),'Исх-видео'!$A$2:$D$3000,4,FALSE),"-")</f>
        <v>-</v>
      </c>
      <c r="Q22" s="108" t="str">
        <f>IFERROR(VLOOKUP(CONCATENATE($A22,Q$1),'Исх-видео'!$A$2:$D$3000,4,FALSE),"-")</f>
        <v>-</v>
      </c>
      <c r="R22" s="108" t="str">
        <f>IFERROR(VLOOKUP(CONCATENATE($A22,R$1),'Исх-видео'!$A$2:$D$3000,4,FALSE),"-")</f>
        <v>-</v>
      </c>
      <c r="S22" s="108" t="str">
        <f>IFERROR(VLOOKUP(CONCATENATE($A22,S$1),'Исх-видео'!$A$2:$D$3000,4,FALSE),"-")</f>
        <v>-</v>
      </c>
      <c r="T22" s="108" t="str">
        <f>IFERROR(VLOOKUP(CONCATENATE($A22,T$1),'Исх-видео'!$A$2:$D$3000,4,FALSE),"-")</f>
        <v>-</v>
      </c>
      <c r="U22" s="108" t="str">
        <f>IFERROR(VLOOKUP(CONCATENATE($A22,U$1),'Исх-видео'!$A$2:$D$3000,4,FALSE),"-")</f>
        <v>-</v>
      </c>
      <c r="V22" s="108" t="str">
        <f>IFERROR(VLOOKUP(CONCATENATE($A22,V$1),'Исх-видео'!$A$2:$D$3000,4,FALSE),"-")</f>
        <v>-</v>
      </c>
      <c r="W22" s="108" t="str">
        <f>IFERROR(VLOOKUP(CONCATENATE($A22,W$1),'Исх-видео'!$A$2:$D$3000,4,FALSE),"-")</f>
        <v>-</v>
      </c>
      <c r="X22" s="108" t="str">
        <f>IFERROR(VLOOKUP(CONCATENATE($A22,X$1),'Исх-видео'!$A$2:$D$3000,4,FALSE),"-")</f>
        <v>-</v>
      </c>
      <c r="Y22" s="108" t="str">
        <f>IFERROR(VLOOKUP(CONCATENATE($A22,Y$1),'Исх-видео'!$A$2:$D$3000,4,FALSE),"-")</f>
        <v>-</v>
      </c>
      <c r="Z22" s="108" t="str">
        <f>IFERROR(VLOOKUP(CONCATENATE($A22,Z$1),'Исх-видео'!$A$2:$D$3000,4,FALSE),"-")</f>
        <v>-</v>
      </c>
      <c r="AA22" s="108" t="str">
        <f>IFERROR(VLOOKUP(CONCATENATE($A22,AA$1),'Исх-видео'!$A$2:$D$3000,4,FALSE),"-")</f>
        <v>-</v>
      </c>
      <c r="AB22" s="108" t="str">
        <f>IFERROR(VLOOKUP(CONCATENATE($A22,AB$1),'Исх-видео'!$A$2:$D$3000,4,FALSE),"-")</f>
        <v>-</v>
      </c>
      <c r="AC22" s="108" t="str">
        <f>IFERROR(VLOOKUP(CONCATENATE($A22,AC$1),'Исх-видео'!$A$2:$D$3000,4,FALSE),"-")</f>
        <v>-</v>
      </c>
      <c r="AD22" s="108" t="str">
        <f>IFERROR(VLOOKUP(CONCATENATE($A22,AD$1),'Исх-видео'!$A$2:$D$3000,4,FALSE),"-")</f>
        <v>-</v>
      </c>
      <c r="AE22" s="108" t="str">
        <f>IFERROR(VLOOKUP(CONCATENATE($A22,AE$1),'Исх-видео'!$A$2:$D$3000,4,FALSE),"-")</f>
        <v>-</v>
      </c>
      <c r="AF22" s="108" t="str">
        <f>IFERROR(VLOOKUP(CONCATENATE($A22,AF$1),'Исх-видео'!$A$2:$D$3000,4,FALSE),"-")</f>
        <v>-</v>
      </c>
      <c r="AG22" s="108" t="str">
        <f>IFERROR(VLOOKUP(CONCATENATE($A22,AG$1),'Исх-видео'!$A$2:$D$3000,4,FALSE),"-")</f>
        <v>-</v>
      </c>
      <c r="AH22" s="108" t="str">
        <f>IFERROR(VLOOKUP(CONCATENATE($A22,AH$1),'Исх-видео'!$A$2:$D$3000,4,FALSE),"-")</f>
        <v>-</v>
      </c>
      <c r="AI22" s="108" t="str">
        <f>IFERROR(VLOOKUP(CONCATENATE($A22,AI$1),'Исх-видео'!$A$2:$D$3000,4,FALSE),"-")</f>
        <v>-</v>
      </c>
      <c r="AJ22" s="108" t="str">
        <f>IFERROR(VLOOKUP(CONCATENATE($A22,AJ$1),'Исх-видео'!$A$2:$D$3000,4,FALSE),"-")</f>
        <v>-</v>
      </c>
      <c r="AK22" s="108" t="str">
        <f>IFERROR(VLOOKUP(CONCATENATE($A22,AK$1),'Исх-видео'!$A$2:$D$3000,4,FALSE),"-")</f>
        <v>-</v>
      </c>
      <c r="AL22" s="108" t="str">
        <f>IFERROR(VLOOKUP(CONCATENATE($A22,AL$1),'Исх-видео'!$A$2:$D$3000,4,FALSE),"-")</f>
        <v>-</v>
      </c>
      <c r="AM22" s="108" t="str">
        <f>IFERROR(VLOOKUP(CONCATENATE($A22,AM$1),'Исх-видео'!$A$2:$D$3000,4,FALSE),"-")</f>
        <v>-</v>
      </c>
      <c r="AN22" s="108" t="str">
        <f>IFERROR(VLOOKUP(CONCATENATE($A22,AN$1),'Исх-видео'!$A$2:$D$3000,4,FALSE),"-")</f>
        <v>-</v>
      </c>
      <c r="AO22" s="108" t="str">
        <f>IFERROR(VLOOKUP(CONCATENATE($A22,AO$1),'Исх-видео'!$A$2:$D$3000,4,FALSE),"-")</f>
        <v>-</v>
      </c>
      <c r="AP22" s="109">
        <f t="shared" si="1"/>
        <v>0</v>
      </c>
      <c r="AQ22" s="88" t="str">
        <f t="shared" si="0"/>
        <v>-</v>
      </c>
      <c r="AR22" s="108"/>
    </row>
    <row r="23" spans="1:44">
      <c r="A23" s="22">
        <f t="shared" si="2"/>
        <v>21</v>
      </c>
      <c r="B23" s="108" t="str">
        <f>IFERROR(VLOOKUP(CONCATENATE($A23,B$1),'Исх-видео'!$A$2:$D$3000,4,FALSE),"-")</f>
        <v>-</v>
      </c>
      <c r="C23" s="108" t="str">
        <f>IFERROR(VLOOKUP(CONCATENATE($A23,C$1),'Исх-видео'!$A$2:$D$3000,4,FALSE),"-")</f>
        <v>-</v>
      </c>
      <c r="D23" s="108" t="str">
        <f>IFERROR(VLOOKUP(CONCATENATE($A23,D$1),'Исх-видео'!$A$2:$D$3000,4,FALSE),"-")</f>
        <v>-</v>
      </c>
      <c r="E23" s="108">
        <f>IFERROR(VLOOKUP(CONCATENATE($A23,E$1),'Исх-видео'!$A$2:$D$3000,4,FALSE),"-")</f>
        <v>3</v>
      </c>
      <c r="F23" s="108">
        <f>IFERROR(VLOOKUP(CONCATENATE($A23,F$1),'Исх-видео'!$A$2:$D$3000,4,FALSE),"-")</f>
        <v>7</v>
      </c>
      <c r="G23" s="108" t="str">
        <f>IFERROR(VLOOKUP(CONCATENATE($A23,G$1),'Исх-видео'!$A$2:$D$3000,4,FALSE),"-")</f>
        <v>-</v>
      </c>
      <c r="H23" s="108" t="str">
        <f>IFERROR(VLOOKUP(CONCATENATE($A23,H$1),'Исх-видео'!$A$2:$D$3000,4,FALSE),"-")</f>
        <v>-</v>
      </c>
      <c r="I23" s="108">
        <f>IFERROR(VLOOKUP(CONCATENATE($A23,I$1),'Исх-видео'!$A$2:$D$3000,4,FALSE),"-")</f>
        <v>6</v>
      </c>
      <c r="J23" s="108" t="str">
        <f>IFERROR(VLOOKUP(CONCATENATE($A23,J$1),'Исх-видео'!$A$2:$D$3000,4,FALSE),"-")</f>
        <v>-</v>
      </c>
      <c r="K23" s="108" t="str">
        <f>IFERROR(VLOOKUP(CONCATENATE($A23,K$1),'Исх-видео'!$A$2:$D$3000,4,FALSE),"-")</f>
        <v>-</v>
      </c>
      <c r="L23" s="108">
        <f>IFERROR(VLOOKUP(CONCATENATE($A23,L$1),'Исх-видео'!$A$2:$D$3000,4,FALSE),"-")</f>
        <v>9</v>
      </c>
      <c r="M23" s="108">
        <f>IFERROR(VLOOKUP(CONCATENATE($A23,M$1),'Исх-видео'!$A$2:$D$3000,4,FALSE),"-")</f>
        <v>10</v>
      </c>
      <c r="N23" s="108">
        <f>IFERROR(VLOOKUP(CONCATENATE($A23,N$1),'Исх-видео'!$A$2:$D$3000,4,FALSE),"-")</f>
        <v>8</v>
      </c>
      <c r="O23" s="108">
        <f>IFERROR(VLOOKUP(CONCATENATE($A23,O$1),'Исх-видео'!$A$2:$D$3000,4,FALSE),"-")</f>
        <v>5</v>
      </c>
      <c r="P23" s="108" t="str">
        <f>IFERROR(VLOOKUP(CONCATENATE($A23,P$1),'Исх-видео'!$A$2:$D$3000,4,FALSE),"-")</f>
        <v>-</v>
      </c>
      <c r="Q23" s="108">
        <f>IFERROR(VLOOKUP(CONCATENATE($A23,Q$1),'Исх-видео'!$A$2:$D$3000,4,FALSE),"-")</f>
        <v>2</v>
      </c>
      <c r="R23" s="108" t="str">
        <f>IFERROR(VLOOKUP(CONCATENATE($A23,R$1),'Исх-видео'!$A$2:$D$3000,4,FALSE),"-")</f>
        <v>-</v>
      </c>
      <c r="S23" s="108">
        <f>IFERROR(VLOOKUP(CONCATENATE($A23,S$1),'Исх-видео'!$A$2:$D$3000,4,FALSE),"-")</f>
        <v>12</v>
      </c>
      <c r="T23" s="108">
        <f>IFERROR(VLOOKUP(CONCATENATE($A23,T$1),'Исх-видео'!$A$2:$D$3000,4,FALSE),"-")</f>
        <v>4</v>
      </c>
      <c r="U23" s="108" t="str">
        <f>IFERROR(VLOOKUP(CONCATENATE($A23,U$1),'Исх-видео'!$A$2:$D$3000,4,FALSE),"-")</f>
        <v>-</v>
      </c>
      <c r="V23" s="108" t="str">
        <f>IFERROR(VLOOKUP(CONCATENATE($A23,V$1),'Исх-видео'!$A$2:$D$3000,4,FALSE),"-")</f>
        <v>-</v>
      </c>
      <c r="W23" s="108" t="str">
        <f>IFERROR(VLOOKUP(CONCATENATE($A23,W$1),'Исх-видео'!$A$2:$D$3000,4,FALSE),"-")</f>
        <v>-</v>
      </c>
      <c r="X23" s="108">
        <f>IFERROR(VLOOKUP(CONCATENATE($A23,X$1),'Исх-видео'!$A$2:$D$3000,4,FALSE),"-")</f>
        <v>6</v>
      </c>
      <c r="Y23" s="108" t="str">
        <f>IFERROR(VLOOKUP(CONCATENATE($A23,Y$1),'Исх-видео'!$A$2:$D$3000,4,FALSE),"-")</f>
        <v>-</v>
      </c>
      <c r="Z23" s="108" t="str">
        <f>IFERROR(VLOOKUP(CONCATENATE($A23,Z$1),'Исх-видео'!$A$2:$D$3000,4,FALSE),"-")</f>
        <v>-</v>
      </c>
      <c r="AA23" s="108">
        <f>IFERROR(VLOOKUP(CONCATENATE($A23,AA$1),'Исх-видео'!$A$2:$D$3000,4,FALSE),"-")</f>
        <v>6</v>
      </c>
      <c r="AB23" s="108" t="str">
        <f>IFERROR(VLOOKUP(CONCATENATE($A23,AB$1),'Исх-видео'!$A$2:$D$3000,4,FALSE),"-")</f>
        <v>-</v>
      </c>
      <c r="AC23" s="108" t="str">
        <f>IFERROR(VLOOKUP(CONCATENATE($A23,AC$1),'Исх-видео'!$A$2:$D$3000,4,FALSE),"-")</f>
        <v>-</v>
      </c>
      <c r="AD23" s="108">
        <f>IFERROR(VLOOKUP(CONCATENATE($A23,AD$1),'Исх-видео'!$A$2:$D$3000,4,FALSE),"-")</f>
        <v>6</v>
      </c>
      <c r="AE23" s="108" t="str">
        <f>IFERROR(VLOOKUP(CONCATENATE($A23,AE$1),'Исх-видео'!$A$2:$D$3000,4,FALSE),"-")</f>
        <v>-</v>
      </c>
      <c r="AF23" s="108" t="str">
        <f>IFERROR(VLOOKUP(CONCATENATE($A23,AF$1),'Исх-видео'!$A$2:$D$3000,4,FALSE),"-")</f>
        <v>-</v>
      </c>
      <c r="AG23" s="108" t="str">
        <f>IFERROR(VLOOKUP(CONCATENATE($A23,AG$1),'Исх-видео'!$A$2:$D$3000,4,FALSE),"-")</f>
        <v>-</v>
      </c>
      <c r="AH23" s="108" t="str">
        <f>IFERROR(VLOOKUP(CONCATENATE($A23,AH$1),'Исх-видео'!$A$2:$D$3000,4,FALSE),"-")</f>
        <v>-</v>
      </c>
      <c r="AI23" s="108" t="str">
        <f>IFERROR(VLOOKUP(CONCATENATE($A23,AI$1),'Исх-видео'!$A$2:$D$3000,4,FALSE),"-")</f>
        <v>-</v>
      </c>
      <c r="AJ23" s="108" t="str">
        <f>IFERROR(VLOOKUP(CONCATENATE($A23,AJ$1),'Исх-видео'!$A$2:$D$3000,4,FALSE),"-")</f>
        <v>-</v>
      </c>
      <c r="AK23" s="108" t="str">
        <f>IFERROR(VLOOKUP(CONCATENATE($A23,AK$1),'Исх-видео'!$A$2:$D$3000,4,FALSE),"-")</f>
        <v>-</v>
      </c>
      <c r="AL23" s="108" t="str">
        <f>IFERROR(VLOOKUP(CONCATENATE($A23,AL$1),'Исх-видео'!$A$2:$D$3000,4,FALSE),"-")</f>
        <v>-</v>
      </c>
      <c r="AM23" s="108" t="str">
        <f>IFERROR(VLOOKUP(CONCATENATE($A23,AM$1),'Исх-видео'!$A$2:$D$3000,4,FALSE),"-")</f>
        <v>-</v>
      </c>
      <c r="AN23" s="108">
        <f>IFERROR(VLOOKUP(CONCATENATE($A23,AN$1),'Исх-видео'!$A$2:$D$3000,4,FALSE),"-")</f>
        <v>12</v>
      </c>
      <c r="AO23" s="108" t="str">
        <f>IFERROR(VLOOKUP(CONCATENATE($A23,AO$1),'Исх-видео'!$A$2:$D$3000,4,FALSE),"-")</f>
        <v>-</v>
      </c>
      <c r="AP23" s="109">
        <f t="shared" si="1"/>
        <v>14</v>
      </c>
      <c r="AQ23" s="88">
        <f t="shared" si="0"/>
        <v>6.8571428571428568</v>
      </c>
      <c r="AR23" s="108"/>
    </row>
    <row r="24" spans="1:44">
      <c r="A24" s="22">
        <f t="shared" si="2"/>
        <v>22</v>
      </c>
      <c r="B24" s="108" t="str">
        <f>IFERROR(VLOOKUP(CONCATENATE($A24,B$1),'Исх-видео'!$A$2:$D$3000,4,FALSE),"-")</f>
        <v>-</v>
      </c>
      <c r="C24" s="108" t="str">
        <f>IFERROR(VLOOKUP(CONCATENATE($A24,C$1),'Исх-видео'!$A$2:$D$3000,4,FALSE),"-")</f>
        <v>-</v>
      </c>
      <c r="D24" s="108" t="str">
        <f>IFERROR(VLOOKUP(CONCATENATE($A24,D$1),'Исх-видео'!$A$2:$D$3000,4,FALSE),"-")</f>
        <v>-</v>
      </c>
      <c r="E24" s="108" t="str">
        <f>IFERROR(VLOOKUP(CONCATENATE($A24,E$1),'Исх-видео'!$A$2:$D$3000,4,FALSE),"-")</f>
        <v>-</v>
      </c>
      <c r="F24" s="108" t="str">
        <f>IFERROR(VLOOKUP(CONCATENATE($A24,F$1),'Исх-видео'!$A$2:$D$3000,4,FALSE),"-")</f>
        <v>-</v>
      </c>
      <c r="G24" s="108" t="str">
        <f>IFERROR(VLOOKUP(CONCATENATE($A24,G$1),'Исх-видео'!$A$2:$D$3000,4,FALSE),"-")</f>
        <v>-</v>
      </c>
      <c r="H24" s="108" t="str">
        <f>IFERROR(VLOOKUP(CONCATENATE($A24,H$1),'Исх-видео'!$A$2:$D$3000,4,FALSE),"-")</f>
        <v>-</v>
      </c>
      <c r="I24" s="108" t="str">
        <f>IFERROR(VLOOKUP(CONCATENATE($A24,I$1),'Исх-видео'!$A$2:$D$3000,4,FALSE),"-")</f>
        <v>-</v>
      </c>
      <c r="J24" s="108" t="str">
        <f>IFERROR(VLOOKUP(CONCATENATE($A24,J$1),'Исх-видео'!$A$2:$D$3000,4,FALSE),"-")</f>
        <v>-</v>
      </c>
      <c r="K24" s="108" t="str">
        <f>IFERROR(VLOOKUP(CONCATENATE($A24,K$1),'Исх-видео'!$A$2:$D$3000,4,FALSE),"-")</f>
        <v>-</v>
      </c>
      <c r="L24" s="108" t="str">
        <f>IFERROR(VLOOKUP(CONCATENATE($A24,L$1),'Исх-видео'!$A$2:$D$3000,4,FALSE),"-")</f>
        <v>-</v>
      </c>
      <c r="M24" s="108" t="str">
        <f>IFERROR(VLOOKUP(CONCATENATE($A24,M$1),'Исх-видео'!$A$2:$D$3000,4,FALSE),"-")</f>
        <v>-</v>
      </c>
      <c r="N24" s="108" t="str">
        <f>IFERROR(VLOOKUP(CONCATENATE($A24,N$1),'Исх-видео'!$A$2:$D$3000,4,FALSE),"-")</f>
        <v>-</v>
      </c>
      <c r="O24" s="108" t="str">
        <f>IFERROR(VLOOKUP(CONCATENATE($A24,O$1),'Исх-видео'!$A$2:$D$3000,4,FALSE),"-")</f>
        <v>-</v>
      </c>
      <c r="P24" s="108" t="str">
        <f>IFERROR(VLOOKUP(CONCATENATE($A24,P$1),'Исх-видео'!$A$2:$D$3000,4,FALSE),"-")</f>
        <v>-</v>
      </c>
      <c r="Q24" s="108" t="str">
        <f>IFERROR(VLOOKUP(CONCATENATE($A24,Q$1),'Исх-видео'!$A$2:$D$3000,4,FALSE),"-")</f>
        <v>-</v>
      </c>
      <c r="R24" s="108" t="str">
        <f>IFERROR(VLOOKUP(CONCATENATE($A24,R$1),'Исх-видео'!$A$2:$D$3000,4,FALSE),"-")</f>
        <v>-</v>
      </c>
      <c r="S24" s="108" t="str">
        <f>IFERROR(VLOOKUP(CONCATENATE($A24,S$1),'Исх-видео'!$A$2:$D$3000,4,FALSE),"-")</f>
        <v>-</v>
      </c>
      <c r="T24" s="108" t="str">
        <f>IFERROR(VLOOKUP(CONCATENATE($A24,T$1),'Исх-видео'!$A$2:$D$3000,4,FALSE),"-")</f>
        <v>-</v>
      </c>
      <c r="U24" s="108" t="str">
        <f>IFERROR(VLOOKUP(CONCATENATE($A24,U$1),'Исх-видео'!$A$2:$D$3000,4,FALSE),"-")</f>
        <v>-</v>
      </c>
      <c r="V24" s="108" t="str">
        <f>IFERROR(VLOOKUP(CONCATENATE($A24,V$1),'Исх-видео'!$A$2:$D$3000,4,FALSE),"-")</f>
        <v>-</v>
      </c>
      <c r="W24" s="108" t="str">
        <f>IFERROR(VLOOKUP(CONCATENATE($A24,W$1),'Исх-видео'!$A$2:$D$3000,4,FALSE),"-")</f>
        <v>-</v>
      </c>
      <c r="X24" s="108" t="str">
        <f>IFERROR(VLOOKUP(CONCATENATE($A24,X$1),'Исх-видео'!$A$2:$D$3000,4,FALSE),"-")</f>
        <v>-</v>
      </c>
      <c r="Y24" s="108" t="str">
        <f>IFERROR(VLOOKUP(CONCATENATE($A24,Y$1),'Исх-видео'!$A$2:$D$3000,4,FALSE),"-")</f>
        <v>-</v>
      </c>
      <c r="Z24" s="108" t="str">
        <f>IFERROR(VLOOKUP(CONCATENATE($A24,Z$1),'Исх-видео'!$A$2:$D$3000,4,FALSE),"-")</f>
        <v>-</v>
      </c>
      <c r="AA24" s="108" t="str">
        <f>IFERROR(VLOOKUP(CONCATENATE($A24,AA$1),'Исх-видео'!$A$2:$D$3000,4,FALSE),"-")</f>
        <v>-</v>
      </c>
      <c r="AB24" s="108" t="str">
        <f>IFERROR(VLOOKUP(CONCATENATE($A24,AB$1),'Исх-видео'!$A$2:$D$3000,4,FALSE),"-")</f>
        <v>-</v>
      </c>
      <c r="AC24" s="108" t="str">
        <f>IFERROR(VLOOKUP(CONCATENATE($A24,AC$1),'Исх-видео'!$A$2:$D$3000,4,FALSE),"-")</f>
        <v>-</v>
      </c>
      <c r="AD24" s="108" t="str">
        <f>IFERROR(VLOOKUP(CONCATENATE($A24,AD$1),'Исх-видео'!$A$2:$D$3000,4,FALSE),"-")</f>
        <v>-</v>
      </c>
      <c r="AE24" s="108" t="str">
        <f>IFERROR(VLOOKUP(CONCATENATE($A24,AE$1),'Исх-видео'!$A$2:$D$3000,4,FALSE),"-")</f>
        <v>-</v>
      </c>
      <c r="AF24" s="108" t="str">
        <f>IFERROR(VLOOKUP(CONCATENATE($A24,AF$1),'Исх-видео'!$A$2:$D$3000,4,FALSE),"-")</f>
        <v>-</v>
      </c>
      <c r="AG24" s="108" t="str">
        <f>IFERROR(VLOOKUP(CONCATENATE($A24,AG$1),'Исх-видео'!$A$2:$D$3000,4,FALSE),"-")</f>
        <v>-</v>
      </c>
      <c r="AH24" s="108" t="str">
        <f>IFERROR(VLOOKUP(CONCATENATE($A24,AH$1),'Исх-видео'!$A$2:$D$3000,4,FALSE),"-")</f>
        <v>-</v>
      </c>
      <c r="AI24" s="108" t="str">
        <f>IFERROR(VLOOKUP(CONCATENATE($A24,AI$1),'Исх-видео'!$A$2:$D$3000,4,FALSE),"-")</f>
        <v>-</v>
      </c>
      <c r="AJ24" s="108" t="str">
        <f>IFERROR(VLOOKUP(CONCATENATE($A24,AJ$1),'Исх-видео'!$A$2:$D$3000,4,FALSE),"-")</f>
        <v>-</v>
      </c>
      <c r="AK24" s="108" t="str">
        <f>IFERROR(VLOOKUP(CONCATENATE($A24,AK$1),'Исх-видео'!$A$2:$D$3000,4,FALSE),"-")</f>
        <v>-</v>
      </c>
      <c r="AL24" s="108" t="str">
        <f>IFERROR(VLOOKUP(CONCATENATE($A24,AL$1),'Исх-видео'!$A$2:$D$3000,4,FALSE),"-")</f>
        <v>-</v>
      </c>
      <c r="AM24" s="108" t="str">
        <f>IFERROR(VLOOKUP(CONCATENATE($A24,AM$1),'Исх-видео'!$A$2:$D$3000,4,FALSE),"-")</f>
        <v>-</v>
      </c>
      <c r="AN24" s="108" t="str">
        <f>IFERROR(VLOOKUP(CONCATENATE($A24,AN$1),'Исх-видео'!$A$2:$D$3000,4,FALSE),"-")</f>
        <v>-</v>
      </c>
      <c r="AO24" s="108" t="str">
        <f>IFERROR(VLOOKUP(CONCATENATE($A24,AO$1),'Исх-видео'!$A$2:$D$3000,4,FALSE),"-")</f>
        <v>-</v>
      </c>
      <c r="AP24" s="109">
        <f t="shared" si="1"/>
        <v>0</v>
      </c>
      <c r="AQ24" s="88" t="str">
        <f t="shared" si="0"/>
        <v>-</v>
      </c>
      <c r="AR24" s="108"/>
    </row>
    <row r="25" spans="1:44">
      <c r="A25" s="22">
        <f t="shared" si="2"/>
        <v>23</v>
      </c>
      <c r="B25" s="108" t="str">
        <f>IFERROR(VLOOKUP(CONCATENATE($A25,B$1),'Исх-видео'!$A$2:$D$3000,4,FALSE),"-")</f>
        <v>-</v>
      </c>
      <c r="C25" s="108" t="str">
        <f>IFERROR(VLOOKUP(CONCATENATE($A25,C$1),'Исх-видео'!$A$2:$D$3000,4,FALSE),"-")</f>
        <v>-</v>
      </c>
      <c r="D25" s="108" t="str">
        <f>IFERROR(VLOOKUP(CONCATENATE($A25,D$1),'Исх-видео'!$A$2:$D$3000,4,FALSE),"-")</f>
        <v>-</v>
      </c>
      <c r="E25" s="108" t="str">
        <f>IFERROR(VLOOKUP(CONCATENATE($A25,E$1),'Исх-видео'!$A$2:$D$3000,4,FALSE),"-")</f>
        <v>-</v>
      </c>
      <c r="F25" s="108" t="str">
        <f>IFERROR(VLOOKUP(CONCATENATE($A25,F$1),'Исх-видео'!$A$2:$D$3000,4,FALSE),"-")</f>
        <v>-</v>
      </c>
      <c r="G25" s="108" t="str">
        <f>IFERROR(VLOOKUP(CONCATENATE($A25,G$1),'Исх-видео'!$A$2:$D$3000,4,FALSE),"-")</f>
        <v>-</v>
      </c>
      <c r="H25" s="108" t="str">
        <f>IFERROR(VLOOKUP(CONCATENATE($A25,H$1),'Исх-видео'!$A$2:$D$3000,4,FALSE),"-")</f>
        <v>-</v>
      </c>
      <c r="I25" s="108" t="str">
        <f>IFERROR(VLOOKUP(CONCATENATE($A25,I$1),'Исх-видео'!$A$2:$D$3000,4,FALSE),"-")</f>
        <v>-</v>
      </c>
      <c r="J25" s="108" t="str">
        <f>IFERROR(VLOOKUP(CONCATENATE($A25,J$1),'Исх-видео'!$A$2:$D$3000,4,FALSE),"-")</f>
        <v>-</v>
      </c>
      <c r="K25" s="108" t="str">
        <f>IFERROR(VLOOKUP(CONCATENATE($A25,K$1),'Исх-видео'!$A$2:$D$3000,4,FALSE),"-")</f>
        <v>-</v>
      </c>
      <c r="L25" s="108" t="str">
        <f>IFERROR(VLOOKUP(CONCATENATE($A25,L$1),'Исх-видео'!$A$2:$D$3000,4,FALSE),"-")</f>
        <v>-</v>
      </c>
      <c r="M25" s="108" t="str">
        <f>IFERROR(VLOOKUP(CONCATENATE($A25,M$1),'Исх-видео'!$A$2:$D$3000,4,FALSE),"-")</f>
        <v>-</v>
      </c>
      <c r="N25" s="108" t="str">
        <f>IFERROR(VLOOKUP(CONCATENATE($A25,N$1),'Исх-видео'!$A$2:$D$3000,4,FALSE),"-")</f>
        <v>-</v>
      </c>
      <c r="O25" s="108" t="str">
        <f>IFERROR(VLOOKUP(CONCATENATE($A25,O$1),'Исх-видео'!$A$2:$D$3000,4,FALSE),"-")</f>
        <v>-</v>
      </c>
      <c r="P25" s="108" t="str">
        <f>IFERROR(VLOOKUP(CONCATENATE($A25,P$1),'Исх-видео'!$A$2:$D$3000,4,FALSE),"-")</f>
        <v>-</v>
      </c>
      <c r="Q25" s="108" t="str">
        <f>IFERROR(VLOOKUP(CONCATENATE($A25,Q$1),'Исх-видео'!$A$2:$D$3000,4,FALSE),"-")</f>
        <v>-</v>
      </c>
      <c r="R25" s="108" t="str">
        <f>IFERROR(VLOOKUP(CONCATENATE($A25,R$1),'Исх-видео'!$A$2:$D$3000,4,FALSE),"-")</f>
        <v>-</v>
      </c>
      <c r="S25" s="108" t="str">
        <f>IFERROR(VLOOKUP(CONCATENATE($A25,S$1),'Исх-видео'!$A$2:$D$3000,4,FALSE),"-")</f>
        <v>-</v>
      </c>
      <c r="T25" s="108" t="str">
        <f>IFERROR(VLOOKUP(CONCATENATE($A25,T$1),'Исх-видео'!$A$2:$D$3000,4,FALSE),"-")</f>
        <v>-</v>
      </c>
      <c r="U25" s="108" t="str">
        <f>IFERROR(VLOOKUP(CONCATENATE($A25,U$1),'Исх-видео'!$A$2:$D$3000,4,FALSE),"-")</f>
        <v>-</v>
      </c>
      <c r="V25" s="108" t="str">
        <f>IFERROR(VLOOKUP(CONCATENATE($A25,V$1),'Исх-видео'!$A$2:$D$3000,4,FALSE),"-")</f>
        <v>-</v>
      </c>
      <c r="W25" s="108" t="str">
        <f>IFERROR(VLOOKUP(CONCATENATE($A25,W$1),'Исх-видео'!$A$2:$D$3000,4,FALSE),"-")</f>
        <v>-</v>
      </c>
      <c r="X25" s="108" t="str">
        <f>IFERROR(VLOOKUP(CONCATENATE($A25,X$1),'Исх-видео'!$A$2:$D$3000,4,FALSE),"-")</f>
        <v>-</v>
      </c>
      <c r="Y25" s="108" t="str">
        <f>IFERROR(VLOOKUP(CONCATENATE($A25,Y$1),'Исх-видео'!$A$2:$D$3000,4,FALSE),"-")</f>
        <v>-</v>
      </c>
      <c r="Z25" s="108" t="str">
        <f>IFERROR(VLOOKUP(CONCATENATE($A25,Z$1),'Исх-видео'!$A$2:$D$3000,4,FALSE),"-")</f>
        <v>-</v>
      </c>
      <c r="AA25" s="108" t="str">
        <f>IFERROR(VLOOKUP(CONCATENATE($A25,AA$1),'Исх-видео'!$A$2:$D$3000,4,FALSE),"-")</f>
        <v>-</v>
      </c>
      <c r="AB25" s="108" t="str">
        <f>IFERROR(VLOOKUP(CONCATENATE($A25,AB$1),'Исх-видео'!$A$2:$D$3000,4,FALSE),"-")</f>
        <v>-</v>
      </c>
      <c r="AC25" s="108" t="str">
        <f>IFERROR(VLOOKUP(CONCATENATE($A25,AC$1),'Исх-видео'!$A$2:$D$3000,4,FALSE),"-")</f>
        <v>-</v>
      </c>
      <c r="AD25" s="108" t="str">
        <f>IFERROR(VLOOKUP(CONCATENATE($A25,AD$1),'Исх-видео'!$A$2:$D$3000,4,FALSE),"-")</f>
        <v>-</v>
      </c>
      <c r="AE25" s="108" t="str">
        <f>IFERROR(VLOOKUP(CONCATENATE($A25,AE$1),'Исх-видео'!$A$2:$D$3000,4,FALSE),"-")</f>
        <v>-</v>
      </c>
      <c r="AF25" s="108" t="str">
        <f>IFERROR(VLOOKUP(CONCATENATE($A25,AF$1),'Исх-видео'!$A$2:$D$3000,4,FALSE),"-")</f>
        <v>-</v>
      </c>
      <c r="AG25" s="108" t="str">
        <f>IFERROR(VLOOKUP(CONCATENATE($A25,AG$1),'Исх-видео'!$A$2:$D$3000,4,FALSE),"-")</f>
        <v>-</v>
      </c>
      <c r="AH25" s="108" t="str">
        <f>IFERROR(VLOOKUP(CONCATENATE($A25,AH$1),'Исх-видео'!$A$2:$D$3000,4,FALSE),"-")</f>
        <v>-</v>
      </c>
      <c r="AI25" s="108" t="str">
        <f>IFERROR(VLOOKUP(CONCATENATE($A25,AI$1),'Исх-видео'!$A$2:$D$3000,4,FALSE),"-")</f>
        <v>-</v>
      </c>
      <c r="AJ25" s="108" t="str">
        <f>IFERROR(VLOOKUP(CONCATENATE($A25,AJ$1),'Исх-видео'!$A$2:$D$3000,4,FALSE),"-")</f>
        <v>-</v>
      </c>
      <c r="AK25" s="108" t="str">
        <f>IFERROR(VLOOKUP(CONCATENATE($A25,AK$1),'Исх-видео'!$A$2:$D$3000,4,FALSE),"-")</f>
        <v>-</v>
      </c>
      <c r="AL25" s="108" t="str">
        <f>IFERROR(VLOOKUP(CONCATENATE($A25,AL$1),'Исх-видео'!$A$2:$D$3000,4,FALSE),"-")</f>
        <v>-</v>
      </c>
      <c r="AM25" s="108" t="str">
        <f>IFERROR(VLOOKUP(CONCATENATE($A25,AM$1),'Исх-видео'!$A$2:$D$3000,4,FALSE),"-")</f>
        <v>-</v>
      </c>
      <c r="AN25" s="108" t="str">
        <f>IFERROR(VLOOKUP(CONCATENATE($A25,AN$1),'Исх-видео'!$A$2:$D$3000,4,FALSE),"-")</f>
        <v>-</v>
      </c>
      <c r="AO25" s="108" t="str">
        <f>IFERROR(VLOOKUP(CONCATENATE($A25,AO$1),'Исх-видео'!$A$2:$D$3000,4,FALSE),"-")</f>
        <v>-</v>
      </c>
      <c r="AP25" s="109">
        <f t="shared" si="1"/>
        <v>0</v>
      </c>
      <c r="AQ25" s="88" t="str">
        <f t="shared" si="0"/>
        <v>-</v>
      </c>
      <c r="AR25" s="108"/>
    </row>
    <row r="26" spans="1:44">
      <c r="A26" s="22">
        <f t="shared" si="2"/>
        <v>24</v>
      </c>
      <c r="B26" s="108" t="str">
        <f>IFERROR(VLOOKUP(CONCATENATE($A26,B$1),'Исх-видео'!$A$2:$D$3000,4,FALSE),"-")</f>
        <v>-</v>
      </c>
      <c r="C26" s="108" t="str">
        <f>IFERROR(VLOOKUP(CONCATENATE($A26,C$1),'Исх-видео'!$A$2:$D$3000,4,FALSE),"-")</f>
        <v>-</v>
      </c>
      <c r="D26" s="108" t="str">
        <f>IFERROR(VLOOKUP(CONCATENATE($A26,D$1),'Исх-видео'!$A$2:$D$3000,4,FALSE),"-")</f>
        <v>-</v>
      </c>
      <c r="E26" s="108" t="str">
        <f>IFERROR(VLOOKUP(CONCATENATE($A26,E$1),'Исх-видео'!$A$2:$D$3000,4,FALSE),"-")</f>
        <v>-</v>
      </c>
      <c r="F26" s="108" t="str">
        <f>IFERROR(VLOOKUP(CONCATENATE($A26,F$1),'Исх-видео'!$A$2:$D$3000,4,FALSE),"-")</f>
        <v>-</v>
      </c>
      <c r="G26" s="108" t="str">
        <f>IFERROR(VLOOKUP(CONCATENATE($A26,G$1),'Исх-видео'!$A$2:$D$3000,4,FALSE),"-")</f>
        <v>-</v>
      </c>
      <c r="H26" s="108" t="str">
        <f>IFERROR(VLOOKUP(CONCATENATE($A26,H$1),'Исх-видео'!$A$2:$D$3000,4,FALSE),"-")</f>
        <v>-</v>
      </c>
      <c r="I26" s="108" t="str">
        <f>IFERROR(VLOOKUP(CONCATENATE($A26,I$1),'Исх-видео'!$A$2:$D$3000,4,FALSE),"-")</f>
        <v>-</v>
      </c>
      <c r="J26" s="108" t="str">
        <f>IFERROR(VLOOKUP(CONCATENATE($A26,J$1),'Исх-видео'!$A$2:$D$3000,4,FALSE),"-")</f>
        <v>-</v>
      </c>
      <c r="K26" s="108" t="str">
        <f>IFERROR(VLOOKUP(CONCATENATE($A26,K$1),'Исх-видео'!$A$2:$D$3000,4,FALSE),"-")</f>
        <v>-</v>
      </c>
      <c r="L26" s="108" t="str">
        <f>IFERROR(VLOOKUP(CONCATENATE($A26,L$1),'Исх-видео'!$A$2:$D$3000,4,FALSE),"-")</f>
        <v>-</v>
      </c>
      <c r="M26" s="108" t="str">
        <f>IFERROR(VLOOKUP(CONCATENATE($A26,M$1),'Исх-видео'!$A$2:$D$3000,4,FALSE),"-")</f>
        <v>-</v>
      </c>
      <c r="N26" s="108" t="str">
        <f>IFERROR(VLOOKUP(CONCATENATE($A26,N$1),'Исх-видео'!$A$2:$D$3000,4,FALSE),"-")</f>
        <v>-</v>
      </c>
      <c r="O26" s="108" t="str">
        <f>IFERROR(VLOOKUP(CONCATENATE($A26,O$1),'Исх-видео'!$A$2:$D$3000,4,FALSE),"-")</f>
        <v>-</v>
      </c>
      <c r="P26" s="108" t="str">
        <f>IFERROR(VLOOKUP(CONCATENATE($A26,P$1),'Исх-видео'!$A$2:$D$3000,4,FALSE),"-")</f>
        <v>-</v>
      </c>
      <c r="Q26" s="108" t="str">
        <f>IFERROR(VLOOKUP(CONCATENATE($A26,Q$1),'Исх-видео'!$A$2:$D$3000,4,FALSE),"-")</f>
        <v>-</v>
      </c>
      <c r="R26" s="108" t="str">
        <f>IFERROR(VLOOKUP(CONCATENATE($A26,R$1),'Исх-видео'!$A$2:$D$3000,4,FALSE),"-")</f>
        <v>-</v>
      </c>
      <c r="S26" s="108" t="str">
        <f>IFERROR(VLOOKUP(CONCATENATE($A26,S$1),'Исх-видео'!$A$2:$D$3000,4,FALSE),"-")</f>
        <v>-</v>
      </c>
      <c r="T26" s="108" t="str">
        <f>IFERROR(VLOOKUP(CONCATENATE($A26,T$1),'Исх-видео'!$A$2:$D$3000,4,FALSE),"-")</f>
        <v>-</v>
      </c>
      <c r="U26" s="108" t="str">
        <f>IFERROR(VLOOKUP(CONCATENATE($A26,U$1),'Исх-видео'!$A$2:$D$3000,4,FALSE),"-")</f>
        <v>-</v>
      </c>
      <c r="V26" s="108" t="str">
        <f>IFERROR(VLOOKUP(CONCATENATE($A26,V$1),'Исх-видео'!$A$2:$D$3000,4,FALSE),"-")</f>
        <v>-</v>
      </c>
      <c r="W26" s="108" t="str">
        <f>IFERROR(VLOOKUP(CONCATENATE($A26,W$1),'Исх-видео'!$A$2:$D$3000,4,FALSE),"-")</f>
        <v>-</v>
      </c>
      <c r="X26" s="108" t="str">
        <f>IFERROR(VLOOKUP(CONCATENATE($A26,X$1),'Исх-видео'!$A$2:$D$3000,4,FALSE),"-")</f>
        <v>-</v>
      </c>
      <c r="Y26" s="108" t="str">
        <f>IFERROR(VLOOKUP(CONCATENATE($A26,Y$1),'Исх-видео'!$A$2:$D$3000,4,FALSE),"-")</f>
        <v>-</v>
      </c>
      <c r="Z26" s="108" t="str">
        <f>IFERROR(VLOOKUP(CONCATENATE($A26,Z$1),'Исх-видео'!$A$2:$D$3000,4,FALSE),"-")</f>
        <v>-</v>
      </c>
      <c r="AA26" s="108" t="str">
        <f>IFERROR(VLOOKUP(CONCATENATE($A26,AA$1),'Исх-видео'!$A$2:$D$3000,4,FALSE),"-")</f>
        <v>-</v>
      </c>
      <c r="AB26" s="108" t="str">
        <f>IFERROR(VLOOKUP(CONCATENATE($A26,AB$1),'Исх-видео'!$A$2:$D$3000,4,FALSE),"-")</f>
        <v>-</v>
      </c>
      <c r="AC26" s="108" t="str">
        <f>IFERROR(VLOOKUP(CONCATENATE($A26,AC$1),'Исх-видео'!$A$2:$D$3000,4,FALSE),"-")</f>
        <v>-</v>
      </c>
      <c r="AD26" s="108" t="str">
        <f>IFERROR(VLOOKUP(CONCATENATE($A26,AD$1),'Исх-видео'!$A$2:$D$3000,4,FALSE),"-")</f>
        <v>-</v>
      </c>
      <c r="AE26" s="108" t="str">
        <f>IFERROR(VLOOKUP(CONCATENATE($A26,AE$1),'Исх-видео'!$A$2:$D$3000,4,FALSE),"-")</f>
        <v>-</v>
      </c>
      <c r="AF26" s="108" t="str">
        <f>IFERROR(VLOOKUP(CONCATENATE($A26,AF$1),'Исх-видео'!$A$2:$D$3000,4,FALSE),"-")</f>
        <v>-</v>
      </c>
      <c r="AG26" s="108" t="str">
        <f>IFERROR(VLOOKUP(CONCATENATE($A26,AG$1),'Исх-видео'!$A$2:$D$3000,4,FALSE),"-")</f>
        <v>-</v>
      </c>
      <c r="AH26" s="108" t="str">
        <f>IFERROR(VLOOKUP(CONCATENATE($A26,AH$1),'Исх-видео'!$A$2:$D$3000,4,FALSE),"-")</f>
        <v>-</v>
      </c>
      <c r="AI26" s="108" t="str">
        <f>IFERROR(VLOOKUP(CONCATENATE($A26,AI$1),'Исх-видео'!$A$2:$D$3000,4,FALSE),"-")</f>
        <v>-</v>
      </c>
      <c r="AJ26" s="108" t="str">
        <f>IFERROR(VLOOKUP(CONCATENATE($A26,AJ$1),'Исх-видео'!$A$2:$D$3000,4,FALSE),"-")</f>
        <v>-</v>
      </c>
      <c r="AK26" s="108" t="str">
        <f>IFERROR(VLOOKUP(CONCATENATE($A26,AK$1),'Исх-видео'!$A$2:$D$3000,4,FALSE),"-")</f>
        <v>-</v>
      </c>
      <c r="AL26" s="108" t="str">
        <f>IFERROR(VLOOKUP(CONCATENATE($A26,AL$1),'Исх-видео'!$A$2:$D$3000,4,FALSE),"-")</f>
        <v>-</v>
      </c>
      <c r="AM26" s="108" t="str">
        <f>IFERROR(VLOOKUP(CONCATENATE($A26,AM$1),'Исх-видео'!$A$2:$D$3000,4,FALSE),"-")</f>
        <v>-</v>
      </c>
      <c r="AN26" s="108" t="str">
        <f>IFERROR(VLOOKUP(CONCATENATE($A26,AN$1),'Исх-видео'!$A$2:$D$3000,4,FALSE),"-")</f>
        <v>-</v>
      </c>
      <c r="AO26" s="108" t="str">
        <f>IFERROR(VLOOKUP(CONCATENATE($A26,AO$1),'Исх-видео'!$A$2:$D$3000,4,FALSE),"-")</f>
        <v>-</v>
      </c>
      <c r="AP26" s="109">
        <f t="shared" si="1"/>
        <v>0</v>
      </c>
      <c r="AQ26" s="88" t="str">
        <f t="shared" si="0"/>
        <v>-</v>
      </c>
      <c r="AR26" s="108"/>
    </row>
    <row r="27" spans="1:44">
      <c r="A27" s="22">
        <f t="shared" si="2"/>
        <v>25</v>
      </c>
      <c r="B27" s="108" t="str">
        <f>IFERROR(VLOOKUP(CONCATENATE($A27,B$1),'Исх-видео'!$A$2:$D$3000,4,FALSE),"-")</f>
        <v>-</v>
      </c>
      <c r="C27" s="108" t="str">
        <f>IFERROR(VLOOKUP(CONCATENATE($A27,C$1),'Исх-видео'!$A$2:$D$3000,4,FALSE),"-")</f>
        <v>-</v>
      </c>
      <c r="D27" s="108" t="str">
        <f>IFERROR(VLOOKUP(CONCATENATE($A27,D$1),'Исх-видео'!$A$2:$D$3000,4,FALSE),"-")</f>
        <v>-</v>
      </c>
      <c r="E27" s="108" t="str">
        <f>IFERROR(VLOOKUP(CONCATENATE($A27,E$1),'Исх-видео'!$A$2:$D$3000,4,FALSE),"-")</f>
        <v>-</v>
      </c>
      <c r="F27" s="108" t="str">
        <f>IFERROR(VLOOKUP(CONCATENATE($A27,F$1),'Исх-видео'!$A$2:$D$3000,4,FALSE),"-")</f>
        <v>-</v>
      </c>
      <c r="G27" s="108" t="str">
        <f>IFERROR(VLOOKUP(CONCATENATE($A27,G$1),'Исх-видео'!$A$2:$D$3000,4,FALSE),"-")</f>
        <v>-</v>
      </c>
      <c r="H27" s="108" t="str">
        <f>IFERROR(VLOOKUP(CONCATENATE($A27,H$1),'Исх-видео'!$A$2:$D$3000,4,FALSE),"-")</f>
        <v>-</v>
      </c>
      <c r="I27" s="108" t="str">
        <f>IFERROR(VLOOKUP(CONCATENATE($A27,I$1),'Исх-видео'!$A$2:$D$3000,4,FALSE),"-")</f>
        <v>-</v>
      </c>
      <c r="J27" s="108" t="str">
        <f>IFERROR(VLOOKUP(CONCATENATE($A27,J$1),'Исх-видео'!$A$2:$D$3000,4,FALSE),"-")</f>
        <v>-</v>
      </c>
      <c r="K27" s="108" t="str">
        <f>IFERROR(VLOOKUP(CONCATENATE($A27,K$1),'Исх-видео'!$A$2:$D$3000,4,FALSE),"-")</f>
        <v>-</v>
      </c>
      <c r="L27" s="108" t="str">
        <f>IFERROR(VLOOKUP(CONCATENATE($A27,L$1),'Исх-видео'!$A$2:$D$3000,4,FALSE),"-")</f>
        <v>-</v>
      </c>
      <c r="M27" s="108" t="str">
        <f>IFERROR(VLOOKUP(CONCATENATE($A27,M$1),'Исх-видео'!$A$2:$D$3000,4,FALSE),"-")</f>
        <v>-</v>
      </c>
      <c r="N27" s="108" t="str">
        <f>IFERROR(VLOOKUP(CONCATENATE($A27,N$1),'Исх-видео'!$A$2:$D$3000,4,FALSE),"-")</f>
        <v>-</v>
      </c>
      <c r="O27" s="108" t="str">
        <f>IFERROR(VLOOKUP(CONCATENATE($A27,O$1),'Исх-видео'!$A$2:$D$3000,4,FALSE),"-")</f>
        <v>-</v>
      </c>
      <c r="P27" s="108" t="str">
        <f>IFERROR(VLOOKUP(CONCATENATE($A27,P$1),'Исх-видео'!$A$2:$D$3000,4,FALSE),"-")</f>
        <v>-</v>
      </c>
      <c r="Q27" s="108" t="str">
        <f>IFERROR(VLOOKUP(CONCATENATE($A27,Q$1),'Исх-видео'!$A$2:$D$3000,4,FALSE),"-")</f>
        <v>-</v>
      </c>
      <c r="R27" s="108" t="str">
        <f>IFERROR(VLOOKUP(CONCATENATE($A27,R$1),'Исх-видео'!$A$2:$D$3000,4,FALSE),"-")</f>
        <v>-</v>
      </c>
      <c r="S27" s="108" t="str">
        <f>IFERROR(VLOOKUP(CONCATENATE($A27,S$1),'Исх-видео'!$A$2:$D$3000,4,FALSE),"-")</f>
        <v>-</v>
      </c>
      <c r="T27" s="108" t="str">
        <f>IFERROR(VLOOKUP(CONCATENATE($A27,T$1),'Исх-видео'!$A$2:$D$3000,4,FALSE),"-")</f>
        <v>-</v>
      </c>
      <c r="U27" s="108" t="str">
        <f>IFERROR(VLOOKUP(CONCATENATE($A27,U$1),'Исх-видео'!$A$2:$D$3000,4,FALSE),"-")</f>
        <v>-</v>
      </c>
      <c r="V27" s="108" t="str">
        <f>IFERROR(VLOOKUP(CONCATENATE($A27,V$1),'Исх-видео'!$A$2:$D$3000,4,FALSE),"-")</f>
        <v>-</v>
      </c>
      <c r="W27" s="108" t="str">
        <f>IFERROR(VLOOKUP(CONCATENATE($A27,W$1),'Исх-видео'!$A$2:$D$3000,4,FALSE),"-")</f>
        <v>-</v>
      </c>
      <c r="X27" s="108" t="str">
        <f>IFERROR(VLOOKUP(CONCATENATE($A27,X$1),'Исх-видео'!$A$2:$D$3000,4,FALSE),"-")</f>
        <v>-</v>
      </c>
      <c r="Y27" s="108" t="str">
        <f>IFERROR(VLOOKUP(CONCATENATE($A27,Y$1),'Исх-видео'!$A$2:$D$3000,4,FALSE),"-")</f>
        <v>-</v>
      </c>
      <c r="Z27" s="108" t="str">
        <f>IFERROR(VLOOKUP(CONCATENATE($A27,Z$1),'Исх-видео'!$A$2:$D$3000,4,FALSE),"-")</f>
        <v>-</v>
      </c>
      <c r="AA27" s="108" t="str">
        <f>IFERROR(VLOOKUP(CONCATENATE($A27,AA$1),'Исх-видео'!$A$2:$D$3000,4,FALSE),"-")</f>
        <v>-</v>
      </c>
      <c r="AB27" s="108" t="str">
        <f>IFERROR(VLOOKUP(CONCATENATE($A27,AB$1),'Исх-видео'!$A$2:$D$3000,4,FALSE),"-")</f>
        <v>-</v>
      </c>
      <c r="AC27" s="108" t="str">
        <f>IFERROR(VLOOKUP(CONCATENATE($A27,AC$1),'Исх-видео'!$A$2:$D$3000,4,FALSE),"-")</f>
        <v>-</v>
      </c>
      <c r="AD27" s="108" t="str">
        <f>IFERROR(VLOOKUP(CONCATENATE($A27,AD$1),'Исх-видео'!$A$2:$D$3000,4,FALSE),"-")</f>
        <v>-</v>
      </c>
      <c r="AE27" s="108" t="str">
        <f>IFERROR(VLOOKUP(CONCATENATE($A27,AE$1),'Исх-видео'!$A$2:$D$3000,4,FALSE),"-")</f>
        <v>-</v>
      </c>
      <c r="AF27" s="108" t="str">
        <f>IFERROR(VLOOKUP(CONCATENATE($A27,AF$1),'Исх-видео'!$A$2:$D$3000,4,FALSE),"-")</f>
        <v>-</v>
      </c>
      <c r="AG27" s="108" t="str">
        <f>IFERROR(VLOOKUP(CONCATENATE($A27,AG$1),'Исх-видео'!$A$2:$D$3000,4,FALSE),"-")</f>
        <v>-</v>
      </c>
      <c r="AH27" s="108" t="str">
        <f>IFERROR(VLOOKUP(CONCATENATE($A27,AH$1),'Исх-видео'!$A$2:$D$3000,4,FALSE),"-")</f>
        <v>-</v>
      </c>
      <c r="AI27" s="108" t="str">
        <f>IFERROR(VLOOKUP(CONCATENATE($A27,AI$1),'Исх-видео'!$A$2:$D$3000,4,FALSE),"-")</f>
        <v>-</v>
      </c>
      <c r="AJ27" s="108" t="str">
        <f>IFERROR(VLOOKUP(CONCATENATE($A27,AJ$1),'Исх-видео'!$A$2:$D$3000,4,FALSE),"-")</f>
        <v>-</v>
      </c>
      <c r="AK27" s="108" t="str">
        <f>IFERROR(VLOOKUP(CONCATENATE($A27,AK$1),'Исх-видео'!$A$2:$D$3000,4,FALSE),"-")</f>
        <v>-</v>
      </c>
      <c r="AL27" s="108" t="str">
        <f>IFERROR(VLOOKUP(CONCATENATE($A27,AL$1),'Исх-видео'!$A$2:$D$3000,4,FALSE),"-")</f>
        <v>-</v>
      </c>
      <c r="AM27" s="108" t="str">
        <f>IFERROR(VLOOKUP(CONCATENATE($A27,AM$1),'Исх-видео'!$A$2:$D$3000,4,FALSE),"-")</f>
        <v>-</v>
      </c>
      <c r="AN27" s="108" t="str">
        <f>IFERROR(VLOOKUP(CONCATENATE($A27,AN$1),'Исх-видео'!$A$2:$D$3000,4,FALSE),"-")</f>
        <v>-</v>
      </c>
      <c r="AO27" s="108" t="str">
        <f>IFERROR(VLOOKUP(CONCATENATE($A27,AO$1),'Исх-видео'!$A$2:$D$3000,4,FALSE),"-")</f>
        <v>-</v>
      </c>
      <c r="AP27" s="109">
        <f t="shared" si="1"/>
        <v>0</v>
      </c>
      <c r="AQ27" s="88" t="str">
        <f t="shared" si="0"/>
        <v>-</v>
      </c>
      <c r="AR27" s="108"/>
    </row>
    <row r="28" spans="1:44">
      <c r="A28" s="22">
        <f t="shared" si="2"/>
        <v>26</v>
      </c>
      <c r="B28" s="108" t="str">
        <f>IFERROR(VLOOKUP(CONCATENATE($A28,B$1),'Исх-видео'!$A$2:$D$3000,4,FALSE),"-")</f>
        <v>-</v>
      </c>
      <c r="C28" s="108">
        <f>IFERROR(VLOOKUP(CONCATENATE($A28,C$1),'Исх-видео'!$A$2:$D$3000,4,FALSE),"-")</f>
        <v>5</v>
      </c>
      <c r="D28" s="108">
        <f>IFERROR(VLOOKUP(CONCATENATE($A28,D$1),'Исх-видео'!$A$2:$D$3000,4,FALSE),"-")</f>
        <v>5</v>
      </c>
      <c r="E28" s="108">
        <f>IFERROR(VLOOKUP(CONCATENATE($A28,E$1),'Исх-видео'!$A$2:$D$3000,4,FALSE),"-")</f>
        <v>7</v>
      </c>
      <c r="F28" s="108">
        <f>IFERROR(VLOOKUP(CONCATENATE($A28,F$1),'Исх-видео'!$A$2:$D$3000,4,FALSE),"-")</f>
        <v>8</v>
      </c>
      <c r="G28" s="108" t="str">
        <f>IFERROR(VLOOKUP(CONCATENATE($A28,G$1),'Исх-видео'!$A$2:$D$3000,4,FALSE),"-")</f>
        <v>-</v>
      </c>
      <c r="H28" s="108" t="str">
        <f>IFERROR(VLOOKUP(CONCATENATE($A28,H$1),'Исх-видео'!$A$2:$D$3000,4,FALSE),"-")</f>
        <v>-</v>
      </c>
      <c r="I28" s="108">
        <f>IFERROR(VLOOKUP(CONCATENATE($A28,I$1),'Исх-видео'!$A$2:$D$3000,4,FALSE),"-")</f>
        <v>5</v>
      </c>
      <c r="J28" s="108">
        <f>IFERROR(VLOOKUP(CONCATENATE($A28,J$1),'Исх-видео'!$A$2:$D$3000,4,FALSE),"-")</f>
        <v>4</v>
      </c>
      <c r="K28" s="108" t="str">
        <f>IFERROR(VLOOKUP(CONCATENATE($A28,K$1),'Исх-видео'!$A$2:$D$3000,4,FALSE),"-")</f>
        <v>-</v>
      </c>
      <c r="L28" s="108">
        <f>IFERROR(VLOOKUP(CONCATENATE($A28,L$1),'Исх-видео'!$A$2:$D$3000,4,FALSE),"-")</f>
        <v>7</v>
      </c>
      <c r="M28" s="108">
        <f>IFERROR(VLOOKUP(CONCATENATE($A28,M$1),'Исх-видео'!$A$2:$D$3000,4,FALSE),"-")</f>
        <v>8</v>
      </c>
      <c r="N28" s="108">
        <f>IFERROR(VLOOKUP(CONCATENATE($A28,N$1),'Исх-видео'!$A$2:$D$3000,4,FALSE),"-")</f>
        <v>8</v>
      </c>
      <c r="O28" s="108">
        <f>IFERROR(VLOOKUP(CONCATENATE($A28,O$1),'Исх-видео'!$A$2:$D$3000,4,FALSE),"-")</f>
        <v>7</v>
      </c>
      <c r="P28" s="108" t="str">
        <f>IFERROR(VLOOKUP(CONCATENATE($A28,P$1),'Исх-видео'!$A$2:$D$3000,4,FALSE),"-")</f>
        <v>-</v>
      </c>
      <c r="Q28" s="108">
        <f>IFERROR(VLOOKUP(CONCATENATE($A28,Q$1),'Исх-видео'!$A$2:$D$3000,4,FALSE),"-")</f>
        <v>7</v>
      </c>
      <c r="R28" s="108" t="str">
        <f>IFERROR(VLOOKUP(CONCATENATE($A28,R$1),'Исх-видео'!$A$2:$D$3000,4,FALSE),"-")</f>
        <v>-</v>
      </c>
      <c r="S28" s="108" t="str">
        <f>IFERROR(VLOOKUP(CONCATENATE($A28,S$1),'Исх-видео'!$A$2:$D$3000,4,FALSE),"-")</f>
        <v>-</v>
      </c>
      <c r="T28" s="108">
        <f>IFERROR(VLOOKUP(CONCATENATE($A28,T$1),'Исх-видео'!$A$2:$D$3000,4,FALSE),"-")</f>
        <v>8</v>
      </c>
      <c r="U28" s="108" t="str">
        <f>IFERROR(VLOOKUP(CONCATENATE($A28,U$1),'Исх-видео'!$A$2:$D$3000,4,FALSE),"-")</f>
        <v>-</v>
      </c>
      <c r="V28" s="108" t="str">
        <f>IFERROR(VLOOKUP(CONCATENATE($A28,V$1),'Исх-видео'!$A$2:$D$3000,4,FALSE),"-")</f>
        <v>-</v>
      </c>
      <c r="W28" s="108" t="str">
        <f>IFERROR(VLOOKUP(CONCATENATE($A28,W$1),'Исх-видео'!$A$2:$D$3000,4,FALSE),"-")</f>
        <v>-</v>
      </c>
      <c r="X28" s="108">
        <f>IFERROR(VLOOKUP(CONCATENATE($A28,X$1),'Исх-видео'!$A$2:$D$3000,4,FALSE),"-")</f>
        <v>3</v>
      </c>
      <c r="Y28" s="108" t="str">
        <f>IFERROR(VLOOKUP(CONCATENATE($A28,Y$1),'Исх-видео'!$A$2:$D$3000,4,FALSE),"-")</f>
        <v>-</v>
      </c>
      <c r="Z28" s="108" t="str">
        <f>IFERROR(VLOOKUP(CONCATENATE($A28,Z$1),'Исх-видео'!$A$2:$D$3000,4,FALSE),"-")</f>
        <v>-</v>
      </c>
      <c r="AA28" s="108" t="str">
        <f>IFERROR(VLOOKUP(CONCATENATE($A28,AA$1),'Исх-видео'!$A$2:$D$3000,4,FALSE),"-")</f>
        <v>-</v>
      </c>
      <c r="AB28" s="108" t="str">
        <f>IFERROR(VLOOKUP(CONCATENATE($A28,AB$1),'Исх-видео'!$A$2:$D$3000,4,FALSE),"-")</f>
        <v>-</v>
      </c>
      <c r="AC28" s="108" t="str">
        <f>IFERROR(VLOOKUP(CONCATENATE($A28,AC$1),'Исх-видео'!$A$2:$D$3000,4,FALSE),"-")</f>
        <v>-</v>
      </c>
      <c r="AD28" s="108">
        <f>IFERROR(VLOOKUP(CONCATENATE($A28,AD$1),'Исх-видео'!$A$2:$D$3000,4,FALSE),"-")</f>
        <v>6</v>
      </c>
      <c r="AE28" s="108" t="str">
        <f>IFERROR(VLOOKUP(CONCATENATE($A28,AE$1),'Исх-видео'!$A$2:$D$3000,4,FALSE),"-")</f>
        <v>-</v>
      </c>
      <c r="AF28" s="108" t="str">
        <f>IFERROR(VLOOKUP(CONCATENATE($A28,AF$1),'Исх-видео'!$A$2:$D$3000,4,FALSE),"-")</f>
        <v>-</v>
      </c>
      <c r="AG28" s="108" t="str">
        <f>IFERROR(VLOOKUP(CONCATENATE($A28,AG$1),'Исх-видео'!$A$2:$D$3000,4,FALSE),"-")</f>
        <v>-</v>
      </c>
      <c r="AH28" s="108" t="str">
        <f>IFERROR(VLOOKUP(CONCATENATE($A28,AH$1),'Исх-видео'!$A$2:$D$3000,4,FALSE),"-")</f>
        <v>-</v>
      </c>
      <c r="AI28" s="108" t="str">
        <f>IFERROR(VLOOKUP(CONCATENATE($A28,AI$1),'Исх-видео'!$A$2:$D$3000,4,FALSE),"-")</f>
        <v>-</v>
      </c>
      <c r="AJ28" s="108" t="str">
        <f>IFERROR(VLOOKUP(CONCATENATE($A28,AJ$1),'Исх-видео'!$A$2:$D$3000,4,FALSE),"-")</f>
        <v>-</v>
      </c>
      <c r="AK28" s="108" t="str">
        <f>IFERROR(VLOOKUP(CONCATENATE($A28,AK$1),'Исх-видео'!$A$2:$D$3000,4,FALSE),"-")</f>
        <v>-</v>
      </c>
      <c r="AL28" s="108" t="str">
        <f>IFERROR(VLOOKUP(CONCATENATE($A28,AL$1),'Исх-видео'!$A$2:$D$3000,4,FALSE),"-")</f>
        <v>-</v>
      </c>
      <c r="AM28" s="108" t="str">
        <f>IFERROR(VLOOKUP(CONCATENATE($A28,AM$1),'Исх-видео'!$A$2:$D$3000,4,FALSE),"-")</f>
        <v>-</v>
      </c>
      <c r="AN28" s="108">
        <f>IFERROR(VLOOKUP(CONCATENATE($A28,AN$1),'Исх-видео'!$A$2:$D$3000,4,FALSE),"-")</f>
        <v>6</v>
      </c>
      <c r="AO28" s="108" t="str">
        <f>IFERROR(VLOOKUP(CONCATENATE($A28,AO$1),'Исх-видео'!$A$2:$D$3000,4,FALSE),"-")</f>
        <v>-</v>
      </c>
      <c r="AP28" s="109">
        <f t="shared" si="1"/>
        <v>15</v>
      </c>
      <c r="AQ28" s="88">
        <f t="shared" si="0"/>
        <v>6.2666666666666666</v>
      </c>
      <c r="AR28" s="108"/>
    </row>
    <row r="29" spans="1:44">
      <c r="A29" s="22">
        <f t="shared" si="2"/>
        <v>27</v>
      </c>
      <c r="B29" s="108" t="str">
        <f>IFERROR(VLOOKUP(CONCATENATE($A29,B$1),'Исх-видео'!$A$2:$D$3000,4,FALSE),"-")</f>
        <v>-</v>
      </c>
      <c r="C29" s="108" t="str">
        <f>IFERROR(VLOOKUP(CONCATENATE($A29,C$1),'Исх-видео'!$A$2:$D$3000,4,FALSE),"-")</f>
        <v>-</v>
      </c>
      <c r="D29" s="108">
        <f>IFERROR(VLOOKUP(CONCATENATE($A29,D$1),'Исх-видео'!$A$2:$D$3000,4,FALSE),"-")</f>
        <v>9</v>
      </c>
      <c r="E29" s="108">
        <f>IFERROR(VLOOKUP(CONCATENATE($A29,E$1),'Исх-видео'!$A$2:$D$3000,4,FALSE),"-")</f>
        <v>5</v>
      </c>
      <c r="F29" s="108">
        <f>IFERROR(VLOOKUP(CONCATENATE($A29,F$1),'Исх-видео'!$A$2:$D$3000,4,FALSE),"-")</f>
        <v>7</v>
      </c>
      <c r="G29" s="108" t="str">
        <f>IFERROR(VLOOKUP(CONCATENATE($A29,G$1),'Исх-видео'!$A$2:$D$3000,4,FALSE),"-")</f>
        <v>-</v>
      </c>
      <c r="H29" s="108" t="str">
        <f>IFERROR(VLOOKUP(CONCATENATE($A29,H$1),'Исх-видео'!$A$2:$D$3000,4,FALSE),"-")</f>
        <v>-</v>
      </c>
      <c r="I29" s="108">
        <f>IFERROR(VLOOKUP(CONCATENATE($A29,I$1),'Исх-видео'!$A$2:$D$3000,4,FALSE),"-")</f>
        <v>3</v>
      </c>
      <c r="J29" s="108">
        <f>IFERROR(VLOOKUP(CONCATENATE($A29,J$1),'Исх-видео'!$A$2:$D$3000,4,FALSE),"-")</f>
        <v>8</v>
      </c>
      <c r="K29" s="108" t="str">
        <f>IFERROR(VLOOKUP(CONCATENATE($A29,K$1),'Исх-видео'!$A$2:$D$3000,4,FALSE),"-")</f>
        <v>-</v>
      </c>
      <c r="L29" s="108">
        <f>IFERROR(VLOOKUP(CONCATENATE($A29,L$1),'Исх-видео'!$A$2:$D$3000,4,FALSE),"-")</f>
        <v>12</v>
      </c>
      <c r="M29" s="108">
        <f>IFERROR(VLOOKUP(CONCATENATE($A29,M$1),'Исх-видео'!$A$2:$D$3000,4,FALSE),"-")</f>
        <v>8</v>
      </c>
      <c r="N29" s="108">
        <f>IFERROR(VLOOKUP(CONCATENATE($A29,N$1),'Исх-видео'!$A$2:$D$3000,4,FALSE),"-")</f>
        <v>7</v>
      </c>
      <c r="O29" s="108">
        <f>IFERROR(VLOOKUP(CONCATENATE($A29,O$1),'Исх-видео'!$A$2:$D$3000,4,FALSE),"-")</f>
        <v>4</v>
      </c>
      <c r="P29" s="108" t="str">
        <f>IFERROR(VLOOKUP(CONCATENATE($A29,P$1),'Исх-видео'!$A$2:$D$3000,4,FALSE),"-")</f>
        <v>-</v>
      </c>
      <c r="Q29" s="108">
        <f>IFERROR(VLOOKUP(CONCATENATE($A29,Q$1),'Исх-видео'!$A$2:$D$3000,4,FALSE),"-")</f>
        <v>8</v>
      </c>
      <c r="R29" s="108" t="str">
        <f>IFERROR(VLOOKUP(CONCATENATE($A29,R$1),'Исх-видео'!$A$2:$D$3000,4,FALSE),"-")</f>
        <v>-</v>
      </c>
      <c r="S29" s="108" t="str">
        <f>IFERROR(VLOOKUP(CONCATENATE($A29,S$1),'Исх-видео'!$A$2:$D$3000,4,FALSE),"-")</f>
        <v>-</v>
      </c>
      <c r="T29" s="108">
        <f>IFERROR(VLOOKUP(CONCATENATE($A29,T$1),'Исх-видео'!$A$2:$D$3000,4,FALSE),"-")</f>
        <v>8</v>
      </c>
      <c r="U29" s="108" t="str">
        <f>IFERROR(VLOOKUP(CONCATENATE($A29,U$1),'Исх-видео'!$A$2:$D$3000,4,FALSE),"-")</f>
        <v>-</v>
      </c>
      <c r="V29" s="108" t="str">
        <f>IFERROR(VLOOKUP(CONCATENATE($A29,V$1),'Исх-видео'!$A$2:$D$3000,4,FALSE),"-")</f>
        <v>-</v>
      </c>
      <c r="W29" s="108" t="str">
        <f>IFERROR(VLOOKUP(CONCATENATE($A29,W$1),'Исх-видео'!$A$2:$D$3000,4,FALSE),"-")</f>
        <v>-</v>
      </c>
      <c r="X29" s="108">
        <f>IFERROR(VLOOKUP(CONCATENATE($A29,X$1),'Исх-видео'!$A$2:$D$3000,4,FALSE),"-")</f>
        <v>9</v>
      </c>
      <c r="Y29" s="108" t="str">
        <f>IFERROR(VLOOKUP(CONCATENATE($A29,Y$1),'Исх-видео'!$A$2:$D$3000,4,FALSE),"-")</f>
        <v>-</v>
      </c>
      <c r="Z29" s="108" t="str">
        <f>IFERROR(VLOOKUP(CONCATENATE($A29,Z$1),'Исх-видео'!$A$2:$D$3000,4,FALSE),"-")</f>
        <v>-</v>
      </c>
      <c r="AA29" s="108">
        <f>IFERROR(VLOOKUP(CONCATENATE($A29,AA$1),'Исх-видео'!$A$2:$D$3000,4,FALSE),"-")</f>
        <v>7</v>
      </c>
      <c r="AB29" s="108" t="str">
        <f>IFERROR(VLOOKUP(CONCATENATE($A29,AB$1),'Исх-видео'!$A$2:$D$3000,4,FALSE),"-")</f>
        <v>-</v>
      </c>
      <c r="AC29" s="108" t="str">
        <f>IFERROR(VLOOKUP(CONCATENATE($A29,AC$1),'Исх-видео'!$A$2:$D$3000,4,FALSE),"-")</f>
        <v>-</v>
      </c>
      <c r="AD29" s="108">
        <f>IFERROR(VLOOKUP(CONCATENATE($A29,AD$1),'Исх-видео'!$A$2:$D$3000,4,FALSE),"-")</f>
        <v>7</v>
      </c>
      <c r="AE29" s="108" t="str">
        <f>IFERROR(VLOOKUP(CONCATENATE($A29,AE$1),'Исх-видео'!$A$2:$D$3000,4,FALSE),"-")</f>
        <v>-</v>
      </c>
      <c r="AF29" s="108" t="str">
        <f>IFERROR(VLOOKUP(CONCATENATE($A29,AF$1),'Исх-видео'!$A$2:$D$3000,4,FALSE),"-")</f>
        <v>-</v>
      </c>
      <c r="AG29" s="108" t="str">
        <f>IFERROR(VLOOKUP(CONCATENATE($A29,AG$1),'Исх-видео'!$A$2:$D$3000,4,FALSE),"-")</f>
        <v>-</v>
      </c>
      <c r="AH29" s="108" t="str">
        <f>IFERROR(VLOOKUP(CONCATENATE($A29,AH$1),'Исх-видео'!$A$2:$D$3000,4,FALSE),"-")</f>
        <v>-</v>
      </c>
      <c r="AI29" s="108">
        <f>IFERROR(VLOOKUP(CONCATENATE($A29,AI$1),'Исх-видео'!$A$2:$D$3000,4,FALSE),"-")</f>
        <v>5</v>
      </c>
      <c r="AJ29" s="108" t="str">
        <f>IFERROR(VLOOKUP(CONCATENATE($A29,AJ$1),'Исх-видео'!$A$2:$D$3000,4,FALSE),"-")</f>
        <v>-</v>
      </c>
      <c r="AK29" s="108" t="str">
        <f>IFERROR(VLOOKUP(CONCATENATE($A29,AK$1),'Исх-видео'!$A$2:$D$3000,4,FALSE),"-")</f>
        <v>-</v>
      </c>
      <c r="AL29" s="108" t="str">
        <f>IFERROR(VLOOKUP(CONCATENATE($A29,AL$1),'Исх-видео'!$A$2:$D$3000,4,FALSE),"-")</f>
        <v>-</v>
      </c>
      <c r="AM29" s="108" t="str">
        <f>IFERROR(VLOOKUP(CONCATENATE($A29,AM$1),'Исх-видео'!$A$2:$D$3000,4,FALSE),"-")</f>
        <v>-</v>
      </c>
      <c r="AN29" s="108">
        <f>IFERROR(VLOOKUP(CONCATENATE($A29,AN$1),'Исх-видео'!$A$2:$D$3000,4,FALSE),"-")</f>
        <v>11</v>
      </c>
      <c r="AO29" s="108" t="str">
        <f>IFERROR(VLOOKUP(CONCATENATE($A29,AO$1),'Исх-видео'!$A$2:$D$3000,4,FALSE),"-")</f>
        <v>-</v>
      </c>
      <c r="AP29" s="109">
        <f t="shared" si="1"/>
        <v>16</v>
      </c>
      <c r="AQ29" s="88">
        <f t="shared" si="0"/>
        <v>7.375</v>
      </c>
      <c r="AR29" s="108"/>
    </row>
    <row r="30" spans="1:44">
      <c r="A30" s="22">
        <f t="shared" si="2"/>
        <v>28</v>
      </c>
      <c r="B30" s="108" t="str">
        <f>IFERROR(VLOOKUP(CONCATENATE($A30,B$1),'Исх-видео'!$A$2:$D$3000,4,FALSE),"-")</f>
        <v>-</v>
      </c>
      <c r="C30" s="108" t="str">
        <f>IFERROR(VLOOKUP(CONCATENATE($A30,C$1),'Исх-видео'!$A$2:$D$3000,4,FALSE),"-")</f>
        <v>-</v>
      </c>
      <c r="D30" s="108" t="str">
        <f>IFERROR(VLOOKUP(CONCATENATE($A30,D$1),'Исх-видео'!$A$2:$D$3000,4,FALSE),"-")</f>
        <v>-</v>
      </c>
      <c r="E30" s="108" t="str">
        <f>IFERROR(VLOOKUP(CONCATENATE($A30,E$1),'Исх-видео'!$A$2:$D$3000,4,FALSE),"-")</f>
        <v>-</v>
      </c>
      <c r="F30" s="108" t="str">
        <f>IFERROR(VLOOKUP(CONCATENATE($A30,F$1),'Исх-видео'!$A$2:$D$3000,4,FALSE),"-")</f>
        <v>-</v>
      </c>
      <c r="G30" s="108" t="str">
        <f>IFERROR(VLOOKUP(CONCATENATE($A30,G$1),'Исх-видео'!$A$2:$D$3000,4,FALSE),"-")</f>
        <v>-</v>
      </c>
      <c r="H30" s="108" t="str">
        <f>IFERROR(VLOOKUP(CONCATENATE($A30,H$1),'Исх-видео'!$A$2:$D$3000,4,FALSE),"-")</f>
        <v>-</v>
      </c>
      <c r="I30" s="108" t="str">
        <f>IFERROR(VLOOKUP(CONCATENATE($A30,I$1),'Исх-видео'!$A$2:$D$3000,4,FALSE),"-")</f>
        <v>-</v>
      </c>
      <c r="J30" s="108" t="str">
        <f>IFERROR(VLOOKUP(CONCATENATE($A30,J$1),'Исх-видео'!$A$2:$D$3000,4,FALSE),"-")</f>
        <v>-</v>
      </c>
      <c r="K30" s="108" t="str">
        <f>IFERROR(VLOOKUP(CONCATENATE($A30,K$1),'Исх-видео'!$A$2:$D$3000,4,FALSE),"-")</f>
        <v>-</v>
      </c>
      <c r="L30" s="108" t="str">
        <f>IFERROR(VLOOKUP(CONCATENATE($A30,L$1),'Исх-видео'!$A$2:$D$3000,4,FALSE),"-")</f>
        <v>-</v>
      </c>
      <c r="M30" s="108" t="str">
        <f>IFERROR(VLOOKUP(CONCATENATE($A30,M$1),'Исх-видео'!$A$2:$D$3000,4,FALSE),"-")</f>
        <v>-</v>
      </c>
      <c r="N30" s="108" t="str">
        <f>IFERROR(VLOOKUP(CONCATENATE($A30,N$1),'Исх-видео'!$A$2:$D$3000,4,FALSE),"-")</f>
        <v>-</v>
      </c>
      <c r="O30" s="108" t="str">
        <f>IFERROR(VLOOKUP(CONCATENATE($A30,O$1),'Исх-видео'!$A$2:$D$3000,4,FALSE),"-")</f>
        <v>-</v>
      </c>
      <c r="P30" s="108" t="str">
        <f>IFERROR(VLOOKUP(CONCATENATE($A30,P$1),'Исх-видео'!$A$2:$D$3000,4,FALSE),"-")</f>
        <v>-</v>
      </c>
      <c r="Q30" s="108" t="str">
        <f>IFERROR(VLOOKUP(CONCATENATE($A30,Q$1),'Исх-видео'!$A$2:$D$3000,4,FALSE),"-")</f>
        <v>-</v>
      </c>
      <c r="R30" s="108" t="str">
        <f>IFERROR(VLOOKUP(CONCATENATE($A30,R$1),'Исх-видео'!$A$2:$D$3000,4,FALSE),"-")</f>
        <v>-</v>
      </c>
      <c r="S30" s="108" t="str">
        <f>IFERROR(VLOOKUP(CONCATENATE($A30,S$1),'Исх-видео'!$A$2:$D$3000,4,FALSE),"-")</f>
        <v>-</v>
      </c>
      <c r="T30" s="108" t="str">
        <f>IFERROR(VLOOKUP(CONCATENATE($A30,T$1),'Исх-видео'!$A$2:$D$3000,4,FALSE),"-")</f>
        <v>-</v>
      </c>
      <c r="U30" s="108" t="str">
        <f>IFERROR(VLOOKUP(CONCATENATE($A30,U$1),'Исх-видео'!$A$2:$D$3000,4,FALSE),"-")</f>
        <v>-</v>
      </c>
      <c r="V30" s="108" t="str">
        <f>IFERROR(VLOOKUP(CONCATENATE($A30,V$1),'Исх-видео'!$A$2:$D$3000,4,FALSE),"-")</f>
        <v>-</v>
      </c>
      <c r="W30" s="108" t="str">
        <f>IFERROR(VLOOKUP(CONCATENATE($A30,W$1),'Исх-видео'!$A$2:$D$3000,4,FALSE),"-")</f>
        <v>-</v>
      </c>
      <c r="X30" s="108" t="str">
        <f>IFERROR(VLOOKUP(CONCATENATE($A30,X$1),'Исх-видео'!$A$2:$D$3000,4,FALSE),"-")</f>
        <v>-</v>
      </c>
      <c r="Y30" s="108" t="str">
        <f>IFERROR(VLOOKUP(CONCATENATE($A30,Y$1),'Исх-видео'!$A$2:$D$3000,4,FALSE),"-")</f>
        <v>-</v>
      </c>
      <c r="Z30" s="108" t="str">
        <f>IFERROR(VLOOKUP(CONCATENATE($A30,Z$1),'Исх-видео'!$A$2:$D$3000,4,FALSE),"-")</f>
        <v>-</v>
      </c>
      <c r="AA30" s="108" t="str">
        <f>IFERROR(VLOOKUP(CONCATENATE($A30,AA$1),'Исх-видео'!$A$2:$D$3000,4,FALSE),"-")</f>
        <v>-</v>
      </c>
      <c r="AB30" s="108" t="str">
        <f>IFERROR(VLOOKUP(CONCATENATE($A30,AB$1),'Исх-видео'!$A$2:$D$3000,4,FALSE),"-")</f>
        <v>-</v>
      </c>
      <c r="AC30" s="108" t="str">
        <f>IFERROR(VLOOKUP(CONCATENATE($A30,AC$1),'Исх-видео'!$A$2:$D$3000,4,FALSE),"-")</f>
        <v>-</v>
      </c>
      <c r="AD30" s="108" t="str">
        <f>IFERROR(VLOOKUP(CONCATENATE($A30,AD$1),'Исх-видео'!$A$2:$D$3000,4,FALSE),"-")</f>
        <v>-</v>
      </c>
      <c r="AE30" s="108" t="str">
        <f>IFERROR(VLOOKUP(CONCATENATE($A30,AE$1),'Исх-видео'!$A$2:$D$3000,4,FALSE),"-")</f>
        <v>-</v>
      </c>
      <c r="AF30" s="108" t="str">
        <f>IFERROR(VLOOKUP(CONCATENATE($A30,AF$1),'Исх-видео'!$A$2:$D$3000,4,FALSE),"-")</f>
        <v>-</v>
      </c>
      <c r="AG30" s="108" t="str">
        <f>IFERROR(VLOOKUP(CONCATENATE($A30,AG$1),'Исх-видео'!$A$2:$D$3000,4,FALSE),"-")</f>
        <v>-</v>
      </c>
      <c r="AH30" s="108" t="str">
        <f>IFERROR(VLOOKUP(CONCATENATE($A30,AH$1),'Исх-видео'!$A$2:$D$3000,4,FALSE),"-")</f>
        <v>-</v>
      </c>
      <c r="AI30" s="108" t="str">
        <f>IFERROR(VLOOKUP(CONCATENATE($A30,AI$1),'Исх-видео'!$A$2:$D$3000,4,FALSE),"-")</f>
        <v>-</v>
      </c>
      <c r="AJ30" s="108" t="str">
        <f>IFERROR(VLOOKUP(CONCATENATE($A30,AJ$1),'Исх-видео'!$A$2:$D$3000,4,FALSE),"-")</f>
        <v>-</v>
      </c>
      <c r="AK30" s="108" t="str">
        <f>IFERROR(VLOOKUP(CONCATENATE($A30,AK$1),'Исх-видео'!$A$2:$D$3000,4,FALSE),"-")</f>
        <v>-</v>
      </c>
      <c r="AL30" s="108" t="str">
        <f>IFERROR(VLOOKUP(CONCATENATE($A30,AL$1),'Исх-видео'!$A$2:$D$3000,4,FALSE),"-")</f>
        <v>-</v>
      </c>
      <c r="AM30" s="108" t="str">
        <f>IFERROR(VLOOKUP(CONCATENATE($A30,AM$1),'Исх-видео'!$A$2:$D$3000,4,FALSE),"-")</f>
        <v>-</v>
      </c>
      <c r="AN30" s="108" t="str">
        <f>IFERROR(VLOOKUP(CONCATENATE($A30,AN$1),'Исх-видео'!$A$2:$D$3000,4,FALSE),"-")</f>
        <v>-</v>
      </c>
      <c r="AO30" s="108" t="str">
        <f>IFERROR(VLOOKUP(CONCATENATE($A30,AO$1),'Исх-видео'!$A$2:$D$3000,4,FALSE),"-")</f>
        <v>-</v>
      </c>
      <c r="AP30" s="109">
        <f t="shared" si="1"/>
        <v>0</v>
      </c>
      <c r="AQ30" s="88" t="str">
        <f t="shared" si="0"/>
        <v>-</v>
      </c>
      <c r="AR30" s="108"/>
    </row>
    <row r="31" spans="1:44">
      <c r="A31" s="22">
        <f t="shared" si="2"/>
        <v>29</v>
      </c>
      <c r="B31" s="108" t="str">
        <f>IFERROR(VLOOKUP(CONCATENATE($A31,B$1),'Исх-видео'!$A$2:$D$3000,4,FALSE),"-")</f>
        <v>-</v>
      </c>
      <c r="C31" s="108" t="str">
        <f>IFERROR(VLOOKUP(CONCATENATE($A31,C$1),'Исх-видео'!$A$2:$D$3000,4,FALSE),"-")</f>
        <v>-</v>
      </c>
      <c r="D31" s="108" t="str">
        <f>IFERROR(VLOOKUP(CONCATENATE($A31,D$1),'Исх-видео'!$A$2:$D$3000,4,FALSE),"-")</f>
        <v>-</v>
      </c>
      <c r="E31" s="108">
        <f>IFERROR(VLOOKUP(CONCATENATE($A31,E$1),'Исх-видео'!$A$2:$D$3000,4,FALSE),"-")</f>
        <v>10</v>
      </c>
      <c r="F31" s="108">
        <f>IFERROR(VLOOKUP(CONCATENATE($A31,F$1),'Исх-видео'!$A$2:$D$3000,4,FALSE),"-")</f>
        <v>6</v>
      </c>
      <c r="G31" s="108" t="str">
        <f>IFERROR(VLOOKUP(CONCATENATE($A31,G$1),'Исх-видео'!$A$2:$D$3000,4,FALSE),"-")</f>
        <v>-</v>
      </c>
      <c r="H31" s="108" t="str">
        <f>IFERROR(VLOOKUP(CONCATENATE($A31,H$1),'Исх-видео'!$A$2:$D$3000,4,FALSE),"-")</f>
        <v>-</v>
      </c>
      <c r="I31" s="108">
        <f>IFERROR(VLOOKUP(CONCATENATE($A31,I$1),'Исх-видео'!$A$2:$D$3000,4,FALSE),"-")</f>
        <v>6</v>
      </c>
      <c r="J31" s="108">
        <f>IFERROR(VLOOKUP(CONCATENATE($A31,J$1),'Исх-видео'!$A$2:$D$3000,4,FALSE),"-")</f>
        <v>6</v>
      </c>
      <c r="K31" s="108" t="str">
        <f>IFERROR(VLOOKUP(CONCATENATE($A31,K$1),'Исх-видео'!$A$2:$D$3000,4,FALSE),"-")</f>
        <v>-</v>
      </c>
      <c r="L31" s="108">
        <f>IFERROR(VLOOKUP(CONCATENATE($A31,L$1),'Исх-видео'!$A$2:$D$3000,4,FALSE),"-")</f>
        <v>7</v>
      </c>
      <c r="M31" s="108">
        <f>IFERROR(VLOOKUP(CONCATENATE($A31,M$1),'Исх-видео'!$A$2:$D$3000,4,FALSE),"-")</f>
        <v>7</v>
      </c>
      <c r="N31" s="108">
        <f>IFERROR(VLOOKUP(CONCATENATE($A31,N$1),'Исх-видео'!$A$2:$D$3000,4,FALSE),"-")</f>
        <v>9</v>
      </c>
      <c r="O31" s="108">
        <f>IFERROR(VLOOKUP(CONCATENATE($A31,O$1),'Исх-видео'!$A$2:$D$3000,4,FALSE),"-")</f>
        <v>5</v>
      </c>
      <c r="P31" s="108" t="str">
        <f>IFERROR(VLOOKUP(CONCATENATE($A31,P$1),'Исх-видео'!$A$2:$D$3000,4,FALSE),"-")</f>
        <v>-</v>
      </c>
      <c r="Q31" s="108">
        <f>IFERROR(VLOOKUP(CONCATENATE($A31,Q$1),'Исх-видео'!$A$2:$D$3000,4,FALSE),"-")</f>
        <v>7</v>
      </c>
      <c r="R31" s="108" t="str">
        <f>IFERROR(VLOOKUP(CONCATENATE($A31,R$1),'Исх-видео'!$A$2:$D$3000,4,FALSE),"-")</f>
        <v>-</v>
      </c>
      <c r="S31" s="108" t="str">
        <f>IFERROR(VLOOKUP(CONCATENATE($A31,S$1),'Исх-видео'!$A$2:$D$3000,4,FALSE),"-")</f>
        <v>-</v>
      </c>
      <c r="T31" s="108">
        <f>IFERROR(VLOOKUP(CONCATENATE($A31,T$1),'Исх-видео'!$A$2:$D$3000,4,FALSE),"-")</f>
        <v>5</v>
      </c>
      <c r="U31" s="108" t="str">
        <f>IFERROR(VLOOKUP(CONCATENATE($A31,U$1),'Исх-видео'!$A$2:$D$3000,4,FALSE),"-")</f>
        <v>-</v>
      </c>
      <c r="V31" s="108" t="str">
        <f>IFERROR(VLOOKUP(CONCATENATE($A31,V$1),'Исх-видео'!$A$2:$D$3000,4,FALSE),"-")</f>
        <v>-</v>
      </c>
      <c r="W31" s="108" t="str">
        <f>IFERROR(VLOOKUP(CONCATENATE($A31,W$1),'Исх-видео'!$A$2:$D$3000,4,FALSE),"-")</f>
        <v>-</v>
      </c>
      <c r="X31" s="108">
        <f>IFERROR(VLOOKUP(CONCATENATE($A31,X$1),'Исх-видео'!$A$2:$D$3000,4,FALSE),"-")</f>
        <v>7</v>
      </c>
      <c r="Y31" s="108" t="str">
        <f>IFERROR(VLOOKUP(CONCATENATE($A31,Y$1),'Исх-видео'!$A$2:$D$3000,4,FALSE),"-")</f>
        <v>-</v>
      </c>
      <c r="Z31" s="108" t="str">
        <f>IFERROR(VLOOKUP(CONCATENATE($A31,Z$1),'Исх-видео'!$A$2:$D$3000,4,FALSE),"-")</f>
        <v>-</v>
      </c>
      <c r="AA31" s="108">
        <f>IFERROR(VLOOKUP(CONCATENATE($A31,AA$1),'Исх-видео'!$A$2:$D$3000,4,FALSE),"-")</f>
        <v>7</v>
      </c>
      <c r="AB31" s="108" t="str">
        <f>IFERROR(VLOOKUP(CONCATENATE($A31,AB$1),'Исх-видео'!$A$2:$D$3000,4,FALSE),"-")</f>
        <v>-</v>
      </c>
      <c r="AC31" s="108" t="str">
        <f>IFERROR(VLOOKUP(CONCATENATE($A31,AC$1),'Исх-видео'!$A$2:$D$3000,4,FALSE),"-")</f>
        <v>-</v>
      </c>
      <c r="AD31" s="108">
        <f>IFERROR(VLOOKUP(CONCATENATE($A31,AD$1),'Исх-видео'!$A$2:$D$3000,4,FALSE),"-")</f>
        <v>7</v>
      </c>
      <c r="AE31" s="108" t="str">
        <f>IFERROR(VLOOKUP(CONCATENATE($A31,AE$1),'Исх-видео'!$A$2:$D$3000,4,FALSE),"-")</f>
        <v>-</v>
      </c>
      <c r="AF31" s="108" t="str">
        <f>IFERROR(VLOOKUP(CONCATENATE($A31,AF$1),'Исх-видео'!$A$2:$D$3000,4,FALSE),"-")</f>
        <v>-</v>
      </c>
      <c r="AG31" s="108" t="str">
        <f>IFERROR(VLOOKUP(CONCATENATE($A31,AG$1),'Исх-видео'!$A$2:$D$3000,4,FALSE),"-")</f>
        <v>-</v>
      </c>
      <c r="AH31" s="108" t="str">
        <f>IFERROR(VLOOKUP(CONCATENATE($A31,AH$1),'Исх-видео'!$A$2:$D$3000,4,FALSE),"-")</f>
        <v>-</v>
      </c>
      <c r="AI31" s="108" t="str">
        <f>IFERROR(VLOOKUP(CONCATENATE($A31,AI$1),'Исх-видео'!$A$2:$D$3000,4,FALSE),"-")</f>
        <v>-</v>
      </c>
      <c r="AJ31" s="108" t="str">
        <f>IFERROR(VLOOKUP(CONCATENATE($A31,AJ$1),'Исх-видео'!$A$2:$D$3000,4,FALSE),"-")</f>
        <v>-</v>
      </c>
      <c r="AK31" s="108" t="str">
        <f>IFERROR(VLOOKUP(CONCATENATE($A31,AK$1),'Исх-видео'!$A$2:$D$3000,4,FALSE),"-")</f>
        <v>-</v>
      </c>
      <c r="AL31" s="108" t="str">
        <f>IFERROR(VLOOKUP(CONCATENATE($A31,AL$1),'Исх-видео'!$A$2:$D$3000,4,FALSE),"-")</f>
        <v>-</v>
      </c>
      <c r="AM31" s="108" t="str">
        <f>IFERROR(VLOOKUP(CONCATENATE($A31,AM$1),'Исх-видео'!$A$2:$D$3000,4,FALSE),"-")</f>
        <v>-</v>
      </c>
      <c r="AN31" s="108">
        <f>IFERROR(VLOOKUP(CONCATENATE($A31,AN$1),'Исх-видео'!$A$2:$D$3000,4,FALSE),"-")</f>
        <v>9</v>
      </c>
      <c r="AO31" s="108" t="str">
        <f>IFERROR(VLOOKUP(CONCATENATE($A31,AO$1),'Исх-видео'!$A$2:$D$3000,4,FALSE),"-")</f>
        <v>-</v>
      </c>
      <c r="AP31" s="109">
        <f t="shared" si="1"/>
        <v>14</v>
      </c>
      <c r="AQ31" s="88">
        <f t="shared" si="0"/>
        <v>7</v>
      </c>
      <c r="AR31" s="108"/>
    </row>
    <row r="32" spans="1:44">
      <c r="A32" s="22">
        <f t="shared" si="2"/>
        <v>30</v>
      </c>
      <c r="B32" s="108" t="str">
        <f>IFERROR(VLOOKUP(CONCATENATE($A32,B$1),'Исх-видео'!$A$2:$D$3000,4,FALSE),"-")</f>
        <v>-</v>
      </c>
      <c r="C32" s="108" t="str">
        <f>IFERROR(VLOOKUP(CONCATENATE($A32,C$1),'Исх-видео'!$A$2:$D$3000,4,FALSE),"-")</f>
        <v>-</v>
      </c>
      <c r="D32" s="108" t="str">
        <f>IFERROR(VLOOKUP(CONCATENATE($A32,D$1),'Исх-видео'!$A$2:$D$3000,4,FALSE),"-")</f>
        <v>-</v>
      </c>
      <c r="E32" s="108">
        <f>IFERROR(VLOOKUP(CONCATENATE($A32,E$1),'Исх-видео'!$A$2:$D$3000,4,FALSE),"-")</f>
        <v>6</v>
      </c>
      <c r="F32" s="108">
        <f>IFERROR(VLOOKUP(CONCATENATE($A32,F$1),'Исх-видео'!$A$2:$D$3000,4,FALSE),"-")</f>
        <v>5</v>
      </c>
      <c r="G32" s="108" t="str">
        <f>IFERROR(VLOOKUP(CONCATENATE($A32,G$1),'Исх-видео'!$A$2:$D$3000,4,FALSE),"-")</f>
        <v>-</v>
      </c>
      <c r="H32" s="108" t="str">
        <f>IFERROR(VLOOKUP(CONCATENATE($A32,H$1),'Исх-видео'!$A$2:$D$3000,4,FALSE),"-")</f>
        <v>-</v>
      </c>
      <c r="I32" s="108">
        <f>IFERROR(VLOOKUP(CONCATENATE($A32,I$1),'Исх-видео'!$A$2:$D$3000,4,FALSE),"-")</f>
        <v>8</v>
      </c>
      <c r="J32" s="108">
        <f>IFERROR(VLOOKUP(CONCATENATE($A32,J$1),'Исх-видео'!$A$2:$D$3000,4,FALSE),"-")</f>
        <v>4</v>
      </c>
      <c r="K32" s="108" t="str">
        <f>IFERROR(VLOOKUP(CONCATENATE($A32,K$1),'Исх-видео'!$A$2:$D$3000,4,FALSE),"-")</f>
        <v>-</v>
      </c>
      <c r="L32" s="108">
        <f>IFERROR(VLOOKUP(CONCATENATE($A32,L$1),'Исх-видео'!$A$2:$D$3000,4,FALSE),"-")</f>
        <v>7</v>
      </c>
      <c r="M32" s="108">
        <f>IFERROR(VLOOKUP(CONCATENATE($A32,M$1),'Исх-видео'!$A$2:$D$3000,4,FALSE),"-")</f>
        <v>6</v>
      </c>
      <c r="N32" s="108">
        <f>IFERROR(VLOOKUP(CONCATENATE($A32,N$1),'Исх-видео'!$A$2:$D$3000,4,FALSE),"-")</f>
        <v>6</v>
      </c>
      <c r="O32" s="108">
        <f>IFERROR(VLOOKUP(CONCATENATE($A32,O$1),'Исх-видео'!$A$2:$D$3000,4,FALSE),"-")</f>
        <v>3</v>
      </c>
      <c r="P32" s="108" t="str">
        <f>IFERROR(VLOOKUP(CONCATENATE($A32,P$1),'Исх-видео'!$A$2:$D$3000,4,FALSE),"-")</f>
        <v>-</v>
      </c>
      <c r="Q32" s="108">
        <f>IFERROR(VLOOKUP(CONCATENATE($A32,Q$1),'Исх-видео'!$A$2:$D$3000,4,FALSE),"-")</f>
        <v>9</v>
      </c>
      <c r="R32" s="108" t="str">
        <f>IFERROR(VLOOKUP(CONCATENATE($A32,R$1),'Исх-видео'!$A$2:$D$3000,4,FALSE),"-")</f>
        <v>-</v>
      </c>
      <c r="S32" s="108" t="str">
        <f>IFERROR(VLOOKUP(CONCATENATE($A32,S$1),'Исх-видео'!$A$2:$D$3000,4,FALSE),"-")</f>
        <v>-</v>
      </c>
      <c r="T32" s="108">
        <f>IFERROR(VLOOKUP(CONCATENATE($A32,T$1),'Исх-видео'!$A$2:$D$3000,4,FALSE),"-")</f>
        <v>5</v>
      </c>
      <c r="U32" s="108" t="str">
        <f>IFERROR(VLOOKUP(CONCATENATE($A32,U$1),'Исх-видео'!$A$2:$D$3000,4,FALSE),"-")</f>
        <v>-</v>
      </c>
      <c r="V32" s="108" t="str">
        <f>IFERROR(VLOOKUP(CONCATENATE($A32,V$1),'Исх-видео'!$A$2:$D$3000,4,FALSE),"-")</f>
        <v>-</v>
      </c>
      <c r="W32" s="108" t="str">
        <f>IFERROR(VLOOKUP(CONCATENATE($A32,W$1),'Исх-видео'!$A$2:$D$3000,4,FALSE),"-")</f>
        <v>-</v>
      </c>
      <c r="X32" s="108" t="str">
        <f>IFERROR(VLOOKUP(CONCATENATE($A32,X$1),'Исх-видео'!$A$2:$D$3000,4,FALSE),"-")</f>
        <v>-</v>
      </c>
      <c r="Y32" s="108" t="str">
        <f>IFERROR(VLOOKUP(CONCATENATE($A32,Y$1),'Исх-видео'!$A$2:$D$3000,4,FALSE),"-")</f>
        <v>-</v>
      </c>
      <c r="Z32" s="108" t="str">
        <f>IFERROR(VLOOKUP(CONCATENATE($A32,Z$1),'Исх-видео'!$A$2:$D$3000,4,FALSE),"-")</f>
        <v>-</v>
      </c>
      <c r="AA32" s="108">
        <f>IFERROR(VLOOKUP(CONCATENATE($A32,AA$1),'Исх-видео'!$A$2:$D$3000,4,FALSE),"-")</f>
        <v>4</v>
      </c>
      <c r="AB32" s="108" t="str">
        <f>IFERROR(VLOOKUP(CONCATENATE($A32,AB$1),'Исх-видео'!$A$2:$D$3000,4,FALSE),"-")</f>
        <v>-</v>
      </c>
      <c r="AC32" s="108" t="str">
        <f>IFERROR(VLOOKUP(CONCATENATE($A32,AC$1),'Исх-видео'!$A$2:$D$3000,4,FALSE),"-")</f>
        <v>-</v>
      </c>
      <c r="AD32" s="108">
        <f>IFERROR(VLOOKUP(CONCATENATE($A32,AD$1),'Исх-видео'!$A$2:$D$3000,4,FALSE),"-")</f>
        <v>4</v>
      </c>
      <c r="AE32" s="108" t="str">
        <f>IFERROR(VLOOKUP(CONCATENATE($A32,AE$1),'Исх-видео'!$A$2:$D$3000,4,FALSE),"-")</f>
        <v>-</v>
      </c>
      <c r="AF32" s="108" t="str">
        <f>IFERROR(VLOOKUP(CONCATENATE($A32,AF$1),'Исх-видео'!$A$2:$D$3000,4,FALSE),"-")</f>
        <v>-</v>
      </c>
      <c r="AG32" s="108" t="str">
        <f>IFERROR(VLOOKUP(CONCATENATE($A32,AG$1),'Исх-видео'!$A$2:$D$3000,4,FALSE),"-")</f>
        <v>-</v>
      </c>
      <c r="AH32" s="108" t="str">
        <f>IFERROR(VLOOKUP(CONCATENATE($A32,AH$1),'Исх-видео'!$A$2:$D$3000,4,FALSE),"-")</f>
        <v>-</v>
      </c>
      <c r="AI32" s="108" t="str">
        <f>IFERROR(VLOOKUP(CONCATENATE($A32,AI$1),'Исх-видео'!$A$2:$D$3000,4,FALSE),"-")</f>
        <v>-</v>
      </c>
      <c r="AJ32" s="108" t="str">
        <f>IFERROR(VLOOKUP(CONCATENATE($A32,AJ$1),'Исх-видео'!$A$2:$D$3000,4,FALSE),"-")</f>
        <v>-</v>
      </c>
      <c r="AK32" s="108" t="str">
        <f>IFERROR(VLOOKUP(CONCATENATE($A32,AK$1),'Исх-видео'!$A$2:$D$3000,4,FALSE),"-")</f>
        <v>-</v>
      </c>
      <c r="AL32" s="108" t="str">
        <f>IFERROR(VLOOKUP(CONCATENATE($A32,AL$1),'Исх-видео'!$A$2:$D$3000,4,FALSE),"-")</f>
        <v>-</v>
      </c>
      <c r="AM32" s="108" t="str">
        <f>IFERROR(VLOOKUP(CONCATENATE($A32,AM$1),'Исх-видео'!$A$2:$D$3000,4,FALSE),"-")</f>
        <v>-</v>
      </c>
      <c r="AN32" s="108">
        <f>IFERROR(VLOOKUP(CONCATENATE($A32,AN$1),'Исх-видео'!$A$2:$D$3000,4,FALSE),"-")</f>
        <v>9</v>
      </c>
      <c r="AO32" s="108" t="str">
        <f>IFERROR(VLOOKUP(CONCATENATE($A32,AO$1),'Исх-видео'!$A$2:$D$3000,4,FALSE),"-")</f>
        <v>-</v>
      </c>
      <c r="AP32" s="109">
        <f t="shared" si="1"/>
        <v>13</v>
      </c>
      <c r="AQ32" s="88">
        <f t="shared" si="0"/>
        <v>5.8461538461538458</v>
      </c>
      <c r="AR32" s="108"/>
    </row>
    <row r="33" spans="1:44">
      <c r="A33" s="22">
        <f t="shared" si="2"/>
        <v>31</v>
      </c>
      <c r="B33" s="108" t="str">
        <f>IFERROR(VLOOKUP(CONCATENATE($A33,B$1),'Исх-видео'!$A$2:$D$3000,4,FALSE),"-")</f>
        <v>-</v>
      </c>
      <c r="C33" s="108" t="str">
        <f>IFERROR(VLOOKUP(CONCATENATE($A33,C$1),'Исх-видео'!$A$2:$D$3000,4,FALSE),"-")</f>
        <v>-</v>
      </c>
      <c r="D33" s="108" t="str">
        <f>IFERROR(VLOOKUP(CONCATENATE($A33,D$1),'Исх-видео'!$A$2:$D$3000,4,FALSE),"-")</f>
        <v>-</v>
      </c>
      <c r="E33" s="108" t="str">
        <f>IFERROR(VLOOKUP(CONCATENATE($A33,E$1),'Исх-видео'!$A$2:$D$3000,4,FALSE),"-")</f>
        <v>-</v>
      </c>
      <c r="F33" s="108" t="str">
        <f>IFERROR(VLOOKUP(CONCATENATE($A33,F$1),'Исх-видео'!$A$2:$D$3000,4,FALSE),"-")</f>
        <v>-</v>
      </c>
      <c r="G33" s="108" t="str">
        <f>IFERROR(VLOOKUP(CONCATENATE($A33,G$1),'Исх-видео'!$A$2:$D$3000,4,FALSE),"-")</f>
        <v>-</v>
      </c>
      <c r="H33" s="108" t="str">
        <f>IFERROR(VLOOKUP(CONCATENATE($A33,H$1),'Исх-видео'!$A$2:$D$3000,4,FALSE),"-")</f>
        <v>-</v>
      </c>
      <c r="I33" s="108" t="str">
        <f>IFERROR(VLOOKUP(CONCATENATE($A33,I$1),'Исх-видео'!$A$2:$D$3000,4,FALSE),"-")</f>
        <v>-</v>
      </c>
      <c r="J33" s="108" t="str">
        <f>IFERROR(VLOOKUP(CONCATENATE($A33,J$1),'Исх-видео'!$A$2:$D$3000,4,FALSE),"-")</f>
        <v>-</v>
      </c>
      <c r="K33" s="108" t="str">
        <f>IFERROR(VLOOKUP(CONCATENATE($A33,K$1),'Исх-видео'!$A$2:$D$3000,4,FALSE),"-")</f>
        <v>-</v>
      </c>
      <c r="L33" s="108" t="str">
        <f>IFERROR(VLOOKUP(CONCATENATE($A33,L$1),'Исх-видео'!$A$2:$D$3000,4,FALSE),"-")</f>
        <v>-</v>
      </c>
      <c r="M33" s="108" t="str">
        <f>IFERROR(VLOOKUP(CONCATENATE($A33,M$1),'Исх-видео'!$A$2:$D$3000,4,FALSE),"-")</f>
        <v>-</v>
      </c>
      <c r="N33" s="108" t="str">
        <f>IFERROR(VLOOKUP(CONCATENATE($A33,N$1),'Исх-видео'!$A$2:$D$3000,4,FALSE),"-")</f>
        <v>-</v>
      </c>
      <c r="O33" s="108" t="str">
        <f>IFERROR(VLOOKUP(CONCATENATE($A33,O$1),'Исх-видео'!$A$2:$D$3000,4,FALSE),"-")</f>
        <v>-</v>
      </c>
      <c r="P33" s="108" t="str">
        <f>IFERROR(VLOOKUP(CONCATENATE($A33,P$1),'Исх-видео'!$A$2:$D$3000,4,FALSE),"-")</f>
        <v>-</v>
      </c>
      <c r="Q33" s="108" t="str">
        <f>IFERROR(VLOOKUP(CONCATENATE($A33,Q$1),'Исх-видео'!$A$2:$D$3000,4,FALSE),"-")</f>
        <v>-</v>
      </c>
      <c r="R33" s="108" t="str">
        <f>IFERROR(VLOOKUP(CONCATENATE($A33,R$1),'Исх-видео'!$A$2:$D$3000,4,FALSE),"-")</f>
        <v>-</v>
      </c>
      <c r="S33" s="108" t="str">
        <f>IFERROR(VLOOKUP(CONCATENATE($A33,S$1),'Исх-видео'!$A$2:$D$3000,4,FALSE),"-")</f>
        <v>-</v>
      </c>
      <c r="T33" s="108" t="str">
        <f>IFERROR(VLOOKUP(CONCATENATE($A33,T$1),'Исх-видео'!$A$2:$D$3000,4,FALSE),"-")</f>
        <v>-</v>
      </c>
      <c r="U33" s="108" t="str">
        <f>IFERROR(VLOOKUP(CONCATENATE($A33,U$1),'Исх-видео'!$A$2:$D$3000,4,FALSE),"-")</f>
        <v>-</v>
      </c>
      <c r="V33" s="108" t="str">
        <f>IFERROR(VLOOKUP(CONCATENATE($A33,V$1),'Исх-видео'!$A$2:$D$3000,4,FALSE),"-")</f>
        <v>-</v>
      </c>
      <c r="W33" s="108" t="str">
        <f>IFERROR(VLOOKUP(CONCATENATE($A33,W$1),'Исх-видео'!$A$2:$D$3000,4,FALSE),"-")</f>
        <v>-</v>
      </c>
      <c r="X33" s="108" t="str">
        <f>IFERROR(VLOOKUP(CONCATENATE($A33,X$1),'Исх-видео'!$A$2:$D$3000,4,FALSE),"-")</f>
        <v>-</v>
      </c>
      <c r="Y33" s="108" t="str">
        <f>IFERROR(VLOOKUP(CONCATENATE($A33,Y$1),'Исх-видео'!$A$2:$D$3000,4,FALSE),"-")</f>
        <v>-</v>
      </c>
      <c r="Z33" s="108" t="str">
        <f>IFERROR(VLOOKUP(CONCATENATE($A33,Z$1),'Исх-видео'!$A$2:$D$3000,4,FALSE),"-")</f>
        <v>-</v>
      </c>
      <c r="AA33" s="108" t="str">
        <f>IFERROR(VLOOKUP(CONCATENATE($A33,AA$1),'Исх-видео'!$A$2:$D$3000,4,FALSE),"-")</f>
        <v>-</v>
      </c>
      <c r="AB33" s="108" t="str">
        <f>IFERROR(VLOOKUP(CONCATENATE($A33,AB$1),'Исх-видео'!$A$2:$D$3000,4,FALSE),"-")</f>
        <v>-</v>
      </c>
      <c r="AC33" s="108" t="str">
        <f>IFERROR(VLOOKUP(CONCATENATE($A33,AC$1),'Исх-видео'!$A$2:$D$3000,4,FALSE),"-")</f>
        <v>-</v>
      </c>
      <c r="AD33" s="108" t="str">
        <f>IFERROR(VLOOKUP(CONCATENATE($A33,AD$1),'Исх-видео'!$A$2:$D$3000,4,FALSE),"-")</f>
        <v>-</v>
      </c>
      <c r="AE33" s="108" t="str">
        <f>IFERROR(VLOOKUP(CONCATENATE($A33,AE$1),'Исх-видео'!$A$2:$D$3000,4,FALSE),"-")</f>
        <v>-</v>
      </c>
      <c r="AF33" s="108" t="str">
        <f>IFERROR(VLOOKUP(CONCATENATE($A33,AF$1),'Исх-видео'!$A$2:$D$3000,4,FALSE),"-")</f>
        <v>-</v>
      </c>
      <c r="AG33" s="108" t="str">
        <f>IFERROR(VLOOKUP(CONCATENATE($A33,AG$1),'Исх-видео'!$A$2:$D$3000,4,FALSE),"-")</f>
        <v>-</v>
      </c>
      <c r="AH33" s="108" t="str">
        <f>IFERROR(VLOOKUP(CONCATENATE($A33,AH$1),'Исх-видео'!$A$2:$D$3000,4,FALSE),"-")</f>
        <v>-</v>
      </c>
      <c r="AI33" s="108" t="str">
        <f>IFERROR(VLOOKUP(CONCATENATE($A33,AI$1),'Исх-видео'!$A$2:$D$3000,4,FALSE),"-")</f>
        <v>-</v>
      </c>
      <c r="AJ33" s="108" t="str">
        <f>IFERROR(VLOOKUP(CONCATENATE($A33,AJ$1),'Исх-видео'!$A$2:$D$3000,4,FALSE),"-")</f>
        <v>-</v>
      </c>
      <c r="AK33" s="108" t="str">
        <f>IFERROR(VLOOKUP(CONCATENATE($A33,AK$1),'Исх-видео'!$A$2:$D$3000,4,FALSE),"-")</f>
        <v>-</v>
      </c>
      <c r="AL33" s="108" t="str">
        <f>IFERROR(VLOOKUP(CONCATENATE($A33,AL$1),'Исх-видео'!$A$2:$D$3000,4,FALSE),"-")</f>
        <v>-</v>
      </c>
      <c r="AM33" s="108" t="str">
        <f>IFERROR(VLOOKUP(CONCATENATE($A33,AM$1),'Исх-видео'!$A$2:$D$3000,4,FALSE),"-")</f>
        <v>-</v>
      </c>
      <c r="AN33" s="108" t="str">
        <f>IFERROR(VLOOKUP(CONCATENATE($A33,AN$1),'Исх-видео'!$A$2:$D$3000,4,FALSE),"-")</f>
        <v>-</v>
      </c>
      <c r="AO33" s="108" t="str">
        <f>IFERROR(VLOOKUP(CONCATENATE($A33,AO$1),'Исх-видео'!$A$2:$D$3000,4,FALSE),"-")</f>
        <v>-</v>
      </c>
      <c r="AP33" s="109">
        <f t="shared" si="1"/>
        <v>0</v>
      </c>
      <c r="AQ33" s="88" t="str">
        <f t="shared" si="0"/>
        <v>-</v>
      </c>
      <c r="AR33" s="108"/>
    </row>
    <row r="34" spans="1:44">
      <c r="A34" s="22">
        <f t="shared" si="2"/>
        <v>32</v>
      </c>
      <c r="B34" s="108" t="str">
        <f>IFERROR(VLOOKUP(CONCATENATE($A34,B$1),'Исх-видео'!$A$2:$D$3000,4,FALSE),"-")</f>
        <v>-</v>
      </c>
      <c r="C34" s="108" t="str">
        <f>IFERROR(VLOOKUP(CONCATENATE($A34,C$1),'Исх-видео'!$A$2:$D$3000,4,FALSE),"-")</f>
        <v>-</v>
      </c>
      <c r="D34" s="108" t="str">
        <f>IFERROR(VLOOKUP(CONCATENATE($A34,D$1),'Исх-видео'!$A$2:$D$3000,4,FALSE),"-")</f>
        <v>-</v>
      </c>
      <c r="E34" s="108" t="str">
        <f>IFERROR(VLOOKUP(CONCATENATE($A34,E$1),'Исх-видео'!$A$2:$D$3000,4,FALSE),"-")</f>
        <v>-</v>
      </c>
      <c r="F34" s="108" t="str">
        <f>IFERROR(VLOOKUP(CONCATENATE($A34,F$1),'Исх-видео'!$A$2:$D$3000,4,FALSE),"-")</f>
        <v>-</v>
      </c>
      <c r="G34" s="108" t="str">
        <f>IFERROR(VLOOKUP(CONCATENATE($A34,G$1),'Исх-видео'!$A$2:$D$3000,4,FALSE),"-")</f>
        <v>-</v>
      </c>
      <c r="H34" s="108" t="str">
        <f>IFERROR(VLOOKUP(CONCATENATE($A34,H$1),'Исх-видео'!$A$2:$D$3000,4,FALSE),"-")</f>
        <v>-</v>
      </c>
      <c r="I34" s="108" t="str">
        <f>IFERROR(VLOOKUP(CONCATENATE($A34,I$1),'Исх-видео'!$A$2:$D$3000,4,FALSE),"-")</f>
        <v>-</v>
      </c>
      <c r="J34" s="108" t="str">
        <f>IFERROR(VLOOKUP(CONCATENATE($A34,J$1),'Исх-видео'!$A$2:$D$3000,4,FALSE),"-")</f>
        <v>-</v>
      </c>
      <c r="K34" s="108" t="str">
        <f>IFERROR(VLOOKUP(CONCATENATE($A34,K$1),'Исх-видео'!$A$2:$D$3000,4,FALSE),"-")</f>
        <v>-</v>
      </c>
      <c r="L34" s="108" t="str">
        <f>IFERROR(VLOOKUP(CONCATENATE($A34,L$1),'Исх-видео'!$A$2:$D$3000,4,FALSE),"-")</f>
        <v>-</v>
      </c>
      <c r="M34" s="108" t="str">
        <f>IFERROR(VLOOKUP(CONCATENATE($A34,M$1),'Исх-видео'!$A$2:$D$3000,4,FALSE),"-")</f>
        <v>-</v>
      </c>
      <c r="N34" s="108" t="str">
        <f>IFERROR(VLOOKUP(CONCATENATE($A34,N$1),'Исх-видео'!$A$2:$D$3000,4,FALSE),"-")</f>
        <v>-</v>
      </c>
      <c r="O34" s="108" t="str">
        <f>IFERROR(VLOOKUP(CONCATENATE($A34,O$1),'Исх-видео'!$A$2:$D$3000,4,FALSE),"-")</f>
        <v>-</v>
      </c>
      <c r="P34" s="108" t="str">
        <f>IFERROR(VLOOKUP(CONCATENATE($A34,P$1),'Исх-видео'!$A$2:$D$3000,4,FALSE),"-")</f>
        <v>-</v>
      </c>
      <c r="Q34" s="108" t="str">
        <f>IFERROR(VLOOKUP(CONCATENATE($A34,Q$1),'Исх-видео'!$A$2:$D$3000,4,FALSE),"-")</f>
        <v>-</v>
      </c>
      <c r="R34" s="108" t="str">
        <f>IFERROR(VLOOKUP(CONCATENATE($A34,R$1),'Исх-видео'!$A$2:$D$3000,4,FALSE),"-")</f>
        <v>-</v>
      </c>
      <c r="S34" s="108" t="str">
        <f>IFERROR(VLOOKUP(CONCATENATE($A34,S$1),'Исх-видео'!$A$2:$D$3000,4,FALSE),"-")</f>
        <v>-</v>
      </c>
      <c r="T34" s="108" t="str">
        <f>IFERROR(VLOOKUP(CONCATENATE($A34,T$1),'Исх-видео'!$A$2:$D$3000,4,FALSE),"-")</f>
        <v>-</v>
      </c>
      <c r="U34" s="108" t="str">
        <f>IFERROR(VLOOKUP(CONCATENATE($A34,U$1),'Исх-видео'!$A$2:$D$3000,4,FALSE),"-")</f>
        <v>-</v>
      </c>
      <c r="V34" s="108" t="str">
        <f>IFERROR(VLOOKUP(CONCATENATE($A34,V$1),'Исх-видео'!$A$2:$D$3000,4,FALSE),"-")</f>
        <v>-</v>
      </c>
      <c r="W34" s="108" t="str">
        <f>IFERROR(VLOOKUP(CONCATENATE($A34,W$1),'Исх-видео'!$A$2:$D$3000,4,FALSE),"-")</f>
        <v>-</v>
      </c>
      <c r="X34" s="108" t="str">
        <f>IFERROR(VLOOKUP(CONCATENATE($A34,X$1),'Исх-видео'!$A$2:$D$3000,4,FALSE),"-")</f>
        <v>-</v>
      </c>
      <c r="Y34" s="108" t="str">
        <f>IFERROR(VLOOKUP(CONCATENATE($A34,Y$1),'Исх-видео'!$A$2:$D$3000,4,FALSE),"-")</f>
        <v>-</v>
      </c>
      <c r="Z34" s="108" t="str">
        <f>IFERROR(VLOOKUP(CONCATENATE($A34,Z$1),'Исх-видео'!$A$2:$D$3000,4,FALSE),"-")</f>
        <v>-</v>
      </c>
      <c r="AA34" s="108" t="str">
        <f>IFERROR(VLOOKUP(CONCATENATE($A34,AA$1),'Исх-видео'!$A$2:$D$3000,4,FALSE),"-")</f>
        <v>-</v>
      </c>
      <c r="AB34" s="108" t="str">
        <f>IFERROR(VLOOKUP(CONCATENATE($A34,AB$1),'Исх-видео'!$A$2:$D$3000,4,FALSE),"-")</f>
        <v>-</v>
      </c>
      <c r="AC34" s="108" t="str">
        <f>IFERROR(VLOOKUP(CONCATENATE($A34,AC$1),'Исх-видео'!$A$2:$D$3000,4,FALSE),"-")</f>
        <v>-</v>
      </c>
      <c r="AD34" s="108" t="str">
        <f>IFERROR(VLOOKUP(CONCATENATE($A34,AD$1),'Исх-видео'!$A$2:$D$3000,4,FALSE),"-")</f>
        <v>-</v>
      </c>
      <c r="AE34" s="108" t="str">
        <f>IFERROR(VLOOKUP(CONCATENATE($A34,AE$1),'Исх-видео'!$A$2:$D$3000,4,FALSE),"-")</f>
        <v>-</v>
      </c>
      <c r="AF34" s="108" t="str">
        <f>IFERROR(VLOOKUP(CONCATENATE($A34,AF$1),'Исх-видео'!$A$2:$D$3000,4,FALSE),"-")</f>
        <v>-</v>
      </c>
      <c r="AG34" s="108" t="str">
        <f>IFERROR(VLOOKUP(CONCATENATE($A34,AG$1),'Исх-видео'!$A$2:$D$3000,4,FALSE),"-")</f>
        <v>-</v>
      </c>
      <c r="AH34" s="108" t="str">
        <f>IFERROR(VLOOKUP(CONCATENATE($A34,AH$1),'Исх-видео'!$A$2:$D$3000,4,FALSE),"-")</f>
        <v>-</v>
      </c>
      <c r="AI34" s="108" t="str">
        <f>IFERROR(VLOOKUP(CONCATENATE($A34,AI$1),'Исх-видео'!$A$2:$D$3000,4,FALSE),"-")</f>
        <v>-</v>
      </c>
      <c r="AJ34" s="108" t="str">
        <f>IFERROR(VLOOKUP(CONCATENATE($A34,AJ$1),'Исх-видео'!$A$2:$D$3000,4,FALSE),"-")</f>
        <v>-</v>
      </c>
      <c r="AK34" s="108" t="str">
        <f>IFERROR(VLOOKUP(CONCATENATE($A34,AK$1),'Исх-видео'!$A$2:$D$3000,4,FALSE),"-")</f>
        <v>-</v>
      </c>
      <c r="AL34" s="108" t="str">
        <f>IFERROR(VLOOKUP(CONCATENATE($A34,AL$1),'Исх-видео'!$A$2:$D$3000,4,FALSE),"-")</f>
        <v>-</v>
      </c>
      <c r="AM34" s="108" t="str">
        <f>IFERROR(VLOOKUP(CONCATENATE($A34,AM$1),'Исх-видео'!$A$2:$D$3000,4,FALSE),"-")</f>
        <v>-</v>
      </c>
      <c r="AN34" s="108" t="str">
        <f>IFERROR(VLOOKUP(CONCATENATE($A34,AN$1),'Исх-видео'!$A$2:$D$3000,4,FALSE),"-")</f>
        <v>-</v>
      </c>
      <c r="AO34" s="108" t="str">
        <f>IFERROR(VLOOKUP(CONCATENATE($A34,AO$1),'Исх-видео'!$A$2:$D$3000,4,FALSE),"-")</f>
        <v>-</v>
      </c>
      <c r="AP34" s="109">
        <f t="shared" si="1"/>
        <v>0</v>
      </c>
      <c r="AQ34" s="88" t="str">
        <f t="shared" si="0"/>
        <v>-</v>
      </c>
      <c r="AR34" s="108"/>
    </row>
    <row r="35" spans="1:44">
      <c r="A35" s="22">
        <f t="shared" si="2"/>
        <v>33</v>
      </c>
      <c r="B35" s="108" t="str">
        <f>IFERROR(VLOOKUP(CONCATENATE($A35,B$1),'Исх-видео'!$A$2:$D$3000,4,FALSE),"-")</f>
        <v>-</v>
      </c>
      <c r="C35" s="108" t="str">
        <f>IFERROR(VLOOKUP(CONCATENATE($A35,C$1),'Исх-видео'!$A$2:$D$3000,4,FALSE),"-")</f>
        <v>-</v>
      </c>
      <c r="D35" s="108" t="str">
        <f>IFERROR(VLOOKUP(CONCATENATE($A35,D$1),'Исх-видео'!$A$2:$D$3000,4,FALSE),"-")</f>
        <v>-</v>
      </c>
      <c r="E35" s="108" t="str">
        <f>IFERROR(VLOOKUP(CONCATENATE($A35,E$1),'Исх-видео'!$A$2:$D$3000,4,FALSE),"-")</f>
        <v>-</v>
      </c>
      <c r="F35" s="108" t="str">
        <f>IFERROR(VLOOKUP(CONCATENATE($A35,F$1),'Исх-видео'!$A$2:$D$3000,4,FALSE),"-")</f>
        <v>-</v>
      </c>
      <c r="G35" s="108" t="str">
        <f>IFERROR(VLOOKUP(CONCATENATE($A35,G$1),'Исх-видео'!$A$2:$D$3000,4,FALSE),"-")</f>
        <v>-</v>
      </c>
      <c r="H35" s="108" t="str">
        <f>IFERROR(VLOOKUP(CONCATENATE($A35,H$1),'Исх-видео'!$A$2:$D$3000,4,FALSE),"-")</f>
        <v>-</v>
      </c>
      <c r="I35" s="108" t="str">
        <f>IFERROR(VLOOKUP(CONCATENATE($A35,I$1),'Исх-видео'!$A$2:$D$3000,4,FALSE),"-")</f>
        <v>-</v>
      </c>
      <c r="J35" s="108" t="str">
        <f>IFERROR(VLOOKUP(CONCATENATE($A35,J$1),'Исх-видео'!$A$2:$D$3000,4,FALSE),"-")</f>
        <v>-</v>
      </c>
      <c r="K35" s="108" t="str">
        <f>IFERROR(VLOOKUP(CONCATENATE($A35,K$1),'Исх-видео'!$A$2:$D$3000,4,FALSE),"-")</f>
        <v>-</v>
      </c>
      <c r="L35" s="108" t="str">
        <f>IFERROR(VLOOKUP(CONCATENATE($A35,L$1),'Исх-видео'!$A$2:$D$3000,4,FALSE),"-")</f>
        <v>-</v>
      </c>
      <c r="M35" s="108" t="str">
        <f>IFERROR(VLOOKUP(CONCATENATE($A35,M$1),'Исх-видео'!$A$2:$D$3000,4,FALSE),"-")</f>
        <v>-</v>
      </c>
      <c r="N35" s="108" t="str">
        <f>IFERROR(VLOOKUP(CONCATENATE($A35,N$1),'Исх-видео'!$A$2:$D$3000,4,FALSE),"-")</f>
        <v>-</v>
      </c>
      <c r="O35" s="108" t="str">
        <f>IFERROR(VLOOKUP(CONCATENATE($A35,O$1),'Исх-видео'!$A$2:$D$3000,4,FALSE),"-")</f>
        <v>-</v>
      </c>
      <c r="P35" s="108" t="str">
        <f>IFERROR(VLOOKUP(CONCATENATE($A35,P$1),'Исх-видео'!$A$2:$D$3000,4,FALSE),"-")</f>
        <v>-</v>
      </c>
      <c r="Q35" s="108" t="str">
        <f>IFERROR(VLOOKUP(CONCATENATE($A35,Q$1),'Исх-видео'!$A$2:$D$3000,4,FALSE),"-")</f>
        <v>-</v>
      </c>
      <c r="R35" s="108" t="str">
        <f>IFERROR(VLOOKUP(CONCATENATE($A35,R$1),'Исх-видео'!$A$2:$D$3000,4,FALSE),"-")</f>
        <v>-</v>
      </c>
      <c r="S35" s="108" t="str">
        <f>IFERROR(VLOOKUP(CONCATENATE($A35,S$1),'Исх-видео'!$A$2:$D$3000,4,FALSE),"-")</f>
        <v>-</v>
      </c>
      <c r="T35" s="108" t="str">
        <f>IFERROR(VLOOKUP(CONCATENATE($A35,T$1),'Исх-видео'!$A$2:$D$3000,4,FALSE),"-")</f>
        <v>-</v>
      </c>
      <c r="U35" s="108" t="str">
        <f>IFERROR(VLOOKUP(CONCATENATE($A35,U$1),'Исх-видео'!$A$2:$D$3000,4,FALSE),"-")</f>
        <v>-</v>
      </c>
      <c r="V35" s="108" t="str">
        <f>IFERROR(VLOOKUP(CONCATENATE($A35,V$1),'Исх-видео'!$A$2:$D$3000,4,FALSE),"-")</f>
        <v>-</v>
      </c>
      <c r="W35" s="108" t="str">
        <f>IFERROR(VLOOKUP(CONCATENATE($A35,W$1),'Исх-видео'!$A$2:$D$3000,4,FALSE),"-")</f>
        <v>-</v>
      </c>
      <c r="X35" s="108" t="str">
        <f>IFERROR(VLOOKUP(CONCATENATE($A35,X$1),'Исх-видео'!$A$2:$D$3000,4,FALSE),"-")</f>
        <v>-</v>
      </c>
      <c r="Y35" s="108" t="str">
        <f>IFERROR(VLOOKUP(CONCATENATE($A35,Y$1),'Исх-видео'!$A$2:$D$3000,4,FALSE),"-")</f>
        <v>-</v>
      </c>
      <c r="Z35" s="108" t="str">
        <f>IFERROR(VLOOKUP(CONCATENATE($A35,Z$1),'Исх-видео'!$A$2:$D$3000,4,FALSE),"-")</f>
        <v>-</v>
      </c>
      <c r="AA35" s="108" t="str">
        <f>IFERROR(VLOOKUP(CONCATENATE($A35,AA$1),'Исх-видео'!$A$2:$D$3000,4,FALSE),"-")</f>
        <v>-</v>
      </c>
      <c r="AB35" s="108" t="str">
        <f>IFERROR(VLOOKUP(CONCATENATE($A35,AB$1),'Исх-видео'!$A$2:$D$3000,4,FALSE),"-")</f>
        <v>-</v>
      </c>
      <c r="AC35" s="108" t="str">
        <f>IFERROR(VLOOKUP(CONCATENATE($A35,AC$1),'Исх-видео'!$A$2:$D$3000,4,FALSE),"-")</f>
        <v>-</v>
      </c>
      <c r="AD35" s="108" t="str">
        <f>IFERROR(VLOOKUP(CONCATENATE($A35,AD$1),'Исх-видео'!$A$2:$D$3000,4,FALSE),"-")</f>
        <v>-</v>
      </c>
      <c r="AE35" s="108" t="str">
        <f>IFERROR(VLOOKUP(CONCATENATE($A35,AE$1),'Исх-видео'!$A$2:$D$3000,4,FALSE),"-")</f>
        <v>-</v>
      </c>
      <c r="AF35" s="108" t="str">
        <f>IFERROR(VLOOKUP(CONCATENATE($A35,AF$1),'Исх-видео'!$A$2:$D$3000,4,FALSE),"-")</f>
        <v>-</v>
      </c>
      <c r="AG35" s="108" t="str">
        <f>IFERROR(VLOOKUP(CONCATENATE($A35,AG$1),'Исх-видео'!$A$2:$D$3000,4,FALSE),"-")</f>
        <v>-</v>
      </c>
      <c r="AH35" s="108" t="str">
        <f>IFERROR(VLOOKUP(CONCATENATE($A35,AH$1),'Исх-видео'!$A$2:$D$3000,4,FALSE),"-")</f>
        <v>-</v>
      </c>
      <c r="AI35" s="108" t="str">
        <f>IFERROR(VLOOKUP(CONCATENATE($A35,AI$1),'Исх-видео'!$A$2:$D$3000,4,FALSE),"-")</f>
        <v>-</v>
      </c>
      <c r="AJ35" s="108" t="str">
        <f>IFERROR(VLOOKUP(CONCATENATE($A35,AJ$1),'Исх-видео'!$A$2:$D$3000,4,FALSE),"-")</f>
        <v>-</v>
      </c>
      <c r="AK35" s="108" t="str">
        <f>IFERROR(VLOOKUP(CONCATENATE($A35,AK$1),'Исх-видео'!$A$2:$D$3000,4,FALSE),"-")</f>
        <v>-</v>
      </c>
      <c r="AL35" s="108" t="str">
        <f>IFERROR(VLOOKUP(CONCATENATE($A35,AL$1),'Исх-видео'!$A$2:$D$3000,4,FALSE),"-")</f>
        <v>-</v>
      </c>
      <c r="AM35" s="108" t="str">
        <f>IFERROR(VLOOKUP(CONCATENATE($A35,AM$1),'Исх-видео'!$A$2:$D$3000,4,FALSE),"-")</f>
        <v>-</v>
      </c>
      <c r="AN35" s="108" t="str">
        <f>IFERROR(VLOOKUP(CONCATENATE($A35,AN$1),'Исх-видео'!$A$2:$D$3000,4,FALSE),"-")</f>
        <v>-</v>
      </c>
      <c r="AO35" s="108" t="str">
        <f>IFERROR(VLOOKUP(CONCATENATE($A35,AO$1),'Исх-видео'!$A$2:$D$3000,4,FALSE),"-")</f>
        <v>-</v>
      </c>
      <c r="AP35" s="109">
        <f t="shared" si="1"/>
        <v>0</v>
      </c>
      <c r="AQ35" s="88" t="str">
        <f t="shared" ref="AQ35:AQ66" si="3">IFERROR(AVERAGE(B35:AO35),"-")</f>
        <v>-</v>
      </c>
      <c r="AR35" s="108"/>
    </row>
    <row r="36" spans="1:44">
      <c r="A36" s="22">
        <f t="shared" si="2"/>
        <v>34</v>
      </c>
      <c r="B36" s="108" t="str">
        <f>IFERROR(VLOOKUP(CONCATENATE($A36,B$1),'Исх-видео'!$A$2:$D$3000,4,FALSE),"-")</f>
        <v>-</v>
      </c>
      <c r="C36" s="108" t="str">
        <f>IFERROR(VLOOKUP(CONCATENATE($A36,C$1),'Исх-видео'!$A$2:$D$3000,4,FALSE),"-")</f>
        <v>-</v>
      </c>
      <c r="D36" s="108">
        <f>IFERROR(VLOOKUP(CONCATENATE($A36,D$1),'Исх-видео'!$A$2:$D$3000,4,FALSE),"-")</f>
        <v>4</v>
      </c>
      <c r="E36" s="108">
        <f>IFERROR(VLOOKUP(CONCATENATE($A36,E$1),'Исх-видео'!$A$2:$D$3000,4,FALSE),"-")</f>
        <v>7</v>
      </c>
      <c r="F36" s="108">
        <f>IFERROR(VLOOKUP(CONCATENATE($A36,F$1),'Исх-видео'!$A$2:$D$3000,4,FALSE),"-")</f>
        <v>4</v>
      </c>
      <c r="G36" s="108" t="str">
        <f>IFERROR(VLOOKUP(CONCATENATE($A36,G$1),'Исх-видео'!$A$2:$D$3000,4,FALSE),"-")</f>
        <v>-</v>
      </c>
      <c r="H36" s="108" t="str">
        <f>IFERROR(VLOOKUP(CONCATENATE($A36,H$1),'Исх-видео'!$A$2:$D$3000,4,FALSE),"-")</f>
        <v>-</v>
      </c>
      <c r="I36" s="108">
        <f>IFERROR(VLOOKUP(CONCATENATE($A36,I$1),'Исх-видео'!$A$2:$D$3000,4,FALSE),"-")</f>
        <v>5</v>
      </c>
      <c r="J36" s="108">
        <f>IFERROR(VLOOKUP(CONCATENATE($A36,J$1),'Исх-видео'!$A$2:$D$3000,4,FALSE),"-")</f>
        <v>4</v>
      </c>
      <c r="K36" s="108" t="str">
        <f>IFERROR(VLOOKUP(CONCATENATE($A36,K$1),'Исх-видео'!$A$2:$D$3000,4,FALSE),"-")</f>
        <v>-</v>
      </c>
      <c r="L36" s="108">
        <f>IFERROR(VLOOKUP(CONCATENATE($A36,L$1),'Исх-видео'!$A$2:$D$3000,4,FALSE),"-")</f>
        <v>10</v>
      </c>
      <c r="M36" s="108">
        <f>IFERROR(VLOOKUP(CONCATENATE($A36,M$1),'Исх-видео'!$A$2:$D$3000,4,FALSE),"-")</f>
        <v>5</v>
      </c>
      <c r="N36" s="108">
        <f>IFERROR(VLOOKUP(CONCATENATE($A36,N$1),'Исх-видео'!$A$2:$D$3000,4,FALSE),"-")</f>
        <v>7</v>
      </c>
      <c r="O36" s="108" t="str">
        <f>IFERROR(VLOOKUP(CONCATENATE($A36,O$1),'Исх-видео'!$A$2:$D$3000,4,FALSE),"-")</f>
        <v>-</v>
      </c>
      <c r="P36" s="108" t="str">
        <f>IFERROR(VLOOKUP(CONCATENATE($A36,P$1),'Исх-видео'!$A$2:$D$3000,4,FALSE),"-")</f>
        <v>-</v>
      </c>
      <c r="Q36" s="108">
        <f>IFERROR(VLOOKUP(CONCATENATE($A36,Q$1),'Исх-видео'!$A$2:$D$3000,4,FALSE),"-")</f>
        <v>3</v>
      </c>
      <c r="R36" s="108" t="str">
        <f>IFERROR(VLOOKUP(CONCATENATE($A36,R$1),'Исх-видео'!$A$2:$D$3000,4,FALSE),"-")</f>
        <v>-</v>
      </c>
      <c r="S36" s="108">
        <f>IFERROR(VLOOKUP(CONCATENATE($A36,S$1),'Исх-видео'!$A$2:$D$3000,4,FALSE),"-")</f>
        <v>10</v>
      </c>
      <c r="T36" s="108">
        <f>IFERROR(VLOOKUP(CONCATENATE($A36,T$1),'Исх-видео'!$A$2:$D$3000,4,FALSE),"-")</f>
        <v>4</v>
      </c>
      <c r="U36" s="108" t="str">
        <f>IFERROR(VLOOKUP(CONCATENATE($A36,U$1),'Исх-видео'!$A$2:$D$3000,4,FALSE),"-")</f>
        <v>-</v>
      </c>
      <c r="V36" s="108" t="str">
        <f>IFERROR(VLOOKUP(CONCATENATE($A36,V$1),'Исх-видео'!$A$2:$D$3000,4,FALSE),"-")</f>
        <v>-</v>
      </c>
      <c r="W36" s="108" t="str">
        <f>IFERROR(VLOOKUP(CONCATENATE($A36,W$1),'Исх-видео'!$A$2:$D$3000,4,FALSE),"-")</f>
        <v>-</v>
      </c>
      <c r="X36" s="108" t="str">
        <f>IFERROR(VLOOKUP(CONCATENATE($A36,X$1),'Исх-видео'!$A$2:$D$3000,4,FALSE),"-")</f>
        <v>-</v>
      </c>
      <c r="Y36" s="108" t="str">
        <f>IFERROR(VLOOKUP(CONCATENATE($A36,Y$1),'Исх-видео'!$A$2:$D$3000,4,FALSE),"-")</f>
        <v>-</v>
      </c>
      <c r="Z36" s="108" t="str">
        <f>IFERROR(VLOOKUP(CONCATENATE($A36,Z$1),'Исх-видео'!$A$2:$D$3000,4,FALSE),"-")</f>
        <v>-</v>
      </c>
      <c r="AA36" s="108">
        <f>IFERROR(VLOOKUP(CONCATENATE($A36,AA$1),'Исх-видео'!$A$2:$D$3000,4,FALSE),"-")</f>
        <v>4</v>
      </c>
      <c r="AB36" s="108" t="str">
        <f>IFERROR(VLOOKUP(CONCATENATE($A36,AB$1),'Исх-видео'!$A$2:$D$3000,4,FALSE),"-")</f>
        <v>-</v>
      </c>
      <c r="AC36" s="108" t="str">
        <f>IFERROR(VLOOKUP(CONCATENATE($A36,AC$1),'Исх-видео'!$A$2:$D$3000,4,FALSE),"-")</f>
        <v>-</v>
      </c>
      <c r="AD36" s="108">
        <f>IFERROR(VLOOKUP(CONCATENATE($A36,AD$1),'Исх-видео'!$A$2:$D$3000,4,FALSE),"-")</f>
        <v>4</v>
      </c>
      <c r="AE36" s="108" t="str">
        <f>IFERROR(VLOOKUP(CONCATENATE($A36,AE$1),'Исх-видео'!$A$2:$D$3000,4,FALSE),"-")</f>
        <v>-</v>
      </c>
      <c r="AF36" s="108" t="str">
        <f>IFERROR(VLOOKUP(CONCATENATE($A36,AF$1),'Исх-видео'!$A$2:$D$3000,4,FALSE),"-")</f>
        <v>-</v>
      </c>
      <c r="AG36" s="108" t="str">
        <f>IFERROR(VLOOKUP(CONCATENATE($A36,AG$1),'Исх-видео'!$A$2:$D$3000,4,FALSE),"-")</f>
        <v>-</v>
      </c>
      <c r="AH36" s="108" t="str">
        <f>IFERROR(VLOOKUP(CONCATENATE($A36,AH$1),'Исх-видео'!$A$2:$D$3000,4,FALSE),"-")</f>
        <v>-</v>
      </c>
      <c r="AI36" s="108" t="str">
        <f>IFERROR(VLOOKUP(CONCATENATE($A36,AI$1),'Исх-видео'!$A$2:$D$3000,4,FALSE),"-")</f>
        <v>-</v>
      </c>
      <c r="AJ36" s="108" t="str">
        <f>IFERROR(VLOOKUP(CONCATENATE($A36,AJ$1),'Исх-видео'!$A$2:$D$3000,4,FALSE),"-")</f>
        <v>-</v>
      </c>
      <c r="AK36" s="108" t="str">
        <f>IFERROR(VLOOKUP(CONCATENATE($A36,AK$1),'Исх-видео'!$A$2:$D$3000,4,FALSE),"-")</f>
        <v>-</v>
      </c>
      <c r="AL36" s="108" t="str">
        <f>IFERROR(VLOOKUP(CONCATENATE($A36,AL$1),'Исх-видео'!$A$2:$D$3000,4,FALSE),"-")</f>
        <v>-</v>
      </c>
      <c r="AM36" s="108" t="str">
        <f>IFERROR(VLOOKUP(CONCATENATE($A36,AM$1),'Исх-видео'!$A$2:$D$3000,4,FALSE),"-")</f>
        <v>-</v>
      </c>
      <c r="AN36" s="108">
        <f>IFERROR(VLOOKUP(CONCATENATE($A36,AN$1),'Исх-видео'!$A$2:$D$3000,4,FALSE),"-")</f>
        <v>9</v>
      </c>
      <c r="AO36" s="108" t="str">
        <f>IFERROR(VLOOKUP(CONCATENATE($A36,AO$1),'Исх-видео'!$A$2:$D$3000,4,FALSE),"-")</f>
        <v>-</v>
      </c>
      <c r="AP36" s="109">
        <f t="shared" si="1"/>
        <v>14</v>
      </c>
      <c r="AQ36" s="88">
        <f t="shared" si="3"/>
        <v>5.7142857142857144</v>
      </c>
      <c r="AR36" s="108"/>
    </row>
    <row r="37" spans="1:44">
      <c r="A37" s="22">
        <f t="shared" si="2"/>
        <v>35</v>
      </c>
      <c r="B37" s="108" t="str">
        <f>IFERROR(VLOOKUP(CONCATENATE($A37,B$1),'Исх-видео'!$A$2:$D$3000,4,FALSE),"-")</f>
        <v>-</v>
      </c>
      <c r="C37" s="108" t="str">
        <f>IFERROR(VLOOKUP(CONCATENATE($A37,C$1),'Исх-видео'!$A$2:$D$3000,4,FALSE),"-")</f>
        <v>-</v>
      </c>
      <c r="D37" s="108" t="str">
        <f>IFERROR(VLOOKUP(CONCATENATE($A37,D$1),'Исх-видео'!$A$2:$D$3000,4,FALSE),"-")</f>
        <v>-</v>
      </c>
      <c r="E37" s="108" t="str">
        <f>IFERROR(VLOOKUP(CONCATENATE($A37,E$1),'Исх-видео'!$A$2:$D$3000,4,FALSE),"-")</f>
        <v>-</v>
      </c>
      <c r="F37" s="108" t="str">
        <f>IFERROR(VLOOKUP(CONCATENATE($A37,F$1),'Исх-видео'!$A$2:$D$3000,4,FALSE),"-")</f>
        <v>-</v>
      </c>
      <c r="G37" s="108" t="str">
        <f>IFERROR(VLOOKUP(CONCATENATE($A37,G$1),'Исх-видео'!$A$2:$D$3000,4,FALSE),"-")</f>
        <v>-</v>
      </c>
      <c r="H37" s="108" t="str">
        <f>IFERROR(VLOOKUP(CONCATENATE($A37,H$1),'Исх-видео'!$A$2:$D$3000,4,FALSE),"-")</f>
        <v>-</v>
      </c>
      <c r="I37" s="108" t="str">
        <f>IFERROR(VLOOKUP(CONCATENATE($A37,I$1),'Исх-видео'!$A$2:$D$3000,4,FALSE),"-")</f>
        <v>-</v>
      </c>
      <c r="J37" s="108" t="str">
        <f>IFERROR(VLOOKUP(CONCATENATE($A37,J$1),'Исх-видео'!$A$2:$D$3000,4,FALSE),"-")</f>
        <v>-</v>
      </c>
      <c r="K37" s="108" t="str">
        <f>IFERROR(VLOOKUP(CONCATENATE($A37,K$1),'Исх-видео'!$A$2:$D$3000,4,FALSE),"-")</f>
        <v>-</v>
      </c>
      <c r="L37" s="108" t="str">
        <f>IFERROR(VLOOKUP(CONCATENATE($A37,L$1),'Исх-видео'!$A$2:$D$3000,4,FALSE),"-")</f>
        <v>-</v>
      </c>
      <c r="M37" s="108" t="str">
        <f>IFERROR(VLOOKUP(CONCATENATE($A37,M$1),'Исх-видео'!$A$2:$D$3000,4,FALSE),"-")</f>
        <v>-</v>
      </c>
      <c r="N37" s="108" t="str">
        <f>IFERROR(VLOOKUP(CONCATENATE($A37,N$1),'Исх-видео'!$A$2:$D$3000,4,FALSE),"-")</f>
        <v>-</v>
      </c>
      <c r="O37" s="108" t="str">
        <f>IFERROR(VLOOKUP(CONCATENATE($A37,O$1),'Исх-видео'!$A$2:$D$3000,4,FALSE),"-")</f>
        <v>-</v>
      </c>
      <c r="P37" s="108" t="str">
        <f>IFERROR(VLOOKUP(CONCATENATE($A37,P$1),'Исх-видео'!$A$2:$D$3000,4,FALSE),"-")</f>
        <v>-</v>
      </c>
      <c r="Q37" s="108" t="str">
        <f>IFERROR(VLOOKUP(CONCATENATE($A37,Q$1),'Исх-видео'!$A$2:$D$3000,4,FALSE),"-")</f>
        <v>-</v>
      </c>
      <c r="R37" s="108" t="str">
        <f>IFERROR(VLOOKUP(CONCATENATE($A37,R$1),'Исх-видео'!$A$2:$D$3000,4,FALSE),"-")</f>
        <v>-</v>
      </c>
      <c r="S37" s="108" t="str">
        <f>IFERROR(VLOOKUP(CONCATENATE($A37,S$1),'Исх-видео'!$A$2:$D$3000,4,FALSE),"-")</f>
        <v>-</v>
      </c>
      <c r="T37" s="108" t="str">
        <f>IFERROR(VLOOKUP(CONCATENATE($A37,T$1),'Исх-видео'!$A$2:$D$3000,4,FALSE),"-")</f>
        <v>-</v>
      </c>
      <c r="U37" s="108" t="str">
        <f>IFERROR(VLOOKUP(CONCATENATE($A37,U$1),'Исх-видео'!$A$2:$D$3000,4,FALSE),"-")</f>
        <v>-</v>
      </c>
      <c r="V37" s="108" t="str">
        <f>IFERROR(VLOOKUP(CONCATENATE($A37,V$1),'Исх-видео'!$A$2:$D$3000,4,FALSE),"-")</f>
        <v>-</v>
      </c>
      <c r="W37" s="108" t="str">
        <f>IFERROR(VLOOKUP(CONCATENATE($A37,W$1),'Исх-видео'!$A$2:$D$3000,4,FALSE),"-")</f>
        <v>-</v>
      </c>
      <c r="X37" s="108" t="str">
        <f>IFERROR(VLOOKUP(CONCATENATE($A37,X$1),'Исх-видео'!$A$2:$D$3000,4,FALSE),"-")</f>
        <v>-</v>
      </c>
      <c r="Y37" s="108" t="str">
        <f>IFERROR(VLOOKUP(CONCATENATE($A37,Y$1),'Исх-видео'!$A$2:$D$3000,4,FALSE),"-")</f>
        <v>-</v>
      </c>
      <c r="Z37" s="108" t="str">
        <f>IFERROR(VLOOKUP(CONCATENATE($A37,Z$1),'Исх-видео'!$A$2:$D$3000,4,FALSE),"-")</f>
        <v>-</v>
      </c>
      <c r="AA37" s="108" t="str">
        <f>IFERROR(VLOOKUP(CONCATENATE($A37,AA$1),'Исх-видео'!$A$2:$D$3000,4,FALSE),"-")</f>
        <v>-</v>
      </c>
      <c r="AB37" s="108" t="str">
        <f>IFERROR(VLOOKUP(CONCATENATE($A37,AB$1),'Исх-видео'!$A$2:$D$3000,4,FALSE),"-")</f>
        <v>-</v>
      </c>
      <c r="AC37" s="108" t="str">
        <f>IFERROR(VLOOKUP(CONCATENATE($A37,AC$1),'Исх-видео'!$A$2:$D$3000,4,FALSE),"-")</f>
        <v>-</v>
      </c>
      <c r="AD37" s="108" t="str">
        <f>IFERROR(VLOOKUP(CONCATENATE($A37,AD$1),'Исх-видео'!$A$2:$D$3000,4,FALSE),"-")</f>
        <v>-</v>
      </c>
      <c r="AE37" s="108" t="str">
        <f>IFERROR(VLOOKUP(CONCATENATE($A37,AE$1),'Исх-видео'!$A$2:$D$3000,4,FALSE),"-")</f>
        <v>-</v>
      </c>
      <c r="AF37" s="108" t="str">
        <f>IFERROR(VLOOKUP(CONCATENATE($A37,AF$1),'Исх-видео'!$A$2:$D$3000,4,FALSE),"-")</f>
        <v>-</v>
      </c>
      <c r="AG37" s="108" t="str">
        <f>IFERROR(VLOOKUP(CONCATENATE($A37,AG$1),'Исх-видео'!$A$2:$D$3000,4,FALSE),"-")</f>
        <v>-</v>
      </c>
      <c r="AH37" s="108" t="str">
        <f>IFERROR(VLOOKUP(CONCATENATE($A37,AH$1),'Исх-видео'!$A$2:$D$3000,4,FALSE),"-")</f>
        <v>-</v>
      </c>
      <c r="AI37" s="108" t="str">
        <f>IFERROR(VLOOKUP(CONCATENATE($A37,AI$1),'Исх-видео'!$A$2:$D$3000,4,FALSE),"-")</f>
        <v>-</v>
      </c>
      <c r="AJ37" s="108" t="str">
        <f>IFERROR(VLOOKUP(CONCATENATE($A37,AJ$1),'Исх-видео'!$A$2:$D$3000,4,FALSE),"-")</f>
        <v>-</v>
      </c>
      <c r="AK37" s="108" t="str">
        <f>IFERROR(VLOOKUP(CONCATENATE($A37,AK$1),'Исх-видео'!$A$2:$D$3000,4,FALSE),"-")</f>
        <v>-</v>
      </c>
      <c r="AL37" s="108" t="str">
        <f>IFERROR(VLOOKUP(CONCATENATE($A37,AL$1),'Исх-видео'!$A$2:$D$3000,4,FALSE),"-")</f>
        <v>-</v>
      </c>
      <c r="AM37" s="108" t="str">
        <f>IFERROR(VLOOKUP(CONCATENATE($A37,AM$1),'Исх-видео'!$A$2:$D$3000,4,FALSE),"-")</f>
        <v>-</v>
      </c>
      <c r="AN37" s="108" t="str">
        <f>IFERROR(VLOOKUP(CONCATENATE($A37,AN$1),'Исх-видео'!$A$2:$D$3000,4,FALSE),"-")</f>
        <v>-</v>
      </c>
      <c r="AO37" s="108" t="str">
        <f>IFERROR(VLOOKUP(CONCATENATE($A37,AO$1),'Исх-видео'!$A$2:$D$3000,4,FALSE),"-")</f>
        <v>-</v>
      </c>
      <c r="AP37" s="109">
        <f t="shared" si="1"/>
        <v>0</v>
      </c>
      <c r="AQ37" s="88" t="str">
        <f t="shared" si="3"/>
        <v>-</v>
      </c>
      <c r="AR37" s="108"/>
    </row>
    <row r="38" spans="1:44">
      <c r="A38" s="22">
        <f t="shared" si="2"/>
        <v>36</v>
      </c>
      <c r="B38" s="108" t="str">
        <f>IFERROR(VLOOKUP(CONCATENATE($A38,B$1),'Исх-видео'!$A$2:$D$3000,4,FALSE),"-")</f>
        <v>-</v>
      </c>
      <c r="C38" s="108" t="str">
        <f>IFERROR(VLOOKUP(CONCATENATE($A38,C$1),'Исх-видео'!$A$2:$D$3000,4,FALSE),"-")</f>
        <v>-</v>
      </c>
      <c r="D38" s="108" t="str">
        <f>IFERROR(VLOOKUP(CONCATENATE($A38,D$1),'Исх-видео'!$A$2:$D$3000,4,FALSE),"-")</f>
        <v>-</v>
      </c>
      <c r="E38" s="108" t="str">
        <f>IFERROR(VLOOKUP(CONCATENATE($A38,E$1),'Исх-видео'!$A$2:$D$3000,4,FALSE),"-")</f>
        <v>-</v>
      </c>
      <c r="F38" s="108" t="str">
        <f>IFERROR(VLOOKUP(CONCATENATE($A38,F$1),'Исх-видео'!$A$2:$D$3000,4,FALSE),"-")</f>
        <v>-</v>
      </c>
      <c r="G38" s="108" t="str">
        <f>IFERROR(VLOOKUP(CONCATENATE($A38,G$1),'Исх-видео'!$A$2:$D$3000,4,FALSE),"-")</f>
        <v>-</v>
      </c>
      <c r="H38" s="108" t="str">
        <f>IFERROR(VLOOKUP(CONCATENATE($A38,H$1),'Исх-видео'!$A$2:$D$3000,4,FALSE),"-")</f>
        <v>-</v>
      </c>
      <c r="I38" s="108" t="str">
        <f>IFERROR(VLOOKUP(CONCATENATE($A38,I$1),'Исх-видео'!$A$2:$D$3000,4,FALSE),"-")</f>
        <v>-</v>
      </c>
      <c r="J38" s="108" t="str">
        <f>IFERROR(VLOOKUP(CONCATENATE($A38,J$1),'Исх-видео'!$A$2:$D$3000,4,FALSE),"-")</f>
        <v>-</v>
      </c>
      <c r="K38" s="108" t="str">
        <f>IFERROR(VLOOKUP(CONCATENATE($A38,K$1),'Исх-видео'!$A$2:$D$3000,4,FALSE),"-")</f>
        <v>-</v>
      </c>
      <c r="L38" s="108" t="str">
        <f>IFERROR(VLOOKUP(CONCATENATE($A38,L$1),'Исх-видео'!$A$2:$D$3000,4,FALSE),"-")</f>
        <v>-</v>
      </c>
      <c r="M38" s="108" t="str">
        <f>IFERROR(VLOOKUP(CONCATENATE($A38,M$1),'Исх-видео'!$A$2:$D$3000,4,FALSE),"-")</f>
        <v>-</v>
      </c>
      <c r="N38" s="108" t="str">
        <f>IFERROR(VLOOKUP(CONCATENATE($A38,N$1),'Исх-видео'!$A$2:$D$3000,4,FALSE),"-")</f>
        <v>-</v>
      </c>
      <c r="O38" s="108" t="str">
        <f>IFERROR(VLOOKUP(CONCATENATE($A38,O$1),'Исх-видео'!$A$2:$D$3000,4,FALSE),"-")</f>
        <v>-</v>
      </c>
      <c r="P38" s="108" t="str">
        <f>IFERROR(VLOOKUP(CONCATENATE($A38,P$1),'Исх-видео'!$A$2:$D$3000,4,FALSE),"-")</f>
        <v>-</v>
      </c>
      <c r="Q38" s="108" t="str">
        <f>IFERROR(VLOOKUP(CONCATENATE($A38,Q$1),'Исх-видео'!$A$2:$D$3000,4,FALSE),"-")</f>
        <v>-</v>
      </c>
      <c r="R38" s="108" t="str">
        <f>IFERROR(VLOOKUP(CONCATENATE($A38,R$1),'Исх-видео'!$A$2:$D$3000,4,FALSE),"-")</f>
        <v>-</v>
      </c>
      <c r="S38" s="108" t="str">
        <f>IFERROR(VLOOKUP(CONCATENATE($A38,S$1),'Исх-видео'!$A$2:$D$3000,4,FALSE),"-")</f>
        <v>-</v>
      </c>
      <c r="T38" s="108" t="str">
        <f>IFERROR(VLOOKUP(CONCATENATE($A38,T$1),'Исх-видео'!$A$2:$D$3000,4,FALSE),"-")</f>
        <v>-</v>
      </c>
      <c r="U38" s="108" t="str">
        <f>IFERROR(VLOOKUP(CONCATENATE($A38,U$1),'Исх-видео'!$A$2:$D$3000,4,FALSE),"-")</f>
        <v>-</v>
      </c>
      <c r="V38" s="108" t="str">
        <f>IFERROR(VLOOKUP(CONCATENATE($A38,V$1),'Исх-видео'!$A$2:$D$3000,4,FALSE),"-")</f>
        <v>-</v>
      </c>
      <c r="W38" s="108" t="str">
        <f>IFERROR(VLOOKUP(CONCATENATE($A38,W$1),'Исх-видео'!$A$2:$D$3000,4,FALSE),"-")</f>
        <v>-</v>
      </c>
      <c r="X38" s="108" t="str">
        <f>IFERROR(VLOOKUP(CONCATENATE($A38,X$1),'Исх-видео'!$A$2:$D$3000,4,FALSE),"-")</f>
        <v>-</v>
      </c>
      <c r="Y38" s="108" t="str">
        <f>IFERROR(VLOOKUP(CONCATENATE($A38,Y$1),'Исх-видео'!$A$2:$D$3000,4,FALSE),"-")</f>
        <v>-</v>
      </c>
      <c r="Z38" s="108" t="str">
        <f>IFERROR(VLOOKUP(CONCATENATE($A38,Z$1),'Исх-видео'!$A$2:$D$3000,4,FALSE),"-")</f>
        <v>-</v>
      </c>
      <c r="AA38" s="108" t="str">
        <f>IFERROR(VLOOKUP(CONCATENATE($A38,AA$1),'Исх-видео'!$A$2:$D$3000,4,FALSE),"-")</f>
        <v>-</v>
      </c>
      <c r="AB38" s="108" t="str">
        <f>IFERROR(VLOOKUP(CONCATENATE($A38,AB$1),'Исх-видео'!$A$2:$D$3000,4,FALSE),"-")</f>
        <v>-</v>
      </c>
      <c r="AC38" s="108" t="str">
        <f>IFERROR(VLOOKUP(CONCATENATE($A38,AC$1),'Исх-видео'!$A$2:$D$3000,4,FALSE),"-")</f>
        <v>-</v>
      </c>
      <c r="AD38" s="108" t="str">
        <f>IFERROR(VLOOKUP(CONCATENATE($A38,AD$1),'Исх-видео'!$A$2:$D$3000,4,FALSE),"-")</f>
        <v>-</v>
      </c>
      <c r="AE38" s="108" t="str">
        <f>IFERROR(VLOOKUP(CONCATENATE($A38,AE$1),'Исх-видео'!$A$2:$D$3000,4,FALSE),"-")</f>
        <v>-</v>
      </c>
      <c r="AF38" s="108" t="str">
        <f>IFERROR(VLOOKUP(CONCATENATE($A38,AF$1),'Исх-видео'!$A$2:$D$3000,4,FALSE),"-")</f>
        <v>-</v>
      </c>
      <c r="AG38" s="108" t="str">
        <f>IFERROR(VLOOKUP(CONCATENATE($A38,AG$1),'Исх-видео'!$A$2:$D$3000,4,FALSE),"-")</f>
        <v>-</v>
      </c>
      <c r="AH38" s="108" t="str">
        <f>IFERROR(VLOOKUP(CONCATENATE($A38,AH$1),'Исх-видео'!$A$2:$D$3000,4,FALSE),"-")</f>
        <v>-</v>
      </c>
      <c r="AI38" s="108" t="str">
        <f>IFERROR(VLOOKUP(CONCATENATE($A38,AI$1),'Исх-видео'!$A$2:$D$3000,4,FALSE),"-")</f>
        <v>-</v>
      </c>
      <c r="AJ38" s="108" t="str">
        <f>IFERROR(VLOOKUP(CONCATENATE($A38,AJ$1),'Исх-видео'!$A$2:$D$3000,4,FALSE),"-")</f>
        <v>-</v>
      </c>
      <c r="AK38" s="108" t="str">
        <f>IFERROR(VLOOKUP(CONCATENATE($A38,AK$1),'Исх-видео'!$A$2:$D$3000,4,FALSE),"-")</f>
        <v>-</v>
      </c>
      <c r="AL38" s="108" t="str">
        <f>IFERROR(VLOOKUP(CONCATENATE($A38,AL$1),'Исх-видео'!$A$2:$D$3000,4,FALSE),"-")</f>
        <v>-</v>
      </c>
      <c r="AM38" s="108" t="str">
        <f>IFERROR(VLOOKUP(CONCATENATE($A38,AM$1),'Исх-видео'!$A$2:$D$3000,4,FALSE),"-")</f>
        <v>-</v>
      </c>
      <c r="AN38" s="108" t="str">
        <f>IFERROR(VLOOKUP(CONCATENATE($A38,AN$1),'Исх-видео'!$A$2:$D$3000,4,FALSE),"-")</f>
        <v>-</v>
      </c>
      <c r="AO38" s="108" t="str">
        <f>IFERROR(VLOOKUP(CONCATENATE($A38,AO$1),'Исх-видео'!$A$2:$D$3000,4,FALSE),"-")</f>
        <v>-</v>
      </c>
      <c r="AP38" s="109">
        <f t="shared" si="1"/>
        <v>0</v>
      </c>
      <c r="AQ38" s="88" t="str">
        <f t="shared" si="3"/>
        <v>-</v>
      </c>
      <c r="AR38" s="108"/>
    </row>
    <row r="39" spans="1:44">
      <c r="A39" s="22">
        <f t="shared" si="2"/>
        <v>37</v>
      </c>
      <c r="B39" s="108" t="str">
        <f>IFERROR(VLOOKUP(CONCATENATE($A39,B$1),'Исх-видео'!$A$2:$D$3000,4,FALSE),"-")</f>
        <v>-</v>
      </c>
      <c r="C39" s="108" t="str">
        <f>IFERROR(VLOOKUP(CONCATENATE($A39,C$1),'Исх-видео'!$A$2:$D$3000,4,FALSE),"-")</f>
        <v>-</v>
      </c>
      <c r="D39" s="108" t="str">
        <f>IFERROR(VLOOKUP(CONCATENATE($A39,D$1),'Исх-видео'!$A$2:$D$3000,4,FALSE),"-")</f>
        <v>-</v>
      </c>
      <c r="E39" s="108">
        <f>IFERROR(VLOOKUP(CONCATENATE($A39,E$1),'Исх-видео'!$A$2:$D$3000,4,FALSE),"-")</f>
        <v>5</v>
      </c>
      <c r="F39" s="108">
        <f>IFERROR(VLOOKUP(CONCATENATE($A39,F$1),'Исх-видео'!$A$2:$D$3000,4,FALSE),"-")</f>
        <v>5</v>
      </c>
      <c r="G39" s="108" t="str">
        <f>IFERROR(VLOOKUP(CONCATENATE($A39,G$1),'Исх-видео'!$A$2:$D$3000,4,FALSE),"-")</f>
        <v>-</v>
      </c>
      <c r="H39" s="108" t="str">
        <f>IFERROR(VLOOKUP(CONCATENATE($A39,H$1),'Исх-видео'!$A$2:$D$3000,4,FALSE),"-")</f>
        <v>-</v>
      </c>
      <c r="I39" s="108">
        <f>IFERROR(VLOOKUP(CONCATENATE($A39,I$1),'Исх-видео'!$A$2:$D$3000,4,FALSE),"-")</f>
        <v>4</v>
      </c>
      <c r="J39" s="108">
        <f>IFERROR(VLOOKUP(CONCATENATE($A39,J$1),'Исх-видео'!$A$2:$D$3000,4,FALSE),"-")</f>
        <v>6</v>
      </c>
      <c r="K39" s="108" t="str">
        <f>IFERROR(VLOOKUP(CONCATENATE($A39,K$1),'Исх-видео'!$A$2:$D$3000,4,FALSE),"-")</f>
        <v>-</v>
      </c>
      <c r="L39" s="108">
        <f>IFERROR(VLOOKUP(CONCATENATE($A39,L$1),'Исх-видео'!$A$2:$D$3000,4,FALSE),"-")</f>
        <v>8</v>
      </c>
      <c r="M39" s="108">
        <f>IFERROR(VLOOKUP(CONCATENATE($A39,M$1),'Исх-видео'!$A$2:$D$3000,4,FALSE),"-")</f>
        <v>7</v>
      </c>
      <c r="N39" s="108">
        <f>IFERROR(VLOOKUP(CONCATENATE($A39,N$1),'Исх-видео'!$A$2:$D$3000,4,FALSE),"-")</f>
        <v>6</v>
      </c>
      <c r="O39" s="108">
        <f>IFERROR(VLOOKUP(CONCATENATE($A39,O$1),'Исх-видео'!$A$2:$D$3000,4,FALSE),"-")</f>
        <v>4</v>
      </c>
      <c r="P39" s="108" t="str">
        <f>IFERROR(VLOOKUP(CONCATENATE($A39,P$1),'Исх-видео'!$A$2:$D$3000,4,FALSE),"-")</f>
        <v>-</v>
      </c>
      <c r="Q39" s="108">
        <f>IFERROR(VLOOKUP(CONCATENATE($A39,Q$1),'Исх-видео'!$A$2:$D$3000,4,FALSE),"-")</f>
        <v>6</v>
      </c>
      <c r="R39" s="108" t="str">
        <f>IFERROR(VLOOKUP(CONCATENATE($A39,R$1),'Исх-видео'!$A$2:$D$3000,4,FALSE),"-")</f>
        <v>-</v>
      </c>
      <c r="S39" s="108" t="str">
        <f>IFERROR(VLOOKUP(CONCATENATE($A39,S$1),'Исх-видео'!$A$2:$D$3000,4,FALSE),"-")</f>
        <v>-</v>
      </c>
      <c r="T39" s="108">
        <f>IFERROR(VLOOKUP(CONCATENATE($A39,T$1),'Исх-видео'!$A$2:$D$3000,4,FALSE),"-")</f>
        <v>4</v>
      </c>
      <c r="U39" s="108" t="str">
        <f>IFERROR(VLOOKUP(CONCATENATE($A39,U$1),'Исх-видео'!$A$2:$D$3000,4,FALSE),"-")</f>
        <v>-</v>
      </c>
      <c r="V39" s="108" t="str">
        <f>IFERROR(VLOOKUP(CONCATENATE($A39,V$1),'Исх-видео'!$A$2:$D$3000,4,FALSE),"-")</f>
        <v>-</v>
      </c>
      <c r="W39" s="108" t="str">
        <f>IFERROR(VLOOKUP(CONCATENATE($A39,W$1),'Исх-видео'!$A$2:$D$3000,4,FALSE),"-")</f>
        <v>-</v>
      </c>
      <c r="X39" s="108">
        <f>IFERROR(VLOOKUP(CONCATENATE($A39,X$1),'Исх-видео'!$A$2:$D$3000,4,FALSE),"-")</f>
        <v>5</v>
      </c>
      <c r="Y39" s="108" t="str">
        <f>IFERROR(VLOOKUP(CONCATENATE($A39,Y$1),'Исх-видео'!$A$2:$D$3000,4,FALSE),"-")</f>
        <v>-</v>
      </c>
      <c r="Z39" s="108" t="str">
        <f>IFERROR(VLOOKUP(CONCATENATE($A39,Z$1),'Исх-видео'!$A$2:$D$3000,4,FALSE),"-")</f>
        <v>-</v>
      </c>
      <c r="AA39" s="108">
        <f>IFERROR(VLOOKUP(CONCATENATE($A39,AA$1),'Исх-видео'!$A$2:$D$3000,4,FALSE),"-")</f>
        <v>4</v>
      </c>
      <c r="AB39" s="108" t="str">
        <f>IFERROR(VLOOKUP(CONCATENATE($A39,AB$1),'Исх-видео'!$A$2:$D$3000,4,FALSE),"-")</f>
        <v>-</v>
      </c>
      <c r="AC39" s="108" t="str">
        <f>IFERROR(VLOOKUP(CONCATENATE($A39,AC$1),'Исх-видео'!$A$2:$D$3000,4,FALSE),"-")</f>
        <v>-</v>
      </c>
      <c r="AD39" s="108">
        <f>IFERROR(VLOOKUP(CONCATENATE($A39,AD$1),'Исх-видео'!$A$2:$D$3000,4,FALSE),"-")</f>
        <v>5</v>
      </c>
      <c r="AE39" s="108" t="str">
        <f>IFERROR(VLOOKUP(CONCATENATE($A39,AE$1),'Исх-видео'!$A$2:$D$3000,4,FALSE),"-")</f>
        <v>-</v>
      </c>
      <c r="AF39" s="108" t="str">
        <f>IFERROR(VLOOKUP(CONCATENATE($A39,AF$1),'Исх-видео'!$A$2:$D$3000,4,FALSE),"-")</f>
        <v>-</v>
      </c>
      <c r="AG39" s="108" t="str">
        <f>IFERROR(VLOOKUP(CONCATENATE($A39,AG$1),'Исх-видео'!$A$2:$D$3000,4,FALSE),"-")</f>
        <v>-</v>
      </c>
      <c r="AH39" s="108" t="str">
        <f>IFERROR(VLOOKUP(CONCATENATE($A39,AH$1),'Исх-видео'!$A$2:$D$3000,4,FALSE),"-")</f>
        <v>-</v>
      </c>
      <c r="AI39" s="108" t="str">
        <f>IFERROR(VLOOKUP(CONCATENATE($A39,AI$1),'Исх-видео'!$A$2:$D$3000,4,FALSE),"-")</f>
        <v>-</v>
      </c>
      <c r="AJ39" s="108" t="str">
        <f>IFERROR(VLOOKUP(CONCATENATE($A39,AJ$1),'Исх-видео'!$A$2:$D$3000,4,FALSE),"-")</f>
        <v>-</v>
      </c>
      <c r="AK39" s="108" t="str">
        <f>IFERROR(VLOOKUP(CONCATENATE($A39,AK$1),'Исх-видео'!$A$2:$D$3000,4,FALSE),"-")</f>
        <v>-</v>
      </c>
      <c r="AL39" s="108" t="str">
        <f>IFERROR(VLOOKUP(CONCATENATE($A39,AL$1),'Исх-видео'!$A$2:$D$3000,4,FALSE),"-")</f>
        <v>-</v>
      </c>
      <c r="AM39" s="108" t="str">
        <f>IFERROR(VLOOKUP(CONCATENATE($A39,AM$1),'Исх-видео'!$A$2:$D$3000,4,FALSE),"-")</f>
        <v>-</v>
      </c>
      <c r="AN39" s="108">
        <f>IFERROR(VLOOKUP(CONCATENATE($A39,AN$1),'Исх-видео'!$A$2:$D$3000,4,FALSE),"-")</f>
        <v>7</v>
      </c>
      <c r="AO39" s="108" t="str">
        <f>IFERROR(VLOOKUP(CONCATENATE($A39,AO$1),'Исх-видео'!$A$2:$D$3000,4,FALSE),"-")</f>
        <v>-</v>
      </c>
      <c r="AP39" s="109">
        <f t="shared" si="1"/>
        <v>14</v>
      </c>
      <c r="AQ39" s="88">
        <f t="shared" si="3"/>
        <v>5.4285714285714288</v>
      </c>
      <c r="AR39" s="108"/>
    </row>
    <row r="40" spans="1:44">
      <c r="A40" s="22">
        <f t="shared" si="2"/>
        <v>38</v>
      </c>
      <c r="B40" s="108" t="str">
        <f>IFERROR(VLOOKUP(CONCATENATE($A40,B$1),'Исх-видео'!$A$2:$D$3000,4,FALSE),"-")</f>
        <v>-</v>
      </c>
      <c r="C40" s="108" t="str">
        <f>IFERROR(VLOOKUP(CONCATENATE($A40,C$1),'Исх-видео'!$A$2:$D$3000,4,FALSE),"-")</f>
        <v>-</v>
      </c>
      <c r="D40" s="108" t="str">
        <f>IFERROR(VLOOKUP(CONCATENATE($A40,D$1),'Исх-видео'!$A$2:$D$3000,4,FALSE),"-")</f>
        <v>-</v>
      </c>
      <c r="E40" s="108">
        <f>IFERROR(VLOOKUP(CONCATENATE($A40,E$1),'Исх-видео'!$A$2:$D$3000,4,FALSE),"-")</f>
        <v>8</v>
      </c>
      <c r="F40" s="108">
        <f>IFERROR(VLOOKUP(CONCATENATE($A40,F$1),'Исх-видео'!$A$2:$D$3000,4,FALSE),"-")</f>
        <v>6</v>
      </c>
      <c r="G40" s="108" t="str">
        <f>IFERROR(VLOOKUP(CONCATENATE($A40,G$1),'Исх-видео'!$A$2:$D$3000,4,FALSE),"-")</f>
        <v>-</v>
      </c>
      <c r="H40" s="108" t="str">
        <f>IFERROR(VLOOKUP(CONCATENATE($A40,H$1),'Исх-видео'!$A$2:$D$3000,4,FALSE),"-")</f>
        <v>-</v>
      </c>
      <c r="I40" s="108">
        <f>IFERROR(VLOOKUP(CONCATENATE($A40,I$1),'Исх-видео'!$A$2:$D$3000,4,FALSE),"-")</f>
        <v>5</v>
      </c>
      <c r="J40" s="108">
        <f>IFERROR(VLOOKUP(CONCATENATE($A40,J$1),'Исх-видео'!$A$2:$D$3000,4,FALSE),"-")</f>
        <v>5</v>
      </c>
      <c r="K40" s="108">
        <f>IFERROR(VLOOKUP(CONCATENATE($A40,K$1),'Исх-видео'!$A$2:$D$3000,4,FALSE),"-")</f>
        <v>9</v>
      </c>
      <c r="L40" s="108">
        <f>IFERROR(VLOOKUP(CONCATENATE($A40,L$1),'Исх-видео'!$A$2:$D$3000,4,FALSE),"-")</f>
        <v>7</v>
      </c>
      <c r="M40" s="108">
        <f>IFERROR(VLOOKUP(CONCATENATE($A40,M$1),'Исх-видео'!$A$2:$D$3000,4,FALSE),"-")</f>
        <v>7</v>
      </c>
      <c r="N40" s="108">
        <f>IFERROR(VLOOKUP(CONCATENATE($A40,N$1),'Исх-видео'!$A$2:$D$3000,4,FALSE),"-")</f>
        <v>7</v>
      </c>
      <c r="O40" s="108">
        <f>IFERROR(VLOOKUP(CONCATENATE($A40,O$1),'Исх-видео'!$A$2:$D$3000,4,FALSE),"-")</f>
        <v>6</v>
      </c>
      <c r="P40" s="108" t="str">
        <f>IFERROR(VLOOKUP(CONCATENATE($A40,P$1),'Исх-видео'!$A$2:$D$3000,4,FALSE),"-")</f>
        <v>-</v>
      </c>
      <c r="Q40" s="108">
        <f>IFERROR(VLOOKUP(CONCATENATE($A40,Q$1),'Исх-видео'!$A$2:$D$3000,4,FALSE),"-")</f>
        <v>9</v>
      </c>
      <c r="R40" s="108" t="str">
        <f>IFERROR(VLOOKUP(CONCATENATE($A40,R$1),'Исх-видео'!$A$2:$D$3000,4,FALSE),"-")</f>
        <v>-</v>
      </c>
      <c r="S40" s="108" t="str">
        <f>IFERROR(VLOOKUP(CONCATENATE($A40,S$1),'Исх-видео'!$A$2:$D$3000,4,FALSE),"-")</f>
        <v>-</v>
      </c>
      <c r="T40" s="108">
        <f>IFERROR(VLOOKUP(CONCATENATE($A40,T$1),'Исх-видео'!$A$2:$D$3000,4,FALSE),"-")</f>
        <v>5</v>
      </c>
      <c r="U40" s="108" t="str">
        <f>IFERROR(VLOOKUP(CONCATENATE($A40,U$1),'Исх-видео'!$A$2:$D$3000,4,FALSE),"-")</f>
        <v>-</v>
      </c>
      <c r="V40" s="108" t="str">
        <f>IFERROR(VLOOKUP(CONCATENATE($A40,V$1),'Исх-видео'!$A$2:$D$3000,4,FALSE),"-")</f>
        <v>-</v>
      </c>
      <c r="W40" s="108" t="str">
        <f>IFERROR(VLOOKUP(CONCATENATE($A40,W$1),'Исх-видео'!$A$2:$D$3000,4,FALSE),"-")</f>
        <v>-</v>
      </c>
      <c r="X40" s="108" t="str">
        <f>IFERROR(VLOOKUP(CONCATENATE($A40,X$1),'Исх-видео'!$A$2:$D$3000,4,FALSE),"-")</f>
        <v>-</v>
      </c>
      <c r="Y40" s="108" t="str">
        <f>IFERROR(VLOOKUP(CONCATENATE($A40,Y$1),'Исх-видео'!$A$2:$D$3000,4,FALSE),"-")</f>
        <v>-</v>
      </c>
      <c r="Z40" s="108" t="str">
        <f>IFERROR(VLOOKUP(CONCATENATE($A40,Z$1),'Исх-видео'!$A$2:$D$3000,4,FALSE),"-")</f>
        <v>-</v>
      </c>
      <c r="AA40" s="108">
        <f>IFERROR(VLOOKUP(CONCATENATE($A40,AA$1),'Исх-видео'!$A$2:$D$3000,4,FALSE),"-")</f>
        <v>6</v>
      </c>
      <c r="AB40" s="108" t="str">
        <f>IFERROR(VLOOKUP(CONCATENATE($A40,AB$1),'Исх-видео'!$A$2:$D$3000,4,FALSE),"-")</f>
        <v>-</v>
      </c>
      <c r="AC40" s="108" t="str">
        <f>IFERROR(VLOOKUP(CONCATENATE($A40,AC$1),'Исх-видео'!$A$2:$D$3000,4,FALSE),"-")</f>
        <v>-</v>
      </c>
      <c r="AD40" s="108">
        <f>IFERROR(VLOOKUP(CONCATENATE($A40,AD$1),'Исх-видео'!$A$2:$D$3000,4,FALSE),"-")</f>
        <v>6</v>
      </c>
      <c r="AE40" s="108" t="str">
        <f>IFERROR(VLOOKUP(CONCATENATE($A40,AE$1),'Исх-видео'!$A$2:$D$3000,4,FALSE),"-")</f>
        <v>-</v>
      </c>
      <c r="AF40" s="108" t="str">
        <f>IFERROR(VLOOKUP(CONCATENATE($A40,AF$1),'Исх-видео'!$A$2:$D$3000,4,FALSE),"-")</f>
        <v>-</v>
      </c>
      <c r="AG40" s="108" t="str">
        <f>IFERROR(VLOOKUP(CONCATENATE($A40,AG$1),'Исх-видео'!$A$2:$D$3000,4,FALSE),"-")</f>
        <v>-</v>
      </c>
      <c r="AH40" s="108" t="str">
        <f>IFERROR(VLOOKUP(CONCATENATE($A40,AH$1),'Исх-видео'!$A$2:$D$3000,4,FALSE),"-")</f>
        <v>-</v>
      </c>
      <c r="AI40" s="108" t="str">
        <f>IFERROR(VLOOKUP(CONCATENATE($A40,AI$1),'Исх-видео'!$A$2:$D$3000,4,FALSE),"-")</f>
        <v>-</v>
      </c>
      <c r="AJ40" s="108" t="str">
        <f>IFERROR(VLOOKUP(CONCATENATE($A40,AJ$1),'Исх-видео'!$A$2:$D$3000,4,FALSE),"-")</f>
        <v>-</v>
      </c>
      <c r="AK40" s="108" t="str">
        <f>IFERROR(VLOOKUP(CONCATENATE($A40,AK$1),'Исх-видео'!$A$2:$D$3000,4,FALSE),"-")</f>
        <v>-</v>
      </c>
      <c r="AL40" s="108" t="str">
        <f>IFERROR(VLOOKUP(CONCATENATE($A40,AL$1),'Исх-видео'!$A$2:$D$3000,4,FALSE),"-")</f>
        <v>-</v>
      </c>
      <c r="AM40" s="108" t="str">
        <f>IFERROR(VLOOKUP(CONCATENATE($A40,AM$1),'Исх-видео'!$A$2:$D$3000,4,FALSE),"-")</f>
        <v>-</v>
      </c>
      <c r="AN40" s="108">
        <f>IFERROR(VLOOKUP(CONCATENATE($A40,AN$1),'Исх-видео'!$A$2:$D$3000,4,FALSE),"-")</f>
        <v>8</v>
      </c>
      <c r="AO40" s="108" t="str">
        <f>IFERROR(VLOOKUP(CONCATENATE($A40,AO$1),'Исх-видео'!$A$2:$D$3000,4,FALSE),"-")</f>
        <v>-</v>
      </c>
      <c r="AP40" s="109">
        <f t="shared" si="1"/>
        <v>14</v>
      </c>
      <c r="AQ40" s="88">
        <f t="shared" si="3"/>
        <v>6.7142857142857144</v>
      </c>
      <c r="AR40" s="108"/>
    </row>
    <row r="41" spans="1:44">
      <c r="A41" s="22">
        <f t="shared" si="2"/>
        <v>39</v>
      </c>
      <c r="B41" s="108" t="str">
        <f>IFERROR(VLOOKUP(CONCATENATE($A41,B$1),'Исх-видео'!$A$2:$D$3000,4,FALSE),"-")</f>
        <v>-</v>
      </c>
      <c r="C41" s="108" t="str">
        <f>IFERROR(VLOOKUP(CONCATENATE($A41,C$1),'Исх-видео'!$A$2:$D$3000,4,FALSE),"-")</f>
        <v>-</v>
      </c>
      <c r="D41" s="108" t="str">
        <f>IFERROR(VLOOKUP(CONCATENATE($A41,D$1),'Исх-видео'!$A$2:$D$3000,4,FALSE),"-")</f>
        <v>-</v>
      </c>
      <c r="E41" s="108" t="str">
        <f>IFERROR(VLOOKUP(CONCATENATE($A41,E$1),'Исх-видео'!$A$2:$D$3000,4,FALSE),"-")</f>
        <v>-</v>
      </c>
      <c r="F41" s="108" t="str">
        <f>IFERROR(VLOOKUP(CONCATENATE($A41,F$1),'Исх-видео'!$A$2:$D$3000,4,FALSE),"-")</f>
        <v>-</v>
      </c>
      <c r="G41" s="108" t="str">
        <f>IFERROR(VLOOKUP(CONCATENATE($A41,G$1),'Исх-видео'!$A$2:$D$3000,4,FALSE),"-")</f>
        <v>-</v>
      </c>
      <c r="H41" s="108" t="str">
        <f>IFERROR(VLOOKUP(CONCATENATE($A41,H$1),'Исх-видео'!$A$2:$D$3000,4,FALSE),"-")</f>
        <v>-</v>
      </c>
      <c r="I41" s="108" t="str">
        <f>IFERROR(VLOOKUP(CONCATENATE($A41,I$1),'Исх-видео'!$A$2:$D$3000,4,FALSE),"-")</f>
        <v>-</v>
      </c>
      <c r="J41" s="108" t="str">
        <f>IFERROR(VLOOKUP(CONCATENATE($A41,J$1),'Исх-видео'!$A$2:$D$3000,4,FALSE),"-")</f>
        <v>-</v>
      </c>
      <c r="K41" s="108" t="str">
        <f>IFERROR(VLOOKUP(CONCATENATE($A41,K$1),'Исх-видео'!$A$2:$D$3000,4,FALSE),"-")</f>
        <v>-</v>
      </c>
      <c r="L41" s="108" t="str">
        <f>IFERROR(VLOOKUP(CONCATENATE($A41,L$1),'Исх-видео'!$A$2:$D$3000,4,FALSE),"-")</f>
        <v>-</v>
      </c>
      <c r="M41" s="108" t="str">
        <f>IFERROR(VLOOKUP(CONCATENATE($A41,M$1),'Исх-видео'!$A$2:$D$3000,4,FALSE),"-")</f>
        <v>-</v>
      </c>
      <c r="N41" s="108" t="str">
        <f>IFERROR(VLOOKUP(CONCATENATE($A41,N$1),'Исх-видео'!$A$2:$D$3000,4,FALSE),"-")</f>
        <v>-</v>
      </c>
      <c r="O41" s="108" t="str">
        <f>IFERROR(VLOOKUP(CONCATENATE($A41,O$1),'Исх-видео'!$A$2:$D$3000,4,FALSE),"-")</f>
        <v>-</v>
      </c>
      <c r="P41" s="108" t="str">
        <f>IFERROR(VLOOKUP(CONCATENATE($A41,P$1),'Исх-видео'!$A$2:$D$3000,4,FALSE),"-")</f>
        <v>-</v>
      </c>
      <c r="Q41" s="108" t="str">
        <f>IFERROR(VLOOKUP(CONCATENATE($A41,Q$1),'Исх-видео'!$A$2:$D$3000,4,FALSE),"-")</f>
        <v>-</v>
      </c>
      <c r="R41" s="108" t="str">
        <f>IFERROR(VLOOKUP(CONCATENATE($A41,R$1),'Исх-видео'!$A$2:$D$3000,4,FALSE),"-")</f>
        <v>-</v>
      </c>
      <c r="S41" s="108" t="str">
        <f>IFERROR(VLOOKUP(CONCATENATE($A41,S$1),'Исх-видео'!$A$2:$D$3000,4,FALSE),"-")</f>
        <v>-</v>
      </c>
      <c r="T41" s="108" t="str">
        <f>IFERROR(VLOOKUP(CONCATENATE($A41,T$1),'Исх-видео'!$A$2:$D$3000,4,FALSE),"-")</f>
        <v>-</v>
      </c>
      <c r="U41" s="108" t="str">
        <f>IFERROR(VLOOKUP(CONCATENATE($A41,U$1),'Исх-видео'!$A$2:$D$3000,4,FALSE),"-")</f>
        <v>-</v>
      </c>
      <c r="V41" s="108" t="str">
        <f>IFERROR(VLOOKUP(CONCATENATE($A41,V$1),'Исх-видео'!$A$2:$D$3000,4,FALSE),"-")</f>
        <v>-</v>
      </c>
      <c r="W41" s="108" t="str">
        <f>IFERROR(VLOOKUP(CONCATENATE($A41,W$1),'Исх-видео'!$A$2:$D$3000,4,FALSE),"-")</f>
        <v>-</v>
      </c>
      <c r="X41" s="108" t="str">
        <f>IFERROR(VLOOKUP(CONCATENATE($A41,X$1),'Исх-видео'!$A$2:$D$3000,4,FALSE),"-")</f>
        <v>-</v>
      </c>
      <c r="Y41" s="108" t="str">
        <f>IFERROR(VLOOKUP(CONCATENATE($A41,Y$1),'Исх-видео'!$A$2:$D$3000,4,FALSE),"-")</f>
        <v>-</v>
      </c>
      <c r="Z41" s="108" t="str">
        <f>IFERROR(VLOOKUP(CONCATENATE($A41,Z$1),'Исх-видео'!$A$2:$D$3000,4,FALSE),"-")</f>
        <v>-</v>
      </c>
      <c r="AA41" s="108" t="str">
        <f>IFERROR(VLOOKUP(CONCATENATE($A41,AA$1),'Исх-видео'!$A$2:$D$3000,4,FALSE),"-")</f>
        <v>-</v>
      </c>
      <c r="AB41" s="108" t="str">
        <f>IFERROR(VLOOKUP(CONCATENATE($A41,AB$1),'Исх-видео'!$A$2:$D$3000,4,FALSE),"-")</f>
        <v>-</v>
      </c>
      <c r="AC41" s="108" t="str">
        <f>IFERROR(VLOOKUP(CONCATENATE($A41,AC$1),'Исх-видео'!$A$2:$D$3000,4,FALSE),"-")</f>
        <v>-</v>
      </c>
      <c r="AD41" s="108" t="str">
        <f>IFERROR(VLOOKUP(CONCATENATE($A41,AD$1),'Исх-видео'!$A$2:$D$3000,4,FALSE),"-")</f>
        <v>-</v>
      </c>
      <c r="AE41" s="108" t="str">
        <f>IFERROR(VLOOKUP(CONCATENATE($A41,AE$1),'Исх-видео'!$A$2:$D$3000,4,FALSE),"-")</f>
        <v>-</v>
      </c>
      <c r="AF41" s="108" t="str">
        <f>IFERROR(VLOOKUP(CONCATENATE($A41,AF$1),'Исх-видео'!$A$2:$D$3000,4,FALSE),"-")</f>
        <v>-</v>
      </c>
      <c r="AG41" s="108" t="str">
        <f>IFERROR(VLOOKUP(CONCATENATE($A41,AG$1),'Исх-видео'!$A$2:$D$3000,4,FALSE),"-")</f>
        <v>-</v>
      </c>
      <c r="AH41" s="108" t="str">
        <f>IFERROR(VLOOKUP(CONCATENATE($A41,AH$1),'Исх-видео'!$A$2:$D$3000,4,FALSE),"-")</f>
        <v>-</v>
      </c>
      <c r="AI41" s="108" t="str">
        <f>IFERROR(VLOOKUP(CONCATENATE($A41,AI$1),'Исх-видео'!$A$2:$D$3000,4,FALSE),"-")</f>
        <v>-</v>
      </c>
      <c r="AJ41" s="108" t="str">
        <f>IFERROR(VLOOKUP(CONCATENATE($A41,AJ$1),'Исх-видео'!$A$2:$D$3000,4,FALSE),"-")</f>
        <v>-</v>
      </c>
      <c r="AK41" s="108" t="str">
        <f>IFERROR(VLOOKUP(CONCATENATE($A41,AK$1),'Исх-видео'!$A$2:$D$3000,4,FALSE),"-")</f>
        <v>-</v>
      </c>
      <c r="AL41" s="108" t="str">
        <f>IFERROR(VLOOKUP(CONCATENATE($A41,AL$1),'Исх-видео'!$A$2:$D$3000,4,FALSE),"-")</f>
        <v>-</v>
      </c>
      <c r="AM41" s="108" t="str">
        <f>IFERROR(VLOOKUP(CONCATENATE($A41,AM$1),'Исх-видео'!$A$2:$D$3000,4,FALSE),"-")</f>
        <v>-</v>
      </c>
      <c r="AN41" s="108" t="str">
        <f>IFERROR(VLOOKUP(CONCATENATE($A41,AN$1),'Исх-видео'!$A$2:$D$3000,4,FALSE),"-")</f>
        <v>-</v>
      </c>
      <c r="AO41" s="108" t="str">
        <f>IFERROR(VLOOKUP(CONCATENATE($A41,AO$1),'Исх-видео'!$A$2:$D$3000,4,FALSE),"-")</f>
        <v>-</v>
      </c>
      <c r="AP41" s="109">
        <f t="shared" si="1"/>
        <v>0</v>
      </c>
      <c r="AQ41" s="88" t="str">
        <f t="shared" si="3"/>
        <v>-</v>
      </c>
      <c r="AR41" s="108"/>
    </row>
    <row r="42" spans="1:44">
      <c r="A42" s="22">
        <f t="shared" si="2"/>
        <v>40</v>
      </c>
      <c r="B42" s="108" t="str">
        <f>IFERROR(VLOOKUP(CONCATENATE($A42,B$1),'Исх-видео'!$A$2:$D$3000,4,FALSE),"-")</f>
        <v>-</v>
      </c>
      <c r="C42" s="108" t="str">
        <f>IFERROR(VLOOKUP(CONCATENATE($A42,C$1),'Исх-видео'!$A$2:$D$3000,4,FALSE),"-")</f>
        <v>-</v>
      </c>
      <c r="D42" s="108" t="str">
        <f>IFERROR(VLOOKUP(CONCATENATE($A42,D$1),'Исх-видео'!$A$2:$D$3000,4,FALSE),"-")</f>
        <v>-</v>
      </c>
      <c r="E42" s="108" t="str">
        <f>IFERROR(VLOOKUP(CONCATENATE($A42,E$1),'Исх-видео'!$A$2:$D$3000,4,FALSE),"-")</f>
        <v>-</v>
      </c>
      <c r="F42" s="108">
        <f>IFERROR(VLOOKUP(CONCATENATE($A42,F$1),'Исх-видео'!$A$2:$D$3000,4,FALSE),"-")</f>
        <v>8</v>
      </c>
      <c r="G42" s="108" t="str">
        <f>IFERROR(VLOOKUP(CONCATENATE($A42,G$1),'Исх-видео'!$A$2:$D$3000,4,FALSE),"-")</f>
        <v>-</v>
      </c>
      <c r="H42" s="108" t="str">
        <f>IFERROR(VLOOKUP(CONCATENATE($A42,H$1),'Исх-видео'!$A$2:$D$3000,4,FALSE),"-")</f>
        <v>-</v>
      </c>
      <c r="I42" s="108">
        <f>IFERROR(VLOOKUP(CONCATENATE($A42,I$1),'Исх-видео'!$A$2:$D$3000,4,FALSE),"-")</f>
        <v>4</v>
      </c>
      <c r="J42" s="108">
        <f>IFERROR(VLOOKUP(CONCATENATE($A42,J$1),'Исх-видео'!$A$2:$D$3000,4,FALSE),"-")</f>
        <v>5</v>
      </c>
      <c r="K42" s="108" t="str">
        <f>IFERROR(VLOOKUP(CONCATENATE($A42,K$1),'Исх-видео'!$A$2:$D$3000,4,FALSE),"-")</f>
        <v>-</v>
      </c>
      <c r="L42" s="108">
        <f>IFERROR(VLOOKUP(CONCATENATE($A42,L$1),'Исх-видео'!$A$2:$D$3000,4,FALSE),"-")</f>
        <v>8</v>
      </c>
      <c r="M42" s="108">
        <f>IFERROR(VLOOKUP(CONCATENATE($A42,M$1),'Исх-видео'!$A$2:$D$3000,4,FALSE),"-")</f>
        <v>8</v>
      </c>
      <c r="N42" s="108">
        <f>IFERROR(VLOOKUP(CONCATENATE($A42,N$1),'Исх-видео'!$A$2:$D$3000,4,FALSE),"-")</f>
        <v>7</v>
      </c>
      <c r="O42" s="108">
        <f>IFERROR(VLOOKUP(CONCATENATE($A42,O$1),'Исх-видео'!$A$2:$D$3000,4,FALSE),"-")</f>
        <v>6</v>
      </c>
      <c r="P42" s="108" t="str">
        <f>IFERROR(VLOOKUP(CONCATENATE($A42,P$1),'Исх-видео'!$A$2:$D$3000,4,FALSE),"-")</f>
        <v>-</v>
      </c>
      <c r="Q42" s="108">
        <f>IFERROR(VLOOKUP(CONCATENATE($A42,Q$1),'Исх-видео'!$A$2:$D$3000,4,FALSE),"-")</f>
        <v>4</v>
      </c>
      <c r="R42" s="108" t="str">
        <f>IFERROR(VLOOKUP(CONCATENATE($A42,R$1),'Исх-видео'!$A$2:$D$3000,4,FALSE),"-")</f>
        <v>-</v>
      </c>
      <c r="S42" s="108" t="str">
        <f>IFERROR(VLOOKUP(CONCATENATE($A42,S$1),'Исх-видео'!$A$2:$D$3000,4,FALSE),"-")</f>
        <v>-</v>
      </c>
      <c r="T42" s="108">
        <f>IFERROR(VLOOKUP(CONCATENATE($A42,T$1),'Исх-видео'!$A$2:$D$3000,4,FALSE),"-")</f>
        <v>5</v>
      </c>
      <c r="U42" s="108" t="str">
        <f>IFERROR(VLOOKUP(CONCATENATE($A42,U$1),'Исх-видео'!$A$2:$D$3000,4,FALSE),"-")</f>
        <v>-</v>
      </c>
      <c r="V42" s="108" t="str">
        <f>IFERROR(VLOOKUP(CONCATENATE($A42,V$1),'Исх-видео'!$A$2:$D$3000,4,FALSE),"-")</f>
        <v>-</v>
      </c>
      <c r="W42" s="108" t="str">
        <f>IFERROR(VLOOKUP(CONCATENATE($A42,W$1),'Исх-видео'!$A$2:$D$3000,4,FALSE),"-")</f>
        <v>-</v>
      </c>
      <c r="X42" s="108">
        <f>IFERROR(VLOOKUP(CONCATENATE($A42,X$1),'Исх-видео'!$A$2:$D$3000,4,FALSE),"-")</f>
        <v>5</v>
      </c>
      <c r="Y42" s="108" t="str">
        <f>IFERROR(VLOOKUP(CONCATENATE($A42,Y$1),'Исх-видео'!$A$2:$D$3000,4,FALSE),"-")</f>
        <v>-</v>
      </c>
      <c r="Z42" s="108" t="str">
        <f>IFERROR(VLOOKUP(CONCATENATE($A42,Z$1),'Исх-видео'!$A$2:$D$3000,4,FALSE),"-")</f>
        <v>-</v>
      </c>
      <c r="AA42" s="108">
        <f>IFERROR(VLOOKUP(CONCATENATE($A42,AA$1),'Исх-видео'!$A$2:$D$3000,4,FALSE),"-")</f>
        <v>4</v>
      </c>
      <c r="AB42" s="108" t="str">
        <f>IFERROR(VLOOKUP(CONCATENATE($A42,AB$1),'Исх-видео'!$A$2:$D$3000,4,FALSE),"-")</f>
        <v>-</v>
      </c>
      <c r="AC42" s="108" t="str">
        <f>IFERROR(VLOOKUP(CONCATENATE($A42,AC$1),'Исх-видео'!$A$2:$D$3000,4,FALSE),"-")</f>
        <v>-</v>
      </c>
      <c r="AD42" s="108">
        <f>IFERROR(VLOOKUP(CONCATENATE($A42,AD$1),'Исх-видео'!$A$2:$D$3000,4,FALSE),"-")</f>
        <v>4</v>
      </c>
      <c r="AE42" s="108" t="str">
        <f>IFERROR(VLOOKUP(CONCATENATE($A42,AE$1),'Исх-видео'!$A$2:$D$3000,4,FALSE),"-")</f>
        <v>-</v>
      </c>
      <c r="AF42" s="108" t="str">
        <f>IFERROR(VLOOKUP(CONCATENATE($A42,AF$1),'Исх-видео'!$A$2:$D$3000,4,FALSE),"-")</f>
        <v>-</v>
      </c>
      <c r="AG42" s="108" t="str">
        <f>IFERROR(VLOOKUP(CONCATENATE($A42,AG$1),'Исх-видео'!$A$2:$D$3000,4,FALSE),"-")</f>
        <v>-</v>
      </c>
      <c r="AH42" s="108" t="str">
        <f>IFERROR(VLOOKUP(CONCATENATE($A42,AH$1),'Исх-видео'!$A$2:$D$3000,4,FALSE),"-")</f>
        <v>-</v>
      </c>
      <c r="AI42" s="108" t="str">
        <f>IFERROR(VLOOKUP(CONCATENATE($A42,AI$1),'Исх-видео'!$A$2:$D$3000,4,FALSE),"-")</f>
        <v>-</v>
      </c>
      <c r="AJ42" s="108" t="str">
        <f>IFERROR(VLOOKUP(CONCATENATE($A42,AJ$1),'Исх-видео'!$A$2:$D$3000,4,FALSE),"-")</f>
        <v>-</v>
      </c>
      <c r="AK42" s="108" t="str">
        <f>IFERROR(VLOOKUP(CONCATENATE($A42,AK$1),'Исх-видео'!$A$2:$D$3000,4,FALSE),"-")</f>
        <v>-</v>
      </c>
      <c r="AL42" s="108" t="str">
        <f>IFERROR(VLOOKUP(CONCATENATE($A42,AL$1),'Исх-видео'!$A$2:$D$3000,4,FALSE),"-")</f>
        <v>-</v>
      </c>
      <c r="AM42" s="108" t="str">
        <f>IFERROR(VLOOKUP(CONCATENATE($A42,AM$1),'Исх-видео'!$A$2:$D$3000,4,FALSE),"-")</f>
        <v>-</v>
      </c>
      <c r="AN42" s="108" t="str">
        <f>IFERROR(VLOOKUP(CONCATENATE($A42,AN$1),'Исх-видео'!$A$2:$D$3000,4,FALSE),"-")</f>
        <v>-</v>
      </c>
      <c r="AO42" s="108" t="str">
        <f>IFERROR(VLOOKUP(CONCATENATE($A42,AO$1),'Исх-видео'!$A$2:$D$3000,4,FALSE),"-")</f>
        <v>-</v>
      </c>
      <c r="AP42" s="109">
        <f t="shared" si="1"/>
        <v>12</v>
      </c>
      <c r="AQ42" s="88">
        <f t="shared" si="3"/>
        <v>5.666666666666667</v>
      </c>
      <c r="AR42" s="108"/>
    </row>
    <row r="43" spans="1:44">
      <c r="A43" s="22">
        <f t="shared" si="2"/>
        <v>41</v>
      </c>
      <c r="B43" s="108" t="str">
        <f>IFERROR(VLOOKUP(CONCATENATE($A43,B$1),'Исх-видео'!$A$2:$D$3000,4,FALSE),"-")</f>
        <v>-</v>
      </c>
      <c r="C43" s="108" t="str">
        <f>IFERROR(VLOOKUP(CONCATENATE($A43,C$1),'Исх-видео'!$A$2:$D$3000,4,FALSE),"-")</f>
        <v>-</v>
      </c>
      <c r="D43" s="108" t="str">
        <f>IFERROR(VLOOKUP(CONCATENATE($A43,D$1),'Исх-видео'!$A$2:$D$3000,4,FALSE),"-")</f>
        <v>-</v>
      </c>
      <c r="E43" s="108" t="str">
        <f>IFERROR(VLOOKUP(CONCATENATE($A43,E$1),'Исх-видео'!$A$2:$D$3000,4,FALSE),"-")</f>
        <v>-</v>
      </c>
      <c r="F43" s="108" t="str">
        <f>IFERROR(VLOOKUP(CONCATENATE($A43,F$1),'Исх-видео'!$A$2:$D$3000,4,FALSE),"-")</f>
        <v>-</v>
      </c>
      <c r="G43" s="108" t="str">
        <f>IFERROR(VLOOKUP(CONCATENATE($A43,G$1),'Исх-видео'!$A$2:$D$3000,4,FALSE),"-")</f>
        <v>-</v>
      </c>
      <c r="H43" s="108" t="str">
        <f>IFERROR(VLOOKUP(CONCATENATE($A43,H$1),'Исх-видео'!$A$2:$D$3000,4,FALSE),"-")</f>
        <v>-</v>
      </c>
      <c r="I43" s="108" t="str">
        <f>IFERROR(VLOOKUP(CONCATENATE($A43,I$1),'Исх-видео'!$A$2:$D$3000,4,FALSE),"-")</f>
        <v>-</v>
      </c>
      <c r="J43" s="108" t="str">
        <f>IFERROR(VLOOKUP(CONCATENATE($A43,J$1),'Исх-видео'!$A$2:$D$3000,4,FALSE),"-")</f>
        <v>-</v>
      </c>
      <c r="K43" s="108" t="str">
        <f>IFERROR(VLOOKUP(CONCATENATE($A43,K$1),'Исх-видео'!$A$2:$D$3000,4,FALSE),"-")</f>
        <v>-</v>
      </c>
      <c r="L43" s="108" t="str">
        <f>IFERROR(VLOOKUP(CONCATENATE($A43,L$1),'Исх-видео'!$A$2:$D$3000,4,FALSE),"-")</f>
        <v>-</v>
      </c>
      <c r="M43" s="108" t="str">
        <f>IFERROR(VLOOKUP(CONCATENATE($A43,M$1),'Исх-видео'!$A$2:$D$3000,4,FALSE),"-")</f>
        <v>-</v>
      </c>
      <c r="N43" s="108" t="str">
        <f>IFERROR(VLOOKUP(CONCATENATE($A43,N$1),'Исх-видео'!$A$2:$D$3000,4,FALSE),"-")</f>
        <v>-</v>
      </c>
      <c r="O43" s="108" t="str">
        <f>IFERROR(VLOOKUP(CONCATENATE($A43,O$1),'Исх-видео'!$A$2:$D$3000,4,FALSE),"-")</f>
        <v>-</v>
      </c>
      <c r="P43" s="108" t="str">
        <f>IFERROR(VLOOKUP(CONCATENATE($A43,P$1),'Исх-видео'!$A$2:$D$3000,4,FALSE),"-")</f>
        <v>-</v>
      </c>
      <c r="Q43" s="108" t="str">
        <f>IFERROR(VLOOKUP(CONCATENATE($A43,Q$1),'Исх-видео'!$A$2:$D$3000,4,FALSE),"-")</f>
        <v>-</v>
      </c>
      <c r="R43" s="108" t="str">
        <f>IFERROR(VLOOKUP(CONCATENATE($A43,R$1),'Исх-видео'!$A$2:$D$3000,4,FALSE),"-")</f>
        <v>-</v>
      </c>
      <c r="S43" s="108" t="str">
        <f>IFERROR(VLOOKUP(CONCATENATE($A43,S$1),'Исх-видео'!$A$2:$D$3000,4,FALSE),"-")</f>
        <v>-</v>
      </c>
      <c r="T43" s="108" t="str">
        <f>IFERROR(VLOOKUP(CONCATENATE($A43,T$1),'Исх-видео'!$A$2:$D$3000,4,FALSE),"-")</f>
        <v>-</v>
      </c>
      <c r="U43" s="108" t="str">
        <f>IFERROR(VLOOKUP(CONCATENATE($A43,U$1),'Исх-видео'!$A$2:$D$3000,4,FALSE),"-")</f>
        <v>-</v>
      </c>
      <c r="V43" s="108" t="str">
        <f>IFERROR(VLOOKUP(CONCATENATE($A43,V$1),'Исх-видео'!$A$2:$D$3000,4,FALSE),"-")</f>
        <v>-</v>
      </c>
      <c r="W43" s="108" t="str">
        <f>IFERROR(VLOOKUP(CONCATENATE($A43,W$1),'Исх-видео'!$A$2:$D$3000,4,FALSE),"-")</f>
        <v>-</v>
      </c>
      <c r="X43" s="108" t="str">
        <f>IFERROR(VLOOKUP(CONCATENATE($A43,X$1),'Исх-видео'!$A$2:$D$3000,4,FALSE),"-")</f>
        <v>-</v>
      </c>
      <c r="Y43" s="108" t="str">
        <f>IFERROR(VLOOKUP(CONCATENATE($A43,Y$1),'Исх-видео'!$A$2:$D$3000,4,FALSE),"-")</f>
        <v>-</v>
      </c>
      <c r="Z43" s="108" t="str">
        <f>IFERROR(VLOOKUP(CONCATENATE($A43,Z$1),'Исх-видео'!$A$2:$D$3000,4,FALSE),"-")</f>
        <v>-</v>
      </c>
      <c r="AA43" s="108" t="str">
        <f>IFERROR(VLOOKUP(CONCATENATE($A43,AA$1),'Исх-видео'!$A$2:$D$3000,4,FALSE),"-")</f>
        <v>-</v>
      </c>
      <c r="AB43" s="108" t="str">
        <f>IFERROR(VLOOKUP(CONCATENATE($A43,AB$1),'Исх-видео'!$A$2:$D$3000,4,FALSE),"-")</f>
        <v>-</v>
      </c>
      <c r="AC43" s="108" t="str">
        <f>IFERROR(VLOOKUP(CONCATENATE($A43,AC$1),'Исх-видео'!$A$2:$D$3000,4,FALSE),"-")</f>
        <v>-</v>
      </c>
      <c r="AD43" s="108" t="str">
        <f>IFERROR(VLOOKUP(CONCATENATE($A43,AD$1),'Исх-видео'!$A$2:$D$3000,4,FALSE),"-")</f>
        <v>-</v>
      </c>
      <c r="AE43" s="108" t="str">
        <f>IFERROR(VLOOKUP(CONCATENATE($A43,AE$1),'Исх-видео'!$A$2:$D$3000,4,FALSE),"-")</f>
        <v>-</v>
      </c>
      <c r="AF43" s="108" t="str">
        <f>IFERROR(VLOOKUP(CONCATENATE($A43,AF$1),'Исх-видео'!$A$2:$D$3000,4,FALSE),"-")</f>
        <v>-</v>
      </c>
      <c r="AG43" s="108" t="str">
        <f>IFERROR(VLOOKUP(CONCATENATE($A43,AG$1),'Исх-видео'!$A$2:$D$3000,4,FALSE),"-")</f>
        <v>-</v>
      </c>
      <c r="AH43" s="108" t="str">
        <f>IFERROR(VLOOKUP(CONCATENATE($A43,AH$1),'Исх-видео'!$A$2:$D$3000,4,FALSE),"-")</f>
        <v>-</v>
      </c>
      <c r="AI43" s="108" t="str">
        <f>IFERROR(VLOOKUP(CONCATENATE($A43,AI$1),'Исх-видео'!$A$2:$D$3000,4,FALSE),"-")</f>
        <v>-</v>
      </c>
      <c r="AJ43" s="108" t="str">
        <f>IFERROR(VLOOKUP(CONCATENATE($A43,AJ$1),'Исх-видео'!$A$2:$D$3000,4,FALSE),"-")</f>
        <v>-</v>
      </c>
      <c r="AK43" s="108" t="str">
        <f>IFERROR(VLOOKUP(CONCATENATE($A43,AK$1),'Исх-видео'!$A$2:$D$3000,4,FALSE),"-")</f>
        <v>-</v>
      </c>
      <c r="AL43" s="108" t="str">
        <f>IFERROR(VLOOKUP(CONCATENATE($A43,AL$1),'Исх-видео'!$A$2:$D$3000,4,FALSE),"-")</f>
        <v>-</v>
      </c>
      <c r="AM43" s="108" t="str">
        <f>IFERROR(VLOOKUP(CONCATENATE($A43,AM$1),'Исх-видео'!$A$2:$D$3000,4,FALSE),"-")</f>
        <v>-</v>
      </c>
      <c r="AN43" s="108" t="str">
        <f>IFERROR(VLOOKUP(CONCATENATE($A43,AN$1),'Исх-видео'!$A$2:$D$3000,4,FALSE),"-")</f>
        <v>-</v>
      </c>
      <c r="AO43" s="108" t="str">
        <f>IFERROR(VLOOKUP(CONCATENATE($A43,AO$1),'Исх-видео'!$A$2:$D$3000,4,FALSE),"-")</f>
        <v>-</v>
      </c>
      <c r="AP43" s="109">
        <f t="shared" si="1"/>
        <v>0</v>
      </c>
      <c r="AQ43" s="88" t="str">
        <f t="shared" si="3"/>
        <v>-</v>
      </c>
      <c r="AR43" s="108"/>
    </row>
    <row r="44" spans="1:44">
      <c r="A44" s="22">
        <f t="shared" si="2"/>
        <v>42</v>
      </c>
      <c r="B44" s="108" t="str">
        <f>IFERROR(VLOOKUP(CONCATENATE($A44,B$1),'Исх-видео'!$A$2:$D$3000,4,FALSE),"-")</f>
        <v>-</v>
      </c>
      <c r="C44" s="108" t="str">
        <f>IFERROR(VLOOKUP(CONCATENATE($A44,C$1),'Исх-видео'!$A$2:$D$3000,4,FALSE),"-")</f>
        <v>-</v>
      </c>
      <c r="D44" s="108" t="str">
        <f>IFERROR(VLOOKUP(CONCATENATE($A44,D$1),'Исх-видео'!$A$2:$D$3000,4,FALSE),"-")</f>
        <v>-</v>
      </c>
      <c r="E44" s="108" t="str">
        <f>IFERROR(VLOOKUP(CONCATENATE($A44,E$1),'Исх-видео'!$A$2:$D$3000,4,FALSE),"-")</f>
        <v>-</v>
      </c>
      <c r="F44" s="108" t="str">
        <f>IFERROR(VLOOKUP(CONCATENATE($A44,F$1),'Исх-видео'!$A$2:$D$3000,4,FALSE),"-")</f>
        <v>-</v>
      </c>
      <c r="G44" s="108" t="str">
        <f>IFERROR(VLOOKUP(CONCATENATE($A44,G$1),'Исх-видео'!$A$2:$D$3000,4,FALSE),"-")</f>
        <v>-</v>
      </c>
      <c r="H44" s="108" t="str">
        <f>IFERROR(VLOOKUP(CONCATENATE($A44,H$1),'Исх-видео'!$A$2:$D$3000,4,FALSE),"-")</f>
        <v>-</v>
      </c>
      <c r="I44" s="108" t="str">
        <f>IFERROR(VLOOKUP(CONCATENATE($A44,I$1),'Исх-видео'!$A$2:$D$3000,4,FALSE),"-")</f>
        <v>-</v>
      </c>
      <c r="J44" s="108" t="str">
        <f>IFERROR(VLOOKUP(CONCATENATE($A44,J$1),'Исх-видео'!$A$2:$D$3000,4,FALSE),"-")</f>
        <v>-</v>
      </c>
      <c r="K44" s="108" t="str">
        <f>IFERROR(VLOOKUP(CONCATENATE($A44,K$1),'Исх-видео'!$A$2:$D$3000,4,FALSE),"-")</f>
        <v>-</v>
      </c>
      <c r="L44" s="108" t="str">
        <f>IFERROR(VLOOKUP(CONCATENATE($A44,L$1),'Исх-видео'!$A$2:$D$3000,4,FALSE),"-")</f>
        <v>-</v>
      </c>
      <c r="M44" s="108" t="str">
        <f>IFERROR(VLOOKUP(CONCATENATE($A44,M$1),'Исх-видео'!$A$2:$D$3000,4,FALSE),"-")</f>
        <v>-</v>
      </c>
      <c r="N44" s="108" t="str">
        <f>IFERROR(VLOOKUP(CONCATENATE($A44,N$1),'Исх-видео'!$A$2:$D$3000,4,FALSE),"-")</f>
        <v>-</v>
      </c>
      <c r="O44" s="108" t="str">
        <f>IFERROR(VLOOKUP(CONCATENATE($A44,O$1),'Исх-видео'!$A$2:$D$3000,4,FALSE),"-")</f>
        <v>-</v>
      </c>
      <c r="P44" s="108" t="str">
        <f>IFERROR(VLOOKUP(CONCATENATE($A44,P$1),'Исх-видео'!$A$2:$D$3000,4,FALSE),"-")</f>
        <v>-</v>
      </c>
      <c r="Q44" s="108" t="str">
        <f>IFERROR(VLOOKUP(CONCATENATE($A44,Q$1),'Исх-видео'!$A$2:$D$3000,4,FALSE),"-")</f>
        <v>-</v>
      </c>
      <c r="R44" s="108" t="str">
        <f>IFERROR(VLOOKUP(CONCATENATE($A44,R$1),'Исх-видео'!$A$2:$D$3000,4,FALSE),"-")</f>
        <v>-</v>
      </c>
      <c r="S44" s="108" t="str">
        <f>IFERROR(VLOOKUP(CONCATENATE($A44,S$1),'Исх-видео'!$A$2:$D$3000,4,FALSE),"-")</f>
        <v>-</v>
      </c>
      <c r="T44" s="108" t="str">
        <f>IFERROR(VLOOKUP(CONCATENATE($A44,T$1),'Исх-видео'!$A$2:$D$3000,4,FALSE),"-")</f>
        <v>-</v>
      </c>
      <c r="U44" s="108" t="str">
        <f>IFERROR(VLOOKUP(CONCATENATE($A44,U$1),'Исх-видео'!$A$2:$D$3000,4,FALSE),"-")</f>
        <v>-</v>
      </c>
      <c r="V44" s="108" t="str">
        <f>IFERROR(VLOOKUP(CONCATENATE($A44,V$1),'Исх-видео'!$A$2:$D$3000,4,FALSE),"-")</f>
        <v>-</v>
      </c>
      <c r="W44" s="108" t="str">
        <f>IFERROR(VLOOKUP(CONCATENATE($A44,W$1),'Исх-видео'!$A$2:$D$3000,4,FALSE),"-")</f>
        <v>-</v>
      </c>
      <c r="X44" s="108" t="str">
        <f>IFERROR(VLOOKUP(CONCATENATE($A44,X$1),'Исх-видео'!$A$2:$D$3000,4,FALSE),"-")</f>
        <v>-</v>
      </c>
      <c r="Y44" s="108" t="str">
        <f>IFERROR(VLOOKUP(CONCATENATE($A44,Y$1),'Исх-видео'!$A$2:$D$3000,4,FALSE),"-")</f>
        <v>-</v>
      </c>
      <c r="Z44" s="108" t="str">
        <f>IFERROR(VLOOKUP(CONCATENATE($A44,Z$1),'Исх-видео'!$A$2:$D$3000,4,FALSE),"-")</f>
        <v>-</v>
      </c>
      <c r="AA44" s="108" t="str">
        <f>IFERROR(VLOOKUP(CONCATENATE($A44,AA$1),'Исх-видео'!$A$2:$D$3000,4,FALSE),"-")</f>
        <v>-</v>
      </c>
      <c r="AB44" s="108" t="str">
        <f>IFERROR(VLOOKUP(CONCATENATE($A44,AB$1),'Исх-видео'!$A$2:$D$3000,4,FALSE),"-")</f>
        <v>-</v>
      </c>
      <c r="AC44" s="108" t="str">
        <f>IFERROR(VLOOKUP(CONCATENATE($A44,AC$1),'Исх-видео'!$A$2:$D$3000,4,FALSE),"-")</f>
        <v>-</v>
      </c>
      <c r="AD44" s="108" t="str">
        <f>IFERROR(VLOOKUP(CONCATENATE($A44,AD$1),'Исх-видео'!$A$2:$D$3000,4,FALSE),"-")</f>
        <v>-</v>
      </c>
      <c r="AE44" s="108" t="str">
        <f>IFERROR(VLOOKUP(CONCATENATE($A44,AE$1),'Исх-видео'!$A$2:$D$3000,4,FALSE),"-")</f>
        <v>-</v>
      </c>
      <c r="AF44" s="108" t="str">
        <f>IFERROR(VLOOKUP(CONCATENATE($A44,AF$1),'Исх-видео'!$A$2:$D$3000,4,FALSE),"-")</f>
        <v>-</v>
      </c>
      <c r="AG44" s="108" t="str">
        <f>IFERROR(VLOOKUP(CONCATENATE($A44,AG$1),'Исх-видео'!$A$2:$D$3000,4,FALSE),"-")</f>
        <v>-</v>
      </c>
      <c r="AH44" s="108" t="str">
        <f>IFERROR(VLOOKUP(CONCATENATE($A44,AH$1),'Исх-видео'!$A$2:$D$3000,4,FALSE),"-")</f>
        <v>-</v>
      </c>
      <c r="AI44" s="108" t="str">
        <f>IFERROR(VLOOKUP(CONCATENATE($A44,AI$1),'Исх-видео'!$A$2:$D$3000,4,FALSE),"-")</f>
        <v>-</v>
      </c>
      <c r="AJ44" s="108" t="str">
        <f>IFERROR(VLOOKUP(CONCATENATE($A44,AJ$1),'Исх-видео'!$A$2:$D$3000,4,FALSE),"-")</f>
        <v>-</v>
      </c>
      <c r="AK44" s="108" t="str">
        <f>IFERROR(VLOOKUP(CONCATENATE($A44,AK$1),'Исх-видео'!$A$2:$D$3000,4,FALSE),"-")</f>
        <v>-</v>
      </c>
      <c r="AL44" s="108" t="str">
        <f>IFERROR(VLOOKUP(CONCATENATE($A44,AL$1),'Исх-видео'!$A$2:$D$3000,4,FALSE),"-")</f>
        <v>-</v>
      </c>
      <c r="AM44" s="108" t="str">
        <f>IFERROR(VLOOKUP(CONCATENATE($A44,AM$1),'Исх-видео'!$A$2:$D$3000,4,FALSE),"-")</f>
        <v>-</v>
      </c>
      <c r="AN44" s="108" t="str">
        <f>IFERROR(VLOOKUP(CONCATENATE($A44,AN$1),'Исх-видео'!$A$2:$D$3000,4,FALSE),"-")</f>
        <v>-</v>
      </c>
      <c r="AO44" s="108" t="str">
        <f>IFERROR(VLOOKUP(CONCATENATE($A44,AO$1),'Исх-видео'!$A$2:$D$3000,4,FALSE),"-")</f>
        <v>-</v>
      </c>
      <c r="AP44" s="109">
        <f t="shared" si="1"/>
        <v>0</v>
      </c>
      <c r="AQ44" s="88" t="str">
        <f t="shared" si="3"/>
        <v>-</v>
      </c>
      <c r="AR44" s="108"/>
    </row>
    <row r="45" spans="1:44">
      <c r="A45" s="22">
        <f t="shared" si="2"/>
        <v>43</v>
      </c>
      <c r="B45" s="108" t="str">
        <f>IFERROR(VLOOKUP(CONCATENATE($A45,B$1),'Исх-видео'!$A$2:$D$3000,4,FALSE),"-")</f>
        <v>-</v>
      </c>
      <c r="C45" s="108">
        <f>IFERROR(VLOOKUP(CONCATENATE($A45,C$1),'Исх-видео'!$A$2:$D$3000,4,FALSE),"-")</f>
        <v>12</v>
      </c>
      <c r="D45" s="108">
        <f>IFERROR(VLOOKUP(CONCATENATE($A45,D$1),'Исх-видео'!$A$2:$D$3000,4,FALSE),"-")</f>
        <v>11</v>
      </c>
      <c r="E45" s="108" t="str">
        <f>IFERROR(VLOOKUP(CONCATENATE($A45,E$1),'Исх-видео'!$A$2:$D$3000,4,FALSE),"-")</f>
        <v>-</v>
      </c>
      <c r="F45" s="108">
        <f>IFERROR(VLOOKUP(CONCATENATE($A45,F$1),'Исх-видео'!$A$2:$D$3000,4,FALSE),"-")</f>
        <v>9</v>
      </c>
      <c r="G45" s="108" t="str">
        <f>IFERROR(VLOOKUP(CONCATENATE($A45,G$1),'Исх-видео'!$A$2:$D$3000,4,FALSE),"-")</f>
        <v>-</v>
      </c>
      <c r="H45" s="108" t="str">
        <f>IFERROR(VLOOKUP(CONCATENATE($A45,H$1),'Исх-видео'!$A$2:$D$3000,4,FALSE),"-")</f>
        <v>-</v>
      </c>
      <c r="I45" s="108">
        <f>IFERROR(VLOOKUP(CONCATENATE($A45,I$1),'Исх-видео'!$A$2:$D$3000,4,FALSE),"-")</f>
        <v>10</v>
      </c>
      <c r="J45" s="108">
        <f>IFERROR(VLOOKUP(CONCATENATE($A45,J$1),'Исх-видео'!$A$2:$D$3000,4,FALSE),"-")</f>
        <v>10</v>
      </c>
      <c r="K45" s="108">
        <f>IFERROR(VLOOKUP(CONCATENATE($A45,K$1),'Исх-видео'!$A$2:$D$3000,4,FALSE),"-")</f>
        <v>11</v>
      </c>
      <c r="L45" s="108">
        <f>IFERROR(VLOOKUP(CONCATENATE($A45,L$1),'Исх-видео'!$A$2:$D$3000,4,FALSE),"-")</f>
        <v>11</v>
      </c>
      <c r="M45" s="108">
        <f>IFERROR(VLOOKUP(CONCATENATE($A45,M$1),'Исх-видео'!$A$2:$D$3000,4,FALSE),"-")</f>
        <v>8</v>
      </c>
      <c r="N45" s="108">
        <f>IFERROR(VLOOKUP(CONCATENATE($A45,N$1),'Исх-видео'!$A$2:$D$3000,4,FALSE),"-")</f>
        <v>10</v>
      </c>
      <c r="O45" s="108">
        <f>IFERROR(VLOOKUP(CONCATENATE($A45,O$1),'Исх-видео'!$A$2:$D$3000,4,FALSE),"-")</f>
        <v>9</v>
      </c>
      <c r="P45" s="108" t="str">
        <f>IFERROR(VLOOKUP(CONCATENATE($A45,P$1),'Исх-видео'!$A$2:$D$3000,4,FALSE),"-")</f>
        <v>-</v>
      </c>
      <c r="Q45" s="108">
        <f>IFERROR(VLOOKUP(CONCATENATE($A45,Q$1),'Исх-видео'!$A$2:$D$3000,4,FALSE),"-")</f>
        <v>5</v>
      </c>
      <c r="R45" s="108" t="str">
        <f>IFERROR(VLOOKUP(CONCATENATE($A45,R$1),'Исх-видео'!$A$2:$D$3000,4,FALSE),"-")</f>
        <v>-</v>
      </c>
      <c r="S45" s="108">
        <f>IFERROR(VLOOKUP(CONCATENATE($A45,S$1),'Исх-видео'!$A$2:$D$3000,4,FALSE),"-")</f>
        <v>12</v>
      </c>
      <c r="T45" s="108">
        <f>IFERROR(VLOOKUP(CONCATENATE($A45,T$1),'Исх-видео'!$A$2:$D$3000,4,FALSE),"-")</f>
        <v>7</v>
      </c>
      <c r="U45" s="108" t="str">
        <f>IFERROR(VLOOKUP(CONCATENATE($A45,U$1),'Исх-видео'!$A$2:$D$3000,4,FALSE),"-")</f>
        <v>-</v>
      </c>
      <c r="V45" s="108" t="str">
        <f>IFERROR(VLOOKUP(CONCATENATE($A45,V$1),'Исх-видео'!$A$2:$D$3000,4,FALSE),"-")</f>
        <v>-</v>
      </c>
      <c r="W45" s="108" t="str">
        <f>IFERROR(VLOOKUP(CONCATENATE($A45,W$1),'Исх-видео'!$A$2:$D$3000,4,FALSE),"-")</f>
        <v>-</v>
      </c>
      <c r="X45" s="108">
        <f>IFERROR(VLOOKUP(CONCATENATE($A45,X$1),'Исх-видео'!$A$2:$D$3000,4,FALSE),"-")</f>
        <v>5</v>
      </c>
      <c r="Y45" s="108" t="str">
        <f>IFERROR(VLOOKUP(CONCATENATE($A45,Y$1),'Исх-видео'!$A$2:$D$3000,4,FALSE),"-")</f>
        <v>-</v>
      </c>
      <c r="Z45" s="108" t="str">
        <f>IFERROR(VLOOKUP(CONCATENATE($A45,Z$1),'Исх-видео'!$A$2:$D$3000,4,FALSE),"-")</f>
        <v>-</v>
      </c>
      <c r="AA45" s="108">
        <f>IFERROR(VLOOKUP(CONCATENATE($A45,AA$1),'Исх-видео'!$A$2:$D$3000,4,FALSE),"-")</f>
        <v>8</v>
      </c>
      <c r="AB45" s="108" t="str">
        <f>IFERROR(VLOOKUP(CONCATENATE($A45,AB$1),'Исх-видео'!$A$2:$D$3000,4,FALSE),"-")</f>
        <v>-</v>
      </c>
      <c r="AC45" s="108" t="str">
        <f>IFERROR(VLOOKUP(CONCATENATE($A45,AC$1),'Исх-видео'!$A$2:$D$3000,4,FALSE),"-")</f>
        <v>-</v>
      </c>
      <c r="AD45" s="108" t="str">
        <f>IFERROR(VLOOKUP(CONCATENATE($A45,AD$1),'Исх-видео'!$A$2:$D$3000,4,FALSE),"-")</f>
        <v>-</v>
      </c>
      <c r="AE45" s="108" t="str">
        <f>IFERROR(VLOOKUP(CONCATENATE($A45,AE$1),'Исх-видео'!$A$2:$D$3000,4,FALSE),"-")</f>
        <v>-</v>
      </c>
      <c r="AF45" s="108" t="str">
        <f>IFERROR(VLOOKUP(CONCATENATE($A45,AF$1),'Исх-видео'!$A$2:$D$3000,4,FALSE),"-")</f>
        <v>-</v>
      </c>
      <c r="AG45" s="108" t="str">
        <f>IFERROR(VLOOKUP(CONCATENATE($A45,AG$1),'Исх-видео'!$A$2:$D$3000,4,FALSE),"-")</f>
        <v>-</v>
      </c>
      <c r="AH45" s="108" t="str">
        <f>IFERROR(VLOOKUP(CONCATENATE($A45,AH$1),'Исх-видео'!$A$2:$D$3000,4,FALSE),"-")</f>
        <v>-</v>
      </c>
      <c r="AI45" s="108">
        <f>IFERROR(VLOOKUP(CONCATENATE($A45,AI$1),'Исх-видео'!$A$2:$D$3000,4,FALSE),"-")</f>
        <v>12</v>
      </c>
      <c r="AJ45" s="108">
        <f>IFERROR(VLOOKUP(CONCATENATE($A45,AJ$1),'Исх-видео'!$A$2:$D$3000,4,FALSE),"-")</f>
        <v>12</v>
      </c>
      <c r="AK45" s="108" t="str">
        <f>IFERROR(VLOOKUP(CONCATENATE($A45,AK$1),'Исх-видео'!$A$2:$D$3000,4,FALSE),"-")</f>
        <v>-</v>
      </c>
      <c r="AL45" s="108" t="str">
        <f>IFERROR(VLOOKUP(CONCATENATE($A45,AL$1),'Исх-видео'!$A$2:$D$3000,4,FALSE),"-")</f>
        <v>-</v>
      </c>
      <c r="AM45" s="108" t="str">
        <f>IFERROR(VLOOKUP(CONCATENATE($A45,AM$1),'Исх-видео'!$A$2:$D$3000,4,FALSE),"-")</f>
        <v>-</v>
      </c>
      <c r="AN45" s="108">
        <f>IFERROR(VLOOKUP(CONCATENATE($A45,AN$1),'Исх-видео'!$A$2:$D$3000,4,FALSE),"-")</f>
        <v>10</v>
      </c>
      <c r="AO45" s="108" t="str">
        <f>IFERROR(VLOOKUP(CONCATENATE($A45,AO$1),'Исх-видео'!$A$2:$D$3000,4,FALSE),"-")</f>
        <v>-</v>
      </c>
      <c r="AP45" s="109">
        <f t="shared" si="1"/>
        <v>18</v>
      </c>
      <c r="AQ45" s="88">
        <f t="shared" si="3"/>
        <v>9.5555555555555554</v>
      </c>
      <c r="AR45" s="108"/>
    </row>
    <row r="46" spans="1:44">
      <c r="A46" s="22">
        <f t="shared" si="2"/>
        <v>44</v>
      </c>
      <c r="B46" s="108" t="str">
        <f>IFERROR(VLOOKUP(CONCATENATE($A46,B$1),'Исх-видео'!$A$2:$D$3000,4,FALSE),"-")</f>
        <v>-</v>
      </c>
      <c r="C46" s="108" t="str">
        <f>IFERROR(VLOOKUP(CONCATENATE($A46,C$1),'Исх-видео'!$A$2:$D$3000,4,FALSE),"-")</f>
        <v>-</v>
      </c>
      <c r="D46" s="108" t="str">
        <f>IFERROR(VLOOKUP(CONCATENATE($A46,D$1),'Исх-видео'!$A$2:$D$3000,4,FALSE),"-")</f>
        <v>-</v>
      </c>
      <c r="E46" s="108" t="str">
        <f>IFERROR(VLOOKUP(CONCATENATE($A46,E$1),'Исх-видео'!$A$2:$D$3000,4,FALSE),"-")</f>
        <v>-</v>
      </c>
      <c r="F46" s="108" t="str">
        <f>IFERROR(VLOOKUP(CONCATENATE($A46,F$1),'Исх-видео'!$A$2:$D$3000,4,FALSE),"-")</f>
        <v>-</v>
      </c>
      <c r="G46" s="108" t="str">
        <f>IFERROR(VLOOKUP(CONCATENATE($A46,G$1),'Исх-видео'!$A$2:$D$3000,4,FALSE),"-")</f>
        <v>-</v>
      </c>
      <c r="H46" s="108" t="str">
        <f>IFERROR(VLOOKUP(CONCATENATE($A46,H$1),'Исх-видео'!$A$2:$D$3000,4,FALSE),"-")</f>
        <v>-</v>
      </c>
      <c r="I46" s="108" t="str">
        <f>IFERROR(VLOOKUP(CONCATENATE($A46,I$1),'Исх-видео'!$A$2:$D$3000,4,FALSE),"-")</f>
        <v>-</v>
      </c>
      <c r="J46" s="108" t="str">
        <f>IFERROR(VLOOKUP(CONCATENATE($A46,J$1),'Исх-видео'!$A$2:$D$3000,4,FALSE),"-")</f>
        <v>-</v>
      </c>
      <c r="K46" s="108" t="str">
        <f>IFERROR(VLOOKUP(CONCATENATE($A46,K$1),'Исх-видео'!$A$2:$D$3000,4,FALSE),"-")</f>
        <v>-</v>
      </c>
      <c r="L46" s="108" t="str">
        <f>IFERROR(VLOOKUP(CONCATENATE($A46,L$1),'Исх-видео'!$A$2:$D$3000,4,FALSE),"-")</f>
        <v>-</v>
      </c>
      <c r="M46" s="108" t="str">
        <f>IFERROR(VLOOKUP(CONCATENATE($A46,M$1),'Исх-видео'!$A$2:$D$3000,4,FALSE),"-")</f>
        <v>-</v>
      </c>
      <c r="N46" s="108" t="str">
        <f>IFERROR(VLOOKUP(CONCATENATE($A46,N$1),'Исх-видео'!$A$2:$D$3000,4,FALSE),"-")</f>
        <v>-</v>
      </c>
      <c r="O46" s="108" t="str">
        <f>IFERROR(VLOOKUP(CONCATENATE($A46,O$1),'Исх-видео'!$A$2:$D$3000,4,FALSE),"-")</f>
        <v>-</v>
      </c>
      <c r="P46" s="108" t="str">
        <f>IFERROR(VLOOKUP(CONCATENATE($A46,P$1),'Исх-видео'!$A$2:$D$3000,4,FALSE),"-")</f>
        <v>-</v>
      </c>
      <c r="Q46" s="108" t="str">
        <f>IFERROR(VLOOKUP(CONCATENATE($A46,Q$1),'Исх-видео'!$A$2:$D$3000,4,FALSE),"-")</f>
        <v>-</v>
      </c>
      <c r="R46" s="108" t="str">
        <f>IFERROR(VLOOKUP(CONCATENATE($A46,R$1),'Исх-видео'!$A$2:$D$3000,4,FALSE),"-")</f>
        <v>-</v>
      </c>
      <c r="S46" s="108" t="str">
        <f>IFERROR(VLOOKUP(CONCATENATE($A46,S$1),'Исх-видео'!$A$2:$D$3000,4,FALSE),"-")</f>
        <v>-</v>
      </c>
      <c r="T46" s="108" t="str">
        <f>IFERROR(VLOOKUP(CONCATENATE($A46,T$1),'Исх-видео'!$A$2:$D$3000,4,FALSE),"-")</f>
        <v>-</v>
      </c>
      <c r="U46" s="108" t="str">
        <f>IFERROR(VLOOKUP(CONCATENATE($A46,U$1),'Исх-видео'!$A$2:$D$3000,4,FALSE),"-")</f>
        <v>-</v>
      </c>
      <c r="V46" s="108" t="str">
        <f>IFERROR(VLOOKUP(CONCATENATE($A46,V$1),'Исх-видео'!$A$2:$D$3000,4,FALSE),"-")</f>
        <v>-</v>
      </c>
      <c r="W46" s="108" t="str">
        <f>IFERROR(VLOOKUP(CONCATENATE($A46,W$1),'Исх-видео'!$A$2:$D$3000,4,FALSE),"-")</f>
        <v>-</v>
      </c>
      <c r="X46" s="108" t="str">
        <f>IFERROR(VLOOKUP(CONCATENATE($A46,X$1),'Исх-видео'!$A$2:$D$3000,4,FALSE),"-")</f>
        <v>-</v>
      </c>
      <c r="Y46" s="108" t="str">
        <f>IFERROR(VLOOKUP(CONCATENATE($A46,Y$1),'Исх-видео'!$A$2:$D$3000,4,FALSE),"-")</f>
        <v>-</v>
      </c>
      <c r="Z46" s="108" t="str">
        <f>IFERROR(VLOOKUP(CONCATENATE($A46,Z$1),'Исх-видео'!$A$2:$D$3000,4,FALSE),"-")</f>
        <v>-</v>
      </c>
      <c r="AA46" s="108" t="str">
        <f>IFERROR(VLOOKUP(CONCATENATE($A46,AA$1),'Исх-видео'!$A$2:$D$3000,4,FALSE),"-")</f>
        <v>-</v>
      </c>
      <c r="AB46" s="108" t="str">
        <f>IFERROR(VLOOKUP(CONCATENATE($A46,AB$1),'Исх-видео'!$A$2:$D$3000,4,FALSE),"-")</f>
        <v>-</v>
      </c>
      <c r="AC46" s="108" t="str">
        <f>IFERROR(VLOOKUP(CONCATENATE($A46,AC$1),'Исх-видео'!$A$2:$D$3000,4,FALSE),"-")</f>
        <v>-</v>
      </c>
      <c r="AD46" s="108" t="str">
        <f>IFERROR(VLOOKUP(CONCATENATE($A46,AD$1),'Исх-видео'!$A$2:$D$3000,4,FALSE),"-")</f>
        <v>-</v>
      </c>
      <c r="AE46" s="108" t="str">
        <f>IFERROR(VLOOKUP(CONCATENATE($A46,AE$1),'Исх-видео'!$A$2:$D$3000,4,FALSE),"-")</f>
        <v>-</v>
      </c>
      <c r="AF46" s="108" t="str">
        <f>IFERROR(VLOOKUP(CONCATENATE($A46,AF$1),'Исх-видео'!$A$2:$D$3000,4,FALSE),"-")</f>
        <v>-</v>
      </c>
      <c r="AG46" s="108" t="str">
        <f>IFERROR(VLOOKUP(CONCATENATE($A46,AG$1),'Исх-видео'!$A$2:$D$3000,4,FALSE),"-")</f>
        <v>-</v>
      </c>
      <c r="AH46" s="108" t="str">
        <f>IFERROR(VLOOKUP(CONCATENATE($A46,AH$1),'Исх-видео'!$A$2:$D$3000,4,FALSE),"-")</f>
        <v>-</v>
      </c>
      <c r="AI46" s="108" t="str">
        <f>IFERROR(VLOOKUP(CONCATENATE($A46,AI$1),'Исх-видео'!$A$2:$D$3000,4,FALSE),"-")</f>
        <v>-</v>
      </c>
      <c r="AJ46" s="108" t="str">
        <f>IFERROR(VLOOKUP(CONCATENATE($A46,AJ$1),'Исх-видео'!$A$2:$D$3000,4,FALSE),"-")</f>
        <v>-</v>
      </c>
      <c r="AK46" s="108" t="str">
        <f>IFERROR(VLOOKUP(CONCATENATE($A46,AK$1),'Исх-видео'!$A$2:$D$3000,4,FALSE),"-")</f>
        <v>-</v>
      </c>
      <c r="AL46" s="108" t="str">
        <f>IFERROR(VLOOKUP(CONCATENATE($A46,AL$1),'Исх-видео'!$A$2:$D$3000,4,FALSE),"-")</f>
        <v>-</v>
      </c>
      <c r="AM46" s="108" t="str">
        <f>IFERROR(VLOOKUP(CONCATENATE($A46,AM$1),'Исх-видео'!$A$2:$D$3000,4,FALSE),"-")</f>
        <v>-</v>
      </c>
      <c r="AN46" s="108" t="str">
        <f>IFERROR(VLOOKUP(CONCATENATE($A46,AN$1),'Исх-видео'!$A$2:$D$3000,4,FALSE),"-")</f>
        <v>-</v>
      </c>
      <c r="AO46" s="108" t="str">
        <f>IFERROR(VLOOKUP(CONCATENATE($A46,AO$1),'Исх-видео'!$A$2:$D$3000,4,FALSE),"-")</f>
        <v>-</v>
      </c>
      <c r="AP46" s="109">
        <f t="shared" si="1"/>
        <v>0</v>
      </c>
      <c r="AQ46" s="88" t="str">
        <f t="shared" si="3"/>
        <v>-</v>
      </c>
      <c r="AR46" s="108"/>
    </row>
    <row r="47" spans="1:44">
      <c r="A47" s="22">
        <f t="shared" si="2"/>
        <v>45</v>
      </c>
      <c r="B47" s="108" t="str">
        <f>IFERROR(VLOOKUP(CONCATENATE($A47,B$1),'Исх-видео'!$A$2:$D$3000,4,FALSE),"-")</f>
        <v>-</v>
      </c>
      <c r="C47" s="108" t="str">
        <f>IFERROR(VLOOKUP(CONCATENATE($A47,C$1),'Исх-видео'!$A$2:$D$3000,4,FALSE),"-")</f>
        <v>-</v>
      </c>
      <c r="D47" s="108" t="str">
        <f>IFERROR(VLOOKUP(CONCATENATE($A47,D$1),'Исх-видео'!$A$2:$D$3000,4,FALSE),"-")</f>
        <v>-</v>
      </c>
      <c r="E47" s="108" t="str">
        <f>IFERROR(VLOOKUP(CONCATENATE($A47,E$1),'Исх-видео'!$A$2:$D$3000,4,FALSE),"-")</f>
        <v>-</v>
      </c>
      <c r="F47" s="108" t="str">
        <f>IFERROR(VLOOKUP(CONCATENATE($A47,F$1),'Исх-видео'!$A$2:$D$3000,4,FALSE),"-")</f>
        <v>-</v>
      </c>
      <c r="G47" s="108" t="str">
        <f>IFERROR(VLOOKUP(CONCATENATE($A47,G$1),'Исх-видео'!$A$2:$D$3000,4,FALSE),"-")</f>
        <v>-</v>
      </c>
      <c r="H47" s="108" t="str">
        <f>IFERROR(VLOOKUP(CONCATENATE($A47,H$1),'Исх-видео'!$A$2:$D$3000,4,FALSE),"-")</f>
        <v>-</v>
      </c>
      <c r="I47" s="108" t="str">
        <f>IFERROR(VLOOKUP(CONCATENATE($A47,I$1),'Исх-видео'!$A$2:$D$3000,4,FALSE),"-")</f>
        <v>-</v>
      </c>
      <c r="J47" s="108" t="str">
        <f>IFERROR(VLOOKUP(CONCATENATE($A47,J$1),'Исх-видео'!$A$2:$D$3000,4,FALSE),"-")</f>
        <v>-</v>
      </c>
      <c r="K47" s="108" t="str">
        <f>IFERROR(VLOOKUP(CONCATENATE($A47,K$1),'Исх-видео'!$A$2:$D$3000,4,FALSE),"-")</f>
        <v>-</v>
      </c>
      <c r="L47" s="108" t="str">
        <f>IFERROR(VLOOKUP(CONCATENATE($A47,L$1),'Исх-видео'!$A$2:$D$3000,4,FALSE),"-")</f>
        <v>-</v>
      </c>
      <c r="M47" s="108" t="str">
        <f>IFERROR(VLOOKUP(CONCATENATE($A47,M$1),'Исх-видео'!$A$2:$D$3000,4,FALSE),"-")</f>
        <v>-</v>
      </c>
      <c r="N47" s="108" t="str">
        <f>IFERROR(VLOOKUP(CONCATENATE($A47,N$1),'Исх-видео'!$A$2:$D$3000,4,FALSE),"-")</f>
        <v>-</v>
      </c>
      <c r="O47" s="108" t="str">
        <f>IFERROR(VLOOKUP(CONCATENATE($A47,O$1),'Исх-видео'!$A$2:$D$3000,4,FALSE),"-")</f>
        <v>-</v>
      </c>
      <c r="P47" s="108" t="str">
        <f>IFERROR(VLOOKUP(CONCATENATE($A47,P$1),'Исх-видео'!$A$2:$D$3000,4,FALSE),"-")</f>
        <v>-</v>
      </c>
      <c r="Q47" s="108" t="str">
        <f>IFERROR(VLOOKUP(CONCATENATE($A47,Q$1),'Исх-видео'!$A$2:$D$3000,4,FALSE),"-")</f>
        <v>-</v>
      </c>
      <c r="R47" s="108" t="str">
        <f>IFERROR(VLOOKUP(CONCATENATE($A47,R$1),'Исх-видео'!$A$2:$D$3000,4,FALSE),"-")</f>
        <v>-</v>
      </c>
      <c r="S47" s="108" t="str">
        <f>IFERROR(VLOOKUP(CONCATENATE($A47,S$1),'Исх-видео'!$A$2:$D$3000,4,FALSE),"-")</f>
        <v>-</v>
      </c>
      <c r="T47" s="108" t="str">
        <f>IFERROR(VLOOKUP(CONCATENATE($A47,T$1),'Исх-видео'!$A$2:$D$3000,4,FALSE),"-")</f>
        <v>-</v>
      </c>
      <c r="U47" s="108" t="str">
        <f>IFERROR(VLOOKUP(CONCATENATE($A47,U$1),'Исх-видео'!$A$2:$D$3000,4,FALSE),"-")</f>
        <v>-</v>
      </c>
      <c r="V47" s="108" t="str">
        <f>IFERROR(VLOOKUP(CONCATENATE($A47,V$1),'Исх-видео'!$A$2:$D$3000,4,FALSE),"-")</f>
        <v>-</v>
      </c>
      <c r="W47" s="108" t="str">
        <f>IFERROR(VLOOKUP(CONCATENATE($A47,W$1),'Исх-видео'!$A$2:$D$3000,4,FALSE),"-")</f>
        <v>-</v>
      </c>
      <c r="X47" s="108" t="str">
        <f>IFERROR(VLOOKUP(CONCATENATE($A47,X$1),'Исх-видео'!$A$2:$D$3000,4,FALSE),"-")</f>
        <v>-</v>
      </c>
      <c r="Y47" s="108" t="str">
        <f>IFERROR(VLOOKUP(CONCATENATE($A47,Y$1),'Исх-видео'!$A$2:$D$3000,4,FALSE),"-")</f>
        <v>-</v>
      </c>
      <c r="Z47" s="108" t="str">
        <f>IFERROR(VLOOKUP(CONCATENATE($A47,Z$1),'Исх-видео'!$A$2:$D$3000,4,FALSE),"-")</f>
        <v>-</v>
      </c>
      <c r="AA47" s="108" t="str">
        <f>IFERROR(VLOOKUP(CONCATENATE($A47,AA$1),'Исх-видео'!$A$2:$D$3000,4,FALSE),"-")</f>
        <v>-</v>
      </c>
      <c r="AB47" s="108" t="str">
        <f>IFERROR(VLOOKUP(CONCATENATE($A47,AB$1),'Исх-видео'!$A$2:$D$3000,4,FALSE),"-")</f>
        <v>-</v>
      </c>
      <c r="AC47" s="108" t="str">
        <f>IFERROR(VLOOKUP(CONCATENATE($A47,AC$1),'Исх-видео'!$A$2:$D$3000,4,FALSE),"-")</f>
        <v>-</v>
      </c>
      <c r="AD47" s="108" t="str">
        <f>IFERROR(VLOOKUP(CONCATENATE($A47,AD$1),'Исх-видео'!$A$2:$D$3000,4,FALSE),"-")</f>
        <v>-</v>
      </c>
      <c r="AE47" s="108" t="str">
        <f>IFERROR(VLOOKUP(CONCATENATE($A47,AE$1),'Исх-видео'!$A$2:$D$3000,4,FALSE),"-")</f>
        <v>-</v>
      </c>
      <c r="AF47" s="108" t="str">
        <f>IFERROR(VLOOKUP(CONCATENATE($A47,AF$1),'Исх-видео'!$A$2:$D$3000,4,FALSE),"-")</f>
        <v>-</v>
      </c>
      <c r="AG47" s="108" t="str">
        <f>IFERROR(VLOOKUP(CONCATENATE($A47,AG$1),'Исх-видео'!$A$2:$D$3000,4,FALSE),"-")</f>
        <v>-</v>
      </c>
      <c r="AH47" s="108" t="str">
        <f>IFERROR(VLOOKUP(CONCATENATE($A47,AH$1),'Исх-видео'!$A$2:$D$3000,4,FALSE),"-")</f>
        <v>-</v>
      </c>
      <c r="AI47" s="108" t="str">
        <f>IFERROR(VLOOKUP(CONCATENATE($A47,AI$1),'Исх-видео'!$A$2:$D$3000,4,FALSE),"-")</f>
        <v>-</v>
      </c>
      <c r="AJ47" s="108" t="str">
        <f>IFERROR(VLOOKUP(CONCATENATE($A47,AJ$1),'Исх-видео'!$A$2:$D$3000,4,FALSE),"-")</f>
        <v>-</v>
      </c>
      <c r="AK47" s="108" t="str">
        <f>IFERROR(VLOOKUP(CONCATENATE($A47,AK$1),'Исх-видео'!$A$2:$D$3000,4,FALSE),"-")</f>
        <v>-</v>
      </c>
      <c r="AL47" s="108" t="str">
        <f>IFERROR(VLOOKUP(CONCATENATE($A47,AL$1),'Исх-видео'!$A$2:$D$3000,4,FALSE),"-")</f>
        <v>-</v>
      </c>
      <c r="AM47" s="108" t="str">
        <f>IFERROR(VLOOKUP(CONCATENATE($A47,AM$1),'Исх-видео'!$A$2:$D$3000,4,FALSE),"-")</f>
        <v>-</v>
      </c>
      <c r="AN47" s="108" t="str">
        <f>IFERROR(VLOOKUP(CONCATENATE($A47,AN$1),'Исх-видео'!$A$2:$D$3000,4,FALSE),"-")</f>
        <v>-</v>
      </c>
      <c r="AO47" s="108" t="str">
        <f>IFERROR(VLOOKUP(CONCATENATE($A47,AO$1),'Исх-видео'!$A$2:$D$3000,4,FALSE),"-")</f>
        <v>-</v>
      </c>
      <c r="AP47" s="109">
        <f t="shared" si="1"/>
        <v>0</v>
      </c>
      <c r="AQ47" s="88" t="str">
        <f t="shared" si="3"/>
        <v>-</v>
      </c>
      <c r="AR47" s="108"/>
    </row>
    <row r="48" spans="1:44">
      <c r="A48" s="22">
        <f t="shared" si="2"/>
        <v>46</v>
      </c>
      <c r="B48" s="108" t="str">
        <f>IFERROR(VLOOKUP(CONCATENATE($A48,B$1),'Исх-видео'!$A$2:$D$3000,4,FALSE),"-")</f>
        <v>-</v>
      </c>
      <c r="C48" s="108" t="str">
        <f>IFERROR(VLOOKUP(CONCATENATE($A48,C$1),'Исх-видео'!$A$2:$D$3000,4,FALSE),"-")</f>
        <v>-</v>
      </c>
      <c r="D48" s="108" t="str">
        <f>IFERROR(VLOOKUP(CONCATENATE($A48,D$1),'Исх-видео'!$A$2:$D$3000,4,FALSE),"-")</f>
        <v>-</v>
      </c>
      <c r="E48" s="108" t="str">
        <f>IFERROR(VLOOKUP(CONCATENATE($A48,E$1),'Исх-видео'!$A$2:$D$3000,4,FALSE),"-")</f>
        <v>-</v>
      </c>
      <c r="F48" s="108">
        <f>IFERROR(VLOOKUP(CONCATENATE($A48,F$1),'Исх-видео'!$A$2:$D$3000,4,FALSE),"-")</f>
        <v>8</v>
      </c>
      <c r="G48" s="108" t="str">
        <f>IFERROR(VLOOKUP(CONCATENATE($A48,G$1),'Исх-видео'!$A$2:$D$3000,4,FALSE),"-")</f>
        <v>-</v>
      </c>
      <c r="H48" s="108" t="str">
        <f>IFERROR(VLOOKUP(CONCATENATE($A48,H$1),'Исх-видео'!$A$2:$D$3000,4,FALSE),"-")</f>
        <v>-</v>
      </c>
      <c r="I48" s="108">
        <f>IFERROR(VLOOKUP(CONCATENATE($A48,I$1),'Исх-видео'!$A$2:$D$3000,4,FALSE),"-")</f>
        <v>7</v>
      </c>
      <c r="J48" s="108">
        <f>IFERROR(VLOOKUP(CONCATENATE($A48,J$1),'Исх-видео'!$A$2:$D$3000,4,FALSE),"-")</f>
        <v>5</v>
      </c>
      <c r="K48" s="108" t="str">
        <f>IFERROR(VLOOKUP(CONCATENATE($A48,K$1),'Исх-видео'!$A$2:$D$3000,4,FALSE),"-")</f>
        <v>-</v>
      </c>
      <c r="L48" s="108">
        <f>IFERROR(VLOOKUP(CONCATENATE($A48,L$1),'Исх-видео'!$A$2:$D$3000,4,FALSE),"-")</f>
        <v>8</v>
      </c>
      <c r="M48" s="108">
        <f>IFERROR(VLOOKUP(CONCATENATE($A48,M$1),'Исх-видео'!$A$2:$D$3000,4,FALSE),"-")</f>
        <v>7</v>
      </c>
      <c r="N48" s="108">
        <f>IFERROR(VLOOKUP(CONCATENATE($A48,N$1),'Исх-видео'!$A$2:$D$3000,4,FALSE),"-")</f>
        <v>7</v>
      </c>
      <c r="O48" s="108">
        <f>IFERROR(VLOOKUP(CONCATENATE($A48,O$1),'Исх-видео'!$A$2:$D$3000,4,FALSE),"-")</f>
        <v>6</v>
      </c>
      <c r="P48" s="108" t="str">
        <f>IFERROR(VLOOKUP(CONCATENATE($A48,P$1),'Исх-видео'!$A$2:$D$3000,4,FALSE),"-")</f>
        <v>-</v>
      </c>
      <c r="Q48" s="108">
        <f>IFERROR(VLOOKUP(CONCATENATE($A48,Q$1),'Исх-видео'!$A$2:$D$3000,4,FALSE),"-")</f>
        <v>10</v>
      </c>
      <c r="R48" s="108" t="str">
        <f>IFERROR(VLOOKUP(CONCATENATE($A48,R$1),'Исх-видео'!$A$2:$D$3000,4,FALSE),"-")</f>
        <v>-</v>
      </c>
      <c r="S48" s="108" t="str">
        <f>IFERROR(VLOOKUP(CONCATENATE($A48,S$1),'Исх-видео'!$A$2:$D$3000,4,FALSE),"-")</f>
        <v>-</v>
      </c>
      <c r="T48" s="108">
        <f>IFERROR(VLOOKUP(CONCATENATE($A48,T$1),'Исх-видео'!$A$2:$D$3000,4,FALSE),"-")</f>
        <v>8</v>
      </c>
      <c r="U48" s="108" t="str">
        <f>IFERROR(VLOOKUP(CONCATENATE($A48,U$1),'Исх-видео'!$A$2:$D$3000,4,FALSE),"-")</f>
        <v>-</v>
      </c>
      <c r="V48" s="108" t="str">
        <f>IFERROR(VLOOKUP(CONCATENATE($A48,V$1),'Исх-видео'!$A$2:$D$3000,4,FALSE),"-")</f>
        <v>-</v>
      </c>
      <c r="W48" s="108" t="str">
        <f>IFERROR(VLOOKUP(CONCATENATE($A48,W$1),'Исх-видео'!$A$2:$D$3000,4,FALSE),"-")</f>
        <v>-</v>
      </c>
      <c r="X48" s="108" t="str">
        <f>IFERROR(VLOOKUP(CONCATENATE($A48,X$1),'Исх-видео'!$A$2:$D$3000,4,FALSE),"-")</f>
        <v>-</v>
      </c>
      <c r="Y48" s="108" t="str">
        <f>IFERROR(VLOOKUP(CONCATENATE($A48,Y$1),'Исх-видео'!$A$2:$D$3000,4,FALSE),"-")</f>
        <v>-</v>
      </c>
      <c r="Z48" s="108" t="str">
        <f>IFERROR(VLOOKUP(CONCATENATE($A48,Z$1),'Исх-видео'!$A$2:$D$3000,4,FALSE),"-")</f>
        <v>-</v>
      </c>
      <c r="AA48" s="108">
        <f>IFERROR(VLOOKUP(CONCATENATE($A48,AA$1),'Исх-видео'!$A$2:$D$3000,4,FALSE),"-")</f>
        <v>3</v>
      </c>
      <c r="AB48" s="108" t="str">
        <f>IFERROR(VLOOKUP(CONCATENATE($A48,AB$1),'Исх-видео'!$A$2:$D$3000,4,FALSE),"-")</f>
        <v>-</v>
      </c>
      <c r="AC48" s="108" t="str">
        <f>IFERROR(VLOOKUP(CONCATENATE($A48,AC$1),'Исх-видео'!$A$2:$D$3000,4,FALSE),"-")</f>
        <v>-</v>
      </c>
      <c r="AD48" s="108">
        <f>IFERROR(VLOOKUP(CONCATENATE($A48,AD$1),'Исх-видео'!$A$2:$D$3000,4,FALSE),"-")</f>
        <v>5</v>
      </c>
      <c r="AE48" s="108" t="str">
        <f>IFERROR(VLOOKUP(CONCATENATE($A48,AE$1),'Исх-видео'!$A$2:$D$3000,4,FALSE),"-")</f>
        <v>-</v>
      </c>
      <c r="AF48" s="108" t="str">
        <f>IFERROR(VLOOKUP(CONCATENATE($A48,AF$1),'Исх-видео'!$A$2:$D$3000,4,FALSE),"-")</f>
        <v>-</v>
      </c>
      <c r="AG48" s="108" t="str">
        <f>IFERROR(VLOOKUP(CONCATENATE($A48,AG$1),'Исх-видео'!$A$2:$D$3000,4,FALSE),"-")</f>
        <v>-</v>
      </c>
      <c r="AH48" s="108" t="str">
        <f>IFERROR(VLOOKUP(CONCATENATE($A48,AH$1),'Исх-видео'!$A$2:$D$3000,4,FALSE),"-")</f>
        <v>-</v>
      </c>
      <c r="AI48" s="108" t="str">
        <f>IFERROR(VLOOKUP(CONCATENATE($A48,AI$1),'Исх-видео'!$A$2:$D$3000,4,FALSE),"-")</f>
        <v>-</v>
      </c>
      <c r="AJ48" s="108" t="str">
        <f>IFERROR(VLOOKUP(CONCATENATE($A48,AJ$1),'Исх-видео'!$A$2:$D$3000,4,FALSE),"-")</f>
        <v>-</v>
      </c>
      <c r="AK48" s="108" t="str">
        <f>IFERROR(VLOOKUP(CONCATENATE($A48,AK$1),'Исх-видео'!$A$2:$D$3000,4,FALSE),"-")</f>
        <v>-</v>
      </c>
      <c r="AL48" s="108" t="str">
        <f>IFERROR(VLOOKUP(CONCATENATE($A48,AL$1),'Исх-видео'!$A$2:$D$3000,4,FALSE),"-")</f>
        <v>-</v>
      </c>
      <c r="AM48" s="108" t="str">
        <f>IFERROR(VLOOKUP(CONCATENATE($A48,AM$1),'Исх-видео'!$A$2:$D$3000,4,FALSE),"-")</f>
        <v>-</v>
      </c>
      <c r="AN48" s="108">
        <f>IFERROR(VLOOKUP(CONCATENATE($A48,AN$1),'Исх-видео'!$A$2:$D$3000,4,FALSE),"-")</f>
        <v>7</v>
      </c>
      <c r="AO48" s="108" t="str">
        <f>IFERROR(VLOOKUP(CONCATENATE($A48,AO$1),'Исх-видео'!$A$2:$D$3000,4,FALSE),"-")</f>
        <v>-</v>
      </c>
      <c r="AP48" s="109">
        <f t="shared" si="1"/>
        <v>12</v>
      </c>
      <c r="AQ48" s="88">
        <f t="shared" si="3"/>
        <v>6.75</v>
      </c>
      <c r="AR48" s="108"/>
    </row>
    <row r="49" spans="1:44">
      <c r="A49" s="22">
        <f t="shared" si="2"/>
        <v>47</v>
      </c>
      <c r="B49" s="108" t="str">
        <f>IFERROR(VLOOKUP(CONCATENATE($A49,B$1),'Исх-видео'!$A$2:$D$3000,4,FALSE),"-")</f>
        <v>-</v>
      </c>
      <c r="C49" s="108" t="str">
        <f>IFERROR(VLOOKUP(CONCATENATE($A49,C$1),'Исх-видео'!$A$2:$D$3000,4,FALSE),"-")</f>
        <v>-</v>
      </c>
      <c r="D49" s="108" t="str">
        <f>IFERROR(VLOOKUP(CONCATENATE($A49,D$1),'Исх-видео'!$A$2:$D$3000,4,FALSE),"-")</f>
        <v>-</v>
      </c>
      <c r="E49" s="108" t="str">
        <f>IFERROR(VLOOKUP(CONCATENATE($A49,E$1),'Исх-видео'!$A$2:$D$3000,4,FALSE),"-")</f>
        <v>-</v>
      </c>
      <c r="F49" s="108" t="str">
        <f>IFERROR(VLOOKUP(CONCATENATE($A49,F$1),'Исх-видео'!$A$2:$D$3000,4,FALSE),"-")</f>
        <v>-</v>
      </c>
      <c r="G49" s="108" t="str">
        <f>IFERROR(VLOOKUP(CONCATENATE($A49,G$1),'Исх-видео'!$A$2:$D$3000,4,FALSE),"-")</f>
        <v>-</v>
      </c>
      <c r="H49" s="108" t="str">
        <f>IFERROR(VLOOKUP(CONCATENATE($A49,H$1),'Исх-видео'!$A$2:$D$3000,4,FALSE),"-")</f>
        <v>-</v>
      </c>
      <c r="I49" s="108" t="str">
        <f>IFERROR(VLOOKUP(CONCATENATE($A49,I$1),'Исх-видео'!$A$2:$D$3000,4,FALSE),"-")</f>
        <v>-</v>
      </c>
      <c r="J49" s="108" t="str">
        <f>IFERROR(VLOOKUP(CONCATENATE($A49,J$1),'Исх-видео'!$A$2:$D$3000,4,FALSE),"-")</f>
        <v>-</v>
      </c>
      <c r="K49" s="108" t="str">
        <f>IFERROR(VLOOKUP(CONCATENATE($A49,K$1),'Исх-видео'!$A$2:$D$3000,4,FALSE),"-")</f>
        <v>-</v>
      </c>
      <c r="L49" s="108" t="str">
        <f>IFERROR(VLOOKUP(CONCATENATE($A49,L$1),'Исх-видео'!$A$2:$D$3000,4,FALSE),"-")</f>
        <v>-</v>
      </c>
      <c r="M49" s="108" t="str">
        <f>IFERROR(VLOOKUP(CONCATENATE($A49,M$1),'Исх-видео'!$A$2:$D$3000,4,FALSE),"-")</f>
        <v>-</v>
      </c>
      <c r="N49" s="108" t="str">
        <f>IFERROR(VLOOKUP(CONCATENATE($A49,N$1),'Исх-видео'!$A$2:$D$3000,4,FALSE),"-")</f>
        <v>-</v>
      </c>
      <c r="O49" s="108" t="str">
        <f>IFERROR(VLOOKUP(CONCATENATE($A49,O$1),'Исх-видео'!$A$2:$D$3000,4,FALSE),"-")</f>
        <v>-</v>
      </c>
      <c r="P49" s="108" t="str">
        <f>IFERROR(VLOOKUP(CONCATENATE($A49,P$1),'Исх-видео'!$A$2:$D$3000,4,FALSE),"-")</f>
        <v>-</v>
      </c>
      <c r="Q49" s="108" t="str">
        <f>IFERROR(VLOOKUP(CONCATENATE($A49,Q$1),'Исх-видео'!$A$2:$D$3000,4,FALSE),"-")</f>
        <v>-</v>
      </c>
      <c r="R49" s="108" t="str">
        <f>IFERROR(VLOOKUP(CONCATENATE($A49,R$1),'Исх-видео'!$A$2:$D$3000,4,FALSE),"-")</f>
        <v>-</v>
      </c>
      <c r="S49" s="108" t="str">
        <f>IFERROR(VLOOKUP(CONCATENATE($A49,S$1),'Исх-видео'!$A$2:$D$3000,4,FALSE),"-")</f>
        <v>-</v>
      </c>
      <c r="T49" s="108" t="str">
        <f>IFERROR(VLOOKUP(CONCATENATE($A49,T$1),'Исх-видео'!$A$2:$D$3000,4,FALSE),"-")</f>
        <v>-</v>
      </c>
      <c r="U49" s="108" t="str">
        <f>IFERROR(VLOOKUP(CONCATENATE($A49,U$1),'Исх-видео'!$A$2:$D$3000,4,FALSE),"-")</f>
        <v>-</v>
      </c>
      <c r="V49" s="108" t="str">
        <f>IFERROR(VLOOKUP(CONCATENATE($A49,V$1),'Исх-видео'!$A$2:$D$3000,4,FALSE),"-")</f>
        <v>-</v>
      </c>
      <c r="W49" s="108" t="str">
        <f>IFERROR(VLOOKUP(CONCATENATE($A49,W$1),'Исх-видео'!$A$2:$D$3000,4,FALSE),"-")</f>
        <v>-</v>
      </c>
      <c r="X49" s="108" t="str">
        <f>IFERROR(VLOOKUP(CONCATENATE($A49,X$1),'Исх-видео'!$A$2:$D$3000,4,FALSE),"-")</f>
        <v>-</v>
      </c>
      <c r="Y49" s="108" t="str">
        <f>IFERROR(VLOOKUP(CONCATENATE($A49,Y$1),'Исх-видео'!$A$2:$D$3000,4,FALSE),"-")</f>
        <v>-</v>
      </c>
      <c r="Z49" s="108" t="str">
        <f>IFERROR(VLOOKUP(CONCATENATE($A49,Z$1),'Исх-видео'!$A$2:$D$3000,4,FALSE),"-")</f>
        <v>-</v>
      </c>
      <c r="AA49" s="108" t="str">
        <f>IFERROR(VLOOKUP(CONCATENATE($A49,AA$1),'Исх-видео'!$A$2:$D$3000,4,FALSE),"-")</f>
        <v>-</v>
      </c>
      <c r="AB49" s="108" t="str">
        <f>IFERROR(VLOOKUP(CONCATENATE($A49,AB$1),'Исх-видео'!$A$2:$D$3000,4,FALSE),"-")</f>
        <v>-</v>
      </c>
      <c r="AC49" s="108" t="str">
        <f>IFERROR(VLOOKUP(CONCATENATE($A49,AC$1),'Исх-видео'!$A$2:$D$3000,4,FALSE),"-")</f>
        <v>-</v>
      </c>
      <c r="AD49" s="108" t="str">
        <f>IFERROR(VLOOKUP(CONCATENATE($A49,AD$1),'Исх-видео'!$A$2:$D$3000,4,FALSE),"-")</f>
        <v>-</v>
      </c>
      <c r="AE49" s="108" t="str">
        <f>IFERROR(VLOOKUP(CONCATENATE($A49,AE$1),'Исх-видео'!$A$2:$D$3000,4,FALSE),"-")</f>
        <v>-</v>
      </c>
      <c r="AF49" s="108" t="str">
        <f>IFERROR(VLOOKUP(CONCATENATE($A49,AF$1),'Исх-видео'!$A$2:$D$3000,4,FALSE),"-")</f>
        <v>-</v>
      </c>
      <c r="AG49" s="108" t="str">
        <f>IFERROR(VLOOKUP(CONCATENATE($A49,AG$1),'Исх-видео'!$A$2:$D$3000,4,FALSE),"-")</f>
        <v>-</v>
      </c>
      <c r="AH49" s="108" t="str">
        <f>IFERROR(VLOOKUP(CONCATENATE($A49,AH$1),'Исх-видео'!$A$2:$D$3000,4,FALSE),"-")</f>
        <v>-</v>
      </c>
      <c r="AI49" s="108" t="str">
        <f>IFERROR(VLOOKUP(CONCATENATE($A49,AI$1),'Исх-видео'!$A$2:$D$3000,4,FALSE),"-")</f>
        <v>-</v>
      </c>
      <c r="AJ49" s="108" t="str">
        <f>IFERROR(VLOOKUP(CONCATENATE($A49,AJ$1),'Исх-видео'!$A$2:$D$3000,4,FALSE),"-")</f>
        <v>-</v>
      </c>
      <c r="AK49" s="108" t="str">
        <f>IFERROR(VLOOKUP(CONCATENATE($A49,AK$1),'Исх-видео'!$A$2:$D$3000,4,FALSE),"-")</f>
        <v>-</v>
      </c>
      <c r="AL49" s="108" t="str">
        <f>IFERROR(VLOOKUP(CONCATENATE($A49,AL$1),'Исх-видео'!$A$2:$D$3000,4,FALSE),"-")</f>
        <v>-</v>
      </c>
      <c r="AM49" s="108" t="str">
        <f>IFERROR(VLOOKUP(CONCATENATE($A49,AM$1),'Исх-видео'!$A$2:$D$3000,4,FALSE),"-")</f>
        <v>-</v>
      </c>
      <c r="AN49" s="108" t="str">
        <f>IFERROR(VLOOKUP(CONCATENATE($A49,AN$1),'Исх-видео'!$A$2:$D$3000,4,FALSE),"-")</f>
        <v>-</v>
      </c>
      <c r="AO49" s="108" t="str">
        <f>IFERROR(VLOOKUP(CONCATENATE($A49,AO$1),'Исх-видео'!$A$2:$D$3000,4,FALSE),"-")</f>
        <v>-</v>
      </c>
      <c r="AP49" s="109">
        <f t="shared" si="1"/>
        <v>0</v>
      </c>
      <c r="AQ49" s="88" t="str">
        <f t="shared" si="3"/>
        <v>-</v>
      </c>
      <c r="AR49" s="108"/>
    </row>
    <row r="50" spans="1:44">
      <c r="A50" s="22">
        <f t="shared" si="2"/>
        <v>48</v>
      </c>
      <c r="B50" s="108" t="str">
        <f>IFERROR(VLOOKUP(CONCATENATE($A50,B$1),'Исх-видео'!$A$2:$D$3000,4,FALSE),"-")</f>
        <v>-</v>
      </c>
      <c r="C50" s="108" t="str">
        <f>IFERROR(VLOOKUP(CONCATENATE($A50,C$1),'Исх-видео'!$A$2:$D$3000,4,FALSE),"-")</f>
        <v>-</v>
      </c>
      <c r="D50" s="108" t="str">
        <f>IFERROR(VLOOKUP(CONCATENATE($A50,D$1),'Исх-видео'!$A$2:$D$3000,4,FALSE),"-")</f>
        <v>-</v>
      </c>
      <c r="E50" s="108" t="str">
        <f>IFERROR(VLOOKUP(CONCATENATE($A50,E$1),'Исх-видео'!$A$2:$D$3000,4,FALSE),"-")</f>
        <v>-</v>
      </c>
      <c r="F50" s="108" t="str">
        <f>IFERROR(VLOOKUP(CONCATENATE($A50,F$1),'Исх-видео'!$A$2:$D$3000,4,FALSE),"-")</f>
        <v>-</v>
      </c>
      <c r="G50" s="108" t="str">
        <f>IFERROR(VLOOKUP(CONCATENATE($A50,G$1),'Исх-видео'!$A$2:$D$3000,4,FALSE),"-")</f>
        <v>-</v>
      </c>
      <c r="H50" s="108" t="str">
        <f>IFERROR(VLOOKUP(CONCATENATE($A50,H$1),'Исх-видео'!$A$2:$D$3000,4,FALSE),"-")</f>
        <v>-</v>
      </c>
      <c r="I50" s="108" t="str">
        <f>IFERROR(VLOOKUP(CONCATENATE($A50,I$1),'Исх-видео'!$A$2:$D$3000,4,FALSE),"-")</f>
        <v>-</v>
      </c>
      <c r="J50" s="108" t="str">
        <f>IFERROR(VLOOKUP(CONCATENATE($A50,J$1),'Исх-видео'!$A$2:$D$3000,4,FALSE),"-")</f>
        <v>-</v>
      </c>
      <c r="K50" s="108" t="str">
        <f>IFERROR(VLOOKUP(CONCATENATE($A50,K$1),'Исх-видео'!$A$2:$D$3000,4,FALSE),"-")</f>
        <v>-</v>
      </c>
      <c r="L50" s="108" t="str">
        <f>IFERROR(VLOOKUP(CONCATENATE($A50,L$1),'Исх-видео'!$A$2:$D$3000,4,FALSE),"-")</f>
        <v>-</v>
      </c>
      <c r="M50" s="108" t="str">
        <f>IFERROR(VLOOKUP(CONCATENATE($A50,M$1),'Исх-видео'!$A$2:$D$3000,4,FALSE),"-")</f>
        <v>-</v>
      </c>
      <c r="N50" s="108" t="str">
        <f>IFERROR(VLOOKUP(CONCATENATE($A50,N$1),'Исх-видео'!$A$2:$D$3000,4,FALSE),"-")</f>
        <v>-</v>
      </c>
      <c r="O50" s="108" t="str">
        <f>IFERROR(VLOOKUP(CONCATENATE($A50,O$1),'Исх-видео'!$A$2:$D$3000,4,FALSE),"-")</f>
        <v>-</v>
      </c>
      <c r="P50" s="108" t="str">
        <f>IFERROR(VLOOKUP(CONCATENATE($A50,P$1),'Исх-видео'!$A$2:$D$3000,4,FALSE),"-")</f>
        <v>-</v>
      </c>
      <c r="Q50" s="108" t="str">
        <f>IFERROR(VLOOKUP(CONCATENATE($A50,Q$1),'Исх-видео'!$A$2:$D$3000,4,FALSE),"-")</f>
        <v>-</v>
      </c>
      <c r="R50" s="108" t="str">
        <f>IFERROR(VLOOKUP(CONCATENATE($A50,R$1),'Исх-видео'!$A$2:$D$3000,4,FALSE),"-")</f>
        <v>-</v>
      </c>
      <c r="S50" s="108" t="str">
        <f>IFERROR(VLOOKUP(CONCATENATE($A50,S$1),'Исх-видео'!$A$2:$D$3000,4,FALSE),"-")</f>
        <v>-</v>
      </c>
      <c r="T50" s="108" t="str">
        <f>IFERROR(VLOOKUP(CONCATENATE($A50,T$1),'Исх-видео'!$A$2:$D$3000,4,FALSE),"-")</f>
        <v>-</v>
      </c>
      <c r="U50" s="108" t="str">
        <f>IFERROR(VLOOKUP(CONCATENATE($A50,U$1),'Исх-видео'!$A$2:$D$3000,4,FALSE),"-")</f>
        <v>-</v>
      </c>
      <c r="V50" s="108" t="str">
        <f>IFERROR(VLOOKUP(CONCATENATE($A50,V$1),'Исх-видео'!$A$2:$D$3000,4,FALSE),"-")</f>
        <v>-</v>
      </c>
      <c r="W50" s="108" t="str">
        <f>IFERROR(VLOOKUP(CONCATENATE($A50,W$1),'Исх-видео'!$A$2:$D$3000,4,FALSE),"-")</f>
        <v>-</v>
      </c>
      <c r="X50" s="108" t="str">
        <f>IFERROR(VLOOKUP(CONCATENATE($A50,X$1),'Исх-видео'!$A$2:$D$3000,4,FALSE),"-")</f>
        <v>-</v>
      </c>
      <c r="Y50" s="108" t="str">
        <f>IFERROR(VLOOKUP(CONCATENATE($A50,Y$1),'Исх-видео'!$A$2:$D$3000,4,FALSE),"-")</f>
        <v>-</v>
      </c>
      <c r="Z50" s="108" t="str">
        <f>IFERROR(VLOOKUP(CONCATENATE($A50,Z$1),'Исх-видео'!$A$2:$D$3000,4,FALSE),"-")</f>
        <v>-</v>
      </c>
      <c r="AA50" s="108" t="str">
        <f>IFERROR(VLOOKUP(CONCATENATE($A50,AA$1),'Исх-видео'!$A$2:$D$3000,4,FALSE),"-")</f>
        <v>-</v>
      </c>
      <c r="AB50" s="108" t="str">
        <f>IFERROR(VLOOKUP(CONCATENATE($A50,AB$1),'Исх-видео'!$A$2:$D$3000,4,FALSE),"-")</f>
        <v>-</v>
      </c>
      <c r="AC50" s="108" t="str">
        <f>IFERROR(VLOOKUP(CONCATENATE($A50,AC$1),'Исх-видео'!$A$2:$D$3000,4,FALSE),"-")</f>
        <v>-</v>
      </c>
      <c r="AD50" s="108" t="str">
        <f>IFERROR(VLOOKUP(CONCATENATE($A50,AD$1),'Исх-видео'!$A$2:$D$3000,4,FALSE),"-")</f>
        <v>-</v>
      </c>
      <c r="AE50" s="108" t="str">
        <f>IFERROR(VLOOKUP(CONCATENATE($A50,AE$1),'Исх-видео'!$A$2:$D$3000,4,FALSE),"-")</f>
        <v>-</v>
      </c>
      <c r="AF50" s="108" t="str">
        <f>IFERROR(VLOOKUP(CONCATENATE($A50,AF$1),'Исх-видео'!$A$2:$D$3000,4,FALSE),"-")</f>
        <v>-</v>
      </c>
      <c r="AG50" s="108" t="str">
        <f>IFERROR(VLOOKUP(CONCATENATE($A50,AG$1),'Исх-видео'!$A$2:$D$3000,4,FALSE),"-")</f>
        <v>-</v>
      </c>
      <c r="AH50" s="108" t="str">
        <f>IFERROR(VLOOKUP(CONCATENATE($A50,AH$1),'Исх-видео'!$A$2:$D$3000,4,FALSE),"-")</f>
        <v>-</v>
      </c>
      <c r="AI50" s="108" t="str">
        <f>IFERROR(VLOOKUP(CONCATENATE($A50,AI$1),'Исх-видео'!$A$2:$D$3000,4,FALSE),"-")</f>
        <v>-</v>
      </c>
      <c r="AJ50" s="108" t="str">
        <f>IFERROR(VLOOKUP(CONCATENATE($A50,AJ$1),'Исх-видео'!$A$2:$D$3000,4,FALSE),"-")</f>
        <v>-</v>
      </c>
      <c r="AK50" s="108" t="str">
        <f>IFERROR(VLOOKUP(CONCATENATE($A50,AK$1),'Исх-видео'!$A$2:$D$3000,4,FALSE),"-")</f>
        <v>-</v>
      </c>
      <c r="AL50" s="108" t="str">
        <f>IFERROR(VLOOKUP(CONCATENATE($A50,AL$1),'Исх-видео'!$A$2:$D$3000,4,FALSE),"-")</f>
        <v>-</v>
      </c>
      <c r="AM50" s="108" t="str">
        <f>IFERROR(VLOOKUP(CONCATENATE($A50,AM$1),'Исх-видео'!$A$2:$D$3000,4,FALSE),"-")</f>
        <v>-</v>
      </c>
      <c r="AN50" s="108" t="str">
        <f>IFERROR(VLOOKUP(CONCATENATE($A50,AN$1),'Исх-видео'!$A$2:$D$3000,4,FALSE),"-")</f>
        <v>-</v>
      </c>
      <c r="AO50" s="108" t="str">
        <f>IFERROR(VLOOKUP(CONCATENATE($A50,AO$1),'Исх-видео'!$A$2:$D$3000,4,FALSE),"-")</f>
        <v>-</v>
      </c>
      <c r="AP50" s="109">
        <f t="shared" si="1"/>
        <v>0</v>
      </c>
      <c r="AQ50" s="88" t="str">
        <f t="shared" si="3"/>
        <v>-</v>
      </c>
      <c r="AR50" s="108"/>
    </row>
    <row r="51" spans="1:44">
      <c r="A51" s="22">
        <f t="shared" si="2"/>
        <v>49</v>
      </c>
      <c r="B51" s="108" t="str">
        <f>IFERROR(VLOOKUP(CONCATENATE($A51,B$1),'Исх-видео'!$A$2:$D$3000,4,FALSE),"-")</f>
        <v>-</v>
      </c>
      <c r="C51" s="108" t="str">
        <f>IFERROR(VLOOKUP(CONCATENATE($A51,C$1),'Исх-видео'!$A$2:$D$3000,4,FALSE),"-")</f>
        <v>-</v>
      </c>
      <c r="D51" s="108" t="str">
        <f>IFERROR(VLOOKUP(CONCATENATE($A51,D$1),'Исх-видео'!$A$2:$D$3000,4,FALSE),"-")</f>
        <v>-</v>
      </c>
      <c r="E51" s="108" t="str">
        <f>IFERROR(VLOOKUP(CONCATENATE($A51,E$1),'Исх-видео'!$A$2:$D$3000,4,FALSE),"-")</f>
        <v>-</v>
      </c>
      <c r="F51" s="108" t="str">
        <f>IFERROR(VLOOKUP(CONCATENATE($A51,F$1),'Исх-видео'!$A$2:$D$3000,4,FALSE),"-")</f>
        <v>-</v>
      </c>
      <c r="G51" s="108" t="str">
        <f>IFERROR(VLOOKUP(CONCATENATE($A51,G$1),'Исх-видео'!$A$2:$D$3000,4,FALSE),"-")</f>
        <v>-</v>
      </c>
      <c r="H51" s="108" t="str">
        <f>IFERROR(VLOOKUP(CONCATENATE($A51,H$1),'Исх-видео'!$A$2:$D$3000,4,FALSE),"-")</f>
        <v>-</v>
      </c>
      <c r="I51" s="108" t="str">
        <f>IFERROR(VLOOKUP(CONCATENATE($A51,I$1),'Исх-видео'!$A$2:$D$3000,4,FALSE),"-")</f>
        <v>-</v>
      </c>
      <c r="J51" s="108" t="str">
        <f>IFERROR(VLOOKUP(CONCATENATE($A51,J$1),'Исх-видео'!$A$2:$D$3000,4,FALSE),"-")</f>
        <v>-</v>
      </c>
      <c r="K51" s="108" t="str">
        <f>IFERROR(VLOOKUP(CONCATENATE($A51,K$1),'Исх-видео'!$A$2:$D$3000,4,FALSE),"-")</f>
        <v>-</v>
      </c>
      <c r="L51" s="108" t="str">
        <f>IFERROR(VLOOKUP(CONCATENATE($A51,L$1),'Исх-видео'!$A$2:$D$3000,4,FALSE),"-")</f>
        <v>-</v>
      </c>
      <c r="M51" s="108" t="str">
        <f>IFERROR(VLOOKUP(CONCATENATE($A51,M$1),'Исх-видео'!$A$2:$D$3000,4,FALSE),"-")</f>
        <v>-</v>
      </c>
      <c r="N51" s="108" t="str">
        <f>IFERROR(VLOOKUP(CONCATENATE($A51,N$1),'Исх-видео'!$A$2:$D$3000,4,FALSE),"-")</f>
        <v>-</v>
      </c>
      <c r="O51" s="108" t="str">
        <f>IFERROR(VLOOKUP(CONCATENATE($A51,O$1),'Исх-видео'!$A$2:$D$3000,4,FALSE),"-")</f>
        <v>-</v>
      </c>
      <c r="P51" s="108" t="str">
        <f>IFERROR(VLOOKUP(CONCATENATE($A51,P$1),'Исх-видео'!$A$2:$D$3000,4,FALSE),"-")</f>
        <v>-</v>
      </c>
      <c r="Q51" s="108" t="str">
        <f>IFERROR(VLOOKUP(CONCATENATE($A51,Q$1),'Исх-видео'!$A$2:$D$3000,4,FALSE),"-")</f>
        <v>-</v>
      </c>
      <c r="R51" s="108" t="str">
        <f>IFERROR(VLOOKUP(CONCATENATE($A51,R$1),'Исх-видео'!$A$2:$D$3000,4,FALSE),"-")</f>
        <v>-</v>
      </c>
      <c r="S51" s="108" t="str">
        <f>IFERROR(VLOOKUP(CONCATENATE($A51,S$1),'Исх-видео'!$A$2:$D$3000,4,FALSE),"-")</f>
        <v>-</v>
      </c>
      <c r="T51" s="108" t="str">
        <f>IFERROR(VLOOKUP(CONCATENATE($A51,T$1),'Исх-видео'!$A$2:$D$3000,4,FALSE),"-")</f>
        <v>-</v>
      </c>
      <c r="U51" s="108" t="str">
        <f>IFERROR(VLOOKUP(CONCATENATE($A51,U$1),'Исх-видео'!$A$2:$D$3000,4,FALSE),"-")</f>
        <v>-</v>
      </c>
      <c r="V51" s="108" t="str">
        <f>IFERROR(VLOOKUP(CONCATENATE($A51,V$1),'Исх-видео'!$A$2:$D$3000,4,FALSE),"-")</f>
        <v>-</v>
      </c>
      <c r="W51" s="108" t="str">
        <f>IFERROR(VLOOKUP(CONCATENATE($A51,W$1),'Исх-видео'!$A$2:$D$3000,4,FALSE),"-")</f>
        <v>-</v>
      </c>
      <c r="X51" s="108" t="str">
        <f>IFERROR(VLOOKUP(CONCATENATE($A51,X$1),'Исх-видео'!$A$2:$D$3000,4,FALSE),"-")</f>
        <v>-</v>
      </c>
      <c r="Y51" s="108" t="str">
        <f>IFERROR(VLOOKUP(CONCATENATE($A51,Y$1),'Исх-видео'!$A$2:$D$3000,4,FALSE),"-")</f>
        <v>-</v>
      </c>
      <c r="Z51" s="108" t="str">
        <f>IFERROR(VLOOKUP(CONCATENATE($A51,Z$1),'Исх-видео'!$A$2:$D$3000,4,FALSE),"-")</f>
        <v>-</v>
      </c>
      <c r="AA51" s="108" t="str">
        <f>IFERROR(VLOOKUP(CONCATENATE($A51,AA$1),'Исх-видео'!$A$2:$D$3000,4,FALSE),"-")</f>
        <v>-</v>
      </c>
      <c r="AB51" s="108" t="str">
        <f>IFERROR(VLOOKUP(CONCATENATE($A51,AB$1),'Исх-видео'!$A$2:$D$3000,4,FALSE),"-")</f>
        <v>-</v>
      </c>
      <c r="AC51" s="108" t="str">
        <f>IFERROR(VLOOKUP(CONCATENATE($A51,AC$1),'Исх-видео'!$A$2:$D$3000,4,FALSE),"-")</f>
        <v>-</v>
      </c>
      <c r="AD51" s="108" t="str">
        <f>IFERROR(VLOOKUP(CONCATENATE($A51,AD$1),'Исх-видео'!$A$2:$D$3000,4,FALSE),"-")</f>
        <v>-</v>
      </c>
      <c r="AE51" s="108" t="str">
        <f>IFERROR(VLOOKUP(CONCATENATE($A51,AE$1),'Исх-видео'!$A$2:$D$3000,4,FALSE),"-")</f>
        <v>-</v>
      </c>
      <c r="AF51" s="108" t="str">
        <f>IFERROR(VLOOKUP(CONCATENATE($A51,AF$1),'Исх-видео'!$A$2:$D$3000,4,FALSE),"-")</f>
        <v>-</v>
      </c>
      <c r="AG51" s="108" t="str">
        <f>IFERROR(VLOOKUP(CONCATENATE($A51,AG$1),'Исх-видео'!$A$2:$D$3000,4,FALSE),"-")</f>
        <v>-</v>
      </c>
      <c r="AH51" s="108" t="str">
        <f>IFERROR(VLOOKUP(CONCATENATE($A51,AH$1),'Исх-видео'!$A$2:$D$3000,4,FALSE),"-")</f>
        <v>-</v>
      </c>
      <c r="AI51" s="108" t="str">
        <f>IFERROR(VLOOKUP(CONCATENATE($A51,AI$1),'Исх-видео'!$A$2:$D$3000,4,FALSE),"-")</f>
        <v>-</v>
      </c>
      <c r="AJ51" s="108" t="str">
        <f>IFERROR(VLOOKUP(CONCATENATE($A51,AJ$1),'Исх-видео'!$A$2:$D$3000,4,FALSE),"-")</f>
        <v>-</v>
      </c>
      <c r="AK51" s="108" t="str">
        <f>IFERROR(VLOOKUP(CONCATENATE($A51,AK$1),'Исх-видео'!$A$2:$D$3000,4,FALSE),"-")</f>
        <v>-</v>
      </c>
      <c r="AL51" s="108" t="str">
        <f>IFERROR(VLOOKUP(CONCATENATE($A51,AL$1),'Исх-видео'!$A$2:$D$3000,4,FALSE),"-")</f>
        <v>-</v>
      </c>
      <c r="AM51" s="108" t="str">
        <f>IFERROR(VLOOKUP(CONCATENATE($A51,AM$1),'Исх-видео'!$A$2:$D$3000,4,FALSE),"-")</f>
        <v>-</v>
      </c>
      <c r="AN51" s="108" t="str">
        <f>IFERROR(VLOOKUP(CONCATENATE($A51,AN$1),'Исх-видео'!$A$2:$D$3000,4,FALSE),"-")</f>
        <v>-</v>
      </c>
      <c r="AO51" s="108" t="str">
        <f>IFERROR(VLOOKUP(CONCATENATE($A51,AO$1),'Исх-видео'!$A$2:$D$3000,4,FALSE),"-")</f>
        <v>-</v>
      </c>
      <c r="AP51" s="109">
        <f t="shared" si="1"/>
        <v>0</v>
      </c>
      <c r="AQ51" s="88" t="str">
        <f t="shared" si="3"/>
        <v>-</v>
      </c>
      <c r="AR51" s="108"/>
    </row>
    <row r="52" spans="1:44">
      <c r="A52" s="22">
        <f t="shared" si="2"/>
        <v>50</v>
      </c>
      <c r="B52" s="108" t="str">
        <f>IFERROR(VLOOKUP(CONCATENATE($A52,B$1),'Исх-видео'!$A$2:$D$3000,4,FALSE),"-")</f>
        <v>-</v>
      </c>
      <c r="C52" s="108" t="str">
        <f>IFERROR(VLOOKUP(CONCATENATE($A52,C$1),'Исх-видео'!$A$2:$D$3000,4,FALSE),"-")</f>
        <v>-</v>
      </c>
      <c r="D52" s="108" t="str">
        <f>IFERROR(VLOOKUP(CONCATENATE($A52,D$1),'Исх-видео'!$A$2:$D$3000,4,FALSE),"-")</f>
        <v>-</v>
      </c>
      <c r="E52" s="108" t="str">
        <f>IFERROR(VLOOKUP(CONCATENATE($A52,E$1),'Исх-видео'!$A$2:$D$3000,4,FALSE),"-")</f>
        <v>-</v>
      </c>
      <c r="F52" s="108" t="str">
        <f>IFERROR(VLOOKUP(CONCATENATE($A52,F$1),'Исх-видео'!$A$2:$D$3000,4,FALSE),"-")</f>
        <v>-</v>
      </c>
      <c r="G52" s="108" t="str">
        <f>IFERROR(VLOOKUP(CONCATENATE($A52,G$1),'Исх-видео'!$A$2:$D$3000,4,FALSE),"-")</f>
        <v>-</v>
      </c>
      <c r="H52" s="108" t="str">
        <f>IFERROR(VLOOKUP(CONCATENATE($A52,H$1),'Исх-видео'!$A$2:$D$3000,4,FALSE),"-")</f>
        <v>-</v>
      </c>
      <c r="I52" s="108" t="str">
        <f>IFERROR(VLOOKUP(CONCATENATE($A52,I$1),'Исх-видео'!$A$2:$D$3000,4,FALSE),"-")</f>
        <v>-</v>
      </c>
      <c r="J52" s="108" t="str">
        <f>IFERROR(VLOOKUP(CONCATENATE($A52,J$1),'Исх-видео'!$A$2:$D$3000,4,FALSE),"-")</f>
        <v>-</v>
      </c>
      <c r="K52" s="108" t="str">
        <f>IFERROR(VLOOKUP(CONCATENATE($A52,K$1),'Исх-видео'!$A$2:$D$3000,4,FALSE),"-")</f>
        <v>-</v>
      </c>
      <c r="L52" s="108" t="str">
        <f>IFERROR(VLOOKUP(CONCATENATE($A52,L$1),'Исх-видео'!$A$2:$D$3000,4,FALSE),"-")</f>
        <v>-</v>
      </c>
      <c r="M52" s="108" t="str">
        <f>IFERROR(VLOOKUP(CONCATENATE($A52,M$1),'Исх-видео'!$A$2:$D$3000,4,FALSE),"-")</f>
        <v>-</v>
      </c>
      <c r="N52" s="108" t="str">
        <f>IFERROR(VLOOKUP(CONCATENATE($A52,N$1),'Исх-видео'!$A$2:$D$3000,4,FALSE),"-")</f>
        <v>-</v>
      </c>
      <c r="O52" s="108" t="str">
        <f>IFERROR(VLOOKUP(CONCATENATE($A52,O$1),'Исх-видео'!$A$2:$D$3000,4,FALSE),"-")</f>
        <v>-</v>
      </c>
      <c r="P52" s="108" t="str">
        <f>IFERROR(VLOOKUP(CONCATENATE($A52,P$1),'Исх-видео'!$A$2:$D$3000,4,FALSE),"-")</f>
        <v>-</v>
      </c>
      <c r="Q52" s="108" t="str">
        <f>IFERROR(VLOOKUP(CONCATENATE($A52,Q$1),'Исх-видео'!$A$2:$D$3000,4,FALSE),"-")</f>
        <v>-</v>
      </c>
      <c r="R52" s="108" t="str">
        <f>IFERROR(VLOOKUP(CONCATENATE($A52,R$1),'Исх-видео'!$A$2:$D$3000,4,FALSE),"-")</f>
        <v>-</v>
      </c>
      <c r="S52" s="108" t="str">
        <f>IFERROR(VLOOKUP(CONCATENATE($A52,S$1),'Исх-видео'!$A$2:$D$3000,4,FALSE),"-")</f>
        <v>-</v>
      </c>
      <c r="T52" s="108" t="str">
        <f>IFERROR(VLOOKUP(CONCATENATE($A52,T$1),'Исх-видео'!$A$2:$D$3000,4,FALSE),"-")</f>
        <v>-</v>
      </c>
      <c r="U52" s="108" t="str">
        <f>IFERROR(VLOOKUP(CONCATENATE($A52,U$1),'Исх-видео'!$A$2:$D$3000,4,FALSE),"-")</f>
        <v>-</v>
      </c>
      <c r="V52" s="108" t="str">
        <f>IFERROR(VLOOKUP(CONCATENATE($A52,V$1),'Исх-видео'!$A$2:$D$3000,4,FALSE),"-")</f>
        <v>-</v>
      </c>
      <c r="W52" s="108" t="str">
        <f>IFERROR(VLOOKUP(CONCATENATE($A52,W$1),'Исх-видео'!$A$2:$D$3000,4,FALSE),"-")</f>
        <v>-</v>
      </c>
      <c r="X52" s="108" t="str">
        <f>IFERROR(VLOOKUP(CONCATENATE($A52,X$1),'Исх-видео'!$A$2:$D$3000,4,FALSE),"-")</f>
        <v>-</v>
      </c>
      <c r="Y52" s="108" t="str">
        <f>IFERROR(VLOOKUP(CONCATENATE($A52,Y$1),'Исх-видео'!$A$2:$D$3000,4,FALSE),"-")</f>
        <v>-</v>
      </c>
      <c r="Z52" s="108" t="str">
        <f>IFERROR(VLOOKUP(CONCATENATE($A52,Z$1),'Исх-видео'!$A$2:$D$3000,4,FALSE),"-")</f>
        <v>-</v>
      </c>
      <c r="AA52" s="108" t="str">
        <f>IFERROR(VLOOKUP(CONCATENATE($A52,AA$1),'Исх-видео'!$A$2:$D$3000,4,FALSE),"-")</f>
        <v>-</v>
      </c>
      <c r="AB52" s="108" t="str">
        <f>IFERROR(VLOOKUP(CONCATENATE($A52,AB$1),'Исх-видео'!$A$2:$D$3000,4,FALSE),"-")</f>
        <v>-</v>
      </c>
      <c r="AC52" s="108" t="str">
        <f>IFERROR(VLOOKUP(CONCATENATE($A52,AC$1),'Исх-видео'!$A$2:$D$3000,4,FALSE),"-")</f>
        <v>-</v>
      </c>
      <c r="AD52" s="108" t="str">
        <f>IFERROR(VLOOKUP(CONCATENATE($A52,AD$1),'Исх-видео'!$A$2:$D$3000,4,FALSE),"-")</f>
        <v>-</v>
      </c>
      <c r="AE52" s="108" t="str">
        <f>IFERROR(VLOOKUP(CONCATENATE($A52,AE$1),'Исх-видео'!$A$2:$D$3000,4,FALSE),"-")</f>
        <v>-</v>
      </c>
      <c r="AF52" s="108" t="str">
        <f>IFERROR(VLOOKUP(CONCATENATE($A52,AF$1),'Исх-видео'!$A$2:$D$3000,4,FALSE),"-")</f>
        <v>-</v>
      </c>
      <c r="AG52" s="108" t="str">
        <f>IFERROR(VLOOKUP(CONCATENATE($A52,AG$1),'Исх-видео'!$A$2:$D$3000,4,FALSE),"-")</f>
        <v>-</v>
      </c>
      <c r="AH52" s="108" t="str">
        <f>IFERROR(VLOOKUP(CONCATENATE($A52,AH$1),'Исх-видео'!$A$2:$D$3000,4,FALSE),"-")</f>
        <v>-</v>
      </c>
      <c r="AI52" s="108" t="str">
        <f>IFERROR(VLOOKUP(CONCATENATE($A52,AI$1),'Исх-видео'!$A$2:$D$3000,4,FALSE),"-")</f>
        <v>-</v>
      </c>
      <c r="AJ52" s="108" t="str">
        <f>IFERROR(VLOOKUP(CONCATENATE($A52,AJ$1),'Исх-видео'!$A$2:$D$3000,4,FALSE),"-")</f>
        <v>-</v>
      </c>
      <c r="AK52" s="108" t="str">
        <f>IFERROR(VLOOKUP(CONCATENATE($A52,AK$1),'Исх-видео'!$A$2:$D$3000,4,FALSE),"-")</f>
        <v>-</v>
      </c>
      <c r="AL52" s="108" t="str">
        <f>IFERROR(VLOOKUP(CONCATENATE($A52,AL$1),'Исх-видео'!$A$2:$D$3000,4,FALSE),"-")</f>
        <v>-</v>
      </c>
      <c r="AM52" s="108" t="str">
        <f>IFERROR(VLOOKUP(CONCATENATE($A52,AM$1),'Исх-видео'!$A$2:$D$3000,4,FALSE),"-")</f>
        <v>-</v>
      </c>
      <c r="AN52" s="108" t="str">
        <f>IFERROR(VLOOKUP(CONCATENATE($A52,AN$1),'Исх-видео'!$A$2:$D$3000,4,FALSE),"-")</f>
        <v>-</v>
      </c>
      <c r="AO52" s="108" t="str">
        <f>IFERROR(VLOOKUP(CONCATENATE($A52,AO$1),'Исх-видео'!$A$2:$D$3000,4,FALSE),"-")</f>
        <v>-</v>
      </c>
      <c r="AP52" s="109">
        <f t="shared" si="1"/>
        <v>0</v>
      </c>
      <c r="AQ52" s="88" t="str">
        <f t="shared" si="3"/>
        <v>-</v>
      </c>
      <c r="AR52" s="108"/>
    </row>
    <row r="53" spans="1:44">
      <c r="A53" s="22">
        <f t="shared" si="2"/>
        <v>51</v>
      </c>
      <c r="B53" s="108" t="str">
        <f>IFERROR(VLOOKUP(CONCATENATE($A53,B$1),'Исх-видео'!$A$2:$D$3000,4,FALSE),"-")</f>
        <v>-</v>
      </c>
      <c r="C53" s="108" t="str">
        <f>IFERROR(VLOOKUP(CONCATENATE($A53,C$1),'Исх-видео'!$A$2:$D$3000,4,FALSE),"-")</f>
        <v>-</v>
      </c>
      <c r="D53" s="108" t="str">
        <f>IFERROR(VLOOKUP(CONCATENATE($A53,D$1),'Исх-видео'!$A$2:$D$3000,4,FALSE),"-")</f>
        <v>-</v>
      </c>
      <c r="E53" s="108" t="str">
        <f>IFERROR(VLOOKUP(CONCATENATE($A53,E$1),'Исх-видео'!$A$2:$D$3000,4,FALSE),"-")</f>
        <v>-</v>
      </c>
      <c r="F53" s="108">
        <f>IFERROR(VLOOKUP(CONCATENATE($A53,F$1),'Исх-видео'!$A$2:$D$3000,4,FALSE),"-")</f>
        <v>6</v>
      </c>
      <c r="G53" s="108" t="str">
        <f>IFERROR(VLOOKUP(CONCATENATE($A53,G$1),'Исх-видео'!$A$2:$D$3000,4,FALSE),"-")</f>
        <v>-</v>
      </c>
      <c r="H53" s="108" t="str">
        <f>IFERROR(VLOOKUP(CONCATENATE($A53,H$1),'Исх-видео'!$A$2:$D$3000,4,FALSE),"-")</f>
        <v>-</v>
      </c>
      <c r="I53" s="108">
        <f>IFERROR(VLOOKUP(CONCATENATE($A53,I$1),'Исх-видео'!$A$2:$D$3000,4,FALSE),"-")</f>
        <v>9</v>
      </c>
      <c r="J53" s="108">
        <f>IFERROR(VLOOKUP(CONCATENATE($A53,J$1),'Исх-видео'!$A$2:$D$3000,4,FALSE),"-")</f>
        <v>4</v>
      </c>
      <c r="K53" s="108" t="str">
        <f>IFERROR(VLOOKUP(CONCATENATE($A53,K$1),'Исх-видео'!$A$2:$D$3000,4,FALSE),"-")</f>
        <v>-</v>
      </c>
      <c r="L53" s="108">
        <f>IFERROR(VLOOKUP(CONCATENATE($A53,L$1),'Исх-видео'!$A$2:$D$3000,4,FALSE),"-")</f>
        <v>4</v>
      </c>
      <c r="M53" s="108">
        <f>IFERROR(VLOOKUP(CONCATENATE($A53,M$1),'Исх-видео'!$A$2:$D$3000,4,FALSE),"-")</f>
        <v>6</v>
      </c>
      <c r="N53" s="108">
        <f>IFERROR(VLOOKUP(CONCATENATE($A53,N$1),'Исх-видео'!$A$2:$D$3000,4,FALSE),"-")</f>
        <v>8</v>
      </c>
      <c r="O53" s="108">
        <f>IFERROR(VLOOKUP(CONCATENATE($A53,O$1),'Исх-видео'!$A$2:$D$3000,4,FALSE),"-")</f>
        <v>4</v>
      </c>
      <c r="P53" s="108" t="str">
        <f>IFERROR(VLOOKUP(CONCATENATE($A53,P$1),'Исх-видео'!$A$2:$D$3000,4,FALSE),"-")</f>
        <v>-</v>
      </c>
      <c r="Q53" s="108">
        <f>IFERROR(VLOOKUP(CONCATENATE($A53,Q$1),'Исх-видео'!$A$2:$D$3000,4,FALSE),"-")</f>
        <v>2</v>
      </c>
      <c r="R53" s="108" t="str">
        <f>IFERROR(VLOOKUP(CONCATENATE($A53,R$1),'Исх-видео'!$A$2:$D$3000,4,FALSE),"-")</f>
        <v>-</v>
      </c>
      <c r="S53" s="108" t="str">
        <f>IFERROR(VLOOKUP(CONCATENATE($A53,S$1),'Исх-видео'!$A$2:$D$3000,4,FALSE),"-")</f>
        <v>-</v>
      </c>
      <c r="T53" s="108">
        <f>IFERROR(VLOOKUP(CONCATENATE($A53,T$1),'Исх-видео'!$A$2:$D$3000,4,FALSE),"-")</f>
        <v>8</v>
      </c>
      <c r="U53" s="108" t="str">
        <f>IFERROR(VLOOKUP(CONCATENATE($A53,U$1),'Исх-видео'!$A$2:$D$3000,4,FALSE),"-")</f>
        <v>-</v>
      </c>
      <c r="V53" s="108" t="str">
        <f>IFERROR(VLOOKUP(CONCATENATE($A53,V$1),'Исх-видео'!$A$2:$D$3000,4,FALSE),"-")</f>
        <v>-</v>
      </c>
      <c r="W53" s="108" t="str">
        <f>IFERROR(VLOOKUP(CONCATENATE($A53,W$1),'Исх-видео'!$A$2:$D$3000,4,FALSE),"-")</f>
        <v>-</v>
      </c>
      <c r="X53" s="108" t="str">
        <f>IFERROR(VLOOKUP(CONCATENATE($A53,X$1),'Исх-видео'!$A$2:$D$3000,4,FALSE),"-")</f>
        <v>-</v>
      </c>
      <c r="Y53" s="108" t="str">
        <f>IFERROR(VLOOKUP(CONCATENATE($A53,Y$1),'Исх-видео'!$A$2:$D$3000,4,FALSE),"-")</f>
        <v>-</v>
      </c>
      <c r="Z53" s="108" t="str">
        <f>IFERROR(VLOOKUP(CONCATENATE($A53,Z$1),'Исх-видео'!$A$2:$D$3000,4,FALSE),"-")</f>
        <v>-</v>
      </c>
      <c r="AA53" s="108">
        <f>IFERROR(VLOOKUP(CONCATENATE($A53,AA$1),'Исх-видео'!$A$2:$D$3000,4,FALSE),"-")</f>
        <v>3</v>
      </c>
      <c r="AB53" s="108" t="str">
        <f>IFERROR(VLOOKUP(CONCATENATE($A53,AB$1),'Исх-видео'!$A$2:$D$3000,4,FALSE),"-")</f>
        <v>-</v>
      </c>
      <c r="AC53" s="108" t="str">
        <f>IFERROR(VLOOKUP(CONCATENATE($A53,AC$1),'Исх-видео'!$A$2:$D$3000,4,FALSE),"-")</f>
        <v>-</v>
      </c>
      <c r="AD53" s="108">
        <f>IFERROR(VLOOKUP(CONCATENATE($A53,AD$1),'Исх-видео'!$A$2:$D$3000,4,FALSE),"-")</f>
        <v>4</v>
      </c>
      <c r="AE53" s="108" t="str">
        <f>IFERROR(VLOOKUP(CONCATENATE($A53,AE$1),'Исх-видео'!$A$2:$D$3000,4,FALSE),"-")</f>
        <v>-</v>
      </c>
      <c r="AF53" s="108" t="str">
        <f>IFERROR(VLOOKUP(CONCATENATE($A53,AF$1),'Исх-видео'!$A$2:$D$3000,4,FALSE),"-")</f>
        <v>-</v>
      </c>
      <c r="AG53" s="108" t="str">
        <f>IFERROR(VLOOKUP(CONCATENATE($A53,AG$1),'Исх-видео'!$A$2:$D$3000,4,FALSE),"-")</f>
        <v>-</v>
      </c>
      <c r="AH53" s="108" t="str">
        <f>IFERROR(VLOOKUP(CONCATENATE($A53,AH$1),'Исх-видео'!$A$2:$D$3000,4,FALSE),"-")</f>
        <v>-</v>
      </c>
      <c r="AI53" s="108" t="str">
        <f>IFERROR(VLOOKUP(CONCATENATE($A53,AI$1),'Исх-видео'!$A$2:$D$3000,4,FALSE),"-")</f>
        <v>-</v>
      </c>
      <c r="AJ53" s="108" t="str">
        <f>IFERROR(VLOOKUP(CONCATENATE($A53,AJ$1),'Исх-видео'!$A$2:$D$3000,4,FALSE),"-")</f>
        <v>-</v>
      </c>
      <c r="AK53" s="108" t="str">
        <f>IFERROR(VLOOKUP(CONCATENATE($A53,AK$1),'Исх-видео'!$A$2:$D$3000,4,FALSE),"-")</f>
        <v>-</v>
      </c>
      <c r="AL53" s="108" t="str">
        <f>IFERROR(VLOOKUP(CONCATENATE($A53,AL$1),'Исх-видео'!$A$2:$D$3000,4,FALSE),"-")</f>
        <v>-</v>
      </c>
      <c r="AM53" s="108" t="str">
        <f>IFERROR(VLOOKUP(CONCATENATE($A53,AM$1),'Исх-видео'!$A$2:$D$3000,4,FALSE),"-")</f>
        <v>-</v>
      </c>
      <c r="AN53" s="108">
        <f>IFERROR(VLOOKUP(CONCATENATE($A53,AN$1),'Исх-видео'!$A$2:$D$3000,4,FALSE),"-")</f>
        <v>5</v>
      </c>
      <c r="AO53" s="108" t="str">
        <f>IFERROR(VLOOKUP(CONCATENATE($A53,AO$1),'Исх-видео'!$A$2:$D$3000,4,FALSE),"-")</f>
        <v>-</v>
      </c>
      <c r="AP53" s="109">
        <f t="shared" si="1"/>
        <v>12</v>
      </c>
      <c r="AQ53" s="88">
        <f t="shared" si="3"/>
        <v>5.25</v>
      </c>
      <c r="AR53" s="108"/>
    </row>
    <row r="54" spans="1:44">
      <c r="A54" s="22">
        <f t="shared" si="2"/>
        <v>52</v>
      </c>
      <c r="B54" s="108" t="str">
        <f>IFERROR(VLOOKUP(CONCATENATE($A54,B$1),'Исх-видео'!$A$2:$D$3000,4,FALSE),"-")</f>
        <v>-</v>
      </c>
      <c r="C54" s="108" t="str">
        <f>IFERROR(VLOOKUP(CONCATENATE($A54,C$1),'Исх-видео'!$A$2:$D$3000,4,FALSE),"-")</f>
        <v>-</v>
      </c>
      <c r="D54" s="108" t="str">
        <f>IFERROR(VLOOKUP(CONCATENATE($A54,D$1),'Исх-видео'!$A$2:$D$3000,4,FALSE),"-")</f>
        <v>-</v>
      </c>
      <c r="E54" s="108" t="str">
        <f>IFERROR(VLOOKUP(CONCATENATE($A54,E$1),'Исх-видео'!$A$2:$D$3000,4,FALSE),"-")</f>
        <v>-</v>
      </c>
      <c r="F54" s="108" t="str">
        <f>IFERROR(VLOOKUP(CONCATENATE($A54,F$1),'Исх-видео'!$A$2:$D$3000,4,FALSE),"-")</f>
        <v>-</v>
      </c>
      <c r="G54" s="108" t="str">
        <f>IFERROR(VLOOKUP(CONCATENATE($A54,G$1),'Исх-видео'!$A$2:$D$3000,4,FALSE),"-")</f>
        <v>-</v>
      </c>
      <c r="H54" s="108" t="str">
        <f>IFERROR(VLOOKUP(CONCATENATE($A54,H$1),'Исх-видео'!$A$2:$D$3000,4,FALSE),"-")</f>
        <v>-</v>
      </c>
      <c r="I54" s="108" t="str">
        <f>IFERROR(VLOOKUP(CONCATENATE($A54,I$1),'Исх-видео'!$A$2:$D$3000,4,FALSE),"-")</f>
        <v>-</v>
      </c>
      <c r="J54" s="108" t="str">
        <f>IFERROR(VLOOKUP(CONCATENATE($A54,J$1),'Исх-видео'!$A$2:$D$3000,4,FALSE),"-")</f>
        <v>-</v>
      </c>
      <c r="K54" s="108" t="str">
        <f>IFERROR(VLOOKUP(CONCATENATE($A54,K$1),'Исх-видео'!$A$2:$D$3000,4,FALSE),"-")</f>
        <v>-</v>
      </c>
      <c r="L54" s="108" t="str">
        <f>IFERROR(VLOOKUP(CONCATENATE($A54,L$1),'Исх-видео'!$A$2:$D$3000,4,FALSE),"-")</f>
        <v>-</v>
      </c>
      <c r="M54" s="108" t="str">
        <f>IFERROR(VLOOKUP(CONCATENATE($A54,M$1),'Исх-видео'!$A$2:$D$3000,4,FALSE),"-")</f>
        <v>-</v>
      </c>
      <c r="N54" s="108" t="str">
        <f>IFERROR(VLOOKUP(CONCATENATE($A54,N$1),'Исх-видео'!$A$2:$D$3000,4,FALSE),"-")</f>
        <v>-</v>
      </c>
      <c r="O54" s="108" t="str">
        <f>IFERROR(VLOOKUP(CONCATENATE($A54,O$1),'Исх-видео'!$A$2:$D$3000,4,FALSE),"-")</f>
        <v>-</v>
      </c>
      <c r="P54" s="108" t="str">
        <f>IFERROR(VLOOKUP(CONCATENATE($A54,P$1),'Исх-видео'!$A$2:$D$3000,4,FALSE),"-")</f>
        <v>-</v>
      </c>
      <c r="Q54" s="108" t="str">
        <f>IFERROR(VLOOKUP(CONCATENATE($A54,Q$1),'Исх-видео'!$A$2:$D$3000,4,FALSE),"-")</f>
        <v>-</v>
      </c>
      <c r="R54" s="108" t="str">
        <f>IFERROR(VLOOKUP(CONCATENATE($A54,R$1),'Исх-видео'!$A$2:$D$3000,4,FALSE),"-")</f>
        <v>-</v>
      </c>
      <c r="S54" s="108" t="str">
        <f>IFERROR(VLOOKUP(CONCATENATE($A54,S$1),'Исх-видео'!$A$2:$D$3000,4,FALSE),"-")</f>
        <v>-</v>
      </c>
      <c r="T54" s="108" t="str">
        <f>IFERROR(VLOOKUP(CONCATENATE($A54,T$1),'Исх-видео'!$A$2:$D$3000,4,FALSE),"-")</f>
        <v>-</v>
      </c>
      <c r="U54" s="108" t="str">
        <f>IFERROR(VLOOKUP(CONCATENATE($A54,U$1),'Исх-видео'!$A$2:$D$3000,4,FALSE),"-")</f>
        <v>-</v>
      </c>
      <c r="V54" s="108" t="str">
        <f>IFERROR(VLOOKUP(CONCATENATE($A54,V$1),'Исх-видео'!$A$2:$D$3000,4,FALSE),"-")</f>
        <v>-</v>
      </c>
      <c r="W54" s="108" t="str">
        <f>IFERROR(VLOOKUP(CONCATENATE($A54,W$1),'Исх-видео'!$A$2:$D$3000,4,FALSE),"-")</f>
        <v>-</v>
      </c>
      <c r="X54" s="108" t="str">
        <f>IFERROR(VLOOKUP(CONCATENATE($A54,X$1),'Исх-видео'!$A$2:$D$3000,4,FALSE),"-")</f>
        <v>-</v>
      </c>
      <c r="Y54" s="108" t="str">
        <f>IFERROR(VLOOKUP(CONCATENATE($A54,Y$1),'Исх-видео'!$A$2:$D$3000,4,FALSE),"-")</f>
        <v>-</v>
      </c>
      <c r="Z54" s="108" t="str">
        <f>IFERROR(VLOOKUP(CONCATENATE($A54,Z$1),'Исх-видео'!$A$2:$D$3000,4,FALSE),"-")</f>
        <v>-</v>
      </c>
      <c r="AA54" s="108" t="str">
        <f>IFERROR(VLOOKUP(CONCATENATE($A54,AA$1),'Исх-видео'!$A$2:$D$3000,4,FALSE),"-")</f>
        <v>-</v>
      </c>
      <c r="AB54" s="108" t="str">
        <f>IFERROR(VLOOKUP(CONCATENATE($A54,AB$1),'Исх-видео'!$A$2:$D$3000,4,FALSE),"-")</f>
        <v>-</v>
      </c>
      <c r="AC54" s="108" t="str">
        <f>IFERROR(VLOOKUP(CONCATENATE($A54,AC$1),'Исх-видео'!$A$2:$D$3000,4,FALSE),"-")</f>
        <v>-</v>
      </c>
      <c r="AD54" s="108" t="str">
        <f>IFERROR(VLOOKUP(CONCATENATE($A54,AD$1),'Исх-видео'!$A$2:$D$3000,4,FALSE),"-")</f>
        <v>-</v>
      </c>
      <c r="AE54" s="108" t="str">
        <f>IFERROR(VLOOKUP(CONCATENATE($A54,AE$1),'Исх-видео'!$A$2:$D$3000,4,FALSE),"-")</f>
        <v>-</v>
      </c>
      <c r="AF54" s="108" t="str">
        <f>IFERROR(VLOOKUP(CONCATENATE($A54,AF$1),'Исх-видео'!$A$2:$D$3000,4,FALSE),"-")</f>
        <v>-</v>
      </c>
      <c r="AG54" s="108" t="str">
        <f>IFERROR(VLOOKUP(CONCATENATE($A54,AG$1),'Исх-видео'!$A$2:$D$3000,4,FALSE),"-")</f>
        <v>-</v>
      </c>
      <c r="AH54" s="108" t="str">
        <f>IFERROR(VLOOKUP(CONCATENATE($A54,AH$1),'Исх-видео'!$A$2:$D$3000,4,FALSE),"-")</f>
        <v>-</v>
      </c>
      <c r="AI54" s="108" t="str">
        <f>IFERROR(VLOOKUP(CONCATENATE($A54,AI$1),'Исх-видео'!$A$2:$D$3000,4,FALSE),"-")</f>
        <v>-</v>
      </c>
      <c r="AJ54" s="108" t="str">
        <f>IFERROR(VLOOKUP(CONCATENATE($A54,AJ$1),'Исх-видео'!$A$2:$D$3000,4,FALSE),"-")</f>
        <v>-</v>
      </c>
      <c r="AK54" s="108" t="str">
        <f>IFERROR(VLOOKUP(CONCATENATE($A54,AK$1),'Исх-видео'!$A$2:$D$3000,4,FALSE),"-")</f>
        <v>-</v>
      </c>
      <c r="AL54" s="108" t="str">
        <f>IFERROR(VLOOKUP(CONCATENATE($A54,AL$1),'Исх-видео'!$A$2:$D$3000,4,FALSE),"-")</f>
        <v>-</v>
      </c>
      <c r="AM54" s="108" t="str">
        <f>IFERROR(VLOOKUP(CONCATENATE($A54,AM$1),'Исх-видео'!$A$2:$D$3000,4,FALSE),"-")</f>
        <v>-</v>
      </c>
      <c r="AN54" s="108" t="str">
        <f>IFERROR(VLOOKUP(CONCATENATE($A54,AN$1),'Исх-видео'!$A$2:$D$3000,4,FALSE),"-")</f>
        <v>-</v>
      </c>
      <c r="AO54" s="108" t="str">
        <f>IFERROR(VLOOKUP(CONCATENATE($A54,AO$1),'Исх-видео'!$A$2:$D$3000,4,FALSE),"-")</f>
        <v>-</v>
      </c>
      <c r="AP54" s="109">
        <f t="shared" si="1"/>
        <v>0</v>
      </c>
      <c r="AQ54" s="88" t="str">
        <f t="shared" si="3"/>
        <v>-</v>
      </c>
      <c r="AR54" s="108"/>
    </row>
    <row r="55" spans="1:44">
      <c r="A55" s="22">
        <f t="shared" si="2"/>
        <v>53</v>
      </c>
      <c r="B55" s="108" t="str">
        <f>IFERROR(VLOOKUP(CONCATENATE($A55,B$1),'Исх-видео'!$A$2:$D$3000,4,FALSE),"-")</f>
        <v>-</v>
      </c>
      <c r="C55" s="108" t="str">
        <f>IFERROR(VLOOKUP(CONCATENATE($A55,C$1),'Исх-видео'!$A$2:$D$3000,4,FALSE),"-")</f>
        <v>-</v>
      </c>
      <c r="D55" s="108" t="str">
        <f>IFERROR(VLOOKUP(CONCATENATE($A55,D$1),'Исх-видео'!$A$2:$D$3000,4,FALSE),"-")</f>
        <v>-</v>
      </c>
      <c r="E55" s="108" t="str">
        <f>IFERROR(VLOOKUP(CONCATENATE($A55,E$1),'Исх-видео'!$A$2:$D$3000,4,FALSE),"-")</f>
        <v>-</v>
      </c>
      <c r="F55" s="108" t="str">
        <f>IFERROR(VLOOKUP(CONCATENATE($A55,F$1),'Исх-видео'!$A$2:$D$3000,4,FALSE),"-")</f>
        <v>-</v>
      </c>
      <c r="G55" s="108" t="str">
        <f>IFERROR(VLOOKUP(CONCATENATE($A55,G$1),'Исх-видео'!$A$2:$D$3000,4,FALSE),"-")</f>
        <v>-</v>
      </c>
      <c r="H55" s="108" t="str">
        <f>IFERROR(VLOOKUP(CONCATENATE($A55,H$1),'Исх-видео'!$A$2:$D$3000,4,FALSE),"-")</f>
        <v>-</v>
      </c>
      <c r="I55" s="108" t="str">
        <f>IFERROR(VLOOKUP(CONCATENATE($A55,I$1),'Исх-видео'!$A$2:$D$3000,4,FALSE),"-")</f>
        <v>-</v>
      </c>
      <c r="J55" s="108" t="str">
        <f>IFERROR(VLOOKUP(CONCATENATE($A55,J$1),'Исх-видео'!$A$2:$D$3000,4,FALSE),"-")</f>
        <v>-</v>
      </c>
      <c r="K55" s="108" t="str">
        <f>IFERROR(VLOOKUP(CONCATENATE($A55,K$1),'Исх-видео'!$A$2:$D$3000,4,FALSE),"-")</f>
        <v>-</v>
      </c>
      <c r="L55" s="108" t="str">
        <f>IFERROR(VLOOKUP(CONCATENATE($A55,L$1),'Исх-видео'!$A$2:$D$3000,4,FALSE),"-")</f>
        <v>-</v>
      </c>
      <c r="M55" s="108" t="str">
        <f>IFERROR(VLOOKUP(CONCATENATE($A55,M$1),'Исх-видео'!$A$2:$D$3000,4,FALSE),"-")</f>
        <v>-</v>
      </c>
      <c r="N55" s="108" t="str">
        <f>IFERROR(VLOOKUP(CONCATENATE($A55,N$1),'Исх-видео'!$A$2:$D$3000,4,FALSE),"-")</f>
        <v>-</v>
      </c>
      <c r="O55" s="108" t="str">
        <f>IFERROR(VLOOKUP(CONCATENATE($A55,O$1),'Исх-видео'!$A$2:$D$3000,4,FALSE),"-")</f>
        <v>-</v>
      </c>
      <c r="P55" s="108" t="str">
        <f>IFERROR(VLOOKUP(CONCATENATE($A55,P$1),'Исх-видео'!$A$2:$D$3000,4,FALSE),"-")</f>
        <v>-</v>
      </c>
      <c r="Q55" s="108" t="str">
        <f>IFERROR(VLOOKUP(CONCATENATE($A55,Q$1),'Исх-видео'!$A$2:$D$3000,4,FALSE),"-")</f>
        <v>-</v>
      </c>
      <c r="R55" s="108" t="str">
        <f>IFERROR(VLOOKUP(CONCATENATE($A55,R$1),'Исх-видео'!$A$2:$D$3000,4,FALSE),"-")</f>
        <v>-</v>
      </c>
      <c r="S55" s="108" t="str">
        <f>IFERROR(VLOOKUP(CONCATENATE($A55,S$1),'Исх-видео'!$A$2:$D$3000,4,FALSE),"-")</f>
        <v>-</v>
      </c>
      <c r="T55" s="108" t="str">
        <f>IFERROR(VLOOKUP(CONCATENATE($A55,T$1),'Исх-видео'!$A$2:$D$3000,4,FALSE),"-")</f>
        <v>-</v>
      </c>
      <c r="U55" s="108" t="str">
        <f>IFERROR(VLOOKUP(CONCATENATE($A55,U$1),'Исх-видео'!$A$2:$D$3000,4,FALSE),"-")</f>
        <v>-</v>
      </c>
      <c r="V55" s="108" t="str">
        <f>IFERROR(VLOOKUP(CONCATENATE($A55,V$1),'Исх-видео'!$A$2:$D$3000,4,FALSE),"-")</f>
        <v>-</v>
      </c>
      <c r="W55" s="108" t="str">
        <f>IFERROR(VLOOKUP(CONCATENATE($A55,W$1),'Исх-видео'!$A$2:$D$3000,4,FALSE),"-")</f>
        <v>-</v>
      </c>
      <c r="X55" s="108" t="str">
        <f>IFERROR(VLOOKUP(CONCATENATE($A55,X$1),'Исх-видео'!$A$2:$D$3000,4,FALSE),"-")</f>
        <v>-</v>
      </c>
      <c r="Y55" s="108" t="str">
        <f>IFERROR(VLOOKUP(CONCATENATE($A55,Y$1),'Исх-видео'!$A$2:$D$3000,4,FALSE),"-")</f>
        <v>-</v>
      </c>
      <c r="Z55" s="108" t="str">
        <f>IFERROR(VLOOKUP(CONCATENATE($A55,Z$1),'Исх-видео'!$A$2:$D$3000,4,FALSE),"-")</f>
        <v>-</v>
      </c>
      <c r="AA55" s="108" t="str">
        <f>IFERROR(VLOOKUP(CONCATENATE($A55,AA$1),'Исх-видео'!$A$2:$D$3000,4,FALSE),"-")</f>
        <v>-</v>
      </c>
      <c r="AB55" s="108" t="str">
        <f>IFERROR(VLOOKUP(CONCATENATE($A55,AB$1),'Исх-видео'!$A$2:$D$3000,4,FALSE),"-")</f>
        <v>-</v>
      </c>
      <c r="AC55" s="108" t="str">
        <f>IFERROR(VLOOKUP(CONCATENATE($A55,AC$1),'Исх-видео'!$A$2:$D$3000,4,FALSE),"-")</f>
        <v>-</v>
      </c>
      <c r="AD55" s="108" t="str">
        <f>IFERROR(VLOOKUP(CONCATENATE($A55,AD$1),'Исх-видео'!$A$2:$D$3000,4,FALSE),"-")</f>
        <v>-</v>
      </c>
      <c r="AE55" s="108" t="str">
        <f>IFERROR(VLOOKUP(CONCATENATE($A55,AE$1),'Исх-видео'!$A$2:$D$3000,4,FALSE),"-")</f>
        <v>-</v>
      </c>
      <c r="AF55" s="108" t="str">
        <f>IFERROR(VLOOKUP(CONCATENATE($A55,AF$1),'Исх-видео'!$A$2:$D$3000,4,FALSE),"-")</f>
        <v>-</v>
      </c>
      <c r="AG55" s="108" t="str">
        <f>IFERROR(VLOOKUP(CONCATENATE($A55,AG$1),'Исх-видео'!$A$2:$D$3000,4,FALSE),"-")</f>
        <v>-</v>
      </c>
      <c r="AH55" s="108" t="str">
        <f>IFERROR(VLOOKUP(CONCATENATE($A55,AH$1),'Исх-видео'!$A$2:$D$3000,4,FALSE),"-")</f>
        <v>-</v>
      </c>
      <c r="AI55" s="108" t="str">
        <f>IFERROR(VLOOKUP(CONCATENATE($A55,AI$1),'Исх-видео'!$A$2:$D$3000,4,FALSE),"-")</f>
        <v>-</v>
      </c>
      <c r="AJ55" s="108" t="str">
        <f>IFERROR(VLOOKUP(CONCATENATE($A55,AJ$1),'Исх-видео'!$A$2:$D$3000,4,FALSE),"-")</f>
        <v>-</v>
      </c>
      <c r="AK55" s="108" t="str">
        <f>IFERROR(VLOOKUP(CONCATENATE($A55,AK$1),'Исх-видео'!$A$2:$D$3000,4,FALSE),"-")</f>
        <v>-</v>
      </c>
      <c r="AL55" s="108" t="str">
        <f>IFERROR(VLOOKUP(CONCATENATE($A55,AL$1),'Исх-видео'!$A$2:$D$3000,4,FALSE),"-")</f>
        <v>-</v>
      </c>
      <c r="AM55" s="108" t="str">
        <f>IFERROR(VLOOKUP(CONCATENATE($A55,AM$1),'Исх-видео'!$A$2:$D$3000,4,FALSE),"-")</f>
        <v>-</v>
      </c>
      <c r="AN55" s="108" t="str">
        <f>IFERROR(VLOOKUP(CONCATENATE($A55,AN$1),'Исх-видео'!$A$2:$D$3000,4,FALSE),"-")</f>
        <v>-</v>
      </c>
      <c r="AO55" s="108" t="str">
        <f>IFERROR(VLOOKUP(CONCATENATE($A55,AO$1),'Исх-видео'!$A$2:$D$3000,4,FALSE),"-")</f>
        <v>-</v>
      </c>
      <c r="AP55" s="109">
        <f t="shared" si="1"/>
        <v>0</v>
      </c>
      <c r="AQ55" s="88" t="str">
        <f t="shared" si="3"/>
        <v>-</v>
      </c>
      <c r="AR55" s="108"/>
    </row>
    <row r="56" spans="1:44">
      <c r="A56" s="22">
        <f t="shared" si="2"/>
        <v>54</v>
      </c>
      <c r="B56" s="108" t="str">
        <f>IFERROR(VLOOKUP(CONCATENATE($A56,B$1),'Исх-видео'!$A$2:$D$3000,4,FALSE),"-")</f>
        <v>-</v>
      </c>
      <c r="C56" s="108" t="str">
        <f>IFERROR(VLOOKUP(CONCATENATE($A56,C$1),'Исх-видео'!$A$2:$D$3000,4,FALSE),"-")</f>
        <v>-</v>
      </c>
      <c r="D56" s="108" t="str">
        <f>IFERROR(VLOOKUP(CONCATENATE($A56,D$1),'Исх-видео'!$A$2:$D$3000,4,FALSE),"-")</f>
        <v>-</v>
      </c>
      <c r="E56" s="108" t="str">
        <f>IFERROR(VLOOKUP(CONCATENATE($A56,E$1),'Исх-видео'!$A$2:$D$3000,4,FALSE),"-")</f>
        <v>-</v>
      </c>
      <c r="F56" s="108" t="str">
        <f>IFERROR(VLOOKUP(CONCATENATE($A56,F$1),'Исх-видео'!$A$2:$D$3000,4,FALSE),"-")</f>
        <v>-</v>
      </c>
      <c r="G56" s="108" t="str">
        <f>IFERROR(VLOOKUP(CONCATENATE($A56,G$1),'Исх-видео'!$A$2:$D$3000,4,FALSE),"-")</f>
        <v>-</v>
      </c>
      <c r="H56" s="108" t="str">
        <f>IFERROR(VLOOKUP(CONCATENATE($A56,H$1),'Исх-видео'!$A$2:$D$3000,4,FALSE),"-")</f>
        <v>-</v>
      </c>
      <c r="I56" s="108" t="str">
        <f>IFERROR(VLOOKUP(CONCATENATE($A56,I$1),'Исх-видео'!$A$2:$D$3000,4,FALSE),"-")</f>
        <v>-</v>
      </c>
      <c r="J56" s="108" t="str">
        <f>IFERROR(VLOOKUP(CONCATENATE($A56,J$1),'Исх-видео'!$A$2:$D$3000,4,FALSE),"-")</f>
        <v>-</v>
      </c>
      <c r="K56" s="108" t="str">
        <f>IFERROR(VLOOKUP(CONCATENATE($A56,K$1),'Исх-видео'!$A$2:$D$3000,4,FALSE),"-")</f>
        <v>-</v>
      </c>
      <c r="L56" s="108" t="str">
        <f>IFERROR(VLOOKUP(CONCATENATE($A56,L$1),'Исх-видео'!$A$2:$D$3000,4,FALSE),"-")</f>
        <v>-</v>
      </c>
      <c r="M56" s="108" t="str">
        <f>IFERROR(VLOOKUP(CONCATENATE($A56,M$1),'Исх-видео'!$A$2:$D$3000,4,FALSE),"-")</f>
        <v>-</v>
      </c>
      <c r="N56" s="108" t="str">
        <f>IFERROR(VLOOKUP(CONCATENATE($A56,N$1),'Исх-видео'!$A$2:$D$3000,4,FALSE),"-")</f>
        <v>-</v>
      </c>
      <c r="O56" s="108" t="str">
        <f>IFERROR(VLOOKUP(CONCATENATE($A56,O$1),'Исх-видео'!$A$2:$D$3000,4,FALSE),"-")</f>
        <v>-</v>
      </c>
      <c r="P56" s="108" t="str">
        <f>IFERROR(VLOOKUP(CONCATENATE($A56,P$1),'Исх-видео'!$A$2:$D$3000,4,FALSE),"-")</f>
        <v>-</v>
      </c>
      <c r="Q56" s="108" t="str">
        <f>IFERROR(VLOOKUP(CONCATENATE($A56,Q$1),'Исх-видео'!$A$2:$D$3000,4,FALSE),"-")</f>
        <v>-</v>
      </c>
      <c r="R56" s="108" t="str">
        <f>IFERROR(VLOOKUP(CONCATENATE($A56,R$1),'Исх-видео'!$A$2:$D$3000,4,FALSE),"-")</f>
        <v>-</v>
      </c>
      <c r="S56" s="108" t="str">
        <f>IFERROR(VLOOKUP(CONCATENATE($A56,S$1),'Исх-видео'!$A$2:$D$3000,4,FALSE),"-")</f>
        <v>-</v>
      </c>
      <c r="T56" s="108" t="str">
        <f>IFERROR(VLOOKUP(CONCATENATE($A56,T$1),'Исх-видео'!$A$2:$D$3000,4,FALSE),"-")</f>
        <v>-</v>
      </c>
      <c r="U56" s="108" t="str">
        <f>IFERROR(VLOOKUP(CONCATENATE($A56,U$1),'Исх-видео'!$A$2:$D$3000,4,FALSE),"-")</f>
        <v>-</v>
      </c>
      <c r="V56" s="108" t="str">
        <f>IFERROR(VLOOKUP(CONCATENATE($A56,V$1),'Исх-видео'!$A$2:$D$3000,4,FALSE),"-")</f>
        <v>-</v>
      </c>
      <c r="W56" s="108" t="str">
        <f>IFERROR(VLOOKUP(CONCATENATE($A56,W$1),'Исх-видео'!$A$2:$D$3000,4,FALSE),"-")</f>
        <v>-</v>
      </c>
      <c r="X56" s="108" t="str">
        <f>IFERROR(VLOOKUP(CONCATENATE($A56,X$1),'Исх-видео'!$A$2:$D$3000,4,FALSE),"-")</f>
        <v>-</v>
      </c>
      <c r="Y56" s="108" t="str">
        <f>IFERROR(VLOOKUP(CONCATENATE($A56,Y$1),'Исх-видео'!$A$2:$D$3000,4,FALSE),"-")</f>
        <v>-</v>
      </c>
      <c r="Z56" s="108" t="str">
        <f>IFERROR(VLOOKUP(CONCATENATE($A56,Z$1),'Исх-видео'!$A$2:$D$3000,4,FALSE),"-")</f>
        <v>-</v>
      </c>
      <c r="AA56" s="108" t="str">
        <f>IFERROR(VLOOKUP(CONCATENATE($A56,AA$1),'Исх-видео'!$A$2:$D$3000,4,FALSE),"-")</f>
        <v>-</v>
      </c>
      <c r="AB56" s="108" t="str">
        <f>IFERROR(VLOOKUP(CONCATENATE($A56,AB$1),'Исх-видео'!$A$2:$D$3000,4,FALSE),"-")</f>
        <v>-</v>
      </c>
      <c r="AC56" s="108" t="str">
        <f>IFERROR(VLOOKUP(CONCATENATE($A56,AC$1),'Исх-видео'!$A$2:$D$3000,4,FALSE),"-")</f>
        <v>-</v>
      </c>
      <c r="AD56" s="108" t="str">
        <f>IFERROR(VLOOKUP(CONCATENATE($A56,AD$1),'Исх-видео'!$A$2:$D$3000,4,FALSE),"-")</f>
        <v>-</v>
      </c>
      <c r="AE56" s="108" t="str">
        <f>IFERROR(VLOOKUP(CONCATENATE($A56,AE$1),'Исх-видео'!$A$2:$D$3000,4,FALSE),"-")</f>
        <v>-</v>
      </c>
      <c r="AF56" s="108" t="str">
        <f>IFERROR(VLOOKUP(CONCATENATE($A56,AF$1),'Исх-видео'!$A$2:$D$3000,4,FALSE),"-")</f>
        <v>-</v>
      </c>
      <c r="AG56" s="108" t="str">
        <f>IFERROR(VLOOKUP(CONCATENATE($A56,AG$1),'Исх-видео'!$A$2:$D$3000,4,FALSE),"-")</f>
        <v>-</v>
      </c>
      <c r="AH56" s="108" t="str">
        <f>IFERROR(VLOOKUP(CONCATENATE($A56,AH$1),'Исх-видео'!$A$2:$D$3000,4,FALSE),"-")</f>
        <v>-</v>
      </c>
      <c r="AI56" s="108" t="str">
        <f>IFERROR(VLOOKUP(CONCATENATE($A56,AI$1),'Исх-видео'!$A$2:$D$3000,4,FALSE),"-")</f>
        <v>-</v>
      </c>
      <c r="AJ56" s="108" t="str">
        <f>IFERROR(VLOOKUP(CONCATENATE($A56,AJ$1),'Исх-видео'!$A$2:$D$3000,4,FALSE),"-")</f>
        <v>-</v>
      </c>
      <c r="AK56" s="108" t="str">
        <f>IFERROR(VLOOKUP(CONCATENATE($A56,AK$1),'Исх-видео'!$A$2:$D$3000,4,FALSE),"-")</f>
        <v>-</v>
      </c>
      <c r="AL56" s="108" t="str">
        <f>IFERROR(VLOOKUP(CONCATENATE($A56,AL$1),'Исх-видео'!$A$2:$D$3000,4,FALSE),"-")</f>
        <v>-</v>
      </c>
      <c r="AM56" s="108" t="str">
        <f>IFERROR(VLOOKUP(CONCATENATE($A56,AM$1),'Исх-видео'!$A$2:$D$3000,4,FALSE),"-")</f>
        <v>-</v>
      </c>
      <c r="AN56" s="108" t="str">
        <f>IFERROR(VLOOKUP(CONCATENATE($A56,AN$1),'Исх-видео'!$A$2:$D$3000,4,FALSE),"-")</f>
        <v>-</v>
      </c>
      <c r="AO56" s="108" t="str">
        <f>IFERROR(VLOOKUP(CONCATENATE($A56,AO$1),'Исх-видео'!$A$2:$D$3000,4,FALSE),"-")</f>
        <v>-</v>
      </c>
      <c r="AP56" s="109">
        <f t="shared" si="1"/>
        <v>0</v>
      </c>
      <c r="AQ56" s="88" t="str">
        <f t="shared" si="3"/>
        <v>-</v>
      </c>
      <c r="AR56" s="108"/>
    </row>
    <row r="57" spans="1:44">
      <c r="A57" s="22">
        <f t="shared" si="2"/>
        <v>55</v>
      </c>
      <c r="B57" s="108" t="str">
        <f>IFERROR(VLOOKUP(CONCATENATE($A57,B$1),'Исх-видео'!$A$2:$D$3000,4,FALSE),"-")</f>
        <v>-</v>
      </c>
      <c r="C57" s="108" t="str">
        <f>IFERROR(VLOOKUP(CONCATENATE($A57,C$1),'Исх-видео'!$A$2:$D$3000,4,FALSE),"-")</f>
        <v>-</v>
      </c>
      <c r="D57" s="108" t="str">
        <f>IFERROR(VLOOKUP(CONCATENATE($A57,D$1),'Исх-видео'!$A$2:$D$3000,4,FALSE),"-")</f>
        <v>-</v>
      </c>
      <c r="E57" s="108" t="str">
        <f>IFERROR(VLOOKUP(CONCATENATE($A57,E$1),'Исх-видео'!$A$2:$D$3000,4,FALSE),"-")</f>
        <v>-</v>
      </c>
      <c r="F57" s="108" t="str">
        <f>IFERROR(VLOOKUP(CONCATENATE($A57,F$1),'Исх-видео'!$A$2:$D$3000,4,FALSE),"-")</f>
        <v>-</v>
      </c>
      <c r="G57" s="108" t="str">
        <f>IFERROR(VLOOKUP(CONCATENATE($A57,G$1),'Исх-видео'!$A$2:$D$3000,4,FALSE),"-")</f>
        <v>-</v>
      </c>
      <c r="H57" s="108" t="str">
        <f>IFERROR(VLOOKUP(CONCATENATE($A57,H$1),'Исх-видео'!$A$2:$D$3000,4,FALSE),"-")</f>
        <v>-</v>
      </c>
      <c r="I57" s="108" t="str">
        <f>IFERROR(VLOOKUP(CONCATENATE($A57,I$1),'Исх-видео'!$A$2:$D$3000,4,FALSE),"-")</f>
        <v>-</v>
      </c>
      <c r="J57" s="108" t="str">
        <f>IFERROR(VLOOKUP(CONCATENATE($A57,J$1),'Исх-видео'!$A$2:$D$3000,4,FALSE),"-")</f>
        <v>-</v>
      </c>
      <c r="K57" s="108" t="str">
        <f>IFERROR(VLOOKUP(CONCATENATE($A57,K$1),'Исх-видео'!$A$2:$D$3000,4,FALSE),"-")</f>
        <v>-</v>
      </c>
      <c r="L57" s="108" t="str">
        <f>IFERROR(VLOOKUP(CONCATENATE($A57,L$1),'Исх-видео'!$A$2:$D$3000,4,FALSE),"-")</f>
        <v>-</v>
      </c>
      <c r="M57" s="108" t="str">
        <f>IFERROR(VLOOKUP(CONCATENATE($A57,M$1),'Исх-видео'!$A$2:$D$3000,4,FALSE),"-")</f>
        <v>-</v>
      </c>
      <c r="N57" s="108" t="str">
        <f>IFERROR(VLOOKUP(CONCATENATE($A57,N$1),'Исх-видео'!$A$2:$D$3000,4,FALSE),"-")</f>
        <v>-</v>
      </c>
      <c r="O57" s="108" t="str">
        <f>IFERROR(VLOOKUP(CONCATENATE($A57,O$1),'Исх-видео'!$A$2:$D$3000,4,FALSE),"-")</f>
        <v>-</v>
      </c>
      <c r="P57" s="108" t="str">
        <f>IFERROR(VLOOKUP(CONCATENATE($A57,P$1),'Исх-видео'!$A$2:$D$3000,4,FALSE),"-")</f>
        <v>-</v>
      </c>
      <c r="Q57" s="108" t="str">
        <f>IFERROR(VLOOKUP(CONCATENATE($A57,Q$1),'Исх-видео'!$A$2:$D$3000,4,FALSE),"-")</f>
        <v>-</v>
      </c>
      <c r="R57" s="108" t="str">
        <f>IFERROR(VLOOKUP(CONCATENATE($A57,R$1),'Исх-видео'!$A$2:$D$3000,4,FALSE),"-")</f>
        <v>-</v>
      </c>
      <c r="S57" s="108" t="str">
        <f>IFERROR(VLOOKUP(CONCATENATE($A57,S$1),'Исх-видео'!$A$2:$D$3000,4,FALSE),"-")</f>
        <v>-</v>
      </c>
      <c r="T57" s="108" t="str">
        <f>IFERROR(VLOOKUP(CONCATENATE($A57,T$1),'Исх-видео'!$A$2:$D$3000,4,FALSE),"-")</f>
        <v>-</v>
      </c>
      <c r="U57" s="108" t="str">
        <f>IFERROR(VLOOKUP(CONCATENATE($A57,U$1),'Исх-видео'!$A$2:$D$3000,4,FALSE),"-")</f>
        <v>-</v>
      </c>
      <c r="V57" s="108" t="str">
        <f>IFERROR(VLOOKUP(CONCATENATE($A57,V$1),'Исх-видео'!$A$2:$D$3000,4,FALSE),"-")</f>
        <v>-</v>
      </c>
      <c r="W57" s="108" t="str">
        <f>IFERROR(VLOOKUP(CONCATENATE($A57,W$1),'Исх-видео'!$A$2:$D$3000,4,FALSE),"-")</f>
        <v>-</v>
      </c>
      <c r="X57" s="108" t="str">
        <f>IFERROR(VLOOKUP(CONCATENATE($A57,X$1),'Исх-видео'!$A$2:$D$3000,4,FALSE),"-")</f>
        <v>-</v>
      </c>
      <c r="Y57" s="108" t="str">
        <f>IFERROR(VLOOKUP(CONCATENATE($A57,Y$1),'Исх-видео'!$A$2:$D$3000,4,FALSE),"-")</f>
        <v>-</v>
      </c>
      <c r="Z57" s="108" t="str">
        <f>IFERROR(VLOOKUP(CONCATENATE($A57,Z$1),'Исх-видео'!$A$2:$D$3000,4,FALSE),"-")</f>
        <v>-</v>
      </c>
      <c r="AA57" s="108" t="str">
        <f>IFERROR(VLOOKUP(CONCATENATE($A57,AA$1),'Исх-видео'!$A$2:$D$3000,4,FALSE),"-")</f>
        <v>-</v>
      </c>
      <c r="AB57" s="108" t="str">
        <f>IFERROR(VLOOKUP(CONCATENATE($A57,AB$1),'Исх-видео'!$A$2:$D$3000,4,FALSE),"-")</f>
        <v>-</v>
      </c>
      <c r="AC57" s="108" t="str">
        <f>IFERROR(VLOOKUP(CONCATENATE($A57,AC$1),'Исх-видео'!$A$2:$D$3000,4,FALSE),"-")</f>
        <v>-</v>
      </c>
      <c r="AD57" s="108" t="str">
        <f>IFERROR(VLOOKUP(CONCATENATE($A57,AD$1),'Исх-видео'!$A$2:$D$3000,4,FALSE),"-")</f>
        <v>-</v>
      </c>
      <c r="AE57" s="108" t="str">
        <f>IFERROR(VLOOKUP(CONCATENATE($A57,AE$1),'Исх-видео'!$A$2:$D$3000,4,FALSE),"-")</f>
        <v>-</v>
      </c>
      <c r="AF57" s="108" t="str">
        <f>IFERROR(VLOOKUP(CONCATENATE($A57,AF$1),'Исх-видео'!$A$2:$D$3000,4,FALSE),"-")</f>
        <v>-</v>
      </c>
      <c r="AG57" s="108" t="str">
        <f>IFERROR(VLOOKUP(CONCATENATE($A57,AG$1),'Исх-видео'!$A$2:$D$3000,4,FALSE),"-")</f>
        <v>-</v>
      </c>
      <c r="AH57" s="108" t="str">
        <f>IFERROR(VLOOKUP(CONCATENATE($A57,AH$1),'Исх-видео'!$A$2:$D$3000,4,FALSE),"-")</f>
        <v>-</v>
      </c>
      <c r="AI57" s="108" t="str">
        <f>IFERROR(VLOOKUP(CONCATENATE($A57,AI$1),'Исх-видео'!$A$2:$D$3000,4,FALSE),"-")</f>
        <v>-</v>
      </c>
      <c r="AJ57" s="108" t="str">
        <f>IFERROR(VLOOKUP(CONCATENATE($A57,AJ$1),'Исх-видео'!$A$2:$D$3000,4,FALSE),"-")</f>
        <v>-</v>
      </c>
      <c r="AK57" s="108" t="str">
        <f>IFERROR(VLOOKUP(CONCATENATE($A57,AK$1),'Исх-видео'!$A$2:$D$3000,4,FALSE),"-")</f>
        <v>-</v>
      </c>
      <c r="AL57" s="108" t="str">
        <f>IFERROR(VLOOKUP(CONCATENATE($A57,AL$1),'Исх-видео'!$A$2:$D$3000,4,FALSE),"-")</f>
        <v>-</v>
      </c>
      <c r="AM57" s="108" t="str">
        <f>IFERROR(VLOOKUP(CONCATENATE($A57,AM$1),'Исх-видео'!$A$2:$D$3000,4,FALSE),"-")</f>
        <v>-</v>
      </c>
      <c r="AN57" s="108" t="str">
        <f>IFERROR(VLOOKUP(CONCATENATE($A57,AN$1),'Исх-видео'!$A$2:$D$3000,4,FALSE),"-")</f>
        <v>-</v>
      </c>
      <c r="AO57" s="108" t="str">
        <f>IFERROR(VLOOKUP(CONCATENATE($A57,AO$1),'Исх-видео'!$A$2:$D$3000,4,FALSE),"-")</f>
        <v>-</v>
      </c>
      <c r="AP57" s="109">
        <f t="shared" si="1"/>
        <v>0</v>
      </c>
      <c r="AQ57" s="88" t="str">
        <f t="shared" si="3"/>
        <v>-</v>
      </c>
      <c r="AR57" s="108"/>
    </row>
    <row r="58" spans="1:44">
      <c r="A58" s="22">
        <f t="shared" si="2"/>
        <v>56</v>
      </c>
      <c r="B58" s="108" t="str">
        <f>IFERROR(VLOOKUP(CONCATENATE($A58,B$1),'Исх-видео'!$A$2:$D$3000,4,FALSE),"-")</f>
        <v>-</v>
      </c>
      <c r="C58" s="108" t="str">
        <f>IFERROR(VLOOKUP(CONCATENATE($A58,C$1),'Исх-видео'!$A$2:$D$3000,4,FALSE),"-")</f>
        <v>-</v>
      </c>
      <c r="D58" s="108" t="str">
        <f>IFERROR(VLOOKUP(CONCATENATE($A58,D$1),'Исх-видео'!$A$2:$D$3000,4,FALSE),"-")</f>
        <v>-</v>
      </c>
      <c r="E58" s="108" t="str">
        <f>IFERROR(VLOOKUP(CONCATENATE($A58,E$1),'Исх-видео'!$A$2:$D$3000,4,FALSE),"-")</f>
        <v>-</v>
      </c>
      <c r="F58" s="108" t="str">
        <f>IFERROR(VLOOKUP(CONCATENATE($A58,F$1),'Исх-видео'!$A$2:$D$3000,4,FALSE),"-")</f>
        <v>-</v>
      </c>
      <c r="G58" s="108" t="str">
        <f>IFERROR(VLOOKUP(CONCATENATE($A58,G$1),'Исх-видео'!$A$2:$D$3000,4,FALSE),"-")</f>
        <v>-</v>
      </c>
      <c r="H58" s="108" t="str">
        <f>IFERROR(VLOOKUP(CONCATENATE($A58,H$1),'Исх-видео'!$A$2:$D$3000,4,FALSE),"-")</f>
        <v>-</v>
      </c>
      <c r="I58" s="108" t="str">
        <f>IFERROR(VLOOKUP(CONCATENATE($A58,I$1),'Исх-видео'!$A$2:$D$3000,4,FALSE),"-")</f>
        <v>-</v>
      </c>
      <c r="J58" s="108" t="str">
        <f>IFERROR(VLOOKUP(CONCATENATE($A58,J$1),'Исх-видео'!$A$2:$D$3000,4,FALSE),"-")</f>
        <v>-</v>
      </c>
      <c r="K58" s="108" t="str">
        <f>IFERROR(VLOOKUP(CONCATENATE($A58,K$1),'Исх-видео'!$A$2:$D$3000,4,FALSE),"-")</f>
        <v>-</v>
      </c>
      <c r="L58" s="108" t="str">
        <f>IFERROR(VLOOKUP(CONCATENATE($A58,L$1),'Исх-видео'!$A$2:$D$3000,4,FALSE),"-")</f>
        <v>-</v>
      </c>
      <c r="M58" s="108" t="str">
        <f>IFERROR(VLOOKUP(CONCATENATE($A58,M$1),'Исх-видео'!$A$2:$D$3000,4,FALSE),"-")</f>
        <v>-</v>
      </c>
      <c r="N58" s="108" t="str">
        <f>IFERROR(VLOOKUP(CONCATENATE($A58,N$1),'Исх-видео'!$A$2:$D$3000,4,FALSE),"-")</f>
        <v>-</v>
      </c>
      <c r="O58" s="108" t="str">
        <f>IFERROR(VLOOKUP(CONCATENATE($A58,O$1),'Исх-видео'!$A$2:$D$3000,4,FALSE),"-")</f>
        <v>-</v>
      </c>
      <c r="P58" s="108" t="str">
        <f>IFERROR(VLOOKUP(CONCATENATE($A58,P$1),'Исх-видео'!$A$2:$D$3000,4,FALSE),"-")</f>
        <v>-</v>
      </c>
      <c r="Q58" s="108" t="str">
        <f>IFERROR(VLOOKUP(CONCATENATE($A58,Q$1),'Исх-видео'!$A$2:$D$3000,4,FALSE),"-")</f>
        <v>-</v>
      </c>
      <c r="R58" s="108" t="str">
        <f>IFERROR(VLOOKUP(CONCATENATE($A58,R$1),'Исх-видео'!$A$2:$D$3000,4,FALSE),"-")</f>
        <v>-</v>
      </c>
      <c r="S58" s="108" t="str">
        <f>IFERROR(VLOOKUP(CONCATENATE($A58,S$1),'Исх-видео'!$A$2:$D$3000,4,FALSE),"-")</f>
        <v>-</v>
      </c>
      <c r="T58" s="108" t="str">
        <f>IFERROR(VLOOKUP(CONCATENATE($A58,T$1),'Исх-видео'!$A$2:$D$3000,4,FALSE),"-")</f>
        <v>-</v>
      </c>
      <c r="U58" s="108" t="str">
        <f>IFERROR(VLOOKUP(CONCATENATE($A58,U$1),'Исх-видео'!$A$2:$D$3000,4,FALSE),"-")</f>
        <v>-</v>
      </c>
      <c r="V58" s="108" t="str">
        <f>IFERROR(VLOOKUP(CONCATENATE($A58,V$1),'Исх-видео'!$A$2:$D$3000,4,FALSE),"-")</f>
        <v>-</v>
      </c>
      <c r="W58" s="108" t="str">
        <f>IFERROR(VLOOKUP(CONCATENATE($A58,W$1),'Исх-видео'!$A$2:$D$3000,4,FALSE),"-")</f>
        <v>-</v>
      </c>
      <c r="X58" s="108" t="str">
        <f>IFERROR(VLOOKUP(CONCATENATE($A58,X$1),'Исх-видео'!$A$2:$D$3000,4,FALSE),"-")</f>
        <v>-</v>
      </c>
      <c r="Y58" s="108" t="str">
        <f>IFERROR(VLOOKUP(CONCATENATE($A58,Y$1),'Исх-видео'!$A$2:$D$3000,4,FALSE),"-")</f>
        <v>-</v>
      </c>
      <c r="Z58" s="108" t="str">
        <f>IFERROR(VLOOKUP(CONCATENATE($A58,Z$1),'Исх-видео'!$A$2:$D$3000,4,FALSE),"-")</f>
        <v>-</v>
      </c>
      <c r="AA58" s="108" t="str">
        <f>IFERROR(VLOOKUP(CONCATENATE($A58,AA$1),'Исх-видео'!$A$2:$D$3000,4,FALSE),"-")</f>
        <v>-</v>
      </c>
      <c r="AB58" s="108" t="str">
        <f>IFERROR(VLOOKUP(CONCATENATE($A58,AB$1),'Исх-видео'!$A$2:$D$3000,4,FALSE),"-")</f>
        <v>-</v>
      </c>
      <c r="AC58" s="108" t="str">
        <f>IFERROR(VLOOKUP(CONCATENATE($A58,AC$1),'Исх-видео'!$A$2:$D$3000,4,FALSE),"-")</f>
        <v>-</v>
      </c>
      <c r="AD58" s="108" t="str">
        <f>IFERROR(VLOOKUP(CONCATENATE($A58,AD$1),'Исх-видео'!$A$2:$D$3000,4,FALSE),"-")</f>
        <v>-</v>
      </c>
      <c r="AE58" s="108" t="str">
        <f>IFERROR(VLOOKUP(CONCATENATE($A58,AE$1),'Исх-видео'!$A$2:$D$3000,4,FALSE),"-")</f>
        <v>-</v>
      </c>
      <c r="AF58" s="108" t="str">
        <f>IFERROR(VLOOKUP(CONCATENATE($A58,AF$1),'Исх-видео'!$A$2:$D$3000,4,FALSE),"-")</f>
        <v>-</v>
      </c>
      <c r="AG58" s="108" t="str">
        <f>IFERROR(VLOOKUP(CONCATENATE($A58,AG$1),'Исх-видео'!$A$2:$D$3000,4,FALSE),"-")</f>
        <v>-</v>
      </c>
      <c r="AH58" s="108" t="str">
        <f>IFERROR(VLOOKUP(CONCATENATE($A58,AH$1),'Исх-видео'!$A$2:$D$3000,4,FALSE),"-")</f>
        <v>-</v>
      </c>
      <c r="AI58" s="108" t="str">
        <f>IFERROR(VLOOKUP(CONCATENATE($A58,AI$1),'Исх-видео'!$A$2:$D$3000,4,FALSE),"-")</f>
        <v>-</v>
      </c>
      <c r="AJ58" s="108" t="str">
        <f>IFERROR(VLOOKUP(CONCATENATE($A58,AJ$1),'Исх-видео'!$A$2:$D$3000,4,FALSE),"-")</f>
        <v>-</v>
      </c>
      <c r="AK58" s="108" t="str">
        <f>IFERROR(VLOOKUP(CONCATENATE($A58,AK$1),'Исх-видео'!$A$2:$D$3000,4,FALSE),"-")</f>
        <v>-</v>
      </c>
      <c r="AL58" s="108" t="str">
        <f>IFERROR(VLOOKUP(CONCATENATE($A58,AL$1),'Исх-видео'!$A$2:$D$3000,4,FALSE),"-")</f>
        <v>-</v>
      </c>
      <c r="AM58" s="108" t="str">
        <f>IFERROR(VLOOKUP(CONCATENATE($A58,AM$1),'Исх-видео'!$A$2:$D$3000,4,FALSE),"-")</f>
        <v>-</v>
      </c>
      <c r="AN58" s="108" t="str">
        <f>IFERROR(VLOOKUP(CONCATENATE($A58,AN$1),'Исх-видео'!$A$2:$D$3000,4,FALSE),"-")</f>
        <v>-</v>
      </c>
      <c r="AO58" s="108" t="str">
        <f>IFERROR(VLOOKUP(CONCATENATE($A58,AO$1),'Исх-видео'!$A$2:$D$3000,4,FALSE),"-")</f>
        <v>-</v>
      </c>
      <c r="AP58" s="109">
        <f t="shared" si="1"/>
        <v>0</v>
      </c>
      <c r="AQ58" s="88" t="str">
        <f t="shared" si="3"/>
        <v>-</v>
      </c>
      <c r="AR58" s="108"/>
    </row>
    <row r="59" spans="1:44">
      <c r="A59" s="22">
        <f t="shared" si="2"/>
        <v>57</v>
      </c>
      <c r="B59" s="108" t="str">
        <f>IFERROR(VLOOKUP(CONCATENATE($A59,B$1),'Исх-видео'!$A$2:$D$3000,4,FALSE),"-")</f>
        <v>-</v>
      </c>
      <c r="C59" s="108" t="str">
        <f>IFERROR(VLOOKUP(CONCATENATE($A59,C$1),'Исх-видео'!$A$2:$D$3000,4,FALSE),"-")</f>
        <v>-</v>
      </c>
      <c r="D59" s="108" t="str">
        <f>IFERROR(VLOOKUP(CONCATENATE($A59,D$1),'Исх-видео'!$A$2:$D$3000,4,FALSE),"-")</f>
        <v>-</v>
      </c>
      <c r="E59" s="108" t="str">
        <f>IFERROR(VLOOKUP(CONCATENATE($A59,E$1),'Исх-видео'!$A$2:$D$3000,4,FALSE),"-")</f>
        <v>-</v>
      </c>
      <c r="F59" s="108" t="str">
        <f>IFERROR(VLOOKUP(CONCATENATE($A59,F$1),'Исх-видео'!$A$2:$D$3000,4,FALSE),"-")</f>
        <v>-</v>
      </c>
      <c r="G59" s="108" t="str">
        <f>IFERROR(VLOOKUP(CONCATENATE($A59,G$1),'Исх-видео'!$A$2:$D$3000,4,FALSE),"-")</f>
        <v>-</v>
      </c>
      <c r="H59" s="108" t="str">
        <f>IFERROR(VLOOKUP(CONCATENATE($A59,H$1),'Исх-видео'!$A$2:$D$3000,4,FALSE),"-")</f>
        <v>-</v>
      </c>
      <c r="I59" s="108" t="str">
        <f>IFERROR(VLOOKUP(CONCATENATE($A59,I$1),'Исх-видео'!$A$2:$D$3000,4,FALSE),"-")</f>
        <v>-</v>
      </c>
      <c r="J59" s="108" t="str">
        <f>IFERROR(VLOOKUP(CONCATENATE($A59,J$1),'Исх-видео'!$A$2:$D$3000,4,FALSE),"-")</f>
        <v>-</v>
      </c>
      <c r="K59" s="108" t="str">
        <f>IFERROR(VLOOKUP(CONCATENATE($A59,K$1),'Исх-видео'!$A$2:$D$3000,4,FALSE),"-")</f>
        <v>-</v>
      </c>
      <c r="L59" s="108" t="str">
        <f>IFERROR(VLOOKUP(CONCATENATE($A59,L$1),'Исх-видео'!$A$2:$D$3000,4,FALSE),"-")</f>
        <v>-</v>
      </c>
      <c r="M59" s="108" t="str">
        <f>IFERROR(VLOOKUP(CONCATENATE($A59,M$1),'Исх-видео'!$A$2:$D$3000,4,FALSE),"-")</f>
        <v>-</v>
      </c>
      <c r="N59" s="108" t="str">
        <f>IFERROR(VLOOKUP(CONCATENATE($A59,N$1),'Исх-видео'!$A$2:$D$3000,4,FALSE),"-")</f>
        <v>-</v>
      </c>
      <c r="O59" s="108" t="str">
        <f>IFERROR(VLOOKUP(CONCATENATE($A59,O$1),'Исх-видео'!$A$2:$D$3000,4,FALSE),"-")</f>
        <v>-</v>
      </c>
      <c r="P59" s="108" t="str">
        <f>IFERROR(VLOOKUP(CONCATENATE($A59,P$1),'Исх-видео'!$A$2:$D$3000,4,FALSE),"-")</f>
        <v>-</v>
      </c>
      <c r="Q59" s="108" t="str">
        <f>IFERROR(VLOOKUP(CONCATENATE($A59,Q$1),'Исх-видео'!$A$2:$D$3000,4,FALSE),"-")</f>
        <v>-</v>
      </c>
      <c r="R59" s="108" t="str">
        <f>IFERROR(VLOOKUP(CONCATENATE($A59,R$1),'Исх-видео'!$A$2:$D$3000,4,FALSE),"-")</f>
        <v>-</v>
      </c>
      <c r="S59" s="108" t="str">
        <f>IFERROR(VLOOKUP(CONCATENATE($A59,S$1),'Исх-видео'!$A$2:$D$3000,4,FALSE),"-")</f>
        <v>-</v>
      </c>
      <c r="T59" s="108" t="str">
        <f>IFERROR(VLOOKUP(CONCATENATE($A59,T$1),'Исх-видео'!$A$2:$D$3000,4,FALSE),"-")</f>
        <v>-</v>
      </c>
      <c r="U59" s="108" t="str">
        <f>IFERROR(VLOOKUP(CONCATENATE($A59,U$1),'Исх-видео'!$A$2:$D$3000,4,FALSE),"-")</f>
        <v>-</v>
      </c>
      <c r="V59" s="108" t="str">
        <f>IFERROR(VLOOKUP(CONCATENATE($A59,V$1),'Исх-видео'!$A$2:$D$3000,4,FALSE),"-")</f>
        <v>-</v>
      </c>
      <c r="W59" s="108" t="str">
        <f>IFERROR(VLOOKUP(CONCATENATE($A59,W$1),'Исх-видео'!$A$2:$D$3000,4,FALSE),"-")</f>
        <v>-</v>
      </c>
      <c r="X59" s="108" t="str">
        <f>IFERROR(VLOOKUP(CONCATENATE($A59,X$1),'Исх-видео'!$A$2:$D$3000,4,FALSE),"-")</f>
        <v>-</v>
      </c>
      <c r="Y59" s="108" t="str">
        <f>IFERROR(VLOOKUP(CONCATENATE($A59,Y$1),'Исх-видео'!$A$2:$D$3000,4,FALSE),"-")</f>
        <v>-</v>
      </c>
      <c r="Z59" s="108" t="str">
        <f>IFERROR(VLOOKUP(CONCATENATE($A59,Z$1),'Исх-видео'!$A$2:$D$3000,4,FALSE),"-")</f>
        <v>-</v>
      </c>
      <c r="AA59" s="108" t="str">
        <f>IFERROR(VLOOKUP(CONCATENATE($A59,AA$1),'Исх-видео'!$A$2:$D$3000,4,FALSE),"-")</f>
        <v>-</v>
      </c>
      <c r="AB59" s="108" t="str">
        <f>IFERROR(VLOOKUP(CONCATENATE($A59,AB$1),'Исх-видео'!$A$2:$D$3000,4,FALSE),"-")</f>
        <v>-</v>
      </c>
      <c r="AC59" s="108" t="str">
        <f>IFERROR(VLOOKUP(CONCATENATE($A59,AC$1),'Исх-видео'!$A$2:$D$3000,4,FALSE),"-")</f>
        <v>-</v>
      </c>
      <c r="AD59" s="108" t="str">
        <f>IFERROR(VLOOKUP(CONCATENATE($A59,AD$1),'Исх-видео'!$A$2:$D$3000,4,FALSE),"-")</f>
        <v>-</v>
      </c>
      <c r="AE59" s="108" t="str">
        <f>IFERROR(VLOOKUP(CONCATENATE($A59,AE$1),'Исх-видео'!$A$2:$D$3000,4,FALSE),"-")</f>
        <v>-</v>
      </c>
      <c r="AF59" s="108" t="str">
        <f>IFERROR(VLOOKUP(CONCATENATE($A59,AF$1),'Исх-видео'!$A$2:$D$3000,4,FALSE),"-")</f>
        <v>-</v>
      </c>
      <c r="AG59" s="108" t="str">
        <f>IFERROR(VLOOKUP(CONCATENATE($A59,AG$1),'Исх-видео'!$A$2:$D$3000,4,FALSE),"-")</f>
        <v>-</v>
      </c>
      <c r="AH59" s="108" t="str">
        <f>IFERROR(VLOOKUP(CONCATENATE($A59,AH$1),'Исх-видео'!$A$2:$D$3000,4,FALSE),"-")</f>
        <v>-</v>
      </c>
      <c r="AI59" s="108" t="str">
        <f>IFERROR(VLOOKUP(CONCATENATE($A59,AI$1),'Исх-видео'!$A$2:$D$3000,4,FALSE),"-")</f>
        <v>-</v>
      </c>
      <c r="AJ59" s="108" t="str">
        <f>IFERROR(VLOOKUP(CONCATENATE($A59,AJ$1),'Исх-видео'!$A$2:$D$3000,4,FALSE),"-")</f>
        <v>-</v>
      </c>
      <c r="AK59" s="108" t="str">
        <f>IFERROR(VLOOKUP(CONCATENATE($A59,AK$1),'Исх-видео'!$A$2:$D$3000,4,FALSE),"-")</f>
        <v>-</v>
      </c>
      <c r="AL59" s="108" t="str">
        <f>IFERROR(VLOOKUP(CONCATENATE($A59,AL$1),'Исх-видео'!$A$2:$D$3000,4,FALSE),"-")</f>
        <v>-</v>
      </c>
      <c r="AM59" s="108" t="str">
        <f>IFERROR(VLOOKUP(CONCATENATE($A59,AM$1),'Исх-видео'!$A$2:$D$3000,4,FALSE),"-")</f>
        <v>-</v>
      </c>
      <c r="AN59" s="108" t="str">
        <f>IFERROR(VLOOKUP(CONCATENATE($A59,AN$1),'Исх-видео'!$A$2:$D$3000,4,FALSE),"-")</f>
        <v>-</v>
      </c>
      <c r="AO59" s="108" t="str">
        <f>IFERROR(VLOOKUP(CONCATENATE($A59,AO$1),'Исх-видео'!$A$2:$D$3000,4,FALSE),"-")</f>
        <v>-</v>
      </c>
      <c r="AP59" s="109">
        <f t="shared" si="1"/>
        <v>0</v>
      </c>
      <c r="AQ59" s="88" t="str">
        <f t="shared" si="3"/>
        <v>-</v>
      </c>
      <c r="AR59" s="108"/>
    </row>
    <row r="60" spans="1:44">
      <c r="A60" s="22">
        <f t="shared" si="2"/>
        <v>58</v>
      </c>
      <c r="B60" s="108" t="str">
        <f>IFERROR(VLOOKUP(CONCATENATE($A60,B$1),'Исх-видео'!$A$2:$D$3000,4,FALSE),"-")</f>
        <v>-</v>
      </c>
      <c r="C60" s="108" t="str">
        <f>IFERROR(VLOOKUP(CONCATENATE($A60,C$1),'Исх-видео'!$A$2:$D$3000,4,FALSE),"-")</f>
        <v>-</v>
      </c>
      <c r="D60" s="108" t="str">
        <f>IFERROR(VLOOKUP(CONCATENATE($A60,D$1),'Исх-видео'!$A$2:$D$3000,4,FALSE),"-")</f>
        <v>-</v>
      </c>
      <c r="E60" s="108" t="str">
        <f>IFERROR(VLOOKUP(CONCATENATE($A60,E$1),'Исх-видео'!$A$2:$D$3000,4,FALSE),"-")</f>
        <v>-</v>
      </c>
      <c r="F60" s="108" t="str">
        <f>IFERROR(VLOOKUP(CONCATENATE($A60,F$1),'Исх-видео'!$A$2:$D$3000,4,FALSE),"-")</f>
        <v>-</v>
      </c>
      <c r="G60" s="108" t="str">
        <f>IFERROR(VLOOKUP(CONCATENATE($A60,G$1),'Исх-видео'!$A$2:$D$3000,4,FALSE),"-")</f>
        <v>-</v>
      </c>
      <c r="H60" s="108" t="str">
        <f>IFERROR(VLOOKUP(CONCATENATE($A60,H$1),'Исх-видео'!$A$2:$D$3000,4,FALSE),"-")</f>
        <v>-</v>
      </c>
      <c r="I60" s="108" t="str">
        <f>IFERROR(VLOOKUP(CONCATENATE($A60,I$1),'Исх-видео'!$A$2:$D$3000,4,FALSE),"-")</f>
        <v>-</v>
      </c>
      <c r="J60" s="108" t="str">
        <f>IFERROR(VLOOKUP(CONCATENATE($A60,J$1),'Исх-видео'!$A$2:$D$3000,4,FALSE),"-")</f>
        <v>-</v>
      </c>
      <c r="K60" s="108" t="str">
        <f>IFERROR(VLOOKUP(CONCATENATE($A60,K$1),'Исх-видео'!$A$2:$D$3000,4,FALSE),"-")</f>
        <v>-</v>
      </c>
      <c r="L60" s="108" t="str">
        <f>IFERROR(VLOOKUP(CONCATENATE($A60,L$1),'Исх-видео'!$A$2:$D$3000,4,FALSE),"-")</f>
        <v>-</v>
      </c>
      <c r="M60" s="108" t="str">
        <f>IFERROR(VLOOKUP(CONCATENATE($A60,M$1),'Исх-видео'!$A$2:$D$3000,4,FALSE),"-")</f>
        <v>-</v>
      </c>
      <c r="N60" s="108" t="str">
        <f>IFERROR(VLOOKUP(CONCATENATE($A60,N$1),'Исх-видео'!$A$2:$D$3000,4,FALSE),"-")</f>
        <v>-</v>
      </c>
      <c r="O60" s="108" t="str">
        <f>IFERROR(VLOOKUP(CONCATENATE($A60,O$1),'Исх-видео'!$A$2:$D$3000,4,FALSE),"-")</f>
        <v>-</v>
      </c>
      <c r="P60" s="108" t="str">
        <f>IFERROR(VLOOKUP(CONCATENATE($A60,P$1),'Исх-видео'!$A$2:$D$3000,4,FALSE),"-")</f>
        <v>-</v>
      </c>
      <c r="Q60" s="108" t="str">
        <f>IFERROR(VLOOKUP(CONCATENATE($A60,Q$1),'Исх-видео'!$A$2:$D$3000,4,FALSE),"-")</f>
        <v>-</v>
      </c>
      <c r="R60" s="108" t="str">
        <f>IFERROR(VLOOKUP(CONCATENATE($A60,R$1),'Исх-видео'!$A$2:$D$3000,4,FALSE),"-")</f>
        <v>-</v>
      </c>
      <c r="S60" s="108" t="str">
        <f>IFERROR(VLOOKUP(CONCATENATE($A60,S$1),'Исх-видео'!$A$2:$D$3000,4,FALSE),"-")</f>
        <v>-</v>
      </c>
      <c r="T60" s="108" t="str">
        <f>IFERROR(VLOOKUP(CONCATENATE($A60,T$1),'Исх-видео'!$A$2:$D$3000,4,FALSE),"-")</f>
        <v>-</v>
      </c>
      <c r="U60" s="108" t="str">
        <f>IFERROR(VLOOKUP(CONCATENATE($A60,U$1),'Исх-видео'!$A$2:$D$3000,4,FALSE),"-")</f>
        <v>-</v>
      </c>
      <c r="V60" s="108" t="str">
        <f>IFERROR(VLOOKUP(CONCATENATE($A60,V$1),'Исх-видео'!$A$2:$D$3000,4,FALSE),"-")</f>
        <v>-</v>
      </c>
      <c r="W60" s="108" t="str">
        <f>IFERROR(VLOOKUP(CONCATENATE($A60,W$1),'Исх-видео'!$A$2:$D$3000,4,FALSE),"-")</f>
        <v>-</v>
      </c>
      <c r="X60" s="108" t="str">
        <f>IFERROR(VLOOKUP(CONCATENATE($A60,X$1),'Исх-видео'!$A$2:$D$3000,4,FALSE),"-")</f>
        <v>-</v>
      </c>
      <c r="Y60" s="108" t="str">
        <f>IFERROR(VLOOKUP(CONCATENATE($A60,Y$1),'Исх-видео'!$A$2:$D$3000,4,FALSE),"-")</f>
        <v>-</v>
      </c>
      <c r="Z60" s="108" t="str">
        <f>IFERROR(VLOOKUP(CONCATENATE($A60,Z$1),'Исх-видео'!$A$2:$D$3000,4,FALSE),"-")</f>
        <v>-</v>
      </c>
      <c r="AA60" s="108" t="str">
        <f>IFERROR(VLOOKUP(CONCATENATE($A60,AA$1),'Исх-видео'!$A$2:$D$3000,4,FALSE),"-")</f>
        <v>-</v>
      </c>
      <c r="AB60" s="108" t="str">
        <f>IFERROR(VLOOKUP(CONCATENATE($A60,AB$1),'Исх-видео'!$A$2:$D$3000,4,FALSE),"-")</f>
        <v>-</v>
      </c>
      <c r="AC60" s="108" t="str">
        <f>IFERROR(VLOOKUP(CONCATENATE($A60,AC$1),'Исх-видео'!$A$2:$D$3000,4,FALSE),"-")</f>
        <v>-</v>
      </c>
      <c r="AD60" s="108" t="str">
        <f>IFERROR(VLOOKUP(CONCATENATE($A60,AD$1),'Исх-видео'!$A$2:$D$3000,4,FALSE),"-")</f>
        <v>-</v>
      </c>
      <c r="AE60" s="108" t="str">
        <f>IFERROR(VLOOKUP(CONCATENATE($A60,AE$1),'Исх-видео'!$A$2:$D$3000,4,FALSE),"-")</f>
        <v>-</v>
      </c>
      <c r="AF60" s="108" t="str">
        <f>IFERROR(VLOOKUP(CONCATENATE($A60,AF$1),'Исх-видео'!$A$2:$D$3000,4,FALSE),"-")</f>
        <v>-</v>
      </c>
      <c r="AG60" s="108" t="str">
        <f>IFERROR(VLOOKUP(CONCATENATE($A60,AG$1),'Исх-видео'!$A$2:$D$3000,4,FALSE),"-")</f>
        <v>-</v>
      </c>
      <c r="AH60" s="108" t="str">
        <f>IFERROR(VLOOKUP(CONCATENATE($A60,AH$1),'Исх-видео'!$A$2:$D$3000,4,FALSE),"-")</f>
        <v>-</v>
      </c>
      <c r="AI60" s="108" t="str">
        <f>IFERROR(VLOOKUP(CONCATENATE($A60,AI$1),'Исх-видео'!$A$2:$D$3000,4,FALSE),"-")</f>
        <v>-</v>
      </c>
      <c r="AJ60" s="108" t="str">
        <f>IFERROR(VLOOKUP(CONCATENATE($A60,AJ$1),'Исх-видео'!$A$2:$D$3000,4,FALSE),"-")</f>
        <v>-</v>
      </c>
      <c r="AK60" s="108" t="str">
        <f>IFERROR(VLOOKUP(CONCATENATE($A60,AK$1),'Исх-видео'!$A$2:$D$3000,4,FALSE),"-")</f>
        <v>-</v>
      </c>
      <c r="AL60" s="108" t="str">
        <f>IFERROR(VLOOKUP(CONCATENATE($A60,AL$1),'Исх-видео'!$A$2:$D$3000,4,FALSE),"-")</f>
        <v>-</v>
      </c>
      <c r="AM60" s="108" t="str">
        <f>IFERROR(VLOOKUP(CONCATENATE($A60,AM$1),'Исх-видео'!$A$2:$D$3000,4,FALSE),"-")</f>
        <v>-</v>
      </c>
      <c r="AN60" s="108" t="str">
        <f>IFERROR(VLOOKUP(CONCATENATE($A60,AN$1),'Исх-видео'!$A$2:$D$3000,4,FALSE),"-")</f>
        <v>-</v>
      </c>
      <c r="AO60" s="108" t="str">
        <f>IFERROR(VLOOKUP(CONCATENATE($A60,AO$1),'Исх-видео'!$A$2:$D$3000,4,FALSE),"-")</f>
        <v>-</v>
      </c>
      <c r="AP60" s="109">
        <f t="shared" si="1"/>
        <v>0</v>
      </c>
      <c r="AQ60" s="88" t="str">
        <f t="shared" si="3"/>
        <v>-</v>
      </c>
      <c r="AR60" s="108"/>
    </row>
    <row r="61" spans="1:44">
      <c r="A61" s="22">
        <f t="shared" si="2"/>
        <v>59</v>
      </c>
      <c r="B61" s="108" t="str">
        <f>IFERROR(VLOOKUP(CONCATENATE($A61,B$1),'Исх-видео'!$A$2:$D$3000,4,FALSE),"-")</f>
        <v>-</v>
      </c>
      <c r="C61" s="108" t="str">
        <f>IFERROR(VLOOKUP(CONCATENATE($A61,C$1),'Исх-видео'!$A$2:$D$3000,4,FALSE),"-")</f>
        <v>-</v>
      </c>
      <c r="D61" s="108" t="str">
        <f>IFERROR(VLOOKUP(CONCATENATE($A61,D$1),'Исх-видео'!$A$2:$D$3000,4,FALSE),"-")</f>
        <v>-</v>
      </c>
      <c r="E61" s="108" t="str">
        <f>IFERROR(VLOOKUP(CONCATENATE($A61,E$1),'Исх-видео'!$A$2:$D$3000,4,FALSE),"-")</f>
        <v>-</v>
      </c>
      <c r="F61" s="108" t="str">
        <f>IFERROR(VLOOKUP(CONCATENATE($A61,F$1),'Исх-видео'!$A$2:$D$3000,4,FALSE),"-")</f>
        <v>-</v>
      </c>
      <c r="G61" s="108" t="str">
        <f>IFERROR(VLOOKUP(CONCATENATE($A61,G$1),'Исх-видео'!$A$2:$D$3000,4,FALSE),"-")</f>
        <v>-</v>
      </c>
      <c r="H61" s="108" t="str">
        <f>IFERROR(VLOOKUP(CONCATENATE($A61,H$1),'Исх-видео'!$A$2:$D$3000,4,FALSE),"-")</f>
        <v>-</v>
      </c>
      <c r="I61" s="108" t="str">
        <f>IFERROR(VLOOKUP(CONCATENATE($A61,I$1),'Исх-видео'!$A$2:$D$3000,4,FALSE),"-")</f>
        <v>-</v>
      </c>
      <c r="J61" s="108" t="str">
        <f>IFERROR(VLOOKUP(CONCATENATE($A61,J$1),'Исх-видео'!$A$2:$D$3000,4,FALSE),"-")</f>
        <v>-</v>
      </c>
      <c r="K61" s="108" t="str">
        <f>IFERROR(VLOOKUP(CONCATENATE($A61,K$1),'Исх-видео'!$A$2:$D$3000,4,FALSE),"-")</f>
        <v>-</v>
      </c>
      <c r="L61" s="108" t="str">
        <f>IFERROR(VLOOKUP(CONCATENATE($A61,L$1),'Исх-видео'!$A$2:$D$3000,4,FALSE),"-")</f>
        <v>-</v>
      </c>
      <c r="M61" s="108" t="str">
        <f>IFERROR(VLOOKUP(CONCATENATE($A61,M$1),'Исх-видео'!$A$2:$D$3000,4,FALSE),"-")</f>
        <v>-</v>
      </c>
      <c r="N61" s="108" t="str">
        <f>IFERROR(VLOOKUP(CONCATENATE($A61,N$1),'Исх-видео'!$A$2:$D$3000,4,FALSE),"-")</f>
        <v>-</v>
      </c>
      <c r="O61" s="108" t="str">
        <f>IFERROR(VLOOKUP(CONCATENATE($A61,O$1),'Исх-видео'!$A$2:$D$3000,4,FALSE),"-")</f>
        <v>-</v>
      </c>
      <c r="P61" s="108" t="str">
        <f>IFERROR(VLOOKUP(CONCATENATE($A61,P$1),'Исх-видео'!$A$2:$D$3000,4,FALSE),"-")</f>
        <v>-</v>
      </c>
      <c r="Q61" s="108" t="str">
        <f>IFERROR(VLOOKUP(CONCATENATE($A61,Q$1),'Исх-видео'!$A$2:$D$3000,4,FALSE),"-")</f>
        <v>-</v>
      </c>
      <c r="R61" s="108" t="str">
        <f>IFERROR(VLOOKUP(CONCATENATE($A61,R$1),'Исх-видео'!$A$2:$D$3000,4,FALSE),"-")</f>
        <v>-</v>
      </c>
      <c r="S61" s="108" t="str">
        <f>IFERROR(VLOOKUP(CONCATENATE($A61,S$1),'Исх-видео'!$A$2:$D$3000,4,FALSE),"-")</f>
        <v>-</v>
      </c>
      <c r="T61" s="108" t="str">
        <f>IFERROR(VLOOKUP(CONCATENATE($A61,T$1),'Исх-видео'!$A$2:$D$3000,4,FALSE),"-")</f>
        <v>-</v>
      </c>
      <c r="U61" s="108" t="str">
        <f>IFERROR(VLOOKUP(CONCATENATE($A61,U$1),'Исх-видео'!$A$2:$D$3000,4,FALSE),"-")</f>
        <v>-</v>
      </c>
      <c r="V61" s="108" t="str">
        <f>IFERROR(VLOOKUP(CONCATENATE($A61,V$1),'Исх-видео'!$A$2:$D$3000,4,FALSE),"-")</f>
        <v>-</v>
      </c>
      <c r="W61" s="108" t="str">
        <f>IFERROR(VLOOKUP(CONCATENATE($A61,W$1),'Исх-видео'!$A$2:$D$3000,4,FALSE),"-")</f>
        <v>-</v>
      </c>
      <c r="X61" s="108" t="str">
        <f>IFERROR(VLOOKUP(CONCATENATE($A61,X$1),'Исх-видео'!$A$2:$D$3000,4,FALSE),"-")</f>
        <v>-</v>
      </c>
      <c r="Y61" s="108" t="str">
        <f>IFERROR(VLOOKUP(CONCATENATE($A61,Y$1),'Исх-видео'!$A$2:$D$3000,4,FALSE),"-")</f>
        <v>-</v>
      </c>
      <c r="Z61" s="108" t="str">
        <f>IFERROR(VLOOKUP(CONCATENATE($A61,Z$1),'Исх-видео'!$A$2:$D$3000,4,FALSE),"-")</f>
        <v>-</v>
      </c>
      <c r="AA61" s="108" t="str">
        <f>IFERROR(VLOOKUP(CONCATENATE($A61,AA$1),'Исх-видео'!$A$2:$D$3000,4,FALSE),"-")</f>
        <v>-</v>
      </c>
      <c r="AB61" s="108" t="str">
        <f>IFERROR(VLOOKUP(CONCATENATE($A61,AB$1),'Исх-видео'!$A$2:$D$3000,4,FALSE),"-")</f>
        <v>-</v>
      </c>
      <c r="AC61" s="108" t="str">
        <f>IFERROR(VLOOKUP(CONCATENATE($A61,AC$1),'Исх-видео'!$A$2:$D$3000,4,FALSE),"-")</f>
        <v>-</v>
      </c>
      <c r="AD61" s="108" t="str">
        <f>IFERROR(VLOOKUP(CONCATENATE($A61,AD$1),'Исх-видео'!$A$2:$D$3000,4,FALSE),"-")</f>
        <v>-</v>
      </c>
      <c r="AE61" s="108" t="str">
        <f>IFERROR(VLOOKUP(CONCATENATE($A61,AE$1),'Исх-видео'!$A$2:$D$3000,4,FALSE),"-")</f>
        <v>-</v>
      </c>
      <c r="AF61" s="108" t="str">
        <f>IFERROR(VLOOKUP(CONCATENATE($A61,AF$1),'Исх-видео'!$A$2:$D$3000,4,FALSE),"-")</f>
        <v>-</v>
      </c>
      <c r="AG61" s="108" t="str">
        <f>IFERROR(VLOOKUP(CONCATENATE($A61,AG$1),'Исх-видео'!$A$2:$D$3000,4,FALSE),"-")</f>
        <v>-</v>
      </c>
      <c r="AH61" s="108" t="str">
        <f>IFERROR(VLOOKUP(CONCATENATE($A61,AH$1),'Исх-видео'!$A$2:$D$3000,4,FALSE),"-")</f>
        <v>-</v>
      </c>
      <c r="AI61" s="108" t="str">
        <f>IFERROR(VLOOKUP(CONCATENATE($A61,AI$1),'Исх-видео'!$A$2:$D$3000,4,FALSE),"-")</f>
        <v>-</v>
      </c>
      <c r="AJ61" s="108" t="str">
        <f>IFERROR(VLOOKUP(CONCATENATE($A61,AJ$1),'Исх-видео'!$A$2:$D$3000,4,FALSE),"-")</f>
        <v>-</v>
      </c>
      <c r="AK61" s="108" t="str">
        <f>IFERROR(VLOOKUP(CONCATENATE($A61,AK$1),'Исх-видео'!$A$2:$D$3000,4,FALSE),"-")</f>
        <v>-</v>
      </c>
      <c r="AL61" s="108" t="str">
        <f>IFERROR(VLOOKUP(CONCATENATE($A61,AL$1),'Исх-видео'!$A$2:$D$3000,4,FALSE),"-")</f>
        <v>-</v>
      </c>
      <c r="AM61" s="108" t="str">
        <f>IFERROR(VLOOKUP(CONCATENATE($A61,AM$1),'Исх-видео'!$A$2:$D$3000,4,FALSE),"-")</f>
        <v>-</v>
      </c>
      <c r="AN61" s="108" t="str">
        <f>IFERROR(VLOOKUP(CONCATENATE($A61,AN$1),'Исх-видео'!$A$2:$D$3000,4,FALSE),"-")</f>
        <v>-</v>
      </c>
      <c r="AO61" s="108" t="str">
        <f>IFERROR(VLOOKUP(CONCATENATE($A61,AO$1),'Исх-видео'!$A$2:$D$3000,4,FALSE),"-")</f>
        <v>-</v>
      </c>
      <c r="AP61" s="109">
        <f t="shared" si="1"/>
        <v>0</v>
      </c>
      <c r="AQ61" s="88" t="str">
        <f t="shared" si="3"/>
        <v>-</v>
      </c>
      <c r="AR61" s="108"/>
    </row>
    <row r="62" spans="1:44">
      <c r="A62" s="22">
        <f t="shared" si="2"/>
        <v>60</v>
      </c>
      <c r="B62" s="108" t="str">
        <f>IFERROR(VLOOKUP(CONCATENATE($A62,B$1),'Исх-видео'!$A$2:$D$3000,4,FALSE),"-")</f>
        <v>-</v>
      </c>
      <c r="C62" s="108" t="str">
        <f>IFERROR(VLOOKUP(CONCATENATE($A62,C$1),'Исх-видео'!$A$2:$D$3000,4,FALSE),"-")</f>
        <v>-</v>
      </c>
      <c r="D62" s="108" t="str">
        <f>IFERROR(VLOOKUP(CONCATENATE($A62,D$1),'Исх-видео'!$A$2:$D$3000,4,FALSE),"-")</f>
        <v>-</v>
      </c>
      <c r="E62" s="108" t="str">
        <f>IFERROR(VLOOKUP(CONCATENATE($A62,E$1),'Исх-видео'!$A$2:$D$3000,4,FALSE),"-")</f>
        <v>-</v>
      </c>
      <c r="F62" s="108" t="str">
        <f>IFERROR(VLOOKUP(CONCATENATE($A62,F$1),'Исх-видео'!$A$2:$D$3000,4,FALSE),"-")</f>
        <v>-</v>
      </c>
      <c r="G62" s="108" t="str">
        <f>IFERROR(VLOOKUP(CONCATENATE($A62,G$1),'Исх-видео'!$A$2:$D$3000,4,FALSE),"-")</f>
        <v>-</v>
      </c>
      <c r="H62" s="108" t="str">
        <f>IFERROR(VLOOKUP(CONCATENATE($A62,H$1),'Исх-видео'!$A$2:$D$3000,4,FALSE),"-")</f>
        <v>-</v>
      </c>
      <c r="I62" s="108" t="str">
        <f>IFERROR(VLOOKUP(CONCATENATE($A62,I$1),'Исх-видео'!$A$2:$D$3000,4,FALSE),"-")</f>
        <v>-</v>
      </c>
      <c r="J62" s="108" t="str">
        <f>IFERROR(VLOOKUP(CONCATENATE($A62,J$1),'Исх-видео'!$A$2:$D$3000,4,FALSE),"-")</f>
        <v>-</v>
      </c>
      <c r="K62" s="108" t="str">
        <f>IFERROR(VLOOKUP(CONCATENATE($A62,K$1),'Исх-видео'!$A$2:$D$3000,4,FALSE),"-")</f>
        <v>-</v>
      </c>
      <c r="L62" s="108" t="str">
        <f>IFERROR(VLOOKUP(CONCATENATE($A62,L$1),'Исх-видео'!$A$2:$D$3000,4,FALSE),"-")</f>
        <v>-</v>
      </c>
      <c r="M62" s="108" t="str">
        <f>IFERROR(VLOOKUP(CONCATENATE($A62,M$1),'Исх-видео'!$A$2:$D$3000,4,FALSE),"-")</f>
        <v>-</v>
      </c>
      <c r="N62" s="108" t="str">
        <f>IFERROR(VLOOKUP(CONCATENATE($A62,N$1),'Исх-видео'!$A$2:$D$3000,4,FALSE),"-")</f>
        <v>-</v>
      </c>
      <c r="O62" s="108" t="str">
        <f>IFERROR(VLOOKUP(CONCATENATE($A62,O$1),'Исх-видео'!$A$2:$D$3000,4,FALSE),"-")</f>
        <v>-</v>
      </c>
      <c r="P62" s="108" t="str">
        <f>IFERROR(VLOOKUP(CONCATENATE($A62,P$1),'Исх-видео'!$A$2:$D$3000,4,FALSE),"-")</f>
        <v>-</v>
      </c>
      <c r="Q62" s="108" t="str">
        <f>IFERROR(VLOOKUP(CONCATENATE($A62,Q$1),'Исх-видео'!$A$2:$D$3000,4,FALSE),"-")</f>
        <v>-</v>
      </c>
      <c r="R62" s="108" t="str">
        <f>IFERROR(VLOOKUP(CONCATENATE($A62,R$1),'Исх-видео'!$A$2:$D$3000,4,FALSE),"-")</f>
        <v>-</v>
      </c>
      <c r="S62" s="108" t="str">
        <f>IFERROR(VLOOKUP(CONCATENATE($A62,S$1),'Исх-видео'!$A$2:$D$3000,4,FALSE),"-")</f>
        <v>-</v>
      </c>
      <c r="T62" s="108" t="str">
        <f>IFERROR(VLOOKUP(CONCATENATE($A62,T$1),'Исх-видео'!$A$2:$D$3000,4,FALSE),"-")</f>
        <v>-</v>
      </c>
      <c r="U62" s="108" t="str">
        <f>IFERROR(VLOOKUP(CONCATENATE($A62,U$1),'Исх-видео'!$A$2:$D$3000,4,FALSE),"-")</f>
        <v>-</v>
      </c>
      <c r="V62" s="108" t="str">
        <f>IFERROR(VLOOKUP(CONCATENATE($A62,V$1),'Исх-видео'!$A$2:$D$3000,4,FALSE),"-")</f>
        <v>-</v>
      </c>
      <c r="W62" s="108" t="str">
        <f>IFERROR(VLOOKUP(CONCATENATE($A62,W$1),'Исх-видео'!$A$2:$D$3000,4,FALSE),"-")</f>
        <v>-</v>
      </c>
      <c r="X62" s="108" t="str">
        <f>IFERROR(VLOOKUP(CONCATENATE($A62,X$1),'Исх-видео'!$A$2:$D$3000,4,FALSE),"-")</f>
        <v>-</v>
      </c>
      <c r="Y62" s="108" t="str">
        <f>IFERROR(VLOOKUP(CONCATENATE($A62,Y$1),'Исх-видео'!$A$2:$D$3000,4,FALSE),"-")</f>
        <v>-</v>
      </c>
      <c r="Z62" s="108" t="str">
        <f>IFERROR(VLOOKUP(CONCATENATE($A62,Z$1),'Исх-видео'!$A$2:$D$3000,4,FALSE),"-")</f>
        <v>-</v>
      </c>
      <c r="AA62" s="108" t="str">
        <f>IFERROR(VLOOKUP(CONCATENATE($A62,AA$1),'Исх-видео'!$A$2:$D$3000,4,FALSE),"-")</f>
        <v>-</v>
      </c>
      <c r="AB62" s="108" t="str">
        <f>IFERROR(VLOOKUP(CONCATENATE($A62,AB$1),'Исх-видео'!$A$2:$D$3000,4,FALSE),"-")</f>
        <v>-</v>
      </c>
      <c r="AC62" s="108" t="str">
        <f>IFERROR(VLOOKUP(CONCATENATE($A62,AC$1),'Исх-видео'!$A$2:$D$3000,4,FALSE),"-")</f>
        <v>-</v>
      </c>
      <c r="AD62" s="108" t="str">
        <f>IFERROR(VLOOKUP(CONCATENATE($A62,AD$1),'Исх-видео'!$A$2:$D$3000,4,FALSE),"-")</f>
        <v>-</v>
      </c>
      <c r="AE62" s="108" t="str">
        <f>IFERROR(VLOOKUP(CONCATENATE($A62,AE$1),'Исх-видео'!$A$2:$D$3000,4,FALSE),"-")</f>
        <v>-</v>
      </c>
      <c r="AF62" s="108" t="str">
        <f>IFERROR(VLOOKUP(CONCATENATE($A62,AF$1),'Исх-видео'!$A$2:$D$3000,4,FALSE),"-")</f>
        <v>-</v>
      </c>
      <c r="AG62" s="108" t="str">
        <f>IFERROR(VLOOKUP(CONCATENATE($A62,AG$1),'Исх-видео'!$A$2:$D$3000,4,FALSE),"-")</f>
        <v>-</v>
      </c>
      <c r="AH62" s="108" t="str">
        <f>IFERROR(VLOOKUP(CONCATENATE($A62,AH$1),'Исх-видео'!$A$2:$D$3000,4,FALSE),"-")</f>
        <v>-</v>
      </c>
      <c r="AI62" s="108" t="str">
        <f>IFERROR(VLOOKUP(CONCATENATE($A62,AI$1),'Исх-видео'!$A$2:$D$3000,4,FALSE),"-")</f>
        <v>-</v>
      </c>
      <c r="AJ62" s="108" t="str">
        <f>IFERROR(VLOOKUP(CONCATENATE($A62,AJ$1),'Исх-видео'!$A$2:$D$3000,4,FALSE),"-")</f>
        <v>-</v>
      </c>
      <c r="AK62" s="108" t="str">
        <f>IFERROR(VLOOKUP(CONCATENATE($A62,AK$1),'Исх-видео'!$A$2:$D$3000,4,FALSE),"-")</f>
        <v>-</v>
      </c>
      <c r="AL62" s="108" t="str">
        <f>IFERROR(VLOOKUP(CONCATENATE($A62,AL$1),'Исх-видео'!$A$2:$D$3000,4,FALSE),"-")</f>
        <v>-</v>
      </c>
      <c r="AM62" s="108" t="str">
        <f>IFERROR(VLOOKUP(CONCATENATE($A62,AM$1),'Исх-видео'!$A$2:$D$3000,4,FALSE),"-")</f>
        <v>-</v>
      </c>
      <c r="AN62" s="108" t="str">
        <f>IFERROR(VLOOKUP(CONCATENATE($A62,AN$1),'Исх-видео'!$A$2:$D$3000,4,FALSE),"-")</f>
        <v>-</v>
      </c>
      <c r="AO62" s="108" t="str">
        <f>IFERROR(VLOOKUP(CONCATENATE($A62,AO$1),'Исх-видео'!$A$2:$D$3000,4,FALSE),"-")</f>
        <v>-</v>
      </c>
      <c r="AP62" s="109">
        <f t="shared" si="1"/>
        <v>0</v>
      </c>
      <c r="AQ62" s="88" t="str">
        <f t="shared" si="3"/>
        <v>-</v>
      </c>
      <c r="AR62" s="108"/>
    </row>
    <row r="63" spans="1:44">
      <c r="A63" s="22">
        <f t="shared" si="2"/>
        <v>61</v>
      </c>
      <c r="B63" s="108" t="str">
        <f>IFERROR(VLOOKUP(CONCATENATE($A63,B$1),'Исх-видео'!$A$2:$D$3000,4,FALSE),"-")</f>
        <v>-</v>
      </c>
      <c r="C63" s="108" t="str">
        <f>IFERROR(VLOOKUP(CONCATENATE($A63,C$1),'Исх-видео'!$A$2:$D$3000,4,FALSE),"-")</f>
        <v>-</v>
      </c>
      <c r="D63" s="108" t="str">
        <f>IFERROR(VLOOKUP(CONCATENATE($A63,D$1),'Исх-видео'!$A$2:$D$3000,4,FALSE),"-")</f>
        <v>-</v>
      </c>
      <c r="E63" s="108" t="str">
        <f>IFERROR(VLOOKUP(CONCATENATE($A63,E$1),'Исх-видео'!$A$2:$D$3000,4,FALSE),"-")</f>
        <v>-</v>
      </c>
      <c r="F63" s="108" t="str">
        <f>IFERROR(VLOOKUP(CONCATENATE($A63,F$1),'Исх-видео'!$A$2:$D$3000,4,FALSE),"-")</f>
        <v>-</v>
      </c>
      <c r="G63" s="108" t="str">
        <f>IFERROR(VLOOKUP(CONCATENATE($A63,G$1),'Исх-видео'!$A$2:$D$3000,4,FALSE),"-")</f>
        <v>-</v>
      </c>
      <c r="H63" s="108" t="str">
        <f>IFERROR(VLOOKUP(CONCATENATE($A63,H$1),'Исх-видео'!$A$2:$D$3000,4,FALSE),"-")</f>
        <v>-</v>
      </c>
      <c r="I63" s="108" t="str">
        <f>IFERROR(VLOOKUP(CONCATENATE($A63,I$1),'Исх-видео'!$A$2:$D$3000,4,FALSE),"-")</f>
        <v>-</v>
      </c>
      <c r="J63" s="108" t="str">
        <f>IFERROR(VLOOKUP(CONCATENATE($A63,J$1),'Исх-видео'!$A$2:$D$3000,4,FALSE),"-")</f>
        <v>-</v>
      </c>
      <c r="K63" s="108" t="str">
        <f>IFERROR(VLOOKUP(CONCATENATE($A63,K$1),'Исх-видео'!$A$2:$D$3000,4,FALSE),"-")</f>
        <v>-</v>
      </c>
      <c r="L63" s="108" t="str">
        <f>IFERROR(VLOOKUP(CONCATENATE($A63,L$1),'Исх-видео'!$A$2:$D$3000,4,FALSE),"-")</f>
        <v>-</v>
      </c>
      <c r="M63" s="108" t="str">
        <f>IFERROR(VLOOKUP(CONCATENATE($A63,M$1),'Исх-видео'!$A$2:$D$3000,4,FALSE),"-")</f>
        <v>-</v>
      </c>
      <c r="N63" s="108" t="str">
        <f>IFERROR(VLOOKUP(CONCATENATE($A63,N$1),'Исх-видео'!$A$2:$D$3000,4,FALSE),"-")</f>
        <v>-</v>
      </c>
      <c r="O63" s="108" t="str">
        <f>IFERROR(VLOOKUP(CONCATENATE($A63,O$1),'Исх-видео'!$A$2:$D$3000,4,FALSE),"-")</f>
        <v>-</v>
      </c>
      <c r="P63" s="108" t="str">
        <f>IFERROR(VLOOKUP(CONCATENATE($A63,P$1),'Исх-видео'!$A$2:$D$3000,4,FALSE),"-")</f>
        <v>-</v>
      </c>
      <c r="Q63" s="108" t="str">
        <f>IFERROR(VLOOKUP(CONCATENATE($A63,Q$1),'Исх-видео'!$A$2:$D$3000,4,FALSE),"-")</f>
        <v>-</v>
      </c>
      <c r="R63" s="108" t="str">
        <f>IFERROR(VLOOKUP(CONCATENATE($A63,R$1),'Исх-видео'!$A$2:$D$3000,4,FALSE),"-")</f>
        <v>-</v>
      </c>
      <c r="S63" s="108" t="str">
        <f>IFERROR(VLOOKUP(CONCATENATE($A63,S$1),'Исх-видео'!$A$2:$D$3000,4,FALSE),"-")</f>
        <v>-</v>
      </c>
      <c r="T63" s="108" t="str">
        <f>IFERROR(VLOOKUP(CONCATENATE($A63,T$1),'Исх-видео'!$A$2:$D$3000,4,FALSE),"-")</f>
        <v>-</v>
      </c>
      <c r="U63" s="108" t="str">
        <f>IFERROR(VLOOKUP(CONCATENATE($A63,U$1),'Исх-видео'!$A$2:$D$3000,4,FALSE),"-")</f>
        <v>-</v>
      </c>
      <c r="V63" s="108" t="str">
        <f>IFERROR(VLOOKUP(CONCATENATE($A63,V$1),'Исх-видео'!$A$2:$D$3000,4,FALSE),"-")</f>
        <v>-</v>
      </c>
      <c r="W63" s="108" t="str">
        <f>IFERROR(VLOOKUP(CONCATENATE($A63,W$1),'Исх-видео'!$A$2:$D$3000,4,FALSE),"-")</f>
        <v>-</v>
      </c>
      <c r="X63" s="108" t="str">
        <f>IFERROR(VLOOKUP(CONCATENATE($A63,X$1),'Исх-видео'!$A$2:$D$3000,4,FALSE),"-")</f>
        <v>-</v>
      </c>
      <c r="Y63" s="108" t="str">
        <f>IFERROR(VLOOKUP(CONCATENATE($A63,Y$1),'Исх-видео'!$A$2:$D$3000,4,FALSE),"-")</f>
        <v>-</v>
      </c>
      <c r="Z63" s="108" t="str">
        <f>IFERROR(VLOOKUP(CONCATENATE($A63,Z$1),'Исх-видео'!$A$2:$D$3000,4,FALSE),"-")</f>
        <v>-</v>
      </c>
      <c r="AA63" s="108" t="str">
        <f>IFERROR(VLOOKUP(CONCATENATE($A63,AA$1),'Исх-видео'!$A$2:$D$3000,4,FALSE),"-")</f>
        <v>-</v>
      </c>
      <c r="AB63" s="108" t="str">
        <f>IFERROR(VLOOKUP(CONCATENATE($A63,AB$1),'Исх-видео'!$A$2:$D$3000,4,FALSE),"-")</f>
        <v>-</v>
      </c>
      <c r="AC63" s="108" t="str">
        <f>IFERROR(VLOOKUP(CONCATENATE($A63,AC$1),'Исх-видео'!$A$2:$D$3000,4,FALSE),"-")</f>
        <v>-</v>
      </c>
      <c r="AD63" s="108" t="str">
        <f>IFERROR(VLOOKUP(CONCATENATE($A63,AD$1),'Исх-видео'!$A$2:$D$3000,4,FALSE),"-")</f>
        <v>-</v>
      </c>
      <c r="AE63" s="108" t="str">
        <f>IFERROR(VLOOKUP(CONCATENATE($A63,AE$1),'Исх-видео'!$A$2:$D$3000,4,FALSE),"-")</f>
        <v>-</v>
      </c>
      <c r="AF63" s="108" t="str">
        <f>IFERROR(VLOOKUP(CONCATENATE($A63,AF$1),'Исх-видео'!$A$2:$D$3000,4,FALSE),"-")</f>
        <v>-</v>
      </c>
      <c r="AG63" s="108" t="str">
        <f>IFERROR(VLOOKUP(CONCATENATE($A63,AG$1),'Исх-видео'!$A$2:$D$3000,4,FALSE),"-")</f>
        <v>-</v>
      </c>
      <c r="AH63" s="108" t="str">
        <f>IFERROR(VLOOKUP(CONCATENATE($A63,AH$1),'Исх-видео'!$A$2:$D$3000,4,FALSE),"-")</f>
        <v>-</v>
      </c>
      <c r="AI63" s="108" t="str">
        <f>IFERROR(VLOOKUP(CONCATENATE($A63,AI$1),'Исх-видео'!$A$2:$D$3000,4,FALSE),"-")</f>
        <v>-</v>
      </c>
      <c r="AJ63" s="108" t="str">
        <f>IFERROR(VLOOKUP(CONCATENATE($A63,AJ$1),'Исх-видео'!$A$2:$D$3000,4,FALSE),"-")</f>
        <v>-</v>
      </c>
      <c r="AK63" s="108" t="str">
        <f>IFERROR(VLOOKUP(CONCATENATE($A63,AK$1),'Исх-видео'!$A$2:$D$3000,4,FALSE),"-")</f>
        <v>-</v>
      </c>
      <c r="AL63" s="108" t="str">
        <f>IFERROR(VLOOKUP(CONCATENATE($A63,AL$1),'Исх-видео'!$A$2:$D$3000,4,FALSE),"-")</f>
        <v>-</v>
      </c>
      <c r="AM63" s="108" t="str">
        <f>IFERROR(VLOOKUP(CONCATENATE($A63,AM$1),'Исх-видео'!$A$2:$D$3000,4,FALSE),"-")</f>
        <v>-</v>
      </c>
      <c r="AN63" s="108" t="str">
        <f>IFERROR(VLOOKUP(CONCATENATE($A63,AN$1),'Исх-видео'!$A$2:$D$3000,4,FALSE),"-")</f>
        <v>-</v>
      </c>
      <c r="AO63" s="108" t="str">
        <f>IFERROR(VLOOKUP(CONCATENATE($A63,AO$1),'Исх-видео'!$A$2:$D$3000,4,FALSE),"-")</f>
        <v>-</v>
      </c>
      <c r="AP63" s="109">
        <f t="shared" si="1"/>
        <v>0</v>
      </c>
      <c r="AQ63" s="88" t="str">
        <f t="shared" si="3"/>
        <v>-</v>
      </c>
      <c r="AR63" s="108"/>
    </row>
    <row r="64" spans="1:44">
      <c r="A64" s="22">
        <f t="shared" si="2"/>
        <v>62</v>
      </c>
      <c r="B64" s="108" t="str">
        <f>IFERROR(VLOOKUP(CONCATENATE($A64,B$1),'Исх-видео'!$A$2:$D$3000,4,FALSE),"-")</f>
        <v>-</v>
      </c>
      <c r="C64" s="108" t="str">
        <f>IFERROR(VLOOKUP(CONCATENATE($A64,C$1),'Исх-видео'!$A$2:$D$3000,4,FALSE),"-")</f>
        <v>-</v>
      </c>
      <c r="D64" s="108" t="str">
        <f>IFERROR(VLOOKUP(CONCATENATE($A64,D$1),'Исх-видео'!$A$2:$D$3000,4,FALSE),"-")</f>
        <v>-</v>
      </c>
      <c r="E64" s="108" t="str">
        <f>IFERROR(VLOOKUP(CONCATENATE($A64,E$1),'Исх-видео'!$A$2:$D$3000,4,FALSE),"-")</f>
        <v>-</v>
      </c>
      <c r="F64" s="108" t="str">
        <f>IFERROR(VLOOKUP(CONCATENATE($A64,F$1),'Исх-видео'!$A$2:$D$3000,4,FALSE),"-")</f>
        <v>-</v>
      </c>
      <c r="G64" s="108" t="str">
        <f>IFERROR(VLOOKUP(CONCATENATE($A64,G$1),'Исх-видео'!$A$2:$D$3000,4,FALSE),"-")</f>
        <v>-</v>
      </c>
      <c r="H64" s="108" t="str">
        <f>IFERROR(VLOOKUP(CONCATENATE($A64,H$1),'Исх-видео'!$A$2:$D$3000,4,FALSE),"-")</f>
        <v>-</v>
      </c>
      <c r="I64" s="108" t="str">
        <f>IFERROR(VLOOKUP(CONCATENATE($A64,I$1),'Исх-видео'!$A$2:$D$3000,4,FALSE),"-")</f>
        <v>-</v>
      </c>
      <c r="J64" s="108" t="str">
        <f>IFERROR(VLOOKUP(CONCATENATE($A64,J$1),'Исх-видео'!$A$2:$D$3000,4,FALSE),"-")</f>
        <v>-</v>
      </c>
      <c r="K64" s="108" t="str">
        <f>IFERROR(VLOOKUP(CONCATENATE($A64,K$1),'Исх-видео'!$A$2:$D$3000,4,FALSE),"-")</f>
        <v>-</v>
      </c>
      <c r="L64" s="108" t="str">
        <f>IFERROR(VLOOKUP(CONCATENATE($A64,L$1),'Исх-видео'!$A$2:$D$3000,4,FALSE),"-")</f>
        <v>-</v>
      </c>
      <c r="M64" s="108" t="str">
        <f>IFERROR(VLOOKUP(CONCATENATE($A64,M$1),'Исх-видео'!$A$2:$D$3000,4,FALSE),"-")</f>
        <v>-</v>
      </c>
      <c r="N64" s="108" t="str">
        <f>IFERROR(VLOOKUP(CONCATENATE($A64,N$1),'Исх-видео'!$A$2:$D$3000,4,FALSE),"-")</f>
        <v>-</v>
      </c>
      <c r="O64" s="108" t="str">
        <f>IFERROR(VLOOKUP(CONCATENATE($A64,O$1),'Исх-видео'!$A$2:$D$3000,4,FALSE),"-")</f>
        <v>-</v>
      </c>
      <c r="P64" s="108" t="str">
        <f>IFERROR(VLOOKUP(CONCATENATE($A64,P$1),'Исх-видео'!$A$2:$D$3000,4,FALSE),"-")</f>
        <v>-</v>
      </c>
      <c r="Q64" s="108" t="str">
        <f>IFERROR(VLOOKUP(CONCATENATE($A64,Q$1),'Исх-видео'!$A$2:$D$3000,4,FALSE),"-")</f>
        <v>-</v>
      </c>
      <c r="R64" s="108" t="str">
        <f>IFERROR(VLOOKUP(CONCATENATE($A64,R$1),'Исх-видео'!$A$2:$D$3000,4,FALSE),"-")</f>
        <v>-</v>
      </c>
      <c r="S64" s="108" t="str">
        <f>IFERROR(VLOOKUP(CONCATENATE($A64,S$1),'Исх-видео'!$A$2:$D$3000,4,FALSE),"-")</f>
        <v>-</v>
      </c>
      <c r="T64" s="108" t="str">
        <f>IFERROR(VLOOKUP(CONCATENATE($A64,T$1),'Исх-видео'!$A$2:$D$3000,4,FALSE),"-")</f>
        <v>-</v>
      </c>
      <c r="U64" s="108" t="str">
        <f>IFERROR(VLOOKUP(CONCATENATE($A64,U$1),'Исх-видео'!$A$2:$D$3000,4,FALSE),"-")</f>
        <v>-</v>
      </c>
      <c r="V64" s="108" t="str">
        <f>IFERROR(VLOOKUP(CONCATENATE($A64,V$1),'Исх-видео'!$A$2:$D$3000,4,FALSE),"-")</f>
        <v>-</v>
      </c>
      <c r="W64" s="108" t="str">
        <f>IFERROR(VLOOKUP(CONCATENATE($A64,W$1),'Исх-видео'!$A$2:$D$3000,4,FALSE),"-")</f>
        <v>-</v>
      </c>
      <c r="X64" s="108" t="str">
        <f>IFERROR(VLOOKUP(CONCATENATE($A64,X$1),'Исх-видео'!$A$2:$D$3000,4,FALSE),"-")</f>
        <v>-</v>
      </c>
      <c r="Y64" s="108" t="str">
        <f>IFERROR(VLOOKUP(CONCATENATE($A64,Y$1),'Исх-видео'!$A$2:$D$3000,4,FALSE),"-")</f>
        <v>-</v>
      </c>
      <c r="Z64" s="108" t="str">
        <f>IFERROR(VLOOKUP(CONCATENATE($A64,Z$1),'Исх-видео'!$A$2:$D$3000,4,FALSE),"-")</f>
        <v>-</v>
      </c>
      <c r="AA64" s="108" t="str">
        <f>IFERROR(VLOOKUP(CONCATENATE($A64,AA$1),'Исх-видео'!$A$2:$D$3000,4,FALSE),"-")</f>
        <v>-</v>
      </c>
      <c r="AB64" s="108" t="str">
        <f>IFERROR(VLOOKUP(CONCATENATE($A64,AB$1),'Исх-видео'!$A$2:$D$3000,4,FALSE),"-")</f>
        <v>-</v>
      </c>
      <c r="AC64" s="108" t="str">
        <f>IFERROR(VLOOKUP(CONCATENATE($A64,AC$1),'Исх-видео'!$A$2:$D$3000,4,FALSE),"-")</f>
        <v>-</v>
      </c>
      <c r="AD64" s="108" t="str">
        <f>IFERROR(VLOOKUP(CONCATENATE($A64,AD$1),'Исх-видео'!$A$2:$D$3000,4,FALSE),"-")</f>
        <v>-</v>
      </c>
      <c r="AE64" s="108" t="str">
        <f>IFERROR(VLOOKUP(CONCATENATE($A64,AE$1),'Исх-видео'!$A$2:$D$3000,4,FALSE),"-")</f>
        <v>-</v>
      </c>
      <c r="AF64" s="108" t="str">
        <f>IFERROR(VLOOKUP(CONCATENATE($A64,AF$1),'Исх-видео'!$A$2:$D$3000,4,FALSE),"-")</f>
        <v>-</v>
      </c>
      <c r="AG64" s="108" t="str">
        <f>IFERROR(VLOOKUP(CONCATENATE($A64,AG$1),'Исх-видео'!$A$2:$D$3000,4,FALSE),"-")</f>
        <v>-</v>
      </c>
      <c r="AH64" s="108" t="str">
        <f>IFERROR(VLOOKUP(CONCATENATE($A64,AH$1),'Исх-видео'!$A$2:$D$3000,4,FALSE),"-")</f>
        <v>-</v>
      </c>
      <c r="AI64" s="108" t="str">
        <f>IFERROR(VLOOKUP(CONCATENATE($A64,AI$1),'Исх-видео'!$A$2:$D$3000,4,FALSE),"-")</f>
        <v>-</v>
      </c>
      <c r="AJ64" s="108" t="str">
        <f>IFERROR(VLOOKUP(CONCATENATE($A64,AJ$1),'Исх-видео'!$A$2:$D$3000,4,FALSE),"-")</f>
        <v>-</v>
      </c>
      <c r="AK64" s="108" t="str">
        <f>IFERROR(VLOOKUP(CONCATENATE($A64,AK$1),'Исх-видео'!$A$2:$D$3000,4,FALSE),"-")</f>
        <v>-</v>
      </c>
      <c r="AL64" s="108" t="str">
        <f>IFERROR(VLOOKUP(CONCATENATE($A64,AL$1),'Исх-видео'!$A$2:$D$3000,4,FALSE),"-")</f>
        <v>-</v>
      </c>
      <c r="AM64" s="108" t="str">
        <f>IFERROR(VLOOKUP(CONCATENATE($A64,AM$1),'Исх-видео'!$A$2:$D$3000,4,FALSE),"-")</f>
        <v>-</v>
      </c>
      <c r="AN64" s="108" t="str">
        <f>IFERROR(VLOOKUP(CONCATENATE($A64,AN$1),'Исх-видео'!$A$2:$D$3000,4,FALSE),"-")</f>
        <v>-</v>
      </c>
      <c r="AO64" s="108" t="str">
        <f>IFERROR(VLOOKUP(CONCATENATE($A64,AO$1),'Исх-видео'!$A$2:$D$3000,4,FALSE),"-")</f>
        <v>-</v>
      </c>
      <c r="AP64" s="109">
        <f t="shared" si="1"/>
        <v>0</v>
      </c>
      <c r="AQ64" s="88" t="str">
        <f t="shared" si="3"/>
        <v>-</v>
      </c>
      <c r="AR64" s="108"/>
    </row>
    <row r="65" spans="1:44">
      <c r="A65" s="22">
        <f t="shared" si="2"/>
        <v>63</v>
      </c>
      <c r="B65" s="108" t="str">
        <f>IFERROR(VLOOKUP(CONCATENATE($A65,B$1),'Исх-видео'!$A$2:$D$3000,4,FALSE),"-")</f>
        <v>-</v>
      </c>
      <c r="C65" s="108" t="str">
        <f>IFERROR(VLOOKUP(CONCATENATE($A65,C$1),'Исх-видео'!$A$2:$D$3000,4,FALSE),"-")</f>
        <v>-</v>
      </c>
      <c r="D65" s="108" t="str">
        <f>IFERROR(VLOOKUP(CONCATENATE($A65,D$1),'Исх-видео'!$A$2:$D$3000,4,FALSE),"-")</f>
        <v>-</v>
      </c>
      <c r="E65" s="108" t="str">
        <f>IFERROR(VLOOKUP(CONCATENATE($A65,E$1),'Исх-видео'!$A$2:$D$3000,4,FALSE),"-")</f>
        <v>-</v>
      </c>
      <c r="F65" s="108" t="str">
        <f>IFERROR(VLOOKUP(CONCATENATE($A65,F$1),'Исх-видео'!$A$2:$D$3000,4,FALSE),"-")</f>
        <v>-</v>
      </c>
      <c r="G65" s="108" t="str">
        <f>IFERROR(VLOOKUP(CONCATENATE($A65,G$1),'Исх-видео'!$A$2:$D$3000,4,FALSE),"-")</f>
        <v>-</v>
      </c>
      <c r="H65" s="108" t="str">
        <f>IFERROR(VLOOKUP(CONCATENATE($A65,H$1),'Исх-видео'!$A$2:$D$3000,4,FALSE),"-")</f>
        <v>-</v>
      </c>
      <c r="I65" s="108" t="str">
        <f>IFERROR(VLOOKUP(CONCATENATE($A65,I$1),'Исх-видео'!$A$2:$D$3000,4,FALSE),"-")</f>
        <v>-</v>
      </c>
      <c r="J65" s="108" t="str">
        <f>IFERROR(VLOOKUP(CONCATENATE($A65,J$1),'Исх-видео'!$A$2:$D$3000,4,FALSE),"-")</f>
        <v>-</v>
      </c>
      <c r="K65" s="108" t="str">
        <f>IFERROR(VLOOKUP(CONCATENATE($A65,K$1),'Исх-видео'!$A$2:$D$3000,4,FALSE),"-")</f>
        <v>-</v>
      </c>
      <c r="L65" s="108" t="str">
        <f>IFERROR(VLOOKUP(CONCATENATE($A65,L$1),'Исх-видео'!$A$2:$D$3000,4,FALSE),"-")</f>
        <v>-</v>
      </c>
      <c r="M65" s="108" t="str">
        <f>IFERROR(VLOOKUP(CONCATENATE($A65,M$1),'Исх-видео'!$A$2:$D$3000,4,FALSE),"-")</f>
        <v>-</v>
      </c>
      <c r="N65" s="108" t="str">
        <f>IFERROR(VLOOKUP(CONCATENATE($A65,N$1),'Исх-видео'!$A$2:$D$3000,4,FALSE),"-")</f>
        <v>-</v>
      </c>
      <c r="O65" s="108" t="str">
        <f>IFERROR(VLOOKUP(CONCATENATE($A65,O$1),'Исх-видео'!$A$2:$D$3000,4,FALSE),"-")</f>
        <v>-</v>
      </c>
      <c r="P65" s="108" t="str">
        <f>IFERROR(VLOOKUP(CONCATENATE($A65,P$1),'Исх-видео'!$A$2:$D$3000,4,FALSE),"-")</f>
        <v>-</v>
      </c>
      <c r="Q65" s="108" t="str">
        <f>IFERROR(VLOOKUP(CONCATENATE($A65,Q$1),'Исх-видео'!$A$2:$D$3000,4,FALSE),"-")</f>
        <v>-</v>
      </c>
      <c r="R65" s="108" t="str">
        <f>IFERROR(VLOOKUP(CONCATENATE($A65,R$1),'Исх-видео'!$A$2:$D$3000,4,FALSE),"-")</f>
        <v>-</v>
      </c>
      <c r="S65" s="108" t="str">
        <f>IFERROR(VLOOKUP(CONCATENATE($A65,S$1),'Исх-видео'!$A$2:$D$3000,4,FALSE),"-")</f>
        <v>-</v>
      </c>
      <c r="T65" s="108" t="str">
        <f>IFERROR(VLOOKUP(CONCATENATE($A65,T$1),'Исх-видео'!$A$2:$D$3000,4,FALSE),"-")</f>
        <v>-</v>
      </c>
      <c r="U65" s="108" t="str">
        <f>IFERROR(VLOOKUP(CONCATENATE($A65,U$1),'Исх-видео'!$A$2:$D$3000,4,FALSE),"-")</f>
        <v>-</v>
      </c>
      <c r="V65" s="108" t="str">
        <f>IFERROR(VLOOKUP(CONCATENATE($A65,V$1),'Исх-видео'!$A$2:$D$3000,4,FALSE),"-")</f>
        <v>-</v>
      </c>
      <c r="W65" s="108" t="str">
        <f>IFERROR(VLOOKUP(CONCATENATE($A65,W$1),'Исх-видео'!$A$2:$D$3000,4,FALSE),"-")</f>
        <v>-</v>
      </c>
      <c r="X65" s="108" t="str">
        <f>IFERROR(VLOOKUP(CONCATENATE($A65,X$1),'Исх-видео'!$A$2:$D$3000,4,FALSE),"-")</f>
        <v>-</v>
      </c>
      <c r="Y65" s="108" t="str">
        <f>IFERROR(VLOOKUP(CONCATENATE($A65,Y$1),'Исх-видео'!$A$2:$D$3000,4,FALSE),"-")</f>
        <v>-</v>
      </c>
      <c r="Z65" s="108" t="str">
        <f>IFERROR(VLOOKUP(CONCATENATE($A65,Z$1),'Исх-видео'!$A$2:$D$3000,4,FALSE),"-")</f>
        <v>-</v>
      </c>
      <c r="AA65" s="108" t="str">
        <f>IFERROR(VLOOKUP(CONCATENATE($A65,AA$1),'Исх-видео'!$A$2:$D$3000,4,FALSE),"-")</f>
        <v>-</v>
      </c>
      <c r="AB65" s="108" t="str">
        <f>IFERROR(VLOOKUP(CONCATENATE($A65,AB$1),'Исх-видео'!$A$2:$D$3000,4,FALSE),"-")</f>
        <v>-</v>
      </c>
      <c r="AC65" s="108" t="str">
        <f>IFERROR(VLOOKUP(CONCATENATE($A65,AC$1),'Исх-видео'!$A$2:$D$3000,4,FALSE),"-")</f>
        <v>-</v>
      </c>
      <c r="AD65" s="108" t="str">
        <f>IFERROR(VLOOKUP(CONCATENATE($A65,AD$1),'Исх-видео'!$A$2:$D$3000,4,FALSE),"-")</f>
        <v>-</v>
      </c>
      <c r="AE65" s="108" t="str">
        <f>IFERROR(VLOOKUP(CONCATENATE($A65,AE$1),'Исх-видео'!$A$2:$D$3000,4,FALSE),"-")</f>
        <v>-</v>
      </c>
      <c r="AF65" s="108" t="str">
        <f>IFERROR(VLOOKUP(CONCATENATE($A65,AF$1),'Исх-видео'!$A$2:$D$3000,4,FALSE),"-")</f>
        <v>-</v>
      </c>
      <c r="AG65" s="108" t="str">
        <f>IFERROR(VLOOKUP(CONCATENATE($A65,AG$1),'Исх-видео'!$A$2:$D$3000,4,FALSE),"-")</f>
        <v>-</v>
      </c>
      <c r="AH65" s="108" t="str">
        <f>IFERROR(VLOOKUP(CONCATENATE($A65,AH$1),'Исх-видео'!$A$2:$D$3000,4,FALSE),"-")</f>
        <v>-</v>
      </c>
      <c r="AI65" s="108" t="str">
        <f>IFERROR(VLOOKUP(CONCATENATE($A65,AI$1),'Исх-видео'!$A$2:$D$3000,4,FALSE),"-")</f>
        <v>-</v>
      </c>
      <c r="AJ65" s="108" t="str">
        <f>IFERROR(VLOOKUP(CONCATENATE($A65,AJ$1),'Исх-видео'!$A$2:$D$3000,4,FALSE),"-")</f>
        <v>-</v>
      </c>
      <c r="AK65" s="108" t="str">
        <f>IFERROR(VLOOKUP(CONCATENATE($A65,AK$1),'Исх-видео'!$A$2:$D$3000,4,FALSE),"-")</f>
        <v>-</v>
      </c>
      <c r="AL65" s="108" t="str">
        <f>IFERROR(VLOOKUP(CONCATENATE($A65,AL$1),'Исх-видео'!$A$2:$D$3000,4,FALSE),"-")</f>
        <v>-</v>
      </c>
      <c r="AM65" s="108" t="str">
        <f>IFERROR(VLOOKUP(CONCATENATE($A65,AM$1),'Исх-видео'!$A$2:$D$3000,4,FALSE),"-")</f>
        <v>-</v>
      </c>
      <c r="AN65" s="108" t="str">
        <f>IFERROR(VLOOKUP(CONCATENATE($A65,AN$1),'Исх-видео'!$A$2:$D$3000,4,FALSE),"-")</f>
        <v>-</v>
      </c>
      <c r="AO65" s="108" t="str">
        <f>IFERROR(VLOOKUP(CONCATENATE($A65,AO$1),'Исх-видео'!$A$2:$D$3000,4,FALSE),"-")</f>
        <v>-</v>
      </c>
      <c r="AP65" s="109">
        <f t="shared" si="1"/>
        <v>0</v>
      </c>
      <c r="AQ65" s="88" t="str">
        <f t="shared" si="3"/>
        <v>-</v>
      </c>
      <c r="AR65" s="108"/>
    </row>
    <row r="66" spans="1:44">
      <c r="A66" s="22">
        <f t="shared" si="2"/>
        <v>64</v>
      </c>
      <c r="B66" s="108" t="str">
        <f>IFERROR(VLOOKUP(CONCATENATE($A66,B$1),'Исх-видео'!$A$2:$D$3000,4,FALSE),"-")</f>
        <v>-</v>
      </c>
      <c r="C66" s="108" t="str">
        <f>IFERROR(VLOOKUP(CONCATENATE($A66,C$1),'Исх-видео'!$A$2:$D$3000,4,FALSE),"-")</f>
        <v>-</v>
      </c>
      <c r="D66" s="108" t="str">
        <f>IFERROR(VLOOKUP(CONCATENATE($A66,D$1),'Исх-видео'!$A$2:$D$3000,4,FALSE),"-")</f>
        <v>-</v>
      </c>
      <c r="E66" s="108" t="str">
        <f>IFERROR(VLOOKUP(CONCATENATE($A66,E$1),'Исх-видео'!$A$2:$D$3000,4,FALSE),"-")</f>
        <v>-</v>
      </c>
      <c r="F66" s="108" t="str">
        <f>IFERROR(VLOOKUP(CONCATENATE($A66,F$1),'Исх-видео'!$A$2:$D$3000,4,FALSE),"-")</f>
        <v>-</v>
      </c>
      <c r="G66" s="108" t="str">
        <f>IFERROR(VLOOKUP(CONCATENATE($A66,G$1),'Исх-видео'!$A$2:$D$3000,4,FALSE),"-")</f>
        <v>-</v>
      </c>
      <c r="H66" s="108" t="str">
        <f>IFERROR(VLOOKUP(CONCATENATE($A66,H$1),'Исх-видео'!$A$2:$D$3000,4,FALSE),"-")</f>
        <v>-</v>
      </c>
      <c r="I66" s="108" t="str">
        <f>IFERROR(VLOOKUP(CONCATENATE($A66,I$1),'Исх-видео'!$A$2:$D$3000,4,FALSE),"-")</f>
        <v>-</v>
      </c>
      <c r="J66" s="108" t="str">
        <f>IFERROR(VLOOKUP(CONCATENATE($A66,J$1),'Исх-видео'!$A$2:$D$3000,4,FALSE),"-")</f>
        <v>-</v>
      </c>
      <c r="K66" s="108" t="str">
        <f>IFERROR(VLOOKUP(CONCATENATE($A66,K$1),'Исх-видео'!$A$2:$D$3000,4,FALSE),"-")</f>
        <v>-</v>
      </c>
      <c r="L66" s="108" t="str">
        <f>IFERROR(VLOOKUP(CONCATENATE($A66,L$1),'Исх-видео'!$A$2:$D$3000,4,FALSE),"-")</f>
        <v>-</v>
      </c>
      <c r="M66" s="108" t="str">
        <f>IFERROR(VLOOKUP(CONCATENATE($A66,M$1),'Исх-видео'!$A$2:$D$3000,4,FALSE),"-")</f>
        <v>-</v>
      </c>
      <c r="N66" s="108" t="str">
        <f>IFERROR(VLOOKUP(CONCATENATE($A66,N$1),'Исх-видео'!$A$2:$D$3000,4,FALSE),"-")</f>
        <v>-</v>
      </c>
      <c r="O66" s="108" t="str">
        <f>IFERROR(VLOOKUP(CONCATENATE($A66,O$1),'Исх-видео'!$A$2:$D$3000,4,FALSE),"-")</f>
        <v>-</v>
      </c>
      <c r="P66" s="108" t="str">
        <f>IFERROR(VLOOKUP(CONCATENATE($A66,P$1),'Исх-видео'!$A$2:$D$3000,4,FALSE),"-")</f>
        <v>-</v>
      </c>
      <c r="Q66" s="108" t="str">
        <f>IFERROR(VLOOKUP(CONCATENATE($A66,Q$1),'Исх-видео'!$A$2:$D$3000,4,FALSE),"-")</f>
        <v>-</v>
      </c>
      <c r="R66" s="108" t="str">
        <f>IFERROR(VLOOKUP(CONCATENATE($A66,R$1),'Исх-видео'!$A$2:$D$3000,4,FALSE),"-")</f>
        <v>-</v>
      </c>
      <c r="S66" s="108" t="str">
        <f>IFERROR(VLOOKUP(CONCATENATE($A66,S$1),'Исх-видео'!$A$2:$D$3000,4,FALSE),"-")</f>
        <v>-</v>
      </c>
      <c r="T66" s="108" t="str">
        <f>IFERROR(VLOOKUP(CONCATENATE($A66,T$1),'Исх-видео'!$A$2:$D$3000,4,FALSE),"-")</f>
        <v>-</v>
      </c>
      <c r="U66" s="108" t="str">
        <f>IFERROR(VLOOKUP(CONCATENATE($A66,U$1),'Исх-видео'!$A$2:$D$3000,4,FALSE),"-")</f>
        <v>-</v>
      </c>
      <c r="V66" s="108" t="str">
        <f>IFERROR(VLOOKUP(CONCATENATE($A66,V$1),'Исх-видео'!$A$2:$D$3000,4,FALSE),"-")</f>
        <v>-</v>
      </c>
      <c r="W66" s="108" t="str">
        <f>IFERROR(VLOOKUP(CONCATENATE($A66,W$1),'Исх-видео'!$A$2:$D$3000,4,FALSE),"-")</f>
        <v>-</v>
      </c>
      <c r="X66" s="108" t="str">
        <f>IFERROR(VLOOKUP(CONCATENATE($A66,X$1),'Исх-видео'!$A$2:$D$3000,4,FALSE),"-")</f>
        <v>-</v>
      </c>
      <c r="Y66" s="108" t="str">
        <f>IFERROR(VLOOKUP(CONCATENATE($A66,Y$1),'Исх-видео'!$A$2:$D$3000,4,FALSE),"-")</f>
        <v>-</v>
      </c>
      <c r="Z66" s="108" t="str">
        <f>IFERROR(VLOOKUP(CONCATENATE($A66,Z$1),'Исх-видео'!$A$2:$D$3000,4,FALSE),"-")</f>
        <v>-</v>
      </c>
      <c r="AA66" s="108" t="str">
        <f>IFERROR(VLOOKUP(CONCATENATE($A66,AA$1),'Исх-видео'!$A$2:$D$3000,4,FALSE),"-")</f>
        <v>-</v>
      </c>
      <c r="AB66" s="108" t="str">
        <f>IFERROR(VLOOKUP(CONCATENATE($A66,AB$1),'Исх-видео'!$A$2:$D$3000,4,FALSE),"-")</f>
        <v>-</v>
      </c>
      <c r="AC66" s="108" t="str">
        <f>IFERROR(VLOOKUP(CONCATENATE($A66,AC$1),'Исх-видео'!$A$2:$D$3000,4,FALSE),"-")</f>
        <v>-</v>
      </c>
      <c r="AD66" s="108" t="str">
        <f>IFERROR(VLOOKUP(CONCATENATE($A66,AD$1),'Исх-видео'!$A$2:$D$3000,4,FALSE),"-")</f>
        <v>-</v>
      </c>
      <c r="AE66" s="108" t="str">
        <f>IFERROR(VLOOKUP(CONCATENATE($A66,AE$1),'Исх-видео'!$A$2:$D$3000,4,FALSE),"-")</f>
        <v>-</v>
      </c>
      <c r="AF66" s="108" t="str">
        <f>IFERROR(VLOOKUP(CONCATENATE($A66,AF$1),'Исх-видео'!$A$2:$D$3000,4,FALSE),"-")</f>
        <v>-</v>
      </c>
      <c r="AG66" s="108" t="str">
        <f>IFERROR(VLOOKUP(CONCATENATE($A66,AG$1),'Исх-видео'!$A$2:$D$3000,4,FALSE),"-")</f>
        <v>-</v>
      </c>
      <c r="AH66" s="108" t="str">
        <f>IFERROR(VLOOKUP(CONCATENATE($A66,AH$1),'Исх-видео'!$A$2:$D$3000,4,FALSE),"-")</f>
        <v>-</v>
      </c>
      <c r="AI66" s="108" t="str">
        <f>IFERROR(VLOOKUP(CONCATENATE($A66,AI$1),'Исх-видео'!$A$2:$D$3000,4,FALSE),"-")</f>
        <v>-</v>
      </c>
      <c r="AJ66" s="108" t="str">
        <f>IFERROR(VLOOKUP(CONCATENATE($A66,AJ$1),'Исх-видео'!$A$2:$D$3000,4,FALSE),"-")</f>
        <v>-</v>
      </c>
      <c r="AK66" s="108" t="str">
        <f>IFERROR(VLOOKUP(CONCATENATE($A66,AK$1),'Исх-видео'!$A$2:$D$3000,4,FALSE),"-")</f>
        <v>-</v>
      </c>
      <c r="AL66" s="108" t="str">
        <f>IFERROR(VLOOKUP(CONCATENATE($A66,AL$1),'Исх-видео'!$A$2:$D$3000,4,FALSE),"-")</f>
        <v>-</v>
      </c>
      <c r="AM66" s="108" t="str">
        <f>IFERROR(VLOOKUP(CONCATENATE($A66,AM$1),'Исх-видео'!$A$2:$D$3000,4,FALSE),"-")</f>
        <v>-</v>
      </c>
      <c r="AN66" s="108" t="str">
        <f>IFERROR(VLOOKUP(CONCATENATE($A66,AN$1),'Исх-видео'!$A$2:$D$3000,4,FALSE),"-")</f>
        <v>-</v>
      </c>
      <c r="AO66" s="108" t="str">
        <f>IFERROR(VLOOKUP(CONCATENATE($A66,AO$1),'Исх-видео'!$A$2:$D$3000,4,FALSE),"-")</f>
        <v>-</v>
      </c>
      <c r="AP66" s="109">
        <f t="shared" si="1"/>
        <v>0</v>
      </c>
      <c r="AQ66" s="88" t="str">
        <f t="shared" si="3"/>
        <v>-</v>
      </c>
      <c r="AR66" s="108"/>
    </row>
    <row r="67" spans="1:44">
      <c r="A67" s="22">
        <f t="shared" si="2"/>
        <v>65</v>
      </c>
      <c r="B67" s="108" t="str">
        <f>IFERROR(VLOOKUP(CONCATENATE($A67,B$1),'Исх-видео'!$A$2:$D$3000,4,FALSE),"-")</f>
        <v>-</v>
      </c>
      <c r="C67" s="108" t="str">
        <f>IFERROR(VLOOKUP(CONCATENATE($A67,C$1),'Исх-видео'!$A$2:$D$3000,4,FALSE),"-")</f>
        <v>-</v>
      </c>
      <c r="D67" s="108" t="str">
        <f>IFERROR(VLOOKUP(CONCATENATE($A67,D$1),'Исх-видео'!$A$2:$D$3000,4,FALSE),"-")</f>
        <v>-</v>
      </c>
      <c r="E67" s="108" t="str">
        <f>IFERROR(VLOOKUP(CONCATENATE($A67,E$1),'Исх-видео'!$A$2:$D$3000,4,FALSE),"-")</f>
        <v>-</v>
      </c>
      <c r="F67" s="108" t="str">
        <f>IFERROR(VLOOKUP(CONCATENATE($A67,F$1),'Исх-видео'!$A$2:$D$3000,4,FALSE),"-")</f>
        <v>-</v>
      </c>
      <c r="G67" s="108" t="str">
        <f>IFERROR(VLOOKUP(CONCATENATE($A67,G$1),'Исх-видео'!$A$2:$D$3000,4,FALSE),"-")</f>
        <v>-</v>
      </c>
      <c r="H67" s="108" t="str">
        <f>IFERROR(VLOOKUP(CONCATENATE($A67,H$1),'Исх-видео'!$A$2:$D$3000,4,FALSE),"-")</f>
        <v>-</v>
      </c>
      <c r="I67" s="108" t="str">
        <f>IFERROR(VLOOKUP(CONCATENATE($A67,I$1),'Исх-видео'!$A$2:$D$3000,4,FALSE),"-")</f>
        <v>-</v>
      </c>
      <c r="J67" s="108" t="str">
        <f>IFERROR(VLOOKUP(CONCATENATE($A67,J$1),'Исх-видео'!$A$2:$D$3000,4,FALSE),"-")</f>
        <v>-</v>
      </c>
      <c r="K67" s="108" t="str">
        <f>IFERROR(VLOOKUP(CONCATENATE($A67,K$1),'Исх-видео'!$A$2:$D$3000,4,FALSE),"-")</f>
        <v>-</v>
      </c>
      <c r="L67" s="108" t="str">
        <f>IFERROR(VLOOKUP(CONCATENATE($A67,L$1),'Исх-видео'!$A$2:$D$3000,4,FALSE),"-")</f>
        <v>-</v>
      </c>
      <c r="M67" s="108" t="str">
        <f>IFERROR(VLOOKUP(CONCATENATE($A67,M$1),'Исх-видео'!$A$2:$D$3000,4,FALSE),"-")</f>
        <v>-</v>
      </c>
      <c r="N67" s="108" t="str">
        <f>IFERROR(VLOOKUP(CONCATENATE($A67,N$1),'Исх-видео'!$A$2:$D$3000,4,FALSE),"-")</f>
        <v>-</v>
      </c>
      <c r="O67" s="108" t="str">
        <f>IFERROR(VLOOKUP(CONCATENATE($A67,O$1),'Исх-видео'!$A$2:$D$3000,4,FALSE),"-")</f>
        <v>-</v>
      </c>
      <c r="P67" s="108" t="str">
        <f>IFERROR(VLOOKUP(CONCATENATE($A67,P$1),'Исх-видео'!$A$2:$D$3000,4,FALSE),"-")</f>
        <v>-</v>
      </c>
      <c r="Q67" s="108" t="str">
        <f>IFERROR(VLOOKUP(CONCATENATE($A67,Q$1),'Исх-видео'!$A$2:$D$3000,4,FALSE),"-")</f>
        <v>-</v>
      </c>
      <c r="R67" s="108" t="str">
        <f>IFERROR(VLOOKUP(CONCATENATE($A67,R$1),'Исх-видео'!$A$2:$D$3000,4,FALSE),"-")</f>
        <v>-</v>
      </c>
      <c r="S67" s="108" t="str">
        <f>IFERROR(VLOOKUP(CONCATENATE($A67,S$1),'Исх-видео'!$A$2:$D$3000,4,FALSE),"-")</f>
        <v>-</v>
      </c>
      <c r="T67" s="108" t="str">
        <f>IFERROR(VLOOKUP(CONCATENATE($A67,T$1),'Исх-видео'!$A$2:$D$3000,4,FALSE),"-")</f>
        <v>-</v>
      </c>
      <c r="U67" s="108" t="str">
        <f>IFERROR(VLOOKUP(CONCATENATE($A67,U$1),'Исх-видео'!$A$2:$D$3000,4,FALSE),"-")</f>
        <v>-</v>
      </c>
      <c r="V67" s="108" t="str">
        <f>IFERROR(VLOOKUP(CONCATENATE($A67,V$1),'Исх-видео'!$A$2:$D$3000,4,FALSE),"-")</f>
        <v>-</v>
      </c>
      <c r="W67" s="108" t="str">
        <f>IFERROR(VLOOKUP(CONCATENATE($A67,W$1),'Исх-видео'!$A$2:$D$3000,4,FALSE),"-")</f>
        <v>-</v>
      </c>
      <c r="X67" s="108" t="str">
        <f>IFERROR(VLOOKUP(CONCATENATE($A67,X$1),'Исх-видео'!$A$2:$D$3000,4,FALSE),"-")</f>
        <v>-</v>
      </c>
      <c r="Y67" s="108" t="str">
        <f>IFERROR(VLOOKUP(CONCATENATE($A67,Y$1),'Исх-видео'!$A$2:$D$3000,4,FALSE),"-")</f>
        <v>-</v>
      </c>
      <c r="Z67" s="108" t="str">
        <f>IFERROR(VLOOKUP(CONCATENATE($A67,Z$1),'Исх-видео'!$A$2:$D$3000,4,FALSE),"-")</f>
        <v>-</v>
      </c>
      <c r="AA67" s="108" t="str">
        <f>IFERROR(VLOOKUP(CONCATENATE($A67,AA$1),'Исх-видео'!$A$2:$D$3000,4,FALSE),"-")</f>
        <v>-</v>
      </c>
      <c r="AB67" s="108" t="str">
        <f>IFERROR(VLOOKUP(CONCATENATE($A67,AB$1),'Исх-видео'!$A$2:$D$3000,4,FALSE),"-")</f>
        <v>-</v>
      </c>
      <c r="AC67" s="108" t="str">
        <f>IFERROR(VLOOKUP(CONCATENATE($A67,AC$1),'Исх-видео'!$A$2:$D$3000,4,FALSE),"-")</f>
        <v>-</v>
      </c>
      <c r="AD67" s="108" t="str">
        <f>IFERROR(VLOOKUP(CONCATENATE($A67,AD$1),'Исх-видео'!$A$2:$D$3000,4,FALSE),"-")</f>
        <v>-</v>
      </c>
      <c r="AE67" s="108" t="str">
        <f>IFERROR(VLOOKUP(CONCATENATE($A67,AE$1),'Исх-видео'!$A$2:$D$3000,4,FALSE),"-")</f>
        <v>-</v>
      </c>
      <c r="AF67" s="108" t="str">
        <f>IFERROR(VLOOKUP(CONCATENATE($A67,AF$1),'Исх-видео'!$A$2:$D$3000,4,FALSE),"-")</f>
        <v>-</v>
      </c>
      <c r="AG67" s="108" t="str">
        <f>IFERROR(VLOOKUP(CONCATENATE($A67,AG$1),'Исх-видео'!$A$2:$D$3000,4,FALSE),"-")</f>
        <v>-</v>
      </c>
      <c r="AH67" s="108" t="str">
        <f>IFERROR(VLOOKUP(CONCATENATE($A67,AH$1),'Исх-видео'!$A$2:$D$3000,4,FALSE),"-")</f>
        <v>-</v>
      </c>
      <c r="AI67" s="108" t="str">
        <f>IFERROR(VLOOKUP(CONCATENATE($A67,AI$1),'Исх-видео'!$A$2:$D$3000,4,FALSE),"-")</f>
        <v>-</v>
      </c>
      <c r="AJ67" s="108" t="str">
        <f>IFERROR(VLOOKUP(CONCATENATE($A67,AJ$1),'Исх-видео'!$A$2:$D$3000,4,FALSE),"-")</f>
        <v>-</v>
      </c>
      <c r="AK67" s="108" t="str">
        <f>IFERROR(VLOOKUP(CONCATENATE($A67,AK$1),'Исх-видео'!$A$2:$D$3000,4,FALSE),"-")</f>
        <v>-</v>
      </c>
      <c r="AL67" s="108" t="str">
        <f>IFERROR(VLOOKUP(CONCATENATE($A67,AL$1),'Исх-видео'!$A$2:$D$3000,4,FALSE),"-")</f>
        <v>-</v>
      </c>
      <c r="AM67" s="108" t="str">
        <f>IFERROR(VLOOKUP(CONCATENATE($A67,AM$1),'Исх-видео'!$A$2:$D$3000,4,FALSE),"-")</f>
        <v>-</v>
      </c>
      <c r="AN67" s="108" t="str">
        <f>IFERROR(VLOOKUP(CONCATENATE($A67,AN$1),'Исх-видео'!$A$2:$D$3000,4,FALSE),"-")</f>
        <v>-</v>
      </c>
      <c r="AO67" s="108" t="str">
        <f>IFERROR(VLOOKUP(CONCATENATE($A67,AO$1),'Исх-видео'!$A$2:$D$3000,4,FALSE),"-")</f>
        <v>-</v>
      </c>
      <c r="AP67" s="109">
        <f t="shared" si="1"/>
        <v>0</v>
      </c>
      <c r="AQ67" s="88" t="str">
        <f t="shared" ref="AQ67:AQ96" si="4">IFERROR(AVERAGE(B67:AO67),"-")</f>
        <v>-</v>
      </c>
      <c r="AR67" s="108"/>
    </row>
    <row r="68" spans="1:44">
      <c r="A68" s="22">
        <f t="shared" si="2"/>
        <v>66</v>
      </c>
      <c r="B68" s="108" t="str">
        <f>IFERROR(VLOOKUP(CONCATENATE($A68,B$1),'Исх-видео'!$A$2:$D$3000,4,FALSE),"-")</f>
        <v>-</v>
      </c>
      <c r="C68" s="108">
        <f>IFERROR(VLOOKUP(CONCATENATE($A68,C$1),'Исх-видео'!$A$2:$D$3000,4,FALSE),"-")</f>
        <v>12</v>
      </c>
      <c r="D68" s="108">
        <f>IFERROR(VLOOKUP(CONCATENATE($A68,D$1),'Исх-видео'!$A$2:$D$3000,4,FALSE),"-")</f>
        <v>11</v>
      </c>
      <c r="E68" s="108">
        <f>IFERROR(VLOOKUP(CONCATENATE($A68,E$1),'Исх-видео'!$A$2:$D$3000,4,FALSE),"-")</f>
        <v>11</v>
      </c>
      <c r="F68" s="108">
        <f>IFERROR(VLOOKUP(CONCATENATE($A68,F$1),'Исх-видео'!$A$2:$D$3000,4,FALSE),"-")</f>
        <v>8</v>
      </c>
      <c r="G68" s="108" t="str">
        <f>IFERROR(VLOOKUP(CONCATENATE($A68,G$1),'Исх-видео'!$A$2:$D$3000,4,FALSE),"-")</f>
        <v>-</v>
      </c>
      <c r="H68" s="108" t="str">
        <f>IFERROR(VLOOKUP(CONCATENATE($A68,H$1),'Исх-видео'!$A$2:$D$3000,4,FALSE),"-")</f>
        <v>-</v>
      </c>
      <c r="I68" s="108">
        <f>IFERROR(VLOOKUP(CONCATENATE($A68,I$1),'Исх-видео'!$A$2:$D$3000,4,FALSE),"-")</f>
        <v>12</v>
      </c>
      <c r="J68" s="108">
        <f>IFERROR(VLOOKUP(CONCATENATE($A68,J$1),'Исх-видео'!$A$2:$D$3000,4,FALSE),"-")</f>
        <v>10</v>
      </c>
      <c r="K68" s="108">
        <f>IFERROR(VLOOKUP(CONCATENATE($A68,K$1),'Исх-видео'!$A$2:$D$3000,4,FALSE),"-")</f>
        <v>10</v>
      </c>
      <c r="L68" s="108">
        <f>IFERROR(VLOOKUP(CONCATENATE($A68,L$1),'Исх-видео'!$A$2:$D$3000,4,FALSE),"-")</f>
        <v>10</v>
      </c>
      <c r="M68" s="108">
        <f>IFERROR(VLOOKUP(CONCATENATE($A68,M$1),'Исх-видео'!$A$2:$D$3000,4,FALSE),"-")</f>
        <v>9</v>
      </c>
      <c r="N68" s="108">
        <f>IFERROR(VLOOKUP(CONCATENATE($A68,N$1),'Исх-видео'!$A$2:$D$3000,4,FALSE),"-")</f>
        <v>10</v>
      </c>
      <c r="O68" s="108">
        <f>IFERROR(VLOOKUP(CONCATENATE($A68,O$1),'Исх-видео'!$A$2:$D$3000,4,FALSE),"-")</f>
        <v>9</v>
      </c>
      <c r="P68" s="108" t="str">
        <f>IFERROR(VLOOKUP(CONCATENATE($A68,P$1),'Исх-видео'!$A$2:$D$3000,4,FALSE),"-")</f>
        <v>-</v>
      </c>
      <c r="Q68" s="108">
        <f>IFERROR(VLOOKUP(CONCATENATE($A68,Q$1),'Исх-видео'!$A$2:$D$3000,4,FALSE),"-")</f>
        <v>10</v>
      </c>
      <c r="R68" s="108" t="str">
        <f>IFERROR(VLOOKUP(CONCATENATE($A68,R$1),'Исх-видео'!$A$2:$D$3000,4,FALSE),"-")</f>
        <v>-</v>
      </c>
      <c r="S68" s="108">
        <f>IFERROR(VLOOKUP(CONCATENATE($A68,S$1),'Исх-видео'!$A$2:$D$3000,4,FALSE),"-")</f>
        <v>7</v>
      </c>
      <c r="T68" s="108">
        <f>IFERROR(VLOOKUP(CONCATENATE($A68,T$1),'Исх-видео'!$A$2:$D$3000,4,FALSE),"-")</f>
        <v>11</v>
      </c>
      <c r="U68" s="108" t="str">
        <f>IFERROR(VLOOKUP(CONCATENATE($A68,U$1),'Исх-видео'!$A$2:$D$3000,4,FALSE),"-")</f>
        <v>-</v>
      </c>
      <c r="V68" s="108" t="str">
        <f>IFERROR(VLOOKUP(CONCATENATE($A68,V$1),'Исх-видео'!$A$2:$D$3000,4,FALSE),"-")</f>
        <v>-</v>
      </c>
      <c r="W68" s="108" t="str">
        <f>IFERROR(VLOOKUP(CONCATENATE($A68,W$1),'Исх-видео'!$A$2:$D$3000,4,FALSE),"-")</f>
        <v>-</v>
      </c>
      <c r="X68" s="108">
        <f>IFERROR(VLOOKUP(CONCATENATE($A68,X$1),'Исх-видео'!$A$2:$D$3000,4,FALSE),"-")</f>
        <v>6</v>
      </c>
      <c r="Y68" s="108" t="str">
        <f>IFERROR(VLOOKUP(CONCATENATE($A68,Y$1),'Исх-видео'!$A$2:$D$3000,4,FALSE),"-")</f>
        <v>-</v>
      </c>
      <c r="Z68" s="108" t="str">
        <f>IFERROR(VLOOKUP(CONCATENATE($A68,Z$1),'Исх-видео'!$A$2:$D$3000,4,FALSE),"-")</f>
        <v>-</v>
      </c>
      <c r="AA68" s="108">
        <f>IFERROR(VLOOKUP(CONCATENATE($A68,AA$1),'Исх-видео'!$A$2:$D$3000,4,FALSE),"-")</f>
        <v>12</v>
      </c>
      <c r="AB68" s="108" t="str">
        <f>IFERROR(VLOOKUP(CONCATENATE($A68,AB$1),'Исх-видео'!$A$2:$D$3000,4,FALSE),"-")</f>
        <v>-</v>
      </c>
      <c r="AC68" s="108" t="str">
        <f>IFERROR(VLOOKUP(CONCATENATE($A68,AC$1),'Исх-видео'!$A$2:$D$3000,4,FALSE),"-")</f>
        <v>-</v>
      </c>
      <c r="AD68" s="108">
        <f>IFERROR(VLOOKUP(CONCATENATE($A68,AD$1),'Исх-видео'!$A$2:$D$3000,4,FALSE),"-")</f>
        <v>9</v>
      </c>
      <c r="AE68" s="108" t="str">
        <f>IFERROR(VLOOKUP(CONCATENATE($A68,AE$1),'Исх-видео'!$A$2:$D$3000,4,FALSE),"-")</f>
        <v>-</v>
      </c>
      <c r="AF68" s="108" t="str">
        <f>IFERROR(VLOOKUP(CONCATENATE($A68,AF$1),'Исх-видео'!$A$2:$D$3000,4,FALSE),"-")</f>
        <v>-</v>
      </c>
      <c r="AG68" s="108" t="str">
        <f>IFERROR(VLOOKUP(CONCATENATE($A68,AG$1),'Исх-видео'!$A$2:$D$3000,4,FALSE),"-")</f>
        <v>-</v>
      </c>
      <c r="AH68" s="108" t="str">
        <f>IFERROR(VLOOKUP(CONCATENATE($A68,AH$1),'Исх-видео'!$A$2:$D$3000,4,FALSE),"-")</f>
        <v>-</v>
      </c>
      <c r="AI68" s="108">
        <f>IFERROR(VLOOKUP(CONCATENATE($A68,AI$1),'Исх-видео'!$A$2:$D$3000,4,FALSE),"-")</f>
        <v>5</v>
      </c>
      <c r="AJ68" s="108" t="str">
        <f>IFERROR(VLOOKUP(CONCATENATE($A68,AJ$1),'Исх-видео'!$A$2:$D$3000,4,FALSE),"-")</f>
        <v>-</v>
      </c>
      <c r="AK68" s="108" t="str">
        <f>IFERROR(VLOOKUP(CONCATENATE($A68,AK$1),'Исх-видео'!$A$2:$D$3000,4,FALSE),"-")</f>
        <v>-</v>
      </c>
      <c r="AL68" s="108" t="str">
        <f>IFERROR(VLOOKUP(CONCATENATE($A68,AL$1),'Исх-видео'!$A$2:$D$3000,4,FALSE),"-")</f>
        <v>-</v>
      </c>
      <c r="AM68" s="108" t="str">
        <f>IFERROR(VLOOKUP(CONCATENATE($A68,AM$1),'Исх-видео'!$A$2:$D$3000,4,FALSE),"-")</f>
        <v>-</v>
      </c>
      <c r="AN68" s="108">
        <f>IFERROR(VLOOKUP(CONCATENATE($A68,AN$1),'Исх-видео'!$A$2:$D$3000,4,FALSE),"-")</f>
        <v>11</v>
      </c>
      <c r="AO68" s="108" t="str">
        <f>IFERROR(VLOOKUP(CONCATENATE($A68,AO$1),'Исх-видео'!$A$2:$D$3000,4,FALSE),"-")</f>
        <v>-</v>
      </c>
      <c r="AP68" s="109">
        <f t="shared" ref="AP68:AP96" si="5">COUNTIF(B68:AO68,"&gt;0")</f>
        <v>19</v>
      </c>
      <c r="AQ68" s="88">
        <f t="shared" si="4"/>
        <v>9.6315789473684212</v>
      </c>
      <c r="AR68" s="108"/>
    </row>
    <row r="69" spans="1:44">
      <c r="A69" s="22">
        <f t="shared" ref="A69:A96" si="6">A68+1</f>
        <v>67</v>
      </c>
      <c r="B69" s="108" t="str">
        <f>IFERROR(VLOOKUP(CONCATENATE($A69,B$1),'Исх-видео'!$A$2:$D$3000,4,FALSE),"-")</f>
        <v>-</v>
      </c>
      <c r="C69" s="108">
        <f>IFERROR(VLOOKUP(CONCATENATE($A69,C$1),'Исх-видео'!$A$2:$D$3000,4,FALSE),"-")</f>
        <v>11</v>
      </c>
      <c r="D69" s="108">
        <f>IFERROR(VLOOKUP(CONCATENATE($A69,D$1),'Исх-видео'!$A$2:$D$3000,4,FALSE),"-")</f>
        <v>11</v>
      </c>
      <c r="E69" s="108">
        <f>IFERROR(VLOOKUP(CONCATENATE($A69,E$1),'Исх-видео'!$A$2:$D$3000,4,FALSE),"-")</f>
        <v>10</v>
      </c>
      <c r="F69" s="108">
        <f>IFERROR(VLOOKUP(CONCATENATE($A69,F$1),'Исх-видео'!$A$2:$D$3000,4,FALSE),"-")</f>
        <v>10</v>
      </c>
      <c r="G69" s="108" t="str">
        <f>IFERROR(VLOOKUP(CONCATENATE($A69,G$1),'Исх-видео'!$A$2:$D$3000,4,FALSE),"-")</f>
        <v>-</v>
      </c>
      <c r="H69" s="108" t="str">
        <f>IFERROR(VLOOKUP(CONCATENATE($A69,H$1),'Исх-видео'!$A$2:$D$3000,4,FALSE),"-")</f>
        <v>-</v>
      </c>
      <c r="I69" s="108">
        <f>IFERROR(VLOOKUP(CONCATENATE($A69,I$1),'Исх-видео'!$A$2:$D$3000,4,FALSE),"-")</f>
        <v>11</v>
      </c>
      <c r="J69" s="108">
        <f>IFERROR(VLOOKUP(CONCATENATE($A69,J$1),'Исх-видео'!$A$2:$D$3000,4,FALSE),"-")</f>
        <v>12</v>
      </c>
      <c r="K69" s="108">
        <f>IFERROR(VLOOKUP(CONCATENATE($A69,K$1),'Исх-видео'!$A$2:$D$3000,4,FALSE),"-")</f>
        <v>10</v>
      </c>
      <c r="L69" s="108">
        <f>IFERROR(VLOOKUP(CONCATENATE($A69,L$1),'Исх-видео'!$A$2:$D$3000,4,FALSE),"-")</f>
        <v>10</v>
      </c>
      <c r="M69" s="108">
        <f>IFERROR(VLOOKUP(CONCATENATE($A69,M$1),'Исх-видео'!$A$2:$D$3000,4,FALSE),"-")</f>
        <v>10</v>
      </c>
      <c r="N69" s="108">
        <f>IFERROR(VLOOKUP(CONCATENATE($A69,N$1),'Исх-видео'!$A$2:$D$3000,4,FALSE),"-")</f>
        <v>11</v>
      </c>
      <c r="O69" s="108">
        <f>IFERROR(VLOOKUP(CONCATENATE($A69,O$1),'Исх-видео'!$A$2:$D$3000,4,FALSE),"-")</f>
        <v>10</v>
      </c>
      <c r="P69" s="108" t="str">
        <f>IFERROR(VLOOKUP(CONCATENATE($A69,P$1),'Исх-видео'!$A$2:$D$3000,4,FALSE),"-")</f>
        <v>-</v>
      </c>
      <c r="Q69" s="108">
        <f>IFERROR(VLOOKUP(CONCATENATE($A69,Q$1),'Исх-видео'!$A$2:$D$3000,4,FALSE),"-")</f>
        <v>9</v>
      </c>
      <c r="R69" s="108" t="str">
        <f>IFERROR(VLOOKUP(CONCATENATE($A69,R$1),'Исх-видео'!$A$2:$D$3000,4,FALSE),"-")</f>
        <v>-</v>
      </c>
      <c r="S69" s="108">
        <f>IFERROR(VLOOKUP(CONCATENATE($A69,S$1),'Исх-видео'!$A$2:$D$3000,4,FALSE),"-")</f>
        <v>7</v>
      </c>
      <c r="T69" s="108">
        <f>IFERROR(VLOOKUP(CONCATENATE($A69,T$1),'Исх-видео'!$A$2:$D$3000,4,FALSE),"-")</f>
        <v>10</v>
      </c>
      <c r="U69" s="108" t="str">
        <f>IFERROR(VLOOKUP(CONCATENATE($A69,U$1),'Исх-видео'!$A$2:$D$3000,4,FALSE),"-")</f>
        <v>-</v>
      </c>
      <c r="V69" s="108" t="str">
        <f>IFERROR(VLOOKUP(CONCATENATE($A69,V$1),'Исх-видео'!$A$2:$D$3000,4,FALSE),"-")</f>
        <v>-</v>
      </c>
      <c r="W69" s="108" t="str">
        <f>IFERROR(VLOOKUP(CONCATENATE($A69,W$1),'Исх-видео'!$A$2:$D$3000,4,FALSE),"-")</f>
        <v>-</v>
      </c>
      <c r="X69" s="108" t="str">
        <f>IFERROR(VLOOKUP(CONCATENATE($A69,X$1),'Исх-видео'!$A$2:$D$3000,4,FALSE),"-")</f>
        <v>-</v>
      </c>
      <c r="Y69" s="108" t="str">
        <f>IFERROR(VLOOKUP(CONCATENATE($A69,Y$1),'Исх-видео'!$A$2:$D$3000,4,FALSE),"-")</f>
        <v>-</v>
      </c>
      <c r="Z69" s="108" t="str">
        <f>IFERROR(VLOOKUP(CONCATENATE($A69,Z$1),'Исх-видео'!$A$2:$D$3000,4,FALSE),"-")</f>
        <v>-</v>
      </c>
      <c r="AA69" s="108">
        <f>IFERROR(VLOOKUP(CONCATENATE($A69,AA$1),'Исх-видео'!$A$2:$D$3000,4,FALSE),"-")</f>
        <v>11</v>
      </c>
      <c r="AB69" s="108" t="str">
        <f>IFERROR(VLOOKUP(CONCATENATE($A69,AB$1),'Исх-видео'!$A$2:$D$3000,4,FALSE),"-")</f>
        <v>-</v>
      </c>
      <c r="AC69" s="108" t="str">
        <f>IFERROR(VLOOKUP(CONCATENATE($A69,AC$1),'Исх-видео'!$A$2:$D$3000,4,FALSE),"-")</f>
        <v>-</v>
      </c>
      <c r="AD69" s="108">
        <f>IFERROR(VLOOKUP(CONCATENATE($A69,AD$1),'Исх-видео'!$A$2:$D$3000,4,FALSE),"-")</f>
        <v>11</v>
      </c>
      <c r="AE69" s="108" t="str">
        <f>IFERROR(VLOOKUP(CONCATENATE($A69,AE$1),'Исх-видео'!$A$2:$D$3000,4,FALSE),"-")</f>
        <v>-</v>
      </c>
      <c r="AF69" s="108" t="str">
        <f>IFERROR(VLOOKUP(CONCATENATE($A69,AF$1),'Исх-видео'!$A$2:$D$3000,4,FALSE),"-")</f>
        <v>-</v>
      </c>
      <c r="AG69" s="108" t="str">
        <f>IFERROR(VLOOKUP(CONCATENATE($A69,AG$1),'Исх-видео'!$A$2:$D$3000,4,FALSE),"-")</f>
        <v>-</v>
      </c>
      <c r="AH69" s="108" t="str">
        <f>IFERROR(VLOOKUP(CONCATENATE($A69,AH$1),'Исх-видео'!$A$2:$D$3000,4,FALSE),"-")</f>
        <v>-</v>
      </c>
      <c r="AI69" s="108">
        <f>IFERROR(VLOOKUP(CONCATENATE($A69,AI$1),'Исх-видео'!$A$2:$D$3000,4,FALSE),"-")</f>
        <v>5</v>
      </c>
      <c r="AJ69" s="108" t="str">
        <f>IFERROR(VLOOKUP(CONCATENATE($A69,AJ$1),'Исх-видео'!$A$2:$D$3000,4,FALSE),"-")</f>
        <v>-</v>
      </c>
      <c r="AK69" s="108" t="str">
        <f>IFERROR(VLOOKUP(CONCATENATE($A69,AK$1),'Исх-видео'!$A$2:$D$3000,4,FALSE),"-")</f>
        <v>-</v>
      </c>
      <c r="AL69" s="108" t="str">
        <f>IFERROR(VLOOKUP(CONCATENATE($A69,AL$1),'Исх-видео'!$A$2:$D$3000,4,FALSE),"-")</f>
        <v>-</v>
      </c>
      <c r="AM69" s="108" t="str">
        <f>IFERROR(VLOOKUP(CONCATENATE($A69,AM$1),'Исх-видео'!$A$2:$D$3000,4,FALSE),"-")</f>
        <v>-</v>
      </c>
      <c r="AN69" s="108">
        <f>IFERROR(VLOOKUP(CONCATENATE($A69,AN$1),'Исх-видео'!$A$2:$D$3000,4,FALSE),"-")</f>
        <v>12</v>
      </c>
      <c r="AO69" s="108" t="str">
        <f>IFERROR(VLOOKUP(CONCATENATE($A69,AO$1),'Исх-видео'!$A$2:$D$3000,4,FALSE),"-")</f>
        <v>-</v>
      </c>
      <c r="AP69" s="109">
        <f t="shared" si="5"/>
        <v>18</v>
      </c>
      <c r="AQ69" s="88">
        <f t="shared" si="4"/>
        <v>10.055555555555555</v>
      </c>
      <c r="AR69" s="108"/>
    </row>
    <row r="70" spans="1:44">
      <c r="A70" s="22">
        <f t="shared" si="6"/>
        <v>68</v>
      </c>
      <c r="B70" s="108" t="str">
        <f>IFERROR(VLOOKUP(CONCATENATE($A70,B$1),'Исх-видео'!$A$2:$D$3000,4,FALSE),"-")</f>
        <v>-</v>
      </c>
      <c r="C70" s="108" t="str">
        <f>IFERROR(VLOOKUP(CONCATENATE($A70,C$1),'Исх-видео'!$A$2:$D$3000,4,FALSE),"-")</f>
        <v>-</v>
      </c>
      <c r="D70" s="108" t="str">
        <f>IFERROR(VLOOKUP(CONCATENATE($A70,D$1),'Исх-видео'!$A$2:$D$3000,4,FALSE),"-")</f>
        <v>-</v>
      </c>
      <c r="E70" s="108" t="str">
        <f>IFERROR(VLOOKUP(CONCATENATE($A70,E$1),'Исх-видео'!$A$2:$D$3000,4,FALSE),"-")</f>
        <v>-</v>
      </c>
      <c r="F70" s="108" t="str">
        <f>IFERROR(VLOOKUP(CONCATENATE($A70,F$1),'Исх-видео'!$A$2:$D$3000,4,FALSE),"-")</f>
        <v>-</v>
      </c>
      <c r="G70" s="108" t="str">
        <f>IFERROR(VLOOKUP(CONCATENATE($A70,G$1),'Исх-видео'!$A$2:$D$3000,4,FALSE),"-")</f>
        <v>-</v>
      </c>
      <c r="H70" s="108" t="str">
        <f>IFERROR(VLOOKUP(CONCATENATE($A70,H$1),'Исх-видео'!$A$2:$D$3000,4,FALSE),"-")</f>
        <v>-</v>
      </c>
      <c r="I70" s="108" t="str">
        <f>IFERROR(VLOOKUP(CONCATENATE($A70,I$1),'Исх-видео'!$A$2:$D$3000,4,FALSE),"-")</f>
        <v>-</v>
      </c>
      <c r="J70" s="108" t="str">
        <f>IFERROR(VLOOKUP(CONCATENATE($A70,J$1),'Исх-видео'!$A$2:$D$3000,4,FALSE),"-")</f>
        <v>-</v>
      </c>
      <c r="K70" s="108" t="str">
        <f>IFERROR(VLOOKUP(CONCATENATE($A70,K$1),'Исх-видео'!$A$2:$D$3000,4,FALSE),"-")</f>
        <v>-</v>
      </c>
      <c r="L70" s="108" t="str">
        <f>IFERROR(VLOOKUP(CONCATENATE($A70,L$1),'Исх-видео'!$A$2:$D$3000,4,FALSE),"-")</f>
        <v>-</v>
      </c>
      <c r="M70" s="108" t="str">
        <f>IFERROR(VLOOKUP(CONCATENATE($A70,M$1),'Исх-видео'!$A$2:$D$3000,4,FALSE),"-")</f>
        <v>-</v>
      </c>
      <c r="N70" s="108" t="str">
        <f>IFERROR(VLOOKUP(CONCATENATE($A70,N$1),'Исх-видео'!$A$2:$D$3000,4,FALSE),"-")</f>
        <v>-</v>
      </c>
      <c r="O70" s="108" t="str">
        <f>IFERROR(VLOOKUP(CONCATENATE($A70,O$1),'Исх-видео'!$A$2:$D$3000,4,FALSE),"-")</f>
        <v>-</v>
      </c>
      <c r="P70" s="108" t="str">
        <f>IFERROR(VLOOKUP(CONCATENATE($A70,P$1),'Исх-видео'!$A$2:$D$3000,4,FALSE),"-")</f>
        <v>-</v>
      </c>
      <c r="Q70" s="108" t="str">
        <f>IFERROR(VLOOKUP(CONCATENATE($A70,Q$1),'Исх-видео'!$A$2:$D$3000,4,FALSE),"-")</f>
        <v>-</v>
      </c>
      <c r="R70" s="108" t="str">
        <f>IFERROR(VLOOKUP(CONCATENATE($A70,R$1),'Исх-видео'!$A$2:$D$3000,4,FALSE),"-")</f>
        <v>-</v>
      </c>
      <c r="S70" s="108" t="str">
        <f>IFERROR(VLOOKUP(CONCATENATE($A70,S$1),'Исх-видео'!$A$2:$D$3000,4,FALSE),"-")</f>
        <v>-</v>
      </c>
      <c r="T70" s="108" t="str">
        <f>IFERROR(VLOOKUP(CONCATENATE($A70,T$1),'Исх-видео'!$A$2:$D$3000,4,FALSE),"-")</f>
        <v>-</v>
      </c>
      <c r="U70" s="108" t="str">
        <f>IFERROR(VLOOKUP(CONCATENATE($A70,U$1),'Исх-видео'!$A$2:$D$3000,4,FALSE),"-")</f>
        <v>-</v>
      </c>
      <c r="V70" s="108" t="str">
        <f>IFERROR(VLOOKUP(CONCATENATE($A70,V$1),'Исх-видео'!$A$2:$D$3000,4,FALSE),"-")</f>
        <v>-</v>
      </c>
      <c r="W70" s="108" t="str">
        <f>IFERROR(VLOOKUP(CONCATENATE($A70,W$1),'Исх-видео'!$A$2:$D$3000,4,FALSE),"-")</f>
        <v>-</v>
      </c>
      <c r="X70" s="108" t="str">
        <f>IFERROR(VLOOKUP(CONCATENATE($A70,X$1),'Исх-видео'!$A$2:$D$3000,4,FALSE),"-")</f>
        <v>-</v>
      </c>
      <c r="Y70" s="108" t="str">
        <f>IFERROR(VLOOKUP(CONCATENATE($A70,Y$1),'Исх-видео'!$A$2:$D$3000,4,FALSE),"-")</f>
        <v>-</v>
      </c>
      <c r="Z70" s="108" t="str">
        <f>IFERROR(VLOOKUP(CONCATENATE($A70,Z$1),'Исх-видео'!$A$2:$D$3000,4,FALSE),"-")</f>
        <v>-</v>
      </c>
      <c r="AA70" s="108" t="str">
        <f>IFERROR(VLOOKUP(CONCATENATE($A70,AA$1),'Исх-видео'!$A$2:$D$3000,4,FALSE),"-")</f>
        <v>-</v>
      </c>
      <c r="AB70" s="108" t="str">
        <f>IFERROR(VLOOKUP(CONCATENATE($A70,AB$1),'Исх-видео'!$A$2:$D$3000,4,FALSE),"-")</f>
        <v>-</v>
      </c>
      <c r="AC70" s="108" t="str">
        <f>IFERROR(VLOOKUP(CONCATENATE($A70,AC$1),'Исх-видео'!$A$2:$D$3000,4,FALSE),"-")</f>
        <v>-</v>
      </c>
      <c r="AD70" s="108" t="str">
        <f>IFERROR(VLOOKUP(CONCATENATE($A70,AD$1),'Исх-видео'!$A$2:$D$3000,4,FALSE),"-")</f>
        <v>-</v>
      </c>
      <c r="AE70" s="108" t="str">
        <f>IFERROR(VLOOKUP(CONCATENATE($A70,AE$1),'Исх-видео'!$A$2:$D$3000,4,FALSE),"-")</f>
        <v>-</v>
      </c>
      <c r="AF70" s="108" t="str">
        <f>IFERROR(VLOOKUP(CONCATENATE($A70,AF$1),'Исх-видео'!$A$2:$D$3000,4,FALSE),"-")</f>
        <v>-</v>
      </c>
      <c r="AG70" s="108" t="str">
        <f>IFERROR(VLOOKUP(CONCATENATE($A70,AG$1),'Исх-видео'!$A$2:$D$3000,4,FALSE),"-")</f>
        <v>-</v>
      </c>
      <c r="AH70" s="108" t="str">
        <f>IFERROR(VLOOKUP(CONCATENATE($A70,AH$1),'Исх-видео'!$A$2:$D$3000,4,FALSE),"-")</f>
        <v>-</v>
      </c>
      <c r="AI70" s="108" t="str">
        <f>IFERROR(VLOOKUP(CONCATENATE($A70,AI$1),'Исх-видео'!$A$2:$D$3000,4,FALSE),"-")</f>
        <v>-</v>
      </c>
      <c r="AJ70" s="108" t="str">
        <f>IFERROR(VLOOKUP(CONCATENATE($A70,AJ$1),'Исх-видео'!$A$2:$D$3000,4,FALSE),"-")</f>
        <v>-</v>
      </c>
      <c r="AK70" s="108" t="str">
        <f>IFERROR(VLOOKUP(CONCATENATE($A70,AK$1),'Исх-видео'!$A$2:$D$3000,4,FALSE),"-")</f>
        <v>-</v>
      </c>
      <c r="AL70" s="108" t="str">
        <f>IFERROR(VLOOKUP(CONCATENATE($A70,AL$1),'Исх-видео'!$A$2:$D$3000,4,FALSE),"-")</f>
        <v>-</v>
      </c>
      <c r="AM70" s="108" t="str">
        <f>IFERROR(VLOOKUP(CONCATENATE($A70,AM$1),'Исх-видео'!$A$2:$D$3000,4,FALSE),"-")</f>
        <v>-</v>
      </c>
      <c r="AN70" s="108" t="str">
        <f>IFERROR(VLOOKUP(CONCATENATE($A70,AN$1),'Исх-видео'!$A$2:$D$3000,4,FALSE),"-")</f>
        <v>-</v>
      </c>
      <c r="AO70" s="108" t="str">
        <f>IFERROR(VLOOKUP(CONCATENATE($A70,AO$1),'Исх-видео'!$A$2:$D$3000,4,FALSE),"-")</f>
        <v>-</v>
      </c>
      <c r="AP70" s="109">
        <f t="shared" si="5"/>
        <v>0</v>
      </c>
      <c r="AQ70" s="88" t="str">
        <f t="shared" si="4"/>
        <v>-</v>
      </c>
      <c r="AR70" s="108"/>
    </row>
    <row r="71" spans="1:44">
      <c r="A71" s="22">
        <f t="shared" si="6"/>
        <v>69</v>
      </c>
      <c r="B71" s="108" t="str">
        <f>IFERROR(VLOOKUP(CONCATENATE($A71,B$1),'Исх-видео'!$A$2:$D$3000,4,FALSE),"-")</f>
        <v>-</v>
      </c>
      <c r="C71" s="108" t="str">
        <f>IFERROR(VLOOKUP(CONCATENATE($A71,C$1),'Исх-видео'!$A$2:$D$3000,4,FALSE),"-")</f>
        <v>-</v>
      </c>
      <c r="D71" s="108" t="str">
        <f>IFERROR(VLOOKUP(CONCATENATE($A71,D$1),'Исх-видео'!$A$2:$D$3000,4,FALSE),"-")</f>
        <v>-</v>
      </c>
      <c r="E71" s="108" t="str">
        <f>IFERROR(VLOOKUP(CONCATENATE($A71,E$1),'Исх-видео'!$A$2:$D$3000,4,FALSE),"-")</f>
        <v>-</v>
      </c>
      <c r="F71" s="108" t="str">
        <f>IFERROR(VLOOKUP(CONCATENATE($A71,F$1),'Исх-видео'!$A$2:$D$3000,4,FALSE),"-")</f>
        <v>-</v>
      </c>
      <c r="G71" s="108" t="str">
        <f>IFERROR(VLOOKUP(CONCATENATE($A71,G$1),'Исх-видео'!$A$2:$D$3000,4,FALSE),"-")</f>
        <v>-</v>
      </c>
      <c r="H71" s="108" t="str">
        <f>IFERROR(VLOOKUP(CONCATENATE($A71,H$1),'Исх-видео'!$A$2:$D$3000,4,FALSE),"-")</f>
        <v>-</v>
      </c>
      <c r="I71" s="108" t="str">
        <f>IFERROR(VLOOKUP(CONCATENATE($A71,I$1),'Исх-видео'!$A$2:$D$3000,4,FALSE),"-")</f>
        <v>-</v>
      </c>
      <c r="J71" s="108" t="str">
        <f>IFERROR(VLOOKUP(CONCATENATE($A71,J$1),'Исх-видео'!$A$2:$D$3000,4,FALSE),"-")</f>
        <v>-</v>
      </c>
      <c r="K71" s="108" t="str">
        <f>IFERROR(VLOOKUP(CONCATENATE($A71,K$1),'Исх-видео'!$A$2:$D$3000,4,FALSE),"-")</f>
        <v>-</v>
      </c>
      <c r="L71" s="108" t="str">
        <f>IFERROR(VLOOKUP(CONCATENATE($A71,L$1),'Исх-видео'!$A$2:$D$3000,4,FALSE),"-")</f>
        <v>-</v>
      </c>
      <c r="M71" s="108" t="str">
        <f>IFERROR(VLOOKUP(CONCATENATE($A71,M$1),'Исх-видео'!$A$2:$D$3000,4,FALSE),"-")</f>
        <v>-</v>
      </c>
      <c r="N71" s="108" t="str">
        <f>IFERROR(VLOOKUP(CONCATENATE($A71,N$1),'Исх-видео'!$A$2:$D$3000,4,FALSE),"-")</f>
        <v>-</v>
      </c>
      <c r="O71" s="108" t="str">
        <f>IFERROR(VLOOKUP(CONCATENATE($A71,O$1),'Исх-видео'!$A$2:$D$3000,4,FALSE),"-")</f>
        <v>-</v>
      </c>
      <c r="P71" s="108" t="str">
        <f>IFERROR(VLOOKUP(CONCATENATE($A71,P$1),'Исх-видео'!$A$2:$D$3000,4,FALSE),"-")</f>
        <v>-</v>
      </c>
      <c r="Q71" s="108" t="str">
        <f>IFERROR(VLOOKUP(CONCATENATE($A71,Q$1),'Исх-видео'!$A$2:$D$3000,4,FALSE),"-")</f>
        <v>-</v>
      </c>
      <c r="R71" s="108" t="str">
        <f>IFERROR(VLOOKUP(CONCATENATE($A71,R$1),'Исх-видео'!$A$2:$D$3000,4,FALSE),"-")</f>
        <v>-</v>
      </c>
      <c r="S71" s="108" t="str">
        <f>IFERROR(VLOOKUP(CONCATENATE($A71,S$1),'Исх-видео'!$A$2:$D$3000,4,FALSE),"-")</f>
        <v>-</v>
      </c>
      <c r="T71" s="108" t="str">
        <f>IFERROR(VLOOKUP(CONCATENATE($A71,T$1),'Исх-видео'!$A$2:$D$3000,4,FALSE),"-")</f>
        <v>-</v>
      </c>
      <c r="U71" s="108" t="str">
        <f>IFERROR(VLOOKUP(CONCATENATE($A71,U$1),'Исх-видео'!$A$2:$D$3000,4,FALSE),"-")</f>
        <v>-</v>
      </c>
      <c r="V71" s="108" t="str">
        <f>IFERROR(VLOOKUP(CONCATENATE($A71,V$1),'Исх-видео'!$A$2:$D$3000,4,FALSE),"-")</f>
        <v>-</v>
      </c>
      <c r="W71" s="108" t="str">
        <f>IFERROR(VLOOKUP(CONCATENATE($A71,W$1),'Исх-видео'!$A$2:$D$3000,4,FALSE),"-")</f>
        <v>-</v>
      </c>
      <c r="X71" s="108" t="str">
        <f>IFERROR(VLOOKUP(CONCATENATE($A71,X$1),'Исх-видео'!$A$2:$D$3000,4,FALSE),"-")</f>
        <v>-</v>
      </c>
      <c r="Y71" s="108" t="str">
        <f>IFERROR(VLOOKUP(CONCATENATE($A71,Y$1),'Исх-видео'!$A$2:$D$3000,4,FALSE),"-")</f>
        <v>-</v>
      </c>
      <c r="Z71" s="108" t="str">
        <f>IFERROR(VLOOKUP(CONCATENATE($A71,Z$1),'Исх-видео'!$A$2:$D$3000,4,FALSE),"-")</f>
        <v>-</v>
      </c>
      <c r="AA71" s="108" t="str">
        <f>IFERROR(VLOOKUP(CONCATENATE($A71,AA$1),'Исх-видео'!$A$2:$D$3000,4,FALSE),"-")</f>
        <v>-</v>
      </c>
      <c r="AB71" s="108" t="str">
        <f>IFERROR(VLOOKUP(CONCATENATE($A71,AB$1),'Исх-видео'!$A$2:$D$3000,4,FALSE),"-")</f>
        <v>-</v>
      </c>
      <c r="AC71" s="108" t="str">
        <f>IFERROR(VLOOKUP(CONCATENATE($A71,AC$1),'Исх-видео'!$A$2:$D$3000,4,FALSE),"-")</f>
        <v>-</v>
      </c>
      <c r="AD71" s="108" t="str">
        <f>IFERROR(VLOOKUP(CONCATENATE($A71,AD$1),'Исх-видео'!$A$2:$D$3000,4,FALSE),"-")</f>
        <v>-</v>
      </c>
      <c r="AE71" s="108" t="str">
        <f>IFERROR(VLOOKUP(CONCATENATE($A71,AE$1),'Исх-видео'!$A$2:$D$3000,4,FALSE),"-")</f>
        <v>-</v>
      </c>
      <c r="AF71" s="108" t="str">
        <f>IFERROR(VLOOKUP(CONCATENATE($A71,AF$1),'Исх-видео'!$A$2:$D$3000,4,FALSE),"-")</f>
        <v>-</v>
      </c>
      <c r="AG71" s="108" t="str">
        <f>IFERROR(VLOOKUP(CONCATENATE($A71,AG$1),'Исх-видео'!$A$2:$D$3000,4,FALSE),"-")</f>
        <v>-</v>
      </c>
      <c r="AH71" s="108" t="str">
        <f>IFERROR(VLOOKUP(CONCATENATE($A71,AH$1),'Исх-видео'!$A$2:$D$3000,4,FALSE),"-")</f>
        <v>-</v>
      </c>
      <c r="AI71" s="108" t="str">
        <f>IFERROR(VLOOKUP(CONCATENATE($A71,AI$1),'Исх-видео'!$A$2:$D$3000,4,FALSE),"-")</f>
        <v>-</v>
      </c>
      <c r="AJ71" s="108" t="str">
        <f>IFERROR(VLOOKUP(CONCATENATE($A71,AJ$1),'Исх-видео'!$A$2:$D$3000,4,FALSE),"-")</f>
        <v>-</v>
      </c>
      <c r="AK71" s="108" t="str">
        <f>IFERROR(VLOOKUP(CONCATENATE($A71,AK$1),'Исх-видео'!$A$2:$D$3000,4,FALSE),"-")</f>
        <v>-</v>
      </c>
      <c r="AL71" s="108" t="str">
        <f>IFERROR(VLOOKUP(CONCATENATE($A71,AL$1),'Исх-видео'!$A$2:$D$3000,4,FALSE),"-")</f>
        <v>-</v>
      </c>
      <c r="AM71" s="108" t="str">
        <f>IFERROR(VLOOKUP(CONCATENATE($A71,AM$1),'Исх-видео'!$A$2:$D$3000,4,FALSE),"-")</f>
        <v>-</v>
      </c>
      <c r="AN71" s="108" t="str">
        <f>IFERROR(VLOOKUP(CONCATENATE($A71,AN$1),'Исх-видео'!$A$2:$D$3000,4,FALSE),"-")</f>
        <v>-</v>
      </c>
      <c r="AO71" s="108" t="str">
        <f>IFERROR(VLOOKUP(CONCATENATE($A71,AO$1),'Исх-видео'!$A$2:$D$3000,4,FALSE),"-")</f>
        <v>-</v>
      </c>
      <c r="AP71" s="109">
        <f t="shared" si="5"/>
        <v>0</v>
      </c>
      <c r="AQ71" s="88" t="str">
        <f t="shared" si="4"/>
        <v>-</v>
      </c>
      <c r="AR71" s="108"/>
    </row>
    <row r="72" spans="1:44">
      <c r="A72" s="22">
        <f t="shared" si="6"/>
        <v>70</v>
      </c>
      <c r="B72" s="108" t="str">
        <f>IFERROR(VLOOKUP(CONCATENATE($A72,B$1),'Исх-видео'!$A$2:$D$3000,4,FALSE),"-")</f>
        <v>-</v>
      </c>
      <c r="C72" s="108" t="str">
        <f>IFERROR(VLOOKUP(CONCATENATE($A72,C$1),'Исх-видео'!$A$2:$D$3000,4,FALSE),"-")</f>
        <v>-</v>
      </c>
      <c r="D72" s="108" t="str">
        <f>IFERROR(VLOOKUP(CONCATENATE($A72,D$1),'Исх-видео'!$A$2:$D$3000,4,FALSE),"-")</f>
        <v>-</v>
      </c>
      <c r="E72" s="108" t="str">
        <f>IFERROR(VLOOKUP(CONCATENATE($A72,E$1),'Исх-видео'!$A$2:$D$3000,4,FALSE),"-")</f>
        <v>-</v>
      </c>
      <c r="F72" s="108" t="str">
        <f>IFERROR(VLOOKUP(CONCATENATE($A72,F$1),'Исх-видео'!$A$2:$D$3000,4,FALSE),"-")</f>
        <v>-</v>
      </c>
      <c r="G72" s="108" t="str">
        <f>IFERROR(VLOOKUP(CONCATENATE($A72,G$1),'Исх-видео'!$A$2:$D$3000,4,FALSE),"-")</f>
        <v>-</v>
      </c>
      <c r="H72" s="108" t="str">
        <f>IFERROR(VLOOKUP(CONCATENATE($A72,H$1),'Исх-видео'!$A$2:$D$3000,4,FALSE),"-")</f>
        <v>-</v>
      </c>
      <c r="I72" s="108" t="str">
        <f>IFERROR(VLOOKUP(CONCATENATE($A72,I$1),'Исх-видео'!$A$2:$D$3000,4,FALSE),"-")</f>
        <v>-</v>
      </c>
      <c r="J72" s="108" t="str">
        <f>IFERROR(VLOOKUP(CONCATENATE($A72,J$1),'Исх-видео'!$A$2:$D$3000,4,FALSE),"-")</f>
        <v>-</v>
      </c>
      <c r="K72" s="108" t="str">
        <f>IFERROR(VLOOKUP(CONCATENATE($A72,K$1),'Исх-видео'!$A$2:$D$3000,4,FALSE),"-")</f>
        <v>-</v>
      </c>
      <c r="L72" s="108" t="str">
        <f>IFERROR(VLOOKUP(CONCATENATE($A72,L$1),'Исх-видео'!$A$2:$D$3000,4,FALSE),"-")</f>
        <v>-</v>
      </c>
      <c r="M72" s="108" t="str">
        <f>IFERROR(VLOOKUP(CONCATENATE($A72,M$1),'Исх-видео'!$A$2:$D$3000,4,FALSE),"-")</f>
        <v>-</v>
      </c>
      <c r="N72" s="108" t="str">
        <f>IFERROR(VLOOKUP(CONCATENATE($A72,N$1),'Исх-видео'!$A$2:$D$3000,4,FALSE),"-")</f>
        <v>-</v>
      </c>
      <c r="O72" s="108" t="str">
        <f>IFERROR(VLOOKUP(CONCATENATE($A72,O$1),'Исх-видео'!$A$2:$D$3000,4,FALSE),"-")</f>
        <v>-</v>
      </c>
      <c r="P72" s="108" t="str">
        <f>IFERROR(VLOOKUP(CONCATENATE($A72,P$1),'Исх-видео'!$A$2:$D$3000,4,FALSE),"-")</f>
        <v>-</v>
      </c>
      <c r="Q72" s="108" t="str">
        <f>IFERROR(VLOOKUP(CONCATENATE($A72,Q$1),'Исх-видео'!$A$2:$D$3000,4,FALSE),"-")</f>
        <v>-</v>
      </c>
      <c r="R72" s="108" t="str">
        <f>IFERROR(VLOOKUP(CONCATENATE($A72,R$1),'Исх-видео'!$A$2:$D$3000,4,FALSE),"-")</f>
        <v>-</v>
      </c>
      <c r="S72" s="108" t="str">
        <f>IFERROR(VLOOKUP(CONCATENATE($A72,S$1),'Исх-видео'!$A$2:$D$3000,4,FALSE),"-")</f>
        <v>-</v>
      </c>
      <c r="T72" s="108" t="str">
        <f>IFERROR(VLOOKUP(CONCATENATE($A72,T$1),'Исх-видео'!$A$2:$D$3000,4,FALSE),"-")</f>
        <v>-</v>
      </c>
      <c r="U72" s="108" t="str">
        <f>IFERROR(VLOOKUP(CONCATENATE($A72,U$1),'Исх-видео'!$A$2:$D$3000,4,FALSE),"-")</f>
        <v>-</v>
      </c>
      <c r="V72" s="108" t="str">
        <f>IFERROR(VLOOKUP(CONCATENATE($A72,V$1),'Исх-видео'!$A$2:$D$3000,4,FALSE),"-")</f>
        <v>-</v>
      </c>
      <c r="W72" s="108" t="str">
        <f>IFERROR(VLOOKUP(CONCATENATE($A72,W$1),'Исх-видео'!$A$2:$D$3000,4,FALSE),"-")</f>
        <v>-</v>
      </c>
      <c r="X72" s="108" t="str">
        <f>IFERROR(VLOOKUP(CONCATENATE($A72,X$1),'Исх-видео'!$A$2:$D$3000,4,FALSE),"-")</f>
        <v>-</v>
      </c>
      <c r="Y72" s="108" t="str">
        <f>IFERROR(VLOOKUP(CONCATENATE($A72,Y$1),'Исх-видео'!$A$2:$D$3000,4,FALSE),"-")</f>
        <v>-</v>
      </c>
      <c r="Z72" s="108" t="str">
        <f>IFERROR(VLOOKUP(CONCATENATE($A72,Z$1),'Исх-видео'!$A$2:$D$3000,4,FALSE),"-")</f>
        <v>-</v>
      </c>
      <c r="AA72" s="108" t="str">
        <f>IFERROR(VLOOKUP(CONCATENATE($A72,AA$1),'Исх-видео'!$A$2:$D$3000,4,FALSE),"-")</f>
        <v>-</v>
      </c>
      <c r="AB72" s="108" t="str">
        <f>IFERROR(VLOOKUP(CONCATENATE($A72,AB$1),'Исх-видео'!$A$2:$D$3000,4,FALSE),"-")</f>
        <v>-</v>
      </c>
      <c r="AC72" s="108" t="str">
        <f>IFERROR(VLOOKUP(CONCATENATE($A72,AC$1),'Исх-видео'!$A$2:$D$3000,4,FALSE),"-")</f>
        <v>-</v>
      </c>
      <c r="AD72" s="108" t="str">
        <f>IFERROR(VLOOKUP(CONCATENATE($A72,AD$1),'Исх-видео'!$A$2:$D$3000,4,FALSE),"-")</f>
        <v>-</v>
      </c>
      <c r="AE72" s="108" t="str">
        <f>IFERROR(VLOOKUP(CONCATENATE($A72,AE$1),'Исх-видео'!$A$2:$D$3000,4,FALSE),"-")</f>
        <v>-</v>
      </c>
      <c r="AF72" s="108" t="str">
        <f>IFERROR(VLOOKUP(CONCATENATE($A72,AF$1),'Исх-видео'!$A$2:$D$3000,4,FALSE),"-")</f>
        <v>-</v>
      </c>
      <c r="AG72" s="108" t="str">
        <f>IFERROR(VLOOKUP(CONCATENATE($A72,AG$1),'Исх-видео'!$A$2:$D$3000,4,FALSE),"-")</f>
        <v>-</v>
      </c>
      <c r="AH72" s="108" t="str">
        <f>IFERROR(VLOOKUP(CONCATENATE($A72,AH$1),'Исх-видео'!$A$2:$D$3000,4,FALSE),"-")</f>
        <v>-</v>
      </c>
      <c r="AI72" s="108" t="str">
        <f>IFERROR(VLOOKUP(CONCATENATE($A72,AI$1),'Исх-видео'!$A$2:$D$3000,4,FALSE),"-")</f>
        <v>-</v>
      </c>
      <c r="AJ72" s="108" t="str">
        <f>IFERROR(VLOOKUP(CONCATENATE($A72,AJ$1),'Исх-видео'!$A$2:$D$3000,4,FALSE),"-")</f>
        <v>-</v>
      </c>
      <c r="AK72" s="108" t="str">
        <f>IFERROR(VLOOKUP(CONCATENATE($A72,AK$1),'Исх-видео'!$A$2:$D$3000,4,FALSE),"-")</f>
        <v>-</v>
      </c>
      <c r="AL72" s="108" t="str">
        <f>IFERROR(VLOOKUP(CONCATENATE($A72,AL$1),'Исх-видео'!$A$2:$D$3000,4,FALSE),"-")</f>
        <v>-</v>
      </c>
      <c r="AM72" s="108" t="str">
        <f>IFERROR(VLOOKUP(CONCATENATE($A72,AM$1),'Исх-видео'!$A$2:$D$3000,4,FALSE),"-")</f>
        <v>-</v>
      </c>
      <c r="AN72" s="108" t="str">
        <f>IFERROR(VLOOKUP(CONCATENATE($A72,AN$1),'Исх-видео'!$A$2:$D$3000,4,FALSE),"-")</f>
        <v>-</v>
      </c>
      <c r="AO72" s="108" t="str">
        <f>IFERROR(VLOOKUP(CONCATENATE($A72,AO$1),'Исх-видео'!$A$2:$D$3000,4,FALSE),"-")</f>
        <v>-</v>
      </c>
      <c r="AP72" s="109">
        <f t="shared" si="5"/>
        <v>0</v>
      </c>
      <c r="AQ72" s="88" t="str">
        <f t="shared" si="4"/>
        <v>-</v>
      </c>
      <c r="AR72" s="108"/>
    </row>
    <row r="73" spans="1:44">
      <c r="A73" s="22">
        <f t="shared" si="6"/>
        <v>71</v>
      </c>
      <c r="B73" s="108" t="str">
        <f>IFERROR(VLOOKUP(CONCATENATE($A73,B$1),'Исх-видео'!$A$2:$D$3000,4,FALSE),"-")</f>
        <v>-</v>
      </c>
      <c r="C73" s="108" t="str">
        <f>IFERROR(VLOOKUP(CONCATENATE($A73,C$1),'Исх-видео'!$A$2:$D$3000,4,FALSE),"-")</f>
        <v>-</v>
      </c>
      <c r="D73" s="108" t="str">
        <f>IFERROR(VLOOKUP(CONCATENATE($A73,D$1),'Исх-видео'!$A$2:$D$3000,4,FALSE),"-")</f>
        <v>-</v>
      </c>
      <c r="E73" s="108" t="str">
        <f>IFERROR(VLOOKUP(CONCATENATE($A73,E$1),'Исх-видео'!$A$2:$D$3000,4,FALSE),"-")</f>
        <v>-</v>
      </c>
      <c r="F73" s="108">
        <f>IFERROR(VLOOKUP(CONCATENATE($A73,F$1),'Исх-видео'!$A$2:$D$3000,4,FALSE),"-")</f>
        <v>7</v>
      </c>
      <c r="G73" s="108" t="str">
        <f>IFERROR(VLOOKUP(CONCATENATE($A73,G$1),'Исх-видео'!$A$2:$D$3000,4,FALSE),"-")</f>
        <v>-</v>
      </c>
      <c r="H73" s="108" t="str">
        <f>IFERROR(VLOOKUP(CONCATENATE($A73,H$1),'Исх-видео'!$A$2:$D$3000,4,FALSE),"-")</f>
        <v>-</v>
      </c>
      <c r="I73" s="108">
        <f>IFERROR(VLOOKUP(CONCATENATE($A73,I$1),'Исх-видео'!$A$2:$D$3000,4,FALSE),"-")</f>
        <v>3</v>
      </c>
      <c r="J73" s="108">
        <f>IFERROR(VLOOKUP(CONCATENATE($A73,J$1),'Исх-видео'!$A$2:$D$3000,4,FALSE),"-")</f>
        <v>8</v>
      </c>
      <c r="K73" s="108" t="str">
        <f>IFERROR(VLOOKUP(CONCATENATE($A73,K$1),'Исх-видео'!$A$2:$D$3000,4,FALSE),"-")</f>
        <v>-</v>
      </c>
      <c r="L73" s="108">
        <f>IFERROR(VLOOKUP(CONCATENATE($A73,L$1),'Исх-видео'!$A$2:$D$3000,4,FALSE),"-")</f>
        <v>8</v>
      </c>
      <c r="M73" s="108">
        <f>IFERROR(VLOOKUP(CONCATENATE($A73,M$1),'Исх-видео'!$A$2:$D$3000,4,FALSE),"-")</f>
        <v>7</v>
      </c>
      <c r="N73" s="108">
        <f>IFERROR(VLOOKUP(CONCATENATE($A73,N$1),'Исх-видео'!$A$2:$D$3000,4,FALSE),"-")</f>
        <v>7</v>
      </c>
      <c r="O73" s="108" t="str">
        <f>IFERROR(VLOOKUP(CONCATENATE($A73,O$1),'Исх-видео'!$A$2:$D$3000,4,FALSE),"-")</f>
        <v>-</v>
      </c>
      <c r="P73" s="108" t="str">
        <f>IFERROR(VLOOKUP(CONCATENATE($A73,P$1),'Исх-видео'!$A$2:$D$3000,4,FALSE),"-")</f>
        <v>-</v>
      </c>
      <c r="Q73" s="108">
        <f>IFERROR(VLOOKUP(CONCATENATE($A73,Q$1),'Исх-видео'!$A$2:$D$3000,4,FALSE),"-")</f>
        <v>9</v>
      </c>
      <c r="R73" s="108" t="str">
        <f>IFERROR(VLOOKUP(CONCATENATE($A73,R$1),'Исх-видео'!$A$2:$D$3000,4,FALSE),"-")</f>
        <v>-</v>
      </c>
      <c r="S73" s="108" t="str">
        <f>IFERROR(VLOOKUP(CONCATENATE($A73,S$1),'Исх-видео'!$A$2:$D$3000,4,FALSE),"-")</f>
        <v>-</v>
      </c>
      <c r="T73" s="108">
        <f>IFERROR(VLOOKUP(CONCATENATE($A73,T$1),'Исх-видео'!$A$2:$D$3000,4,FALSE),"-")</f>
        <v>9</v>
      </c>
      <c r="U73" s="108" t="str">
        <f>IFERROR(VLOOKUP(CONCATENATE($A73,U$1),'Исх-видео'!$A$2:$D$3000,4,FALSE),"-")</f>
        <v>-</v>
      </c>
      <c r="V73" s="108" t="str">
        <f>IFERROR(VLOOKUP(CONCATENATE($A73,V$1),'Исх-видео'!$A$2:$D$3000,4,FALSE),"-")</f>
        <v>-</v>
      </c>
      <c r="W73" s="108" t="str">
        <f>IFERROR(VLOOKUP(CONCATENATE($A73,W$1),'Исх-видео'!$A$2:$D$3000,4,FALSE),"-")</f>
        <v>-</v>
      </c>
      <c r="X73" s="108">
        <f>IFERROR(VLOOKUP(CONCATENATE($A73,X$1),'Исх-видео'!$A$2:$D$3000,4,FALSE),"-")</f>
        <v>5</v>
      </c>
      <c r="Y73" s="108" t="str">
        <f>IFERROR(VLOOKUP(CONCATENATE($A73,Y$1),'Исх-видео'!$A$2:$D$3000,4,FALSE),"-")</f>
        <v>-</v>
      </c>
      <c r="Z73" s="108" t="str">
        <f>IFERROR(VLOOKUP(CONCATENATE($A73,Z$1),'Исх-видео'!$A$2:$D$3000,4,FALSE),"-")</f>
        <v>-</v>
      </c>
      <c r="AA73" s="108">
        <f>IFERROR(VLOOKUP(CONCATENATE($A73,AA$1),'Исх-видео'!$A$2:$D$3000,4,FALSE),"-")</f>
        <v>2</v>
      </c>
      <c r="AB73" s="108" t="str">
        <f>IFERROR(VLOOKUP(CONCATENATE($A73,AB$1),'Исх-видео'!$A$2:$D$3000,4,FALSE),"-")</f>
        <v>-</v>
      </c>
      <c r="AC73" s="108" t="str">
        <f>IFERROR(VLOOKUP(CONCATENATE($A73,AC$1),'Исх-видео'!$A$2:$D$3000,4,FALSE),"-")</f>
        <v>-</v>
      </c>
      <c r="AD73" s="108">
        <f>IFERROR(VLOOKUP(CONCATENATE($A73,AD$1),'Исх-видео'!$A$2:$D$3000,4,FALSE),"-")</f>
        <v>4</v>
      </c>
      <c r="AE73" s="108" t="str">
        <f>IFERROR(VLOOKUP(CONCATENATE($A73,AE$1),'Исх-видео'!$A$2:$D$3000,4,FALSE),"-")</f>
        <v>-</v>
      </c>
      <c r="AF73" s="108" t="str">
        <f>IFERROR(VLOOKUP(CONCATENATE($A73,AF$1),'Исх-видео'!$A$2:$D$3000,4,FALSE),"-")</f>
        <v>-</v>
      </c>
      <c r="AG73" s="108" t="str">
        <f>IFERROR(VLOOKUP(CONCATENATE($A73,AG$1),'Исх-видео'!$A$2:$D$3000,4,FALSE),"-")</f>
        <v>-</v>
      </c>
      <c r="AH73" s="108" t="str">
        <f>IFERROR(VLOOKUP(CONCATENATE($A73,AH$1),'Исх-видео'!$A$2:$D$3000,4,FALSE),"-")</f>
        <v>-</v>
      </c>
      <c r="AI73" s="108" t="str">
        <f>IFERROR(VLOOKUP(CONCATENATE($A73,AI$1),'Исх-видео'!$A$2:$D$3000,4,FALSE),"-")</f>
        <v>-</v>
      </c>
      <c r="AJ73" s="108" t="str">
        <f>IFERROR(VLOOKUP(CONCATENATE($A73,AJ$1),'Исх-видео'!$A$2:$D$3000,4,FALSE),"-")</f>
        <v>-</v>
      </c>
      <c r="AK73" s="108" t="str">
        <f>IFERROR(VLOOKUP(CONCATENATE($A73,AK$1),'Исх-видео'!$A$2:$D$3000,4,FALSE),"-")</f>
        <v>-</v>
      </c>
      <c r="AL73" s="108" t="str">
        <f>IFERROR(VLOOKUP(CONCATENATE($A73,AL$1),'Исх-видео'!$A$2:$D$3000,4,FALSE),"-")</f>
        <v>-</v>
      </c>
      <c r="AM73" s="108" t="str">
        <f>IFERROR(VLOOKUP(CONCATENATE($A73,AM$1),'Исх-видео'!$A$2:$D$3000,4,FALSE),"-")</f>
        <v>-</v>
      </c>
      <c r="AN73" s="108">
        <f>IFERROR(VLOOKUP(CONCATENATE($A73,AN$1),'Исх-видео'!$A$2:$D$3000,4,FALSE),"-")</f>
        <v>5</v>
      </c>
      <c r="AO73" s="108" t="str">
        <f>IFERROR(VLOOKUP(CONCATENATE($A73,AO$1),'Исх-видео'!$A$2:$D$3000,4,FALSE),"-")</f>
        <v>-</v>
      </c>
      <c r="AP73" s="109">
        <f t="shared" si="5"/>
        <v>12</v>
      </c>
      <c r="AQ73" s="88">
        <f t="shared" si="4"/>
        <v>6.166666666666667</v>
      </c>
      <c r="AR73" s="108"/>
    </row>
    <row r="74" spans="1:44">
      <c r="A74" s="22">
        <f t="shared" si="6"/>
        <v>72</v>
      </c>
      <c r="B74" s="108" t="str">
        <f>IFERROR(VLOOKUP(CONCATENATE($A74,B$1),'Исх-видео'!$A$2:$D$3000,4,FALSE),"-")</f>
        <v>-</v>
      </c>
      <c r="C74" s="108">
        <f>IFERROR(VLOOKUP(CONCATENATE($A74,C$1),'Исх-видео'!$A$2:$D$3000,4,FALSE),"-")</f>
        <v>12</v>
      </c>
      <c r="D74" s="108">
        <f>IFERROR(VLOOKUP(CONCATENATE($A74,D$1),'Исх-видео'!$A$2:$D$3000,4,FALSE),"-")</f>
        <v>12</v>
      </c>
      <c r="E74" s="108">
        <f>IFERROR(VLOOKUP(CONCATENATE($A74,E$1),'Исх-видео'!$A$2:$D$3000,4,FALSE),"-")</f>
        <v>12</v>
      </c>
      <c r="F74" s="108">
        <f>IFERROR(VLOOKUP(CONCATENATE($A74,F$1),'Исх-видео'!$A$2:$D$3000,4,FALSE),"-")</f>
        <v>10</v>
      </c>
      <c r="G74" s="108" t="str">
        <f>IFERROR(VLOOKUP(CONCATENATE($A74,G$1),'Исх-видео'!$A$2:$D$3000,4,FALSE),"-")</f>
        <v>-</v>
      </c>
      <c r="H74" s="108" t="str">
        <f>IFERROR(VLOOKUP(CONCATENATE($A74,H$1),'Исх-видео'!$A$2:$D$3000,4,FALSE),"-")</f>
        <v>-</v>
      </c>
      <c r="I74" s="108">
        <f>IFERROR(VLOOKUP(CONCATENATE($A74,I$1),'Исх-видео'!$A$2:$D$3000,4,FALSE),"-")</f>
        <v>12</v>
      </c>
      <c r="J74" s="108">
        <f>IFERROR(VLOOKUP(CONCATENATE($A74,J$1),'Исх-видео'!$A$2:$D$3000,4,FALSE),"-")</f>
        <v>12</v>
      </c>
      <c r="K74" s="108">
        <f>IFERROR(VLOOKUP(CONCATENATE($A74,K$1),'Исх-видео'!$A$2:$D$3000,4,FALSE),"-")</f>
        <v>12</v>
      </c>
      <c r="L74" s="108">
        <f>IFERROR(VLOOKUP(CONCATENATE($A74,L$1),'Исх-видео'!$A$2:$D$3000,4,FALSE),"-")</f>
        <v>11</v>
      </c>
      <c r="M74" s="108">
        <f>IFERROR(VLOOKUP(CONCATENATE($A74,M$1),'Исх-видео'!$A$2:$D$3000,4,FALSE),"-")</f>
        <v>10</v>
      </c>
      <c r="N74" s="108">
        <f>IFERROR(VLOOKUP(CONCATENATE($A74,N$1),'Исх-видео'!$A$2:$D$3000,4,FALSE),"-")</f>
        <v>12</v>
      </c>
      <c r="O74" s="108">
        <f>IFERROR(VLOOKUP(CONCATENATE($A74,O$1),'Исх-видео'!$A$2:$D$3000,4,FALSE),"-")</f>
        <v>12</v>
      </c>
      <c r="P74" s="108" t="str">
        <f>IFERROR(VLOOKUP(CONCATENATE($A74,P$1),'Исх-видео'!$A$2:$D$3000,4,FALSE),"-")</f>
        <v>-</v>
      </c>
      <c r="Q74" s="108">
        <f>IFERROR(VLOOKUP(CONCATENATE($A74,Q$1),'Исх-видео'!$A$2:$D$3000,4,FALSE),"-")</f>
        <v>6</v>
      </c>
      <c r="R74" s="108" t="str">
        <f>IFERROR(VLOOKUP(CONCATENATE($A74,R$1),'Исх-видео'!$A$2:$D$3000,4,FALSE),"-")</f>
        <v>-</v>
      </c>
      <c r="S74" s="108">
        <f>IFERROR(VLOOKUP(CONCATENATE($A74,S$1),'Исх-видео'!$A$2:$D$3000,4,FALSE),"-")</f>
        <v>12</v>
      </c>
      <c r="T74" s="108">
        <f>IFERROR(VLOOKUP(CONCATENATE($A74,T$1),'Исх-видео'!$A$2:$D$3000,4,FALSE),"-")</f>
        <v>11</v>
      </c>
      <c r="U74" s="108" t="str">
        <f>IFERROR(VLOOKUP(CONCATENATE($A74,U$1),'Исх-видео'!$A$2:$D$3000,4,FALSE),"-")</f>
        <v>-</v>
      </c>
      <c r="V74" s="108" t="str">
        <f>IFERROR(VLOOKUP(CONCATENATE($A74,V$1),'Исх-видео'!$A$2:$D$3000,4,FALSE),"-")</f>
        <v>-</v>
      </c>
      <c r="W74" s="108" t="str">
        <f>IFERROR(VLOOKUP(CONCATENATE($A74,W$1),'Исх-видео'!$A$2:$D$3000,4,FALSE),"-")</f>
        <v>-</v>
      </c>
      <c r="X74" s="108">
        <f>IFERROR(VLOOKUP(CONCATENATE($A74,X$1),'Исх-видео'!$A$2:$D$3000,4,FALSE),"-")</f>
        <v>8</v>
      </c>
      <c r="Y74" s="108" t="str">
        <f>IFERROR(VLOOKUP(CONCATENATE($A74,Y$1),'Исх-видео'!$A$2:$D$3000,4,FALSE),"-")</f>
        <v>-</v>
      </c>
      <c r="Z74" s="108" t="str">
        <f>IFERROR(VLOOKUP(CONCATENATE($A74,Z$1),'Исх-видео'!$A$2:$D$3000,4,FALSE),"-")</f>
        <v>-</v>
      </c>
      <c r="AA74" s="108">
        <f>IFERROR(VLOOKUP(CONCATENATE($A74,AA$1),'Исх-видео'!$A$2:$D$3000,4,FALSE),"-")</f>
        <v>11</v>
      </c>
      <c r="AB74" s="108" t="str">
        <f>IFERROR(VLOOKUP(CONCATENATE($A74,AB$1),'Исх-видео'!$A$2:$D$3000,4,FALSE),"-")</f>
        <v>-</v>
      </c>
      <c r="AC74" s="108" t="str">
        <f>IFERROR(VLOOKUP(CONCATENATE($A74,AC$1),'Исх-видео'!$A$2:$D$3000,4,FALSE),"-")</f>
        <v>-</v>
      </c>
      <c r="AD74" s="108" t="str">
        <f>IFERROR(VLOOKUP(CONCATENATE($A74,AD$1),'Исх-видео'!$A$2:$D$3000,4,FALSE),"-")</f>
        <v>-</v>
      </c>
      <c r="AE74" s="108" t="str">
        <f>IFERROR(VLOOKUP(CONCATENATE($A74,AE$1),'Исх-видео'!$A$2:$D$3000,4,FALSE),"-")</f>
        <v>-</v>
      </c>
      <c r="AF74" s="108" t="str">
        <f>IFERROR(VLOOKUP(CONCATENATE($A74,AF$1),'Исх-видео'!$A$2:$D$3000,4,FALSE),"-")</f>
        <v>-</v>
      </c>
      <c r="AG74" s="108" t="str">
        <f>IFERROR(VLOOKUP(CONCATENATE($A74,AG$1),'Исх-видео'!$A$2:$D$3000,4,FALSE),"-")</f>
        <v>-</v>
      </c>
      <c r="AH74" s="108" t="str">
        <f>IFERROR(VLOOKUP(CONCATENATE($A74,AH$1),'Исх-видео'!$A$2:$D$3000,4,FALSE),"-")</f>
        <v>-</v>
      </c>
      <c r="AI74" s="108">
        <f>IFERROR(VLOOKUP(CONCATENATE($A74,AI$1),'Исх-видео'!$A$2:$D$3000,4,FALSE),"-")</f>
        <v>12</v>
      </c>
      <c r="AJ74" s="108" t="str">
        <f>IFERROR(VLOOKUP(CONCATENATE($A74,AJ$1),'Исх-видео'!$A$2:$D$3000,4,FALSE),"-")</f>
        <v>-</v>
      </c>
      <c r="AK74" s="108" t="str">
        <f>IFERROR(VLOOKUP(CONCATENATE($A74,AK$1),'Исх-видео'!$A$2:$D$3000,4,FALSE),"-")</f>
        <v>-</v>
      </c>
      <c r="AL74" s="108" t="str">
        <f>IFERROR(VLOOKUP(CONCATENATE($A74,AL$1),'Исх-видео'!$A$2:$D$3000,4,FALSE),"-")</f>
        <v>-</v>
      </c>
      <c r="AM74" s="108" t="str">
        <f>IFERROR(VLOOKUP(CONCATENATE($A74,AM$1),'Исх-видео'!$A$2:$D$3000,4,FALSE),"-")</f>
        <v>-</v>
      </c>
      <c r="AN74" s="108">
        <f>IFERROR(VLOOKUP(CONCATENATE($A74,AN$1),'Исх-видео'!$A$2:$D$3000,4,FALSE),"-")</f>
        <v>11</v>
      </c>
      <c r="AO74" s="108" t="str">
        <f>IFERROR(VLOOKUP(CONCATENATE($A74,AO$1),'Исх-видео'!$A$2:$D$3000,4,FALSE),"-")</f>
        <v>-</v>
      </c>
      <c r="AP74" s="109">
        <f t="shared" si="5"/>
        <v>18</v>
      </c>
      <c r="AQ74" s="88">
        <f t="shared" si="4"/>
        <v>11</v>
      </c>
      <c r="AR74" s="108"/>
    </row>
    <row r="75" spans="1:44">
      <c r="A75" s="22">
        <f t="shared" si="6"/>
        <v>73</v>
      </c>
      <c r="B75" s="108" t="str">
        <f>IFERROR(VLOOKUP(CONCATENATE($A75,B$1),'Исх-видео'!$A$2:$D$3000,4,FALSE),"-")</f>
        <v>-</v>
      </c>
      <c r="C75" s="108" t="str">
        <f>IFERROR(VLOOKUP(CONCATENATE($A75,C$1),'Исх-видео'!$A$2:$D$3000,4,FALSE),"-")</f>
        <v>-</v>
      </c>
      <c r="D75" s="108" t="str">
        <f>IFERROR(VLOOKUP(CONCATENATE($A75,D$1),'Исх-видео'!$A$2:$D$3000,4,FALSE),"-")</f>
        <v>-</v>
      </c>
      <c r="E75" s="108" t="str">
        <f>IFERROR(VLOOKUP(CONCATENATE($A75,E$1),'Исх-видео'!$A$2:$D$3000,4,FALSE),"-")</f>
        <v>-</v>
      </c>
      <c r="F75" s="108" t="str">
        <f>IFERROR(VLOOKUP(CONCATENATE($A75,F$1),'Исх-видео'!$A$2:$D$3000,4,FALSE),"-")</f>
        <v>-</v>
      </c>
      <c r="G75" s="108" t="str">
        <f>IFERROR(VLOOKUP(CONCATENATE($A75,G$1),'Исх-видео'!$A$2:$D$3000,4,FALSE),"-")</f>
        <v>-</v>
      </c>
      <c r="H75" s="108" t="str">
        <f>IFERROR(VLOOKUP(CONCATENATE($A75,H$1),'Исх-видео'!$A$2:$D$3000,4,FALSE),"-")</f>
        <v>-</v>
      </c>
      <c r="I75" s="108" t="str">
        <f>IFERROR(VLOOKUP(CONCATENATE($A75,I$1),'Исх-видео'!$A$2:$D$3000,4,FALSE),"-")</f>
        <v>-</v>
      </c>
      <c r="J75" s="108" t="str">
        <f>IFERROR(VLOOKUP(CONCATENATE($A75,J$1),'Исх-видео'!$A$2:$D$3000,4,FALSE),"-")</f>
        <v>-</v>
      </c>
      <c r="K75" s="108" t="str">
        <f>IFERROR(VLOOKUP(CONCATENATE($A75,K$1),'Исх-видео'!$A$2:$D$3000,4,FALSE),"-")</f>
        <v>-</v>
      </c>
      <c r="L75" s="108" t="str">
        <f>IFERROR(VLOOKUP(CONCATENATE($A75,L$1),'Исх-видео'!$A$2:$D$3000,4,FALSE),"-")</f>
        <v>-</v>
      </c>
      <c r="M75" s="108" t="str">
        <f>IFERROR(VLOOKUP(CONCATENATE($A75,M$1),'Исх-видео'!$A$2:$D$3000,4,FALSE),"-")</f>
        <v>-</v>
      </c>
      <c r="N75" s="108" t="str">
        <f>IFERROR(VLOOKUP(CONCATENATE($A75,N$1),'Исх-видео'!$A$2:$D$3000,4,FALSE),"-")</f>
        <v>-</v>
      </c>
      <c r="O75" s="108" t="str">
        <f>IFERROR(VLOOKUP(CONCATENATE($A75,O$1),'Исх-видео'!$A$2:$D$3000,4,FALSE),"-")</f>
        <v>-</v>
      </c>
      <c r="P75" s="108" t="str">
        <f>IFERROR(VLOOKUP(CONCATENATE($A75,P$1),'Исх-видео'!$A$2:$D$3000,4,FALSE),"-")</f>
        <v>-</v>
      </c>
      <c r="Q75" s="108" t="str">
        <f>IFERROR(VLOOKUP(CONCATENATE($A75,Q$1),'Исх-видео'!$A$2:$D$3000,4,FALSE),"-")</f>
        <v>-</v>
      </c>
      <c r="R75" s="108" t="str">
        <f>IFERROR(VLOOKUP(CONCATENATE($A75,R$1),'Исх-видео'!$A$2:$D$3000,4,FALSE),"-")</f>
        <v>-</v>
      </c>
      <c r="S75" s="108" t="str">
        <f>IFERROR(VLOOKUP(CONCATENATE($A75,S$1),'Исх-видео'!$A$2:$D$3000,4,FALSE),"-")</f>
        <v>-</v>
      </c>
      <c r="T75" s="108" t="str">
        <f>IFERROR(VLOOKUP(CONCATENATE($A75,T$1),'Исх-видео'!$A$2:$D$3000,4,FALSE),"-")</f>
        <v>-</v>
      </c>
      <c r="U75" s="108" t="str">
        <f>IFERROR(VLOOKUP(CONCATENATE($A75,U$1),'Исх-видео'!$A$2:$D$3000,4,FALSE),"-")</f>
        <v>-</v>
      </c>
      <c r="V75" s="108" t="str">
        <f>IFERROR(VLOOKUP(CONCATENATE($A75,V$1),'Исх-видео'!$A$2:$D$3000,4,FALSE),"-")</f>
        <v>-</v>
      </c>
      <c r="W75" s="108" t="str">
        <f>IFERROR(VLOOKUP(CONCATENATE($A75,W$1),'Исх-видео'!$A$2:$D$3000,4,FALSE),"-")</f>
        <v>-</v>
      </c>
      <c r="X75" s="108" t="str">
        <f>IFERROR(VLOOKUP(CONCATENATE($A75,X$1),'Исх-видео'!$A$2:$D$3000,4,FALSE),"-")</f>
        <v>-</v>
      </c>
      <c r="Y75" s="108" t="str">
        <f>IFERROR(VLOOKUP(CONCATENATE($A75,Y$1),'Исх-видео'!$A$2:$D$3000,4,FALSE),"-")</f>
        <v>-</v>
      </c>
      <c r="Z75" s="108" t="str">
        <f>IFERROR(VLOOKUP(CONCATENATE($A75,Z$1),'Исх-видео'!$A$2:$D$3000,4,FALSE),"-")</f>
        <v>-</v>
      </c>
      <c r="AA75" s="108" t="str">
        <f>IFERROR(VLOOKUP(CONCATENATE($A75,AA$1),'Исх-видео'!$A$2:$D$3000,4,FALSE),"-")</f>
        <v>-</v>
      </c>
      <c r="AB75" s="108" t="str">
        <f>IFERROR(VLOOKUP(CONCATENATE($A75,AB$1),'Исх-видео'!$A$2:$D$3000,4,FALSE),"-")</f>
        <v>-</v>
      </c>
      <c r="AC75" s="108" t="str">
        <f>IFERROR(VLOOKUP(CONCATENATE($A75,AC$1),'Исх-видео'!$A$2:$D$3000,4,FALSE),"-")</f>
        <v>-</v>
      </c>
      <c r="AD75" s="108" t="str">
        <f>IFERROR(VLOOKUP(CONCATENATE($A75,AD$1),'Исх-видео'!$A$2:$D$3000,4,FALSE),"-")</f>
        <v>-</v>
      </c>
      <c r="AE75" s="108" t="str">
        <f>IFERROR(VLOOKUP(CONCATENATE($A75,AE$1),'Исх-видео'!$A$2:$D$3000,4,FALSE),"-")</f>
        <v>-</v>
      </c>
      <c r="AF75" s="108" t="str">
        <f>IFERROR(VLOOKUP(CONCATENATE($A75,AF$1),'Исх-видео'!$A$2:$D$3000,4,FALSE),"-")</f>
        <v>-</v>
      </c>
      <c r="AG75" s="108" t="str">
        <f>IFERROR(VLOOKUP(CONCATENATE($A75,AG$1),'Исх-видео'!$A$2:$D$3000,4,FALSE),"-")</f>
        <v>-</v>
      </c>
      <c r="AH75" s="108" t="str">
        <f>IFERROR(VLOOKUP(CONCATENATE($A75,AH$1),'Исх-видео'!$A$2:$D$3000,4,FALSE),"-")</f>
        <v>-</v>
      </c>
      <c r="AI75" s="108" t="str">
        <f>IFERROR(VLOOKUP(CONCATENATE($A75,AI$1),'Исх-видео'!$A$2:$D$3000,4,FALSE),"-")</f>
        <v>-</v>
      </c>
      <c r="AJ75" s="108" t="str">
        <f>IFERROR(VLOOKUP(CONCATENATE($A75,AJ$1),'Исх-видео'!$A$2:$D$3000,4,FALSE),"-")</f>
        <v>-</v>
      </c>
      <c r="AK75" s="108" t="str">
        <f>IFERROR(VLOOKUP(CONCATENATE($A75,AK$1),'Исх-видео'!$A$2:$D$3000,4,FALSE),"-")</f>
        <v>-</v>
      </c>
      <c r="AL75" s="108" t="str">
        <f>IFERROR(VLOOKUP(CONCATENATE($A75,AL$1),'Исх-видео'!$A$2:$D$3000,4,FALSE),"-")</f>
        <v>-</v>
      </c>
      <c r="AM75" s="108" t="str">
        <f>IFERROR(VLOOKUP(CONCATENATE($A75,AM$1),'Исх-видео'!$A$2:$D$3000,4,FALSE),"-")</f>
        <v>-</v>
      </c>
      <c r="AN75" s="108" t="str">
        <f>IFERROR(VLOOKUP(CONCATENATE($A75,AN$1),'Исх-видео'!$A$2:$D$3000,4,FALSE),"-")</f>
        <v>-</v>
      </c>
      <c r="AO75" s="108" t="str">
        <f>IFERROR(VLOOKUP(CONCATENATE($A75,AO$1),'Исх-видео'!$A$2:$D$3000,4,FALSE),"-")</f>
        <v>-</v>
      </c>
      <c r="AP75" s="109">
        <f t="shared" si="5"/>
        <v>0</v>
      </c>
      <c r="AQ75" s="88" t="str">
        <f t="shared" si="4"/>
        <v>-</v>
      </c>
      <c r="AR75" s="108"/>
    </row>
    <row r="76" spans="1:44">
      <c r="A76" s="22">
        <f t="shared" si="6"/>
        <v>74</v>
      </c>
      <c r="B76" s="108" t="str">
        <f>IFERROR(VLOOKUP(CONCATENATE($A76,B$1),'Исх-видео'!$A$2:$D$3000,4,FALSE),"-")</f>
        <v>-</v>
      </c>
      <c r="C76" s="108" t="str">
        <f>IFERROR(VLOOKUP(CONCATENATE($A76,C$1),'Исх-видео'!$A$2:$D$3000,4,FALSE),"-")</f>
        <v>-</v>
      </c>
      <c r="D76" s="108" t="str">
        <f>IFERROR(VLOOKUP(CONCATENATE($A76,D$1),'Исх-видео'!$A$2:$D$3000,4,FALSE),"-")</f>
        <v>-</v>
      </c>
      <c r="E76" s="108" t="str">
        <f>IFERROR(VLOOKUP(CONCATENATE($A76,E$1),'Исх-видео'!$A$2:$D$3000,4,FALSE),"-")</f>
        <v>-</v>
      </c>
      <c r="F76" s="108" t="str">
        <f>IFERROR(VLOOKUP(CONCATENATE($A76,F$1),'Исх-видео'!$A$2:$D$3000,4,FALSE),"-")</f>
        <v>-</v>
      </c>
      <c r="G76" s="108" t="str">
        <f>IFERROR(VLOOKUP(CONCATENATE($A76,G$1),'Исх-видео'!$A$2:$D$3000,4,FALSE),"-")</f>
        <v>-</v>
      </c>
      <c r="H76" s="108" t="str">
        <f>IFERROR(VLOOKUP(CONCATENATE($A76,H$1),'Исх-видео'!$A$2:$D$3000,4,FALSE),"-")</f>
        <v>-</v>
      </c>
      <c r="I76" s="108" t="str">
        <f>IFERROR(VLOOKUP(CONCATENATE($A76,I$1),'Исх-видео'!$A$2:$D$3000,4,FALSE),"-")</f>
        <v>-</v>
      </c>
      <c r="J76" s="108" t="str">
        <f>IFERROR(VLOOKUP(CONCATENATE($A76,J$1),'Исх-видео'!$A$2:$D$3000,4,FALSE),"-")</f>
        <v>-</v>
      </c>
      <c r="K76" s="108" t="str">
        <f>IFERROR(VLOOKUP(CONCATENATE($A76,K$1),'Исх-видео'!$A$2:$D$3000,4,FALSE),"-")</f>
        <v>-</v>
      </c>
      <c r="L76" s="108" t="str">
        <f>IFERROR(VLOOKUP(CONCATENATE($A76,L$1),'Исх-видео'!$A$2:$D$3000,4,FALSE),"-")</f>
        <v>-</v>
      </c>
      <c r="M76" s="108" t="str">
        <f>IFERROR(VLOOKUP(CONCATENATE($A76,M$1),'Исх-видео'!$A$2:$D$3000,4,FALSE),"-")</f>
        <v>-</v>
      </c>
      <c r="N76" s="108" t="str">
        <f>IFERROR(VLOOKUP(CONCATENATE($A76,N$1),'Исх-видео'!$A$2:$D$3000,4,FALSE),"-")</f>
        <v>-</v>
      </c>
      <c r="O76" s="108" t="str">
        <f>IFERROR(VLOOKUP(CONCATENATE($A76,O$1),'Исх-видео'!$A$2:$D$3000,4,FALSE),"-")</f>
        <v>-</v>
      </c>
      <c r="P76" s="108" t="str">
        <f>IFERROR(VLOOKUP(CONCATENATE($A76,P$1),'Исх-видео'!$A$2:$D$3000,4,FALSE),"-")</f>
        <v>-</v>
      </c>
      <c r="Q76" s="108" t="str">
        <f>IFERROR(VLOOKUP(CONCATENATE($A76,Q$1),'Исх-видео'!$A$2:$D$3000,4,FALSE),"-")</f>
        <v>-</v>
      </c>
      <c r="R76" s="108" t="str">
        <f>IFERROR(VLOOKUP(CONCATENATE($A76,R$1),'Исх-видео'!$A$2:$D$3000,4,FALSE),"-")</f>
        <v>-</v>
      </c>
      <c r="S76" s="108" t="str">
        <f>IFERROR(VLOOKUP(CONCATENATE($A76,S$1),'Исх-видео'!$A$2:$D$3000,4,FALSE),"-")</f>
        <v>-</v>
      </c>
      <c r="T76" s="108" t="str">
        <f>IFERROR(VLOOKUP(CONCATENATE($A76,T$1),'Исх-видео'!$A$2:$D$3000,4,FALSE),"-")</f>
        <v>-</v>
      </c>
      <c r="U76" s="108" t="str">
        <f>IFERROR(VLOOKUP(CONCATENATE($A76,U$1),'Исх-видео'!$A$2:$D$3000,4,FALSE),"-")</f>
        <v>-</v>
      </c>
      <c r="V76" s="108" t="str">
        <f>IFERROR(VLOOKUP(CONCATENATE($A76,V$1),'Исх-видео'!$A$2:$D$3000,4,FALSE),"-")</f>
        <v>-</v>
      </c>
      <c r="W76" s="108" t="str">
        <f>IFERROR(VLOOKUP(CONCATENATE($A76,W$1),'Исх-видео'!$A$2:$D$3000,4,FALSE),"-")</f>
        <v>-</v>
      </c>
      <c r="X76" s="108" t="str">
        <f>IFERROR(VLOOKUP(CONCATENATE($A76,X$1),'Исх-видео'!$A$2:$D$3000,4,FALSE),"-")</f>
        <v>-</v>
      </c>
      <c r="Y76" s="108" t="str">
        <f>IFERROR(VLOOKUP(CONCATENATE($A76,Y$1),'Исх-видео'!$A$2:$D$3000,4,FALSE),"-")</f>
        <v>-</v>
      </c>
      <c r="Z76" s="108" t="str">
        <f>IFERROR(VLOOKUP(CONCATENATE($A76,Z$1),'Исх-видео'!$A$2:$D$3000,4,FALSE),"-")</f>
        <v>-</v>
      </c>
      <c r="AA76" s="108" t="str">
        <f>IFERROR(VLOOKUP(CONCATENATE($A76,AA$1),'Исх-видео'!$A$2:$D$3000,4,FALSE),"-")</f>
        <v>-</v>
      </c>
      <c r="AB76" s="108" t="str">
        <f>IFERROR(VLOOKUP(CONCATENATE($A76,AB$1),'Исх-видео'!$A$2:$D$3000,4,FALSE),"-")</f>
        <v>-</v>
      </c>
      <c r="AC76" s="108" t="str">
        <f>IFERROR(VLOOKUP(CONCATENATE($A76,AC$1),'Исх-видео'!$A$2:$D$3000,4,FALSE),"-")</f>
        <v>-</v>
      </c>
      <c r="AD76" s="108" t="str">
        <f>IFERROR(VLOOKUP(CONCATENATE($A76,AD$1),'Исх-видео'!$A$2:$D$3000,4,FALSE),"-")</f>
        <v>-</v>
      </c>
      <c r="AE76" s="108" t="str">
        <f>IFERROR(VLOOKUP(CONCATENATE($A76,AE$1),'Исх-видео'!$A$2:$D$3000,4,FALSE),"-")</f>
        <v>-</v>
      </c>
      <c r="AF76" s="108" t="str">
        <f>IFERROR(VLOOKUP(CONCATENATE($A76,AF$1),'Исх-видео'!$A$2:$D$3000,4,FALSE),"-")</f>
        <v>-</v>
      </c>
      <c r="AG76" s="108" t="str">
        <f>IFERROR(VLOOKUP(CONCATENATE($A76,AG$1),'Исх-видео'!$A$2:$D$3000,4,FALSE),"-")</f>
        <v>-</v>
      </c>
      <c r="AH76" s="108" t="str">
        <f>IFERROR(VLOOKUP(CONCATENATE($A76,AH$1),'Исх-видео'!$A$2:$D$3000,4,FALSE),"-")</f>
        <v>-</v>
      </c>
      <c r="AI76" s="108" t="str">
        <f>IFERROR(VLOOKUP(CONCATENATE($A76,AI$1),'Исх-видео'!$A$2:$D$3000,4,FALSE),"-")</f>
        <v>-</v>
      </c>
      <c r="AJ76" s="108" t="str">
        <f>IFERROR(VLOOKUP(CONCATENATE($A76,AJ$1),'Исх-видео'!$A$2:$D$3000,4,FALSE),"-")</f>
        <v>-</v>
      </c>
      <c r="AK76" s="108" t="str">
        <f>IFERROR(VLOOKUP(CONCATENATE($A76,AK$1),'Исх-видео'!$A$2:$D$3000,4,FALSE),"-")</f>
        <v>-</v>
      </c>
      <c r="AL76" s="108" t="str">
        <f>IFERROR(VLOOKUP(CONCATENATE($A76,AL$1),'Исх-видео'!$A$2:$D$3000,4,FALSE),"-")</f>
        <v>-</v>
      </c>
      <c r="AM76" s="108" t="str">
        <f>IFERROR(VLOOKUP(CONCATENATE($A76,AM$1),'Исх-видео'!$A$2:$D$3000,4,FALSE),"-")</f>
        <v>-</v>
      </c>
      <c r="AN76" s="108" t="str">
        <f>IFERROR(VLOOKUP(CONCATENATE($A76,AN$1),'Исх-видео'!$A$2:$D$3000,4,FALSE),"-")</f>
        <v>-</v>
      </c>
      <c r="AO76" s="108" t="str">
        <f>IFERROR(VLOOKUP(CONCATENATE($A76,AO$1),'Исх-видео'!$A$2:$D$3000,4,FALSE),"-")</f>
        <v>-</v>
      </c>
      <c r="AP76" s="109">
        <f t="shared" si="5"/>
        <v>0</v>
      </c>
      <c r="AQ76" s="88" t="str">
        <f t="shared" si="4"/>
        <v>-</v>
      </c>
      <c r="AR76" s="108"/>
    </row>
    <row r="77" spans="1:44">
      <c r="A77" s="22">
        <f t="shared" si="6"/>
        <v>75</v>
      </c>
      <c r="B77" s="108" t="str">
        <f>IFERROR(VLOOKUP(CONCATENATE($A77,B$1),'Исх-видео'!$A$2:$D$3000,4,FALSE),"-")</f>
        <v>-</v>
      </c>
      <c r="C77" s="108" t="str">
        <f>IFERROR(VLOOKUP(CONCATENATE($A77,C$1),'Исх-видео'!$A$2:$D$3000,4,FALSE),"-")</f>
        <v>-</v>
      </c>
      <c r="D77" s="108" t="str">
        <f>IFERROR(VLOOKUP(CONCATENATE($A77,D$1),'Исх-видео'!$A$2:$D$3000,4,FALSE),"-")</f>
        <v>-</v>
      </c>
      <c r="E77" s="108" t="str">
        <f>IFERROR(VLOOKUP(CONCATENATE($A77,E$1),'Исх-видео'!$A$2:$D$3000,4,FALSE),"-")</f>
        <v>-</v>
      </c>
      <c r="F77" s="108" t="str">
        <f>IFERROR(VLOOKUP(CONCATENATE($A77,F$1),'Исх-видео'!$A$2:$D$3000,4,FALSE),"-")</f>
        <v>-</v>
      </c>
      <c r="G77" s="108" t="str">
        <f>IFERROR(VLOOKUP(CONCATENATE($A77,G$1),'Исх-видео'!$A$2:$D$3000,4,FALSE),"-")</f>
        <v>-</v>
      </c>
      <c r="H77" s="108" t="str">
        <f>IFERROR(VLOOKUP(CONCATENATE($A77,H$1),'Исх-видео'!$A$2:$D$3000,4,FALSE),"-")</f>
        <v>-</v>
      </c>
      <c r="I77" s="108" t="str">
        <f>IFERROR(VLOOKUP(CONCATENATE($A77,I$1),'Исх-видео'!$A$2:$D$3000,4,FALSE),"-")</f>
        <v>-</v>
      </c>
      <c r="J77" s="108" t="str">
        <f>IFERROR(VLOOKUP(CONCATENATE($A77,J$1),'Исх-видео'!$A$2:$D$3000,4,FALSE),"-")</f>
        <v>-</v>
      </c>
      <c r="K77" s="108" t="str">
        <f>IFERROR(VLOOKUP(CONCATENATE($A77,K$1),'Исх-видео'!$A$2:$D$3000,4,FALSE),"-")</f>
        <v>-</v>
      </c>
      <c r="L77" s="108" t="str">
        <f>IFERROR(VLOOKUP(CONCATENATE($A77,L$1),'Исх-видео'!$A$2:$D$3000,4,FALSE),"-")</f>
        <v>-</v>
      </c>
      <c r="M77" s="108" t="str">
        <f>IFERROR(VLOOKUP(CONCATENATE($A77,M$1),'Исх-видео'!$A$2:$D$3000,4,FALSE),"-")</f>
        <v>-</v>
      </c>
      <c r="N77" s="108" t="str">
        <f>IFERROR(VLOOKUP(CONCATENATE($A77,N$1),'Исх-видео'!$A$2:$D$3000,4,FALSE),"-")</f>
        <v>-</v>
      </c>
      <c r="O77" s="108" t="str">
        <f>IFERROR(VLOOKUP(CONCATENATE($A77,O$1),'Исх-видео'!$A$2:$D$3000,4,FALSE),"-")</f>
        <v>-</v>
      </c>
      <c r="P77" s="108" t="str">
        <f>IFERROR(VLOOKUP(CONCATENATE($A77,P$1),'Исх-видео'!$A$2:$D$3000,4,FALSE),"-")</f>
        <v>-</v>
      </c>
      <c r="Q77" s="108" t="str">
        <f>IFERROR(VLOOKUP(CONCATENATE($A77,Q$1),'Исх-видео'!$A$2:$D$3000,4,FALSE),"-")</f>
        <v>-</v>
      </c>
      <c r="R77" s="108" t="str">
        <f>IFERROR(VLOOKUP(CONCATENATE($A77,R$1),'Исх-видео'!$A$2:$D$3000,4,FALSE),"-")</f>
        <v>-</v>
      </c>
      <c r="S77" s="108" t="str">
        <f>IFERROR(VLOOKUP(CONCATENATE($A77,S$1),'Исх-видео'!$A$2:$D$3000,4,FALSE),"-")</f>
        <v>-</v>
      </c>
      <c r="T77" s="108" t="str">
        <f>IFERROR(VLOOKUP(CONCATENATE($A77,T$1),'Исх-видео'!$A$2:$D$3000,4,FALSE),"-")</f>
        <v>-</v>
      </c>
      <c r="U77" s="108" t="str">
        <f>IFERROR(VLOOKUP(CONCATENATE($A77,U$1),'Исх-видео'!$A$2:$D$3000,4,FALSE),"-")</f>
        <v>-</v>
      </c>
      <c r="V77" s="108" t="str">
        <f>IFERROR(VLOOKUP(CONCATENATE($A77,V$1),'Исх-видео'!$A$2:$D$3000,4,FALSE),"-")</f>
        <v>-</v>
      </c>
      <c r="W77" s="108" t="str">
        <f>IFERROR(VLOOKUP(CONCATENATE($A77,W$1),'Исх-видео'!$A$2:$D$3000,4,FALSE),"-")</f>
        <v>-</v>
      </c>
      <c r="X77" s="108" t="str">
        <f>IFERROR(VLOOKUP(CONCATENATE($A77,X$1),'Исх-видео'!$A$2:$D$3000,4,FALSE),"-")</f>
        <v>-</v>
      </c>
      <c r="Y77" s="108" t="str">
        <f>IFERROR(VLOOKUP(CONCATENATE($A77,Y$1),'Исх-видео'!$A$2:$D$3000,4,FALSE),"-")</f>
        <v>-</v>
      </c>
      <c r="Z77" s="108" t="str">
        <f>IFERROR(VLOOKUP(CONCATENATE($A77,Z$1),'Исх-видео'!$A$2:$D$3000,4,FALSE),"-")</f>
        <v>-</v>
      </c>
      <c r="AA77" s="108" t="str">
        <f>IFERROR(VLOOKUP(CONCATENATE($A77,AA$1),'Исх-видео'!$A$2:$D$3000,4,FALSE),"-")</f>
        <v>-</v>
      </c>
      <c r="AB77" s="108" t="str">
        <f>IFERROR(VLOOKUP(CONCATENATE($A77,AB$1),'Исх-видео'!$A$2:$D$3000,4,FALSE),"-")</f>
        <v>-</v>
      </c>
      <c r="AC77" s="108" t="str">
        <f>IFERROR(VLOOKUP(CONCATENATE($A77,AC$1),'Исх-видео'!$A$2:$D$3000,4,FALSE),"-")</f>
        <v>-</v>
      </c>
      <c r="AD77" s="108" t="str">
        <f>IFERROR(VLOOKUP(CONCATENATE($A77,AD$1),'Исх-видео'!$A$2:$D$3000,4,FALSE),"-")</f>
        <v>-</v>
      </c>
      <c r="AE77" s="108" t="str">
        <f>IFERROR(VLOOKUP(CONCATENATE($A77,AE$1),'Исх-видео'!$A$2:$D$3000,4,FALSE),"-")</f>
        <v>-</v>
      </c>
      <c r="AF77" s="108" t="str">
        <f>IFERROR(VLOOKUP(CONCATENATE($A77,AF$1),'Исх-видео'!$A$2:$D$3000,4,FALSE),"-")</f>
        <v>-</v>
      </c>
      <c r="AG77" s="108" t="str">
        <f>IFERROR(VLOOKUP(CONCATENATE($A77,AG$1),'Исх-видео'!$A$2:$D$3000,4,FALSE),"-")</f>
        <v>-</v>
      </c>
      <c r="AH77" s="108" t="str">
        <f>IFERROR(VLOOKUP(CONCATENATE($A77,AH$1),'Исх-видео'!$A$2:$D$3000,4,FALSE),"-")</f>
        <v>-</v>
      </c>
      <c r="AI77" s="108" t="str">
        <f>IFERROR(VLOOKUP(CONCATENATE($A77,AI$1),'Исх-видео'!$A$2:$D$3000,4,FALSE),"-")</f>
        <v>-</v>
      </c>
      <c r="AJ77" s="108" t="str">
        <f>IFERROR(VLOOKUP(CONCATENATE($A77,AJ$1),'Исх-видео'!$A$2:$D$3000,4,FALSE),"-")</f>
        <v>-</v>
      </c>
      <c r="AK77" s="108" t="str">
        <f>IFERROR(VLOOKUP(CONCATENATE($A77,AK$1),'Исх-видео'!$A$2:$D$3000,4,FALSE),"-")</f>
        <v>-</v>
      </c>
      <c r="AL77" s="108" t="str">
        <f>IFERROR(VLOOKUP(CONCATENATE($A77,AL$1),'Исх-видео'!$A$2:$D$3000,4,FALSE),"-")</f>
        <v>-</v>
      </c>
      <c r="AM77" s="108" t="str">
        <f>IFERROR(VLOOKUP(CONCATENATE($A77,AM$1),'Исх-видео'!$A$2:$D$3000,4,FALSE),"-")</f>
        <v>-</v>
      </c>
      <c r="AN77" s="108" t="str">
        <f>IFERROR(VLOOKUP(CONCATENATE($A77,AN$1),'Исх-видео'!$A$2:$D$3000,4,FALSE),"-")</f>
        <v>-</v>
      </c>
      <c r="AO77" s="108" t="str">
        <f>IFERROR(VLOOKUP(CONCATENATE($A77,AO$1),'Исх-видео'!$A$2:$D$3000,4,FALSE),"-")</f>
        <v>-</v>
      </c>
      <c r="AP77" s="109">
        <f t="shared" si="5"/>
        <v>0</v>
      </c>
      <c r="AQ77" s="88" t="str">
        <f t="shared" si="4"/>
        <v>-</v>
      </c>
      <c r="AR77" s="108"/>
    </row>
    <row r="78" spans="1:44">
      <c r="A78" s="22">
        <f t="shared" si="6"/>
        <v>76</v>
      </c>
      <c r="B78" s="108" t="str">
        <f>IFERROR(VLOOKUP(CONCATENATE($A78,B$1),'Исх-видео'!$A$2:$D$3000,4,FALSE),"-")</f>
        <v>-</v>
      </c>
      <c r="C78" s="108" t="str">
        <f>IFERROR(VLOOKUP(CONCATENATE($A78,C$1),'Исх-видео'!$A$2:$D$3000,4,FALSE),"-")</f>
        <v>-</v>
      </c>
      <c r="D78" s="108" t="str">
        <f>IFERROR(VLOOKUP(CONCATENATE($A78,D$1),'Исх-видео'!$A$2:$D$3000,4,FALSE),"-")</f>
        <v>-</v>
      </c>
      <c r="E78" s="108" t="str">
        <f>IFERROR(VLOOKUP(CONCATENATE($A78,E$1),'Исх-видео'!$A$2:$D$3000,4,FALSE),"-")</f>
        <v>-</v>
      </c>
      <c r="F78" s="108" t="str">
        <f>IFERROR(VLOOKUP(CONCATENATE($A78,F$1),'Исх-видео'!$A$2:$D$3000,4,FALSE),"-")</f>
        <v>-</v>
      </c>
      <c r="G78" s="108" t="str">
        <f>IFERROR(VLOOKUP(CONCATENATE($A78,G$1),'Исх-видео'!$A$2:$D$3000,4,FALSE),"-")</f>
        <v>-</v>
      </c>
      <c r="H78" s="108" t="str">
        <f>IFERROR(VLOOKUP(CONCATENATE($A78,H$1),'Исх-видео'!$A$2:$D$3000,4,FALSE),"-")</f>
        <v>-</v>
      </c>
      <c r="I78" s="108" t="str">
        <f>IFERROR(VLOOKUP(CONCATENATE($A78,I$1),'Исх-видео'!$A$2:$D$3000,4,FALSE),"-")</f>
        <v>-</v>
      </c>
      <c r="J78" s="108" t="str">
        <f>IFERROR(VLOOKUP(CONCATENATE($A78,J$1),'Исх-видео'!$A$2:$D$3000,4,FALSE),"-")</f>
        <v>-</v>
      </c>
      <c r="K78" s="108" t="str">
        <f>IFERROR(VLOOKUP(CONCATENATE($A78,K$1),'Исх-видео'!$A$2:$D$3000,4,FALSE),"-")</f>
        <v>-</v>
      </c>
      <c r="L78" s="108" t="str">
        <f>IFERROR(VLOOKUP(CONCATENATE($A78,L$1),'Исх-видео'!$A$2:$D$3000,4,FALSE),"-")</f>
        <v>-</v>
      </c>
      <c r="M78" s="108" t="str">
        <f>IFERROR(VLOOKUP(CONCATENATE($A78,M$1),'Исх-видео'!$A$2:$D$3000,4,FALSE),"-")</f>
        <v>-</v>
      </c>
      <c r="N78" s="108" t="str">
        <f>IFERROR(VLOOKUP(CONCATENATE($A78,N$1),'Исх-видео'!$A$2:$D$3000,4,FALSE),"-")</f>
        <v>-</v>
      </c>
      <c r="O78" s="108" t="str">
        <f>IFERROR(VLOOKUP(CONCATENATE($A78,O$1),'Исх-видео'!$A$2:$D$3000,4,FALSE),"-")</f>
        <v>-</v>
      </c>
      <c r="P78" s="108" t="str">
        <f>IFERROR(VLOOKUP(CONCATENATE($A78,P$1),'Исх-видео'!$A$2:$D$3000,4,FALSE),"-")</f>
        <v>-</v>
      </c>
      <c r="Q78" s="108" t="str">
        <f>IFERROR(VLOOKUP(CONCATENATE($A78,Q$1),'Исх-видео'!$A$2:$D$3000,4,FALSE),"-")</f>
        <v>-</v>
      </c>
      <c r="R78" s="108" t="str">
        <f>IFERROR(VLOOKUP(CONCATENATE($A78,R$1),'Исх-видео'!$A$2:$D$3000,4,FALSE),"-")</f>
        <v>-</v>
      </c>
      <c r="S78" s="108" t="str">
        <f>IFERROR(VLOOKUP(CONCATENATE($A78,S$1),'Исх-видео'!$A$2:$D$3000,4,FALSE),"-")</f>
        <v>-</v>
      </c>
      <c r="T78" s="108" t="str">
        <f>IFERROR(VLOOKUP(CONCATENATE($A78,T$1),'Исх-видео'!$A$2:$D$3000,4,FALSE),"-")</f>
        <v>-</v>
      </c>
      <c r="U78" s="108" t="str">
        <f>IFERROR(VLOOKUP(CONCATENATE($A78,U$1),'Исх-видео'!$A$2:$D$3000,4,FALSE),"-")</f>
        <v>-</v>
      </c>
      <c r="V78" s="108" t="str">
        <f>IFERROR(VLOOKUP(CONCATENATE($A78,V$1),'Исх-видео'!$A$2:$D$3000,4,FALSE),"-")</f>
        <v>-</v>
      </c>
      <c r="W78" s="108" t="str">
        <f>IFERROR(VLOOKUP(CONCATENATE($A78,W$1),'Исх-видео'!$A$2:$D$3000,4,FALSE),"-")</f>
        <v>-</v>
      </c>
      <c r="X78" s="108" t="str">
        <f>IFERROR(VLOOKUP(CONCATENATE($A78,X$1),'Исх-видео'!$A$2:$D$3000,4,FALSE),"-")</f>
        <v>-</v>
      </c>
      <c r="Y78" s="108" t="str">
        <f>IFERROR(VLOOKUP(CONCATENATE($A78,Y$1),'Исх-видео'!$A$2:$D$3000,4,FALSE),"-")</f>
        <v>-</v>
      </c>
      <c r="Z78" s="108" t="str">
        <f>IFERROR(VLOOKUP(CONCATENATE($A78,Z$1),'Исх-видео'!$A$2:$D$3000,4,FALSE),"-")</f>
        <v>-</v>
      </c>
      <c r="AA78" s="108" t="str">
        <f>IFERROR(VLOOKUP(CONCATENATE($A78,AA$1),'Исх-видео'!$A$2:$D$3000,4,FALSE),"-")</f>
        <v>-</v>
      </c>
      <c r="AB78" s="108" t="str">
        <f>IFERROR(VLOOKUP(CONCATENATE($A78,AB$1),'Исх-видео'!$A$2:$D$3000,4,FALSE),"-")</f>
        <v>-</v>
      </c>
      <c r="AC78" s="108" t="str">
        <f>IFERROR(VLOOKUP(CONCATENATE($A78,AC$1),'Исх-видео'!$A$2:$D$3000,4,FALSE),"-")</f>
        <v>-</v>
      </c>
      <c r="AD78" s="108" t="str">
        <f>IFERROR(VLOOKUP(CONCATENATE($A78,AD$1),'Исх-видео'!$A$2:$D$3000,4,FALSE),"-")</f>
        <v>-</v>
      </c>
      <c r="AE78" s="108" t="str">
        <f>IFERROR(VLOOKUP(CONCATENATE($A78,AE$1),'Исх-видео'!$A$2:$D$3000,4,FALSE),"-")</f>
        <v>-</v>
      </c>
      <c r="AF78" s="108" t="str">
        <f>IFERROR(VLOOKUP(CONCATENATE($A78,AF$1),'Исх-видео'!$A$2:$D$3000,4,FALSE),"-")</f>
        <v>-</v>
      </c>
      <c r="AG78" s="108" t="str">
        <f>IFERROR(VLOOKUP(CONCATENATE($A78,AG$1),'Исх-видео'!$A$2:$D$3000,4,FALSE),"-")</f>
        <v>-</v>
      </c>
      <c r="AH78" s="108" t="str">
        <f>IFERROR(VLOOKUP(CONCATENATE($A78,AH$1),'Исх-видео'!$A$2:$D$3000,4,FALSE),"-")</f>
        <v>-</v>
      </c>
      <c r="AI78" s="108" t="str">
        <f>IFERROR(VLOOKUP(CONCATENATE($A78,AI$1),'Исх-видео'!$A$2:$D$3000,4,FALSE),"-")</f>
        <v>-</v>
      </c>
      <c r="AJ78" s="108" t="str">
        <f>IFERROR(VLOOKUP(CONCATENATE($A78,AJ$1),'Исх-видео'!$A$2:$D$3000,4,FALSE),"-")</f>
        <v>-</v>
      </c>
      <c r="AK78" s="108" t="str">
        <f>IFERROR(VLOOKUP(CONCATENATE($A78,AK$1),'Исх-видео'!$A$2:$D$3000,4,FALSE),"-")</f>
        <v>-</v>
      </c>
      <c r="AL78" s="108" t="str">
        <f>IFERROR(VLOOKUP(CONCATENATE($A78,AL$1),'Исх-видео'!$A$2:$D$3000,4,FALSE),"-")</f>
        <v>-</v>
      </c>
      <c r="AM78" s="108" t="str">
        <f>IFERROR(VLOOKUP(CONCATENATE($A78,AM$1),'Исх-видео'!$A$2:$D$3000,4,FALSE),"-")</f>
        <v>-</v>
      </c>
      <c r="AN78" s="108" t="str">
        <f>IFERROR(VLOOKUP(CONCATENATE($A78,AN$1),'Исх-видео'!$A$2:$D$3000,4,FALSE),"-")</f>
        <v>-</v>
      </c>
      <c r="AO78" s="108" t="str">
        <f>IFERROR(VLOOKUP(CONCATENATE($A78,AO$1),'Исх-видео'!$A$2:$D$3000,4,FALSE),"-")</f>
        <v>-</v>
      </c>
      <c r="AP78" s="109">
        <f t="shared" si="5"/>
        <v>0</v>
      </c>
      <c r="AQ78" s="88" t="str">
        <f t="shared" si="4"/>
        <v>-</v>
      </c>
      <c r="AR78" s="108"/>
    </row>
    <row r="79" spans="1:44">
      <c r="A79" s="22">
        <f t="shared" si="6"/>
        <v>77</v>
      </c>
      <c r="B79" s="108" t="str">
        <f>IFERROR(VLOOKUP(CONCATENATE($A79,B$1),'Исх-видео'!$A$2:$D$3000,4,FALSE),"-")</f>
        <v>-</v>
      </c>
      <c r="C79" s="108" t="str">
        <f>IFERROR(VLOOKUP(CONCATENATE($A79,C$1),'Исх-видео'!$A$2:$D$3000,4,FALSE),"-")</f>
        <v>-</v>
      </c>
      <c r="D79" s="108" t="str">
        <f>IFERROR(VLOOKUP(CONCATENATE($A79,D$1),'Исх-видео'!$A$2:$D$3000,4,FALSE),"-")</f>
        <v>-</v>
      </c>
      <c r="E79" s="108" t="str">
        <f>IFERROR(VLOOKUP(CONCATENATE($A79,E$1),'Исх-видео'!$A$2:$D$3000,4,FALSE),"-")</f>
        <v>-</v>
      </c>
      <c r="F79" s="108" t="str">
        <f>IFERROR(VLOOKUP(CONCATENATE($A79,F$1),'Исх-видео'!$A$2:$D$3000,4,FALSE),"-")</f>
        <v>-</v>
      </c>
      <c r="G79" s="108" t="str">
        <f>IFERROR(VLOOKUP(CONCATENATE($A79,G$1),'Исх-видео'!$A$2:$D$3000,4,FALSE),"-")</f>
        <v>-</v>
      </c>
      <c r="H79" s="108" t="str">
        <f>IFERROR(VLOOKUP(CONCATENATE($A79,H$1),'Исх-видео'!$A$2:$D$3000,4,FALSE),"-")</f>
        <v>-</v>
      </c>
      <c r="I79" s="108" t="str">
        <f>IFERROR(VLOOKUP(CONCATENATE($A79,I$1),'Исх-видео'!$A$2:$D$3000,4,FALSE),"-")</f>
        <v>-</v>
      </c>
      <c r="J79" s="108" t="str">
        <f>IFERROR(VLOOKUP(CONCATENATE($A79,J$1),'Исх-видео'!$A$2:$D$3000,4,FALSE),"-")</f>
        <v>-</v>
      </c>
      <c r="K79" s="108" t="str">
        <f>IFERROR(VLOOKUP(CONCATENATE($A79,K$1),'Исх-видео'!$A$2:$D$3000,4,FALSE),"-")</f>
        <v>-</v>
      </c>
      <c r="L79" s="108" t="str">
        <f>IFERROR(VLOOKUP(CONCATENATE($A79,L$1),'Исх-видео'!$A$2:$D$3000,4,FALSE),"-")</f>
        <v>-</v>
      </c>
      <c r="M79" s="108" t="str">
        <f>IFERROR(VLOOKUP(CONCATENATE($A79,M$1),'Исх-видео'!$A$2:$D$3000,4,FALSE),"-")</f>
        <v>-</v>
      </c>
      <c r="N79" s="108" t="str">
        <f>IFERROR(VLOOKUP(CONCATENATE($A79,N$1),'Исх-видео'!$A$2:$D$3000,4,FALSE),"-")</f>
        <v>-</v>
      </c>
      <c r="O79" s="108" t="str">
        <f>IFERROR(VLOOKUP(CONCATENATE($A79,O$1),'Исх-видео'!$A$2:$D$3000,4,FALSE),"-")</f>
        <v>-</v>
      </c>
      <c r="P79" s="108" t="str">
        <f>IFERROR(VLOOKUP(CONCATENATE($A79,P$1),'Исх-видео'!$A$2:$D$3000,4,FALSE),"-")</f>
        <v>-</v>
      </c>
      <c r="Q79" s="108" t="str">
        <f>IFERROR(VLOOKUP(CONCATENATE($A79,Q$1),'Исх-видео'!$A$2:$D$3000,4,FALSE),"-")</f>
        <v>-</v>
      </c>
      <c r="R79" s="108" t="str">
        <f>IFERROR(VLOOKUP(CONCATENATE($A79,R$1),'Исх-видео'!$A$2:$D$3000,4,FALSE),"-")</f>
        <v>-</v>
      </c>
      <c r="S79" s="108" t="str">
        <f>IFERROR(VLOOKUP(CONCATENATE($A79,S$1),'Исх-видео'!$A$2:$D$3000,4,FALSE),"-")</f>
        <v>-</v>
      </c>
      <c r="T79" s="108" t="str">
        <f>IFERROR(VLOOKUP(CONCATENATE($A79,T$1),'Исх-видео'!$A$2:$D$3000,4,FALSE),"-")</f>
        <v>-</v>
      </c>
      <c r="U79" s="108" t="str">
        <f>IFERROR(VLOOKUP(CONCATENATE($A79,U$1),'Исх-видео'!$A$2:$D$3000,4,FALSE),"-")</f>
        <v>-</v>
      </c>
      <c r="V79" s="108" t="str">
        <f>IFERROR(VLOOKUP(CONCATENATE($A79,V$1),'Исх-видео'!$A$2:$D$3000,4,FALSE),"-")</f>
        <v>-</v>
      </c>
      <c r="W79" s="108" t="str">
        <f>IFERROR(VLOOKUP(CONCATENATE($A79,W$1),'Исх-видео'!$A$2:$D$3000,4,FALSE),"-")</f>
        <v>-</v>
      </c>
      <c r="X79" s="108" t="str">
        <f>IFERROR(VLOOKUP(CONCATENATE($A79,X$1),'Исх-видео'!$A$2:$D$3000,4,FALSE),"-")</f>
        <v>-</v>
      </c>
      <c r="Y79" s="108" t="str">
        <f>IFERROR(VLOOKUP(CONCATENATE($A79,Y$1),'Исх-видео'!$A$2:$D$3000,4,FALSE),"-")</f>
        <v>-</v>
      </c>
      <c r="Z79" s="108" t="str">
        <f>IFERROR(VLOOKUP(CONCATENATE($A79,Z$1),'Исх-видео'!$A$2:$D$3000,4,FALSE),"-")</f>
        <v>-</v>
      </c>
      <c r="AA79" s="108" t="str">
        <f>IFERROR(VLOOKUP(CONCATENATE($A79,AA$1),'Исх-видео'!$A$2:$D$3000,4,FALSE),"-")</f>
        <v>-</v>
      </c>
      <c r="AB79" s="108" t="str">
        <f>IFERROR(VLOOKUP(CONCATENATE($A79,AB$1),'Исх-видео'!$A$2:$D$3000,4,FALSE),"-")</f>
        <v>-</v>
      </c>
      <c r="AC79" s="108" t="str">
        <f>IFERROR(VLOOKUP(CONCATENATE($A79,AC$1),'Исх-видео'!$A$2:$D$3000,4,FALSE),"-")</f>
        <v>-</v>
      </c>
      <c r="AD79" s="108" t="str">
        <f>IFERROR(VLOOKUP(CONCATENATE($A79,AD$1),'Исх-видео'!$A$2:$D$3000,4,FALSE),"-")</f>
        <v>-</v>
      </c>
      <c r="AE79" s="108" t="str">
        <f>IFERROR(VLOOKUP(CONCATENATE($A79,AE$1),'Исх-видео'!$A$2:$D$3000,4,FALSE),"-")</f>
        <v>-</v>
      </c>
      <c r="AF79" s="108" t="str">
        <f>IFERROR(VLOOKUP(CONCATENATE($A79,AF$1),'Исх-видео'!$A$2:$D$3000,4,FALSE),"-")</f>
        <v>-</v>
      </c>
      <c r="AG79" s="108" t="str">
        <f>IFERROR(VLOOKUP(CONCATENATE($A79,AG$1),'Исх-видео'!$A$2:$D$3000,4,FALSE),"-")</f>
        <v>-</v>
      </c>
      <c r="AH79" s="108" t="str">
        <f>IFERROR(VLOOKUP(CONCATENATE($A79,AH$1),'Исх-видео'!$A$2:$D$3000,4,FALSE),"-")</f>
        <v>-</v>
      </c>
      <c r="AI79" s="108" t="str">
        <f>IFERROR(VLOOKUP(CONCATENATE($A79,AI$1),'Исх-видео'!$A$2:$D$3000,4,FALSE),"-")</f>
        <v>-</v>
      </c>
      <c r="AJ79" s="108" t="str">
        <f>IFERROR(VLOOKUP(CONCATENATE($A79,AJ$1),'Исх-видео'!$A$2:$D$3000,4,FALSE),"-")</f>
        <v>-</v>
      </c>
      <c r="AK79" s="108" t="str">
        <f>IFERROR(VLOOKUP(CONCATENATE($A79,AK$1),'Исх-видео'!$A$2:$D$3000,4,FALSE),"-")</f>
        <v>-</v>
      </c>
      <c r="AL79" s="108" t="str">
        <f>IFERROR(VLOOKUP(CONCATENATE($A79,AL$1),'Исх-видео'!$A$2:$D$3000,4,FALSE),"-")</f>
        <v>-</v>
      </c>
      <c r="AM79" s="108" t="str">
        <f>IFERROR(VLOOKUP(CONCATENATE($A79,AM$1),'Исх-видео'!$A$2:$D$3000,4,FALSE),"-")</f>
        <v>-</v>
      </c>
      <c r="AN79" s="108" t="str">
        <f>IFERROR(VLOOKUP(CONCATENATE($A79,AN$1),'Исх-видео'!$A$2:$D$3000,4,FALSE),"-")</f>
        <v>-</v>
      </c>
      <c r="AO79" s="108" t="str">
        <f>IFERROR(VLOOKUP(CONCATENATE($A79,AO$1),'Исх-видео'!$A$2:$D$3000,4,FALSE),"-")</f>
        <v>-</v>
      </c>
      <c r="AP79" s="109">
        <f t="shared" si="5"/>
        <v>0</v>
      </c>
      <c r="AQ79" s="88" t="str">
        <f t="shared" si="4"/>
        <v>-</v>
      </c>
      <c r="AR79" s="108"/>
    </row>
    <row r="80" spans="1:44">
      <c r="A80" s="22">
        <f t="shared" si="6"/>
        <v>78</v>
      </c>
      <c r="B80" s="108" t="str">
        <f>IFERROR(VLOOKUP(CONCATENATE($A80,B$1),'Исх-видео'!$A$2:$D$3000,4,FALSE),"-")</f>
        <v>-</v>
      </c>
      <c r="C80" s="108" t="str">
        <f>IFERROR(VLOOKUP(CONCATENATE($A80,C$1),'Исх-видео'!$A$2:$D$3000,4,FALSE),"-")</f>
        <v>-</v>
      </c>
      <c r="D80" s="108" t="str">
        <f>IFERROR(VLOOKUP(CONCATENATE($A80,D$1),'Исх-видео'!$A$2:$D$3000,4,FALSE),"-")</f>
        <v>-</v>
      </c>
      <c r="E80" s="108" t="str">
        <f>IFERROR(VLOOKUP(CONCATENATE($A80,E$1),'Исх-видео'!$A$2:$D$3000,4,FALSE),"-")</f>
        <v>-</v>
      </c>
      <c r="F80" s="108" t="str">
        <f>IFERROR(VLOOKUP(CONCATENATE($A80,F$1),'Исх-видео'!$A$2:$D$3000,4,FALSE),"-")</f>
        <v>-</v>
      </c>
      <c r="G80" s="108" t="str">
        <f>IFERROR(VLOOKUP(CONCATENATE($A80,G$1),'Исх-видео'!$A$2:$D$3000,4,FALSE),"-")</f>
        <v>-</v>
      </c>
      <c r="H80" s="108" t="str">
        <f>IFERROR(VLOOKUP(CONCATENATE($A80,H$1),'Исх-видео'!$A$2:$D$3000,4,FALSE),"-")</f>
        <v>-</v>
      </c>
      <c r="I80" s="108" t="str">
        <f>IFERROR(VLOOKUP(CONCATENATE($A80,I$1),'Исх-видео'!$A$2:$D$3000,4,FALSE),"-")</f>
        <v>-</v>
      </c>
      <c r="J80" s="108" t="str">
        <f>IFERROR(VLOOKUP(CONCATENATE($A80,J$1),'Исх-видео'!$A$2:$D$3000,4,FALSE),"-")</f>
        <v>-</v>
      </c>
      <c r="K80" s="108" t="str">
        <f>IFERROR(VLOOKUP(CONCATENATE($A80,K$1),'Исх-видео'!$A$2:$D$3000,4,FALSE),"-")</f>
        <v>-</v>
      </c>
      <c r="L80" s="108" t="str">
        <f>IFERROR(VLOOKUP(CONCATENATE($A80,L$1),'Исх-видео'!$A$2:$D$3000,4,FALSE),"-")</f>
        <v>-</v>
      </c>
      <c r="M80" s="108" t="str">
        <f>IFERROR(VLOOKUP(CONCATENATE($A80,M$1),'Исх-видео'!$A$2:$D$3000,4,FALSE),"-")</f>
        <v>-</v>
      </c>
      <c r="N80" s="108" t="str">
        <f>IFERROR(VLOOKUP(CONCATENATE($A80,N$1),'Исх-видео'!$A$2:$D$3000,4,FALSE),"-")</f>
        <v>-</v>
      </c>
      <c r="O80" s="108" t="str">
        <f>IFERROR(VLOOKUP(CONCATENATE($A80,O$1),'Исх-видео'!$A$2:$D$3000,4,FALSE),"-")</f>
        <v>-</v>
      </c>
      <c r="P80" s="108" t="str">
        <f>IFERROR(VLOOKUP(CONCATENATE($A80,P$1),'Исх-видео'!$A$2:$D$3000,4,FALSE),"-")</f>
        <v>-</v>
      </c>
      <c r="Q80" s="108" t="str">
        <f>IFERROR(VLOOKUP(CONCATENATE($A80,Q$1),'Исх-видео'!$A$2:$D$3000,4,FALSE),"-")</f>
        <v>-</v>
      </c>
      <c r="R80" s="108" t="str">
        <f>IFERROR(VLOOKUP(CONCATENATE($A80,R$1),'Исх-видео'!$A$2:$D$3000,4,FALSE),"-")</f>
        <v>-</v>
      </c>
      <c r="S80" s="108" t="str">
        <f>IFERROR(VLOOKUP(CONCATENATE($A80,S$1),'Исх-видео'!$A$2:$D$3000,4,FALSE),"-")</f>
        <v>-</v>
      </c>
      <c r="T80" s="108" t="str">
        <f>IFERROR(VLOOKUP(CONCATENATE($A80,T$1),'Исх-видео'!$A$2:$D$3000,4,FALSE),"-")</f>
        <v>-</v>
      </c>
      <c r="U80" s="108" t="str">
        <f>IFERROR(VLOOKUP(CONCATENATE($A80,U$1),'Исх-видео'!$A$2:$D$3000,4,FALSE),"-")</f>
        <v>-</v>
      </c>
      <c r="V80" s="108" t="str">
        <f>IFERROR(VLOOKUP(CONCATENATE($A80,V$1),'Исх-видео'!$A$2:$D$3000,4,FALSE),"-")</f>
        <v>-</v>
      </c>
      <c r="W80" s="108" t="str">
        <f>IFERROR(VLOOKUP(CONCATENATE($A80,W$1),'Исх-видео'!$A$2:$D$3000,4,FALSE),"-")</f>
        <v>-</v>
      </c>
      <c r="X80" s="108" t="str">
        <f>IFERROR(VLOOKUP(CONCATENATE($A80,X$1),'Исх-видео'!$A$2:$D$3000,4,FALSE),"-")</f>
        <v>-</v>
      </c>
      <c r="Y80" s="108" t="str">
        <f>IFERROR(VLOOKUP(CONCATENATE($A80,Y$1),'Исх-видео'!$A$2:$D$3000,4,FALSE),"-")</f>
        <v>-</v>
      </c>
      <c r="Z80" s="108" t="str">
        <f>IFERROR(VLOOKUP(CONCATENATE($A80,Z$1),'Исх-видео'!$A$2:$D$3000,4,FALSE),"-")</f>
        <v>-</v>
      </c>
      <c r="AA80" s="108" t="str">
        <f>IFERROR(VLOOKUP(CONCATENATE($A80,AA$1),'Исх-видео'!$A$2:$D$3000,4,FALSE),"-")</f>
        <v>-</v>
      </c>
      <c r="AB80" s="108" t="str">
        <f>IFERROR(VLOOKUP(CONCATENATE($A80,AB$1),'Исх-видео'!$A$2:$D$3000,4,FALSE),"-")</f>
        <v>-</v>
      </c>
      <c r="AC80" s="108" t="str">
        <f>IFERROR(VLOOKUP(CONCATENATE($A80,AC$1),'Исх-видео'!$A$2:$D$3000,4,FALSE),"-")</f>
        <v>-</v>
      </c>
      <c r="AD80" s="108" t="str">
        <f>IFERROR(VLOOKUP(CONCATENATE($A80,AD$1),'Исх-видео'!$A$2:$D$3000,4,FALSE),"-")</f>
        <v>-</v>
      </c>
      <c r="AE80" s="108" t="str">
        <f>IFERROR(VLOOKUP(CONCATENATE($A80,AE$1),'Исх-видео'!$A$2:$D$3000,4,FALSE),"-")</f>
        <v>-</v>
      </c>
      <c r="AF80" s="108" t="str">
        <f>IFERROR(VLOOKUP(CONCATENATE($A80,AF$1),'Исх-видео'!$A$2:$D$3000,4,FALSE),"-")</f>
        <v>-</v>
      </c>
      <c r="AG80" s="108" t="str">
        <f>IFERROR(VLOOKUP(CONCATENATE($A80,AG$1),'Исх-видео'!$A$2:$D$3000,4,FALSE),"-")</f>
        <v>-</v>
      </c>
      <c r="AH80" s="108" t="str">
        <f>IFERROR(VLOOKUP(CONCATENATE($A80,AH$1),'Исх-видео'!$A$2:$D$3000,4,FALSE),"-")</f>
        <v>-</v>
      </c>
      <c r="AI80" s="108" t="str">
        <f>IFERROR(VLOOKUP(CONCATENATE($A80,AI$1),'Исх-видео'!$A$2:$D$3000,4,FALSE),"-")</f>
        <v>-</v>
      </c>
      <c r="AJ80" s="108" t="str">
        <f>IFERROR(VLOOKUP(CONCATENATE($A80,AJ$1),'Исх-видео'!$A$2:$D$3000,4,FALSE),"-")</f>
        <v>-</v>
      </c>
      <c r="AK80" s="108" t="str">
        <f>IFERROR(VLOOKUP(CONCATENATE($A80,AK$1),'Исх-видео'!$A$2:$D$3000,4,FALSE),"-")</f>
        <v>-</v>
      </c>
      <c r="AL80" s="108" t="str">
        <f>IFERROR(VLOOKUP(CONCATENATE($A80,AL$1),'Исх-видео'!$A$2:$D$3000,4,FALSE),"-")</f>
        <v>-</v>
      </c>
      <c r="AM80" s="108" t="str">
        <f>IFERROR(VLOOKUP(CONCATENATE($A80,AM$1),'Исх-видео'!$A$2:$D$3000,4,FALSE),"-")</f>
        <v>-</v>
      </c>
      <c r="AN80" s="108" t="str">
        <f>IFERROR(VLOOKUP(CONCATENATE($A80,AN$1),'Исх-видео'!$A$2:$D$3000,4,FALSE),"-")</f>
        <v>-</v>
      </c>
      <c r="AO80" s="108" t="str">
        <f>IFERROR(VLOOKUP(CONCATENATE($A80,AO$1),'Исх-видео'!$A$2:$D$3000,4,FALSE),"-")</f>
        <v>-</v>
      </c>
      <c r="AP80" s="109">
        <f t="shared" si="5"/>
        <v>0</v>
      </c>
      <c r="AQ80" s="88" t="str">
        <f t="shared" si="4"/>
        <v>-</v>
      </c>
      <c r="AR80" s="108"/>
    </row>
    <row r="81" spans="1:44">
      <c r="A81" s="22">
        <f t="shared" si="6"/>
        <v>79</v>
      </c>
      <c r="B81" s="108" t="str">
        <f>IFERROR(VLOOKUP(CONCATENATE($A81,B$1),'Исх-видео'!$A$2:$D$3000,4,FALSE),"-")</f>
        <v>-</v>
      </c>
      <c r="C81" s="108" t="str">
        <f>IFERROR(VLOOKUP(CONCATENATE($A81,C$1),'Исх-видео'!$A$2:$D$3000,4,FALSE),"-")</f>
        <v>-</v>
      </c>
      <c r="D81" s="108" t="str">
        <f>IFERROR(VLOOKUP(CONCATENATE($A81,D$1),'Исх-видео'!$A$2:$D$3000,4,FALSE),"-")</f>
        <v>-</v>
      </c>
      <c r="E81" s="108" t="str">
        <f>IFERROR(VLOOKUP(CONCATENATE($A81,E$1),'Исх-видео'!$A$2:$D$3000,4,FALSE),"-")</f>
        <v>-</v>
      </c>
      <c r="F81" s="108" t="str">
        <f>IFERROR(VLOOKUP(CONCATENATE($A81,F$1),'Исх-видео'!$A$2:$D$3000,4,FALSE),"-")</f>
        <v>-</v>
      </c>
      <c r="G81" s="108" t="str">
        <f>IFERROR(VLOOKUP(CONCATENATE($A81,G$1),'Исх-видео'!$A$2:$D$3000,4,FALSE),"-")</f>
        <v>-</v>
      </c>
      <c r="H81" s="108" t="str">
        <f>IFERROR(VLOOKUP(CONCATENATE($A81,H$1),'Исх-видео'!$A$2:$D$3000,4,FALSE),"-")</f>
        <v>-</v>
      </c>
      <c r="I81" s="108" t="str">
        <f>IFERROR(VLOOKUP(CONCATENATE($A81,I$1),'Исх-видео'!$A$2:$D$3000,4,FALSE),"-")</f>
        <v>-</v>
      </c>
      <c r="J81" s="108" t="str">
        <f>IFERROR(VLOOKUP(CONCATENATE($A81,J$1),'Исх-видео'!$A$2:$D$3000,4,FALSE),"-")</f>
        <v>-</v>
      </c>
      <c r="K81" s="108" t="str">
        <f>IFERROR(VLOOKUP(CONCATENATE($A81,K$1),'Исх-видео'!$A$2:$D$3000,4,FALSE),"-")</f>
        <v>-</v>
      </c>
      <c r="L81" s="108" t="str">
        <f>IFERROR(VLOOKUP(CONCATENATE($A81,L$1),'Исх-видео'!$A$2:$D$3000,4,FALSE),"-")</f>
        <v>-</v>
      </c>
      <c r="M81" s="108" t="str">
        <f>IFERROR(VLOOKUP(CONCATENATE($A81,M$1),'Исх-видео'!$A$2:$D$3000,4,FALSE),"-")</f>
        <v>-</v>
      </c>
      <c r="N81" s="108" t="str">
        <f>IFERROR(VLOOKUP(CONCATENATE($A81,N$1),'Исх-видео'!$A$2:$D$3000,4,FALSE),"-")</f>
        <v>-</v>
      </c>
      <c r="O81" s="108" t="str">
        <f>IFERROR(VLOOKUP(CONCATENATE($A81,O$1),'Исх-видео'!$A$2:$D$3000,4,FALSE),"-")</f>
        <v>-</v>
      </c>
      <c r="P81" s="108" t="str">
        <f>IFERROR(VLOOKUP(CONCATENATE($A81,P$1),'Исх-видео'!$A$2:$D$3000,4,FALSE),"-")</f>
        <v>-</v>
      </c>
      <c r="Q81" s="108" t="str">
        <f>IFERROR(VLOOKUP(CONCATENATE($A81,Q$1),'Исх-видео'!$A$2:$D$3000,4,FALSE),"-")</f>
        <v>-</v>
      </c>
      <c r="R81" s="108" t="str">
        <f>IFERROR(VLOOKUP(CONCATENATE($A81,R$1),'Исх-видео'!$A$2:$D$3000,4,FALSE),"-")</f>
        <v>-</v>
      </c>
      <c r="S81" s="108" t="str">
        <f>IFERROR(VLOOKUP(CONCATENATE($A81,S$1),'Исх-видео'!$A$2:$D$3000,4,FALSE),"-")</f>
        <v>-</v>
      </c>
      <c r="T81" s="108" t="str">
        <f>IFERROR(VLOOKUP(CONCATENATE($A81,T$1),'Исх-видео'!$A$2:$D$3000,4,FALSE),"-")</f>
        <v>-</v>
      </c>
      <c r="U81" s="108" t="str">
        <f>IFERROR(VLOOKUP(CONCATENATE($A81,U$1),'Исх-видео'!$A$2:$D$3000,4,FALSE),"-")</f>
        <v>-</v>
      </c>
      <c r="V81" s="108" t="str">
        <f>IFERROR(VLOOKUP(CONCATENATE($A81,V$1),'Исх-видео'!$A$2:$D$3000,4,FALSE),"-")</f>
        <v>-</v>
      </c>
      <c r="W81" s="108" t="str">
        <f>IFERROR(VLOOKUP(CONCATENATE($A81,W$1),'Исх-видео'!$A$2:$D$3000,4,FALSE),"-")</f>
        <v>-</v>
      </c>
      <c r="X81" s="108" t="str">
        <f>IFERROR(VLOOKUP(CONCATENATE($A81,X$1),'Исх-видео'!$A$2:$D$3000,4,FALSE),"-")</f>
        <v>-</v>
      </c>
      <c r="Y81" s="108" t="str">
        <f>IFERROR(VLOOKUP(CONCATENATE($A81,Y$1),'Исх-видео'!$A$2:$D$3000,4,FALSE),"-")</f>
        <v>-</v>
      </c>
      <c r="Z81" s="108" t="str">
        <f>IFERROR(VLOOKUP(CONCATENATE($A81,Z$1),'Исх-видео'!$A$2:$D$3000,4,FALSE),"-")</f>
        <v>-</v>
      </c>
      <c r="AA81" s="108" t="str">
        <f>IFERROR(VLOOKUP(CONCATENATE($A81,AA$1),'Исх-видео'!$A$2:$D$3000,4,FALSE),"-")</f>
        <v>-</v>
      </c>
      <c r="AB81" s="108" t="str">
        <f>IFERROR(VLOOKUP(CONCATENATE($A81,AB$1),'Исх-видео'!$A$2:$D$3000,4,FALSE),"-")</f>
        <v>-</v>
      </c>
      <c r="AC81" s="108" t="str">
        <f>IFERROR(VLOOKUP(CONCATENATE($A81,AC$1),'Исх-видео'!$A$2:$D$3000,4,FALSE),"-")</f>
        <v>-</v>
      </c>
      <c r="AD81" s="108" t="str">
        <f>IFERROR(VLOOKUP(CONCATENATE($A81,AD$1),'Исх-видео'!$A$2:$D$3000,4,FALSE),"-")</f>
        <v>-</v>
      </c>
      <c r="AE81" s="108" t="str">
        <f>IFERROR(VLOOKUP(CONCATENATE($A81,AE$1),'Исх-видео'!$A$2:$D$3000,4,FALSE),"-")</f>
        <v>-</v>
      </c>
      <c r="AF81" s="108" t="str">
        <f>IFERROR(VLOOKUP(CONCATENATE($A81,AF$1),'Исх-видео'!$A$2:$D$3000,4,FALSE),"-")</f>
        <v>-</v>
      </c>
      <c r="AG81" s="108" t="str">
        <f>IFERROR(VLOOKUP(CONCATENATE($A81,AG$1),'Исх-видео'!$A$2:$D$3000,4,FALSE),"-")</f>
        <v>-</v>
      </c>
      <c r="AH81" s="108" t="str">
        <f>IFERROR(VLOOKUP(CONCATENATE($A81,AH$1),'Исх-видео'!$A$2:$D$3000,4,FALSE),"-")</f>
        <v>-</v>
      </c>
      <c r="AI81" s="108" t="str">
        <f>IFERROR(VLOOKUP(CONCATENATE($A81,AI$1),'Исх-видео'!$A$2:$D$3000,4,FALSE),"-")</f>
        <v>-</v>
      </c>
      <c r="AJ81" s="108" t="str">
        <f>IFERROR(VLOOKUP(CONCATENATE($A81,AJ$1),'Исх-видео'!$A$2:$D$3000,4,FALSE),"-")</f>
        <v>-</v>
      </c>
      <c r="AK81" s="108" t="str">
        <f>IFERROR(VLOOKUP(CONCATENATE($A81,AK$1),'Исх-видео'!$A$2:$D$3000,4,FALSE),"-")</f>
        <v>-</v>
      </c>
      <c r="AL81" s="108" t="str">
        <f>IFERROR(VLOOKUP(CONCATENATE($A81,AL$1),'Исх-видео'!$A$2:$D$3000,4,FALSE),"-")</f>
        <v>-</v>
      </c>
      <c r="AM81" s="108" t="str">
        <f>IFERROR(VLOOKUP(CONCATENATE($A81,AM$1),'Исх-видео'!$A$2:$D$3000,4,FALSE),"-")</f>
        <v>-</v>
      </c>
      <c r="AN81" s="108" t="str">
        <f>IFERROR(VLOOKUP(CONCATENATE($A81,AN$1),'Исх-видео'!$A$2:$D$3000,4,FALSE),"-")</f>
        <v>-</v>
      </c>
      <c r="AO81" s="108" t="str">
        <f>IFERROR(VLOOKUP(CONCATENATE($A81,AO$1),'Исх-видео'!$A$2:$D$3000,4,FALSE),"-")</f>
        <v>-</v>
      </c>
      <c r="AP81" s="109">
        <f t="shared" si="5"/>
        <v>0</v>
      </c>
      <c r="AQ81" s="88" t="str">
        <f t="shared" si="4"/>
        <v>-</v>
      </c>
      <c r="AR81" s="108"/>
    </row>
    <row r="82" spans="1:44">
      <c r="A82" s="22">
        <f t="shared" si="6"/>
        <v>80</v>
      </c>
      <c r="B82" s="108" t="str">
        <f>IFERROR(VLOOKUP(CONCATENATE($A82,B$1),'Исх-видео'!$A$2:$D$3000,4,FALSE),"-")</f>
        <v>-</v>
      </c>
      <c r="C82" s="108" t="str">
        <f>IFERROR(VLOOKUP(CONCATENATE($A82,C$1),'Исх-видео'!$A$2:$D$3000,4,FALSE),"-")</f>
        <v>-</v>
      </c>
      <c r="D82" s="108" t="str">
        <f>IFERROR(VLOOKUP(CONCATENATE($A82,D$1),'Исх-видео'!$A$2:$D$3000,4,FALSE),"-")</f>
        <v>-</v>
      </c>
      <c r="E82" s="108" t="str">
        <f>IFERROR(VLOOKUP(CONCATENATE($A82,E$1),'Исх-видео'!$A$2:$D$3000,4,FALSE),"-")</f>
        <v>-</v>
      </c>
      <c r="F82" s="108" t="str">
        <f>IFERROR(VLOOKUP(CONCATENATE($A82,F$1),'Исх-видео'!$A$2:$D$3000,4,FALSE),"-")</f>
        <v>-</v>
      </c>
      <c r="G82" s="108" t="str">
        <f>IFERROR(VLOOKUP(CONCATENATE($A82,G$1),'Исх-видео'!$A$2:$D$3000,4,FALSE),"-")</f>
        <v>-</v>
      </c>
      <c r="H82" s="108" t="str">
        <f>IFERROR(VLOOKUP(CONCATENATE($A82,H$1),'Исх-видео'!$A$2:$D$3000,4,FALSE),"-")</f>
        <v>-</v>
      </c>
      <c r="I82" s="108" t="str">
        <f>IFERROR(VLOOKUP(CONCATENATE($A82,I$1),'Исх-видео'!$A$2:$D$3000,4,FALSE),"-")</f>
        <v>-</v>
      </c>
      <c r="J82" s="108" t="str">
        <f>IFERROR(VLOOKUP(CONCATENATE($A82,J$1),'Исх-видео'!$A$2:$D$3000,4,FALSE),"-")</f>
        <v>-</v>
      </c>
      <c r="K82" s="108" t="str">
        <f>IFERROR(VLOOKUP(CONCATENATE($A82,K$1),'Исх-видео'!$A$2:$D$3000,4,FALSE),"-")</f>
        <v>-</v>
      </c>
      <c r="L82" s="108" t="str">
        <f>IFERROR(VLOOKUP(CONCATENATE($A82,L$1),'Исх-видео'!$A$2:$D$3000,4,FALSE),"-")</f>
        <v>-</v>
      </c>
      <c r="M82" s="108" t="str">
        <f>IFERROR(VLOOKUP(CONCATENATE($A82,M$1),'Исх-видео'!$A$2:$D$3000,4,FALSE),"-")</f>
        <v>-</v>
      </c>
      <c r="N82" s="108" t="str">
        <f>IFERROR(VLOOKUP(CONCATENATE($A82,N$1),'Исх-видео'!$A$2:$D$3000,4,FALSE),"-")</f>
        <v>-</v>
      </c>
      <c r="O82" s="108" t="str">
        <f>IFERROR(VLOOKUP(CONCATENATE($A82,O$1),'Исх-видео'!$A$2:$D$3000,4,FALSE),"-")</f>
        <v>-</v>
      </c>
      <c r="P82" s="108" t="str">
        <f>IFERROR(VLOOKUP(CONCATENATE($A82,P$1),'Исх-видео'!$A$2:$D$3000,4,FALSE),"-")</f>
        <v>-</v>
      </c>
      <c r="Q82" s="108" t="str">
        <f>IFERROR(VLOOKUP(CONCATENATE($A82,Q$1),'Исх-видео'!$A$2:$D$3000,4,FALSE),"-")</f>
        <v>-</v>
      </c>
      <c r="R82" s="108" t="str">
        <f>IFERROR(VLOOKUP(CONCATENATE($A82,R$1),'Исх-видео'!$A$2:$D$3000,4,FALSE),"-")</f>
        <v>-</v>
      </c>
      <c r="S82" s="108" t="str">
        <f>IFERROR(VLOOKUP(CONCATENATE($A82,S$1),'Исх-видео'!$A$2:$D$3000,4,FALSE),"-")</f>
        <v>-</v>
      </c>
      <c r="T82" s="108" t="str">
        <f>IFERROR(VLOOKUP(CONCATENATE($A82,T$1),'Исх-видео'!$A$2:$D$3000,4,FALSE),"-")</f>
        <v>-</v>
      </c>
      <c r="U82" s="108" t="str">
        <f>IFERROR(VLOOKUP(CONCATENATE($A82,U$1),'Исх-видео'!$A$2:$D$3000,4,FALSE),"-")</f>
        <v>-</v>
      </c>
      <c r="V82" s="108" t="str">
        <f>IFERROR(VLOOKUP(CONCATENATE($A82,V$1),'Исх-видео'!$A$2:$D$3000,4,FALSE),"-")</f>
        <v>-</v>
      </c>
      <c r="W82" s="108" t="str">
        <f>IFERROR(VLOOKUP(CONCATENATE($A82,W$1),'Исх-видео'!$A$2:$D$3000,4,FALSE),"-")</f>
        <v>-</v>
      </c>
      <c r="X82" s="108" t="str">
        <f>IFERROR(VLOOKUP(CONCATENATE($A82,X$1),'Исх-видео'!$A$2:$D$3000,4,FALSE),"-")</f>
        <v>-</v>
      </c>
      <c r="Y82" s="108" t="str">
        <f>IFERROR(VLOOKUP(CONCATENATE($A82,Y$1),'Исх-видео'!$A$2:$D$3000,4,FALSE),"-")</f>
        <v>-</v>
      </c>
      <c r="Z82" s="108" t="str">
        <f>IFERROR(VLOOKUP(CONCATENATE($A82,Z$1),'Исх-видео'!$A$2:$D$3000,4,FALSE),"-")</f>
        <v>-</v>
      </c>
      <c r="AA82" s="108" t="str">
        <f>IFERROR(VLOOKUP(CONCATENATE($A82,AA$1),'Исх-видео'!$A$2:$D$3000,4,FALSE),"-")</f>
        <v>-</v>
      </c>
      <c r="AB82" s="108" t="str">
        <f>IFERROR(VLOOKUP(CONCATENATE($A82,AB$1),'Исх-видео'!$A$2:$D$3000,4,FALSE),"-")</f>
        <v>-</v>
      </c>
      <c r="AC82" s="108" t="str">
        <f>IFERROR(VLOOKUP(CONCATENATE($A82,AC$1),'Исх-видео'!$A$2:$D$3000,4,FALSE),"-")</f>
        <v>-</v>
      </c>
      <c r="AD82" s="108" t="str">
        <f>IFERROR(VLOOKUP(CONCATENATE($A82,AD$1),'Исх-видео'!$A$2:$D$3000,4,FALSE),"-")</f>
        <v>-</v>
      </c>
      <c r="AE82" s="108" t="str">
        <f>IFERROR(VLOOKUP(CONCATENATE($A82,AE$1),'Исх-видео'!$A$2:$D$3000,4,FALSE),"-")</f>
        <v>-</v>
      </c>
      <c r="AF82" s="108" t="str">
        <f>IFERROR(VLOOKUP(CONCATENATE($A82,AF$1),'Исх-видео'!$A$2:$D$3000,4,FALSE),"-")</f>
        <v>-</v>
      </c>
      <c r="AG82" s="108" t="str">
        <f>IFERROR(VLOOKUP(CONCATENATE($A82,AG$1),'Исх-видео'!$A$2:$D$3000,4,FALSE),"-")</f>
        <v>-</v>
      </c>
      <c r="AH82" s="108" t="str">
        <f>IFERROR(VLOOKUP(CONCATENATE($A82,AH$1),'Исх-видео'!$A$2:$D$3000,4,FALSE),"-")</f>
        <v>-</v>
      </c>
      <c r="AI82" s="108" t="str">
        <f>IFERROR(VLOOKUP(CONCATENATE($A82,AI$1),'Исх-видео'!$A$2:$D$3000,4,FALSE),"-")</f>
        <v>-</v>
      </c>
      <c r="AJ82" s="108" t="str">
        <f>IFERROR(VLOOKUP(CONCATENATE($A82,AJ$1),'Исх-видео'!$A$2:$D$3000,4,FALSE),"-")</f>
        <v>-</v>
      </c>
      <c r="AK82" s="108" t="str">
        <f>IFERROR(VLOOKUP(CONCATENATE($A82,AK$1),'Исх-видео'!$A$2:$D$3000,4,FALSE),"-")</f>
        <v>-</v>
      </c>
      <c r="AL82" s="108" t="str">
        <f>IFERROR(VLOOKUP(CONCATENATE($A82,AL$1),'Исх-видео'!$A$2:$D$3000,4,FALSE),"-")</f>
        <v>-</v>
      </c>
      <c r="AM82" s="108" t="str">
        <f>IFERROR(VLOOKUP(CONCATENATE($A82,AM$1),'Исх-видео'!$A$2:$D$3000,4,FALSE),"-")</f>
        <v>-</v>
      </c>
      <c r="AN82" s="108" t="str">
        <f>IFERROR(VLOOKUP(CONCATENATE($A82,AN$1),'Исх-видео'!$A$2:$D$3000,4,FALSE),"-")</f>
        <v>-</v>
      </c>
      <c r="AO82" s="108" t="str">
        <f>IFERROR(VLOOKUP(CONCATENATE($A82,AO$1),'Исх-видео'!$A$2:$D$3000,4,FALSE),"-")</f>
        <v>-</v>
      </c>
      <c r="AP82" s="109">
        <f t="shared" si="5"/>
        <v>0</v>
      </c>
      <c r="AQ82" s="88" t="str">
        <f t="shared" si="4"/>
        <v>-</v>
      </c>
      <c r="AR82" s="108"/>
    </row>
    <row r="83" spans="1:44" hidden="1">
      <c r="A83" s="22">
        <f t="shared" si="6"/>
        <v>81</v>
      </c>
      <c r="B83" s="108" t="str">
        <f>IFERROR(VLOOKUP(CONCATENATE($A83,B$1),'Исх-видео'!$A$2:$D$3000,4,FALSE),"-")</f>
        <v>-</v>
      </c>
      <c r="C83" s="108" t="str">
        <f>IFERROR(VLOOKUP(CONCATENATE($A83,C$1),'Исх-видео'!$A$2:$D$3000,4,FALSE),"-")</f>
        <v>-</v>
      </c>
      <c r="D83" s="108" t="str">
        <f>IFERROR(VLOOKUP(CONCATENATE($A83,D$1),'Исх-видео'!$A$2:$D$3000,4,FALSE),"-")</f>
        <v>-</v>
      </c>
      <c r="E83" s="108" t="str">
        <f>IFERROR(VLOOKUP(CONCATENATE($A83,E$1),'Исх-видео'!$A$2:$D$3000,4,FALSE),"-")</f>
        <v>-</v>
      </c>
      <c r="F83" s="108" t="str">
        <f>IFERROR(VLOOKUP(CONCATENATE($A83,F$1),'Исх-видео'!$A$2:$D$3000,4,FALSE),"-")</f>
        <v>-</v>
      </c>
      <c r="G83" s="108" t="str">
        <f>IFERROR(VLOOKUP(CONCATENATE($A83,G$1),'Исх-видео'!$A$2:$D$3000,4,FALSE),"-")</f>
        <v>-</v>
      </c>
      <c r="H83" s="108" t="str">
        <f>IFERROR(VLOOKUP(CONCATENATE($A83,H$1),'Исх-видео'!$A$2:$D$3000,4,FALSE),"-")</f>
        <v>-</v>
      </c>
      <c r="I83" s="108" t="str">
        <f>IFERROR(VLOOKUP(CONCATENATE($A83,I$1),'Исх-видео'!$A$2:$D$3000,4,FALSE),"-")</f>
        <v>-</v>
      </c>
      <c r="J83" s="108" t="str">
        <f>IFERROR(VLOOKUP(CONCATENATE($A83,J$1),'Исх-видео'!$A$2:$D$3000,4,FALSE),"-")</f>
        <v>-</v>
      </c>
      <c r="K83" s="108" t="str">
        <f>IFERROR(VLOOKUP(CONCATENATE($A83,K$1),'Исх-видео'!$A$2:$D$3000,4,FALSE),"-")</f>
        <v>-</v>
      </c>
      <c r="L83" s="108" t="str">
        <f>IFERROR(VLOOKUP(CONCATENATE($A83,L$1),'Исх-видео'!$A$2:$D$3000,4,FALSE),"-")</f>
        <v>-</v>
      </c>
      <c r="M83" s="108" t="str">
        <f>IFERROR(VLOOKUP(CONCATENATE($A83,M$1),'Исх-видео'!$A$2:$D$3000,4,FALSE),"-")</f>
        <v>-</v>
      </c>
      <c r="N83" s="108" t="str">
        <f>IFERROR(VLOOKUP(CONCATENATE($A83,N$1),'Исх-видео'!$A$2:$D$3000,4,FALSE),"-")</f>
        <v>-</v>
      </c>
      <c r="O83" s="108" t="str">
        <f>IFERROR(VLOOKUP(CONCATENATE($A83,O$1),'Исх-видео'!$A$2:$D$3000,4,FALSE),"-")</f>
        <v>-</v>
      </c>
      <c r="P83" s="108" t="str">
        <f>IFERROR(VLOOKUP(CONCATENATE($A83,P$1),'Исх-видео'!$A$2:$D$3000,4,FALSE),"-")</f>
        <v>-</v>
      </c>
      <c r="Q83" s="108" t="str">
        <f>IFERROR(VLOOKUP(CONCATENATE($A83,Q$1),'Исх-видео'!$A$2:$D$3000,4,FALSE),"-")</f>
        <v>-</v>
      </c>
      <c r="R83" s="108" t="str">
        <f>IFERROR(VLOOKUP(CONCATENATE($A83,R$1),'Исх-видео'!$A$2:$D$3000,4,FALSE),"-")</f>
        <v>-</v>
      </c>
      <c r="S83" s="108" t="str">
        <f>IFERROR(VLOOKUP(CONCATENATE($A83,S$1),'Исх-видео'!$A$2:$D$3000,4,FALSE),"-")</f>
        <v>-</v>
      </c>
      <c r="T83" s="108" t="str">
        <f>IFERROR(VLOOKUP(CONCATENATE($A83,T$1),'Исх-видео'!$A$2:$D$3000,4,FALSE),"-")</f>
        <v>-</v>
      </c>
      <c r="U83" s="108" t="str">
        <f>IFERROR(VLOOKUP(CONCATENATE($A83,U$1),'Исх-видео'!$A$2:$D$3000,4,FALSE),"-")</f>
        <v>-</v>
      </c>
      <c r="V83" s="108" t="str">
        <f>IFERROR(VLOOKUP(CONCATENATE($A83,V$1),'Исх-видео'!$A$2:$D$3000,4,FALSE),"-")</f>
        <v>-</v>
      </c>
      <c r="W83" s="108" t="str">
        <f>IFERROR(VLOOKUP(CONCATENATE($A83,W$1),'Исх-видео'!$A$2:$D$3000,4,FALSE),"-")</f>
        <v>-</v>
      </c>
      <c r="X83" s="108" t="str">
        <f>IFERROR(VLOOKUP(CONCATENATE($A83,X$1),'Исх-видео'!$A$2:$D$3000,4,FALSE),"-")</f>
        <v>-</v>
      </c>
      <c r="Y83" s="108" t="str">
        <f>IFERROR(VLOOKUP(CONCATENATE($A83,Y$1),'Исх-видео'!$A$2:$D$3000,4,FALSE),"-")</f>
        <v>-</v>
      </c>
      <c r="Z83" s="108" t="str">
        <f>IFERROR(VLOOKUP(CONCATENATE($A83,Z$1),'Исх-видео'!$A$2:$D$3000,4,FALSE),"-")</f>
        <v>-</v>
      </c>
      <c r="AA83" s="108" t="str">
        <f>IFERROR(VLOOKUP(CONCATENATE($A83,AA$1),'Исх-видео'!$A$2:$D$3000,4,FALSE),"-")</f>
        <v>-</v>
      </c>
      <c r="AB83" s="108" t="str">
        <f>IFERROR(VLOOKUP(CONCATENATE($A83,AB$1),'Исх-видео'!$A$2:$D$3000,4,FALSE),"-")</f>
        <v>-</v>
      </c>
      <c r="AC83" s="108" t="str">
        <f>IFERROR(VLOOKUP(CONCATENATE($A83,AC$1),'Исх-видео'!$A$2:$D$3000,4,FALSE),"-")</f>
        <v>-</v>
      </c>
      <c r="AD83" s="108" t="str">
        <f>IFERROR(VLOOKUP(CONCATENATE($A83,AD$1),'Исх-видео'!$A$2:$D$3000,4,FALSE),"-")</f>
        <v>-</v>
      </c>
      <c r="AE83" s="108" t="str">
        <f>IFERROR(VLOOKUP(CONCATENATE($A83,AE$1),'Исх-видео'!$A$2:$D$3000,4,FALSE),"-")</f>
        <v>-</v>
      </c>
      <c r="AF83" s="108" t="str">
        <f>IFERROR(VLOOKUP(CONCATENATE($A83,AF$1),'Исх-видео'!$A$2:$D$3000,4,FALSE),"-")</f>
        <v>-</v>
      </c>
      <c r="AG83" s="108" t="str">
        <f>IFERROR(VLOOKUP(CONCATENATE($A83,AG$1),'Исх-видео'!$A$2:$D$3000,4,FALSE),"-")</f>
        <v>-</v>
      </c>
      <c r="AH83" s="108" t="str">
        <f>IFERROR(VLOOKUP(CONCATENATE($A83,AH$1),'Исх-видео'!$A$2:$D$3000,4,FALSE),"-")</f>
        <v>-</v>
      </c>
      <c r="AI83" s="108" t="str">
        <f>IFERROR(VLOOKUP(CONCATENATE($A83,AI$1),'Исх-видео'!$A$2:$D$3000,4,FALSE),"-")</f>
        <v>-</v>
      </c>
      <c r="AJ83" s="108" t="str">
        <f>IFERROR(VLOOKUP(CONCATENATE($A83,AJ$1),'Исх-видео'!$A$2:$D$3000,4,FALSE),"-")</f>
        <v>-</v>
      </c>
      <c r="AK83" s="108" t="str">
        <f>IFERROR(VLOOKUP(CONCATENATE($A83,AK$1),'Исх-видео'!$A$2:$D$3000,4,FALSE),"-")</f>
        <v>-</v>
      </c>
      <c r="AL83" s="108" t="str">
        <f>IFERROR(VLOOKUP(CONCATENATE($A83,AL$1),'Исх-видео'!$A$2:$D$3000,4,FALSE),"-")</f>
        <v>-</v>
      </c>
      <c r="AM83" s="108" t="str">
        <f>IFERROR(VLOOKUP(CONCATENATE($A83,AM$1),'Исх-видео'!$A$2:$D$3000,4,FALSE),"-")</f>
        <v>-</v>
      </c>
      <c r="AN83" s="108" t="str">
        <f>IFERROR(VLOOKUP(CONCATENATE($A83,AN$1),'Исх-видео'!$A$2:$D$3000,4,FALSE),"-")</f>
        <v>-</v>
      </c>
      <c r="AO83" s="108" t="str">
        <f>IFERROR(VLOOKUP(CONCATENATE($A83,AO$1),'Исх-видео'!$A$2:$D$3000,4,FALSE),"-")</f>
        <v>-</v>
      </c>
      <c r="AP83" s="109">
        <f t="shared" si="5"/>
        <v>0</v>
      </c>
      <c r="AQ83" s="88" t="str">
        <f t="shared" si="4"/>
        <v>-</v>
      </c>
      <c r="AR83" s="108"/>
    </row>
    <row r="84" spans="1:44" hidden="1">
      <c r="A84" s="22">
        <f t="shared" si="6"/>
        <v>82</v>
      </c>
      <c r="B84" s="108" t="str">
        <f>IFERROR(VLOOKUP(CONCATENATE($A84,B$1),'Исх-видео'!$A$2:$D$3000,4,FALSE),"-")</f>
        <v>-</v>
      </c>
      <c r="C84" s="108" t="str">
        <f>IFERROR(VLOOKUP(CONCATENATE($A84,C$1),'Исх-видео'!$A$2:$D$3000,4,FALSE),"-")</f>
        <v>-</v>
      </c>
      <c r="D84" s="108" t="str">
        <f>IFERROR(VLOOKUP(CONCATENATE($A84,D$1),'Исх-видео'!$A$2:$D$3000,4,FALSE),"-")</f>
        <v>-</v>
      </c>
      <c r="E84" s="108" t="str">
        <f>IFERROR(VLOOKUP(CONCATENATE($A84,E$1),'Исх-видео'!$A$2:$D$3000,4,FALSE),"-")</f>
        <v>-</v>
      </c>
      <c r="F84" s="108" t="str">
        <f>IFERROR(VLOOKUP(CONCATENATE($A84,F$1),'Исх-видео'!$A$2:$D$3000,4,FALSE),"-")</f>
        <v>-</v>
      </c>
      <c r="G84" s="108" t="str">
        <f>IFERROR(VLOOKUP(CONCATENATE($A84,G$1),'Исх-видео'!$A$2:$D$3000,4,FALSE),"-")</f>
        <v>-</v>
      </c>
      <c r="H84" s="108" t="str">
        <f>IFERROR(VLOOKUP(CONCATENATE($A84,H$1),'Исх-видео'!$A$2:$D$3000,4,FALSE),"-")</f>
        <v>-</v>
      </c>
      <c r="I84" s="108" t="str">
        <f>IFERROR(VLOOKUP(CONCATENATE($A84,I$1),'Исх-видео'!$A$2:$D$3000,4,FALSE),"-")</f>
        <v>-</v>
      </c>
      <c r="J84" s="108" t="str">
        <f>IFERROR(VLOOKUP(CONCATENATE($A84,J$1),'Исх-видео'!$A$2:$D$3000,4,FALSE),"-")</f>
        <v>-</v>
      </c>
      <c r="K84" s="108" t="str">
        <f>IFERROR(VLOOKUP(CONCATENATE($A84,K$1),'Исх-видео'!$A$2:$D$3000,4,FALSE),"-")</f>
        <v>-</v>
      </c>
      <c r="L84" s="108" t="str">
        <f>IFERROR(VLOOKUP(CONCATENATE($A84,L$1),'Исх-видео'!$A$2:$D$3000,4,FALSE),"-")</f>
        <v>-</v>
      </c>
      <c r="M84" s="108" t="str">
        <f>IFERROR(VLOOKUP(CONCATENATE($A84,M$1),'Исх-видео'!$A$2:$D$3000,4,FALSE),"-")</f>
        <v>-</v>
      </c>
      <c r="N84" s="108" t="str">
        <f>IFERROR(VLOOKUP(CONCATENATE($A84,N$1),'Исх-видео'!$A$2:$D$3000,4,FALSE),"-")</f>
        <v>-</v>
      </c>
      <c r="O84" s="108" t="str">
        <f>IFERROR(VLOOKUP(CONCATENATE($A84,O$1),'Исх-видео'!$A$2:$D$3000,4,FALSE),"-")</f>
        <v>-</v>
      </c>
      <c r="P84" s="108" t="str">
        <f>IFERROR(VLOOKUP(CONCATENATE($A84,P$1),'Исх-видео'!$A$2:$D$3000,4,FALSE),"-")</f>
        <v>-</v>
      </c>
      <c r="Q84" s="108" t="str">
        <f>IFERROR(VLOOKUP(CONCATENATE($A84,Q$1),'Исх-видео'!$A$2:$D$3000,4,FALSE),"-")</f>
        <v>-</v>
      </c>
      <c r="R84" s="108" t="str">
        <f>IFERROR(VLOOKUP(CONCATENATE($A84,R$1),'Исх-видео'!$A$2:$D$3000,4,FALSE),"-")</f>
        <v>-</v>
      </c>
      <c r="S84" s="108" t="str">
        <f>IFERROR(VLOOKUP(CONCATENATE($A84,S$1),'Исх-видео'!$A$2:$D$3000,4,FALSE),"-")</f>
        <v>-</v>
      </c>
      <c r="T84" s="108" t="str">
        <f>IFERROR(VLOOKUP(CONCATENATE($A84,T$1),'Исх-видео'!$A$2:$D$3000,4,FALSE),"-")</f>
        <v>-</v>
      </c>
      <c r="U84" s="108" t="str">
        <f>IFERROR(VLOOKUP(CONCATENATE($A84,U$1),'Исх-видео'!$A$2:$D$3000,4,FALSE),"-")</f>
        <v>-</v>
      </c>
      <c r="V84" s="108" t="str">
        <f>IFERROR(VLOOKUP(CONCATENATE($A84,V$1),'Исх-видео'!$A$2:$D$3000,4,FALSE),"-")</f>
        <v>-</v>
      </c>
      <c r="W84" s="108" t="str">
        <f>IFERROR(VLOOKUP(CONCATENATE($A84,W$1),'Исх-видео'!$A$2:$D$3000,4,FALSE),"-")</f>
        <v>-</v>
      </c>
      <c r="X84" s="108" t="str">
        <f>IFERROR(VLOOKUP(CONCATENATE($A84,X$1),'Исх-видео'!$A$2:$D$3000,4,FALSE),"-")</f>
        <v>-</v>
      </c>
      <c r="Y84" s="108" t="str">
        <f>IFERROR(VLOOKUP(CONCATENATE($A84,Y$1),'Исх-видео'!$A$2:$D$3000,4,FALSE),"-")</f>
        <v>-</v>
      </c>
      <c r="Z84" s="108" t="str">
        <f>IFERROR(VLOOKUP(CONCATENATE($A84,Z$1),'Исх-видео'!$A$2:$D$3000,4,FALSE),"-")</f>
        <v>-</v>
      </c>
      <c r="AA84" s="108" t="str">
        <f>IFERROR(VLOOKUP(CONCATENATE($A84,AA$1),'Исх-видео'!$A$2:$D$3000,4,FALSE),"-")</f>
        <v>-</v>
      </c>
      <c r="AB84" s="108" t="str">
        <f>IFERROR(VLOOKUP(CONCATENATE($A84,AB$1),'Исх-видео'!$A$2:$D$3000,4,FALSE),"-")</f>
        <v>-</v>
      </c>
      <c r="AC84" s="108" t="str">
        <f>IFERROR(VLOOKUP(CONCATENATE($A84,AC$1),'Исх-видео'!$A$2:$D$3000,4,FALSE),"-")</f>
        <v>-</v>
      </c>
      <c r="AD84" s="108" t="str">
        <f>IFERROR(VLOOKUP(CONCATENATE($A84,AD$1),'Исх-видео'!$A$2:$D$3000,4,FALSE),"-")</f>
        <v>-</v>
      </c>
      <c r="AE84" s="108" t="str">
        <f>IFERROR(VLOOKUP(CONCATENATE($A84,AE$1),'Исх-видео'!$A$2:$D$3000,4,FALSE),"-")</f>
        <v>-</v>
      </c>
      <c r="AF84" s="108" t="str">
        <f>IFERROR(VLOOKUP(CONCATENATE($A84,AF$1),'Исх-видео'!$A$2:$D$3000,4,FALSE),"-")</f>
        <v>-</v>
      </c>
      <c r="AG84" s="108" t="str">
        <f>IFERROR(VLOOKUP(CONCATENATE($A84,AG$1),'Исх-видео'!$A$2:$D$3000,4,FALSE),"-")</f>
        <v>-</v>
      </c>
      <c r="AH84" s="108" t="str">
        <f>IFERROR(VLOOKUP(CONCATENATE($A84,AH$1),'Исх-видео'!$A$2:$D$3000,4,FALSE),"-")</f>
        <v>-</v>
      </c>
      <c r="AI84" s="108" t="str">
        <f>IFERROR(VLOOKUP(CONCATENATE($A84,AI$1),'Исх-видео'!$A$2:$D$3000,4,FALSE),"-")</f>
        <v>-</v>
      </c>
      <c r="AJ84" s="108" t="str">
        <f>IFERROR(VLOOKUP(CONCATENATE($A84,AJ$1),'Исх-видео'!$A$2:$D$3000,4,FALSE),"-")</f>
        <v>-</v>
      </c>
      <c r="AK84" s="108" t="str">
        <f>IFERROR(VLOOKUP(CONCATENATE($A84,AK$1),'Исх-видео'!$A$2:$D$3000,4,FALSE),"-")</f>
        <v>-</v>
      </c>
      <c r="AL84" s="108" t="str">
        <f>IFERROR(VLOOKUP(CONCATENATE($A84,AL$1),'Исх-видео'!$A$2:$D$3000,4,FALSE),"-")</f>
        <v>-</v>
      </c>
      <c r="AM84" s="108" t="str">
        <f>IFERROR(VLOOKUP(CONCATENATE($A84,AM$1),'Исх-видео'!$A$2:$D$3000,4,FALSE),"-")</f>
        <v>-</v>
      </c>
      <c r="AN84" s="108" t="str">
        <f>IFERROR(VLOOKUP(CONCATENATE($A84,AN$1),'Исх-видео'!$A$2:$D$3000,4,FALSE),"-")</f>
        <v>-</v>
      </c>
      <c r="AO84" s="108" t="str">
        <f>IFERROR(VLOOKUP(CONCATENATE($A84,AO$1),'Исх-видео'!$A$2:$D$3000,4,FALSE),"-")</f>
        <v>-</v>
      </c>
      <c r="AP84" s="109">
        <f t="shared" si="5"/>
        <v>0</v>
      </c>
      <c r="AQ84" s="88" t="str">
        <f t="shared" si="4"/>
        <v>-</v>
      </c>
      <c r="AR84" s="108"/>
    </row>
    <row r="85" spans="1:44" hidden="1">
      <c r="A85" s="22">
        <f t="shared" si="6"/>
        <v>83</v>
      </c>
      <c r="B85" s="108" t="str">
        <f>IFERROR(VLOOKUP(CONCATENATE($A85,B$1),'Исх-видео'!$A$2:$D$3000,4,FALSE),"-")</f>
        <v>-</v>
      </c>
      <c r="C85" s="108" t="str">
        <f>IFERROR(VLOOKUP(CONCATENATE($A85,C$1),'Исх-видео'!$A$2:$D$3000,4,FALSE),"-")</f>
        <v>-</v>
      </c>
      <c r="D85" s="108" t="str">
        <f>IFERROR(VLOOKUP(CONCATENATE($A85,D$1),'Исх-видео'!$A$2:$D$3000,4,FALSE),"-")</f>
        <v>-</v>
      </c>
      <c r="E85" s="108" t="str">
        <f>IFERROR(VLOOKUP(CONCATENATE($A85,E$1),'Исх-видео'!$A$2:$D$3000,4,FALSE),"-")</f>
        <v>-</v>
      </c>
      <c r="F85" s="108" t="str">
        <f>IFERROR(VLOOKUP(CONCATENATE($A85,F$1),'Исх-видео'!$A$2:$D$3000,4,FALSE),"-")</f>
        <v>-</v>
      </c>
      <c r="G85" s="108" t="str">
        <f>IFERROR(VLOOKUP(CONCATENATE($A85,G$1),'Исх-видео'!$A$2:$D$3000,4,FALSE),"-")</f>
        <v>-</v>
      </c>
      <c r="H85" s="108" t="str">
        <f>IFERROR(VLOOKUP(CONCATENATE($A85,H$1),'Исх-видео'!$A$2:$D$3000,4,FALSE),"-")</f>
        <v>-</v>
      </c>
      <c r="I85" s="108" t="str">
        <f>IFERROR(VLOOKUP(CONCATENATE($A85,I$1),'Исх-видео'!$A$2:$D$3000,4,FALSE),"-")</f>
        <v>-</v>
      </c>
      <c r="J85" s="108" t="str">
        <f>IFERROR(VLOOKUP(CONCATENATE($A85,J$1),'Исх-видео'!$A$2:$D$3000,4,FALSE),"-")</f>
        <v>-</v>
      </c>
      <c r="K85" s="108" t="str">
        <f>IFERROR(VLOOKUP(CONCATENATE($A85,K$1),'Исх-видео'!$A$2:$D$3000,4,FALSE),"-")</f>
        <v>-</v>
      </c>
      <c r="L85" s="108" t="str">
        <f>IFERROR(VLOOKUP(CONCATENATE($A85,L$1),'Исх-видео'!$A$2:$D$3000,4,FALSE),"-")</f>
        <v>-</v>
      </c>
      <c r="M85" s="108" t="str">
        <f>IFERROR(VLOOKUP(CONCATENATE($A85,M$1),'Исх-видео'!$A$2:$D$3000,4,FALSE),"-")</f>
        <v>-</v>
      </c>
      <c r="N85" s="108" t="str">
        <f>IFERROR(VLOOKUP(CONCATENATE($A85,N$1),'Исх-видео'!$A$2:$D$3000,4,FALSE),"-")</f>
        <v>-</v>
      </c>
      <c r="O85" s="108" t="str">
        <f>IFERROR(VLOOKUP(CONCATENATE($A85,O$1),'Исх-видео'!$A$2:$D$3000,4,FALSE),"-")</f>
        <v>-</v>
      </c>
      <c r="P85" s="108" t="str">
        <f>IFERROR(VLOOKUP(CONCATENATE($A85,P$1),'Исх-видео'!$A$2:$D$3000,4,FALSE),"-")</f>
        <v>-</v>
      </c>
      <c r="Q85" s="108" t="str">
        <f>IFERROR(VLOOKUP(CONCATENATE($A85,Q$1),'Исх-видео'!$A$2:$D$3000,4,FALSE),"-")</f>
        <v>-</v>
      </c>
      <c r="R85" s="108" t="str">
        <f>IFERROR(VLOOKUP(CONCATENATE($A85,R$1),'Исх-видео'!$A$2:$D$3000,4,FALSE),"-")</f>
        <v>-</v>
      </c>
      <c r="S85" s="108" t="str">
        <f>IFERROR(VLOOKUP(CONCATENATE($A85,S$1),'Исх-видео'!$A$2:$D$3000,4,FALSE),"-")</f>
        <v>-</v>
      </c>
      <c r="T85" s="108" t="str">
        <f>IFERROR(VLOOKUP(CONCATENATE($A85,T$1),'Исх-видео'!$A$2:$D$3000,4,FALSE),"-")</f>
        <v>-</v>
      </c>
      <c r="U85" s="108" t="str">
        <f>IFERROR(VLOOKUP(CONCATENATE($A85,U$1),'Исх-видео'!$A$2:$D$3000,4,FALSE),"-")</f>
        <v>-</v>
      </c>
      <c r="V85" s="108" t="str">
        <f>IFERROR(VLOOKUP(CONCATENATE($A85,V$1),'Исх-видео'!$A$2:$D$3000,4,FALSE),"-")</f>
        <v>-</v>
      </c>
      <c r="W85" s="108" t="str">
        <f>IFERROR(VLOOKUP(CONCATENATE($A85,W$1),'Исх-видео'!$A$2:$D$3000,4,FALSE),"-")</f>
        <v>-</v>
      </c>
      <c r="X85" s="108" t="str">
        <f>IFERROR(VLOOKUP(CONCATENATE($A85,X$1),'Исх-видео'!$A$2:$D$3000,4,FALSE),"-")</f>
        <v>-</v>
      </c>
      <c r="Y85" s="108" t="str">
        <f>IFERROR(VLOOKUP(CONCATENATE($A85,Y$1),'Исх-видео'!$A$2:$D$3000,4,FALSE),"-")</f>
        <v>-</v>
      </c>
      <c r="Z85" s="108" t="str">
        <f>IFERROR(VLOOKUP(CONCATENATE($A85,Z$1),'Исх-видео'!$A$2:$D$3000,4,FALSE),"-")</f>
        <v>-</v>
      </c>
      <c r="AA85" s="108" t="str">
        <f>IFERROR(VLOOKUP(CONCATENATE($A85,AA$1),'Исх-видео'!$A$2:$D$3000,4,FALSE),"-")</f>
        <v>-</v>
      </c>
      <c r="AB85" s="108" t="str">
        <f>IFERROR(VLOOKUP(CONCATENATE($A85,AB$1),'Исх-видео'!$A$2:$D$3000,4,FALSE),"-")</f>
        <v>-</v>
      </c>
      <c r="AC85" s="108" t="str">
        <f>IFERROR(VLOOKUP(CONCATENATE($A85,AC$1),'Исх-видео'!$A$2:$D$3000,4,FALSE),"-")</f>
        <v>-</v>
      </c>
      <c r="AD85" s="108" t="str">
        <f>IFERROR(VLOOKUP(CONCATENATE($A85,AD$1),'Исх-видео'!$A$2:$D$3000,4,FALSE),"-")</f>
        <v>-</v>
      </c>
      <c r="AE85" s="108" t="str">
        <f>IFERROR(VLOOKUP(CONCATENATE($A85,AE$1),'Исх-видео'!$A$2:$D$3000,4,FALSE),"-")</f>
        <v>-</v>
      </c>
      <c r="AF85" s="108" t="str">
        <f>IFERROR(VLOOKUP(CONCATENATE($A85,AF$1),'Исх-видео'!$A$2:$D$3000,4,FALSE),"-")</f>
        <v>-</v>
      </c>
      <c r="AG85" s="108" t="str">
        <f>IFERROR(VLOOKUP(CONCATENATE($A85,AG$1),'Исх-видео'!$A$2:$D$3000,4,FALSE),"-")</f>
        <v>-</v>
      </c>
      <c r="AH85" s="108" t="str">
        <f>IFERROR(VLOOKUP(CONCATENATE($A85,AH$1),'Исх-видео'!$A$2:$D$3000,4,FALSE),"-")</f>
        <v>-</v>
      </c>
      <c r="AI85" s="108" t="str">
        <f>IFERROR(VLOOKUP(CONCATENATE($A85,AI$1),'Исх-видео'!$A$2:$D$3000,4,FALSE),"-")</f>
        <v>-</v>
      </c>
      <c r="AJ85" s="108" t="str">
        <f>IFERROR(VLOOKUP(CONCATENATE($A85,AJ$1),'Исх-видео'!$A$2:$D$3000,4,FALSE),"-")</f>
        <v>-</v>
      </c>
      <c r="AK85" s="108" t="str">
        <f>IFERROR(VLOOKUP(CONCATENATE($A85,AK$1),'Исх-видео'!$A$2:$D$3000,4,FALSE),"-")</f>
        <v>-</v>
      </c>
      <c r="AL85" s="108" t="str">
        <f>IFERROR(VLOOKUP(CONCATENATE($A85,AL$1),'Исх-видео'!$A$2:$D$3000,4,FALSE),"-")</f>
        <v>-</v>
      </c>
      <c r="AM85" s="108" t="str">
        <f>IFERROR(VLOOKUP(CONCATENATE($A85,AM$1),'Исх-видео'!$A$2:$D$3000,4,FALSE),"-")</f>
        <v>-</v>
      </c>
      <c r="AN85" s="108" t="str">
        <f>IFERROR(VLOOKUP(CONCATENATE($A85,AN$1),'Исх-видео'!$A$2:$D$3000,4,FALSE),"-")</f>
        <v>-</v>
      </c>
      <c r="AO85" s="108" t="str">
        <f>IFERROR(VLOOKUP(CONCATENATE($A85,AO$1),'Исх-видео'!$A$2:$D$3000,4,FALSE),"-")</f>
        <v>-</v>
      </c>
      <c r="AP85" s="109">
        <f t="shared" si="5"/>
        <v>0</v>
      </c>
      <c r="AQ85" s="88" t="str">
        <f t="shared" si="4"/>
        <v>-</v>
      </c>
      <c r="AR85" s="108"/>
    </row>
    <row r="86" spans="1:44" hidden="1">
      <c r="A86" s="22">
        <f t="shared" si="6"/>
        <v>84</v>
      </c>
      <c r="B86" s="108" t="str">
        <f>IFERROR(VLOOKUP(CONCATENATE($A86,B$1),'Исх-видео'!$A$2:$D$3000,4,FALSE),"-")</f>
        <v>-</v>
      </c>
      <c r="C86" s="108" t="str">
        <f>IFERROR(VLOOKUP(CONCATENATE($A86,C$1),'Исх-видео'!$A$2:$D$3000,4,FALSE),"-")</f>
        <v>-</v>
      </c>
      <c r="D86" s="108" t="str">
        <f>IFERROR(VLOOKUP(CONCATENATE($A86,D$1),'Исх-видео'!$A$2:$D$3000,4,FALSE),"-")</f>
        <v>-</v>
      </c>
      <c r="E86" s="108" t="str">
        <f>IFERROR(VLOOKUP(CONCATENATE($A86,E$1),'Исх-видео'!$A$2:$D$3000,4,FALSE),"-")</f>
        <v>-</v>
      </c>
      <c r="F86" s="108" t="str">
        <f>IFERROR(VLOOKUP(CONCATENATE($A86,F$1),'Исх-видео'!$A$2:$D$3000,4,FALSE),"-")</f>
        <v>-</v>
      </c>
      <c r="G86" s="108" t="str">
        <f>IFERROR(VLOOKUP(CONCATENATE($A86,G$1),'Исх-видео'!$A$2:$D$3000,4,FALSE),"-")</f>
        <v>-</v>
      </c>
      <c r="H86" s="108" t="str">
        <f>IFERROR(VLOOKUP(CONCATENATE($A86,H$1),'Исх-видео'!$A$2:$D$3000,4,FALSE),"-")</f>
        <v>-</v>
      </c>
      <c r="I86" s="108" t="str">
        <f>IFERROR(VLOOKUP(CONCATENATE($A86,I$1),'Исх-видео'!$A$2:$D$3000,4,FALSE),"-")</f>
        <v>-</v>
      </c>
      <c r="J86" s="108" t="str">
        <f>IFERROR(VLOOKUP(CONCATENATE($A86,J$1),'Исх-видео'!$A$2:$D$3000,4,FALSE),"-")</f>
        <v>-</v>
      </c>
      <c r="K86" s="108" t="str">
        <f>IFERROR(VLOOKUP(CONCATENATE($A86,K$1),'Исх-видео'!$A$2:$D$3000,4,FALSE),"-")</f>
        <v>-</v>
      </c>
      <c r="L86" s="108" t="str">
        <f>IFERROR(VLOOKUP(CONCATENATE($A86,L$1),'Исх-видео'!$A$2:$D$3000,4,FALSE),"-")</f>
        <v>-</v>
      </c>
      <c r="M86" s="108" t="str">
        <f>IFERROR(VLOOKUP(CONCATENATE($A86,M$1),'Исх-видео'!$A$2:$D$3000,4,FALSE),"-")</f>
        <v>-</v>
      </c>
      <c r="N86" s="108" t="str">
        <f>IFERROR(VLOOKUP(CONCATENATE($A86,N$1),'Исх-видео'!$A$2:$D$3000,4,FALSE),"-")</f>
        <v>-</v>
      </c>
      <c r="O86" s="108" t="str">
        <f>IFERROR(VLOOKUP(CONCATENATE($A86,O$1),'Исх-видео'!$A$2:$D$3000,4,FALSE),"-")</f>
        <v>-</v>
      </c>
      <c r="P86" s="108" t="str">
        <f>IFERROR(VLOOKUP(CONCATENATE($A86,P$1),'Исх-видео'!$A$2:$D$3000,4,FALSE),"-")</f>
        <v>-</v>
      </c>
      <c r="Q86" s="108" t="str">
        <f>IFERROR(VLOOKUP(CONCATENATE($A86,Q$1),'Исх-видео'!$A$2:$D$3000,4,FALSE),"-")</f>
        <v>-</v>
      </c>
      <c r="R86" s="108" t="str">
        <f>IFERROR(VLOOKUP(CONCATENATE($A86,R$1),'Исх-видео'!$A$2:$D$3000,4,FALSE),"-")</f>
        <v>-</v>
      </c>
      <c r="S86" s="108" t="str">
        <f>IFERROR(VLOOKUP(CONCATENATE($A86,S$1),'Исх-видео'!$A$2:$D$3000,4,FALSE),"-")</f>
        <v>-</v>
      </c>
      <c r="T86" s="108" t="str">
        <f>IFERROR(VLOOKUP(CONCATENATE($A86,T$1),'Исх-видео'!$A$2:$D$3000,4,FALSE),"-")</f>
        <v>-</v>
      </c>
      <c r="U86" s="108" t="str">
        <f>IFERROR(VLOOKUP(CONCATENATE($A86,U$1),'Исх-видео'!$A$2:$D$3000,4,FALSE),"-")</f>
        <v>-</v>
      </c>
      <c r="V86" s="108" t="str">
        <f>IFERROR(VLOOKUP(CONCATENATE($A86,V$1),'Исх-видео'!$A$2:$D$3000,4,FALSE),"-")</f>
        <v>-</v>
      </c>
      <c r="W86" s="108" t="str">
        <f>IFERROR(VLOOKUP(CONCATENATE($A86,W$1),'Исх-видео'!$A$2:$D$3000,4,FALSE),"-")</f>
        <v>-</v>
      </c>
      <c r="X86" s="108" t="str">
        <f>IFERROR(VLOOKUP(CONCATENATE($A86,X$1),'Исх-видео'!$A$2:$D$3000,4,FALSE),"-")</f>
        <v>-</v>
      </c>
      <c r="Y86" s="108" t="str">
        <f>IFERROR(VLOOKUP(CONCATENATE($A86,Y$1),'Исх-видео'!$A$2:$D$3000,4,FALSE),"-")</f>
        <v>-</v>
      </c>
      <c r="Z86" s="108" t="str">
        <f>IFERROR(VLOOKUP(CONCATENATE($A86,Z$1),'Исх-видео'!$A$2:$D$3000,4,FALSE),"-")</f>
        <v>-</v>
      </c>
      <c r="AA86" s="108" t="str">
        <f>IFERROR(VLOOKUP(CONCATENATE($A86,AA$1),'Исх-видео'!$A$2:$D$3000,4,FALSE),"-")</f>
        <v>-</v>
      </c>
      <c r="AB86" s="108" t="str">
        <f>IFERROR(VLOOKUP(CONCATENATE($A86,AB$1),'Исх-видео'!$A$2:$D$3000,4,FALSE),"-")</f>
        <v>-</v>
      </c>
      <c r="AC86" s="108" t="str">
        <f>IFERROR(VLOOKUP(CONCATENATE($A86,AC$1),'Исх-видео'!$A$2:$D$3000,4,FALSE),"-")</f>
        <v>-</v>
      </c>
      <c r="AD86" s="108" t="str">
        <f>IFERROR(VLOOKUP(CONCATENATE($A86,AD$1),'Исх-видео'!$A$2:$D$3000,4,FALSE),"-")</f>
        <v>-</v>
      </c>
      <c r="AE86" s="108" t="str">
        <f>IFERROR(VLOOKUP(CONCATENATE($A86,AE$1),'Исх-видео'!$A$2:$D$3000,4,FALSE),"-")</f>
        <v>-</v>
      </c>
      <c r="AF86" s="108" t="str">
        <f>IFERROR(VLOOKUP(CONCATENATE($A86,AF$1),'Исх-видео'!$A$2:$D$3000,4,FALSE),"-")</f>
        <v>-</v>
      </c>
      <c r="AG86" s="108" t="str">
        <f>IFERROR(VLOOKUP(CONCATENATE($A86,AG$1),'Исх-видео'!$A$2:$D$3000,4,FALSE),"-")</f>
        <v>-</v>
      </c>
      <c r="AH86" s="108" t="str">
        <f>IFERROR(VLOOKUP(CONCATENATE($A86,AH$1),'Исх-видео'!$A$2:$D$3000,4,FALSE),"-")</f>
        <v>-</v>
      </c>
      <c r="AI86" s="108" t="str">
        <f>IFERROR(VLOOKUP(CONCATENATE($A86,AI$1),'Исх-видео'!$A$2:$D$3000,4,FALSE),"-")</f>
        <v>-</v>
      </c>
      <c r="AJ86" s="108" t="str">
        <f>IFERROR(VLOOKUP(CONCATENATE($A86,AJ$1),'Исх-видео'!$A$2:$D$3000,4,FALSE),"-")</f>
        <v>-</v>
      </c>
      <c r="AK86" s="108" t="str">
        <f>IFERROR(VLOOKUP(CONCATENATE($A86,AK$1),'Исх-видео'!$A$2:$D$3000,4,FALSE),"-")</f>
        <v>-</v>
      </c>
      <c r="AL86" s="108" t="str">
        <f>IFERROR(VLOOKUP(CONCATENATE($A86,AL$1),'Исх-видео'!$A$2:$D$3000,4,FALSE),"-")</f>
        <v>-</v>
      </c>
      <c r="AM86" s="108" t="str">
        <f>IFERROR(VLOOKUP(CONCATENATE($A86,AM$1),'Исх-видео'!$A$2:$D$3000,4,FALSE),"-")</f>
        <v>-</v>
      </c>
      <c r="AN86" s="108" t="str">
        <f>IFERROR(VLOOKUP(CONCATENATE($A86,AN$1),'Исх-видео'!$A$2:$D$3000,4,FALSE),"-")</f>
        <v>-</v>
      </c>
      <c r="AO86" s="108" t="str">
        <f>IFERROR(VLOOKUP(CONCATENATE($A86,AO$1),'Исх-видео'!$A$2:$D$3000,4,FALSE),"-")</f>
        <v>-</v>
      </c>
      <c r="AP86" s="109">
        <f t="shared" si="5"/>
        <v>0</v>
      </c>
      <c r="AQ86" s="88" t="str">
        <f t="shared" si="4"/>
        <v>-</v>
      </c>
      <c r="AR86" s="108"/>
    </row>
    <row r="87" spans="1:44" hidden="1">
      <c r="A87" s="22">
        <f t="shared" si="6"/>
        <v>85</v>
      </c>
      <c r="B87" s="108" t="str">
        <f>IFERROR(VLOOKUP(CONCATENATE($A87,B$1),'Исх-видео'!$A$2:$D$3000,4,FALSE),"-")</f>
        <v>-</v>
      </c>
      <c r="C87" s="108" t="str">
        <f>IFERROR(VLOOKUP(CONCATENATE($A87,C$1),'Исх-видео'!$A$2:$D$3000,4,FALSE),"-")</f>
        <v>-</v>
      </c>
      <c r="D87" s="108" t="str">
        <f>IFERROR(VLOOKUP(CONCATENATE($A87,D$1),'Исх-видео'!$A$2:$D$3000,4,FALSE),"-")</f>
        <v>-</v>
      </c>
      <c r="E87" s="108" t="str">
        <f>IFERROR(VLOOKUP(CONCATENATE($A87,E$1),'Исх-видео'!$A$2:$D$3000,4,FALSE),"-")</f>
        <v>-</v>
      </c>
      <c r="F87" s="108" t="str">
        <f>IFERROR(VLOOKUP(CONCATENATE($A87,F$1),'Исх-видео'!$A$2:$D$3000,4,FALSE),"-")</f>
        <v>-</v>
      </c>
      <c r="G87" s="108" t="str">
        <f>IFERROR(VLOOKUP(CONCATENATE($A87,G$1),'Исх-видео'!$A$2:$D$3000,4,FALSE),"-")</f>
        <v>-</v>
      </c>
      <c r="H87" s="108" t="str">
        <f>IFERROR(VLOOKUP(CONCATENATE($A87,H$1),'Исх-видео'!$A$2:$D$3000,4,FALSE),"-")</f>
        <v>-</v>
      </c>
      <c r="I87" s="108" t="str">
        <f>IFERROR(VLOOKUP(CONCATENATE($A87,I$1),'Исх-видео'!$A$2:$D$3000,4,FALSE),"-")</f>
        <v>-</v>
      </c>
      <c r="J87" s="108" t="str">
        <f>IFERROR(VLOOKUP(CONCATENATE($A87,J$1),'Исх-видео'!$A$2:$D$3000,4,FALSE),"-")</f>
        <v>-</v>
      </c>
      <c r="K87" s="108" t="str">
        <f>IFERROR(VLOOKUP(CONCATENATE($A87,K$1),'Исх-видео'!$A$2:$D$3000,4,FALSE),"-")</f>
        <v>-</v>
      </c>
      <c r="L87" s="108" t="str">
        <f>IFERROR(VLOOKUP(CONCATENATE($A87,L$1),'Исх-видео'!$A$2:$D$3000,4,FALSE),"-")</f>
        <v>-</v>
      </c>
      <c r="M87" s="108" t="str">
        <f>IFERROR(VLOOKUP(CONCATENATE($A87,M$1),'Исх-видео'!$A$2:$D$3000,4,FALSE),"-")</f>
        <v>-</v>
      </c>
      <c r="N87" s="108" t="str">
        <f>IFERROR(VLOOKUP(CONCATENATE($A87,N$1),'Исх-видео'!$A$2:$D$3000,4,FALSE),"-")</f>
        <v>-</v>
      </c>
      <c r="O87" s="108" t="str">
        <f>IFERROR(VLOOKUP(CONCATENATE($A87,O$1),'Исх-видео'!$A$2:$D$3000,4,FALSE),"-")</f>
        <v>-</v>
      </c>
      <c r="P87" s="108" t="str">
        <f>IFERROR(VLOOKUP(CONCATENATE($A87,P$1),'Исх-видео'!$A$2:$D$3000,4,FALSE),"-")</f>
        <v>-</v>
      </c>
      <c r="Q87" s="108" t="str">
        <f>IFERROR(VLOOKUP(CONCATENATE($A87,Q$1),'Исх-видео'!$A$2:$D$3000,4,FALSE),"-")</f>
        <v>-</v>
      </c>
      <c r="R87" s="108" t="str">
        <f>IFERROR(VLOOKUP(CONCATENATE($A87,R$1),'Исх-видео'!$A$2:$D$3000,4,FALSE),"-")</f>
        <v>-</v>
      </c>
      <c r="S87" s="108" t="str">
        <f>IFERROR(VLOOKUP(CONCATENATE($A87,S$1),'Исх-видео'!$A$2:$D$3000,4,FALSE),"-")</f>
        <v>-</v>
      </c>
      <c r="T87" s="108" t="str">
        <f>IFERROR(VLOOKUP(CONCATENATE($A87,T$1),'Исх-видео'!$A$2:$D$3000,4,FALSE),"-")</f>
        <v>-</v>
      </c>
      <c r="U87" s="108" t="str">
        <f>IFERROR(VLOOKUP(CONCATENATE($A87,U$1),'Исх-видео'!$A$2:$D$3000,4,FALSE),"-")</f>
        <v>-</v>
      </c>
      <c r="V87" s="108" t="str">
        <f>IFERROR(VLOOKUP(CONCATENATE($A87,V$1),'Исх-видео'!$A$2:$D$3000,4,FALSE),"-")</f>
        <v>-</v>
      </c>
      <c r="W87" s="108" t="str">
        <f>IFERROR(VLOOKUP(CONCATENATE($A87,W$1),'Исх-видео'!$A$2:$D$3000,4,FALSE),"-")</f>
        <v>-</v>
      </c>
      <c r="X87" s="108" t="str">
        <f>IFERROR(VLOOKUP(CONCATENATE($A87,X$1),'Исх-видео'!$A$2:$D$3000,4,FALSE),"-")</f>
        <v>-</v>
      </c>
      <c r="Y87" s="108" t="str">
        <f>IFERROR(VLOOKUP(CONCATENATE($A87,Y$1),'Исх-видео'!$A$2:$D$3000,4,FALSE),"-")</f>
        <v>-</v>
      </c>
      <c r="Z87" s="108" t="str">
        <f>IFERROR(VLOOKUP(CONCATENATE($A87,Z$1),'Исх-видео'!$A$2:$D$3000,4,FALSE),"-")</f>
        <v>-</v>
      </c>
      <c r="AA87" s="108" t="str">
        <f>IFERROR(VLOOKUP(CONCATENATE($A87,AA$1),'Исх-видео'!$A$2:$D$3000,4,FALSE),"-")</f>
        <v>-</v>
      </c>
      <c r="AB87" s="108" t="str">
        <f>IFERROR(VLOOKUP(CONCATENATE($A87,AB$1),'Исх-видео'!$A$2:$D$3000,4,FALSE),"-")</f>
        <v>-</v>
      </c>
      <c r="AC87" s="108" t="str">
        <f>IFERROR(VLOOKUP(CONCATENATE($A87,AC$1),'Исх-видео'!$A$2:$D$3000,4,FALSE),"-")</f>
        <v>-</v>
      </c>
      <c r="AD87" s="108" t="str">
        <f>IFERROR(VLOOKUP(CONCATENATE($A87,AD$1),'Исх-видео'!$A$2:$D$3000,4,FALSE),"-")</f>
        <v>-</v>
      </c>
      <c r="AE87" s="108" t="str">
        <f>IFERROR(VLOOKUP(CONCATENATE($A87,AE$1),'Исх-видео'!$A$2:$D$3000,4,FALSE),"-")</f>
        <v>-</v>
      </c>
      <c r="AF87" s="108" t="str">
        <f>IFERROR(VLOOKUP(CONCATENATE($A87,AF$1),'Исх-видео'!$A$2:$D$3000,4,FALSE),"-")</f>
        <v>-</v>
      </c>
      <c r="AG87" s="108" t="str">
        <f>IFERROR(VLOOKUP(CONCATENATE($A87,AG$1),'Исх-видео'!$A$2:$D$3000,4,FALSE),"-")</f>
        <v>-</v>
      </c>
      <c r="AH87" s="108" t="str">
        <f>IFERROR(VLOOKUP(CONCATENATE($A87,AH$1),'Исх-видео'!$A$2:$D$3000,4,FALSE),"-")</f>
        <v>-</v>
      </c>
      <c r="AI87" s="108" t="str">
        <f>IFERROR(VLOOKUP(CONCATENATE($A87,AI$1),'Исх-видео'!$A$2:$D$3000,4,FALSE),"-")</f>
        <v>-</v>
      </c>
      <c r="AJ87" s="108" t="str">
        <f>IFERROR(VLOOKUP(CONCATENATE($A87,AJ$1),'Исх-видео'!$A$2:$D$3000,4,FALSE),"-")</f>
        <v>-</v>
      </c>
      <c r="AK87" s="108" t="str">
        <f>IFERROR(VLOOKUP(CONCATENATE($A87,AK$1),'Исх-видео'!$A$2:$D$3000,4,FALSE),"-")</f>
        <v>-</v>
      </c>
      <c r="AL87" s="108" t="str">
        <f>IFERROR(VLOOKUP(CONCATENATE($A87,AL$1),'Исх-видео'!$A$2:$D$3000,4,FALSE),"-")</f>
        <v>-</v>
      </c>
      <c r="AM87" s="108" t="str">
        <f>IFERROR(VLOOKUP(CONCATENATE($A87,AM$1),'Исх-видео'!$A$2:$D$3000,4,FALSE),"-")</f>
        <v>-</v>
      </c>
      <c r="AN87" s="108" t="str">
        <f>IFERROR(VLOOKUP(CONCATENATE($A87,AN$1),'Исх-видео'!$A$2:$D$3000,4,FALSE),"-")</f>
        <v>-</v>
      </c>
      <c r="AO87" s="108" t="str">
        <f>IFERROR(VLOOKUP(CONCATENATE($A87,AO$1),'Исх-видео'!$A$2:$D$3000,4,FALSE),"-")</f>
        <v>-</v>
      </c>
      <c r="AP87" s="109">
        <f t="shared" si="5"/>
        <v>0</v>
      </c>
      <c r="AQ87" s="88" t="str">
        <f t="shared" si="4"/>
        <v>-</v>
      </c>
      <c r="AR87" s="108"/>
    </row>
    <row r="88" spans="1:44" hidden="1">
      <c r="A88" s="22">
        <f t="shared" si="6"/>
        <v>86</v>
      </c>
      <c r="B88" s="108" t="str">
        <f>IFERROR(VLOOKUP(CONCATENATE($A88,B$1),'Исх-видео'!$A$2:$D$3000,4,FALSE),"-")</f>
        <v>-</v>
      </c>
      <c r="C88" s="108" t="str">
        <f>IFERROR(VLOOKUP(CONCATENATE($A88,C$1),'Исх-видео'!$A$2:$D$3000,4,FALSE),"-")</f>
        <v>-</v>
      </c>
      <c r="D88" s="108" t="str">
        <f>IFERROR(VLOOKUP(CONCATENATE($A88,D$1),'Исх-видео'!$A$2:$D$3000,4,FALSE),"-")</f>
        <v>-</v>
      </c>
      <c r="E88" s="108" t="str">
        <f>IFERROR(VLOOKUP(CONCATENATE($A88,E$1),'Исх-видео'!$A$2:$D$3000,4,FALSE),"-")</f>
        <v>-</v>
      </c>
      <c r="F88" s="108" t="str">
        <f>IFERROR(VLOOKUP(CONCATENATE($A88,F$1),'Исх-видео'!$A$2:$D$3000,4,FALSE),"-")</f>
        <v>-</v>
      </c>
      <c r="G88" s="108" t="str">
        <f>IFERROR(VLOOKUP(CONCATENATE($A88,G$1),'Исх-видео'!$A$2:$D$3000,4,FALSE),"-")</f>
        <v>-</v>
      </c>
      <c r="H88" s="108" t="str">
        <f>IFERROR(VLOOKUP(CONCATENATE($A88,H$1),'Исх-видео'!$A$2:$D$3000,4,FALSE),"-")</f>
        <v>-</v>
      </c>
      <c r="I88" s="108" t="str">
        <f>IFERROR(VLOOKUP(CONCATENATE($A88,I$1),'Исх-видео'!$A$2:$D$3000,4,FALSE),"-")</f>
        <v>-</v>
      </c>
      <c r="J88" s="108" t="str">
        <f>IFERROR(VLOOKUP(CONCATENATE($A88,J$1),'Исх-видео'!$A$2:$D$3000,4,FALSE),"-")</f>
        <v>-</v>
      </c>
      <c r="K88" s="108" t="str">
        <f>IFERROR(VLOOKUP(CONCATENATE($A88,K$1),'Исх-видео'!$A$2:$D$3000,4,FALSE),"-")</f>
        <v>-</v>
      </c>
      <c r="L88" s="108" t="str">
        <f>IFERROR(VLOOKUP(CONCATENATE($A88,L$1),'Исх-видео'!$A$2:$D$3000,4,FALSE),"-")</f>
        <v>-</v>
      </c>
      <c r="M88" s="108" t="str">
        <f>IFERROR(VLOOKUP(CONCATENATE($A88,M$1),'Исх-видео'!$A$2:$D$3000,4,FALSE),"-")</f>
        <v>-</v>
      </c>
      <c r="N88" s="108" t="str">
        <f>IFERROR(VLOOKUP(CONCATENATE($A88,N$1),'Исх-видео'!$A$2:$D$3000,4,FALSE),"-")</f>
        <v>-</v>
      </c>
      <c r="O88" s="108" t="str">
        <f>IFERROR(VLOOKUP(CONCATENATE($A88,O$1),'Исх-видео'!$A$2:$D$3000,4,FALSE),"-")</f>
        <v>-</v>
      </c>
      <c r="P88" s="108" t="str">
        <f>IFERROR(VLOOKUP(CONCATENATE($A88,P$1),'Исх-видео'!$A$2:$D$3000,4,FALSE),"-")</f>
        <v>-</v>
      </c>
      <c r="Q88" s="108" t="str">
        <f>IFERROR(VLOOKUP(CONCATENATE($A88,Q$1),'Исх-видео'!$A$2:$D$3000,4,FALSE),"-")</f>
        <v>-</v>
      </c>
      <c r="R88" s="108" t="str">
        <f>IFERROR(VLOOKUP(CONCATENATE($A88,R$1),'Исх-видео'!$A$2:$D$3000,4,FALSE),"-")</f>
        <v>-</v>
      </c>
      <c r="S88" s="108" t="str">
        <f>IFERROR(VLOOKUP(CONCATENATE($A88,S$1),'Исх-видео'!$A$2:$D$3000,4,FALSE),"-")</f>
        <v>-</v>
      </c>
      <c r="T88" s="108" t="str">
        <f>IFERROR(VLOOKUP(CONCATENATE($A88,T$1),'Исх-видео'!$A$2:$D$3000,4,FALSE),"-")</f>
        <v>-</v>
      </c>
      <c r="U88" s="108" t="str">
        <f>IFERROR(VLOOKUP(CONCATENATE($A88,U$1),'Исх-видео'!$A$2:$D$3000,4,FALSE),"-")</f>
        <v>-</v>
      </c>
      <c r="V88" s="108" t="str">
        <f>IFERROR(VLOOKUP(CONCATENATE($A88,V$1),'Исх-видео'!$A$2:$D$3000,4,FALSE),"-")</f>
        <v>-</v>
      </c>
      <c r="W88" s="108" t="str">
        <f>IFERROR(VLOOKUP(CONCATENATE($A88,W$1),'Исх-видео'!$A$2:$D$3000,4,FALSE),"-")</f>
        <v>-</v>
      </c>
      <c r="X88" s="108" t="str">
        <f>IFERROR(VLOOKUP(CONCATENATE($A88,X$1),'Исх-видео'!$A$2:$D$3000,4,FALSE),"-")</f>
        <v>-</v>
      </c>
      <c r="Y88" s="108" t="str">
        <f>IFERROR(VLOOKUP(CONCATENATE($A88,Y$1),'Исх-видео'!$A$2:$D$3000,4,FALSE),"-")</f>
        <v>-</v>
      </c>
      <c r="Z88" s="108" t="str">
        <f>IFERROR(VLOOKUP(CONCATENATE($A88,Z$1),'Исх-видео'!$A$2:$D$3000,4,FALSE),"-")</f>
        <v>-</v>
      </c>
      <c r="AA88" s="108" t="str">
        <f>IFERROR(VLOOKUP(CONCATENATE($A88,AA$1),'Исх-видео'!$A$2:$D$3000,4,FALSE),"-")</f>
        <v>-</v>
      </c>
      <c r="AB88" s="108" t="str">
        <f>IFERROR(VLOOKUP(CONCATENATE($A88,AB$1),'Исх-видео'!$A$2:$D$3000,4,FALSE),"-")</f>
        <v>-</v>
      </c>
      <c r="AC88" s="108" t="str">
        <f>IFERROR(VLOOKUP(CONCATENATE($A88,AC$1),'Исх-видео'!$A$2:$D$3000,4,FALSE),"-")</f>
        <v>-</v>
      </c>
      <c r="AD88" s="108" t="str">
        <f>IFERROR(VLOOKUP(CONCATENATE($A88,AD$1),'Исх-видео'!$A$2:$D$3000,4,FALSE),"-")</f>
        <v>-</v>
      </c>
      <c r="AE88" s="108" t="str">
        <f>IFERROR(VLOOKUP(CONCATENATE($A88,AE$1),'Исх-видео'!$A$2:$D$3000,4,FALSE),"-")</f>
        <v>-</v>
      </c>
      <c r="AF88" s="108" t="str">
        <f>IFERROR(VLOOKUP(CONCATENATE($A88,AF$1),'Исх-видео'!$A$2:$D$3000,4,FALSE),"-")</f>
        <v>-</v>
      </c>
      <c r="AG88" s="108" t="str">
        <f>IFERROR(VLOOKUP(CONCATENATE($A88,AG$1),'Исх-видео'!$A$2:$D$3000,4,FALSE),"-")</f>
        <v>-</v>
      </c>
      <c r="AH88" s="108" t="str">
        <f>IFERROR(VLOOKUP(CONCATENATE($A88,AH$1),'Исх-видео'!$A$2:$D$3000,4,FALSE),"-")</f>
        <v>-</v>
      </c>
      <c r="AI88" s="108" t="str">
        <f>IFERROR(VLOOKUP(CONCATENATE($A88,AI$1),'Исх-видео'!$A$2:$D$3000,4,FALSE),"-")</f>
        <v>-</v>
      </c>
      <c r="AJ88" s="108" t="str">
        <f>IFERROR(VLOOKUP(CONCATENATE($A88,AJ$1),'Исх-видео'!$A$2:$D$3000,4,FALSE),"-")</f>
        <v>-</v>
      </c>
      <c r="AK88" s="108" t="str">
        <f>IFERROR(VLOOKUP(CONCATENATE($A88,AK$1),'Исх-видео'!$A$2:$D$3000,4,FALSE),"-")</f>
        <v>-</v>
      </c>
      <c r="AL88" s="108" t="str">
        <f>IFERROR(VLOOKUP(CONCATENATE($A88,AL$1),'Исх-видео'!$A$2:$D$3000,4,FALSE),"-")</f>
        <v>-</v>
      </c>
      <c r="AM88" s="108" t="str">
        <f>IFERROR(VLOOKUP(CONCATENATE($A88,AM$1),'Исх-видео'!$A$2:$D$3000,4,FALSE),"-")</f>
        <v>-</v>
      </c>
      <c r="AN88" s="108" t="str">
        <f>IFERROR(VLOOKUP(CONCATENATE($A88,AN$1),'Исх-видео'!$A$2:$D$3000,4,FALSE),"-")</f>
        <v>-</v>
      </c>
      <c r="AO88" s="108" t="str">
        <f>IFERROR(VLOOKUP(CONCATENATE($A88,AO$1),'Исх-видео'!$A$2:$D$3000,4,FALSE),"-")</f>
        <v>-</v>
      </c>
      <c r="AP88" s="109">
        <f t="shared" si="5"/>
        <v>0</v>
      </c>
      <c r="AQ88" s="88" t="str">
        <f t="shared" si="4"/>
        <v>-</v>
      </c>
      <c r="AR88" s="108"/>
    </row>
    <row r="89" spans="1:44" hidden="1">
      <c r="A89" s="22">
        <f t="shared" si="6"/>
        <v>87</v>
      </c>
      <c r="B89" s="108" t="str">
        <f>IFERROR(VLOOKUP(CONCATENATE($A89,B$1),'Исх-видео'!$A$2:$D$3000,4,FALSE),"-")</f>
        <v>-</v>
      </c>
      <c r="C89" s="108" t="str">
        <f>IFERROR(VLOOKUP(CONCATENATE($A89,C$1),'Исх-видео'!$A$2:$D$3000,4,FALSE),"-")</f>
        <v>-</v>
      </c>
      <c r="D89" s="108" t="str">
        <f>IFERROR(VLOOKUP(CONCATENATE($A89,D$1),'Исх-видео'!$A$2:$D$3000,4,FALSE),"-")</f>
        <v>-</v>
      </c>
      <c r="E89" s="108" t="str">
        <f>IFERROR(VLOOKUP(CONCATENATE($A89,E$1),'Исх-видео'!$A$2:$D$3000,4,FALSE),"-")</f>
        <v>-</v>
      </c>
      <c r="F89" s="108" t="str">
        <f>IFERROR(VLOOKUP(CONCATENATE($A89,F$1),'Исх-видео'!$A$2:$D$3000,4,FALSE),"-")</f>
        <v>-</v>
      </c>
      <c r="G89" s="108" t="str">
        <f>IFERROR(VLOOKUP(CONCATENATE($A89,G$1),'Исх-видео'!$A$2:$D$3000,4,FALSE),"-")</f>
        <v>-</v>
      </c>
      <c r="H89" s="108" t="str">
        <f>IFERROR(VLOOKUP(CONCATENATE($A89,H$1),'Исх-видео'!$A$2:$D$3000,4,FALSE),"-")</f>
        <v>-</v>
      </c>
      <c r="I89" s="108" t="str">
        <f>IFERROR(VLOOKUP(CONCATENATE($A89,I$1),'Исх-видео'!$A$2:$D$3000,4,FALSE),"-")</f>
        <v>-</v>
      </c>
      <c r="J89" s="108" t="str">
        <f>IFERROR(VLOOKUP(CONCATENATE($A89,J$1),'Исх-видео'!$A$2:$D$3000,4,FALSE),"-")</f>
        <v>-</v>
      </c>
      <c r="K89" s="108" t="str">
        <f>IFERROR(VLOOKUP(CONCATENATE($A89,K$1),'Исх-видео'!$A$2:$D$3000,4,FALSE),"-")</f>
        <v>-</v>
      </c>
      <c r="L89" s="108" t="str">
        <f>IFERROR(VLOOKUP(CONCATENATE($A89,L$1),'Исх-видео'!$A$2:$D$3000,4,FALSE),"-")</f>
        <v>-</v>
      </c>
      <c r="M89" s="108" t="str">
        <f>IFERROR(VLOOKUP(CONCATENATE($A89,M$1),'Исх-видео'!$A$2:$D$3000,4,FALSE),"-")</f>
        <v>-</v>
      </c>
      <c r="N89" s="108" t="str">
        <f>IFERROR(VLOOKUP(CONCATENATE($A89,N$1),'Исх-видео'!$A$2:$D$3000,4,FALSE),"-")</f>
        <v>-</v>
      </c>
      <c r="O89" s="108" t="str">
        <f>IFERROR(VLOOKUP(CONCATENATE($A89,O$1),'Исх-видео'!$A$2:$D$3000,4,FALSE),"-")</f>
        <v>-</v>
      </c>
      <c r="P89" s="108" t="str">
        <f>IFERROR(VLOOKUP(CONCATENATE($A89,P$1),'Исх-видео'!$A$2:$D$3000,4,FALSE),"-")</f>
        <v>-</v>
      </c>
      <c r="Q89" s="108" t="str">
        <f>IFERROR(VLOOKUP(CONCATENATE($A89,Q$1),'Исх-видео'!$A$2:$D$3000,4,FALSE),"-")</f>
        <v>-</v>
      </c>
      <c r="R89" s="108" t="str">
        <f>IFERROR(VLOOKUP(CONCATENATE($A89,R$1),'Исх-видео'!$A$2:$D$3000,4,FALSE),"-")</f>
        <v>-</v>
      </c>
      <c r="S89" s="108" t="str">
        <f>IFERROR(VLOOKUP(CONCATENATE($A89,S$1),'Исх-видео'!$A$2:$D$3000,4,FALSE),"-")</f>
        <v>-</v>
      </c>
      <c r="T89" s="108" t="str">
        <f>IFERROR(VLOOKUP(CONCATENATE($A89,T$1),'Исх-видео'!$A$2:$D$3000,4,FALSE),"-")</f>
        <v>-</v>
      </c>
      <c r="U89" s="108" t="str">
        <f>IFERROR(VLOOKUP(CONCATENATE($A89,U$1),'Исх-видео'!$A$2:$D$3000,4,FALSE),"-")</f>
        <v>-</v>
      </c>
      <c r="V89" s="108" t="str">
        <f>IFERROR(VLOOKUP(CONCATENATE($A89,V$1),'Исх-видео'!$A$2:$D$3000,4,FALSE),"-")</f>
        <v>-</v>
      </c>
      <c r="W89" s="108" t="str">
        <f>IFERROR(VLOOKUP(CONCATENATE($A89,W$1),'Исх-видео'!$A$2:$D$3000,4,FALSE),"-")</f>
        <v>-</v>
      </c>
      <c r="X89" s="108" t="str">
        <f>IFERROR(VLOOKUP(CONCATENATE($A89,X$1),'Исх-видео'!$A$2:$D$3000,4,FALSE),"-")</f>
        <v>-</v>
      </c>
      <c r="Y89" s="108" t="str">
        <f>IFERROR(VLOOKUP(CONCATENATE($A89,Y$1),'Исх-видео'!$A$2:$D$3000,4,FALSE),"-")</f>
        <v>-</v>
      </c>
      <c r="Z89" s="108" t="str">
        <f>IFERROR(VLOOKUP(CONCATENATE($A89,Z$1),'Исх-видео'!$A$2:$D$3000,4,FALSE),"-")</f>
        <v>-</v>
      </c>
      <c r="AA89" s="108" t="str">
        <f>IFERROR(VLOOKUP(CONCATENATE($A89,AA$1),'Исх-видео'!$A$2:$D$3000,4,FALSE),"-")</f>
        <v>-</v>
      </c>
      <c r="AB89" s="108" t="str">
        <f>IFERROR(VLOOKUP(CONCATENATE($A89,AB$1),'Исх-видео'!$A$2:$D$3000,4,FALSE),"-")</f>
        <v>-</v>
      </c>
      <c r="AC89" s="108" t="str">
        <f>IFERROR(VLOOKUP(CONCATENATE($A89,AC$1),'Исх-видео'!$A$2:$D$3000,4,FALSE),"-")</f>
        <v>-</v>
      </c>
      <c r="AD89" s="108" t="str">
        <f>IFERROR(VLOOKUP(CONCATENATE($A89,AD$1),'Исх-видео'!$A$2:$D$3000,4,FALSE),"-")</f>
        <v>-</v>
      </c>
      <c r="AE89" s="108" t="str">
        <f>IFERROR(VLOOKUP(CONCATENATE($A89,AE$1),'Исх-видео'!$A$2:$D$3000,4,FALSE),"-")</f>
        <v>-</v>
      </c>
      <c r="AF89" s="108" t="str">
        <f>IFERROR(VLOOKUP(CONCATENATE($A89,AF$1),'Исх-видео'!$A$2:$D$3000,4,FALSE),"-")</f>
        <v>-</v>
      </c>
      <c r="AG89" s="108" t="str">
        <f>IFERROR(VLOOKUP(CONCATENATE($A89,AG$1),'Исх-видео'!$A$2:$D$3000,4,FALSE),"-")</f>
        <v>-</v>
      </c>
      <c r="AH89" s="108" t="str">
        <f>IFERROR(VLOOKUP(CONCATENATE($A89,AH$1),'Исх-видео'!$A$2:$D$3000,4,FALSE),"-")</f>
        <v>-</v>
      </c>
      <c r="AI89" s="108" t="str">
        <f>IFERROR(VLOOKUP(CONCATENATE($A89,AI$1),'Исх-видео'!$A$2:$D$3000,4,FALSE),"-")</f>
        <v>-</v>
      </c>
      <c r="AJ89" s="108" t="str">
        <f>IFERROR(VLOOKUP(CONCATENATE($A89,AJ$1),'Исх-видео'!$A$2:$D$3000,4,FALSE),"-")</f>
        <v>-</v>
      </c>
      <c r="AK89" s="108" t="str">
        <f>IFERROR(VLOOKUP(CONCATENATE($A89,AK$1),'Исх-видео'!$A$2:$D$3000,4,FALSE),"-")</f>
        <v>-</v>
      </c>
      <c r="AL89" s="108" t="str">
        <f>IFERROR(VLOOKUP(CONCATENATE($A89,AL$1),'Исх-видео'!$A$2:$D$3000,4,FALSE),"-")</f>
        <v>-</v>
      </c>
      <c r="AM89" s="108" t="str">
        <f>IFERROR(VLOOKUP(CONCATENATE($A89,AM$1),'Исх-видео'!$A$2:$D$3000,4,FALSE),"-")</f>
        <v>-</v>
      </c>
      <c r="AN89" s="108" t="str">
        <f>IFERROR(VLOOKUP(CONCATENATE($A89,AN$1),'Исх-видео'!$A$2:$D$3000,4,FALSE),"-")</f>
        <v>-</v>
      </c>
      <c r="AO89" s="108" t="str">
        <f>IFERROR(VLOOKUP(CONCATENATE($A89,AO$1),'Исх-видео'!$A$2:$D$3000,4,FALSE),"-")</f>
        <v>-</v>
      </c>
      <c r="AP89" s="109">
        <f t="shared" si="5"/>
        <v>0</v>
      </c>
      <c r="AQ89" s="88" t="str">
        <f t="shared" si="4"/>
        <v>-</v>
      </c>
      <c r="AR89" s="108"/>
    </row>
    <row r="90" spans="1:44" hidden="1">
      <c r="A90" s="22">
        <f t="shared" si="6"/>
        <v>88</v>
      </c>
      <c r="B90" s="108" t="str">
        <f>IFERROR(VLOOKUP(CONCATENATE($A90,B$1),'Исх-видео'!$A$2:$D$3000,4,FALSE),"-")</f>
        <v>-</v>
      </c>
      <c r="C90" s="108" t="str">
        <f>IFERROR(VLOOKUP(CONCATENATE($A90,C$1),'Исх-видео'!$A$2:$D$3000,4,FALSE),"-")</f>
        <v>-</v>
      </c>
      <c r="D90" s="108" t="str">
        <f>IFERROR(VLOOKUP(CONCATENATE($A90,D$1),'Исх-видео'!$A$2:$D$3000,4,FALSE),"-")</f>
        <v>-</v>
      </c>
      <c r="E90" s="108" t="str">
        <f>IFERROR(VLOOKUP(CONCATENATE($A90,E$1),'Исх-видео'!$A$2:$D$3000,4,FALSE),"-")</f>
        <v>-</v>
      </c>
      <c r="F90" s="108" t="str">
        <f>IFERROR(VLOOKUP(CONCATENATE($A90,F$1),'Исх-видео'!$A$2:$D$3000,4,FALSE),"-")</f>
        <v>-</v>
      </c>
      <c r="G90" s="108" t="str">
        <f>IFERROR(VLOOKUP(CONCATENATE($A90,G$1),'Исх-видео'!$A$2:$D$3000,4,FALSE),"-")</f>
        <v>-</v>
      </c>
      <c r="H90" s="108" t="str">
        <f>IFERROR(VLOOKUP(CONCATENATE($A90,H$1),'Исх-видео'!$A$2:$D$3000,4,FALSE),"-")</f>
        <v>-</v>
      </c>
      <c r="I90" s="108" t="str">
        <f>IFERROR(VLOOKUP(CONCATENATE($A90,I$1),'Исх-видео'!$A$2:$D$3000,4,FALSE),"-")</f>
        <v>-</v>
      </c>
      <c r="J90" s="108" t="str">
        <f>IFERROR(VLOOKUP(CONCATENATE($A90,J$1),'Исх-видео'!$A$2:$D$3000,4,FALSE),"-")</f>
        <v>-</v>
      </c>
      <c r="K90" s="108" t="str">
        <f>IFERROR(VLOOKUP(CONCATENATE($A90,K$1),'Исх-видео'!$A$2:$D$3000,4,FALSE),"-")</f>
        <v>-</v>
      </c>
      <c r="L90" s="108" t="str">
        <f>IFERROR(VLOOKUP(CONCATENATE($A90,L$1),'Исх-видео'!$A$2:$D$3000,4,FALSE),"-")</f>
        <v>-</v>
      </c>
      <c r="M90" s="108" t="str">
        <f>IFERROR(VLOOKUP(CONCATENATE($A90,M$1),'Исх-видео'!$A$2:$D$3000,4,FALSE),"-")</f>
        <v>-</v>
      </c>
      <c r="N90" s="108" t="str">
        <f>IFERROR(VLOOKUP(CONCATENATE($A90,N$1),'Исх-видео'!$A$2:$D$3000,4,FALSE),"-")</f>
        <v>-</v>
      </c>
      <c r="O90" s="108" t="str">
        <f>IFERROR(VLOOKUP(CONCATENATE($A90,O$1),'Исх-видео'!$A$2:$D$3000,4,FALSE),"-")</f>
        <v>-</v>
      </c>
      <c r="P90" s="108" t="str">
        <f>IFERROR(VLOOKUP(CONCATENATE($A90,P$1),'Исх-видео'!$A$2:$D$3000,4,FALSE),"-")</f>
        <v>-</v>
      </c>
      <c r="Q90" s="108" t="str">
        <f>IFERROR(VLOOKUP(CONCATENATE($A90,Q$1),'Исх-видео'!$A$2:$D$3000,4,FALSE),"-")</f>
        <v>-</v>
      </c>
      <c r="R90" s="108" t="str">
        <f>IFERROR(VLOOKUP(CONCATENATE($A90,R$1),'Исх-видео'!$A$2:$D$3000,4,FALSE),"-")</f>
        <v>-</v>
      </c>
      <c r="S90" s="108" t="str">
        <f>IFERROR(VLOOKUP(CONCATENATE($A90,S$1),'Исх-видео'!$A$2:$D$3000,4,FALSE),"-")</f>
        <v>-</v>
      </c>
      <c r="T90" s="108" t="str">
        <f>IFERROR(VLOOKUP(CONCATENATE($A90,T$1),'Исх-видео'!$A$2:$D$3000,4,FALSE),"-")</f>
        <v>-</v>
      </c>
      <c r="U90" s="108" t="str">
        <f>IFERROR(VLOOKUP(CONCATENATE($A90,U$1),'Исх-видео'!$A$2:$D$3000,4,FALSE),"-")</f>
        <v>-</v>
      </c>
      <c r="V90" s="108" t="str">
        <f>IFERROR(VLOOKUP(CONCATENATE($A90,V$1),'Исх-видео'!$A$2:$D$3000,4,FALSE),"-")</f>
        <v>-</v>
      </c>
      <c r="W90" s="108" t="str">
        <f>IFERROR(VLOOKUP(CONCATENATE($A90,W$1),'Исх-видео'!$A$2:$D$3000,4,FALSE),"-")</f>
        <v>-</v>
      </c>
      <c r="X90" s="108" t="str">
        <f>IFERROR(VLOOKUP(CONCATENATE($A90,X$1),'Исх-видео'!$A$2:$D$3000,4,FALSE),"-")</f>
        <v>-</v>
      </c>
      <c r="Y90" s="108" t="str">
        <f>IFERROR(VLOOKUP(CONCATENATE($A90,Y$1),'Исх-видео'!$A$2:$D$3000,4,FALSE),"-")</f>
        <v>-</v>
      </c>
      <c r="Z90" s="108" t="str">
        <f>IFERROR(VLOOKUP(CONCATENATE($A90,Z$1),'Исх-видео'!$A$2:$D$3000,4,FALSE),"-")</f>
        <v>-</v>
      </c>
      <c r="AA90" s="108" t="str">
        <f>IFERROR(VLOOKUP(CONCATENATE($A90,AA$1),'Исх-видео'!$A$2:$D$3000,4,FALSE),"-")</f>
        <v>-</v>
      </c>
      <c r="AB90" s="108" t="str">
        <f>IFERROR(VLOOKUP(CONCATENATE($A90,AB$1),'Исх-видео'!$A$2:$D$3000,4,FALSE),"-")</f>
        <v>-</v>
      </c>
      <c r="AC90" s="108" t="str">
        <f>IFERROR(VLOOKUP(CONCATENATE($A90,AC$1),'Исх-видео'!$A$2:$D$3000,4,FALSE),"-")</f>
        <v>-</v>
      </c>
      <c r="AD90" s="108" t="str">
        <f>IFERROR(VLOOKUP(CONCATENATE($A90,AD$1),'Исх-видео'!$A$2:$D$3000,4,FALSE),"-")</f>
        <v>-</v>
      </c>
      <c r="AE90" s="108" t="str">
        <f>IFERROR(VLOOKUP(CONCATENATE($A90,AE$1),'Исх-видео'!$A$2:$D$3000,4,FALSE),"-")</f>
        <v>-</v>
      </c>
      <c r="AF90" s="108" t="str">
        <f>IFERROR(VLOOKUP(CONCATENATE($A90,AF$1),'Исх-видео'!$A$2:$D$3000,4,FALSE),"-")</f>
        <v>-</v>
      </c>
      <c r="AG90" s="108" t="str">
        <f>IFERROR(VLOOKUP(CONCATENATE($A90,AG$1),'Исх-видео'!$A$2:$D$3000,4,FALSE),"-")</f>
        <v>-</v>
      </c>
      <c r="AH90" s="108" t="str">
        <f>IFERROR(VLOOKUP(CONCATENATE($A90,AH$1),'Исх-видео'!$A$2:$D$3000,4,FALSE),"-")</f>
        <v>-</v>
      </c>
      <c r="AI90" s="108" t="str">
        <f>IFERROR(VLOOKUP(CONCATENATE($A90,AI$1),'Исх-видео'!$A$2:$D$3000,4,FALSE),"-")</f>
        <v>-</v>
      </c>
      <c r="AJ90" s="108" t="str">
        <f>IFERROR(VLOOKUP(CONCATENATE($A90,AJ$1),'Исх-видео'!$A$2:$D$3000,4,FALSE),"-")</f>
        <v>-</v>
      </c>
      <c r="AK90" s="108" t="str">
        <f>IFERROR(VLOOKUP(CONCATENATE($A90,AK$1),'Исх-видео'!$A$2:$D$3000,4,FALSE),"-")</f>
        <v>-</v>
      </c>
      <c r="AL90" s="108" t="str">
        <f>IFERROR(VLOOKUP(CONCATENATE($A90,AL$1),'Исх-видео'!$A$2:$D$3000,4,FALSE),"-")</f>
        <v>-</v>
      </c>
      <c r="AM90" s="108" t="str">
        <f>IFERROR(VLOOKUP(CONCATENATE($A90,AM$1),'Исх-видео'!$A$2:$D$3000,4,FALSE),"-")</f>
        <v>-</v>
      </c>
      <c r="AN90" s="108" t="str">
        <f>IFERROR(VLOOKUP(CONCATENATE($A90,AN$1),'Исх-видео'!$A$2:$D$3000,4,FALSE),"-")</f>
        <v>-</v>
      </c>
      <c r="AO90" s="108" t="str">
        <f>IFERROR(VLOOKUP(CONCATENATE($A90,AO$1),'Исх-видео'!$A$2:$D$3000,4,FALSE),"-")</f>
        <v>-</v>
      </c>
      <c r="AP90" s="109">
        <f t="shared" si="5"/>
        <v>0</v>
      </c>
      <c r="AQ90" s="88" t="str">
        <f t="shared" si="4"/>
        <v>-</v>
      </c>
      <c r="AR90" s="108"/>
    </row>
    <row r="91" spans="1:44" hidden="1">
      <c r="A91" s="22">
        <f t="shared" si="6"/>
        <v>89</v>
      </c>
      <c r="B91" s="108" t="str">
        <f>IFERROR(VLOOKUP(CONCATENATE($A91,B$1),'Исх-видео'!$A$2:$D$3000,4,FALSE),"-")</f>
        <v>-</v>
      </c>
      <c r="C91" s="108" t="str">
        <f>IFERROR(VLOOKUP(CONCATENATE($A91,C$1),'Исх-видео'!$A$2:$D$3000,4,FALSE),"-")</f>
        <v>-</v>
      </c>
      <c r="D91" s="108" t="str">
        <f>IFERROR(VLOOKUP(CONCATENATE($A91,D$1),'Исх-видео'!$A$2:$D$3000,4,FALSE),"-")</f>
        <v>-</v>
      </c>
      <c r="E91" s="108" t="str">
        <f>IFERROR(VLOOKUP(CONCATENATE($A91,E$1),'Исх-видео'!$A$2:$D$3000,4,FALSE),"-")</f>
        <v>-</v>
      </c>
      <c r="F91" s="108" t="str">
        <f>IFERROR(VLOOKUP(CONCATENATE($A91,F$1),'Исх-видео'!$A$2:$D$3000,4,FALSE),"-")</f>
        <v>-</v>
      </c>
      <c r="G91" s="108" t="str">
        <f>IFERROR(VLOOKUP(CONCATENATE($A91,G$1),'Исх-видео'!$A$2:$D$3000,4,FALSE),"-")</f>
        <v>-</v>
      </c>
      <c r="H91" s="108" t="str">
        <f>IFERROR(VLOOKUP(CONCATENATE($A91,H$1),'Исх-видео'!$A$2:$D$3000,4,FALSE),"-")</f>
        <v>-</v>
      </c>
      <c r="I91" s="108" t="str">
        <f>IFERROR(VLOOKUP(CONCATENATE($A91,I$1),'Исх-видео'!$A$2:$D$3000,4,FALSE),"-")</f>
        <v>-</v>
      </c>
      <c r="J91" s="108" t="str">
        <f>IFERROR(VLOOKUP(CONCATENATE($A91,J$1),'Исх-видео'!$A$2:$D$3000,4,FALSE),"-")</f>
        <v>-</v>
      </c>
      <c r="K91" s="108" t="str">
        <f>IFERROR(VLOOKUP(CONCATENATE($A91,K$1),'Исх-видео'!$A$2:$D$3000,4,FALSE),"-")</f>
        <v>-</v>
      </c>
      <c r="L91" s="108" t="str">
        <f>IFERROR(VLOOKUP(CONCATENATE($A91,L$1),'Исх-видео'!$A$2:$D$3000,4,FALSE),"-")</f>
        <v>-</v>
      </c>
      <c r="M91" s="108" t="str">
        <f>IFERROR(VLOOKUP(CONCATENATE($A91,M$1),'Исх-видео'!$A$2:$D$3000,4,FALSE),"-")</f>
        <v>-</v>
      </c>
      <c r="N91" s="108" t="str">
        <f>IFERROR(VLOOKUP(CONCATENATE($A91,N$1),'Исх-видео'!$A$2:$D$3000,4,FALSE),"-")</f>
        <v>-</v>
      </c>
      <c r="O91" s="108" t="str">
        <f>IFERROR(VLOOKUP(CONCATENATE($A91,O$1),'Исх-видео'!$A$2:$D$3000,4,FALSE),"-")</f>
        <v>-</v>
      </c>
      <c r="P91" s="108" t="str">
        <f>IFERROR(VLOOKUP(CONCATENATE($A91,P$1),'Исх-видео'!$A$2:$D$3000,4,FALSE),"-")</f>
        <v>-</v>
      </c>
      <c r="Q91" s="108" t="str">
        <f>IFERROR(VLOOKUP(CONCATENATE($A91,Q$1),'Исх-видео'!$A$2:$D$3000,4,FALSE),"-")</f>
        <v>-</v>
      </c>
      <c r="R91" s="108" t="str">
        <f>IFERROR(VLOOKUP(CONCATENATE($A91,R$1),'Исх-видео'!$A$2:$D$3000,4,FALSE),"-")</f>
        <v>-</v>
      </c>
      <c r="S91" s="108" t="str">
        <f>IFERROR(VLOOKUP(CONCATENATE($A91,S$1),'Исх-видео'!$A$2:$D$3000,4,FALSE),"-")</f>
        <v>-</v>
      </c>
      <c r="T91" s="108" t="str">
        <f>IFERROR(VLOOKUP(CONCATENATE($A91,T$1),'Исх-видео'!$A$2:$D$3000,4,FALSE),"-")</f>
        <v>-</v>
      </c>
      <c r="U91" s="108" t="str">
        <f>IFERROR(VLOOKUP(CONCATENATE($A91,U$1),'Исх-видео'!$A$2:$D$3000,4,FALSE),"-")</f>
        <v>-</v>
      </c>
      <c r="V91" s="108" t="str">
        <f>IFERROR(VLOOKUP(CONCATENATE($A91,V$1),'Исх-видео'!$A$2:$D$3000,4,FALSE),"-")</f>
        <v>-</v>
      </c>
      <c r="W91" s="108" t="str">
        <f>IFERROR(VLOOKUP(CONCATENATE($A91,W$1),'Исх-видео'!$A$2:$D$3000,4,FALSE),"-")</f>
        <v>-</v>
      </c>
      <c r="X91" s="108" t="str">
        <f>IFERROR(VLOOKUP(CONCATENATE($A91,X$1),'Исх-видео'!$A$2:$D$3000,4,FALSE),"-")</f>
        <v>-</v>
      </c>
      <c r="Y91" s="108" t="str">
        <f>IFERROR(VLOOKUP(CONCATENATE($A91,Y$1),'Исх-видео'!$A$2:$D$3000,4,FALSE),"-")</f>
        <v>-</v>
      </c>
      <c r="Z91" s="108" t="str">
        <f>IFERROR(VLOOKUP(CONCATENATE($A91,Z$1),'Исх-видео'!$A$2:$D$3000,4,FALSE),"-")</f>
        <v>-</v>
      </c>
      <c r="AA91" s="108" t="str">
        <f>IFERROR(VLOOKUP(CONCATENATE($A91,AA$1),'Исх-видео'!$A$2:$D$3000,4,FALSE),"-")</f>
        <v>-</v>
      </c>
      <c r="AB91" s="108" t="str">
        <f>IFERROR(VLOOKUP(CONCATENATE($A91,AB$1),'Исх-видео'!$A$2:$D$3000,4,FALSE),"-")</f>
        <v>-</v>
      </c>
      <c r="AC91" s="108" t="str">
        <f>IFERROR(VLOOKUP(CONCATENATE($A91,AC$1),'Исх-видео'!$A$2:$D$3000,4,FALSE),"-")</f>
        <v>-</v>
      </c>
      <c r="AD91" s="108" t="str">
        <f>IFERROR(VLOOKUP(CONCATENATE($A91,AD$1),'Исх-видео'!$A$2:$D$3000,4,FALSE),"-")</f>
        <v>-</v>
      </c>
      <c r="AE91" s="108" t="str">
        <f>IFERROR(VLOOKUP(CONCATENATE($A91,AE$1),'Исх-видео'!$A$2:$D$3000,4,FALSE),"-")</f>
        <v>-</v>
      </c>
      <c r="AF91" s="108" t="str">
        <f>IFERROR(VLOOKUP(CONCATENATE($A91,AF$1),'Исх-видео'!$A$2:$D$3000,4,FALSE),"-")</f>
        <v>-</v>
      </c>
      <c r="AG91" s="108" t="str">
        <f>IFERROR(VLOOKUP(CONCATENATE($A91,AG$1),'Исх-видео'!$A$2:$D$3000,4,FALSE),"-")</f>
        <v>-</v>
      </c>
      <c r="AH91" s="108" t="str">
        <f>IFERROR(VLOOKUP(CONCATENATE($A91,AH$1),'Исх-видео'!$A$2:$D$3000,4,FALSE),"-")</f>
        <v>-</v>
      </c>
      <c r="AI91" s="108" t="str">
        <f>IFERROR(VLOOKUP(CONCATENATE($A91,AI$1),'Исх-видео'!$A$2:$D$3000,4,FALSE),"-")</f>
        <v>-</v>
      </c>
      <c r="AJ91" s="108" t="str">
        <f>IFERROR(VLOOKUP(CONCATENATE($A91,AJ$1),'Исх-видео'!$A$2:$D$3000,4,FALSE),"-")</f>
        <v>-</v>
      </c>
      <c r="AK91" s="108" t="str">
        <f>IFERROR(VLOOKUP(CONCATENATE($A91,AK$1),'Исх-видео'!$A$2:$D$3000,4,FALSE),"-")</f>
        <v>-</v>
      </c>
      <c r="AL91" s="108" t="str">
        <f>IFERROR(VLOOKUP(CONCATENATE($A91,AL$1),'Исх-видео'!$A$2:$D$3000,4,FALSE),"-")</f>
        <v>-</v>
      </c>
      <c r="AM91" s="108" t="str">
        <f>IFERROR(VLOOKUP(CONCATENATE($A91,AM$1),'Исх-видео'!$A$2:$D$3000,4,FALSE),"-")</f>
        <v>-</v>
      </c>
      <c r="AN91" s="108" t="str">
        <f>IFERROR(VLOOKUP(CONCATENATE($A91,AN$1),'Исх-видео'!$A$2:$D$3000,4,FALSE),"-")</f>
        <v>-</v>
      </c>
      <c r="AO91" s="108" t="str">
        <f>IFERROR(VLOOKUP(CONCATENATE($A91,AO$1),'Исх-видео'!$A$2:$D$3000,4,FALSE),"-")</f>
        <v>-</v>
      </c>
      <c r="AP91" s="109">
        <f t="shared" si="5"/>
        <v>0</v>
      </c>
      <c r="AQ91" s="88" t="str">
        <f t="shared" si="4"/>
        <v>-</v>
      </c>
      <c r="AR91" s="108"/>
    </row>
    <row r="92" spans="1:44" hidden="1">
      <c r="A92" s="22">
        <f t="shared" si="6"/>
        <v>90</v>
      </c>
      <c r="B92" s="108" t="str">
        <f>IFERROR(VLOOKUP(CONCATENATE($A92,B$1),'Исх-видео'!$A$2:$D$3000,4,FALSE),"-")</f>
        <v>-</v>
      </c>
      <c r="C92" s="108" t="str">
        <f>IFERROR(VLOOKUP(CONCATENATE($A92,C$1),'Исх-видео'!$A$2:$D$3000,4,FALSE),"-")</f>
        <v>-</v>
      </c>
      <c r="D92" s="108" t="str">
        <f>IFERROR(VLOOKUP(CONCATENATE($A92,D$1),'Исх-видео'!$A$2:$D$3000,4,FALSE),"-")</f>
        <v>-</v>
      </c>
      <c r="E92" s="108" t="str">
        <f>IFERROR(VLOOKUP(CONCATENATE($A92,E$1),'Исх-видео'!$A$2:$D$3000,4,FALSE),"-")</f>
        <v>-</v>
      </c>
      <c r="F92" s="108" t="str">
        <f>IFERROR(VLOOKUP(CONCATENATE($A92,F$1),'Исх-видео'!$A$2:$D$3000,4,FALSE),"-")</f>
        <v>-</v>
      </c>
      <c r="G92" s="108" t="str">
        <f>IFERROR(VLOOKUP(CONCATENATE($A92,G$1),'Исх-видео'!$A$2:$D$3000,4,FALSE),"-")</f>
        <v>-</v>
      </c>
      <c r="H92" s="108" t="str">
        <f>IFERROR(VLOOKUP(CONCATENATE($A92,H$1),'Исх-видео'!$A$2:$D$3000,4,FALSE),"-")</f>
        <v>-</v>
      </c>
      <c r="I92" s="108" t="str">
        <f>IFERROR(VLOOKUP(CONCATENATE($A92,I$1),'Исх-видео'!$A$2:$D$3000,4,FALSE),"-")</f>
        <v>-</v>
      </c>
      <c r="J92" s="108" t="str">
        <f>IFERROR(VLOOKUP(CONCATENATE($A92,J$1),'Исх-видео'!$A$2:$D$3000,4,FALSE),"-")</f>
        <v>-</v>
      </c>
      <c r="K92" s="108" t="str">
        <f>IFERROR(VLOOKUP(CONCATENATE($A92,K$1),'Исх-видео'!$A$2:$D$3000,4,FALSE),"-")</f>
        <v>-</v>
      </c>
      <c r="L92" s="108" t="str">
        <f>IFERROR(VLOOKUP(CONCATENATE($A92,L$1),'Исх-видео'!$A$2:$D$3000,4,FALSE),"-")</f>
        <v>-</v>
      </c>
      <c r="M92" s="108" t="str">
        <f>IFERROR(VLOOKUP(CONCATENATE($A92,M$1),'Исх-видео'!$A$2:$D$3000,4,FALSE),"-")</f>
        <v>-</v>
      </c>
      <c r="N92" s="108" t="str">
        <f>IFERROR(VLOOKUP(CONCATENATE($A92,N$1),'Исх-видео'!$A$2:$D$3000,4,FALSE),"-")</f>
        <v>-</v>
      </c>
      <c r="O92" s="108" t="str">
        <f>IFERROR(VLOOKUP(CONCATENATE($A92,O$1),'Исх-видео'!$A$2:$D$3000,4,FALSE),"-")</f>
        <v>-</v>
      </c>
      <c r="P92" s="108" t="str">
        <f>IFERROR(VLOOKUP(CONCATENATE($A92,P$1),'Исх-видео'!$A$2:$D$3000,4,FALSE),"-")</f>
        <v>-</v>
      </c>
      <c r="Q92" s="108" t="str">
        <f>IFERROR(VLOOKUP(CONCATENATE($A92,Q$1),'Исх-видео'!$A$2:$D$3000,4,FALSE),"-")</f>
        <v>-</v>
      </c>
      <c r="R92" s="108" t="str">
        <f>IFERROR(VLOOKUP(CONCATENATE($A92,R$1),'Исх-видео'!$A$2:$D$3000,4,FALSE),"-")</f>
        <v>-</v>
      </c>
      <c r="S92" s="108" t="str">
        <f>IFERROR(VLOOKUP(CONCATENATE($A92,S$1),'Исх-видео'!$A$2:$D$3000,4,FALSE),"-")</f>
        <v>-</v>
      </c>
      <c r="T92" s="108" t="str">
        <f>IFERROR(VLOOKUP(CONCATENATE($A92,T$1),'Исх-видео'!$A$2:$D$3000,4,FALSE),"-")</f>
        <v>-</v>
      </c>
      <c r="U92" s="108" t="str">
        <f>IFERROR(VLOOKUP(CONCATENATE($A92,U$1),'Исх-видео'!$A$2:$D$3000,4,FALSE),"-")</f>
        <v>-</v>
      </c>
      <c r="V92" s="108" t="str">
        <f>IFERROR(VLOOKUP(CONCATENATE($A92,V$1),'Исх-видео'!$A$2:$D$3000,4,FALSE),"-")</f>
        <v>-</v>
      </c>
      <c r="W92" s="108" t="str">
        <f>IFERROR(VLOOKUP(CONCATENATE($A92,W$1),'Исх-видео'!$A$2:$D$3000,4,FALSE),"-")</f>
        <v>-</v>
      </c>
      <c r="X92" s="108" t="str">
        <f>IFERROR(VLOOKUP(CONCATENATE($A92,X$1),'Исх-видео'!$A$2:$D$3000,4,FALSE),"-")</f>
        <v>-</v>
      </c>
      <c r="Y92" s="108" t="str">
        <f>IFERROR(VLOOKUP(CONCATENATE($A92,Y$1),'Исх-видео'!$A$2:$D$3000,4,FALSE),"-")</f>
        <v>-</v>
      </c>
      <c r="Z92" s="108" t="str">
        <f>IFERROR(VLOOKUP(CONCATENATE($A92,Z$1),'Исх-видео'!$A$2:$D$3000,4,FALSE),"-")</f>
        <v>-</v>
      </c>
      <c r="AA92" s="108" t="str">
        <f>IFERROR(VLOOKUP(CONCATENATE($A92,AA$1),'Исх-видео'!$A$2:$D$3000,4,FALSE),"-")</f>
        <v>-</v>
      </c>
      <c r="AB92" s="108" t="str">
        <f>IFERROR(VLOOKUP(CONCATENATE($A92,AB$1),'Исх-видео'!$A$2:$D$3000,4,FALSE),"-")</f>
        <v>-</v>
      </c>
      <c r="AC92" s="108" t="str">
        <f>IFERROR(VLOOKUP(CONCATENATE($A92,AC$1),'Исх-видео'!$A$2:$D$3000,4,FALSE),"-")</f>
        <v>-</v>
      </c>
      <c r="AD92" s="108" t="str">
        <f>IFERROR(VLOOKUP(CONCATENATE($A92,AD$1),'Исх-видео'!$A$2:$D$3000,4,FALSE),"-")</f>
        <v>-</v>
      </c>
      <c r="AE92" s="108" t="str">
        <f>IFERROR(VLOOKUP(CONCATENATE($A92,AE$1),'Исх-видео'!$A$2:$D$3000,4,FALSE),"-")</f>
        <v>-</v>
      </c>
      <c r="AF92" s="108" t="str">
        <f>IFERROR(VLOOKUP(CONCATENATE($A92,AF$1),'Исх-видео'!$A$2:$D$3000,4,FALSE),"-")</f>
        <v>-</v>
      </c>
      <c r="AG92" s="108" t="str">
        <f>IFERROR(VLOOKUP(CONCATENATE($A92,AG$1),'Исх-видео'!$A$2:$D$3000,4,FALSE),"-")</f>
        <v>-</v>
      </c>
      <c r="AH92" s="108" t="str">
        <f>IFERROR(VLOOKUP(CONCATENATE($A92,AH$1),'Исх-видео'!$A$2:$D$3000,4,FALSE),"-")</f>
        <v>-</v>
      </c>
      <c r="AI92" s="108" t="str">
        <f>IFERROR(VLOOKUP(CONCATENATE($A92,AI$1),'Исх-видео'!$A$2:$D$3000,4,FALSE),"-")</f>
        <v>-</v>
      </c>
      <c r="AJ92" s="108" t="str">
        <f>IFERROR(VLOOKUP(CONCATENATE($A92,AJ$1),'Исх-видео'!$A$2:$D$3000,4,FALSE),"-")</f>
        <v>-</v>
      </c>
      <c r="AK92" s="108" t="str">
        <f>IFERROR(VLOOKUP(CONCATENATE($A92,AK$1),'Исх-видео'!$A$2:$D$3000,4,FALSE),"-")</f>
        <v>-</v>
      </c>
      <c r="AL92" s="108" t="str">
        <f>IFERROR(VLOOKUP(CONCATENATE($A92,AL$1),'Исх-видео'!$A$2:$D$3000,4,FALSE),"-")</f>
        <v>-</v>
      </c>
      <c r="AM92" s="108" t="str">
        <f>IFERROR(VLOOKUP(CONCATENATE($A92,AM$1),'Исх-видео'!$A$2:$D$3000,4,FALSE),"-")</f>
        <v>-</v>
      </c>
      <c r="AN92" s="108" t="str">
        <f>IFERROR(VLOOKUP(CONCATENATE($A92,AN$1),'Исх-видео'!$A$2:$D$3000,4,FALSE),"-")</f>
        <v>-</v>
      </c>
      <c r="AO92" s="108" t="str">
        <f>IFERROR(VLOOKUP(CONCATENATE($A92,AO$1),'Исх-видео'!$A$2:$D$3000,4,FALSE),"-")</f>
        <v>-</v>
      </c>
      <c r="AP92" s="109">
        <f t="shared" si="5"/>
        <v>0</v>
      </c>
      <c r="AQ92" s="88" t="str">
        <f t="shared" si="4"/>
        <v>-</v>
      </c>
      <c r="AR92" s="108"/>
    </row>
    <row r="93" spans="1:44" hidden="1">
      <c r="A93" s="22">
        <f t="shared" si="6"/>
        <v>91</v>
      </c>
      <c r="B93" s="108" t="str">
        <f>IFERROR(VLOOKUP(CONCATENATE($A93,B$1),'Исх-видео'!$A$2:$D$3000,4,FALSE),"-")</f>
        <v>-</v>
      </c>
      <c r="C93" s="108" t="str">
        <f>IFERROR(VLOOKUP(CONCATENATE($A93,C$1),'Исх-видео'!$A$2:$D$3000,4,FALSE),"-")</f>
        <v>-</v>
      </c>
      <c r="D93" s="108" t="str">
        <f>IFERROR(VLOOKUP(CONCATENATE($A93,D$1),'Исх-видео'!$A$2:$D$3000,4,FALSE),"-")</f>
        <v>-</v>
      </c>
      <c r="E93" s="108" t="str">
        <f>IFERROR(VLOOKUP(CONCATENATE($A93,E$1),'Исх-видео'!$A$2:$D$3000,4,FALSE),"-")</f>
        <v>-</v>
      </c>
      <c r="F93" s="108" t="str">
        <f>IFERROR(VLOOKUP(CONCATENATE($A93,F$1),'Исх-видео'!$A$2:$D$3000,4,FALSE),"-")</f>
        <v>-</v>
      </c>
      <c r="G93" s="108" t="str">
        <f>IFERROR(VLOOKUP(CONCATENATE($A93,G$1),'Исх-видео'!$A$2:$D$3000,4,FALSE),"-")</f>
        <v>-</v>
      </c>
      <c r="H93" s="108" t="str">
        <f>IFERROR(VLOOKUP(CONCATENATE($A93,H$1),'Исх-видео'!$A$2:$D$3000,4,FALSE),"-")</f>
        <v>-</v>
      </c>
      <c r="I93" s="108" t="str">
        <f>IFERROR(VLOOKUP(CONCATENATE($A93,I$1),'Исх-видео'!$A$2:$D$3000,4,FALSE),"-")</f>
        <v>-</v>
      </c>
      <c r="J93" s="108" t="str">
        <f>IFERROR(VLOOKUP(CONCATENATE($A93,J$1),'Исх-видео'!$A$2:$D$3000,4,FALSE),"-")</f>
        <v>-</v>
      </c>
      <c r="K93" s="108" t="str">
        <f>IFERROR(VLOOKUP(CONCATENATE($A93,K$1),'Исх-видео'!$A$2:$D$3000,4,FALSE),"-")</f>
        <v>-</v>
      </c>
      <c r="L93" s="108" t="str">
        <f>IFERROR(VLOOKUP(CONCATENATE($A93,L$1),'Исх-видео'!$A$2:$D$3000,4,FALSE),"-")</f>
        <v>-</v>
      </c>
      <c r="M93" s="108" t="str">
        <f>IFERROR(VLOOKUP(CONCATENATE($A93,M$1),'Исх-видео'!$A$2:$D$3000,4,FALSE),"-")</f>
        <v>-</v>
      </c>
      <c r="N93" s="108" t="str">
        <f>IFERROR(VLOOKUP(CONCATENATE($A93,N$1),'Исх-видео'!$A$2:$D$3000,4,FALSE),"-")</f>
        <v>-</v>
      </c>
      <c r="O93" s="108" t="str">
        <f>IFERROR(VLOOKUP(CONCATENATE($A93,O$1),'Исх-видео'!$A$2:$D$3000,4,FALSE),"-")</f>
        <v>-</v>
      </c>
      <c r="P93" s="108" t="str">
        <f>IFERROR(VLOOKUP(CONCATENATE($A93,P$1),'Исх-видео'!$A$2:$D$3000,4,FALSE),"-")</f>
        <v>-</v>
      </c>
      <c r="Q93" s="108" t="str">
        <f>IFERROR(VLOOKUP(CONCATENATE($A93,Q$1),'Исх-видео'!$A$2:$D$3000,4,FALSE),"-")</f>
        <v>-</v>
      </c>
      <c r="R93" s="108" t="str">
        <f>IFERROR(VLOOKUP(CONCATENATE($A93,R$1),'Исх-видео'!$A$2:$D$3000,4,FALSE),"-")</f>
        <v>-</v>
      </c>
      <c r="S93" s="108" t="str">
        <f>IFERROR(VLOOKUP(CONCATENATE($A93,S$1),'Исх-видео'!$A$2:$D$3000,4,FALSE),"-")</f>
        <v>-</v>
      </c>
      <c r="T93" s="108" t="str">
        <f>IFERROR(VLOOKUP(CONCATENATE($A93,T$1),'Исх-видео'!$A$2:$D$3000,4,FALSE),"-")</f>
        <v>-</v>
      </c>
      <c r="U93" s="108" t="str">
        <f>IFERROR(VLOOKUP(CONCATENATE($A93,U$1),'Исх-видео'!$A$2:$D$3000,4,FALSE),"-")</f>
        <v>-</v>
      </c>
      <c r="V93" s="108" t="str">
        <f>IFERROR(VLOOKUP(CONCATENATE($A93,V$1),'Исх-видео'!$A$2:$D$3000,4,FALSE),"-")</f>
        <v>-</v>
      </c>
      <c r="W93" s="108" t="str">
        <f>IFERROR(VLOOKUP(CONCATENATE($A93,W$1),'Исх-видео'!$A$2:$D$3000,4,FALSE),"-")</f>
        <v>-</v>
      </c>
      <c r="X93" s="108" t="str">
        <f>IFERROR(VLOOKUP(CONCATENATE($A93,X$1),'Исх-видео'!$A$2:$D$3000,4,FALSE),"-")</f>
        <v>-</v>
      </c>
      <c r="Y93" s="108" t="str">
        <f>IFERROR(VLOOKUP(CONCATENATE($A93,Y$1),'Исх-видео'!$A$2:$D$3000,4,FALSE),"-")</f>
        <v>-</v>
      </c>
      <c r="Z93" s="108" t="str">
        <f>IFERROR(VLOOKUP(CONCATENATE($A93,Z$1),'Исх-видео'!$A$2:$D$3000,4,FALSE),"-")</f>
        <v>-</v>
      </c>
      <c r="AA93" s="108" t="str">
        <f>IFERROR(VLOOKUP(CONCATENATE($A93,AA$1),'Исх-видео'!$A$2:$D$3000,4,FALSE),"-")</f>
        <v>-</v>
      </c>
      <c r="AB93" s="108" t="str">
        <f>IFERROR(VLOOKUP(CONCATENATE($A93,AB$1),'Исх-видео'!$A$2:$D$3000,4,FALSE),"-")</f>
        <v>-</v>
      </c>
      <c r="AC93" s="108" t="str">
        <f>IFERROR(VLOOKUP(CONCATENATE($A93,AC$1),'Исх-видео'!$A$2:$D$3000,4,FALSE),"-")</f>
        <v>-</v>
      </c>
      <c r="AD93" s="108" t="str">
        <f>IFERROR(VLOOKUP(CONCATENATE($A93,AD$1),'Исх-видео'!$A$2:$D$3000,4,FALSE),"-")</f>
        <v>-</v>
      </c>
      <c r="AE93" s="108" t="str">
        <f>IFERROR(VLOOKUP(CONCATENATE($A93,AE$1),'Исх-видео'!$A$2:$D$3000,4,FALSE),"-")</f>
        <v>-</v>
      </c>
      <c r="AF93" s="108" t="str">
        <f>IFERROR(VLOOKUP(CONCATENATE($A93,AF$1),'Исх-видео'!$A$2:$D$3000,4,FALSE),"-")</f>
        <v>-</v>
      </c>
      <c r="AG93" s="108" t="str">
        <f>IFERROR(VLOOKUP(CONCATENATE($A93,AG$1),'Исх-видео'!$A$2:$D$3000,4,FALSE),"-")</f>
        <v>-</v>
      </c>
      <c r="AH93" s="108" t="str">
        <f>IFERROR(VLOOKUP(CONCATENATE($A93,AH$1),'Исх-видео'!$A$2:$D$3000,4,FALSE),"-")</f>
        <v>-</v>
      </c>
      <c r="AI93" s="108" t="str">
        <f>IFERROR(VLOOKUP(CONCATENATE($A93,AI$1),'Исх-видео'!$A$2:$D$3000,4,FALSE),"-")</f>
        <v>-</v>
      </c>
      <c r="AJ93" s="108" t="str">
        <f>IFERROR(VLOOKUP(CONCATENATE($A93,AJ$1),'Исх-видео'!$A$2:$D$3000,4,FALSE),"-")</f>
        <v>-</v>
      </c>
      <c r="AK93" s="108" t="str">
        <f>IFERROR(VLOOKUP(CONCATENATE($A93,AK$1),'Исх-видео'!$A$2:$D$3000,4,FALSE),"-")</f>
        <v>-</v>
      </c>
      <c r="AL93" s="108" t="str">
        <f>IFERROR(VLOOKUP(CONCATENATE($A93,AL$1),'Исх-видео'!$A$2:$D$3000,4,FALSE),"-")</f>
        <v>-</v>
      </c>
      <c r="AM93" s="108" t="str">
        <f>IFERROR(VLOOKUP(CONCATENATE($A93,AM$1),'Исх-видео'!$A$2:$D$3000,4,FALSE),"-")</f>
        <v>-</v>
      </c>
      <c r="AN93" s="108" t="str">
        <f>IFERROR(VLOOKUP(CONCATENATE($A93,AN$1),'Исх-видео'!$A$2:$D$3000,4,FALSE),"-")</f>
        <v>-</v>
      </c>
      <c r="AO93" s="108" t="str">
        <f>IFERROR(VLOOKUP(CONCATENATE($A93,AO$1),'Исх-видео'!$A$2:$D$3000,4,FALSE),"-")</f>
        <v>-</v>
      </c>
      <c r="AP93" s="109">
        <f t="shared" si="5"/>
        <v>0</v>
      </c>
      <c r="AQ93" s="88" t="str">
        <f t="shared" si="4"/>
        <v>-</v>
      </c>
      <c r="AR93" s="108"/>
    </row>
    <row r="94" spans="1:44" hidden="1">
      <c r="A94" s="22">
        <f>A93+1</f>
        <v>92</v>
      </c>
      <c r="B94" s="108" t="str">
        <f>IFERROR(VLOOKUP(CONCATENATE($A94,B$1),'Исх-видео'!$A$2:$D$3000,4,FALSE),"-")</f>
        <v>-</v>
      </c>
      <c r="C94" s="108" t="str">
        <f>IFERROR(VLOOKUP(CONCATENATE($A94,C$1),'Исх-видео'!$A$2:$D$3000,4,FALSE),"-")</f>
        <v>-</v>
      </c>
      <c r="D94" s="108" t="str">
        <f>IFERROR(VLOOKUP(CONCATENATE($A94,D$1),'Исх-видео'!$A$2:$D$3000,4,FALSE),"-")</f>
        <v>-</v>
      </c>
      <c r="E94" s="108" t="str">
        <f>IFERROR(VLOOKUP(CONCATENATE($A94,E$1),'Исх-видео'!$A$2:$D$3000,4,FALSE),"-")</f>
        <v>-</v>
      </c>
      <c r="F94" s="108" t="str">
        <f>IFERROR(VLOOKUP(CONCATENATE($A94,F$1),'Исх-видео'!$A$2:$D$3000,4,FALSE),"-")</f>
        <v>-</v>
      </c>
      <c r="G94" s="108" t="str">
        <f>IFERROR(VLOOKUP(CONCATENATE($A94,G$1),'Исх-видео'!$A$2:$D$3000,4,FALSE),"-")</f>
        <v>-</v>
      </c>
      <c r="H94" s="108" t="str">
        <f>IFERROR(VLOOKUP(CONCATENATE($A94,H$1),'Исх-видео'!$A$2:$D$3000,4,FALSE),"-")</f>
        <v>-</v>
      </c>
      <c r="I94" s="108" t="str">
        <f>IFERROR(VLOOKUP(CONCATENATE($A94,I$1),'Исх-видео'!$A$2:$D$3000,4,FALSE),"-")</f>
        <v>-</v>
      </c>
      <c r="J94" s="108" t="str">
        <f>IFERROR(VLOOKUP(CONCATENATE($A94,J$1),'Исх-видео'!$A$2:$D$3000,4,FALSE),"-")</f>
        <v>-</v>
      </c>
      <c r="K94" s="108" t="str">
        <f>IFERROR(VLOOKUP(CONCATENATE($A94,K$1),'Исх-видео'!$A$2:$D$3000,4,FALSE),"-")</f>
        <v>-</v>
      </c>
      <c r="L94" s="108" t="str">
        <f>IFERROR(VLOOKUP(CONCATENATE($A94,L$1),'Исх-видео'!$A$2:$D$3000,4,FALSE),"-")</f>
        <v>-</v>
      </c>
      <c r="M94" s="108" t="str">
        <f>IFERROR(VLOOKUP(CONCATENATE($A94,M$1),'Исх-видео'!$A$2:$D$3000,4,FALSE),"-")</f>
        <v>-</v>
      </c>
      <c r="N94" s="108" t="str">
        <f>IFERROR(VLOOKUP(CONCATENATE($A94,N$1),'Исх-видео'!$A$2:$D$3000,4,FALSE),"-")</f>
        <v>-</v>
      </c>
      <c r="O94" s="108" t="str">
        <f>IFERROR(VLOOKUP(CONCATENATE($A94,O$1),'Исх-видео'!$A$2:$D$3000,4,FALSE),"-")</f>
        <v>-</v>
      </c>
      <c r="P94" s="108" t="str">
        <f>IFERROR(VLOOKUP(CONCATENATE($A94,P$1),'Исх-видео'!$A$2:$D$3000,4,FALSE),"-")</f>
        <v>-</v>
      </c>
      <c r="Q94" s="108" t="str">
        <f>IFERROR(VLOOKUP(CONCATENATE($A94,Q$1),'Исх-видео'!$A$2:$D$3000,4,FALSE),"-")</f>
        <v>-</v>
      </c>
      <c r="R94" s="108" t="str">
        <f>IFERROR(VLOOKUP(CONCATENATE($A94,R$1),'Исх-видео'!$A$2:$D$3000,4,FALSE),"-")</f>
        <v>-</v>
      </c>
      <c r="S94" s="108" t="str">
        <f>IFERROR(VLOOKUP(CONCATENATE($A94,S$1),'Исх-видео'!$A$2:$D$3000,4,FALSE),"-")</f>
        <v>-</v>
      </c>
      <c r="T94" s="108" t="str">
        <f>IFERROR(VLOOKUP(CONCATENATE($A94,T$1),'Исх-видео'!$A$2:$D$3000,4,FALSE),"-")</f>
        <v>-</v>
      </c>
      <c r="U94" s="108" t="str">
        <f>IFERROR(VLOOKUP(CONCATENATE($A94,U$1),'Исх-видео'!$A$2:$D$3000,4,FALSE),"-")</f>
        <v>-</v>
      </c>
      <c r="V94" s="108" t="str">
        <f>IFERROR(VLOOKUP(CONCATENATE($A94,V$1),'Исх-видео'!$A$2:$D$3000,4,FALSE),"-")</f>
        <v>-</v>
      </c>
      <c r="W94" s="108" t="str">
        <f>IFERROR(VLOOKUP(CONCATENATE($A94,W$1),'Исх-видео'!$A$2:$D$3000,4,FALSE),"-")</f>
        <v>-</v>
      </c>
      <c r="X94" s="108" t="str">
        <f>IFERROR(VLOOKUP(CONCATENATE($A94,X$1),'Исх-видео'!$A$2:$D$3000,4,FALSE),"-")</f>
        <v>-</v>
      </c>
      <c r="Y94" s="108" t="str">
        <f>IFERROR(VLOOKUP(CONCATENATE($A94,Y$1),'Исх-видео'!$A$2:$D$3000,4,FALSE),"-")</f>
        <v>-</v>
      </c>
      <c r="Z94" s="108" t="str">
        <f>IFERROR(VLOOKUP(CONCATENATE($A94,Z$1),'Исх-видео'!$A$2:$D$3000,4,FALSE),"-")</f>
        <v>-</v>
      </c>
      <c r="AA94" s="108" t="str">
        <f>IFERROR(VLOOKUP(CONCATENATE($A94,AA$1),'Исх-видео'!$A$2:$D$3000,4,FALSE),"-")</f>
        <v>-</v>
      </c>
      <c r="AB94" s="108" t="str">
        <f>IFERROR(VLOOKUP(CONCATENATE($A94,AB$1),'Исх-видео'!$A$2:$D$3000,4,FALSE),"-")</f>
        <v>-</v>
      </c>
      <c r="AC94" s="108" t="str">
        <f>IFERROR(VLOOKUP(CONCATENATE($A94,AC$1),'Исх-видео'!$A$2:$D$3000,4,FALSE),"-")</f>
        <v>-</v>
      </c>
      <c r="AD94" s="108" t="str">
        <f>IFERROR(VLOOKUP(CONCATENATE($A94,AD$1),'Исх-видео'!$A$2:$D$3000,4,FALSE),"-")</f>
        <v>-</v>
      </c>
      <c r="AE94" s="108" t="str">
        <f>IFERROR(VLOOKUP(CONCATENATE($A94,AE$1),'Исх-видео'!$A$2:$D$3000,4,FALSE),"-")</f>
        <v>-</v>
      </c>
      <c r="AF94" s="108" t="str">
        <f>IFERROR(VLOOKUP(CONCATENATE($A94,AF$1),'Исх-видео'!$A$2:$D$3000,4,FALSE),"-")</f>
        <v>-</v>
      </c>
      <c r="AG94" s="108" t="str">
        <f>IFERROR(VLOOKUP(CONCATENATE($A94,AG$1),'Исх-видео'!$A$2:$D$3000,4,FALSE),"-")</f>
        <v>-</v>
      </c>
      <c r="AH94" s="108" t="str">
        <f>IFERROR(VLOOKUP(CONCATENATE($A94,AH$1),'Исх-видео'!$A$2:$D$3000,4,FALSE),"-")</f>
        <v>-</v>
      </c>
      <c r="AI94" s="108" t="str">
        <f>IFERROR(VLOOKUP(CONCATENATE($A94,AI$1),'Исх-видео'!$A$2:$D$3000,4,FALSE),"-")</f>
        <v>-</v>
      </c>
      <c r="AJ94" s="108" t="str">
        <f>IFERROR(VLOOKUP(CONCATENATE($A94,AJ$1),'Исх-видео'!$A$2:$D$3000,4,FALSE),"-")</f>
        <v>-</v>
      </c>
      <c r="AK94" s="108" t="str">
        <f>IFERROR(VLOOKUP(CONCATENATE($A94,AK$1),'Исх-видео'!$A$2:$D$3000,4,FALSE),"-")</f>
        <v>-</v>
      </c>
      <c r="AL94" s="108" t="str">
        <f>IFERROR(VLOOKUP(CONCATENATE($A94,AL$1),'Исх-видео'!$A$2:$D$3000,4,FALSE),"-")</f>
        <v>-</v>
      </c>
      <c r="AM94" s="108" t="str">
        <f>IFERROR(VLOOKUP(CONCATENATE($A94,AM$1),'Исх-видео'!$A$2:$D$3000,4,FALSE),"-")</f>
        <v>-</v>
      </c>
      <c r="AN94" s="108" t="str">
        <f>IFERROR(VLOOKUP(CONCATENATE($A94,AN$1),'Исх-видео'!$A$2:$D$3000,4,FALSE),"-")</f>
        <v>-</v>
      </c>
      <c r="AO94" s="108" t="str">
        <f>IFERROR(VLOOKUP(CONCATENATE($A94,AO$1),'Исх-видео'!$A$2:$D$3000,4,FALSE),"-")</f>
        <v>-</v>
      </c>
      <c r="AP94" s="109">
        <f t="shared" si="5"/>
        <v>0</v>
      </c>
      <c r="AQ94" s="88" t="str">
        <f t="shared" si="4"/>
        <v>-</v>
      </c>
      <c r="AR94" s="108"/>
    </row>
    <row r="95" spans="1:44" hidden="1">
      <c r="A95" s="22">
        <f t="shared" si="6"/>
        <v>93</v>
      </c>
      <c r="B95" s="108" t="str">
        <f>IFERROR(VLOOKUP(CONCATENATE($A95,B$1),'Исх-видео'!$A$2:$D$3000,4,FALSE),"-")</f>
        <v>-</v>
      </c>
      <c r="C95" s="108" t="str">
        <f>IFERROR(VLOOKUP(CONCATENATE($A95,C$1),'Исх-видео'!$A$2:$D$3000,4,FALSE),"-")</f>
        <v>-</v>
      </c>
      <c r="D95" s="108" t="str">
        <f>IFERROR(VLOOKUP(CONCATENATE($A95,D$1),'Исх-видео'!$A$2:$D$3000,4,FALSE),"-")</f>
        <v>-</v>
      </c>
      <c r="E95" s="108" t="str">
        <f>IFERROR(VLOOKUP(CONCATENATE($A95,E$1),'Исх-видео'!$A$2:$D$3000,4,FALSE),"-")</f>
        <v>-</v>
      </c>
      <c r="F95" s="108" t="str">
        <f>IFERROR(VLOOKUP(CONCATENATE($A95,F$1),'Исх-видео'!$A$2:$D$3000,4,FALSE),"-")</f>
        <v>-</v>
      </c>
      <c r="G95" s="108" t="str">
        <f>IFERROR(VLOOKUP(CONCATENATE($A95,G$1),'Исх-видео'!$A$2:$D$3000,4,FALSE),"-")</f>
        <v>-</v>
      </c>
      <c r="H95" s="108" t="str">
        <f>IFERROR(VLOOKUP(CONCATENATE($A95,H$1),'Исх-видео'!$A$2:$D$3000,4,FALSE),"-")</f>
        <v>-</v>
      </c>
      <c r="I95" s="108" t="str">
        <f>IFERROR(VLOOKUP(CONCATENATE($A95,I$1),'Исх-видео'!$A$2:$D$3000,4,FALSE),"-")</f>
        <v>-</v>
      </c>
      <c r="J95" s="108" t="str">
        <f>IFERROR(VLOOKUP(CONCATENATE($A95,J$1),'Исх-видео'!$A$2:$D$3000,4,FALSE),"-")</f>
        <v>-</v>
      </c>
      <c r="K95" s="108" t="str">
        <f>IFERROR(VLOOKUP(CONCATENATE($A95,K$1),'Исх-видео'!$A$2:$D$3000,4,FALSE),"-")</f>
        <v>-</v>
      </c>
      <c r="L95" s="108" t="str">
        <f>IFERROR(VLOOKUP(CONCATENATE($A95,L$1),'Исх-видео'!$A$2:$D$3000,4,FALSE),"-")</f>
        <v>-</v>
      </c>
      <c r="M95" s="108" t="str">
        <f>IFERROR(VLOOKUP(CONCATENATE($A95,M$1),'Исх-видео'!$A$2:$D$3000,4,FALSE),"-")</f>
        <v>-</v>
      </c>
      <c r="N95" s="108" t="str">
        <f>IFERROR(VLOOKUP(CONCATENATE($A95,N$1),'Исх-видео'!$A$2:$D$3000,4,FALSE),"-")</f>
        <v>-</v>
      </c>
      <c r="O95" s="108" t="str">
        <f>IFERROR(VLOOKUP(CONCATENATE($A95,O$1),'Исх-видео'!$A$2:$D$3000,4,FALSE),"-")</f>
        <v>-</v>
      </c>
      <c r="P95" s="108" t="str">
        <f>IFERROR(VLOOKUP(CONCATENATE($A95,P$1),'Исх-видео'!$A$2:$D$3000,4,FALSE),"-")</f>
        <v>-</v>
      </c>
      <c r="Q95" s="108" t="str">
        <f>IFERROR(VLOOKUP(CONCATENATE($A95,Q$1),'Исх-видео'!$A$2:$D$3000,4,FALSE),"-")</f>
        <v>-</v>
      </c>
      <c r="R95" s="108" t="str">
        <f>IFERROR(VLOOKUP(CONCATENATE($A95,R$1),'Исх-видео'!$A$2:$D$3000,4,FALSE),"-")</f>
        <v>-</v>
      </c>
      <c r="S95" s="108" t="str">
        <f>IFERROR(VLOOKUP(CONCATENATE($A95,S$1),'Исх-видео'!$A$2:$D$3000,4,FALSE),"-")</f>
        <v>-</v>
      </c>
      <c r="T95" s="108" t="str">
        <f>IFERROR(VLOOKUP(CONCATENATE($A95,T$1),'Исх-видео'!$A$2:$D$3000,4,FALSE),"-")</f>
        <v>-</v>
      </c>
      <c r="U95" s="108" t="str">
        <f>IFERROR(VLOOKUP(CONCATENATE($A95,U$1),'Исх-видео'!$A$2:$D$3000,4,FALSE),"-")</f>
        <v>-</v>
      </c>
      <c r="V95" s="108" t="str">
        <f>IFERROR(VLOOKUP(CONCATENATE($A95,V$1),'Исх-видео'!$A$2:$D$3000,4,FALSE),"-")</f>
        <v>-</v>
      </c>
      <c r="W95" s="108" t="str">
        <f>IFERROR(VLOOKUP(CONCATENATE($A95,W$1),'Исх-видео'!$A$2:$D$3000,4,FALSE),"-")</f>
        <v>-</v>
      </c>
      <c r="X95" s="108" t="str">
        <f>IFERROR(VLOOKUP(CONCATENATE($A95,X$1),'Исх-видео'!$A$2:$D$3000,4,FALSE),"-")</f>
        <v>-</v>
      </c>
      <c r="Y95" s="108" t="str">
        <f>IFERROR(VLOOKUP(CONCATENATE($A95,Y$1),'Исх-видео'!$A$2:$D$3000,4,FALSE),"-")</f>
        <v>-</v>
      </c>
      <c r="Z95" s="108" t="str">
        <f>IFERROR(VLOOKUP(CONCATENATE($A95,Z$1),'Исх-видео'!$A$2:$D$3000,4,FALSE),"-")</f>
        <v>-</v>
      </c>
      <c r="AA95" s="108" t="str">
        <f>IFERROR(VLOOKUP(CONCATENATE($A95,AA$1),'Исх-видео'!$A$2:$D$3000,4,FALSE),"-")</f>
        <v>-</v>
      </c>
      <c r="AB95" s="108" t="str">
        <f>IFERROR(VLOOKUP(CONCATENATE($A95,AB$1),'Исх-видео'!$A$2:$D$3000,4,FALSE),"-")</f>
        <v>-</v>
      </c>
      <c r="AC95" s="108" t="str">
        <f>IFERROR(VLOOKUP(CONCATENATE($A95,AC$1),'Исх-видео'!$A$2:$D$3000,4,FALSE),"-")</f>
        <v>-</v>
      </c>
      <c r="AD95" s="108" t="str">
        <f>IFERROR(VLOOKUP(CONCATENATE($A95,AD$1),'Исх-видео'!$A$2:$D$3000,4,FALSE),"-")</f>
        <v>-</v>
      </c>
      <c r="AE95" s="108" t="str">
        <f>IFERROR(VLOOKUP(CONCATENATE($A95,AE$1),'Исх-видео'!$A$2:$D$3000,4,FALSE),"-")</f>
        <v>-</v>
      </c>
      <c r="AF95" s="108" t="str">
        <f>IFERROR(VLOOKUP(CONCATENATE($A95,AF$1),'Исх-видео'!$A$2:$D$3000,4,FALSE),"-")</f>
        <v>-</v>
      </c>
      <c r="AG95" s="108" t="str">
        <f>IFERROR(VLOOKUP(CONCATENATE($A95,AG$1),'Исх-видео'!$A$2:$D$3000,4,FALSE),"-")</f>
        <v>-</v>
      </c>
      <c r="AH95" s="108" t="str">
        <f>IFERROR(VLOOKUP(CONCATENATE($A95,AH$1),'Исх-видео'!$A$2:$D$3000,4,FALSE),"-")</f>
        <v>-</v>
      </c>
      <c r="AI95" s="108" t="str">
        <f>IFERROR(VLOOKUP(CONCATENATE($A95,AI$1),'Исх-видео'!$A$2:$D$3000,4,FALSE),"-")</f>
        <v>-</v>
      </c>
      <c r="AJ95" s="108" t="str">
        <f>IFERROR(VLOOKUP(CONCATENATE($A95,AJ$1),'Исх-видео'!$A$2:$D$3000,4,FALSE),"-")</f>
        <v>-</v>
      </c>
      <c r="AK95" s="108" t="str">
        <f>IFERROR(VLOOKUP(CONCATENATE($A95,AK$1),'Исх-видео'!$A$2:$D$3000,4,FALSE),"-")</f>
        <v>-</v>
      </c>
      <c r="AL95" s="108" t="str">
        <f>IFERROR(VLOOKUP(CONCATENATE($A95,AL$1),'Исх-видео'!$A$2:$D$3000,4,FALSE),"-")</f>
        <v>-</v>
      </c>
      <c r="AM95" s="108" t="str">
        <f>IFERROR(VLOOKUP(CONCATENATE($A95,AM$1),'Исх-видео'!$A$2:$D$3000,4,FALSE),"-")</f>
        <v>-</v>
      </c>
      <c r="AN95" s="108" t="str">
        <f>IFERROR(VLOOKUP(CONCATENATE($A95,AN$1),'Исх-видео'!$A$2:$D$3000,4,FALSE),"-")</f>
        <v>-</v>
      </c>
      <c r="AO95" s="108" t="str">
        <f>IFERROR(VLOOKUP(CONCATENATE($A95,AO$1),'Исх-видео'!$A$2:$D$3000,4,FALSE),"-")</f>
        <v>-</v>
      </c>
      <c r="AP95" s="109">
        <f t="shared" si="5"/>
        <v>0</v>
      </c>
      <c r="AQ95" s="88" t="str">
        <f t="shared" si="4"/>
        <v>-</v>
      </c>
      <c r="AR95" s="108"/>
    </row>
    <row r="96" spans="1:44" hidden="1">
      <c r="A96" s="22">
        <f t="shared" si="6"/>
        <v>94</v>
      </c>
      <c r="B96" s="108" t="str">
        <f>IFERROR(VLOOKUP(CONCATENATE($A96,B$1),'Исх-видео'!$A$2:$D$3000,4,FALSE),"-")</f>
        <v>-</v>
      </c>
      <c r="C96" s="108" t="str">
        <f>IFERROR(VLOOKUP(CONCATENATE($A96,C$1),'Исх-видео'!$A$2:$D$3000,4,FALSE),"-")</f>
        <v>-</v>
      </c>
      <c r="D96" s="108" t="str">
        <f>IFERROR(VLOOKUP(CONCATENATE($A96,D$1),'Исх-видео'!$A$2:$D$3000,4,FALSE),"-")</f>
        <v>-</v>
      </c>
      <c r="E96" s="108" t="str">
        <f>IFERROR(VLOOKUP(CONCATENATE($A96,E$1),'Исх-видео'!$A$2:$D$3000,4,FALSE),"-")</f>
        <v>-</v>
      </c>
      <c r="F96" s="108" t="str">
        <f>IFERROR(VLOOKUP(CONCATENATE($A96,F$1),'Исх-видео'!$A$2:$D$3000,4,FALSE),"-")</f>
        <v>-</v>
      </c>
      <c r="G96" s="108" t="str">
        <f>IFERROR(VLOOKUP(CONCATENATE($A96,G$1),'Исх-видео'!$A$2:$D$3000,4,FALSE),"-")</f>
        <v>-</v>
      </c>
      <c r="H96" s="108" t="str">
        <f>IFERROR(VLOOKUP(CONCATENATE($A96,H$1),'Исх-видео'!$A$2:$D$3000,4,FALSE),"-")</f>
        <v>-</v>
      </c>
      <c r="I96" s="108" t="str">
        <f>IFERROR(VLOOKUP(CONCATENATE($A96,I$1),'Исх-видео'!$A$2:$D$3000,4,FALSE),"-")</f>
        <v>-</v>
      </c>
      <c r="J96" s="108" t="str">
        <f>IFERROR(VLOOKUP(CONCATENATE($A96,J$1),'Исх-видео'!$A$2:$D$3000,4,FALSE),"-")</f>
        <v>-</v>
      </c>
      <c r="K96" s="108" t="str">
        <f>IFERROR(VLOOKUP(CONCATENATE($A96,K$1),'Исх-видео'!$A$2:$D$3000,4,FALSE),"-")</f>
        <v>-</v>
      </c>
      <c r="L96" s="108" t="str">
        <f>IFERROR(VLOOKUP(CONCATENATE($A96,L$1),'Исх-видео'!$A$2:$D$3000,4,FALSE),"-")</f>
        <v>-</v>
      </c>
      <c r="M96" s="108" t="str">
        <f>IFERROR(VLOOKUP(CONCATENATE($A96,M$1),'Исх-видео'!$A$2:$D$3000,4,FALSE),"-")</f>
        <v>-</v>
      </c>
      <c r="N96" s="108" t="str">
        <f>IFERROR(VLOOKUP(CONCATENATE($A96,N$1),'Исх-видео'!$A$2:$D$3000,4,FALSE),"-")</f>
        <v>-</v>
      </c>
      <c r="O96" s="108" t="str">
        <f>IFERROR(VLOOKUP(CONCATENATE($A96,O$1),'Исх-видео'!$A$2:$D$3000,4,FALSE),"-")</f>
        <v>-</v>
      </c>
      <c r="P96" s="108" t="str">
        <f>IFERROR(VLOOKUP(CONCATENATE($A96,P$1),'Исх-видео'!$A$2:$D$3000,4,FALSE),"-")</f>
        <v>-</v>
      </c>
      <c r="Q96" s="108" t="str">
        <f>IFERROR(VLOOKUP(CONCATENATE($A96,Q$1),'Исх-видео'!$A$2:$D$3000,4,FALSE),"-")</f>
        <v>-</v>
      </c>
      <c r="R96" s="108" t="str">
        <f>IFERROR(VLOOKUP(CONCATENATE($A96,R$1),'Исх-видео'!$A$2:$D$3000,4,FALSE),"-")</f>
        <v>-</v>
      </c>
      <c r="S96" s="108" t="str">
        <f>IFERROR(VLOOKUP(CONCATENATE($A96,S$1),'Исх-видео'!$A$2:$D$3000,4,FALSE),"-")</f>
        <v>-</v>
      </c>
      <c r="T96" s="108" t="str">
        <f>IFERROR(VLOOKUP(CONCATENATE($A96,T$1),'Исх-видео'!$A$2:$D$3000,4,FALSE),"-")</f>
        <v>-</v>
      </c>
      <c r="U96" s="108" t="str">
        <f>IFERROR(VLOOKUP(CONCATENATE($A96,U$1),'Исх-видео'!$A$2:$D$3000,4,FALSE),"-")</f>
        <v>-</v>
      </c>
      <c r="V96" s="108" t="str">
        <f>IFERROR(VLOOKUP(CONCATENATE($A96,V$1),'Исх-видео'!$A$2:$D$3000,4,FALSE),"-")</f>
        <v>-</v>
      </c>
      <c r="W96" s="108" t="str">
        <f>IFERROR(VLOOKUP(CONCATENATE($A96,W$1),'Исх-видео'!$A$2:$D$3000,4,FALSE),"-")</f>
        <v>-</v>
      </c>
      <c r="X96" s="108" t="str">
        <f>IFERROR(VLOOKUP(CONCATENATE($A96,X$1),'Исх-видео'!$A$2:$D$3000,4,FALSE),"-")</f>
        <v>-</v>
      </c>
      <c r="Y96" s="108" t="str">
        <f>IFERROR(VLOOKUP(CONCATENATE($A96,Y$1),'Исх-видео'!$A$2:$D$3000,4,FALSE),"-")</f>
        <v>-</v>
      </c>
      <c r="Z96" s="108" t="str">
        <f>IFERROR(VLOOKUP(CONCATENATE($A96,Z$1),'Исх-видео'!$A$2:$D$3000,4,FALSE),"-")</f>
        <v>-</v>
      </c>
      <c r="AA96" s="108" t="str">
        <f>IFERROR(VLOOKUP(CONCATENATE($A96,AA$1),'Исх-видео'!$A$2:$D$3000,4,FALSE),"-")</f>
        <v>-</v>
      </c>
      <c r="AB96" s="108" t="str">
        <f>IFERROR(VLOOKUP(CONCATENATE($A96,AB$1),'Исх-видео'!$A$2:$D$3000,4,FALSE),"-")</f>
        <v>-</v>
      </c>
      <c r="AC96" s="108" t="str">
        <f>IFERROR(VLOOKUP(CONCATENATE($A96,AC$1),'Исх-видео'!$A$2:$D$3000,4,FALSE),"-")</f>
        <v>-</v>
      </c>
      <c r="AD96" s="108" t="str">
        <f>IFERROR(VLOOKUP(CONCATENATE($A96,AD$1),'Исх-видео'!$A$2:$D$3000,4,FALSE),"-")</f>
        <v>-</v>
      </c>
      <c r="AE96" s="108" t="str">
        <f>IFERROR(VLOOKUP(CONCATENATE($A96,AE$1),'Исх-видео'!$A$2:$D$3000,4,FALSE),"-")</f>
        <v>-</v>
      </c>
      <c r="AF96" s="108" t="str">
        <f>IFERROR(VLOOKUP(CONCATENATE($A96,AF$1),'Исх-видео'!$A$2:$D$3000,4,FALSE),"-")</f>
        <v>-</v>
      </c>
      <c r="AG96" s="108" t="str">
        <f>IFERROR(VLOOKUP(CONCATENATE($A96,AG$1),'Исх-видео'!$A$2:$D$3000,4,FALSE),"-")</f>
        <v>-</v>
      </c>
      <c r="AH96" s="108" t="str">
        <f>IFERROR(VLOOKUP(CONCATENATE($A96,AH$1),'Исх-видео'!$A$2:$D$3000,4,FALSE),"-")</f>
        <v>-</v>
      </c>
      <c r="AI96" s="108" t="str">
        <f>IFERROR(VLOOKUP(CONCATENATE($A96,AI$1),'Исх-видео'!$A$2:$D$3000,4,FALSE),"-")</f>
        <v>-</v>
      </c>
      <c r="AJ96" s="108" t="str">
        <f>IFERROR(VLOOKUP(CONCATENATE($A96,AJ$1),'Исх-видео'!$A$2:$D$3000,4,FALSE),"-")</f>
        <v>-</v>
      </c>
      <c r="AK96" s="108" t="str">
        <f>IFERROR(VLOOKUP(CONCATENATE($A96,AK$1),'Исх-видео'!$A$2:$D$3000,4,FALSE),"-")</f>
        <v>-</v>
      </c>
      <c r="AL96" s="108" t="str">
        <f>IFERROR(VLOOKUP(CONCATENATE($A96,AL$1),'Исх-видео'!$A$2:$D$3000,4,FALSE),"-")</f>
        <v>-</v>
      </c>
      <c r="AM96" s="108" t="str">
        <f>IFERROR(VLOOKUP(CONCATENATE($A96,AM$1),'Исх-видео'!$A$2:$D$3000,4,FALSE),"-")</f>
        <v>-</v>
      </c>
      <c r="AN96" s="108" t="str">
        <f>IFERROR(VLOOKUP(CONCATENATE($A96,AN$1),'Исх-видео'!$A$2:$D$3000,4,FALSE),"-")</f>
        <v>-</v>
      </c>
      <c r="AO96" s="108" t="str">
        <f>IFERROR(VLOOKUP(CONCATENATE($A96,AO$1),'Исх-видео'!$A$2:$D$3000,4,FALSE),"-")</f>
        <v>-</v>
      </c>
      <c r="AP96" s="109">
        <f t="shared" si="5"/>
        <v>0</v>
      </c>
      <c r="AQ96" s="88" t="str">
        <f t="shared" si="4"/>
        <v>-</v>
      </c>
      <c r="AR96" s="108"/>
    </row>
    <row r="97" spans="1:44">
      <c r="A97" s="22" t="s">
        <v>15</v>
      </c>
      <c r="B97" s="108">
        <f>COUNT(B3:B96)</f>
        <v>0</v>
      </c>
      <c r="C97" s="108">
        <f>COUNT(C3:C96)</f>
        <v>8</v>
      </c>
      <c r="D97" s="108">
        <f t="shared" ref="D97:AO97" si="7">COUNT(D3:D96)</f>
        <v>8</v>
      </c>
      <c r="E97" s="108">
        <f t="shared" si="7"/>
        <v>16</v>
      </c>
      <c r="F97" s="108">
        <f t="shared" si="7"/>
        <v>23</v>
      </c>
      <c r="G97" s="108">
        <f t="shared" si="7"/>
        <v>0</v>
      </c>
      <c r="H97" s="108">
        <f t="shared" si="7"/>
        <v>0</v>
      </c>
      <c r="I97" s="108">
        <f t="shared" si="7"/>
        <v>23</v>
      </c>
      <c r="J97" s="108">
        <f t="shared" si="7"/>
        <v>22</v>
      </c>
      <c r="K97" s="108">
        <f t="shared" si="7"/>
        <v>7</v>
      </c>
      <c r="L97" s="108">
        <f t="shared" si="7"/>
        <v>23</v>
      </c>
      <c r="M97" s="108">
        <f t="shared" si="7"/>
        <v>23</v>
      </c>
      <c r="N97" s="108">
        <f t="shared" si="7"/>
        <v>23</v>
      </c>
      <c r="O97" s="108">
        <f t="shared" si="7"/>
        <v>20</v>
      </c>
      <c r="P97" s="108">
        <f t="shared" si="7"/>
        <v>0</v>
      </c>
      <c r="Q97" s="108">
        <f t="shared" si="7"/>
        <v>22</v>
      </c>
      <c r="R97" s="108">
        <f t="shared" si="7"/>
        <v>0</v>
      </c>
      <c r="S97" s="108">
        <f t="shared" si="7"/>
        <v>7</v>
      </c>
      <c r="T97" s="108">
        <f t="shared" si="7"/>
        <v>23</v>
      </c>
      <c r="U97" s="108">
        <f t="shared" si="7"/>
        <v>0</v>
      </c>
      <c r="V97" s="108">
        <f t="shared" si="7"/>
        <v>0</v>
      </c>
      <c r="W97" s="108">
        <f t="shared" si="7"/>
        <v>0</v>
      </c>
      <c r="X97" s="108">
        <f t="shared" si="7"/>
        <v>16</v>
      </c>
      <c r="Y97" s="108">
        <f t="shared" si="7"/>
        <v>1</v>
      </c>
      <c r="Z97" s="108">
        <f t="shared" si="7"/>
        <v>0</v>
      </c>
      <c r="AA97" s="108">
        <f t="shared" si="7"/>
        <v>21</v>
      </c>
      <c r="AB97" s="108">
        <f t="shared" si="7"/>
        <v>0</v>
      </c>
      <c r="AC97" s="108">
        <f t="shared" si="7"/>
        <v>0</v>
      </c>
      <c r="AD97" s="108">
        <f t="shared" si="7"/>
        <v>21</v>
      </c>
      <c r="AE97" s="108">
        <f t="shared" si="7"/>
        <v>0</v>
      </c>
      <c r="AF97" s="108">
        <f t="shared" si="7"/>
        <v>0</v>
      </c>
      <c r="AG97" s="108">
        <f t="shared" si="7"/>
        <v>0</v>
      </c>
      <c r="AH97" s="108">
        <f t="shared" si="7"/>
        <v>0</v>
      </c>
      <c r="AI97" s="108">
        <f t="shared" si="7"/>
        <v>7</v>
      </c>
      <c r="AJ97" s="108">
        <f t="shared" si="7"/>
        <v>1</v>
      </c>
      <c r="AK97" s="108">
        <f t="shared" si="7"/>
        <v>0</v>
      </c>
      <c r="AL97" s="108">
        <f t="shared" si="7"/>
        <v>0</v>
      </c>
      <c r="AM97" s="108">
        <f t="shared" si="7"/>
        <v>0</v>
      </c>
      <c r="AN97" s="108">
        <f t="shared" si="7"/>
        <v>21</v>
      </c>
      <c r="AO97" s="108">
        <f t="shared" si="7"/>
        <v>0</v>
      </c>
      <c r="AP97" s="109">
        <f>SUM(AP3:AP96)</f>
        <v>336</v>
      </c>
      <c r="AQ97" s="88"/>
      <c r="AR97" s="108"/>
    </row>
    <row r="98" spans="1:44">
      <c r="A98" s="22" t="s">
        <v>287</v>
      </c>
      <c r="B98" s="108" t="str">
        <f>IF(B97&gt;=(29/4),"ДА","НЕТ")</f>
        <v>НЕТ</v>
      </c>
      <c r="C98" s="108" t="str">
        <f t="shared" ref="C98:AO98" si="8">IF(C97&gt;=(23/4),"ДА","НЕТ")</f>
        <v>ДА</v>
      </c>
      <c r="D98" s="108" t="str">
        <f t="shared" si="8"/>
        <v>ДА</v>
      </c>
      <c r="E98" s="108" t="str">
        <f t="shared" si="8"/>
        <v>ДА</v>
      </c>
      <c r="F98" s="108" t="str">
        <f t="shared" si="8"/>
        <v>ДА</v>
      </c>
      <c r="G98" s="108" t="str">
        <f t="shared" si="8"/>
        <v>НЕТ</v>
      </c>
      <c r="H98" s="108" t="str">
        <f t="shared" si="8"/>
        <v>НЕТ</v>
      </c>
      <c r="I98" s="108" t="str">
        <f t="shared" si="8"/>
        <v>ДА</v>
      </c>
      <c r="J98" s="108" t="str">
        <f t="shared" si="8"/>
        <v>ДА</v>
      </c>
      <c r="K98" s="108" t="str">
        <f t="shared" si="8"/>
        <v>ДА</v>
      </c>
      <c r="L98" s="108" t="str">
        <f t="shared" si="8"/>
        <v>ДА</v>
      </c>
      <c r="M98" s="108" t="str">
        <f t="shared" si="8"/>
        <v>ДА</v>
      </c>
      <c r="N98" s="108" t="str">
        <f t="shared" si="8"/>
        <v>ДА</v>
      </c>
      <c r="O98" s="108" t="str">
        <f t="shared" si="8"/>
        <v>ДА</v>
      </c>
      <c r="P98" s="108" t="str">
        <f t="shared" si="8"/>
        <v>НЕТ</v>
      </c>
      <c r="Q98" s="108" t="str">
        <f t="shared" si="8"/>
        <v>ДА</v>
      </c>
      <c r="R98" s="108" t="str">
        <f t="shared" si="8"/>
        <v>НЕТ</v>
      </c>
      <c r="S98" s="108" t="str">
        <f t="shared" si="8"/>
        <v>ДА</v>
      </c>
      <c r="T98" s="108" t="str">
        <f t="shared" si="8"/>
        <v>ДА</v>
      </c>
      <c r="U98" s="108" t="str">
        <f t="shared" si="8"/>
        <v>НЕТ</v>
      </c>
      <c r="V98" s="108" t="str">
        <f t="shared" si="8"/>
        <v>НЕТ</v>
      </c>
      <c r="W98" s="108" t="str">
        <f t="shared" si="8"/>
        <v>НЕТ</v>
      </c>
      <c r="X98" s="108" t="str">
        <f t="shared" si="8"/>
        <v>ДА</v>
      </c>
      <c r="Y98" s="108" t="str">
        <f t="shared" si="8"/>
        <v>НЕТ</v>
      </c>
      <c r="Z98" s="108" t="str">
        <f t="shared" si="8"/>
        <v>НЕТ</v>
      </c>
      <c r="AA98" s="108" t="str">
        <f t="shared" si="8"/>
        <v>ДА</v>
      </c>
      <c r="AB98" s="108" t="str">
        <f t="shared" si="8"/>
        <v>НЕТ</v>
      </c>
      <c r="AC98" s="108" t="str">
        <f t="shared" si="8"/>
        <v>НЕТ</v>
      </c>
      <c r="AD98" s="108" t="str">
        <f t="shared" si="8"/>
        <v>ДА</v>
      </c>
      <c r="AE98" s="108" t="str">
        <f t="shared" si="8"/>
        <v>НЕТ</v>
      </c>
      <c r="AF98" s="108" t="str">
        <f t="shared" si="8"/>
        <v>НЕТ</v>
      </c>
      <c r="AG98" s="108" t="str">
        <f t="shared" si="8"/>
        <v>НЕТ</v>
      </c>
      <c r="AH98" s="108" t="str">
        <f t="shared" si="8"/>
        <v>НЕТ</v>
      </c>
      <c r="AI98" s="108" t="str">
        <f t="shared" si="8"/>
        <v>ДА</v>
      </c>
      <c r="AJ98" s="108" t="str">
        <f t="shared" si="8"/>
        <v>НЕТ</v>
      </c>
      <c r="AK98" s="108" t="str">
        <f t="shared" si="8"/>
        <v>НЕТ</v>
      </c>
      <c r="AL98" s="108" t="str">
        <f t="shared" si="8"/>
        <v>НЕТ</v>
      </c>
      <c r="AM98" s="108" t="str">
        <f t="shared" si="8"/>
        <v>НЕТ</v>
      </c>
      <c r="AN98" s="108" t="str">
        <f t="shared" si="8"/>
        <v>ДА</v>
      </c>
      <c r="AO98" s="108" t="str">
        <f t="shared" si="8"/>
        <v>НЕТ</v>
      </c>
      <c r="AP98" s="109">
        <f>COUNTIF(B98:AO98,"ДА")</f>
        <v>19</v>
      </c>
      <c r="AQ98" s="88"/>
      <c r="AR98" s="108"/>
    </row>
    <row r="99" spans="1:44">
      <c r="A99" s="22" t="s">
        <v>30</v>
      </c>
      <c r="B99" s="108">
        <f>IF(B98="НЕТ",0,B97)</f>
        <v>0</v>
      </c>
      <c r="C99" s="108">
        <f t="shared" ref="C99:X99" si="9">IF(C98="НЕТ",0,C97)</f>
        <v>8</v>
      </c>
      <c r="D99" s="108">
        <f t="shared" si="9"/>
        <v>8</v>
      </c>
      <c r="E99" s="108">
        <f t="shared" si="9"/>
        <v>16</v>
      </c>
      <c r="F99" s="108">
        <f t="shared" si="9"/>
        <v>23</v>
      </c>
      <c r="G99" s="108">
        <f t="shared" si="9"/>
        <v>0</v>
      </c>
      <c r="H99" s="108">
        <f t="shared" si="9"/>
        <v>0</v>
      </c>
      <c r="I99" s="108">
        <f t="shared" si="9"/>
        <v>23</v>
      </c>
      <c r="J99" s="108">
        <f t="shared" si="9"/>
        <v>22</v>
      </c>
      <c r="K99" s="108">
        <f t="shared" si="9"/>
        <v>7</v>
      </c>
      <c r="L99" s="108">
        <f t="shared" si="9"/>
        <v>23</v>
      </c>
      <c r="M99" s="108">
        <f t="shared" si="9"/>
        <v>23</v>
      </c>
      <c r="N99" s="108">
        <f t="shared" si="9"/>
        <v>23</v>
      </c>
      <c r="O99" s="108">
        <f t="shared" si="9"/>
        <v>20</v>
      </c>
      <c r="P99" s="108">
        <f t="shared" si="9"/>
        <v>0</v>
      </c>
      <c r="Q99" s="108">
        <f t="shared" si="9"/>
        <v>22</v>
      </c>
      <c r="R99" s="108">
        <f t="shared" si="9"/>
        <v>0</v>
      </c>
      <c r="S99" s="108">
        <f t="shared" si="9"/>
        <v>7</v>
      </c>
      <c r="T99" s="108">
        <f t="shared" si="9"/>
        <v>23</v>
      </c>
      <c r="U99" s="108">
        <f t="shared" si="9"/>
        <v>0</v>
      </c>
      <c r="V99" s="108">
        <f t="shared" si="9"/>
        <v>0</v>
      </c>
      <c r="W99" s="108">
        <f t="shared" si="9"/>
        <v>0</v>
      </c>
      <c r="X99" s="108">
        <f t="shared" si="9"/>
        <v>16</v>
      </c>
      <c r="Y99" s="108">
        <f t="shared" ref="Y99:AO99" si="10">IF(Y98="НЕТ",0,Y97)</f>
        <v>0</v>
      </c>
      <c r="Z99" s="108">
        <f t="shared" si="10"/>
        <v>0</v>
      </c>
      <c r="AA99" s="108">
        <f t="shared" si="10"/>
        <v>21</v>
      </c>
      <c r="AB99" s="108">
        <f t="shared" si="10"/>
        <v>0</v>
      </c>
      <c r="AC99" s="108">
        <f t="shared" si="10"/>
        <v>0</v>
      </c>
      <c r="AD99" s="108">
        <f t="shared" si="10"/>
        <v>21</v>
      </c>
      <c r="AE99" s="108">
        <f t="shared" si="10"/>
        <v>0</v>
      </c>
      <c r="AF99" s="108">
        <f t="shared" si="10"/>
        <v>0</v>
      </c>
      <c r="AG99" s="108">
        <f t="shared" si="10"/>
        <v>0</v>
      </c>
      <c r="AH99" s="108">
        <f t="shared" si="10"/>
        <v>0</v>
      </c>
      <c r="AI99" s="108">
        <f t="shared" si="10"/>
        <v>7</v>
      </c>
      <c r="AJ99" s="108">
        <f t="shared" si="10"/>
        <v>0</v>
      </c>
      <c r="AK99" s="108">
        <f t="shared" si="10"/>
        <v>0</v>
      </c>
      <c r="AL99" s="108">
        <f t="shared" si="10"/>
        <v>0</v>
      </c>
      <c r="AM99" s="108">
        <f t="shared" si="10"/>
        <v>0</v>
      </c>
      <c r="AN99" s="108">
        <f t="shared" si="10"/>
        <v>21</v>
      </c>
      <c r="AO99" s="108">
        <f t="shared" si="10"/>
        <v>0</v>
      </c>
      <c r="AP99" s="109">
        <f>SUM(B99:AO99)</f>
        <v>334</v>
      </c>
      <c r="AQ99" s="88"/>
      <c r="AR99" s="108"/>
    </row>
    <row r="101" spans="1:44">
      <c r="A101" s="23" t="s">
        <v>22</v>
      </c>
    </row>
    <row r="102" spans="1:44">
      <c r="A102" s="22">
        <v>1</v>
      </c>
      <c r="B102" s="108" t="str">
        <f>IFERROR(VLOOKUP(CONCATENATE($A102,B$1),'Исх-видео'!$A$2:$F$3000,6,FALSE),"-")</f>
        <v>-</v>
      </c>
      <c r="C102" s="108" t="str">
        <f>IFERROR(VLOOKUP(CONCATENATE($A102,C$1),'Исх-видео'!$A$2:$F$3000,6,FALSE),"-")</f>
        <v>-</v>
      </c>
      <c r="D102" s="108" t="str">
        <f>IFERROR(VLOOKUP(CONCATENATE($A102,D$1),'Исх-видео'!$A$2:$F$3000,6,FALSE),"-")</f>
        <v>-</v>
      </c>
      <c r="E102" s="108" t="str">
        <f>IFERROR(VLOOKUP(CONCATENATE($A102,E$1),'Исх-видео'!$A$2:$F$3000,6,FALSE),"-")</f>
        <v>-</v>
      </c>
      <c r="F102" s="108" t="str">
        <f>IFERROR(VLOOKUP(CONCATENATE($A102,F$1),'Исх-видео'!$A$2:$F$3000,6,FALSE),"-")</f>
        <v>-</v>
      </c>
      <c r="G102" s="108" t="str">
        <f>IFERROR(VLOOKUP(CONCATENATE($A102,G$1),'Исх-видео'!$A$2:$F$3000,6,FALSE),"-")</f>
        <v>-</v>
      </c>
      <c r="H102" s="108" t="str">
        <f>IFERROR(VLOOKUP(CONCATENATE($A102,H$1),'Исх-видео'!$A$2:$F$3000,6,FALSE),"-")</f>
        <v>-</v>
      </c>
      <c r="I102" s="108" t="str">
        <f>IFERROR(VLOOKUP(CONCATENATE($A102,I$1),'Исх-видео'!$A$2:$F$3000,6,FALSE),"-")</f>
        <v>-</v>
      </c>
      <c r="J102" s="108" t="str">
        <f>IFERROR(VLOOKUP(CONCATENATE($A102,J$1),'Исх-видео'!$A$2:$F$3000,6,FALSE),"-")</f>
        <v>-</v>
      </c>
      <c r="K102" s="108" t="str">
        <f>IFERROR(VLOOKUP(CONCATENATE($A102,K$1),'Исх-видео'!$A$2:$F$3000,6,FALSE),"-")</f>
        <v>-</v>
      </c>
      <c r="L102" s="108" t="str">
        <f>IFERROR(VLOOKUP(CONCATENATE($A102,L$1),'Исх-видео'!$A$2:$F$3000,6,FALSE),"-")</f>
        <v>-</v>
      </c>
      <c r="M102" s="108" t="str">
        <f>IFERROR(VLOOKUP(CONCATENATE($A102,M$1),'Исх-видео'!$A$2:$F$3000,6,FALSE),"-")</f>
        <v>-</v>
      </c>
      <c r="N102" s="108" t="str">
        <f>IFERROR(VLOOKUP(CONCATENATE($A102,N$1),'Исх-видео'!$A$2:$F$3000,6,FALSE),"-")</f>
        <v>-</v>
      </c>
      <c r="O102" s="108" t="str">
        <f>IFERROR(VLOOKUP(CONCATENATE($A102,O$1),'Исх-видео'!$A$2:$F$3000,6,FALSE),"-")</f>
        <v>-</v>
      </c>
      <c r="P102" s="108" t="str">
        <f>IFERROR(VLOOKUP(CONCATENATE($A102,P$1),'Исх-видео'!$A$2:$F$3000,6,FALSE),"-")</f>
        <v>-</v>
      </c>
      <c r="Q102" s="108" t="str">
        <f>IFERROR(VLOOKUP(CONCATENATE($A102,Q$1),'Исх-видео'!$A$2:$F$3000,6,FALSE),"-")</f>
        <v>-</v>
      </c>
      <c r="R102" s="108" t="str">
        <f>IFERROR(VLOOKUP(CONCATENATE($A102,R$1),'Исх-видео'!$A$2:$F$3000,6,FALSE),"-")</f>
        <v>-</v>
      </c>
      <c r="S102" s="108" t="str">
        <f>IFERROR(VLOOKUP(CONCATENATE($A102,S$1),'Исх-видео'!$A$2:$F$3000,6,FALSE),"-")</f>
        <v>-</v>
      </c>
      <c r="T102" s="108" t="str">
        <f>IFERROR(VLOOKUP(CONCATENATE($A102,T$1),'Исх-видео'!$A$2:$F$3000,6,FALSE),"-")</f>
        <v>-</v>
      </c>
      <c r="U102" s="108" t="str">
        <f>IFERROR(VLOOKUP(CONCATENATE($A102,U$1),'Исх-видео'!$A$2:$F$3000,6,FALSE),"-")</f>
        <v>-</v>
      </c>
      <c r="V102" s="108" t="str">
        <f>IFERROR(VLOOKUP(CONCATENATE($A102,V$1),'Исх-видео'!$A$2:$F$3000,6,FALSE),"-")</f>
        <v>-</v>
      </c>
      <c r="W102" s="108" t="str">
        <f>IFERROR(VLOOKUP(CONCATENATE($A102,W$1),'Исх-видео'!$A$2:$F$3000,6,FALSE),"-")</f>
        <v>-</v>
      </c>
      <c r="X102" s="108" t="str">
        <f>IFERROR(VLOOKUP(CONCATENATE($A102,X$1),'Исх-видео'!$A$2:$F$3000,6,FALSE),"-")</f>
        <v>-</v>
      </c>
      <c r="Y102" s="108" t="str">
        <f>IFERROR(VLOOKUP(CONCATENATE($A102,Y$1),'Исх-видео'!$A$2:$F$3000,6,FALSE),"-")</f>
        <v>-</v>
      </c>
      <c r="Z102" s="108" t="str">
        <f>IFERROR(VLOOKUP(CONCATENATE($A102,Z$1),'Исх-видео'!$A$2:$F$3000,6,FALSE),"-")</f>
        <v>-</v>
      </c>
      <c r="AA102" s="108" t="str">
        <f>IFERROR(VLOOKUP(CONCATENATE($A102,AA$1),'Исх-видео'!$A$2:$F$3000,6,FALSE),"-")</f>
        <v>-</v>
      </c>
      <c r="AB102" s="108" t="str">
        <f>IFERROR(VLOOKUP(CONCATENATE($A102,AB$1),'Исх-видео'!$A$2:$F$3000,6,FALSE),"-")</f>
        <v>-</v>
      </c>
      <c r="AC102" s="108" t="str">
        <f>IFERROR(VLOOKUP(CONCATENATE($A102,AC$1),'Исх-видео'!$A$2:$F$3000,6,FALSE),"-")</f>
        <v>-</v>
      </c>
      <c r="AD102" s="108" t="str">
        <f>IFERROR(VLOOKUP(CONCATENATE($A102,AD$1),'Исх-видео'!$A$2:$F$3000,6,FALSE),"-")</f>
        <v>-</v>
      </c>
      <c r="AE102" s="108" t="str">
        <f>IFERROR(VLOOKUP(CONCATENATE($A102,AE$1),'Исх-видео'!$A$2:$F$3000,6,FALSE),"-")</f>
        <v>-</v>
      </c>
      <c r="AF102" s="108" t="str">
        <f>IFERROR(VLOOKUP(CONCATENATE($A102,AF$1),'Исх-видео'!$A$2:$F$3000,6,FALSE),"-")</f>
        <v>-</v>
      </c>
      <c r="AG102" s="108" t="str">
        <f>IFERROR(VLOOKUP(CONCATENATE($A102,AG$1),'Исх-видео'!$A$2:$F$3000,6,FALSE),"-")</f>
        <v>-</v>
      </c>
      <c r="AH102" s="108" t="str">
        <f>IFERROR(VLOOKUP(CONCATENATE($A102,AH$1),'Исх-видео'!$A$2:$F$3000,6,FALSE),"-")</f>
        <v>-</v>
      </c>
      <c r="AI102" s="108" t="str">
        <f>IFERROR(VLOOKUP(CONCATENATE($A102,AI$1),'Исх-видео'!$A$2:$F$3000,6,FALSE),"-")</f>
        <v>-</v>
      </c>
      <c r="AJ102" s="108" t="str">
        <f>IFERROR(VLOOKUP(CONCATENATE($A102,AJ$1),'Исх-видео'!$A$2:$F$3000,6,FALSE),"-")</f>
        <v>-</v>
      </c>
      <c r="AK102" s="108" t="str">
        <f>IFERROR(VLOOKUP(CONCATENATE($A102,AK$1),'Исх-видео'!$A$2:$F$3000,6,FALSE),"-")</f>
        <v>-</v>
      </c>
      <c r="AL102" s="108" t="str">
        <f>IFERROR(VLOOKUP(CONCATENATE($A102,AL$1),'Исх-видео'!$A$2:$F$3000,6,FALSE),"-")</f>
        <v>-</v>
      </c>
      <c r="AM102" s="108" t="str">
        <f>IFERROR(VLOOKUP(CONCATENATE($A102,AM$1),'Исх-видео'!$A$2:$F$3000,6,FALSE),"-")</f>
        <v>-</v>
      </c>
      <c r="AN102" s="108" t="str">
        <f>IFERROR(VLOOKUP(CONCATENATE($A102,AN$1),'Исх-видео'!$A$2:$F$3000,6,FALSE),"-")</f>
        <v>-</v>
      </c>
      <c r="AO102" s="108" t="str">
        <f>IFERROR(VLOOKUP(CONCATENATE($A102,AO$1),'Исх-видео'!$A$2:$F$3000,6,FALSE),"-")</f>
        <v>-</v>
      </c>
      <c r="AP102" s="109"/>
    </row>
    <row r="103" spans="1:44">
      <c r="A103" s="22">
        <f>A102+1</f>
        <v>2</v>
      </c>
      <c r="B103" s="108" t="str">
        <f>IFERROR(VLOOKUP(CONCATENATE($A103,B$1),'Исх-видео'!$A$2:$F$3000,6,FALSE),"-")</f>
        <v>-</v>
      </c>
      <c r="C103" s="108" t="str">
        <f>IFERROR(VLOOKUP(CONCATENATE($A103,C$1),'Исх-видео'!$A$2:$F$3000,6,FALSE),"-")</f>
        <v>-</v>
      </c>
      <c r="D103" s="108" t="str">
        <f>IFERROR(VLOOKUP(CONCATENATE($A103,D$1),'Исх-видео'!$A$2:$F$3000,6,FALSE),"-")</f>
        <v>-</v>
      </c>
      <c r="E103" s="108" t="str">
        <f>IFERROR(VLOOKUP(CONCATENATE($A103,E$1),'Исх-видео'!$A$2:$F$3000,6,FALSE),"-")</f>
        <v>-</v>
      </c>
      <c r="F103" s="108" t="str">
        <f>IFERROR(VLOOKUP(CONCATENATE($A103,F$1),'Исх-видео'!$A$2:$F$3000,6,FALSE),"-")</f>
        <v>-</v>
      </c>
      <c r="G103" s="108" t="str">
        <f>IFERROR(VLOOKUP(CONCATENATE($A103,G$1),'Исх-видео'!$A$2:$F$3000,6,FALSE),"-")</f>
        <v>-</v>
      </c>
      <c r="H103" s="108" t="str">
        <f>IFERROR(VLOOKUP(CONCATENATE($A103,H$1),'Исх-видео'!$A$2:$F$3000,6,FALSE),"-")</f>
        <v>-</v>
      </c>
      <c r="I103" s="108" t="str">
        <f>IFERROR(VLOOKUP(CONCATENATE($A103,I$1),'Исх-видео'!$A$2:$F$3000,6,FALSE),"-")</f>
        <v>-</v>
      </c>
      <c r="J103" s="108" t="str">
        <f>IFERROR(VLOOKUP(CONCATENATE($A103,J$1),'Исх-видео'!$A$2:$F$3000,6,FALSE),"-")</f>
        <v>-</v>
      </c>
      <c r="K103" s="108" t="str">
        <f>IFERROR(VLOOKUP(CONCATENATE($A103,K$1),'Исх-видео'!$A$2:$F$3000,6,FALSE),"-")</f>
        <v>-</v>
      </c>
      <c r="L103" s="108" t="str">
        <f>IFERROR(VLOOKUP(CONCATENATE($A103,L$1),'Исх-видео'!$A$2:$F$3000,6,FALSE),"-")</f>
        <v>-</v>
      </c>
      <c r="M103" s="108" t="str">
        <f>IFERROR(VLOOKUP(CONCATENATE($A103,M$1),'Исх-видео'!$A$2:$F$3000,6,FALSE),"-")</f>
        <v>-</v>
      </c>
      <c r="N103" s="108" t="str">
        <f>IFERROR(VLOOKUP(CONCATENATE($A103,N$1),'Исх-видео'!$A$2:$F$3000,6,FALSE),"-")</f>
        <v>-</v>
      </c>
      <c r="O103" s="108" t="str">
        <f>IFERROR(VLOOKUP(CONCATENATE($A103,O$1),'Исх-видео'!$A$2:$F$3000,6,FALSE),"-")</f>
        <v>-</v>
      </c>
      <c r="P103" s="108" t="str">
        <f>IFERROR(VLOOKUP(CONCATENATE($A103,P$1),'Исх-видео'!$A$2:$F$3000,6,FALSE),"-")</f>
        <v>-</v>
      </c>
      <c r="Q103" s="108" t="str">
        <f>IFERROR(VLOOKUP(CONCATENATE($A103,Q$1),'Исх-видео'!$A$2:$F$3000,6,FALSE),"-")</f>
        <v>-</v>
      </c>
      <c r="R103" s="108" t="str">
        <f>IFERROR(VLOOKUP(CONCATENATE($A103,R$1),'Исх-видео'!$A$2:$F$3000,6,FALSE),"-")</f>
        <v>-</v>
      </c>
      <c r="S103" s="108" t="str">
        <f>IFERROR(VLOOKUP(CONCATENATE($A103,S$1),'Исх-видео'!$A$2:$F$3000,6,FALSE),"-")</f>
        <v>-</v>
      </c>
      <c r="T103" s="108" t="str">
        <f>IFERROR(VLOOKUP(CONCATENATE($A103,T$1),'Исх-видео'!$A$2:$F$3000,6,FALSE),"-")</f>
        <v>-</v>
      </c>
      <c r="U103" s="108" t="str">
        <f>IFERROR(VLOOKUP(CONCATENATE($A103,U$1),'Исх-видео'!$A$2:$F$3000,6,FALSE),"-")</f>
        <v>-</v>
      </c>
      <c r="V103" s="108" t="str">
        <f>IFERROR(VLOOKUP(CONCATENATE($A103,V$1),'Исх-видео'!$A$2:$F$3000,6,FALSE),"-")</f>
        <v>-</v>
      </c>
      <c r="W103" s="108" t="str">
        <f>IFERROR(VLOOKUP(CONCATENATE($A103,W$1),'Исх-видео'!$A$2:$F$3000,6,FALSE),"-")</f>
        <v>-</v>
      </c>
      <c r="X103" s="108" t="str">
        <f>IFERROR(VLOOKUP(CONCATENATE($A103,X$1),'Исх-видео'!$A$2:$F$3000,6,FALSE),"-")</f>
        <v>-</v>
      </c>
      <c r="Y103" s="108" t="str">
        <f>IFERROR(VLOOKUP(CONCATENATE($A103,Y$1),'Исх-видео'!$A$2:$F$3000,6,FALSE),"-")</f>
        <v>-</v>
      </c>
      <c r="Z103" s="108" t="str">
        <f>IFERROR(VLOOKUP(CONCATENATE($A103,Z$1),'Исх-видео'!$A$2:$F$3000,6,FALSE),"-")</f>
        <v>-</v>
      </c>
      <c r="AA103" s="108" t="str">
        <f>IFERROR(VLOOKUP(CONCATENATE($A103,AA$1),'Исх-видео'!$A$2:$F$3000,6,FALSE),"-")</f>
        <v>-</v>
      </c>
      <c r="AB103" s="108" t="str">
        <f>IFERROR(VLOOKUP(CONCATENATE($A103,AB$1),'Исх-видео'!$A$2:$F$3000,6,FALSE),"-")</f>
        <v>-</v>
      </c>
      <c r="AC103" s="108" t="str">
        <f>IFERROR(VLOOKUP(CONCATENATE($A103,AC$1),'Исх-видео'!$A$2:$F$3000,6,FALSE),"-")</f>
        <v>-</v>
      </c>
      <c r="AD103" s="108" t="str">
        <f>IFERROR(VLOOKUP(CONCATENATE($A103,AD$1),'Исх-видео'!$A$2:$F$3000,6,FALSE),"-")</f>
        <v>-</v>
      </c>
      <c r="AE103" s="108" t="str">
        <f>IFERROR(VLOOKUP(CONCATENATE($A103,AE$1),'Исх-видео'!$A$2:$F$3000,6,FALSE),"-")</f>
        <v>-</v>
      </c>
      <c r="AF103" s="108" t="str">
        <f>IFERROR(VLOOKUP(CONCATENATE($A103,AF$1),'Исх-видео'!$A$2:$F$3000,6,FALSE),"-")</f>
        <v>-</v>
      </c>
      <c r="AG103" s="108" t="str">
        <f>IFERROR(VLOOKUP(CONCATENATE($A103,AG$1),'Исх-видео'!$A$2:$F$3000,6,FALSE),"-")</f>
        <v>-</v>
      </c>
      <c r="AH103" s="108" t="str">
        <f>IFERROR(VLOOKUP(CONCATENATE($A103,AH$1),'Исх-видео'!$A$2:$F$3000,6,FALSE),"-")</f>
        <v>-</v>
      </c>
      <c r="AI103" s="108" t="str">
        <f>IFERROR(VLOOKUP(CONCATENATE($A103,AI$1),'Исх-видео'!$A$2:$F$3000,6,FALSE),"-")</f>
        <v>-</v>
      </c>
      <c r="AJ103" s="108" t="str">
        <f>IFERROR(VLOOKUP(CONCATENATE($A103,AJ$1),'Исх-видео'!$A$2:$F$3000,6,FALSE),"-")</f>
        <v>-</v>
      </c>
      <c r="AK103" s="108" t="str">
        <f>IFERROR(VLOOKUP(CONCATENATE($A103,AK$1),'Исх-видео'!$A$2:$F$3000,6,FALSE),"-")</f>
        <v>-</v>
      </c>
      <c r="AL103" s="108" t="str">
        <f>IFERROR(VLOOKUP(CONCATENATE($A103,AL$1),'Исх-видео'!$A$2:$F$3000,6,FALSE),"-")</f>
        <v>-</v>
      </c>
      <c r="AM103" s="108" t="str">
        <f>IFERROR(VLOOKUP(CONCATENATE($A103,AM$1),'Исх-видео'!$A$2:$F$3000,6,FALSE),"-")</f>
        <v>-</v>
      </c>
      <c r="AN103" s="108" t="str">
        <f>IFERROR(VLOOKUP(CONCATENATE($A103,AN$1),'Исх-видео'!$A$2:$F$3000,6,FALSE),"-")</f>
        <v>-</v>
      </c>
      <c r="AO103" s="108" t="str">
        <f>IFERROR(VLOOKUP(CONCATENATE($A103,AO$1),'Исх-видео'!$A$2:$F$3000,6,FALSE),"-")</f>
        <v>-</v>
      </c>
      <c r="AP103" s="109"/>
    </row>
    <row r="104" spans="1:44">
      <c r="A104" s="22">
        <f t="shared" ref="A104:A167" si="11">A103+1</f>
        <v>3</v>
      </c>
      <c r="B104" s="108" t="str">
        <f>IFERROR(VLOOKUP(CONCATENATE($A104,B$1),'Исх-видео'!$A$2:$F$3000,6,FALSE),"-")</f>
        <v>-</v>
      </c>
      <c r="C104" s="108" t="str">
        <f>IFERROR(VLOOKUP(CONCATENATE($A104,C$1),'Исх-видео'!$A$2:$F$3000,6,FALSE),"-")</f>
        <v>-</v>
      </c>
      <c r="D104" s="108" t="str">
        <f>IFERROR(VLOOKUP(CONCATENATE($A104,D$1),'Исх-видео'!$A$2:$F$3000,6,FALSE),"-")</f>
        <v>-</v>
      </c>
      <c r="E104" s="108" t="str">
        <f>IFERROR(VLOOKUP(CONCATENATE($A104,E$1),'Исх-видео'!$A$2:$F$3000,6,FALSE),"-")</f>
        <v>ДА</v>
      </c>
      <c r="F104" s="108" t="str">
        <f>IFERROR(VLOOKUP(CONCATENATE($A104,F$1),'Исх-видео'!$A$2:$F$3000,6,FALSE),"-")</f>
        <v>ДА</v>
      </c>
      <c r="G104" s="108" t="str">
        <f>IFERROR(VLOOKUP(CONCATENATE($A104,G$1),'Исх-видео'!$A$2:$F$3000,6,FALSE),"-")</f>
        <v>-</v>
      </c>
      <c r="H104" s="108" t="str">
        <f>IFERROR(VLOOKUP(CONCATENATE($A104,H$1),'Исх-видео'!$A$2:$F$3000,6,FALSE),"-")</f>
        <v>-</v>
      </c>
      <c r="I104" s="108" t="str">
        <f>IFERROR(VLOOKUP(CONCATENATE($A104,I$1),'Исх-видео'!$A$2:$F$3000,6,FALSE),"-")</f>
        <v>НЕТ</v>
      </c>
      <c r="J104" s="108" t="str">
        <f>IFERROR(VLOOKUP(CONCATENATE($A104,J$1),'Исх-видео'!$A$2:$F$3000,6,FALSE),"-")</f>
        <v>НЕТ</v>
      </c>
      <c r="K104" s="108" t="str">
        <f>IFERROR(VLOOKUP(CONCATENATE($A104,K$1),'Исх-видео'!$A$2:$F$3000,6,FALSE),"-")</f>
        <v>-</v>
      </c>
      <c r="L104" s="108" t="str">
        <f>IFERROR(VLOOKUP(CONCATENATE($A104,L$1),'Исх-видео'!$A$2:$F$3000,6,FALSE),"-")</f>
        <v>ДА</v>
      </c>
      <c r="M104" s="108" t="str">
        <f>IFERROR(VLOOKUP(CONCATENATE($A104,M$1),'Исх-видео'!$A$2:$F$3000,6,FALSE),"-")</f>
        <v>НЕТ</v>
      </c>
      <c r="N104" s="108" t="str">
        <f>IFERROR(VLOOKUP(CONCATENATE($A104,N$1),'Исх-видео'!$A$2:$F$3000,6,FALSE),"-")</f>
        <v>НЕТ</v>
      </c>
      <c r="O104" s="108" t="str">
        <f>IFERROR(VLOOKUP(CONCATENATE($A104,O$1),'Исх-видео'!$A$2:$F$3000,6,FALSE),"-")</f>
        <v>-</v>
      </c>
      <c r="P104" s="108" t="str">
        <f>IFERROR(VLOOKUP(CONCATENATE($A104,P$1),'Исх-видео'!$A$2:$F$3000,6,FALSE),"-")</f>
        <v>-</v>
      </c>
      <c r="Q104" s="108" t="str">
        <f>IFERROR(VLOOKUP(CONCATENATE($A104,Q$1),'Исх-видео'!$A$2:$F$3000,6,FALSE),"-")</f>
        <v>НЕТ</v>
      </c>
      <c r="R104" s="108" t="str">
        <f>IFERROR(VLOOKUP(CONCATENATE($A104,R$1),'Исх-видео'!$A$2:$F$3000,6,FALSE),"-")</f>
        <v>-</v>
      </c>
      <c r="S104" s="108" t="str">
        <f>IFERROR(VLOOKUP(CONCATENATE($A104,S$1),'Исх-видео'!$A$2:$F$3000,6,FALSE),"-")</f>
        <v>-</v>
      </c>
      <c r="T104" s="108" t="str">
        <f>IFERROR(VLOOKUP(CONCATENATE($A104,T$1),'Исх-видео'!$A$2:$F$3000,6,FALSE),"-")</f>
        <v>ДА</v>
      </c>
      <c r="U104" s="108" t="str">
        <f>IFERROR(VLOOKUP(CONCATENATE($A104,U$1),'Исх-видео'!$A$2:$F$3000,6,FALSE),"-")</f>
        <v>-</v>
      </c>
      <c r="V104" s="108" t="str">
        <f>IFERROR(VLOOKUP(CONCATENATE($A104,V$1),'Исх-видео'!$A$2:$F$3000,6,FALSE),"-")</f>
        <v>-</v>
      </c>
      <c r="W104" s="108" t="str">
        <f>IFERROR(VLOOKUP(CONCATENATE($A104,W$1),'Исх-видео'!$A$2:$F$3000,6,FALSE),"-")</f>
        <v>-</v>
      </c>
      <c r="X104" s="108" t="str">
        <f>IFERROR(VLOOKUP(CONCATENATE($A104,X$1),'Исх-видео'!$A$2:$F$3000,6,FALSE),"-")</f>
        <v>НЕТ</v>
      </c>
      <c r="Y104" s="108" t="str">
        <f>IFERROR(VLOOKUP(CONCATENATE($A104,Y$1),'Исх-видео'!$A$2:$F$3000,6,FALSE),"-")</f>
        <v>НЕТ</v>
      </c>
      <c r="Z104" s="108" t="str">
        <f>IFERROR(VLOOKUP(CONCATENATE($A104,Z$1),'Исх-видео'!$A$2:$F$3000,6,FALSE),"-")</f>
        <v>-</v>
      </c>
      <c r="AA104" s="108" t="str">
        <f>IFERROR(VLOOKUP(CONCATENATE($A104,AA$1),'Исх-видео'!$A$2:$F$3000,6,FALSE),"-")</f>
        <v>ДА</v>
      </c>
      <c r="AB104" s="108" t="str">
        <f>IFERROR(VLOOKUP(CONCATENATE($A104,AB$1),'Исх-видео'!$A$2:$F$3000,6,FALSE),"-")</f>
        <v>-</v>
      </c>
      <c r="AC104" s="108" t="str">
        <f>IFERROR(VLOOKUP(CONCATENATE($A104,AC$1),'Исх-видео'!$A$2:$F$3000,6,FALSE),"-")</f>
        <v>-</v>
      </c>
      <c r="AD104" s="108" t="str">
        <f>IFERROR(VLOOKUP(CONCATENATE($A104,AD$1),'Исх-видео'!$A$2:$F$3000,6,FALSE),"-")</f>
        <v>ДА</v>
      </c>
      <c r="AE104" s="108" t="str">
        <f>IFERROR(VLOOKUP(CONCATENATE($A104,AE$1),'Исх-видео'!$A$2:$F$3000,6,FALSE),"-")</f>
        <v>-</v>
      </c>
      <c r="AF104" s="108" t="str">
        <f>IFERROR(VLOOKUP(CONCATENATE($A104,AF$1),'Исх-видео'!$A$2:$F$3000,6,FALSE),"-")</f>
        <v>-</v>
      </c>
      <c r="AG104" s="108" t="str">
        <f>IFERROR(VLOOKUP(CONCATENATE($A104,AG$1),'Исх-видео'!$A$2:$F$3000,6,FALSE),"-")</f>
        <v>-</v>
      </c>
      <c r="AH104" s="108" t="str">
        <f>IFERROR(VLOOKUP(CONCATENATE($A104,AH$1),'Исх-видео'!$A$2:$F$3000,6,FALSE),"-")</f>
        <v>-</v>
      </c>
      <c r="AI104" s="108" t="str">
        <f>IFERROR(VLOOKUP(CONCATENATE($A104,AI$1),'Исх-видео'!$A$2:$F$3000,6,FALSE),"-")</f>
        <v>-</v>
      </c>
      <c r="AJ104" s="108" t="str">
        <f>IFERROR(VLOOKUP(CONCATENATE($A104,AJ$1),'Исх-видео'!$A$2:$F$3000,6,FALSE),"-")</f>
        <v>-</v>
      </c>
      <c r="AK104" s="108" t="str">
        <f>IFERROR(VLOOKUP(CONCATENATE($A104,AK$1),'Исх-видео'!$A$2:$F$3000,6,FALSE),"-")</f>
        <v>-</v>
      </c>
      <c r="AL104" s="108" t="str">
        <f>IFERROR(VLOOKUP(CONCATENATE($A104,AL$1),'Исх-видео'!$A$2:$F$3000,6,FALSE),"-")</f>
        <v>-</v>
      </c>
      <c r="AM104" s="108" t="str">
        <f>IFERROR(VLOOKUP(CONCATENATE($A104,AM$1),'Исх-видео'!$A$2:$F$3000,6,FALSE),"-")</f>
        <v>-</v>
      </c>
      <c r="AN104" s="108" t="str">
        <f>IFERROR(VLOOKUP(CONCATENATE($A104,AN$1),'Исх-видео'!$A$2:$F$3000,6,FALSE),"-")</f>
        <v>ДА</v>
      </c>
      <c r="AO104" s="108" t="str">
        <f>IFERROR(VLOOKUP(CONCATENATE($A104,AO$1),'Исх-видео'!$A$2:$F$3000,6,FALSE),"-")</f>
        <v>-</v>
      </c>
      <c r="AP104" s="109"/>
    </row>
    <row r="105" spans="1:44">
      <c r="A105" s="22">
        <f t="shared" si="11"/>
        <v>4</v>
      </c>
      <c r="B105" s="108" t="str">
        <f>IFERROR(VLOOKUP(CONCATENATE($A105,B$1),'Исх-видео'!$A$2:$F$3000,6,FALSE),"-")</f>
        <v>-</v>
      </c>
      <c r="C105" s="108" t="str">
        <f>IFERROR(VLOOKUP(CONCATENATE($A105,C$1),'Исх-видео'!$A$2:$F$3000,6,FALSE),"-")</f>
        <v>-</v>
      </c>
      <c r="D105" s="108" t="str">
        <f>IFERROR(VLOOKUP(CONCATENATE($A105,D$1),'Исх-видео'!$A$2:$F$3000,6,FALSE),"-")</f>
        <v>-</v>
      </c>
      <c r="E105" s="108" t="str">
        <f>IFERROR(VLOOKUP(CONCATENATE($A105,E$1),'Исх-видео'!$A$2:$F$3000,6,FALSE),"-")</f>
        <v>-</v>
      </c>
      <c r="F105" s="108" t="str">
        <f>IFERROR(VLOOKUP(CONCATENATE($A105,F$1),'Исх-видео'!$A$2:$F$3000,6,FALSE),"-")</f>
        <v>-</v>
      </c>
      <c r="G105" s="108" t="str">
        <f>IFERROR(VLOOKUP(CONCATENATE($A105,G$1),'Исх-видео'!$A$2:$F$3000,6,FALSE),"-")</f>
        <v>-</v>
      </c>
      <c r="H105" s="108" t="str">
        <f>IFERROR(VLOOKUP(CONCATENATE($A105,H$1),'Исх-видео'!$A$2:$F$3000,6,FALSE),"-")</f>
        <v>-</v>
      </c>
      <c r="I105" s="108" t="str">
        <f>IFERROR(VLOOKUP(CONCATENATE($A105,I$1),'Исх-видео'!$A$2:$F$3000,6,FALSE),"-")</f>
        <v>-</v>
      </c>
      <c r="J105" s="108" t="str">
        <f>IFERROR(VLOOKUP(CONCATENATE($A105,J$1),'Исх-видео'!$A$2:$F$3000,6,FALSE),"-")</f>
        <v>-</v>
      </c>
      <c r="K105" s="108" t="str">
        <f>IFERROR(VLOOKUP(CONCATENATE($A105,K$1),'Исх-видео'!$A$2:$F$3000,6,FALSE),"-")</f>
        <v>-</v>
      </c>
      <c r="L105" s="108" t="str">
        <f>IFERROR(VLOOKUP(CONCATENATE($A105,L$1),'Исх-видео'!$A$2:$F$3000,6,FALSE),"-")</f>
        <v>-</v>
      </c>
      <c r="M105" s="108" t="str">
        <f>IFERROR(VLOOKUP(CONCATENATE($A105,M$1),'Исх-видео'!$A$2:$F$3000,6,FALSE),"-")</f>
        <v>-</v>
      </c>
      <c r="N105" s="108" t="str">
        <f>IFERROR(VLOOKUP(CONCATENATE($A105,N$1),'Исх-видео'!$A$2:$F$3000,6,FALSE),"-")</f>
        <v>-</v>
      </c>
      <c r="O105" s="108" t="str">
        <f>IFERROR(VLOOKUP(CONCATENATE($A105,O$1),'Исх-видео'!$A$2:$F$3000,6,FALSE),"-")</f>
        <v>-</v>
      </c>
      <c r="P105" s="108" t="str">
        <f>IFERROR(VLOOKUP(CONCATENATE($A105,P$1),'Исх-видео'!$A$2:$F$3000,6,FALSE),"-")</f>
        <v>-</v>
      </c>
      <c r="Q105" s="108" t="str">
        <f>IFERROR(VLOOKUP(CONCATENATE($A105,Q$1),'Исх-видео'!$A$2:$F$3000,6,FALSE),"-")</f>
        <v>-</v>
      </c>
      <c r="R105" s="108" t="str">
        <f>IFERROR(VLOOKUP(CONCATENATE($A105,R$1),'Исх-видео'!$A$2:$F$3000,6,FALSE),"-")</f>
        <v>-</v>
      </c>
      <c r="S105" s="108" t="str">
        <f>IFERROR(VLOOKUP(CONCATENATE($A105,S$1),'Исх-видео'!$A$2:$F$3000,6,FALSE),"-")</f>
        <v>-</v>
      </c>
      <c r="T105" s="108" t="str">
        <f>IFERROR(VLOOKUP(CONCATENATE($A105,T$1),'Исх-видео'!$A$2:$F$3000,6,FALSE),"-")</f>
        <v>-</v>
      </c>
      <c r="U105" s="108" t="str">
        <f>IFERROR(VLOOKUP(CONCATENATE($A105,U$1),'Исх-видео'!$A$2:$F$3000,6,FALSE),"-")</f>
        <v>-</v>
      </c>
      <c r="V105" s="108" t="str">
        <f>IFERROR(VLOOKUP(CONCATENATE($A105,V$1),'Исх-видео'!$A$2:$F$3000,6,FALSE),"-")</f>
        <v>-</v>
      </c>
      <c r="W105" s="108" t="str">
        <f>IFERROR(VLOOKUP(CONCATENATE($A105,W$1),'Исх-видео'!$A$2:$F$3000,6,FALSE),"-")</f>
        <v>-</v>
      </c>
      <c r="X105" s="108" t="str">
        <f>IFERROR(VLOOKUP(CONCATENATE($A105,X$1),'Исх-видео'!$A$2:$F$3000,6,FALSE),"-")</f>
        <v>-</v>
      </c>
      <c r="Y105" s="108" t="str">
        <f>IFERROR(VLOOKUP(CONCATENATE($A105,Y$1),'Исх-видео'!$A$2:$F$3000,6,FALSE),"-")</f>
        <v>-</v>
      </c>
      <c r="Z105" s="108" t="str">
        <f>IFERROR(VLOOKUP(CONCATENATE($A105,Z$1),'Исх-видео'!$A$2:$F$3000,6,FALSE),"-")</f>
        <v>-</v>
      </c>
      <c r="AA105" s="108" t="str">
        <f>IFERROR(VLOOKUP(CONCATENATE($A105,AA$1),'Исх-видео'!$A$2:$F$3000,6,FALSE),"-")</f>
        <v>-</v>
      </c>
      <c r="AB105" s="108" t="str">
        <f>IFERROR(VLOOKUP(CONCATENATE($A105,AB$1),'Исх-видео'!$A$2:$F$3000,6,FALSE),"-")</f>
        <v>-</v>
      </c>
      <c r="AC105" s="108" t="str">
        <f>IFERROR(VLOOKUP(CONCATENATE($A105,AC$1),'Исх-видео'!$A$2:$F$3000,6,FALSE),"-")</f>
        <v>-</v>
      </c>
      <c r="AD105" s="108" t="str">
        <f>IFERROR(VLOOKUP(CONCATENATE($A105,AD$1),'Исх-видео'!$A$2:$F$3000,6,FALSE),"-")</f>
        <v>-</v>
      </c>
      <c r="AE105" s="108" t="str">
        <f>IFERROR(VLOOKUP(CONCATENATE($A105,AE$1),'Исх-видео'!$A$2:$F$3000,6,FALSE),"-")</f>
        <v>-</v>
      </c>
      <c r="AF105" s="108" t="str">
        <f>IFERROR(VLOOKUP(CONCATENATE($A105,AF$1),'Исх-видео'!$A$2:$F$3000,6,FALSE),"-")</f>
        <v>-</v>
      </c>
      <c r="AG105" s="108" t="str">
        <f>IFERROR(VLOOKUP(CONCATENATE($A105,AG$1),'Исх-видео'!$A$2:$F$3000,6,FALSE),"-")</f>
        <v>-</v>
      </c>
      <c r="AH105" s="108" t="str">
        <f>IFERROR(VLOOKUP(CONCATENATE($A105,AH$1),'Исх-видео'!$A$2:$F$3000,6,FALSE),"-")</f>
        <v>-</v>
      </c>
      <c r="AI105" s="108" t="str">
        <f>IFERROR(VLOOKUP(CONCATENATE($A105,AI$1),'Исх-видео'!$A$2:$F$3000,6,FALSE),"-")</f>
        <v>-</v>
      </c>
      <c r="AJ105" s="108" t="str">
        <f>IFERROR(VLOOKUP(CONCATENATE($A105,AJ$1),'Исх-видео'!$A$2:$F$3000,6,FALSE),"-")</f>
        <v>-</v>
      </c>
      <c r="AK105" s="108" t="str">
        <f>IFERROR(VLOOKUP(CONCATENATE($A105,AK$1),'Исх-видео'!$A$2:$F$3000,6,FALSE),"-")</f>
        <v>-</v>
      </c>
      <c r="AL105" s="108" t="str">
        <f>IFERROR(VLOOKUP(CONCATENATE($A105,AL$1),'Исх-видео'!$A$2:$F$3000,6,FALSE),"-")</f>
        <v>-</v>
      </c>
      <c r="AM105" s="108" t="str">
        <f>IFERROR(VLOOKUP(CONCATENATE($A105,AM$1),'Исх-видео'!$A$2:$F$3000,6,FALSE),"-")</f>
        <v>-</v>
      </c>
      <c r="AN105" s="108" t="str">
        <f>IFERROR(VLOOKUP(CONCATENATE($A105,AN$1),'Исх-видео'!$A$2:$F$3000,6,FALSE),"-")</f>
        <v>-</v>
      </c>
      <c r="AO105" s="108" t="str">
        <f>IFERROR(VLOOKUP(CONCATENATE($A105,AO$1),'Исх-видео'!$A$2:$F$3000,6,FALSE),"-")</f>
        <v>-</v>
      </c>
      <c r="AP105" s="109"/>
    </row>
    <row r="106" spans="1:44">
      <c r="A106" s="22">
        <f t="shared" si="11"/>
        <v>5</v>
      </c>
      <c r="B106" s="108" t="str">
        <f>IFERROR(VLOOKUP(CONCATENATE($A106,B$1),'Исх-видео'!$A$2:$F$3000,6,FALSE),"-")</f>
        <v>-</v>
      </c>
      <c r="C106" s="108" t="str">
        <f>IFERROR(VLOOKUP(CONCATENATE($A106,C$1),'Исх-видео'!$A$2:$F$3000,6,FALSE),"-")</f>
        <v>-</v>
      </c>
      <c r="D106" s="108" t="str">
        <f>IFERROR(VLOOKUP(CONCATENATE($A106,D$1),'Исх-видео'!$A$2:$F$3000,6,FALSE),"-")</f>
        <v>-</v>
      </c>
      <c r="E106" s="108" t="str">
        <f>IFERROR(VLOOKUP(CONCATENATE($A106,E$1),'Исх-видео'!$A$2:$F$3000,6,FALSE),"-")</f>
        <v>-</v>
      </c>
      <c r="F106" s="108" t="str">
        <f>IFERROR(VLOOKUP(CONCATENATE($A106,F$1),'Исх-видео'!$A$2:$F$3000,6,FALSE),"-")</f>
        <v>-</v>
      </c>
      <c r="G106" s="108" t="str">
        <f>IFERROR(VLOOKUP(CONCATENATE($A106,G$1),'Исх-видео'!$A$2:$F$3000,6,FALSE),"-")</f>
        <v>-</v>
      </c>
      <c r="H106" s="108" t="str">
        <f>IFERROR(VLOOKUP(CONCATENATE($A106,H$1),'Исх-видео'!$A$2:$F$3000,6,FALSE),"-")</f>
        <v>-</v>
      </c>
      <c r="I106" s="108" t="str">
        <f>IFERROR(VLOOKUP(CONCATENATE($A106,I$1),'Исх-видео'!$A$2:$F$3000,6,FALSE),"-")</f>
        <v>-</v>
      </c>
      <c r="J106" s="108" t="str">
        <f>IFERROR(VLOOKUP(CONCATENATE($A106,J$1),'Исх-видео'!$A$2:$F$3000,6,FALSE),"-")</f>
        <v>-</v>
      </c>
      <c r="K106" s="108" t="str">
        <f>IFERROR(VLOOKUP(CONCATENATE($A106,K$1),'Исх-видео'!$A$2:$F$3000,6,FALSE),"-")</f>
        <v>-</v>
      </c>
      <c r="L106" s="108" t="str">
        <f>IFERROR(VLOOKUP(CONCATENATE($A106,L$1),'Исх-видео'!$A$2:$F$3000,6,FALSE),"-")</f>
        <v>-</v>
      </c>
      <c r="M106" s="108" t="str">
        <f>IFERROR(VLOOKUP(CONCATENATE($A106,M$1),'Исх-видео'!$A$2:$F$3000,6,FALSE),"-")</f>
        <v>-</v>
      </c>
      <c r="N106" s="108" t="str">
        <f>IFERROR(VLOOKUP(CONCATENATE($A106,N$1),'Исх-видео'!$A$2:$F$3000,6,FALSE),"-")</f>
        <v>-</v>
      </c>
      <c r="O106" s="108" t="str">
        <f>IFERROR(VLOOKUP(CONCATENATE($A106,O$1),'Исх-видео'!$A$2:$F$3000,6,FALSE),"-")</f>
        <v>-</v>
      </c>
      <c r="P106" s="108" t="str">
        <f>IFERROR(VLOOKUP(CONCATENATE($A106,P$1),'Исх-видео'!$A$2:$F$3000,6,FALSE),"-")</f>
        <v>-</v>
      </c>
      <c r="Q106" s="108" t="str">
        <f>IFERROR(VLOOKUP(CONCATENATE($A106,Q$1),'Исх-видео'!$A$2:$F$3000,6,FALSE),"-")</f>
        <v>-</v>
      </c>
      <c r="R106" s="108" t="str">
        <f>IFERROR(VLOOKUP(CONCATENATE($A106,R$1),'Исх-видео'!$A$2:$F$3000,6,FALSE),"-")</f>
        <v>-</v>
      </c>
      <c r="S106" s="108" t="str">
        <f>IFERROR(VLOOKUP(CONCATENATE($A106,S$1),'Исх-видео'!$A$2:$F$3000,6,FALSE),"-")</f>
        <v>-</v>
      </c>
      <c r="T106" s="108" t="str">
        <f>IFERROR(VLOOKUP(CONCATENATE($A106,T$1),'Исх-видео'!$A$2:$F$3000,6,FALSE),"-")</f>
        <v>-</v>
      </c>
      <c r="U106" s="108" t="str">
        <f>IFERROR(VLOOKUP(CONCATENATE($A106,U$1),'Исх-видео'!$A$2:$F$3000,6,FALSE),"-")</f>
        <v>-</v>
      </c>
      <c r="V106" s="108" t="str">
        <f>IFERROR(VLOOKUP(CONCATENATE($A106,V$1),'Исх-видео'!$A$2:$F$3000,6,FALSE),"-")</f>
        <v>-</v>
      </c>
      <c r="W106" s="108" t="str">
        <f>IFERROR(VLOOKUP(CONCATENATE($A106,W$1),'Исх-видео'!$A$2:$F$3000,6,FALSE),"-")</f>
        <v>-</v>
      </c>
      <c r="X106" s="108" t="str">
        <f>IFERROR(VLOOKUP(CONCATENATE($A106,X$1),'Исх-видео'!$A$2:$F$3000,6,FALSE),"-")</f>
        <v>-</v>
      </c>
      <c r="Y106" s="108" t="str">
        <f>IFERROR(VLOOKUP(CONCATENATE($A106,Y$1),'Исх-видео'!$A$2:$F$3000,6,FALSE),"-")</f>
        <v>-</v>
      </c>
      <c r="Z106" s="108" t="str">
        <f>IFERROR(VLOOKUP(CONCATENATE($A106,Z$1),'Исх-видео'!$A$2:$F$3000,6,FALSE),"-")</f>
        <v>-</v>
      </c>
      <c r="AA106" s="108" t="str">
        <f>IFERROR(VLOOKUP(CONCATENATE($A106,AA$1),'Исх-видео'!$A$2:$F$3000,6,FALSE),"-")</f>
        <v>-</v>
      </c>
      <c r="AB106" s="108" t="str">
        <f>IFERROR(VLOOKUP(CONCATENATE($A106,AB$1),'Исх-видео'!$A$2:$F$3000,6,FALSE),"-")</f>
        <v>-</v>
      </c>
      <c r="AC106" s="108" t="str">
        <f>IFERROR(VLOOKUP(CONCATENATE($A106,AC$1),'Исх-видео'!$A$2:$F$3000,6,FALSE),"-")</f>
        <v>-</v>
      </c>
      <c r="AD106" s="108" t="str">
        <f>IFERROR(VLOOKUP(CONCATENATE($A106,AD$1),'Исх-видео'!$A$2:$F$3000,6,FALSE),"-")</f>
        <v>-</v>
      </c>
      <c r="AE106" s="108" t="str">
        <f>IFERROR(VLOOKUP(CONCATENATE($A106,AE$1),'Исх-видео'!$A$2:$F$3000,6,FALSE),"-")</f>
        <v>-</v>
      </c>
      <c r="AF106" s="108" t="str">
        <f>IFERROR(VLOOKUP(CONCATENATE($A106,AF$1),'Исх-видео'!$A$2:$F$3000,6,FALSE),"-")</f>
        <v>-</v>
      </c>
      <c r="AG106" s="108" t="str">
        <f>IFERROR(VLOOKUP(CONCATENATE($A106,AG$1),'Исх-видео'!$A$2:$F$3000,6,FALSE),"-")</f>
        <v>-</v>
      </c>
      <c r="AH106" s="108" t="str">
        <f>IFERROR(VLOOKUP(CONCATENATE($A106,AH$1),'Исх-видео'!$A$2:$F$3000,6,FALSE),"-")</f>
        <v>-</v>
      </c>
      <c r="AI106" s="108" t="str">
        <f>IFERROR(VLOOKUP(CONCATENATE($A106,AI$1),'Исх-видео'!$A$2:$F$3000,6,FALSE),"-")</f>
        <v>-</v>
      </c>
      <c r="AJ106" s="108" t="str">
        <f>IFERROR(VLOOKUP(CONCATENATE($A106,AJ$1),'Исх-видео'!$A$2:$F$3000,6,FALSE),"-")</f>
        <v>-</v>
      </c>
      <c r="AK106" s="108" t="str">
        <f>IFERROR(VLOOKUP(CONCATENATE($A106,AK$1),'Исх-видео'!$A$2:$F$3000,6,FALSE),"-")</f>
        <v>-</v>
      </c>
      <c r="AL106" s="108" t="str">
        <f>IFERROR(VLOOKUP(CONCATENATE($A106,AL$1),'Исх-видео'!$A$2:$F$3000,6,FALSE),"-")</f>
        <v>-</v>
      </c>
      <c r="AM106" s="108" t="str">
        <f>IFERROR(VLOOKUP(CONCATENATE($A106,AM$1),'Исх-видео'!$A$2:$F$3000,6,FALSE),"-")</f>
        <v>-</v>
      </c>
      <c r="AN106" s="108" t="str">
        <f>IFERROR(VLOOKUP(CONCATENATE($A106,AN$1),'Исх-видео'!$A$2:$F$3000,6,FALSE),"-")</f>
        <v>-</v>
      </c>
      <c r="AO106" s="108" t="str">
        <f>IFERROR(VLOOKUP(CONCATENATE($A106,AO$1),'Исх-видео'!$A$2:$F$3000,6,FALSE),"-")</f>
        <v>-</v>
      </c>
      <c r="AP106" s="109"/>
    </row>
    <row r="107" spans="1:44">
      <c r="A107" s="22">
        <f t="shared" si="11"/>
        <v>6</v>
      </c>
      <c r="B107" s="108" t="str">
        <f>IFERROR(VLOOKUP(CONCATENATE($A107,B$1),'Исх-видео'!$A$2:$F$3000,6,FALSE),"-")</f>
        <v>-</v>
      </c>
      <c r="C107" s="108" t="str">
        <f>IFERROR(VLOOKUP(CONCATENATE($A107,C$1),'Исх-видео'!$A$2:$F$3000,6,FALSE),"-")</f>
        <v>-</v>
      </c>
      <c r="D107" s="108" t="str">
        <f>IFERROR(VLOOKUP(CONCATENATE($A107,D$1),'Исх-видео'!$A$2:$F$3000,6,FALSE),"-")</f>
        <v>-</v>
      </c>
      <c r="E107" s="108" t="str">
        <f>IFERROR(VLOOKUP(CONCATENATE($A107,E$1),'Исх-видео'!$A$2:$F$3000,6,FALSE),"-")</f>
        <v>ДА</v>
      </c>
      <c r="F107" s="108" t="str">
        <f>IFERROR(VLOOKUP(CONCATENATE($A107,F$1),'Исх-видео'!$A$2:$F$3000,6,FALSE),"-")</f>
        <v>ДА</v>
      </c>
      <c r="G107" s="108" t="str">
        <f>IFERROR(VLOOKUP(CONCATENATE($A107,G$1),'Исх-видео'!$A$2:$F$3000,6,FALSE),"-")</f>
        <v>-</v>
      </c>
      <c r="H107" s="108" t="str">
        <f>IFERROR(VLOOKUP(CONCATENATE($A107,H$1),'Исх-видео'!$A$2:$F$3000,6,FALSE),"-")</f>
        <v>-</v>
      </c>
      <c r="I107" s="108" t="str">
        <f>IFERROR(VLOOKUP(CONCATENATE($A107,I$1),'Исх-видео'!$A$2:$F$3000,6,FALSE),"-")</f>
        <v>НЕТ</v>
      </c>
      <c r="J107" s="108" t="str">
        <f>IFERROR(VLOOKUP(CONCATENATE($A107,J$1),'Исх-видео'!$A$2:$F$3000,6,FALSE),"-")</f>
        <v>НЕТ</v>
      </c>
      <c r="K107" s="108" t="str">
        <f>IFERROR(VLOOKUP(CONCATENATE($A107,K$1),'Исх-видео'!$A$2:$F$3000,6,FALSE),"-")</f>
        <v>ДА</v>
      </c>
      <c r="L107" s="108" t="str">
        <f>IFERROR(VLOOKUP(CONCATENATE($A107,L$1),'Исх-видео'!$A$2:$F$3000,6,FALSE),"-")</f>
        <v>НЕТ</v>
      </c>
      <c r="M107" s="108" t="str">
        <f>IFERROR(VLOOKUP(CONCATENATE($A107,M$1),'Исх-видео'!$A$2:$F$3000,6,FALSE),"-")</f>
        <v>ДА</v>
      </c>
      <c r="N107" s="108" t="str">
        <f>IFERROR(VLOOKUP(CONCATENATE($A107,N$1),'Исх-видео'!$A$2:$F$3000,6,FALSE),"-")</f>
        <v>НЕТ</v>
      </c>
      <c r="O107" s="108" t="str">
        <f>IFERROR(VLOOKUP(CONCATENATE($A107,O$1),'Исх-видео'!$A$2:$F$3000,6,FALSE),"-")</f>
        <v>НЕТ</v>
      </c>
      <c r="P107" s="108" t="str">
        <f>IFERROR(VLOOKUP(CONCATENATE($A107,P$1),'Исх-видео'!$A$2:$F$3000,6,FALSE),"-")</f>
        <v>-</v>
      </c>
      <c r="Q107" s="108" t="str">
        <f>IFERROR(VLOOKUP(CONCATENATE($A107,Q$1),'Исх-видео'!$A$2:$F$3000,6,FALSE),"-")</f>
        <v>НЕТ</v>
      </c>
      <c r="R107" s="108" t="str">
        <f>IFERROR(VLOOKUP(CONCATENATE($A107,R$1),'Исх-видео'!$A$2:$F$3000,6,FALSE),"-")</f>
        <v>-</v>
      </c>
      <c r="S107" s="108" t="str">
        <f>IFERROR(VLOOKUP(CONCATENATE($A107,S$1),'Исх-видео'!$A$2:$F$3000,6,FALSE),"-")</f>
        <v>-</v>
      </c>
      <c r="T107" s="108" t="str">
        <f>IFERROR(VLOOKUP(CONCATENATE($A107,T$1),'Исх-видео'!$A$2:$F$3000,6,FALSE),"-")</f>
        <v>ДА</v>
      </c>
      <c r="U107" s="108" t="str">
        <f>IFERROR(VLOOKUP(CONCATENATE($A107,U$1),'Исх-видео'!$A$2:$F$3000,6,FALSE),"-")</f>
        <v>-</v>
      </c>
      <c r="V107" s="108" t="str">
        <f>IFERROR(VLOOKUP(CONCATENATE($A107,V$1),'Исх-видео'!$A$2:$F$3000,6,FALSE),"-")</f>
        <v>-</v>
      </c>
      <c r="W107" s="108" t="str">
        <f>IFERROR(VLOOKUP(CONCATENATE($A107,W$1),'Исх-видео'!$A$2:$F$3000,6,FALSE),"-")</f>
        <v>-</v>
      </c>
      <c r="X107" s="108" t="str">
        <f>IFERROR(VLOOKUP(CONCATENATE($A107,X$1),'Исх-видео'!$A$2:$F$3000,6,FALSE),"-")</f>
        <v>НЕТ</v>
      </c>
      <c r="Y107" s="108" t="str">
        <f>IFERROR(VLOOKUP(CONCATENATE($A107,Y$1),'Исх-видео'!$A$2:$F$3000,6,FALSE),"-")</f>
        <v>-</v>
      </c>
      <c r="Z107" s="108" t="str">
        <f>IFERROR(VLOOKUP(CONCATENATE($A107,Z$1),'Исх-видео'!$A$2:$F$3000,6,FALSE),"-")</f>
        <v>-</v>
      </c>
      <c r="AA107" s="108" t="str">
        <f>IFERROR(VLOOKUP(CONCATENATE($A107,AA$1),'Исх-видео'!$A$2:$F$3000,6,FALSE),"-")</f>
        <v>ДА</v>
      </c>
      <c r="AB107" s="108" t="str">
        <f>IFERROR(VLOOKUP(CONCATENATE($A107,AB$1),'Исх-видео'!$A$2:$F$3000,6,FALSE),"-")</f>
        <v>-</v>
      </c>
      <c r="AC107" s="108" t="str">
        <f>IFERROR(VLOOKUP(CONCATENATE($A107,AC$1),'Исх-видео'!$A$2:$F$3000,6,FALSE),"-")</f>
        <v>-</v>
      </c>
      <c r="AD107" s="108" t="str">
        <f>IFERROR(VLOOKUP(CONCATENATE($A107,AD$1),'Исх-видео'!$A$2:$F$3000,6,FALSE),"-")</f>
        <v>ДА</v>
      </c>
      <c r="AE107" s="108" t="str">
        <f>IFERROR(VLOOKUP(CONCATENATE($A107,AE$1),'Исх-видео'!$A$2:$F$3000,6,FALSE),"-")</f>
        <v>-</v>
      </c>
      <c r="AF107" s="108" t="str">
        <f>IFERROR(VLOOKUP(CONCATENATE($A107,AF$1),'Исх-видео'!$A$2:$F$3000,6,FALSE),"-")</f>
        <v>-</v>
      </c>
      <c r="AG107" s="108" t="str">
        <f>IFERROR(VLOOKUP(CONCATENATE($A107,AG$1),'Исх-видео'!$A$2:$F$3000,6,FALSE),"-")</f>
        <v>-</v>
      </c>
      <c r="AH107" s="108" t="str">
        <f>IFERROR(VLOOKUP(CONCATENATE($A107,AH$1),'Исх-видео'!$A$2:$F$3000,6,FALSE),"-")</f>
        <v>-</v>
      </c>
      <c r="AI107" s="108" t="str">
        <f>IFERROR(VLOOKUP(CONCATENATE($A107,AI$1),'Исх-видео'!$A$2:$F$3000,6,FALSE),"-")</f>
        <v>-</v>
      </c>
      <c r="AJ107" s="108" t="str">
        <f>IFERROR(VLOOKUP(CONCATENATE($A107,AJ$1),'Исх-видео'!$A$2:$F$3000,6,FALSE),"-")</f>
        <v>-</v>
      </c>
      <c r="AK107" s="108" t="str">
        <f>IFERROR(VLOOKUP(CONCATENATE($A107,AK$1),'Исх-видео'!$A$2:$F$3000,6,FALSE),"-")</f>
        <v>-</v>
      </c>
      <c r="AL107" s="108" t="str">
        <f>IFERROR(VLOOKUP(CONCATENATE($A107,AL$1),'Исх-видео'!$A$2:$F$3000,6,FALSE),"-")</f>
        <v>-</v>
      </c>
      <c r="AM107" s="108" t="str">
        <f>IFERROR(VLOOKUP(CONCATENATE($A107,AM$1),'Исх-видео'!$A$2:$F$3000,6,FALSE),"-")</f>
        <v>-</v>
      </c>
      <c r="AN107" s="108" t="str">
        <f>IFERROR(VLOOKUP(CONCATENATE($A107,AN$1),'Исх-видео'!$A$2:$F$3000,6,FALSE),"-")</f>
        <v>ДА</v>
      </c>
      <c r="AO107" s="108" t="str">
        <f>IFERROR(VLOOKUP(CONCATENATE($A107,AO$1),'Исх-видео'!$A$2:$F$3000,6,FALSE),"-")</f>
        <v>-</v>
      </c>
      <c r="AP107" s="109"/>
    </row>
    <row r="108" spans="1:44">
      <c r="A108" s="22">
        <f t="shared" si="11"/>
        <v>7</v>
      </c>
      <c r="B108" s="108" t="str">
        <f>IFERROR(VLOOKUP(CONCATENATE($A108,B$1),'Исх-видео'!$A$2:$F$3000,6,FALSE),"-")</f>
        <v>-</v>
      </c>
      <c r="C108" s="108" t="str">
        <f>IFERROR(VLOOKUP(CONCATENATE($A108,C$1),'Исх-видео'!$A$2:$F$3000,6,FALSE),"-")</f>
        <v>ДА</v>
      </c>
      <c r="D108" s="108" t="str">
        <f>IFERROR(VLOOKUP(CONCATENATE($A108,D$1),'Исх-видео'!$A$2:$F$3000,6,FALSE),"-")</f>
        <v>-</v>
      </c>
      <c r="E108" s="108" t="str">
        <f>IFERROR(VLOOKUP(CONCATENATE($A108,E$1),'Исх-видео'!$A$2:$F$3000,6,FALSE),"-")</f>
        <v>ДА</v>
      </c>
      <c r="F108" s="108" t="str">
        <f>IFERROR(VLOOKUP(CONCATENATE($A108,F$1),'Исх-видео'!$A$2:$F$3000,6,FALSE),"-")</f>
        <v>ДА</v>
      </c>
      <c r="G108" s="108" t="str">
        <f>IFERROR(VLOOKUP(CONCATENATE($A108,G$1),'Исх-видео'!$A$2:$F$3000,6,FALSE),"-")</f>
        <v>-</v>
      </c>
      <c r="H108" s="108" t="str">
        <f>IFERROR(VLOOKUP(CONCATENATE($A108,H$1),'Исх-видео'!$A$2:$F$3000,6,FALSE),"-")</f>
        <v>-</v>
      </c>
      <c r="I108" s="108" t="str">
        <f>IFERROR(VLOOKUP(CONCATENATE($A108,I$1),'Исх-видео'!$A$2:$F$3000,6,FALSE),"-")</f>
        <v>НЕТ</v>
      </c>
      <c r="J108" s="108" t="str">
        <f>IFERROR(VLOOKUP(CONCATENATE($A108,J$1),'Исх-видео'!$A$2:$F$3000,6,FALSE),"-")</f>
        <v>НЕТ</v>
      </c>
      <c r="K108" s="108" t="str">
        <f>IFERROR(VLOOKUP(CONCATENATE($A108,K$1),'Исх-видео'!$A$2:$F$3000,6,FALSE),"-")</f>
        <v>ДА</v>
      </c>
      <c r="L108" s="108" t="str">
        <f>IFERROR(VLOOKUP(CONCATENATE($A108,L$1),'Исх-видео'!$A$2:$F$3000,6,FALSE),"-")</f>
        <v>ДА</v>
      </c>
      <c r="M108" s="108" t="str">
        <f>IFERROR(VLOOKUP(CONCATENATE($A108,M$1),'Исх-видео'!$A$2:$F$3000,6,FALSE),"-")</f>
        <v>ДА</v>
      </c>
      <c r="N108" s="108" t="str">
        <f>IFERROR(VLOOKUP(CONCATENATE($A108,N$1),'Исх-видео'!$A$2:$F$3000,6,FALSE),"-")</f>
        <v>ДА</v>
      </c>
      <c r="O108" s="108" t="str">
        <f>IFERROR(VLOOKUP(CONCATENATE($A108,O$1),'Исх-видео'!$A$2:$F$3000,6,FALSE),"-")</f>
        <v>ДА</v>
      </c>
      <c r="P108" s="108" t="str">
        <f>IFERROR(VLOOKUP(CONCATENATE($A108,P$1),'Исх-видео'!$A$2:$F$3000,6,FALSE),"-")</f>
        <v>-</v>
      </c>
      <c r="Q108" s="108" t="str">
        <f>IFERROR(VLOOKUP(CONCATENATE($A108,Q$1),'Исх-видео'!$A$2:$F$3000,6,FALSE),"-")</f>
        <v>НЕТ</v>
      </c>
      <c r="R108" s="108" t="str">
        <f>IFERROR(VLOOKUP(CONCATENATE($A108,R$1),'Исх-видео'!$A$2:$F$3000,6,FALSE),"-")</f>
        <v>-</v>
      </c>
      <c r="S108" s="108" t="str">
        <f>IFERROR(VLOOKUP(CONCATENATE($A108,S$1),'Исх-видео'!$A$2:$F$3000,6,FALSE),"-")</f>
        <v>-</v>
      </c>
      <c r="T108" s="108" t="str">
        <f>IFERROR(VLOOKUP(CONCATENATE($A108,T$1),'Исх-видео'!$A$2:$F$3000,6,FALSE),"-")</f>
        <v>ДА</v>
      </c>
      <c r="U108" s="108" t="str">
        <f>IFERROR(VLOOKUP(CONCATENATE($A108,U$1),'Исх-видео'!$A$2:$F$3000,6,FALSE),"-")</f>
        <v>-</v>
      </c>
      <c r="V108" s="108" t="str">
        <f>IFERROR(VLOOKUP(CONCATENATE($A108,V$1),'Исх-видео'!$A$2:$F$3000,6,FALSE),"-")</f>
        <v>-</v>
      </c>
      <c r="W108" s="108" t="str">
        <f>IFERROR(VLOOKUP(CONCATENATE($A108,W$1),'Исх-видео'!$A$2:$F$3000,6,FALSE),"-")</f>
        <v>-</v>
      </c>
      <c r="X108" s="108" t="str">
        <f>IFERROR(VLOOKUP(CONCATENATE($A108,X$1),'Исх-видео'!$A$2:$F$3000,6,FALSE),"-")</f>
        <v>НЕТ</v>
      </c>
      <c r="Y108" s="108" t="str">
        <f>IFERROR(VLOOKUP(CONCATENATE($A108,Y$1),'Исх-видео'!$A$2:$F$3000,6,FALSE),"-")</f>
        <v>-</v>
      </c>
      <c r="Z108" s="108" t="str">
        <f>IFERROR(VLOOKUP(CONCATENATE($A108,Z$1),'Исх-видео'!$A$2:$F$3000,6,FALSE),"-")</f>
        <v>-</v>
      </c>
      <c r="AA108" s="108" t="str">
        <f>IFERROR(VLOOKUP(CONCATENATE($A108,AA$1),'Исх-видео'!$A$2:$F$3000,6,FALSE),"-")</f>
        <v>-</v>
      </c>
      <c r="AB108" s="108" t="str">
        <f>IFERROR(VLOOKUP(CONCATENATE($A108,AB$1),'Исх-видео'!$A$2:$F$3000,6,FALSE),"-")</f>
        <v>-</v>
      </c>
      <c r="AC108" s="108" t="str">
        <f>IFERROR(VLOOKUP(CONCATENATE($A108,AC$1),'Исх-видео'!$A$2:$F$3000,6,FALSE),"-")</f>
        <v>-</v>
      </c>
      <c r="AD108" s="108" t="str">
        <f>IFERROR(VLOOKUP(CONCATENATE($A108,AD$1),'Исх-видео'!$A$2:$F$3000,6,FALSE),"-")</f>
        <v>ДА</v>
      </c>
      <c r="AE108" s="108" t="str">
        <f>IFERROR(VLOOKUP(CONCATENATE($A108,AE$1),'Исх-видео'!$A$2:$F$3000,6,FALSE),"-")</f>
        <v>-</v>
      </c>
      <c r="AF108" s="108" t="str">
        <f>IFERROR(VLOOKUP(CONCATENATE($A108,AF$1),'Исх-видео'!$A$2:$F$3000,6,FALSE),"-")</f>
        <v>-</v>
      </c>
      <c r="AG108" s="108" t="str">
        <f>IFERROR(VLOOKUP(CONCATENATE($A108,AG$1),'Исх-видео'!$A$2:$F$3000,6,FALSE),"-")</f>
        <v>-</v>
      </c>
      <c r="AH108" s="108" t="str">
        <f>IFERROR(VLOOKUP(CONCATENATE($A108,AH$1),'Исх-видео'!$A$2:$F$3000,6,FALSE),"-")</f>
        <v>-</v>
      </c>
      <c r="AI108" s="108" t="str">
        <f>IFERROR(VLOOKUP(CONCATENATE($A108,AI$1),'Исх-видео'!$A$2:$F$3000,6,FALSE),"-")</f>
        <v>ДА</v>
      </c>
      <c r="AJ108" s="108" t="str">
        <f>IFERROR(VLOOKUP(CONCATENATE($A108,AJ$1),'Исх-видео'!$A$2:$F$3000,6,FALSE),"-")</f>
        <v>-</v>
      </c>
      <c r="AK108" s="108" t="str">
        <f>IFERROR(VLOOKUP(CONCATENATE($A108,AK$1),'Исх-видео'!$A$2:$F$3000,6,FALSE),"-")</f>
        <v>-</v>
      </c>
      <c r="AL108" s="108" t="str">
        <f>IFERROR(VLOOKUP(CONCATENATE($A108,AL$1),'Исх-видео'!$A$2:$F$3000,6,FALSE),"-")</f>
        <v>-</v>
      </c>
      <c r="AM108" s="108" t="str">
        <f>IFERROR(VLOOKUP(CONCATENATE($A108,AM$1),'Исх-видео'!$A$2:$F$3000,6,FALSE),"-")</f>
        <v>-</v>
      </c>
      <c r="AN108" s="108" t="str">
        <f>IFERROR(VLOOKUP(CONCATENATE($A108,AN$1),'Исх-видео'!$A$2:$F$3000,6,FALSE),"-")</f>
        <v>ДА</v>
      </c>
      <c r="AO108" s="108" t="str">
        <f>IFERROR(VLOOKUP(CONCATENATE($A108,AO$1),'Исх-видео'!$A$2:$F$3000,6,FALSE),"-")</f>
        <v>-</v>
      </c>
      <c r="AP108" s="109"/>
    </row>
    <row r="109" spans="1:44">
      <c r="A109" s="22">
        <f t="shared" si="11"/>
        <v>8</v>
      </c>
      <c r="B109" s="108" t="str">
        <f>IFERROR(VLOOKUP(CONCATENATE($A109,B$1),'Исх-видео'!$A$2:$F$3000,6,FALSE),"-")</f>
        <v>-</v>
      </c>
      <c r="C109" s="108" t="str">
        <f>IFERROR(VLOOKUP(CONCATENATE($A109,C$1),'Исх-видео'!$A$2:$F$3000,6,FALSE),"-")</f>
        <v>-</v>
      </c>
      <c r="D109" s="108" t="str">
        <f>IFERROR(VLOOKUP(CONCATENATE($A109,D$1),'Исх-видео'!$A$2:$F$3000,6,FALSE),"-")</f>
        <v>-</v>
      </c>
      <c r="E109" s="108" t="str">
        <f>IFERROR(VLOOKUP(CONCATENATE($A109,E$1),'Исх-видео'!$A$2:$F$3000,6,FALSE),"-")</f>
        <v>-</v>
      </c>
      <c r="F109" s="108" t="str">
        <f>IFERROR(VLOOKUP(CONCATENATE($A109,F$1),'Исх-видео'!$A$2:$F$3000,6,FALSE),"-")</f>
        <v>-</v>
      </c>
      <c r="G109" s="108" t="str">
        <f>IFERROR(VLOOKUP(CONCATENATE($A109,G$1),'Исх-видео'!$A$2:$F$3000,6,FALSE),"-")</f>
        <v>-</v>
      </c>
      <c r="H109" s="108" t="str">
        <f>IFERROR(VLOOKUP(CONCATENATE($A109,H$1),'Исх-видео'!$A$2:$F$3000,6,FALSE),"-")</f>
        <v>-</v>
      </c>
      <c r="I109" s="108" t="str">
        <f>IFERROR(VLOOKUP(CONCATENATE($A109,I$1),'Исх-видео'!$A$2:$F$3000,6,FALSE),"-")</f>
        <v>-</v>
      </c>
      <c r="J109" s="108" t="str">
        <f>IFERROR(VLOOKUP(CONCATENATE($A109,J$1),'Исх-видео'!$A$2:$F$3000,6,FALSE),"-")</f>
        <v>-</v>
      </c>
      <c r="K109" s="108" t="str">
        <f>IFERROR(VLOOKUP(CONCATENATE($A109,K$1),'Исх-видео'!$A$2:$F$3000,6,FALSE),"-")</f>
        <v>-</v>
      </c>
      <c r="L109" s="108" t="str">
        <f>IFERROR(VLOOKUP(CONCATENATE($A109,L$1),'Исх-видео'!$A$2:$F$3000,6,FALSE),"-")</f>
        <v>-</v>
      </c>
      <c r="M109" s="108" t="str">
        <f>IFERROR(VLOOKUP(CONCATENATE($A109,M$1),'Исх-видео'!$A$2:$F$3000,6,FALSE),"-")</f>
        <v>-</v>
      </c>
      <c r="N109" s="108" t="str">
        <f>IFERROR(VLOOKUP(CONCATENATE($A109,N$1),'Исх-видео'!$A$2:$F$3000,6,FALSE),"-")</f>
        <v>-</v>
      </c>
      <c r="O109" s="108" t="str">
        <f>IFERROR(VLOOKUP(CONCATENATE($A109,O$1),'Исх-видео'!$A$2:$F$3000,6,FALSE),"-")</f>
        <v>-</v>
      </c>
      <c r="P109" s="108" t="str">
        <f>IFERROR(VLOOKUP(CONCATENATE($A109,P$1),'Исх-видео'!$A$2:$F$3000,6,FALSE),"-")</f>
        <v>-</v>
      </c>
      <c r="Q109" s="108" t="str">
        <f>IFERROR(VLOOKUP(CONCATENATE($A109,Q$1),'Исх-видео'!$A$2:$F$3000,6,FALSE),"-")</f>
        <v>-</v>
      </c>
      <c r="R109" s="108" t="str">
        <f>IFERROR(VLOOKUP(CONCATENATE($A109,R$1),'Исх-видео'!$A$2:$F$3000,6,FALSE),"-")</f>
        <v>-</v>
      </c>
      <c r="S109" s="108" t="str">
        <f>IFERROR(VLOOKUP(CONCATENATE($A109,S$1),'Исх-видео'!$A$2:$F$3000,6,FALSE),"-")</f>
        <v>-</v>
      </c>
      <c r="T109" s="108" t="str">
        <f>IFERROR(VLOOKUP(CONCATENATE($A109,T$1),'Исх-видео'!$A$2:$F$3000,6,FALSE),"-")</f>
        <v>-</v>
      </c>
      <c r="U109" s="108" t="str">
        <f>IFERROR(VLOOKUP(CONCATENATE($A109,U$1),'Исх-видео'!$A$2:$F$3000,6,FALSE),"-")</f>
        <v>-</v>
      </c>
      <c r="V109" s="108" t="str">
        <f>IFERROR(VLOOKUP(CONCATENATE($A109,V$1),'Исх-видео'!$A$2:$F$3000,6,FALSE),"-")</f>
        <v>-</v>
      </c>
      <c r="W109" s="108" t="str">
        <f>IFERROR(VLOOKUP(CONCATENATE($A109,W$1),'Исх-видео'!$A$2:$F$3000,6,FALSE),"-")</f>
        <v>-</v>
      </c>
      <c r="X109" s="108" t="str">
        <f>IFERROR(VLOOKUP(CONCATENATE($A109,X$1),'Исх-видео'!$A$2:$F$3000,6,FALSE),"-")</f>
        <v>-</v>
      </c>
      <c r="Y109" s="108" t="str">
        <f>IFERROR(VLOOKUP(CONCATENATE($A109,Y$1),'Исх-видео'!$A$2:$F$3000,6,FALSE),"-")</f>
        <v>-</v>
      </c>
      <c r="Z109" s="108" t="str">
        <f>IFERROR(VLOOKUP(CONCATENATE($A109,Z$1),'Исх-видео'!$A$2:$F$3000,6,FALSE),"-")</f>
        <v>-</v>
      </c>
      <c r="AA109" s="108" t="str">
        <f>IFERROR(VLOOKUP(CONCATENATE($A109,AA$1),'Исх-видео'!$A$2:$F$3000,6,FALSE),"-")</f>
        <v>-</v>
      </c>
      <c r="AB109" s="108" t="str">
        <f>IFERROR(VLOOKUP(CONCATENATE($A109,AB$1),'Исх-видео'!$A$2:$F$3000,6,FALSE),"-")</f>
        <v>-</v>
      </c>
      <c r="AC109" s="108" t="str">
        <f>IFERROR(VLOOKUP(CONCATENATE($A109,AC$1),'Исх-видео'!$A$2:$F$3000,6,FALSE),"-")</f>
        <v>-</v>
      </c>
      <c r="AD109" s="108" t="str">
        <f>IFERROR(VLOOKUP(CONCATENATE($A109,AD$1),'Исх-видео'!$A$2:$F$3000,6,FALSE),"-")</f>
        <v>-</v>
      </c>
      <c r="AE109" s="108" t="str">
        <f>IFERROR(VLOOKUP(CONCATENATE($A109,AE$1),'Исх-видео'!$A$2:$F$3000,6,FALSE),"-")</f>
        <v>-</v>
      </c>
      <c r="AF109" s="108" t="str">
        <f>IFERROR(VLOOKUP(CONCATENATE($A109,AF$1),'Исх-видео'!$A$2:$F$3000,6,FALSE),"-")</f>
        <v>-</v>
      </c>
      <c r="AG109" s="108" t="str">
        <f>IFERROR(VLOOKUP(CONCATENATE($A109,AG$1),'Исх-видео'!$A$2:$F$3000,6,FALSE),"-")</f>
        <v>-</v>
      </c>
      <c r="AH109" s="108" t="str">
        <f>IFERROR(VLOOKUP(CONCATENATE($A109,AH$1),'Исх-видео'!$A$2:$F$3000,6,FALSE),"-")</f>
        <v>-</v>
      </c>
      <c r="AI109" s="108" t="str">
        <f>IFERROR(VLOOKUP(CONCATENATE($A109,AI$1),'Исх-видео'!$A$2:$F$3000,6,FALSE),"-")</f>
        <v>-</v>
      </c>
      <c r="AJ109" s="108" t="str">
        <f>IFERROR(VLOOKUP(CONCATENATE($A109,AJ$1),'Исх-видео'!$A$2:$F$3000,6,FALSE),"-")</f>
        <v>-</v>
      </c>
      <c r="AK109" s="108" t="str">
        <f>IFERROR(VLOOKUP(CONCATENATE($A109,AK$1),'Исх-видео'!$A$2:$F$3000,6,FALSE),"-")</f>
        <v>-</v>
      </c>
      <c r="AL109" s="108" t="str">
        <f>IFERROR(VLOOKUP(CONCATENATE($A109,AL$1),'Исх-видео'!$A$2:$F$3000,6,FALSE),"-")</f>
        <v>-</v>
      </c>
      <c r="AM109" s="108" t="str">
        <f>IFERROR(VLOOKUP(CONCATENATE($A109,AM$1),'Исх-видео'!$A$2:$F$3000,6,FALSE),"-")</f>
        <v>-</v>
      </c>
      <c r="AN109" s="108" t="str">
        <f>IFERROR(VLOOKUP(CONCATENATE($A109,AN$1),'Исх-видео'!$A$2:$F$3000,6,FALSE),"-")</f>
        <v>-</v>
      </c>
      <c r="AO109" s="108" t="str">
        <f>IFERROR(VLOOKUP(CONCATENATE($A109,AO$1),'Исх-видео'!$A$2:$F$3000,6,FALSE),"-")</f>
        <v>-</v>
      </c>
      <c r="AP109" s="109"/>
    </row>
    <row r="110" spans="1:44">
      <c r="A110" s="22">
        <f t="shared" si="11"/>
        <v>9</v>
      </c>
      <c r="B110" s="108" t="str">
        <f>IFERROR(VLOOKUP(CONCATENATE($A110,B$1),'Исх-видео'!$A$2:$F$3000,6,FALSE),"-")</f>
        <v>-</v>
      </c>
      <c r="C110" s="108" t="str">
        <f>IFERROR(VLOOKUP(CONCATENATE($A110,C$1),'Исх-видео'!$A$2:$F$3000,6,FALSE),"-")</f>
        <v>-</v>
      </c>
      <c r="D110" s="108" t="str">
        <f>IFERROR(VLOOKUP(CONCATENATE($A110,D$1),'Исх-видео'!$A$2:$F$3000,6,FALSE),"-")</f>
        <v>-</v>
      </c>
      <c r="E110" s="108" t="str">
        <f>IFERROR(VLOOKUP(CONCATENATE($A110,E$1),'Исх-видео'!$A$2:$F$3000,6,FALSE),"-")</f>
        <v>ДА</v>
      </c>
      <c r="F110" s="108" t="str">
        <f>IFERROR(VLOOKUP(CONCATENATE($A110,F$1),'Исх-видео'!$A$2:$F$3000,6,FALSE),"-")</f>
        <v>ДА</v>
      </c>
      <c r="G110" s="108" t="str">
        <f>IFERROR(VLOOKUP(CONCATENATE($A110,G$1),'Исх-видео'!$A$2:$F$3000,6,FALSE),"-")</f>
        <v>-</v>
      </c>
      <c r="H110" s="108" t="str">
        <f>IFERROR(VLOOKUP(CONCATENATE($A110,H$1),'Исх-видео'!$A$2:$F$3000,6,FALSE),"-")</f>
        <v>-</v>
      </c>
      <c r="I110" s="108" t="str">
        <f>IFERROR(VLOOKUP(CONCATENATE($A110,I$1),'Исх-видео'!$A$2:$F$3000,6,FALSE),"-")</f>
        <v>НЕТ</v>
      </c>
      <c r="J110" s="108" t="str">
        <f>IFERROR(VLOOKUP(CONCATENATE($A110,J$1),'Исх-видео'!$A$2:$F$3000,6,FALSE),"-")</f>
        <v>НЕТ</v>
      </c>
      <c r="K110" s="108" t="str">
        <f>IFERROR(VLOOKUP(CONCATENATE($A110,K$1),'Исх-видео'!$A$2:$F$3000,6,FALSE),"-")</f>
        <v>-</v>
      </c>
      <c r="L110" s="108" t="str">
        <f>IFERROR(VLOOKUP(CONCATENATE($A110,L$1),'Исх-видео'!$A$2:$F$3000,6,FALSE),"-")</f>
        <v>ДА</v>
      </c>
      <c r="M110" s="108" t="str">
        <f>IFERROR(VLOOKUP(CONCATENATE($A110,M$1),'Исх-видео'!$A$2:$F$3000,6,FALSE),"-")</f>
        <v>ДА</v>
      </c>
      <c r="N110" s="108" t="str">
        <f>IFERROR(VLOOKUP(CONCATENATE($A110,N$1),'Исх-видео'!$A$2:$F$3000,6,FALSE),"-")</f>
        <v>НЕТ</v>
      </c>
      <c r="O110" s="108" t="str">
        <f>IFERROR(VLOOKUP(CONCATENATE($A110,O$1),'Исх-видео'!$A$2:$F$3000,6,FALSE),"-")</f>
        <v>НЕТ</v>
      </c>
      <c r="P110" s="108" t="str">
        <f>IFERROR(VLOOKUP(CONCATENATE($A110,P$1),'Исх-видео'!$A$2:$F$3000,6,FALSE),"-")</f>
        <v>-</v>
      </c>
      <c r="Q110" s="108" t="str">
        <f>IFERROR(VLOOKUP(CONCATENATE($A110,Q$1),'Исх-видео'!$A$2:$F$3000,6,FALSE),"-")</f>
        <v>НЕТ</v>
      </c>
      <c r="R110" s="108" t="str">
        <f>IFERROR(VLOOKUP(CONCATENATE($A110,R$1),'Исх-видео'!$A$2:$F$3000,6,FALSE),"-")</f>
        <v>-</v>
      </c>
      <c r="S110" s="108" t="str">
        <f>IFERROR(VLOOKUP(CONCATENATE($A110,S$1),'Исх-видео'!$A$2:$F$3000,6,FALSE),"-")</f>
        <v>-</v>
      </c>
      <c r="T110" s="108" t="str">
        <f>IFERROR(VLOOKUP(CONCATENATE($A110,T$1),'Исх-видео'!$A$2:$F$3000,6,FALSE),"-")</f>
        <v>ДА</v>
      </c>
      <c r="U110" s="108" t="str">
        <f>IFERROR(VLOOKUP(CONCATENATE($A110,U$1),'Исх-видео'!$A$2:$F$3000,6,FALSE),"-")</f>
        <v>-</v>
      </c>
      <c r="V110" s="108" t="str">
        <f>IFERROR(VLOOKUP(CONCATENATE($A110,V$1),'Исх-видео'!$A$2:$F$3000,6,FALSE),"-")</f>
        <v>-</v>
      </c>
      <c r="W110" s="108" t="str">
        <f>IFERROR(VLOOKUP(CONCATENATE($A110,W$1),'Исх-видео'!$A$2:$F$3000,6,FALSE),"-")</f>
        <v>-</v>
      </c>
      <c r="X110" s="108" t="str">
        <f>IFERROR(VLOOKUP(CONCATENATE($A110,X$1),'Исх-видео'!$A$2:$F$3000,6,FALSE),"-")</f>
        <v>НЕТ</v>
      </c>
      <c r="Y110" s="108" t="str">
        <f>IFERROR(VLOOKUP(CONCATENATE($A110,Y$1),'Исх-видео'!$A$2:$F$3000,6,FALSE),"-")</f>
        <v>-</v>
      </c>
      <c r="Z110" s="108" t="str">
        <f>IFERROR(VLOOKUP(CONCATENATE($A110,Z$1),'Исх-видео'!$A$2:$F$3000,6,FALSE),"-")</f>
        <v>-</v>
      </c>
      <c r="AA110" s="108" t="str">
        <f>IFERROR(VLOOKUP(CONCATENATE($A110,AA$1),'Исх-видео'!$A$2:$F$3000,6,FALSE),"-")</f>
        <v>ДА</v>
      </c>
      <c r="AB110" s="108" t="str">
        <f>IFERROR(VLOOKUP(CONCATENATE($A110,AB$1),'Исх-видео'!$A$2:$F$3000,6,FALSE),"-")</f>
        <v>-</v>
      </c>
      <c r="AC110" s="108" t="str">
        <f>IFERROR(VLOOKUP(CONCATENATE($A110,AC$1),'Исх-видео'!$A$2:$F$3000,6,FALSE),"-")</f>
        <v>-</v>
      </c>
      <c r="AD110" s="108" t="str">
        <f>IFERROR(VLOOKUP(CONCATENATE($A110,AD$1),'Исх-видео'!$A$2:$F$3000,6,FALSE),"-")</f>
        <v>ДА</v>
      </c>
      <c r="AE110" s="108" t="str">
        <f>IFERROR(VLOOKUP(CONCATENATE($A110,AE$1),'Исх-видео'!$A$2:$F$3000,6,FALSE),"-")</f>
        <v>-</v>
      </c>
      <c r="AF110" s="108" t="str">
        <f>IFERROR(VLOOKUP(CONCATENATE($A110,AF$1),'Исх-видео'!$A$2:$F$3000,6,FALSE),"-")</f>
        <v>-</v>
      </c>
      <c r="AG110" s="108" t="str">
        <f>IFERROR(VLOOKUP(CONCATENATE($A110,AG$1),'Исх-видео'!$A$2:$F$3000,6,FALSE),"-")</f>
        <v>-</v>
      </c>
      <c r="AH110" s="108" t="str">
        <f>IFERROR(VLOOKUP(CONCATENATE($A110,AH$1),'Исх-видео'!$A$2:$F$3000,6,FALSE),"-")</f>
        <v>-</v>
      </c>
      <c r="AI110" s="108" t="str">
        <f>IFERROR(VLOOKUP(CONCATENATE($A110,AI$1),'Исх-видео'!$A$2:$F$3000,6,FALSE),"-")</f>
        <v>-</v>
      </c>
      <c r="AJ110" s="108" t="str">
        <f>IFERROR(VLOOKUP(CONCATENATE($A110,AJ$1),'Исх-видео'!$A$2:$F$3000,6,FALSE),"-")</f>
        <v>-</v>
      </c>
      <c r="AK110" s="108" t="str">
        <f>IFERROR(VLOOKUP(CONCATENATE($A110,AK$1),'Исх-видео'!$A$2:$F$3000,6,FALSE),"-")</f>
        <v>-</v>
      </c>
      <c r="AL110" s="108" t="str">
        <f>IFERROR(VLOOKUP(CONCATENATE($A110,AL$1),'Исх-видео'!$A$2:$F$3000,6,FALSE),"-")</f>
        <v>-</v>
      </c>
      <c r="AM110" s="108" t="str">
        <f>IFERROR(VLOOKUP(CONCATENATE($A110,AM$1),'Исх-видео'!$A$2:$F$3000,6,FALSE),"-")</f>
        <v>-</v>
      </c>
      <c r="AN110" s="108" t="str">
        <f>IFERROR(VLOOKUP(CONCATENATE($A110,AN$1),'Исх-видео'!$A$2:$F$3000,6,FALSE),"-")</f>
        <v>ДА</v>
      </c>
      <c r="AO110" s="108" t="str">
        <f>IFERROR(VLOOKUP(CONCATENATE($A110,AO$1),'Исх-видео'!$A$2:$F$3000,6,FALSE),"-")</f>
        <v>-</v>
      </c>
      <c r="AP110" s="109"/>
    </row>
    <row r="111" spans="1:44">
      <c r="A111" s="22">
        <f t="shared" si="11"/>
        <v>10</v>
      </c>
      <c r="B111" s="108" t="str">
        <f>IFERROR(VLOOKUP(CONCATENATE($A111,B$1),'Исх-видео'!$A$2:$F$3000,6,FALSE),"-")</f>
        <v>-</v>
      </c>
      <c r="C111" s="108" t="str">
        <f>IFERROR(VLOOKUP(CONCATENATE($A111,C$1),'Исх-видео'!$A$2:$F$3000,6,FALSE),"-")</f>
        <v>-</v>
      </c>
      <c r="D111" s="108" t="str">
        <f>IFERROR(VLOOKUP(CONCATENATE($A111,D$1),'Исх-видео'!$A$2:$F$3000,6,FALSE),"-")</f>
        <v>-</v>
      </c>
      <c r="E111" s="108" t="str">
        <f>IFERROR(VLOOKUP(CONCATENATE($A111,E$1),'Исх-видео'!$A$2:$F$3000,6,FALSE),"-")</f>
        <v>-</v>
      </c>
      <c r="F111" s="108" t="str">
        <f>IFERROR(VLOOKUP(CONCATENATE($A111,F$1),'Исх-видео'!$A$2:$F$3000,6,FALSE),"-")</f>
        <v>-</v>
      </c>
      <c r="G111" s="108" t="str">
        <f>IFERROR(VLOOKUP(CONCATENATE($A111,G$1),'Исх-видео'!$A$2:$F$3000,6,FALSE),"-")</f>
        <v>-</v>
      </c>
      <c r="H111" s="108" t="str">
        <f>IFERROR(VLOOKUP(CONCATENATE($A111,H$1),'Исх-видео'!$A$2:$F$3000,6,FALSE),"-")</f>
        <v>-</v>
      </c>
      <c r="I111" s="108" t="str">
        <f>IFERROR(VLOOKUP(CONCATENATE($A111,I$1),'Исх-видео'!$A$2:$F$3000,6,FALSE),"-")</f>
        <v>-</v>
      </c>
      <c r="J111" s="108" t="str">
        <f>IFERROR(VLOOKUP(CONCATENATE($A111,J$1),'Исх-видео'!$A$2:$F$3000,6,FALSE),"-")</f>
        <v>-</v>
      </c>
      <c r="K111" s="108" t="str">
        <f>IFERROR(VLOOKUP(CONCATENATE($A111,K$1),'Исх-видео'!$A$2:$F$3000,6,FALSE),"-")</f>
        <v>-</v>
      </c>
      <c r="L111" s="108" t="str">
        <f>IFERROR(VLOOKUP(CONCATENATE($A111,L$1),'Исх-видео'!$A$2:$F$3000,6,FALSE),"-")</f>
        <v>-</v>
      </c>
      <c r="M111" s="108" t="str">
        <f>IFERROR(VLOOKUP(CONCATENATE($A111,M$1),'Исх-видео'!$A$2:$F$3000,6,FALSE),"-")</f>
        <v>-</v>
      </c>
      <c r="N111" s="108" t="str">
        <f>IFERROR(VLOOKUP(CONCATENATE($A111,N$1),'Исх-видео'!$A$2:$F$3000,6,FALSE),"-")</f>
        <v>-</v>
      </c>
      <c r="O111" s="108" t="str">
        <f>IFERROR(VLOOKUP(CONCATENATE($A111,O$1),'Исх-видео'!$A$2:$F$3000,6,FALSE),"-")</f>
        <v>-</v>
      </c>
      <c r="P111" s="108" t="str">
        <f>IFERROR(VLOOKUP(CONCATENATE($A111,P$1),'Исх-видео'!$A$2:$F$3000,6,FALSE),"-")</f>
        <v>-</v>
      </c>
      <c r="Q111" s="108" t="str">
        <f>IFERROR(VLOOKUP(CONCATENATE($A111,Q$1),'Исх-видео'!$A$2:$F$3000,6,FALSE),"-")</f>
        <v>-</v>
      </c>
      <c r="R111" s="108" t="str">
        <f>IFERROR(VLOOKUP(CONCATENATE($A111,R$1),'Исх-видео'!$A$2:$F$3000,6,FALSE),"-")</f>
        <v>-</v>
      </c>
      <c r="S111" s="108" t="str">
        <f>IFERROR(VLOOKUP(CONCATENATE($A111,S$1),'Исх-видео'!$A$2:$F$3000,6,FALSE),"-")</f>
        <v>-</v>
      </c>
      <c r="T111" s="108" t="str">
        <f>IFERROR(VLOOKUP(CONCATENATE($A111,T$1),'Исх-видео'!$A$2:$F$3000,6,FALSE),"-")</f>
        <v>-</v>
      </c>
      <c r="U111" s="108" t="str">
        <f>IFERROR(VLOOKUP(CONCATENATE($A111,U$1),'Исх-видео'!$A$2:$F$3000,6,FALSE),"-")</f>
        <v>-</v>
      </c>
      <c r="V111" s="108" t="str">
        <f>IFERROR(VLOOKUP(CONCATENATE($A111,V$1),'Исх-видео'!$A$2:$F$3000,6,FALSE),"-")</f>
        <v>-</v>
      </c>
      <c r="W111" s="108" t="str">
        <f>IFERROR(VLOOKUP(CONCATENATE($A111,W$1),'Исх-видео'!$A$2:$F$3000,6,FALSE),"-")</f>
        <v>-</v>
      </c>
      <c r="X111" s="108" t="str">
        <f>IFERROR(VLOOKUP(CONCATENATE($A111,X$1),'Исх-видео'!$A$2:$F$3000,6,FALSE),"-")</f>
        <v>-</v>
      </c>
      <c r="Y111" s="108" t="str">
        <f>IFERROR(VLOOKUP(CONCATENATE($A111,Y$1),'Исх-видео'!$A$2:$F$3000,6,FALSE),"-")</f>
        <v>-</v>
      </c>
      <c r="Z111" s="108" t="str">
        <f>IFERROR(VLOOKUP(CONCATENATE($A111,Z$1),'Исх-видео'!$A$2:$F$3000,6,FALSE),"-")</f>
        <v>-</v>
      </c>
      <c r="AA111" s="108" t="str">
        <f>IFERROR(VLOOKUP(CONCATENATE($A111,AA$1),'Исх-видео'!$A$2:$F$3000,6,FALSE),"-")</f>
        <v>-</v>
      </c>
      <c r="AB111" s="108" t="str">
        <f>IFERROR(VLOOKUP(CONCATENATE($A111,AB$1),'Исх-видео'!$A$2:$F$3000,6,FALSE),"-")</f>
        <v>-</v>
      </c>
      <c r="AC111" s="108" t="str">
        <f>IFERROR(VLOOKUP(CONCATENATE($A111,AC$1),'Исх-видео'!$A$2:$F$3000,6,FALSE),"-")</f>
        <v>-</v>
      </c>
      <c r="AD111" s="108" t="str">
        <f>IFERROR(VLOOKUP(CONCATENATE($A111,AD$1),'Исх-видео'!$A$2:$F$3000,6,FALSE),"-")</f>
        <v>-</v>
      </c>
      <c r="AE111" s="108" t="str">
        <f>IFERROR(VLOOKUP(CONCATENATE($A111,AE$1),'Исх-видео'!$A$2:$F$3000,6,FALSE),"-")</f>
        <v>-</v>
      </c>
      <c r="AF111" s="108" t="str">
        <f>IFERROR(VLOOKUP(CONCATENATE($A111,AF$1),'Исх-видео'!$A$2:$F$3000,6,FALSE),"-")</f>
        <v>-</v>
      </c>
      <c r="AG111" s="108" t="str">
        <f>IFERROR(VLOOKUP(CONCATENATE($A111,AG$1),'Исх-видео'!$A$2:$F$3000,6,FALSE),"-")</f>
        <v>-</v>
      </c>
      <c r="AH111" s="108" t="str">
        <f>IFERROR(VLOOKUP(CONCATENATE($A111,AH$1),'Исх-видео'!$A$2:$F$3000,6,FALSE),"-")</f>
        <v>-</v>
      </c>
      <c r="AI111" s="108" t="str">
        <f>IFERROR(VLOOKUP(CONCATENATE($A111,AI$1),'Исх-видео'!$A$2:$F$3000,6,FALSE),"-")</f>
        <v>-</v>
      </c>
      <c r="AJ111" s="108" t="str">
        <f>IFERROR(VLOOKUP(CONCATENATE($A111,AJ$1),'Исх-видео'!$A$2:$F$3000,6,FALSE),"-")</f>
        <v>-</v>
      </c>
      <c r="AK111" s="108" t="str">
        <f>IFERROR(VLOOKUP(CONCATENATE($A111,AK$1),'Исх-видео'!$A$2:$F$3000,6,FALSE),"-")</f>
        <v>-</v>
      </c>
      <c r="AL111" s="108" t="str">
        <f>IFERROR(VLOOKUP(CONCATENATE($A111,AL$1),'Исх-видео'!$A$2:$F$3000,6,FALSE),"-")</f>
        <v>-</v>
      </c>
      <c r="AM111" s="108" t="str">
        <f>IFERROR(VLOOKUP(CONCATENATE($A111,AM$1),'Исх-видео'!$A$2:$F$3000,6,FALSE),"-")</f>
        <v>-</v>
      </c>
      <c r="AN111" s="108" t="str">
        <f>IFERROR(VLOOKUP(CONCATENATE($A111,AN$1),'Исх-видео'!$A$2:$F$3000,6,FALSE),"-")</f>
        <v>-</v>
      </c>
      <c r="AO111" s="108" t="str">
        <f>IFERROR(VLOOKUP(CONCATENATE($A111,AO$1),'Исх-видео'!$A$2:$F$3000,6,FALSE),"-")</f>
        <v>-</v>
      </c>
      <c r="AP111" s="109"/>
    </row>
    <row r="112" spans="1:44">
      <c r="A112" s="22">
        <f t="shared" si="11"/>
        <v>11</v>
      </c>
      <c r="B112" s="108" t="str">
        <f>IFERROR(VLOOKUP(CONCATENATE($A112,B$1),'Исх-видео'!$A$2:$F$3000,6,FALSE),"-")</f>
        <v>-</v>
      </c>
      <c r="C112" s="108" t="str">
        <f>IFERROR(VLOOKUP(CONCATENATE($A112,C$1),'Исх-видео'!$A$2:$F$3000,6,FALSE),"-")</f>
        <v>-</v>
      </c>
      <c r="D112" s="108" t="str">
        <f>IFERROR(VLOOKUP(CONCATENATE($A112,D$1),'Исх-видео'!$A$2:$F$3000,6,FALSE),"-")</f>
        <v>-</v>
      </c>
      <c r="E112" s="108" t="str">
        <f>IFERROR(VLOOKUP(CONCATENATE($A112,E$1),'Исх-видео'!$A$2:$F$3000,6,FALSE),"-")</f>
        <v>НЕТ</v>
      </c>
      <c r="F112" s="108" t="str">
        <f>IFERROR(VLOOKUP(CONCATENATE($A112,F$1),'Исх-видео'!$A$2:$F$3000,6,FALSE),"-")</f>
        <v>ДА</v>
      </c>
      <c r="G112" s="108" t="str">
        <f>IFERROR(VLOOKUP(CONCATENATE($A112,G$1),'Исх-видео'!$A$2:$F$3000,6,FALSE),"-")</f>
        <v>-</v>
      </c>
      <c r="H112" s="108" t="str">
        <f>IFERROR(VLOOKUP(CONCATENATE($A112,H$1),'Исх-видео'!$A$2:$F$3000,6,FALSE),"-")</f>
        <v>-</v>
      </c>
      <c r="I112" s="108" t="str">
        <f>IFERROR(VLOOKUP(CONCATENATE($A112,I$1),'Исх-видео'!$A$2:$F$3000,6,FALSE),"-")</f>
        <v>ДА</v>
      </c>
      <c r="J112" s="108" t="str">
        <f>IFERROR(VLOOKUP(CONCATENATE($A112,J$1),'Исх-видео'!$A$2:$F$3000,6,FALSE),"-")</f>
        <v>НЕТ</v>
      </c>
      <c r="K112" s="108" t="str">
        <f>IFERROR(VLOOKUP(CONCATENATE($A112,K$1),'Исх-видео'!$A$2:$F$3000,6,FALSE),"-")</f>
        <v>-</v>
      </c>
      <c r="L112" s="108" t="str">
        <f>IFERROR(VLOOKUP(CONCATENATE($A112,L$1),'Исх-видео'!$A$2:$F$3000,6,FALSE),"-")</f>
        <v>ДА</v>
      </c>
      <c r="M112" s="108" t="str">
        <f>IFERROR(VLOOKUP(CONCATENATE($A112,M$1),'Исх-видео'!$A$2:$F$3000,6,FALSE),"-")</f>
        <v>НЕТ</v>
      </c>
      <c r="N112" s="108" t="str">
        <f>IFERROR(VLOOKUP(CONCATENATE($A112,N$1),'Исх-видео'!$A$2:$F$3000,6,FALSE),"-")</f>
        <v>ДА</v>
      </c>
      <c r="O112" s="108" t="str">
        <f>IFERROR(VLOOKUP(CONCATENATE($A112,O$1),'Исх-видео'!$A$2:$F$3000,6,FALSE),"-")</f>
        <v>НЕТ</v>
      </c>
      <c r="P112" s="108" t="str">
        <f>IFERROR(VLOOKUP(CONCATENATE($A112,P$1),'Исх-видео'!$A$2:$F$3000,6,FALSE),"-")</f>
        <v>-</v>
      </c>
      <c r="Q112" s="108" t="str">
        <f>IFERROR(VLOOKUP(CONCATENATE($A112,Q$1),'Исх-видео'!$A$2:$F$3000,6,FALSE),"-")</f>
        <v>НЕТ</v>
      </c>
      <c r="R112" s="108" t="str">
        <f>IFERROR(VLOOKUP(CONCATENATE($A112,R$1),'Исх-видео'!$A$2:$F$3000,6,FALSE),"-")</f>
        <v>-</v>
      </c>
      <c r="S112" s="108" t="str">
        <f>IFERROR(VLOOKUP(CONCATENATE($A112,S$1),'Исх-видео'!$A$2:$F$3000,6,FALSE),"-")</f>
        <v>-</v>
      </c>
      <c r="T112" s="108" t="str">
        <f>IFERROR(VLOOKUP(CONCATENATE($A112,T$1),'Исх-видео'!$A$2:$F$3000,6,FALSE),"-")</f>
        <v>ДА</v>
      </c>
      <c r="U112" s="108" t="str">
        <f>IFERROR(VLOOKUP(CONCATENATE($A112,U$1),'Исх-видео'!$A$2:$F$3000,6,FALSE),"-")</f>
        <v>-</v>
      </c>
      <c r="V112" s="108" t="str">
        <f>IFERROR(VLOOKUP(CONCATENATE($A112,V$1),'Исх-видео'!$A$2:$F$3000,6,FALSE),"-")</f>
        <v>-</v>
      </c>
      <c r="W112" s="108" t="str">
        <f>IFERROR(VLOOKUP(CONCATENATE($A112,W$1),'Исх-видео'!$A$2:$F$3000,6,FALSE),"-")</f>
        <v>-</v>
      </c>
      <c r="X112" s="108" t="str">
        <f>IFERROR(VLOOKUP(CONCATENATE($A112,X$1),'Исх-видео'!$A$2:$F$3000,6,FALSE),"-")</f>
        <v>-</v>
      </c>
      <c r="Y112" s="108" t="str">
        <f>IFERROR(VLOOKUP(CONCATENATE($A112,Y$1),'Исх-видео'!$A$2:$F$3000,6,FALSE),"-")</f>
        <v>-</v>
      </c>
      <c r="Z112" s="108" t="str">
        <f>IFERROR(VLOOKUP(CONCATENATE($A112,Z$1),'Исх-видео'!$A$2:$F$3000,6,FALSE),"-")</f>
        <v>-</v>
      </c>
      <c r="AA112" s="108" t="str">
        <f>IFERROR(VLOOKUP(CONCATENATE($A112,AA$1),'Исх-видео'!$A$2:$F$3000,6,FALSE),"-")</f>
        <v>ДА</v>
      </c>
      <c r="AB112" s="108" t="str">
        <f>IFERROR(VLOOKUP(CONCATENATE($A112,AB$1),'Исх-видео'!$A$2:$F$3000,6,FALSE),"-")</f>
        <v>-</v>
      </c>
      <c r="AC112" s="108" t="str">
        <f>IFERROR(VLOOKUP(CONCATENATE($A112,AC$1),'Исх-видео'!$A$2:$F$3000,6,FALSE),"-")</f>
        <v>-</v>
      </c>
      <c r="AD112" s="108" t="str">
        <f>IFERROR(VLOOKUP(CONCATENATE($A112,AD$1),'Исх-видео'!$A$2:$F$3000,6,FALSE),"-")</f>
        <v>ДА</v>
      </c>
      <c r="AE112" s="108" t="str">
        <f>IFERROR(VLOOKUP(CONCATENATE($A112,AE$1),'Исх-видео'!$A$2:$F$3000,6,FALSE),"-")</f>
        <v>-</v>
      </c>
      <c r="AF112" s="108" t="str">
        <f>IFERROR(VLOOKUP(CONCATENATE($A112,AF$1),'Исх-видео'!$A$2:$F$3000,6,FALSE),"-")</f>
        <v>-</v>
      </c>
      <c r="AG112" s="108" t="str">
        <f>IFERROR(VLOOKUP(CONCATENATE($A112,AG$1),'Исх-видео'!$A$2:$F$3000,6,FALSE),"-")</f>
        <v>-</v>
      </c>
      <c r="AH112" s="108" t="str">
        <f>IFERROR(VLOOKUP(CONCATENATE($A112,AH$1),'Исх-видео'!$A$2:$F$3000,6,FALSE),"-")</f>
        <v>-</v>
      </c>
      <c r="AI112" s="108" t="str">
        <f>IFERROR(VLOOKUP(CONCATENATE($A112,AI$1),'Исх-видео'!$A$2:$F$3000,6,FALSE),"-")</f>
        <v>ДА</v>
      </c>
      <c r="AJ112" s="108" t="str">
        <f>IFERROR(VLOOKUP(CONCATENATE($A112,AJ$1),'Исх-видео'!$A$2:$F$3000,6,FALSE),"-")</f>
        <v>-</v>
      </c>
      <c r="AK112" s="108" t="str">
        <f>IFERROR(VLOOKUP(CONCATENATE($A112,AK$1),'Исх-видео'!$A$2:$F$3000,6,FALSE),"-")</f>
        <v>-</v>
      </c>
      <c r="AL112" s="108" t="str">
        <f>IFERROR(VLOOKUP(CONCATENATE($A112,AL$1),'Исх-видео'!$A$2:$F$3000,6,FALSE),"-")</f>
        <v>-</v>
      </c>
      <c r="AM112" s="108" t="str">
        <f>IFERROR(VLOOKUP(CONCATENATE($A112,AM$1),'Исх-видео'!$A$2:$F$3000,6,FALSE),"-")</f>
        <v>-</v>
      </c>
      <c r="AN112" s="108" t="str">
        <f>IFERROR(VLOOKUP(CONCATENATE($A112,AN$1),'Исх-видео'!$A$2:$F$3000,6,FALSE),"-")</f>
        <v>-</v>
      </c>
      <c r="AO112" s="108" t="str">
        <f>IFERROR(VLOOKUP(CONCATENATE($A112,AO$1),'Исх-видео'!$A$2:$F$3000,6,FALSE),"-")</f>
        <v>-</v>
      </c>
      <c r="AP112" s="109"/>
    </row>
    <row r="113" spans="1:42">
      <c r="A113" s="22">
        <f t="shared" si="11"/>
        <v>12</v>
      </c>
      <c r="B113" s="108" t="str">
        <f>IFERROR(VLOOKUP(CONCATENATE($A113,B$1),'Исх-видео'!$A$2:$F$3000,6,FALSE),"-")</f>
        <v>-</v>
      </c>
      <c r="C113" s="108" t="str">
        <f>IFERROR(VLOOKUP(CONCATENATE($A113,C$1),'Исх-видео'!$A$2:$F$3000,6,FALSE),"-")</f>
        <v>ДА</v>
      </c>
      <c r="D113" s="108" t="str">
        <f>IFERROR(VLOOKUP(CONCATENATE($A113,D$1),'Исх-видео'!$A$2:$F$3000,6,FALSE),"-")</f>
        <v>-</v>
      </c>
      <c r="E113" s="108" t="str">
        <f>IFERROR(VLOOKUP(CONCATENATE($A113,E$1),'Исх-видео'!$A$2:$F$3000,6,FALSE),"-")</f>
        <v>-</v>
      </c>
      <c r="F113" s="108" t="str">
        <f>IFERROR(VLOOKUP(CONCATENATE($A113,F$1),'Исх-видео'!$A$2:$F$3000,6,FALSE),"-")</f>
        <v>ДА</v>
      </c>
      <c r="G113" s="108" t="str">
        <f>IFERROR(VLOOKUP(CONCATENATE($A113,G$1),'Исх-видео'!$A$2:$F$3000,6,FALSE),"-")</f>
        <v>-</v>
      </c>
      <c r="H113" s="108" t="str">
        <f>IFERROR(VLOOKUP(CONCATENATE($A113,H$1),'Исх-видео'!$A$2:$F$3000,6,FALSE),"-")</f>
        <v>-</v>
      </c>
      <c r="I113" s="108" t="str">
        <f>IFERROR(VLOOKUP(CONCATENATE($A113,I$1),'Исх-видео'!$A$2:$F$3000,6,FALSE),"-")</f>
        <v>НЕТ</v>
      </c>
      <c r="J113" s="108" t="str">
        <f>IFERROR(VLOOKUP(CONCATENATE($A113,J$1),'Исх-видео'!$A$2:$F$3000,6,FALSE),"-")</f>
        <v>НЕТ</v>
      </c>
      <c r="K113" s="108" t="str">
        <f>IFERROR(VLOOKUP(CONCATENATE($A113,K$1),'Исх-видео'!$A$2:$F$3000,6,FALSE),"-")</f>
        <v>-</v>
      </c>
      <c r="L113" s="108" t="str">
        <f>IFERROR(VLOOKUP(CONCATENATE($A113,L$1),'Исх-видео'!$A$2:$F$3000,6,FALSE),"-")</f>
        <v>ДА</v>
      </c>
      <c r="M113" s="108" t="str">
        <f>IFERROR(VLOOKUP(CONCATENATE($A113,M$1),'Исх-видео'!$A$2:$F$3000,6,FALSE),"-")</f>
        <v>ДА</v>
      </c>
      <c r="N113" s="108" t="str">
        <f>IFERROR(VLOOKUP(CONCATENATE($A113,N$1),'Исх-видео'!$A$2:$F$3000,6,FALSE),"-")</f>
        <v>НЕТ</v>
      </c>
      <c r="O113" s="108" t="str">
        <f>IFERROR(VLOOKUP(CONCATENATE($A113,O$1),'Исх-видео'!$A$2:$F$3000,6,FALSE),"-")</f>
        <v>НЕТ</v>
      </c>
      <c r="P113" s="108" t="str">
        <f>IFERROR(VLOOKUP(CONCATENATE($A113,P$1),'Исх-видео'!$A$2:$F$3000,6,FALSE),"-")</f>
        <v>-</v>
      </c>
      <c r="Q113" s="108" t="str">
        <f>IFERROR(VLOOKUP(CONCATENATE($A113,Q$1),'Исх-видео'!$A$2:$F$3000,6,FALSE),"-")</f>
        <v>ДА</v>
      </c>
      <c r="R113" s="108" t="str">
        <f>IFERROR(VLOOKUP(CONCATENATE($A113,R$1),'Исх-видео'!$A$2:$F$3000,6,FALSE),"-")</f>
        <v>-</v>
      </c>
      <c r="S113" s="108" t="str">
        <f>IFERROR(VLOOKUP(CONCATENATE($A113,S$1),'Исх-видео'!$A$2:$F$3000,6,FALSE),"-")</f>
        <v>-</v>
      </c>
      <c r="T113" s="108" t="str">
        <f>IFERROR(VLOOKUP(CONCATENATE($A113,T$1),'Исх-видео'!$A$2:$F$3000,6,FALSE),"-")</f>
        <v>ДА</v>
      </c>
      <c r="U113" s="108" t="str">
        <f>IFERROR(VLOOKUP(CONCATENATE($A113,U$1),'Исх-видео'!$A$2:$F$3000,6,FALSE),"-")</f>
        <v>-</v>
      </c>
      <c r="V113" s="108" t="str">
        <f>IFERROR(VLOOKUP(CONCATENATE($A113,V$1),'Исх-видео'!$A$2:$F$3000,6,FALSE),"-")</f>
        <v>-</v>
      </c>
      <c r="W113" s="108" t="str">
        <f>IFERROR(VLOOKUP(CONCATENATE($A113,W$1),'Исх-видео'!$A$2:$F$3000,6,FALSE),"-")</f>
        <v>-</v>
      </c>
      <c r="X113" s="108" t="str">
        <f>IFERROR(VLOOKUP(CONCATENATE($A113,X$1),'Исх-видео'!$A$2:$F$3000,6,FALSE),"-")</f>
        <v>НЕТ</v>
      </c>
      <c r="Y113" s="108" t="str">
        <f>IFERROR(VLOOKUP(CONCATENATE($A113,Y$1),'Исх-видео'!$A$2:$F$3000,6,FALSE),"-")</f>
        <v>-</v>
      </c>
      <c r="Z113" s="108" t="str">
        <f>IFERROR(VLOOKUP(CONCATENATE($A113,Z$1),'Исх-видео'!$A$2:$F$3000,6,FALSE),"-")</f>
        <v>-</v>
      </c>
      <c r="AA113" s="108" t="str">
        <f>IFERROR(VLOOKUP(CONCATENATE($A113,AA$1),'Исх-видео'!$A$2:$F$3000,6,FALSE),"-")</f>
        <v>ДА</v>
      </c>
      <c r="AB113" s="108" t="str">
        <f>IFERROR(VLOOKUP(CONCATENATE($A113,AB$1),'Исх-видео'!$A$2:$F$3000,6,FALSE),"-")</f>
        <v>-</v>
      </c>
      <c r="AC113" s="108" t="str">
        <f>IFERROR(VLOOKUP(CONCATENATE($A113,AC$1),'Исх-видео'!$A$2:$F$3000,6,FALSE),"-")</f>
        <v>-</v>
      </c>
      <c r="AD113" s="108" t="str">
        <f>IFERROR(VLOOKUP(CONCATENATE($A113,AD$1),'Исх-видео'!$A$2:$F$3000,6,FALSE),"-")</f>
        <v>ДА</v>
      </c>
      <c r="AE113" s="108" t="str">
        <f>IFERROR(VLOOKUP(CONCATENATE($A113,AE$1),'Исх-видео'!$A$2:$F$3000,6,FALSE),"-")</f>
        <v>-</v>
      </c>
      <c r="AF113" s="108" t="str">
        <f>IFERROR(VLOOKUP(CONCATENATE($A113,AF$1),'Исх-видео'!$A$2:$F$3000,6,FALSE),"-")</f>
        <v>-</v>
      </c>
      <c r="AG113" s="108" t="str">
        <f>IFERROR(VLOOKUP(CONCATENATE($A113,AG$1),'Исх-видео'!$A$2:$F$3000,6,FALSE),"-")</f>
        <v>-</v>
      </c>
      <c r="AH113" s="108" t="str">
        <f>IFERROR(VLOOKUP(CONCATENATE($A113,AH$1),'Исх-видео'!$A$2:$F$3000,6,FALSE),"-")</f>
        <v>-</v>
      </c>
      <c r="AI113" s="108" t="str">
        <f>IFERROR(VLOOKUP(CONCATENATE($A113,AI$1),'Исх-видео'!$A$2:$F$3000,6,FALSE),"-")</f>
        <v>-</v>
      </c>
      <c r="AJ113" s="108" t="str">
        <f>IFERROR(VLOOKUP(CONCATENATE($A113,AJ$1),'Исх-видео'!$A$2:$F$3000,6,FALSE),"-")</f>
        <v>-</v>
      </c>
      <c r="AK113" s="108" t="str">
        <f>IFERROR(VLOOKUP(CONCATENATE($A113,AK$1),'Исх-видео'!$A$2:$F$3000,6,FALSE),"-")</f>
        <v>-</v>
      </c>
      <c r="AL113" s="108" t="str">
        <f>IFERROR(VLOOKUP(CONCATENATE($A113,AL$1),'Исх-видео'!$A$2:$F$3000,6,FALSE),"-")</f>
        <v>-</v>
      </c>
      <c r="AM113" s="108" t="str">
        <f>IFERROR(VLOOKUP(CONCATENATE($A113,AM$1),'Исх-видео'!$A$2:$F$3000,6,FALSE),"-")</f>
        <v>-</v>
      </c>
      <c r="AN113" s="108" t="str">
        <f>IFERROR(VLOOKUP(CONCATENATE($A113,AN$1),'Исх-видео'!$A$2:$F$3000,6,FALSE),"-")</f>
        <v>ДА</v>
      </c>
      <c r="AO113" s="108" t="str">
        <f>IFERROR(VLOOKUP(CONCATENATE($A113,AO$1),'Исх-видео'!$A$2:$F$3000,6,FALSE),"-")</f>
        <v>-</v>
      </c>
      <c r="AP113" s="109"/>
    </row>
    <row r="114" spans="1:42">
      <c r="A114" s="22">
        <f t="shared" si="11"/>
        <v>13</v>
      </c>
      <c r="B114" s="108" t="str">
        <f>IFERROR(VLOOKUP(CONCATENATE($A114,B$1),'Исх-видео'!$A$2:$F$3000,6,FALSE),"-")</f>
        <v>-</v>
      </c>
      <c r="C114" s="108" t="str">
        <f>IFERROR(VLOOKUP(CONCATENATE($A114,C$1),'Исх-видео'!$A$2:$F$3000,6,FALSE),"-")</f>
        <v>ДА</v>
      </c>
      <c r="D114" s="108" t="str">
        <f>IFERROR(VLOOKUP(CONCATENATE($A114,D$1),'Исх-видео'!$A$2:$F$3000,6,FALSE),"-")</f>
        <v>НЕТ</v>
      </c>
      <c r="E114" s="108" t="str">
        <f>IFERROR(VLOOKUP(CONCATENATE($A114,E$1),'Исх-видео'!$A$2:$F$3000,6,FALSE),"-")</f>
        <v>-</v>
      </c>
      <c r="F114" s="108" t="str">
        <f>IFERROR(VLOOKUP(CONCATENATE($A114,F$1),'Исх-видео'!$A$2:$F$3000,6,FALSE),"-")</f>
        <v>ДА</v>
      </c>
      <c r="G114" s="108" t="str">
        <f>IFERROR(VLOOKUP(CONCATENATE($A114,G$1),'Исх-видео'!$A$2:$F$3000,6,FALSE),"-")</f>
        <v>-</v>
      </c>
      <c r="H114" s="108" t="str">
        <f>IFERROR(VLOOKUP(CONCATENATE($A114,H$1),'Исх-видео'!$A$2:$F$3000,6,FALSE),"-")</f>
        <v>-</v>
      </c>
      <c r="I114" s="108" t="str">
        <f>IFERROR(VLOOKUP(CONCATENATE($A114,I$1),'Исх-видео'!$A$2:$F$3000,6,FALSE),"-")</f>
        <v>НЕТ</v>
      </c>
      <c r="J114" s="108" t="str">
        <f>IFERROR(VLOOKUP(CONCATENATE($A114,J$1),'Исх-видео'!$A$2:$F$3000,6,FALSE),"-")</f>
        <v>НЕТ</v>
      </c>
      <c r="K114" s="108" t="str">
        <f>IFERROR(VLOOKUP(CONCATENATE($A114,K$1),'Исх-видео'!$A$2:$F$3000,6,FALSE),"-")</f>
        <v>-</v>
      </c>
      <c r="L114" s="108" t="str">
        <f>IFERROR(VLOOKUP(CONCATENATE($A114,L$1),'Исх-видео'!$A$2:$F$3000,6,FALSE),"-")</f>
        <v>ДА</v>
      </c>
      <c r="M114" s="108" t="str">
        <f>IFERROR(VLOOKUP(CONCATENATE($A114,M$1),'Исх-видео'!$A$2:$F$3000,6,FALSE),"-")</f>
        <v>НЕТ</v>
      </c>
      <c r="N114" s="108" t="str">
        <f>IFERROR(VLOOKUP(CONCATENATE($A114,N$1),'Исх-видео'!$A$2:$F$3000,6,FALSE),"-")</f>
        <v>НЕТ</v>
      </c>
      <c r="O114" s="108" t="str">
        <f>IFERROR(VLOOKUP(CONCATENATE($A114,O$1),'Исх-видео'!$A$2:$F$3000,6,FALSE),"-")</f>
        <v>НЕТ</v>
      </c>
      <c r="P114" s="108" t="str">
        <f>IFERROR(VLOOKUP(CONCATENATE($A114,P$1),'Исх-видео'!$A$2:$F$3000,6,FALSE),"-")</f>
        <v>-</v>
      </c>
      <c r="Q114" s="108" t="str">
        <f>IFERROR(VLOOKUP(CONCATENATE($A114,Q$1),'Исх-видео'!$A$2:$F$3000,6,FALSE),"-")</f>
        <v>-</v>
      </c>
      <c r="R114" s="108" t="str">
        <f>IFERROR(VLOOKUP(CONCATENATE($A114,R$1),'Исх-видео'!$A$2:$F$3000,6,FALSE),"-")</f>
        <v>-</v>
      </c>
      <c r="S114" s="108" t="str">
        <f>IFERROR(VLOOKUP(CONCATENATE($A114,S$1),'Исх-видео'!$A$2:$F$3000,6,FALSE),"-")</f>
        <v>НЕТ</v>
      </c>
      <c r="T114" s="108" t="str">
        <f>IFERROR(VLOOKUP(CONCATENATE($A114,T$1),'Исх-видео'!$A$2:$F$3000,6,FALSE),"-")</f>
        <v>ДА</v>
      </c>
      <c r="U114" s="108" t="str">
        <f>IFERROR(VLOOKUP(CONCATENATE($A114,U$1),'Исх-видео'!$A$2:$F$3000,6,FALSE),"-")</f>
        <v>-</v>
      </c>
      <c r="V114" s="108" t="str">
        <f>IFERROR(VLOOKUP(CONCATENATE($A114,V$1),'Исх-видео'!$A$2:$F$3000,6,FALSE),"-")</f>
        <v>-</v>
      </c>
      <c r="W114" s="108" t="str">
        <f>IFERROR(VLOOKUP(CONCATENATE($A114,W$1),'Исх-видео'!$A$2:$F$3000,6,FALSE),"-")</f>
        <v>-</v>
      </c>
      <c r="X114" s="108" t="str">
        <f>IFERROR(VLOOKUP(CONCATENATE($A114,X$1),'Исх-видео'!$A$2:$F$3000,6,FALSE),"-")</f>
        <v>НЕТ</v>
      </c>
      <c r="Y114" s="108" t="str">
        <f>IFERROR(VLOOKUP(CONCATENATE($A114,Y$1),'Исх-видео'!$A$2:$F$3000,6,FALSE),"-")</f>
        <v>-</v>
      </c>
      <c r="Z114" s="108" t="str">
        <f>IFERROR(VLOOKUP(CONCATENATE($A114,Z$1),'Исх-видео'!$A$2:$F$3000,6,FALSE),"-")</f>
        <v>-</v>
      </c>
      <c r="AA114" s="108" t="str">
        <f>IFERROR(VLOOKUP(CONCATENATE($A114,AA$1),'Исх-видео'!$A$2:$F$3000,6,FALSE),"-")</f>
        <v>ДА</v>
      </c>
      <c r="AB114" s="108" t="str">
        <f>IFERROR(VLOOKUP(CONCATENATE($A114,AB$1),'Исх-видео'!$A$2:$F$3000,6,FALSE),"-")</f>
        <v>-</v>
      </c>
      <c r="AC114" s="108" t="str">
        <f>IFERROR(VLOOKUP(CONCATENATE($A114,AC$1),'Исх-видео'!$A$2:$F$3000,6,FALSE),"-")</f>
        <v>-</v>
      </c>
      <c r="AD114" s="108" t="str">
        <f>IFERROR(VLOOKUP(CONCATENATE($A114,AD$1),'Исх-видео'!$A$2:$F$3000,6,FALSE),"-")</f>
        <v>ДА</v>
      </c>
      <c r="AE114" s="108" t="str">
        <f>IFERROR(VLOOKUP(CONCATENATE($A114,AE$1),'Исх-видео'!$A$2:$F$3000,6,FALSE),"-")</f>
        <v>-</v>
      </c>
      <c r="AF114" s="108" t="str">
        <f>IFERROR(VLOOKUP(CONCATENATE($A114,AF$1),'Исх-видео'!$A$2:$F$3000,6,FALSE),"-")</f>
        <v>-</v>
      </c>
      <c r="AG114" s="108" t="str">
        <f>IFERROR(VLOOKUP(CONCATENATE($A114,AG$1),'Исх-видео'!$A$2:$F$3000,6,FALSE),"-")</f>
        <v>-</v>
      </c>
      <c r="AH114" s="108" t="str">
        <f>IFERROR(VLOOKUP(CONCATENATE($A114,AH$1),'Исх-видео'!$A$2:$F$3000,6,FALSE),"-")</f>
        <v>-</v>
      </c>
      <c r="AI114" s="108" t="str">
        <f>IFERROR(VLOOKUP(CONCATENATE($A114,AI$1),'Исх-видео'!$A$2:$F$3000,6,FALSE),"-")</f>
        <v>-</v>
      </c>
      <c r="AJ114" s="108" t="str">
        <f>IFERROR(VLOOKUP(CONCATENATE($A114,AJ$1),'Исх-видео'!$A$2:$F$3000,6,FALSE),"-")</f>
        <v>-</v>
      </c>
      <c r="AK114" s="108" t="str">
        <f>IFERROR(VLOOKUP(CONCATENATE($A114,AK$1),'Исх-видео'!$A$2:$F$3000,6,FALSE),"-")</f>
        <v>-</v>
      </c>
      <c r="AL114" s="108" t="str">
        <f>IFERROR(VLOOKUP(CONCATENATE($A114,AL$1),'Исх-видео'!$A$2:$F$3000,6,FALSE),"-")</f>
        <v>-</v>
      </c>
      <c r="AM114" s="108" t="str">
        <f>IFERROR(VLOOKUP(CONCATENATE($A114,AM$1),'Исх-видео'!$A$2:$F$3000,6,FALSE),"-")</f>
        <v>-</v>
      </c>
      <c r="AN114" s="108" t="str">
        <f>IFERROR(VLOOKUP(CONCATENATE($A114,AN$1),'Исх-видео'!$A$2:$F$3000,6,FALSE),"-")</f>
        <v>ДА</v>
      </c>
      <c r="AO114" s="108" t="str">
        <f>IFERROR(VLOOKUP(CONCATENATE($A114,AO$1),'Исх-видео'!$A$2:$F$3000,6,FALSE),"-")</f>
        <v>-</v>
      </c>
      <c r="AP114" s="109"/>
    </row>
    <row r="115" spans="1:42">
      <c r="A115" s="22">
        <f t="shared" si="11"/>
        <v>14</v>
      </c>
      <c r="B115" s="108" t="str">
        <f>IFERROR(VLOOKUP(CONCATENATE($A115,B$1),'Исх-видео'!$A$2:$F$3000,6,FALSE),"-")</f>
        <v>-</v>
      </c>
      <c r="C115" s="108" t="str">
        <f>IFERROR(VLOOKUP(CONCATENATE($A115,C$1),'Исх-видео'!$A$2:$F$3000,6,FALSE),"-")</f>
        <v>-</v>
      </c>
      <c r="D115" s="108" t="str">
        <f>IFERROR(VLOOKUP(CONCATENATE($A115,D$1),'Исх-видео'!$A$2:$F$3000,6,FALSE),"-")</f>
        <v>-</v>
      </c>
      <c r="E115" s="108" t="str">
        <f>IFERROR(VLOOKUP(CONCATENATE($A115,E$1),'Исх-видео'!$A$2:$F$3000,6,FALSE),"-")</f>
        <v>-</v>
      </c>
      <c r="F115" s="108" t="str">
        <f>IFERROR(VLOOKUP(CONCATENATE($A115,F$1),'Исх-видео'!$A$2:$F$3000,6,FALSE),"-")</f>
        <v>-</v>
      </c>
      <c r="G115" s="108" t="str">
        <f>IFERROR(VLOOKUP(CONCATENATE($A115,G$1),'Исх-видео'!$A$2:$F$3000,6,FALSE),"-")</f>
        <v>-</v>
      </c>
      <c r="H115" s="108" t="str">
        <f>IFERROR(VLOOKUP(CONCATENATE($A115,H$1),'Исх-видео'!$A$2:$F$3000,6,FALSE),"-")</f>
        <v>-</v>
      </c>
      <c r="I115" s="108" t="str">
        <f>IFERROR(VLOOKUP(CONCATENATE($A115,I$1),'Исх-видео'!$A$2:$F$3000,6,FALSE),"-")</f>
        <v>-</v>
      </c>
      <c r="J115" s="108" t="str">
        <f>IFERROR(VLOOKUP(CONCATENATE($A115,J$1),'Исх-видео'!$A$2:$F$3000,6,FALSE),"-")</f>
        <v>-</v>
      </c>
      <c r="K115" s="108" t="str">
        <f>IFERROR(VLOOKUP(CONCATENATE($A115,K$1),'Исх-видео'!$A$2:$F$3000,6,FALSE),"-")</f>
        <v>-</v>
      </c>
      <c r="L115" s="108" t="str">
        <f>IFERROR(VLOOKUP(CONCATENATE($A115,L$1),'Исх-видео'!$A$2:$F$3000,6,FALSE),"-")</f>
        <v>-</v>
      </c>
      <c r="M115" s="108" t="str">
        <f>IFERROR(VLOOKUP(CONCATENATE($A115,M$1),'Исх-видео'!$A$2:$F$3000,6,FALSE),"-")</f>
        <v>-</v>
      </c>
      <c r="N115" s="108" t="str">
        <f>IFERROR(VLOOKUP(CONCATENATE($A115,N$1),'Исх-видео'!$A$2:$F$3000,6,FALSE),"-")</f>
        <v>-</v>
      </c>
      <c r="O115" s="108" t="str">
        <f>IFERROR(VLOOKUP(CONCATENATE($A115,O$1),'Исх-видео'!$A$2:$F$3000,6,FALSE),"-")</f>
        <v>-</v>
      </c>
      <c r="P115" s="108" t="str">
        <f>IFERROR(VLOOKUP(CONCATENATE($A115,P$1),'Исх-видео'!$A$2:$F$3000,6,FALSE),"-")</f>
        <v>-</v>
      </c>
      <c r="Q115" s="108" t="str">
        <f>IFERROR(VLOOKUP(CONCATENATE($A115,Q$1),'Исх-видео'!$A$2:$F$3000,6,FALSE),"-")</f>
        <v>-</v>
      </c>
      <c r="R115" s="108" t="str">
        <f>IFERROR(VLOOKUP(CONCATENATE($A115,R$1),'Исх-видео'!$A$2:$F$3000,6,FALSE),"-")</f>
        <v>-</v>
      </c>
      <c r="S115" s="108" t="str">
        <f>IFERROR(VLOOKUP(CONCATENATE($A115,S$1),'Исх-видео'!$A$2:$F$3000,6,FALSE),"-")</f>
        <v>-</v>
      </c>
      <c r="T115" s="108" t="str">
        <f>IFERROR(VLOOKUP(CONCATENATE($A115,T$1),'Исх-видео'!$A$2:$F$3000,6,FALSE),"-")</f>
        <v>-</v>
      </c>
      <c r="U115" s="108" t="str">
        <f>IFERROR(VLOOKUP(CONCATENATE($A115,U$1),'Исх-видео'!$A$2:$F$3000,6,FALSE),"-")</f>
        <v>-</v>
      </c>
      <c r="V115" s="108" t="str">
        <f>IFERROR(VLOOKUP(CONCATENATE($A115,V$1),'Исх-видео'!$A$2:$F$3000,6,FALSE),"-")</f>
        <v>-</v>
      </c>
      <c r="W115" s="108" t="str">
        <f>IFERROR(VLOOKUP(CONCATENATE($A115,W$1),'Исх-видео'!$A$2:$F$3000,6,FALSE),"-")</f>
        <v>-</v>
      </c>
      <c r="X115" s="108" t="str">
        <f>IFERROR(VLOOKUP(CONCATENATE($A115,X$1),'Исх-видео'!$A$2:$F$3000,6,FALSE),"-")</f>
        <v>-</v>
      </c>
      <c r="Y115" s="108" t="str">
        <f>IFERROR(VLOOKUP(CONCATENATE($A115,Y$1),'Исх-видео'!$A$2:$F$3000,6,FALSE),"-")</f>
        <v>-</v>
      </c>
      <c r="Z115" s="108" t="str">
        <f>IFERROR(VLOOKUP(CONCATENATE($A115,Z$1),'Исх-видео'!$A$2:$F$3000,6,FALSE),"-")</f>
        <v>-</v>
      </c>
      <c r="AA115" s="108" t="str">
        <f>IFERROR(VLOOKUP(CONCATENATE($A115,AA$1),'Исх-видео'!$A$2:$F$3000,6,FALSE),"-")</f>
        <v>-</v>
      </c>
      <c r="AB115" s="108" t="str">
        <f>IFERROR(VLOOKUP(CONCATENATE($A115,AB$1),'Исх-видео'!$A$2:$F$3000,6,FALSE),"-")</f>
        <v>-</v>
      </c>
      <c r="AC115" s="108" t="str">
        <f>IFERROR(VLOOKUP(CONCATENATE($A115,AC$1),'Исх-видео'!$A$2:$F$3000,6,FALSE),"-")</f>
        <v>-</v>
      </c>
      <c r="AD115" s="108" t="str">
        <f>IFERROR(VLOOKUP(CONCATENATE($A115,AD$1),'Исх-видео'!$A$2:$F$3000,6,FALSE),"-")</f>
        <v>-</v>
      </c>
      <c r="AE115" s="108" t="str">
        <f>IFERROR(VLOOKUP(CONCATENATE($A115,AE$1),'Исх-видео'!$A$2:$F$3000,6,FALSE),"-")</f>
        <v>-</v>
      </c>
      <c r="AF115" s="108" t="str">
        <f>IFERROR(VLOOKUP(CONCATENATE($A115,AF$1),'Исх-видео'!$A$2:$F$3000,6,FALSE),"-")</f>
        <v>-</v>
      </c>
      <c r="AG115" s="108" t="str">
        <f>IFERROR(VLOOKUP(CONCATENATE($A115,AG$1),'Исх-видео'!$A$2:$F$3000,6,FALSE),"-")</f>
        <v>-</v>
      </c>
      <c r="AH115" s="108" t="str">
        <f>IFERROR(VLOOKUP(CONCATENATE($A115,AH$1),'Исх-видео'!$A$2:$F$3000,6,FALSE),"-")</f>
        <v>-</v>
      </c>
      <c r="AI115" s="108" t="str">
        <f>IFERROR(VLOOKUP(CONCATENATE($A115,AI$1),'Исх-видео'!$A$2:$F$3000,6,FALSE),"-")</f>
        <v>-</v>
      </c>
      <c r="AJ115" s="108" t="str">
        <f>IFERROR(VLOOKUP(CONCATENATE($A115,AJ$1),'Исх-видео'!$A$2:$F$3000,6,FALSE),"-")</f>
        <v>-</v>
      </c>
      <c r="AK115" s="108" t="str">
        <f>IFERROR(VLOOKUP(CONCATENATE($A115,AK$1),'Исх-видео'!$A$2:$F$3000,6,FALSE),"-")</f>
        <v>-</v>
      </c>
      <c r="AL115" s="108" t="str">
        <f>IFERROR(VLOOKUP(CONCATENATE($A115,AL$1),'Исх-видео'!$A$2:$F$3000,6,FALSE),"-")</f>
        <v>-</v>
      </c>
      <c r="AM115" s="108" t="str">
        <f>IFERROR(VLOOKUP(CONCATENATE($A115,AM$1),'Исх-видео'!$A$2:$F$3000,6,FALSE),"-")</f>
        <v>-</v>
      </c>
      <c r="AN115" s="108" t="str">
        <f>IFERROR(VLOOKUP(CONCATENATE($A115,AN$1),'Исх-видео'!$A$2:$F$3000,6,FALSE),"-")</f>
        <v>-</v>
      </c>
      <c r="AO115" s="108" t="str">
        <f>IFERROR(VLOOKUP(CONCATENATE($A115,AO$1),'Исх-видео'!$A$2:$F$3000,6,FALSE),"-")</f>
        <v>-</v>
      </c>
      <c r="AP115" s="109"/>
    </row>
    <row r="116" spans="1:42">
      <c r="A116" s="22">
        <f t="shared" si="11"/>
        <v>15</v>
      </c>
      <c r="B116" s="108" t="str">
        <f>IFERROR(VLOOKUP(CONCATENATE($A116,B$1),'Исх-видео'!$A$2:$F$3000,6,FALSE),"-")</f>
        <v>-</v>
      </c>
      <c r="C116" s="108" t="str">
        <f>IFERROR(VLOOKUP(CONCATENATE($A116,C$1),'Исх-видео'!$A$2:$F$3000,6,FALSE),"-")</f>
        <v>-</v>
      </c>
      <c r="D116" s="108" t="str">
        <f>IFERROR(VLOOKUP(CONCATENATE($A116,D$1),'Исх-видео'!$A$2:$F$3000,6,FALSE),"-")</f>
        <v>-</v>
      </c>
      <c r="E116" s="108" t="str">
        <f>IFERROR(VLOOKUP(CONCATENATE($A116,E$1),'Исх-видео'!$A$2:$F$3000,6,FALSE),"-")</f>
        <v>-</v>
      </c>
      <c r="F116" s="108" t="str">
        <f>IFERROR(VLOOKUP(CONCATENATE($A116,F$1),'Исх-видео'!$A$2:$F$3000,6,FALSE),"-")</f>
        <v>-</v>
      </c>
      <c r="G116" s="108" t="str">
        <f>IFERROR(VLOOKUP(CONCATENATE($A116,G$1),'Исх-видео'!$A$2:$F$3000,6,FALSE),"-")</f>
        <v>-</v>
      </c>
      <c r="H116" s="108" t="str">
        <f>IFERROR(VLOOKUP(CONCATENATE($A116,H$1),'Исх-видео'!$A$2:$F$3000,6,FALSE),"-")</f>
        <v>-</v>
      </c>
      <c r="I116" s="108" t="str">
        <f>IFERROR(VLOOKUP(CONCATENATE($A116,I$1),'Исх-видео'!$A$2:$F$3000,6,FALSE),"-")</f>
        <v>-</v>
      </c>
      <c r="J116" s="108" t="str">
        <f>IFERROR(VLOOKUP(CONCATENATE($A116,J$1),'Исх-видео'!$A$2:$F$3000,6,FALSE),"-")</f>
        <v>-</v>
      </c>
      <c r="K116" s="108" t="str">
        <f>IFERROR(VLOOKUP(CONCATENATE($A116,K$1),'Исх-видео'!$A$2:$F$3000,6,FALSE),"-")</f>
        <v>-</v>
      </c>
      <c r="L116" s="108" t="str">
        <f>IFERROR(VLOOKUP(CONCATENATE($A116,L$1),'Исх-видео'!$A$2:$F$3000,6,FALSE),"-")</f>
        <v>-</v>
      </c>
      <c r="M116" s="108" t="str">
        <f>IFERROR(VLOOKUP(CONCATENATE($A116,M$1),'Исх-видео'!$A$2:$F$3000,6,FALSE),"-")</f>
        <v>-</v>
      </c>
      <c r="N116" s="108" t="str">
        <f>IFERROR(VLOOKUP(CONCATENATE($A116,N$1),'Исх-видео'!$A$2:$F$3000,6,FALSE),"-")</f>
        <v>-</v>
      </c>
      <c r="O116" s="108" t="str">
        <f>IFERROR(VLOOKUP(CONCATENATE($A116,O$1),'Исх-видео'!$A$2:$F$3000,6,FALSE),"-")</f>
        <v>-</v>
      </c>
      <c r="P116" s="108" t="str">
        <f>IFERROR(VLOOKUP(CONCATENATE($A116,P$1),'Исх-видео'!$A$2:$F$3000,6,FALSE),"-")</f>
        <v>-</v>
      </c>
      <c r="Q116" s="108" t="str">
        <f>IFERROR(VLOOKUP(CONCATENATE($A116,Q$1),'Исх-видео'!$A$2:$F$3000,6,FALSE),"-")</f>
        <v>-</v>
      </c>
      <c r="R116" s="108" t="str">
        <f>IFERROR(VLOOKUP(CONCATENATE($A116,R$1),'Исх-видео'!$A$2:$F$3000,6,FALSE),"-")</f>
        <v>-</v>
      </c>
      <c r="S116" s="108" t="str">
        <f>IFERROR(VLOOKUP(CONCATENATE($A116,S$1),'Исх-видео'!$A$2:$F$3000,6,FALSE),"-")</f>
        <v>-</v>
      </c>
      <c r="T116" s="108" t="str">
        <f>IFERROR(VLOOKUP(CONCATENATE($A116,T$1),'Исх-видео'!$A$2:$F$3000,6,FALSE),"-")</f>
        <v>-</v>
      </c>
      <c r="U116" s="108" t="str">
        <f>IFERROR(VLOOKUP(CONCATENATE($A116,U$1),'Исх-видео'!$A$2:$F$3000,6,FALSE),"-")</f>
        <v>-</v>
      </c>
      <c r="V116" s="108" t="str">
        <f>IFERROR(VLOOKUP(CONCATENATE($A116,V$1),'Исх-видео'!$A$2:$F$3000,6,FALSE),"-")</f>
        <v>-</v>
      </c>
      <c r="W116" s="108" t="str">
        <f>IFERROR(VLOOKUP(CONCATENATE($A116,W$1),'Исх-видео'!$A$2:$F$3000,6,FALSE),"-")</f>
        <v>-</v>
      </c>
      <c r="X116" s="108" t="str">
        <f>IFERROR(VLOOKUP(CONCATENATE($A116,X$1),'Исх-видео'!$A$2:$F$3000,6,FALSE),"-")</f>
        <v>-</v>
      </c>
      <c r="Y116" s="108" t="str">
        <f>IFERROR(VLOOKUP(CONCATENATE($A116,Y$1),'Исх-видео'!$A$2:$F$3000,6,FALSE),"-")</f>
        <v>-</v>
      </c>
      <c r="Z116" s="108" t="str">
        <f>IFERROR(VLOOKUP(CONCATENATE($A116,Z$1),'Исх-видео'!$A$2:$F$3000,6,FALSE),"-")</f>
        <v>-</v>
      </c>
      <c r="AA116" s="108" t="str">
        <f>IFERROR(VLOOKUP(CONCATENATE($A116,AA$1),'Исх-видео'!$A$2:$F$3000,6,FALSE),"-")</f>
        <v>-</v>
      </c>
      <c r="AB116" s="108" t="str">
        <f>IFERROR(VLOOKUP(CONCATENATE($A116,AB$1),'Исх-видео'!$A$2:$F$3000,6,FALSE),"-")</f>
        <v>-</v>
      </c>
      <c r="AC116" s="108" t="str">
        <f>IFERROR(VLOOKUP(CONCATENATE($A116,AC$1),'Исх-видео'!$A$2:$F$3000,6,FALSE),"-")</f>
        <v>-</v>
      </c>
      <c r="AD116" s="108" t="str">
        <f>IFERROR(VLOOKUP(CONCATENATE($A116,AD$1),'Исх-видео'!$A$2:$F$3000,6,FALSE),"-")</f>
        <v>-</v>
      </c>
      <c r="AE116" s="108" t="str">
        <f>IFERROR(VLOOKUP(CONCATENATE($A116,AE$1),'Исх-видео'!$A$2:$F$3000,6,FALSE),"-")</f>
        <v>-</v>
      </c>
      <c r="AF116" s="108" t="str">
        <f>IFERROR(VLOOKUP(CONCATENATE($A116,AF$1),'Исх-видео'!$A$2:$F$3000,6,FALSE),"-")</f>
        <v>-</v>
      </c>
      <c r="AG116" s="108" t="str">
        <f>IFERROR(VLOOKUP(CONCATENATE($A116,AG$1),'Исх-видео'!$A$2:$F$3000,6,FALSE),"-")</f>
        <v>-</v>
      </c>
      <c r="AH116" s="108" t="str">
        <f>IFERROR(VLOOKUP(CONCATENATE($A116,AH$1),'Исх-видео'!$A$2:$F$3000,6,FALSE),"-")</f>
        <v>-</v>
      </c>
      <c r="AI116" s="108" t="str">
        <f>IFERROR(VLOOKUP(CONCATENATE($A116,AI$1),'Исх-видео'!$A$2:$F$3000,6,FALSE),"-")</f>
        <v>-</v>
      </c>
      <c r="AJ116" s="108" t="str">
        <f>IFERROR(VLOOKUP(CONCATENATE($A116,AJ$1),'Исх-видео'!$A$2:$F$3000,6,FALSE),"-")</f>
        <v>-</v>
      </c>
      <c r="AK116" s="108" t="str">
        <f>IFERROR(VLOOKUP(CONCATENATE($A116,AK$1),'Исх-видео'!$A$2:$F$3000,6,FALSE),"-")</f>
        <v>-</v>
      </c>
      <c r="AL116" s="108" t="str">
        <f>IFERROR(VLOOKUP(CONCATENATE($A116,AL$1),'Исх-видео'!$A$2:$F$3000,6,FALSE),"-")</f>
        <v>-</v>
      </c>
      <c r="AM116" s="108" t="str">
        <f>IFERROR(VLOOKUP(CONCATENATE($A116,AM$1),'Исх-видео'!$A$2:$F$3000,6,FALSE),"-")</f>
        <v>-</v>
      </c>
      <c r="AN116" s="108" t="str">
        <f>IFERROR(VLOOKUP(CONCATENATE($A116,AN$1),'Исх-видео'!$A$2:$F$3000,6,FALSE),"-")</f>
        <v>-</v>
      </c>
      <c r="AO116" s="108" t="str">
        <f>IFERROR(VLOOKUP(CONCATENATE($A116,AO$1),'Исх-видео'!$A$2:$F$3000,6,FALSE),"-")</f>
        <v>-</v>
      </c>
      <c r="AP116" s="109"/>
    </row>
    <row r="117" spans="1:42">
      <c r="A117" s="22">
        <f t="shared" si="11"/>
        <v>16</v>
      </c>
      <c r="B117" s="108" t="str">
        <f>IFERROR(VLOOKUP(CONCATENATE($A117,B$1),'Исх-видео'!$A$2:$F$3000,6,FALSE),"-")</f>
        <v>-</v>
      </c>
      <c r="C117" s="108" t="str">
        <f>IFERROR(VLOOKUP(CONCATENATE($A117,C$1),'Исх-видео'!$A$2:$F$3000,6,FALSE),"-")</f>
        <v>-</v>
      </c>
      <c r="D117" s="108" t="str">
        <f>IFERROR(VLOOKUP(CONCATENATE($A117,D$1),'Исх-видео'!$A$2:$F$3000,6,FALSE),"-")</f>
        <v>-</v>
      </c>
      <c r="E117" s="108" t="str">
        <f>IFERROR(VLOOKUP(CONCATENATE($A117,E$1),'Исх-видео'!$A$2:$F$3000,6,FALSE),"-")</f>
        <v>-</v>
      </c>
      <c r="F117" s="108" t="str">
        <f>IFERROR(VLOOKUP(CONCATENATE($A117,F$1),'Исх-видео'!$A$2:$F$3000,6,FALSE),"-")</f>
        <v>-</v>
      </c>
      <c r="G117" s="108" t="str">
        <f>IFERROR(VLOOKUP(CONCATENATE($A117,G$1),'Исх-видео'!$A$2:$F$3000,6,FALSE),"-")</f>
        <v>-</v>
      </c>
      <c r="H117" s="108" t="str">
        <f>IFERROR(VLOOKUP(CONCATENATE($A117,H$1),'Исх-видео'!$A$2:$F$3000,6,FALSE),"-")</f>
        <v>-</v>
      </c>
      <c r="I117" s="108" t="str">
        <f>IFERROR(VLOOKUP(CONCATENATE($A117,I$1),'Исх-видео'!$A$2:$F$3000,6,FALSE),"-")</f>
        <v>-</v>
      </c>
      <c r="J117" s="108" t="str">
        <f>IFERROR(VLOOKUP(CONCATENATE($A117,J$1),'Исх-видео'!$A$2:$F$3000,6,FALSE),"-")</f>
        <v>-</v>
      </c>
      <c r="K117" s="108" t="str">
        <f>IFERROR(VLOOKUP(CONCATENATE($A117,K$1),'Исх-видео'!$A$2:$F$3000,6,FALSE),"-")</f>
        <v>-</v>
      </c>
      <c r="L117" s="108" t="str">
        <f>IFERROR(VLOOKUP(CONCATENATE($A117,L$1),'Исх-видео'!$A$2:$F$3000,6,FALSE),"-")</f>
        <v>-</v>
      </c>
      <c r="M117" s="108" t="str">
        <f>IFERROR(VLOOKUP(CONCATENATE($A117,M$1),'Исх-видео'!$A$2:$F$3000,6,FALSE),"-")</f>
        <v>-</v>
      </c>
      <c r="N117" s="108" t="str">
        <f>IFERROR(VLOOKUP(CONCATENATE($A117,N$1),'Исх-видео'!$A$2:$F$3000,6,FALSE),"-")</f>
        <v>-</v>
      </c>
      <c r="O117" s="108" t="str">
        <f>IFERROR(VLOOKUP(CONCATENATE($A117,O$1),'Исх-видео'!$A$2:$F$3000,6,FALSE),"-")</f>
        <v>-</v>
      </c>
      <c r="P117" s="108" t="str">
        <f>IFERROR(VLOOKUP(CONCATENATE($A117,P$1),'Исх-видео'!$A$2:$F$3000,6,FALSE),"-")</f>
        <v>-</v>
      </c>
      <c r="Q117" s="108" t="str">
        <f>IFERROR(VLOOKUP(CONCATENATE($A117,Q$1),'Исх-видео'!$A$2:$F$3000,6,FALSE),"-")</f>
        <v>-</v>
      </c>
      <c r="R117" s="108" t="str">
        <f>IFERROR(VLOOKUP(CONCATENATE($A117,R$1),'Исх-видео'!$A$2:$F$3000,6,FALSE),"-")</f>
        <v>-</v>
      </c>
      <c r="S117" s="108" t="str">
        <f>IFERROR(VLOOKUP(CONCATENATE($A117,S$1),'Исх-видео'!$A$2:$F$3000,6,FALSE),"-")</f>
        <v>-</v>
      </c>
      <c r="T117" s="108" t="str">
        <f>IFERROR(VLOOKUP(CONCATENATE($A117,T$1),'Исх-видео'!$A$2:$F$3000,6,FALSE),"-")</f>
        <v>-</v>
      </c>
      <c r="U117" s="108" t="str">
        <f>IFERROR(VLOOKUP(CONCATENATE($A117,U$1),'Исх-видео'!$A$2:$F$3000,6,FALSE),"-")</f>
        <v>-</v>
      </c>
      <c r="V117" s="108" t="str">
        <f>IFERROR(VLOOKUP(CONCATENATE($A117,V$1),'Исх-видео'!$A$2:$F$3000,6,FALSE),"-")</f>
        <v>-</v>
      </c>
      <c r="W117" s="108" t="str">
        <f>IFERROR(VLOOKUP(CONCATENATE($A117,W$1),'Исх-видео'!$A$2:$F$3000,6,FALSE),"-")</f>
        <v>-</v>
      </c>
      <c r="X117" s="108" t="str">
        <f>IFERROR(VLOOKUP(CONCATENATE($A117,X$1),'Исх-видео'!$A$2:$F$3000,6,FALSE),"-")</f>
        <v>-</v>
      </c>
      <c r="Y117" s="108" t="str">
        <f>IFERROR(VLOOKUP(CONCATENATE($A117,Y$1),'Исх-видео'!$A$2:$F$3000,6,FALSE),"-")</f>
        <v>-</v>
      </c>
      <c r="Z117" s="108" t="str">
        <f>IFERROR(VLOOKUP(CONCATENATE($A117,Z$1),'Исх-видео'!$A$2:$F$3000,6,FALSE),"-")</f>
        <v>-</v>
      </c>
      <c r="AA117" s="108" t="str">
        <f>IFERROR(VLOOKUP(CONCATENATE($A117,AA$1),'Исх-видео'!$A$2:$F$3000,6,FALSE),"-")</f>
        <v>-</v>
      </c>
      <c r="AB117" s="108" t="str">
        <f>IFERROR(VLOOKUP(CONCATENATE($A117,AB$1),'Исх-видео'!$A$2:$F$3000,6,FALSE),"-")</f>
        <v>-</v>
      </c>
      <c r="AC117" s="108" t="str">
        <f>IFERROR(VLOOKUP(CONCATENATE($A117,AC$1),'Исх-видео'!$A$2:$F$3000,6,FALSE),"-")</f>
        <v>-</v>
      </c>
      <c r="AD117" s="108" t="str">
        <f>IFERROR(VLOOKUP(CONCATENATE($A117,AD$1),'Исх-видео'!$A$2:$F$3000,6,FALSE),"-")</f>
        <v>-</v>
      </c>
      <c r="AE117" s="108" t="str">
        <f>IFERROR(VLOOKUP(CONCATENATE($A117,AE$1),'Исх-видео'!$A$2:$F$3000,6,FALSE),"-")</f>
        <v>-</v>
      </c>
      <c r="AF117" s="108" t="str">
        <f>IFERROR(VLOOKUP(CONCATENATE($A117,AF$1),'Исх-видео'!$A$2:$F$3000,6,FALSE),"-")</f>
        <v>-</v>
      </c>
      <c r="AG117" s="108" t="str">
        <f>IFERROR(VLOOKUP(CONCATENATE($A117,AG$1),'Исх-видео'!$A$2:$F$3000,6,FALSE),"-")</f>
        <v>-</v>
      </c>
      <c r="AH117" s="108" t="str">
        <f>IFERROR(VLOOKUP(CONCATENATE($A117,AH$1),'Исх-видео'!$A$2:$F$3000,6,FALSE),"-")</f>
        <v>-</v>
      </c>
      <c r="AI117" s="108" t="str">
        <f>IFERROR(VLOOKUP(CONCATENATE($A117,AI$1),'Исх-видео'!$A$2:$F$3000,6,FALSE),"-")</f>
        <v>-</v>
      </c>
      <c r="AJ117" s="108" t="str">
        <f>IFERROR(VLOOKUP(CONCATENATE($A117,AJ$1),'Исх-видео'!$A$2:$F$3000,6,FALSE),"-")</f>
        <v>-</v>
      </c>
      <c r="AK117" s="108" t="str">
        <f>IFERROR(VLOOKUP(CONCATENATE($A117,AK$1),'Исх-видео'!$A$2:$F$3000,6,FALSE),"-")</f>
        <v>-</v>
      </c>
      <c r="AL117" s="108" t="str">
        <f>IFERROR(VLOOKUP(CONCATENATE($A117,AL$1),'Исх-видео'!$A$2:$F$3000,6,FALSE),"-")</f>
        <v>-</v>
      </c>
      <c r="AM117" s="108" t="str">
        <f>IFERROR(VLOOKUP(CONCATENATE($A117,AM$1),'Исх-видео'!$A$2:$F$3000,6,FALSE),"-")</f>
        <v>-</v>
      </c>
      <c r="AN117" s="108" t="str">
        <f>IFERROR(VLOOKUP(CONCATENATE($A117,AN$1),'Исх-видео'!$A$2:$F$3000,6,FALSE),"-")</f>
        <v>-</v>
      </c>
      <c r="AO117" s="108" t="str">
        <f>IFERROR(VLOOKUP(CONCATENATE($A117,AO$1),'Исх-видео'!$A$2:$F$3000,6,FALSE),"-")</f>
        <v>-</v>
      </c>
      <c r="AP117" s="109"/>
    </row>
    <row r="118" spans="1:42">
      <c r="A118" s="22">
        <f t="shared" si="11"/>
        <v>17</v>
      </c>
      <c r="B118" s="108" t="str">
        <f>IFERROR(VLOOKUP(CONCATENATE($A118,B$1),'Исх-видео'!$A$2:$F$3000,6,FALSE),"-")</f>
        <v>-</v>
      </c>
      <c r="C118" s="108" t="str">
        <f>IFERROR(VLOOKUP(CONCATENATE($A118,C$1),'Исх-видео'!$A$2:$F$3000,6,FALSE),"-")</f>
        <v>-</v>
      </c>
      <c r="D118" s="108" t="str">
        <f>IFERROR(VLOOKUP(CONCATENATE($A118,D$1),'Исх-видео'!$A$2:$F$3000,6,FALSE),"-")</f>
        <v>-</v>
      </c>
      <c r="E118" s="108" t="str">
        <f>IFERROR(VLOOKUP(CONCATENATE($A118,E$1),'Исх-видео'!$A$2:$F$3000,6,FALSE),"-")</f>
        <v>-</v>
      </c>
      <c r="F118" s="108" t="str">
        <f>IFERROR(VLOOKUP(CONCATENATE($A118,F$1),'Исх-видео'!$A$2:$F$3000,6,FALSE),"-")</f>
        <v>-</v>
      </c>
      <c r="G118" s="108" t="str">
        <f>IFERROR(VLOOKUP(CONCATENATE($A118,G$1),'Исх-видео'!$A$2:$F$3000,6,FALSE),"-")</f>
        <v>-</v>
      </c>
      <c r="H118" s="108" t="str">
        <f>IFERROR(VLOOKUP(CONCATENATE($A118,H$1),'Исх-видео'!$A$2:$F$3000,6,FALSE),"-")</f>
        <v>-</v>
      </c>
      <c r="I118" s="108" t="str">
        <f>IFERROR(VLOOKUP(CONCATENATE($A118,I$1),'Исх-видео'!$A$2:$F$3000,6,FALSE),"-")</f>
        <v>-</v>
      </c>
      <c r="J118" s="108" t="str">
        <f>IFERROR(VLOOKUP(CONCATENATE($A118,J$1),'Исх-видео'!$A$2:$F$3000,6,FALSE),"-")</f>
        <v>-</v>
      </c>
      <c r="K118" s="108" t="str">
        <f>IFERROR(VLOOKUP(CONCATENATE($A118,K$1),'Исх-видео'!$A$2:$F$3000,6,FALSE),"-")</f>
        <v>-</v>
      </c>
      <c r="L118" s="108" t="str">
        <f>IFERROR(VLOOKUP(CONCATENATE($A118,L$1),'Исх-видео'!$A$2:$F$3000,6,FALSE),"-")</f>
        <v>-</v>
      </c>
      <c r="M118" s="108" t="str">
        <f>IFERROR(VLOOKUP(CONCATENATE($A118,M$1),'Исх-видео'!$A$2:$F$3000,6,FALSE),"-")</f>
        <v>-</v>
      </c>
      <c r="N118" s="108" t="str">
        <f>IFERROR(VLOOKUP(CONCATENATE($A118,N$1),'Исх-видео'!$A$2:$F$3000,6,FALSE),"-")</f>
        <v>-</v>
      </c>
      <c r="O118" s="108" t="str">
        <f>IFERROR(VLOOKUP(CONCATENATE($A118,O$1),'Исх-видео'!$A$2:$F$3000,6,FALSE),"-")</f>
        <v>-</v>
      </c>
      <c r="P118" s="108" t="str">
        <f>IFERROR(VLOOKUP(CONCATENATE($A118,P$1),'Исх-видео'!$A$2:$F$3000,6,FALSE),"-")</f>
        <v>-</v>
      </c>
      <c r="Q118" s="108" t="str">
        <f>IFERROR(VLOOKUP(CONCATENATE($A118,Q$1),'Исх-видео'!$A$2:$F$3000,6,FALSE),"-")</f>
        <v>-</v>
      </c>
      <c r="R118" s="108" t="str">
        <f>IFERROR(VLOOKUP(CONCATENATE($A118,R$1),'Исх-видео'!$A$2:$F$3000,6,FALSE),"-")</f>
        <v>-</v>
      </c>
      <c r="S118" s="108" t="str">
        <f>IFERROR(VLOOKUP(CONCATENATE($A118,S$1),'Исх-видео'!$A$2:$F$3000,6,FALSE),"-")</f>
        <v>-</v>
      </c>
      <c r="T118" s="108" t="str">
        <f>IFERROR(VLOOKUP(CONCATENATE($A118,T$1),'Исх-видео'!$A$2:$F$3000,6,FALSE),"-")</f>
        <v>-</v>
      </c>
      <c r="U118" s="108" t="str">
        <f>IFERROR(VLOOKUP(CONCATENATE($A118,U$1),'Исх-видео'!$A$2:$F$3000,6,FALSE),"-")</f>
        <v>-</v>
      </c>
      <c r="V118" s="108" t="str">
        <f>IFERROR(VLOOKUP(CONCATENATE($A118,V$1),'Исх-видео'!$A$2:$F$3000,6,FALSE),"-")</f>
        <v>-</v>
      </c>
      <c r="W118" s="108" t="str">
        <f>IFERROR(VLOOKUP(CONCATENATE($A118,W$1),'Исх-видео'!$A$2:$F$3000,6,FALSE),"-")</f>
        <v>-</v>
      </c>
      <c r="X118" s="108" t="str">
        <f>IFERROR(VLOOKUP(CONCATENATE($A118,X$1),'Исх-видео'!$A$2:$F$3000,6,FALSE),"-")</f>
        <v>-</v>
      </c>
      <c r="Y118" s="108" t="str">
        <f>IFERROR(VLOOKUP(CONCATENATE($A118,Y$1),'Исх-видео'!$A$2:$F$3000,6,FALSE),"-")</f>
        <v>-</v>
      </c>
      <c r="Z118" s="108" t="str">
        <f>IFERROR(VLOOKUP(CONCATENATE($A118,Z$1),'Исх-видео'!$A$2:$F$3000,6,FALSE),"-")</f>
        <v>-</v>
      </c>
      <c r="AA118" s="108" t="str">
        <f>IFERROR(VLOOKUP(CONCATENATE($A118,AA$1),'Исх-видео'!$A$2:$F$3000,6,FALSE),"-")</f>
        <v>-</v>
      </c>
      <c r="AB118" s="108" t="str">
        <f>IFERROR(VLOOKUP(CONCATENATE($A118,AB$1),'Исх-видео'!$A$2:$F$3000,6,FALSE),"-")</f>
        <v>-</v>
      </c>
      <c r="AC118" s="108" t="str">
        <f>IFERROR(VLOOKUP(CONCATENATE($A118,AC$1),'Исх-видео'!$A$2:$F$3000,6,FALSE),"-")</f>
        <v>-</v>
      </c>
      <c r="AD118" s="108" t="str">
        <f>IFERROR(VLOOKUP(CONCATENATE($A118,AD$1),'Исх-видео'!$A$2:$F$3000,6,FALSE),"-")</f>
        <v>-</v>
      </c>
      <c r="AE118" s="108" t="str">
        <f>IFERROR(VLOOKUP(CONCATENATE($A118,AE$1),'Исх-видео'!$A$2:$F$3000,6,FALSE),"-")</f>
        <v>-</v>
      </c>
      <c r="AF118" s="108" t="str">
        <f>IFERROR(VLOOKUP(CONCATENATE($A118,AF$1),'Исх-видео'!$A$2:$F$3000,6,FALSE),"-")</f>
        <v>-</v>
      </c>
      <c r="AG118" s="108" t="str">
        <f>IFERROR(VLOOKUP(CONCATENATE($A118,AG$1),'Исх-видео'!$A$2:$F$3000,6,FALSE),"-")</f>
        <v>-</v>
      </c>
      <c r="AH118" s="108" t="str">
        <f>IFERROR(VLOOKUP(CONCATENATE($A118,AH$1),'Исх-видео'!$A$2:$F$3000,6,FALSE),"-")</f>
        <v>-</v>
      </c>
      <c r="AI118" s="108" t="str">
        <f>IFERROR(VLOOKUP(CONCATENATE($A118,AI$1),'Исх-видео'!$A$2:$F$3000,6,FALSE),"-")</f>
        <v>-</v>
      </c>
      <c r="AJ118" s="108" t="str">
        <f>IFERROR(VLOOKUP(CONCATENATE($A118,AJ$1),'Исх-видео'!$A$2:$F$3000,6,FALSE),"-")</f>
        <v>-</v>
      </c>
      <c r="AK118" s="108" t="str">
        <f>IFERROR(VLOOKUP(CONCATENATE($A118,AK$1),'Исх-видео'!$A$2:$F$3000,6,FALSE),"-")</f>
        <v>-</v>
      </c>
      <c r="AL118" s="108" t="str">
        <f>IFERROR(VLOOKUP(CONCATENATE($A118,AL$1),'Исх-видео'!$A$2:$F$3000,6,FALSE),"-")</f>
        <v>-</v>
      </c>
      <c r="AM118" s="108" t="str">
        <f>IFERROR(VLOOKUP(CONCATENATE($A118,AM$1),'Исх-видео'!$A$2:$F$3000,6,FALSE),"-")</f>
        <v>-</v>
      </c>
      <c r="AN118" s="108" t="str">
        <f>IFERROR(VLOOKUP(CONCATENATE($A118,AN$1),'Исх-видео'!$A$2:$F$3000,6,FALSE),"-")</f>
        <v>-</v>
      </c>
      <c r="AO118" s="108" t="str">
        <f>IFERROR(VLOOKUP(CONCATENATE($A118,AO$1),'Исх-видео'!$A$2:$F$3000,6,FALSE),"-")</f>
        <v>-</v>
      </c>
      <c r="AP118" s="109"/>
    </row>
    <row r="119" spans="1:42">
      <c r="A119" s="22">
        <f t="shared" si="11"/>
        <v>18</v>
      </c>
      <c r="B119" s="108" t="str">
        <f>IFERROR(VLOOKUP(CONCATENATE($A119,B$1),'Исх-видео'!$A$2:$F$3000,6,FALSE),"-")</f>
        <v>-</v>
      </c>
      <c r="C119" s="108" t="str">
        <f>IFERROR(VLOOKUP(CONCATENATE($A119,C$1),'Исх-видео'!$A$2:$F$3000,6,FALSE),"-")</f>
        <v>-</v>
      </c>
      <c r="D119" s="108" t="str">
        <f>IFERROR(VLOOKUP(CONCATENATE($A119,D$1),'Исх-видео'!$A$2:$F$3000,6,FALSE),"-")</f>
        <v>-</v>
      </c>
      <c r="E119" s="108" t="str">
        <f>IFERROR(VLOOKUP(CONCATENATE($A119,E$1),'Исх-видео'!$A$2:$F$3000,6,FALSE),"-")</f>
        <v>-</v>
      </c>
      <c r="F119" s="108" t="str">
        <f>IFERROR(VLOOKUP(CONCATENATE($A119,F$1),'Исх-видео'!$A$2:$F$3000,6,FALSE),"-")</f>
        <v>-</v>
      </c>
      <c r="G119" s="108" t="str">
        <f>IFERROR(VLOOKUP(CONCATENATE($A119,G$1),'Исх-видео'!$A$2:$F$3000,6,FALSE),"-")</f>
        <v>-</v>
      </c>
      <c r="H119" s="108" t="str">
        <f>IFERROR(VLOOKUP(CONCATENATE($A119,H$1),'Исх-видео'!$A$2:$F$3000,6,FALSE),"-")</f>
        <v>-</v>
      </c>
      <c r="I119" s="108" t="str">
        <f>IFERROR(VLOOKUP(CONCATENATE($A119,I$1),'Исх-видео'!$A$2:$F$3000,6,FALSE),"-")</f>
        <v>-</v>
      </c>
      <c r="J119" s="108" t="str">
        <f>IFERROR(VLOOKUP(CONCATENATE($A119,J$1),'Исх-видео'!$A$2:$F$3000,6,FALSE),"-")</f>
        <v>-</v>
      </c>
      <c r="K119" s="108" t="str">
        <f>IFERROR(VLOOKUP(CONCATENATE($A119,K$1),'Исх-видео'!$A$2:$F$3000,6,FALSE),"-")</f>
        <v>-</v>
      </c>
      <c r="L119" s="108" t="str">
        <f>IFERROR(VLOOKUP(CONCATENATE($A119,L$1),'Исх-видео'!$A$2:$F$3000,6,FALSE),"-")</f>
        <v>-</v>
      </c>
      <c r="M119" s="108" t="str">
        <f>IFERROR(VLOOKUP(CONCATENATE($A119,M$1),'Исх-видео'!$A$2:$F$3000,6,FALSE),"-")</f>
        <v>-</v>
      </c>
      <c r="N119" s="108" t="str">
        <f>IFERROR(VLOOKUP(CONCATENATE($A119,N$1),'Исх-видео'!$A$2:$F$3000,6,FALSE),"-")</f>
        <v>-</v>
      </c>
      <c r="O119" s="108" t="str">
        <f>IFERROR(VLOOKUP(CONCATENATE($A119,O$1),'Исх-видео'!$A$2:$F$3000,6,FALSE),"-")</f>
        <v>-</v>
      </c>
      <c r="P119" s="108" t="str">
        <f>IFERROR(VLOOKUP(CONCATENATE($A119,P$1),'Исх-видео'!$A$2:$F$3000,6,FALSE),"-")</f>
        <v>-</v>
      </c>
      <c r="Q119" s="108" t="str">
        <f>IFERROR(VLOOKUP(CONCATENATE($A119,Q$1),'Исх-видео'!$A$2:$F$3000,6,FALSE),"-")</f>
        <v>-</v>
      </c>
      <c r="R119" s="108" t="str">
        <f>IFERROR(VLOOKUP(CONCATENATE($A119,R$1),'Исх-видео'!$A$2:$F$3000,6,FALSE),"-")</f>
        <v>-</v>
      </c>
      <c r="S119" s="108" t="str">
        <f>IFERROR(VLOOKUP(CONCATENATE($A119,S$1),'Исх-видео'!$A$2:$F$3000,6,FALSE),"-")</f>
        <v>-</v>
      </c>
      <c r="T119" s="108" t="str">
        <f>IFERROR(VLOOKUP(CONCATENATE($A119,T$1),'Исх-видео'!$A$2:$F$3000,6,FALSE),"-")</f>
        <v>-</v>
      </c>
      <c r="U119" s="108" t="str">
        <f>IFERROR(VLOOKUP(CONCATENATE($A119,U$1),'Исх-видео'!$A$2:$F$3000,6,FALSE),"-")</f>
        <v>-</v>
      </c>
      <c r="V119" s="108" t="str">
        <f>IFERROR(VLOOKUP(CONCATENATE($A119,V$1),'Исх-видео'!$A$2:$F$3000,6,FALSE),"-")</f>
        <v>-</v>
      </c>
      <c r="W119" s="108" t="str">
        <f>IFERROR(VLOOKUP(CONCATENATE($A119,W$1),'Исх-видео'!$A$2:$F$3000,6,FALSE),"-")</f>
        <v>-</v>
      </c>
      <c r="X119" s="108" t="str">
        <f>IFERROR(VLOOKUP(CONCATENATE($A119,X$1),'Исх-видео'!$A$2:$F$3000,6,FALSE),"-")</f>
        <v>-</v>
      </c>
      <c r="Y119" s="108" t="str">
        <f>IFERROR(VLOOKUP(CONCATENATE($A119,Y$1),'Исх-видео'!$A$2:$F$3000,6,FALSE),"-")</f>
        <v>-</v>
      </c>
      <c r="Z119" s="108" t="str">
        <f>IFERROR(VLOOKUP(CONCATENATE($A119,Z$1),'Исх-видео'!$A$2:$F$3000,6,FALSE),"-")</f>
        <v>-</v>
      </c>
      <c r="AA119" s="108" t="str">
        <f>IFERROR(VLOOKUP(CONCATENATE($A119,AA$1),'Исх-видео'!$A$2:$F$3000,6,FALSE),"-")</f>
        <v>-</v>
      </c>
      <c r="AB119" s="108" t="str">
        <f>IFERROR(VLOOKUP(CONCATENATE($A119,AB$1),'Исх-видео'!$A$2:$F$3000,6,FALSE),"-")</f>
        <v>-</v>
      </c>
      <c r="AC119" s="108" t="str">
        <f>IFERROR(VLOOKUP(CONCATENATE($A119,AC$1),'Исх-видео'!$A$2:$F$3000,6,FALSE),"-")</f>
        <v>-</v>
      </c>
      <c r="AD119" s="108" t="str">
        <f>IFERROR(VLOOKUP(CONCATENATE($A119,AD$1),'Исх-видео'!$A$2:$F$3000,6,FALSE),"-")</f>
        <v>-</v>
      </c>
      <c r="AE119" s="108" t="str">
        <f>IFERROR(VLOOKUP(CONCATENATE($A119,AE$1),'Исх-видео'!$A$2:$F$3000,6,FALSE),"-")</f>
        <v>-</v>
      </c>
      <c r="AF119" s="108" t="str">
        <f>IFERROR(VLOOKUP(CONCATENATE($A119,AF$1),'Исх-видео'!$A$2:$F$3000,6,FALSE),"-")</f>
        <v>-</v>
      </c>
      <c r="AG119" s="108" t="str">
        <f>IFERROR(VLOOKUP(CONCATENATE($A119,AG$1),'Исх-видео'!$A$2:$F$3000,6,FALSE),"-")</f>
        <v>-</v>
      </c>
      <c r="AH119" s="108" t="str">
        <f>IFERROR(VLOOKUP(CONCATENATE($A119,AH$1),'Исх-видео'!$A$2:$F$3000,6,FALSE),"-")</f>
        <v>-</v>
      </c>
      <c r="AI119" s="108" t="str">
        <f>IFERROR(VLOOKUP(CONCATENATE($A119,AI$1),'Исх-видео'!$A$2:$F$3000,6,FALSE),"-")</f>
        <v>-</v>
      </c>
      <c r="AJ119" s="108" t="str">
        <f>IFERROR(VLOOKUP(CONCATENATE($A119,AJ$1),'Исх-видео'!$A$2:$F$3000,6,FALSE),"-")</f>
        <v>-</v>
      </c>
      <c r="AK119" s="108" t="str">
        <f>IFERROR(VLOOKUP(CONCATENATE($A119,AK$1),'Исх-видео'!$A$2:$F$3000,6,FALSE),"-")</f>
        <v>-</v>
      </c>
      <c r="AL119" s="108" t="str">
        <f>IFERROR(VLOOKUP(CONCATENATE($A119,AL$1),'Исх-видео'!$A$2:$F$3000,6,FALSE),"-")</f>
        <v>-</v>
      </c>
      <c r="AM119" s="108" t="str">
        <f>IFERROR(VLOOKUP(CONCATENATE($A119,AM$1),'Исх-видео'!$A$2:$F$3000,6,FALSE),"-")</f>
        <v>-</v>
      </c>
      <c r="AN119" s="108" t="str">
        <f>IFERROR(VLOOKUP(CONCATENATE($A119,AN$1),'Исх-видео'!$A$2:$F$3000,6,FALSE),"-")</f>
        <v>-</v>
      </c>
      <c r="AO119" s="108" t="str">
        <f>IFERROR(VLOOKUP(CONCATENATE($A119,AO$1),'Исх-видео'!$A$2:$F$3000,6,FALSE),"-")</f>
        <v>-</v>
      </c>
      <c r="AP119" s="109"/>
    </row>
    <row r="120" spans="1:42">
      <c r="A120" s="22">
        <f t="shared" si="11"/>
        <v>19</v>
      </c>
      <c r="B120" s="108" t="str">
        <f>IFERROR(VLOOKUP(CONCATENATE($A120,B$1),'Исх-видео'!$A$2:$F$3000,6,FALSE),"-")</f>
        <v>-</v>
      </c>
      <c r="C120" s="108" t="str">
        <f>IFERROR(VLOOKUP(CONCATENATE($A120,C$1),'Исх-видео'!$A$2:$F$3000,6,FALSE),"-")</f>
        <v>-</v>
      </c>
      <c r="D120" s="108" t="str">
        <f>IFERROR(VLOOKUP(CONCATENATE($A120,D$1),'Исх-видео'!$A$2:$F$3000,6,FALSE),"-")</f>
        <v>-</v>
      </c>
      <c r="E120" s="108" t="str">
        <f>IFERROR(VLOOKUP(CONCATENATE($A120,E$1),'Исх-видео'!$A$2:$F$3000,6,FALSE),"-")</f>
        <v>-</v>
      </c>
      <c r="F120" s="108" t="str">
        <f>IFERROR(VLOOKUP(CONCATENATE($A120,F$1),'Исх-видео'!$A$2:$F$3000,6,FALSE),"-")</f>
        <v>-</v>
      </c>
      <c r="G120" s="108" t="str">
        <f>IFERROR(VLOOKUP(CONCATENATE($A120,G$1),'Исх-видео'!$A$2:$F$3000,6,FALSE),"-")</f>
        <v>-</v>
      </c>
      <c r="H120" s="108" t="str">
        <f>IFERROR(VLOOKUP(CONCATENATE($A120,H$1),'Исх-видео'!$A$2:$F$3000,6,FALSE),"-")</f>
        <v>-</v>
      </c>
      <c r="I120" s="108" t="str">
        <f>IFERROR(VLOOKUP(CONCATENATE($A120,I$1),'Исх-видео'!$A$2:$F$3000,6,FALSE),"-")</f>
        <v>-</v>
      </c>
      <c r="J120" s="108" t="str">
        <f>IFERROR(VLOOKUP(CONCATENATE($A120,J$1),'Исх-видео'!$A$2:$F$3000,6,FALSE),"-")</f>
        <v>-</v>
      </c>
      <c r="K120" s="108" t="str">
        <f>IFERROR(VLOOKUP(CONCATENATE($A120,K$1),'Исх-видео'!$A$2:$F$3000,6,FALSE),"-")</f>
        <v>-</v>
      </c>
      <c r="L120" s="108" t="str">
        <f>IFERROR(VLOOKUP(CONCATENATE($A120,L$1),'Исх-видео'!$A$2:$F$3000,6,FALSE),"-")</f>
        <v>-</v>
      </c>
      <c r="M120" s="108" t="str">
        <f>IFERROR(VLOOKUP(CONCATENATE($A120,M$1),'Исх-видео'!$A$2:$F$3000,6,FALSE),"-")</f>
        <v>-</v>
      </c>
      <c r="N120" s="108" t="str">
        <f>IFERROR(VLOOKUP(CONCATENATE($A120,N$1),'Исх-видео'!$A$2:$F$3000,6,FALSE),"-")</f>
        <v>-</v>
      </c>
      <c r="O120" s="108" t="str">
        <f>IFERROR(VLOOKUP(CONCATENATE($A120,O$1),'Исх-видео'!$A$2:$F$3000,6,FALSE),"-")</f>
        <v>-</v>
      </c>
      <c r="P120" s="108" t="str">
        <f>IFERROR(VLOOKUP(CONCATENATE($A120,P$1),'Исх-видео'!$A$2:$F$3000,6,FALSE),"-")</f>
        <v>-</v>
      </c>
      <c r="Q120" s="108" t="str">
        <f>IFERROR(VLOOKUP(CONCATENATE($A120,Q$1),'Исх-видео'!$A$2:$F$3000,6,FALSE),"-")</f>
        <v>-</v>
      </c>
      <c r="R120" s="108" t="str">
        <f>IFERROR(VLOOKUP(CONCATENATE($A120,R$1),'Исх-видео'!$A$2:$F$3000,6,FALSE),"-")</f>
        <v>-</v>
      </c>
      <c r="S120" s="108" t="str">
        <f>IFERROR(VLOOKUP(CONCATENATE($A120,S$1),'Исх-видео'!$A$2:$F$3000,6,FALSE),"-")</f>
        <v>-</v>
      </c>
      <c r="T120" s="108" t="str">
        <f>IFERROR(VLOOKUP(CONCATENATE($A120,T$1),'Исх-видео'!$A$2:$F$3000,6,FALSE),"-")</f>
        <v>-</v>
      </c>
      <c r="U120" s="108" t="str">
        <f>IFERROR(VLOOKUP(CONCATENATE($A120,U$1),'Исх-видео'!$A$2:$F$3000,6,FALSE),"-")</f>
        <v>-</v>
      </c>
      <c r="V120" s="108" t="str">
        <f>IFERROR(VLOOKUP(CONCATENATE($A120,V$1),'Исх-видео'!$A$2:$F$3000,6,FALSE),"-")</f>
        <v>-</v>
      </c>
      <c r="W120" s="108" t="str">
        <f>IFERROR(VLOOKUP(CONCATENATE($A120,W$1),'Исх-видео'!$A$2:$F$3000,6,FALSE),"-")</f>
        <v>-</v>
      </c>
      <c r="X120" s="108" t="str">
        <f>IFERROR(VLOOKUP(CONCATENATE($A120,X$1),'Исх-видео'!$A$2:$F$3000,6,FALSE),"-")</f>
        <v>-</v>
      </c>
      <c r="Y120" s="108" t="str">
        <f>IFERROR(VLOOKUP(CONCATENATE($A120,Y$1),'Исх-видео'!$A$2:$F$3000,6,FALSE),"-")</f>
        <v>-</v>
      </c>
      <c r="Z120" s="108" t="str">
        <f>IFERROR(VLOOKUP(CONCATENATE($A120,Z$1),'Исх-видео'!$A$2:$F$3000,6,FALSE),"-")</f>
        <v>-</v>
      </c>
      <c r="AA120" s="108" t="str">
        <f>IFERROR(VLOOKUP(CONCATENATE($A120,AA$1),'Исх-видео'!$A$2:$F$3000,6,FALSE),"-")</f>
        <v>-</v>
      </c>
      <c r="AB120" s="108" t="str">
        <f>IFERROR(VLOOKUP(CONCATENATE($A120,AB$1),'Исх-видео'!$A$2:$F$3000,6,FALSE),"-")</f>
        <v>-</v>
      </c>
      <c r="AC120" s="108" t="str">
        <f>IFERROR(VLOOKUP(CONCATENATE($A120,AC$1),'Исх-видео'!$A$2:$F$3000,6,FALSE),"-")</f>
        <v>-</v>
      </c>
      <c r="AD120" s="108" t="str">
        <f>IFERROR(VLOOKUP(CONCATENATE($A120,AD$1),'Исх-видео'!$A$2:$F$3000,6,FALSE),"-")</f>
        <v>-</v>
      </c>
      <c r="AE120" s="108" t="str">
        <f>IFERROR(VLOOKUP(CONCATENATE($A120,AE$1),'Исх-видео'!$A$2:$F$3000,6,FALSE),"-")</f>
        <v>-</v>
      </c>
      <c r="AF120" s="108" t="str">
        <f>IFERROR(VLOOKUP(CONCATENATE($A120,AF$1),'Исх-видео'!$A$2:$F$3000,6,FALSE),"-")</f>
        <v>-</v>
      </c>
      <c r="AG120" s="108" t="str">
        <f>IFERROR(VLOOKUP(CONCATENATE($A120,AG$1),'Исх-видео'!$A$2:$F$3000,6,FALSE),"-")</f>
        <v>-</v>
      </c>
      <c r="AH120" s="108" t="str">
        <f>IFERROR(VLOOKUP(CONCATENATE($A120,AH$1),'Исх-видео'!$A$2:$F$3000,6,FALSE),"-")</f>
        <v>-</v>
      </c>
      <c r="AI120" s="108" t="str">
        <f>IFERROR(VLOOKUP(CONCATENATE($A120,AI$1),'Исх-видео'!$A$2:$F$3000,6,FALSE),"-")</f>
        <v>-</v>
      </c>
      <c r="AJ120" s="108" t="str">
        <f>IFERROR(VLOOKUP(CONCATENATE($A120,AJ$1),'Исх-видео'!$A$2:$F$3000,6,FALSE),"-")</f>
        <v>-</v>
      </c>
      <c r="AK120" s="108" t="str">
        <f>IFERROR(VLOOKUP(CONCATENATE($A120,AK$1),'Исх-видео'!$A$2:$F$3000,6,FALSE),"-")</f>
        <v>-</v>
      </c>
      <c r="AL120" s="108" t="str">
        <f>IFERROR(VLOOKUP(CONCATENATE($A120,AL$1),'Исх-видео'!$A$2:$F$3000,6,FALSE),"-")</f>
        <v>-</v>
      </c>
      <c r="AM120" s="108" t="str">
        <f>IFERROR(VLOOKUP(CONCATENATE($A120,AM$1),'Исх-видео'!$A$2:$F$3000,6,FALSE),"-")</f>
        <v>-</v>
      </c>
      <c r="AN120" s="108" t="str">
        <f>IFERROR(VLOOKUP(CONCATENATE($A120,AN$1),'Исх-видео'!$A$2:$F$3000,6,FALSE),"-")</f>
        <v>-</v>
      </c>
      <c r="AO120" s="108" t="str">
        <f>IFERROR(VLOOKUP(CONCATENATE($A120,AO$1),'Исх-видео'!$A$2:$F$3000,6,FALSE),"-")</f>
        <v>-</v>
      </c>
      <c r="AP120" s="109"/>
    </row>
    <row r="121" spans="1:42">
      <c r="A121" s="22">
        <f t="shared" si="11"/>
        <v>20</v>
      </c>
      <c r="B121" s="108" t="str">
        <f>IFERROR(VLOOKUP(CONCATENATE($A121,B$1),'Исх-видео'!$A$2:$F$3000,6,FALSE),"-")</f>
        <v>-</v>
      </c>
      <c r="C121" s="108" t="str">
        <f>IFERROR(VLOOKUP(CONCATENATE($A121,C$1),'Исх-видео'!$A$2:$F$3000,6,FALSE),"-")</f>
        <v>-</v>
      </c>
      <c r="D121" s="108" t="str">
        <f>IFERROR(VLOOKUP(CONCATENATE($A121,D$1),'Исх-видео'!$A$2:$F$3000,6,FALSE),"-")</f>
        <v>-</v>
      </c>
      <c r="E121" s="108" t="str">
        <f>IFERROR(VLOOKUP(CONCATENATE($A121,E$1),'Исх-видео'!$A$2:$F$3000,6,FALSE),"-")</f>
        <v>-</v>
      </c>
      <c r="F121" s="108" t="str">
        <f>IFERROR(VLOOKUP(CONCATENATE($A121,F$1),'Исх-видео'!$A$2:$F$3000,6,FALSE),"-")</f>
        <v>-</v>
      </c>
      <c r="G121" s="108" t="str">
        <f>IFERROR(VLOOKUP(CONCATENATE($A121,G$1),'Исх-видео'!$A$2:$F$3000,6,FALSE),"-")</f>
        <v>-</v>
      </c>
      <c r="H121" s="108" t="str">
        <f>IFERROR(VLOOKUP(CONCATENATE($A121,H$1),'Исх-видео'!$A$2:$F$3000,6,FALSE),"-")</f>
        <v>-</v>
      </c>
      <c r="I121" s="108" t="str">
        <f>IFERROR(VLOOKUP(CONCATENATE($A121,I$1),'Исх-видео'!$A$2:$F$3000,6,FALSE),"-")</f>
        <v>-</v>
      </c>
      <c r="J121" s="108" t="str">
        <f>IFERROR(VLOOKUP(CONCATENATE($A121,J$1),'Исх-видео'!$A$2:$F$3000,6,FALSE),"-")</f>
        <v>-</v>
      </c>
      <c r="K121" s="108" t="str">
        <f>IFERROR(VLOOKUP(CONCATENATE($A121,K$1),'Исх-видео'!$A$2:$F$3000,6,FALSE),"-")</f>
        <v>-</v>
      </c>
      <c r="L121" s="108" t="str">
        <f>IFERROR(VLOOKUP(CONCATENATE($A121,L$1),'Исх-видео'!$A$2:$F$3000,6,FALSE),"-")</f>
        <v>-</v>
      </c>
      <c r="M121" s="108" t="str">
        <f>IFERROR(VLOOKUP(CONCATENATE($A121,M$1),'Исх-видео'!$A$2:$F$3000,6,FALSE),"-")</f>
        <v>-</v>
      </c>
      <c r="N121" s="108" t="str">
        <f>IFERROR(VLOOKUP(CONCATENATE($A121,N$1),'Исх-видео'!$A$2:$F$3000,6,FALSE),"-")</f>
        <v>-</v>
      </c>
      <c r="O121" s="108" t="str">
        <f>IFERROR(VLOOKUP(CONCATENATE($A121,O$1),'Исх-видео'!$A$2:$F$3000,6,FALSE),"-")</f>
        <v>-</v>
      </c>
      <c r="P121" s="108" t="str">
        <f>IFERROR(VLOOKUP(CONCATENATE($A121,P$1),'Исх-видео'!$A$2:$F$3000,6,FALSE),"-")</f>
        <v>-</v>
      </c>
      <c r="Q121" s="108" t="str">
        <f>IFERROR(VLOOKUP(CONCATENATE($A121,Q$1),'Исх-видео'!$A$2:$F$3000,6,FALSE),"-")</f>
        <v>-</v>
      </c>
      <c r="R121" s="108" t="str">
        <f>IFERROR(VLOOKUP(CONCATENATE($A121,R$1),'Исх-видео'!$A$2:$F$3000,6,FALSE),"-")</f>
        <v>-</v>
      </c>
      <c r="S121" s="108" t="str">
        <f>IFERROR(VLOOKUP(CONCATENATE($A121,S$1),'Исх-видео'!$A$2:$F$3000,6,FALSE),"-")</f>
        <v>-</v>
      </c>
      <c r="T121" s="108" t="str">
        <f>IFERROR(VLOOKUP(CONCATENATE($A121,T$1),'Исх-видео'!$A$2:$F$3000,6,FALSE),"-")</f>
        <v>-</v>
      </c>
      <c r="U121" s="108" t="str">
        <f>IFERROR(VLOOKUP(CONCATENATE($A121,U$1),'Исх-видео'!$A$2:$F$3000,6,FALSE),"-")</f>
        <v>-</v>
      </c>
      <c r="V121" s="108" t="str">
        <f>IFERROR(VLOOKUP(CONCATENATE($A121,V$1),'Исх-видео'!$A$2:$F$3000,6,FALSE),"-")</f>
        <v>-</v>
      </c>
      <c r="W121" s="108" t="str">
        <f>IFERROR(VLOOKUP(CONCATENATE($A121,W$1),'Исх-видео'!$A$2:$F$3000,6,FALSE),"-")</f>
        <v>-</v>
      </c>
      <c r="X121" s="108" t="str">
        <f>IFERROR(VLOOKUP(CONCATENATE($A121,X$1),'Исх-видео'!$A$2:$F$3000,6,FALSE),"-")</f>
        <v>-</v>
      </c>
      <c r="Y121" s="108" t="str">
        <f>IFERROR(VLOOKUP(CONCATENATE($A121,Y$1),'Исх-видео'!$A$2:$F$3000,6,FALSE),"-")</f>
        <v>-</v>
      </c>
      <c r="Z121" s="108" t="str">
        <f>IFERROR(VLOOKUP(CONCATENATE($A121,Z$1),'Исх-видео'!$A$2:$F$3000,6,FALSE),"-")</f>
        <v>-</v>
      </c>
      <c r="AA121" s="108" t="str">
        <f>IFERROR(VLOOKUP(CONCATENATE($A121,AA$1),'Исх-видео'!$A$2:$F$3000,6,FALSE),"-")</f>
        <v>-</v>
      </c>
      <c r="AB121" s="108" t="str">
        <f>IFERROR(VLOOKUP(CONCATENATE($A121,AB$1),'Исх-видео'!$A$2:$F$3000,6,FALSE),"-")</f>
        <v>-</v>
      </c>
      <c r="AC121" s="108" t="str">
        <f>IFERROR(VLOOKUP(CONCATENATE($A121,AC$1),'Исх-видео'!$A$2:$F$3000,6,FALSE),"-")</f>
        <v>-</v>
      </c>
      <c r="AD121" s="108" t="str">
        <f>IFERROR(VLOOKUP(CONCATENATE($A121,AD$1),'Исх-видео'!$A$2:$F$3000,6,FALSE),"-")</f>
        <v>-</v>
      </c>
      <c r="AE121" s="108" t="str">
        <f>IFERROR(VLOOKUP(CONCATENATE($A121,AE$1),'Исх-видео'!$A$2:$F$3000,6,FALSE),"-")</f>
        <v>-</v>
      </c>
      <c r="AF121" s="108" t="str">
        <f>IFERROR(VLOOKUP(CONCATENATE($A121,AF$1),'Исх-видео'!$A$2:$F$3000,6,FALSE),"-")</f>
        <v>-</v>
      </c>
      <c r="AG121" s="108" t="str">
        <f>IFERROR(VLOOKUP(CONCATENATE($A121,AG$1),'Исх-видео'!$A$2:$F$3000,6,FALSE),"-")</f>
        <v>-</v>
      </c>
      <c r="AH121" s="108" t="str">
        <f>IFERROR(VLOOKUP(CONCATENATE($A121,AH$1),'Исх-видео'!$A$2:$F$3000,6,FALSE),"-")</f>
        <v>-</v>
      </c>
      <c r="AI121" s="108" t="str">
        <f>IFERROR(VLOOKUP(CONCATENATE($A121,AI$1),'Исх-видео'!$A$2:$F$3000,6,FALSE),"-")</f>
        <v>-</v>
      </c>
      <c r="AJ121" s="108" t="str">
        <f>IFERROR(VLOOKUP(CONCATENATE($A121,AJ$1),'Исх-видео'!$A$2:$F$3000,6,FALSE),"-")</f>
        <v>-</v>
      </c>
      <c r="AK121" s="108" t="str">
        <f>IFERROR(VLOOKUP(CONCATENATE($A121,AK$1),'Исх-видео'!$A$2:$F$3000,6,FALSE),"-")</f>
        <v>-</v>
      </c>
      <c r="AL121" s="108" t="str">
        <f>IFERROR(VLOOKUP(CONCATENATE($A121,AL$1),'Исх-видео'!$A$2:$F$3000,6,FALSE),"-")</f>
        <v>-</v>
      </c>
      <c r="AM121" s="108" t="str">
        <f>IFERROR(VLOOKUP(CONCATENATE($A121,AM$1),'Исх-видео'!$A$2:$F$3000,6,FALSE),"-")</f>
        <v>-</v>
      </c>
      <c r="AN121" s="108" t="str">
        <f>IFERROR(VLOOKUP(CONCATENATE($A121,AN$1),'Исх-видео'!$A$2:$F$3000,6,FALSE),"-")</f>
        <v>-</v>
      </c>
      <c r="AO121" s="108" t="str">
        <f>IFERROR(VLOOKUP(CONCATENATE($A121,AO$1),'Исх-видео'!$A$2:$F$3000,6,FALSE),"-")</f>
        <v>-</v>
      </c>
      <c r="AP121" s="109"/>
    </row>
    <row r="122" spans="1:42">
      <c r="A122" s="22">
        <f t="shared" si="11"/>
        <v>21</v>
      </c>
      <c r="B122" s="108" t="str">
        <f>IFERROR(VLOOKUP(CONCATENATE($A122,B$1),'Исх-видео'!$A$2:$F$3000,6,FALSE),"-")</f>
        <v>-</v>
      </c>
      <c r="C122" s="108" t="str">
        <f>IFERROR(VLOOKUP(CONCATENATE($A122,C$1),'Исх-видео'!$A$2:$F$3000,6,FALSE),"-")</f>
        <v>-</v>
      </c>
      <c r="D122" s="108" t="str">
        <f>IFERROR(VLOOKUP(CONCATENATE($A122,D$1),'Исх-видео'!$A$2:$F$3000,6,FALSE),"-")</f>
        <v>-</v>
      </c>
      <c r="E122" s="108" t="str">
        <f>IFERROR(VLOOKUP(CONCATENATE($A122,E$1),'Исх-видео'!$A$2:$F$3000,6,FALSE),"-")</f>
        <v>ДА</v>
      </c>
      <c r="F122" s="108" t="str">
        <f>IFERROR(VLOOKUP(CONCATENATE($A122,F$1),'Исх-видео'!$A$2:$F$3000,6,FALSE),"-")</f>
        <v>ДА</v>
      </c>
      <c r="G122" s="108" t="str">
        <f>IFERROR(VLOOKUP(CONCATENATE($A122,G$1),'Исх-видео'!$A$2:$F$3000,6,FALSE),"-")</f>
        <v>-</v>
      </c>
      <c r="H122" s="108" t="str">
        <f>IFERROR(VLOOKUP(CONCATENATE($A122,H$1),'Исх-видео'!$A$2:$F$3000,6,FALSE),"-")</f>
        <v>-</v>
      </c>
      <c r="I122" s="108" t="str">
        <f>IFERROR(VLOOKUP(CONCATENATE($A122,I$1),'Исх-видео'!$A$2:$F$3000,6,FALSE),"-")</f>
        <v>НЕТ</v>
      </c>
      <c r="J122" s="108" t="str">
        <f>IFERROR(VLOOKUP(CONCATENATE($A122,J$1),'Исх-видео'!$A$2:$F$3000,6,FALSE),"-")</f>
        <v>-</v>
      </c>
      <c r="K122" s="108" t="str">
        <f>IFERROR(VLOOKUP(CONCATENATE($A122,K$1),'Исх-видео'!$A$2:$F$3000,6,FALSE),"-")</f>
        <v>-</v>
      </c>
      <c r="L122" s="108" t="str">
        <f>IFERROR(VLOOKUP(CONCATENATE($A122,L$1),'Исх-видео'!$A$2:$F$3000,6,FALSE),"-")</f>
        <v>ДА</v>
      </c>
      <c r="M122" s="108" t="str">
        <f>IFERROR(VLOOKUP(CONCATENATE($A122,M$1),'Исх-видео'!$A$2:$F$3000,6,FALSE),"-")</f>
        <v>ДА</v>
      </c>
      <c r="N122" s="108" t="str">
        <f>IFERROR(VLOOKUP(CONCATENATE($A122,N$1),'Исх-видео'!$A$2:$F$3000,6,FALSE),"-")</f>
        <v>ДА</v>
      </c>
      <c r="O122" s="108" t="str">
        <f>IFERROR(VLOOKUP(CONCATENATE($A122,O$1),'Исх-видео'!$A$2:$F$3000,6,FALSE),"-")</f>
        <v>НЕТ</v>
      </c>
      <c r="P122" s="108" t="str">
        <f>IFERROR(VLOOKUP(CONCATENATE($A122,P$1),'Исх-видео'!$A$2:$F$3000,6,FALSE),"-")</f>
        <v>-</v>
      </c>
      <c r="Q122" s="108" t="str">
        <f>IFERROR(VLOOKUP(CONCATENATE($A122,Q$1),'Исх-видео'!$A$2:$F$3000,6,FALSE),"-")</f>
        <v>ДА</v>
      </c>
      <c r="R122" s="108" t="str">
        <f>IFERROR(VLOOKUP(CONCATENATE($A122,R$1),'Исх-видео'!$A$2:$F$3000,6,FALSE),"-")</f>
        <v>-</v>
      </c>
      <c r="S122" s="108" t="str">
        <f>IFERROR(VLOOKUP(CONCATENATE($A122,S$1),'Исх-видео'!$A$2:$F$3000,6,FALSE),"-")</f>
        <v>НЕТ</v>
      </c>
      <c r="T122" s="108" t="str">
        <f>IFERROR(VLOOKUP(CONCATENATE($A122,T$1),'Исх-видео'!$A$2:$F$3000,6,FALSE),"-")</f>
        <v>ДА</v>
      </c>
      <c r="U122" s="108" t="str">
        <f>IFERROR(VLOOKUP(CONCATENATE($A122,U$1),'Исх-видео'!$A$2:$F$3000,6,FALSE),"-")</f>
        <v>-</v>
      </c>
      <c r="V122" s="108" t="str">
        <f>IFERROR(VLOOKUP(CONCATENATE($A122,V$1),'Исх-видео'!$A$2:$F$3000,6,FALSE),"-")</f>
        <v>-</v>
      </c>
      <c r="W122" s="108" t="str">
        <f>IFERROR(VLOOKUP(CONCATENATE($A122,W$1),'Исх-видео'!$A$2:$F$3000,6,FALSE),"-")</f>
        <v>-</v>
      </c>
      <c r="X122" s="108" t="str">
        <f>IFERROR(VLOOKUP(CONCATENATE($A122,X$1),'Исх-видео'!$A$2:$F$3000,6,FALSE),"-")</f>
        <v>НЕТ</v>
      </c>
      <c r="Y122" s="108" t="str">
        <f>IFERROR(VLOOKUP(CONCATENATE($A122,Y$1),'Исх-видео'!$A$2:$F$3000,6,FALSE),"-")</f>
        <v>-</v>
      </c>
      <c r="Z122" s="108" t="str">
        <f>IFERROR(VLOOKUP(CONCATENATE($A122,Z$1),'Исх-видео'!$A$2:$F$3000,6,FALSE),"-")</f>
        <v>-</v>
      </c>
      <c r="AA122" s="108" t="str">
        <f>IFERROR(VLOOKUP(CONCATENATE($A122,AA$1),'Исх-видео'!$A$2:$F$3000,6,FALSE),"-")</f>
        <v>ДА</v>
      </c>
      <c r="AB122" s="108" t="str">
        <f>IFERROR(VLOOKUP(CONCATENATE($A122,AB$1),'Исх-видео'!$A$2:$F$3000,6,FALSE),"-")</f>
        <v>-</v>
      </c>
      <c r="AC122" s="108" t="str">
        <f>IFERROR(VLOOKUP(CONCATENATE($A122,AC$1),'Исх-видео'!$A$2:$F$3000,6,FALSE),"-")</f>
        <v>-</v>
      </c>
      <c r="AD122" s="108" t="str">
        <f>IFERROR(VLOOKUP(CONCATENATE($A122,AD$1),'Исх-видео'!$A$2:$F$3000,6,FALSE),"-")</f>
        <v>ДА</v>
      </c>
      <c r="AE122" s="108" t="str">
        <f>IFERROR(VLOOKUP(CONCATENATE($A122,AE$1),'Исх-видео'!$A$2:$F$3000,6,FALSE),"-")</f>
        <v>-</v>
      </c>
      <c r="AF122" s="108" t="str">
        <f>IFERROR(VLOOKUP(CONCATENATE($A122,AF$1),'Исх-видео'!$A$2:$F$3000,6,FALSE),"-")</f>
        <v>-</v>
      </c>
      <c r="AG122" s="108" t="str">
        <f>IFERROR(VLOOKUP(CONCATENATE($A122,AG$1),'Исх-видео'!$A$2:$F$3000,6,FALSE),"-")</f>
        <v>-</v>
      </c>
      <c r="AH122" s="108" t="str">
        <f>IFERROR(VLOOKUP(CONCATENATE($A122,AH$1),'Исх-видео'!$A$2:$F$3000,6,FALSE),"-")</f>
        <v>-</v>
      </c>
      <c r="AI122" s="108" t="str">
        <f>IFERROR(VLOOKUP(CONCATENATE($A122,AI$1),'Исх-видео'!$A$2:$F$3000,6,FALSE),"-")</f>
        <v>-</v>
      </c>
      <c r="AJ122" s="108" t="str">
        <f>IFERROR(VLOOKUP(CONCATENATE($A122,AJ$1),'Исх-видео'!$A$2:$F$3000,6,FALSE),"-")</f>
        <v>-</v>
      </c>
      <c r="AK122" s="108" t="str">
        <f>IFERROR(VLOOKUP(CONCATENATE($A122,AK$1),'Исх-видео'!$A$2:$F$3000,6,FALSE),"-")</f>
        <v>-</v>
      </c>
      <c r="AL122" s="108" t="str">
        <f>IFERROR(VLOOKUP(CONCATENATE($A122,AL$1),'Исх-видео'!$A$2:$F$3000,6,FALSE),"-")</f>
        <v>-</v>
      </c>
      <c r="AM122" s="108" t="str">
        <f>IFERROR(VLOOKUP(CONCATENATE($A122,AM$1),'Исх-видео'!$A$2:$F$3000,6,FALSE),"-")</f>
        <v>-</v>
      </c>
      <c r="AN122" s="108" t="str">
        <f>IFERROR(VLOOKUP(CONCATENATE($A122,AN$1),'Исх-видео'!$A$2:$F$3000,6,FALSE),"-")</f>
        <v>ДА</v>
      </c>
      <c r="AO122" s="108" t="str">
        <f>IFERROR(VLOOKUP(CONCATENATE($A122,AO$1),'Исх-видео'!$A$2:$F$3000,6,FALSE),"-")</f>
        <v>-</v>
      </c>
      <c r="AP122" s="109"/>
    </row>
    <row r="123" spans="1:42">
      <c r="A123" s="22">
        <f t="shared" si="11"/>
        <v>22</v>
      </c>
      <c r="B123" s="108" t="str">
        <f>IFERROR(VLOOKUP(CONCATENATE($A123,B$1),'Исх-видео'!$A$2:$F$3000,6,FALSE),"-")</f>
        <v>-</v>
      </c>
      <c r="C123" s="108" t="str">
        <f>IFERROR(VLOOKUP(CONCATENATE($A123,C$1),'Исх-видео'!$A$2:$F$3000,6,FALSE),"-")</f>
        <v>-</v>
      </c>
      <c r="D123" s="108" t="str">
        <f>IFERROR(VLOOKUP(CONCATENATE($A123,D$1),'Исх-видео'!$A$2:$F$3000,6,FALSE),"-")</f>
        <v>-</v>
      </c>
      <c r="E123" s="108" t="str">
        <f>IFERROR(VLOOKUP(CONCATENATE($A123,E$1),'Исх-видео'!$A$2:$F$3000,6,FALSE),"-")</f>
        <v>-</v>
      </c>
      <c r="F123" s="108" t="str">
        <f>IFERROR(VLOOKUP(CONCATENATE($A123,F$1),'Исх-видео'!$A$2:$F$3000,6,FALSE),"-")</f>
        <v>-</v>
      </c>
      <c r="G123" s="108" t="str">
        <f>IFERROR(VLOOKUP(CONCATENATE($A123,G$1),'Исх-видео'!$A$2:$F$3000,6,FALSE),"-")</f>
        <v>-</v>
      </c>
      <c r="H123" s="108" t="str">
        <f>IFERROR(VLOOKUP(CONCATENATE($A123,H$1),'Исх-видео'!$A$2:$F$3000,6,FALSE),"-")</f>
        <v>-</v>
      </c>
      <c r="I123" s="108" t="str">
        <f>IFERROR(VLOOKUP(CONCATENATE($A123,I$1),'Исх-видео'!$A$2:$F$3000,6,FALSE),"-")</f>
        <v>-</v>
      </c>
      <c r="J123" s="108" t="str">
        <f>IFERROR(VLOOKUP(CONCATENATE($A123,J$1),'Исх-видео'!$A$2:$F$3000,6,FALSE),"-")</f>
        <v>-</v>
      </c>
      <c r="K123" s="108" t="str">
        <f>IFERROR(VLOOKUP(CONCATENATE($A123,K$1),'Исх-видео'!$A$2:$F$3000,6,FALSE),"-")</f>
        <v>-</v>
      </c>
      <c r="L123" s="108" t="str">
        <f>IFERROR(VLOOKUP(CONCATENATE($A123,L$1),'Исх-видео'!$A$2:$F$3000,6,FALSE),"-")</f>
        <v>-</v>
      </c>
      <c r="M123" s="108" t="str">
        <f>IFERROR(VLOOKUP(CONCATENATE($A123,M$1),'Исх-видео'!$A$2:$F$3000,6,FALSE),"-")</f>
        <v>-</v>
      </c>
      <c r="N123" s="108" t="str">
        <f>IFERROR(VLOOKUP(CONCATENATE($A123,N$1),'Исх-видео'!$A$2:$F$3000,6,FALSE),"-")</f>
        <v>-</v>
      </c>
      <c r="O123" s="108" t="str">
        <f>IFERROR(VLOOKUP(CONCATENATE($A123,O$1),'Исх-видео'!$A$2:$F$3000,6,FALSE),"-")</f>
        <v>-</v>
      </c>
      <c r="P123" s="108" t="str">
        <f>IFERROR(VLOOKUP(CONCATENATE($A123,P$1),'Исх-видео'!$A$2:$F$3000,6,FALSE),"-")</f>
        <v>-</v>
      </c>
      <c r="Q123" s="108" t="str">
        <f>IFERROR(VLOOKUP(CONCATENATE($A123,Q$1),'Исх-видео'!$A$2:$F$3000,6,FALSE),"-")</f>
        <v>-</v>
      </c>
      <c r="R123" s="108" t="str">
        <f>IFERROR(VLOOKUP(CONCATENATE($A123,R$1),'Исх-видео'!$A$2:$F$3000,6,FALSE),"-")</f>
        <v>-</v>
      </c>
      <c r="S123" s="108" t="str">
        <f>IFERROR(VLOOKUP(CONCATENATE($A123,S$1),'Исх-видео'!$A$2:$F$3000,6,FALSE),"-")</f>
        <v>-</v>
      </c>
      <c r="T123" s="108" t="str">
        <f>IFERROR(VLOOKUP(CONCATENATE($A123,T$1),'Исх-видео'!$A$2:$F$3000,6,FALSE),"-")</f>
        <v>-</v>
      </c>
      <c r="U123" s="108" t="str">
        <f>IFERROR(VLOOKUP(CONCATENATE($A123,U$1),'Исх-видео'!$A$2:$F$3000,6,FALSE),"-")</f>
        <v>-</v>
      </c>
      <c r="V123" s="108" t="str">
        <f>IFERROR(VLOOKUP(CONCATENATE($A123,V$1),'Исх-видео'!$A$2:$F$3000,6,FALSE),"-")</f>
        <v>-</v>
      </c>
      <c r="W123" s="108" t="str">
        <f>IFERROR(VLOOKUP(CONCATENATE($A123,W$1),'Исх-видео'!$A$2:$F$3000,6,FALSE),"-")</f>
        <v>-</v>
      </c>
      <c r="X123" s="108" t="str">
        <f>IFERROR(VLOOKUP(CONCATENATE($A123,X$1),'Исх-видео'!$A$2:$F$3000,6,FALSE),"-")</f>
        <v>-</v>
      </c>
      <c r="Y123" s="108" t="str">
        <f>IFERROR(VLOOKUP(CONCATENATE($A123,Y$1),'Исх-видео'!$A$2:$F$3000,6,FALSE),"-")</f>
        <v>-</v>
      </c>
      <c r="Z123" s="108" t="str">
        <f>IFERROR(VLOOKUP(CONCATENATE($A123,Z$1),'Исх-видео'!$A$2:$F$3000,6,FALSE),"-")</f>
        <v>-</v>
      </c>
      <c r="AA123" s="108" t="str">
        <f>IFERROR(VLOOKUP(CONCATENATE($A123,AA$1),'Исх-видео'!$A$2:$F$3000,6,FALSE),"-")</f>
        <v>-</v>
      </c>
      <c r="AB123" s="108" t="str">
        <f>IFERROR(VLOOKUP(CONCATENATE($A123,AB$1),'Исх-видео'!$A$2:$F$3000,6,FALSE),"-")</f>
        <v>-</v>
      </c>
      <c r="AC123" s="108" t="str">
        <f>IFERROR(VLOOKUP(CONCATENATE($A123,AC$1),'Исх-видео'!$A$2:$F$3000,6,FALSE),"-")</f>
        <v>-</v>
      </c>
      <c r="AD123" s="108" t="str">
        <f>IFERROR(VLOOKUP(CONCATENATE($A123,AD$1),'Исх-видео'!$A$2:$F$3000,6,FALSE),"-")</f>
        <v>-</v>
      </c>
      <c r="AE123" s="108" t="str">
        <f>IFERROR(VLOOKUP(CONCATENATE($A123,AE$1),'Исх-видео'!$A$2:$F$3000,6,FALSE),"-")</f>
        <v>-</v>
      </c>
      <c r="AF123" s="108" t="str">
        <f>IFERROR(VLOOKUP(CONCATENATE($A123,AF$1),'Исх-видео'!$A$2:$F$3000,6,FALSE),"-")</f>
        <v>-</v>
      </c>
      <c r="AG123" s="108" t="str">
        <f>IFERROR(VLOOKUP(CONCATENATE($A123,AG$1),'Исх-видео'!$A$2:$F$3000,6,FALSE),"-")</f>
        <v>-</v>
      </c>
      <c r="AH123" s="108" t="str">
        <f>IFERROR(VLOOKUP(CONCATENATE($A123,AH$1),'Исх-видео'!$A$2:$F$3000,6,FALSE),"-")</f>
        <v>-</v>
      </c>
      <c r="AI123" s="108" t="str">
        <f>IFERROR(VLOOKUP(CONCATENATE($A123,AI$1),'Исх-видео'!$A$2:$F$3000,6,FALSE),"-")</f>
        <v>-</v>
      </c>
      <c r="AJ123" s="108" t="str">
        <f>IFERROR(VLOOKUP(CONCATENATE($A123,AJ$1),'Исх-видео'!$A$2:$F$3000,6,FALSE),"-")</f>
        <v>-</v>
      </c>
      <c r="AK123" s="108" t="str">
        <f>IFERROR(VLOOKUP(CONCATENATE($A123,AK$1),'Исх-видео'!$A$2:$F$3000,6,FALSE),"-")</f>
        <v>-</v>
      </c>
      <c r="AL123" s="108" t="str">
        <f>IFERROR(VLOOKUP(CONCATENATE($A123,AL$1),'Исх-видео'!$A$2:$F$3000,6,FALSE),"-")</f>
        <v>-</v>
      </c>
      <c r="AM123" s="108" t="str">
        <f>IFERROR(VLOOKUP(CONCATENATE($A123,AM$1),'Исх-видео'!$A$2:$F$3000,6,FALSE),"-")</f>
        <v>-</v>
      </c>
      <c r="AN123" s="108" t="str">
        <f>IFERROR(VLOOKUP(CONCATENATE($A123,AN$1),'Исх-видео'!$A$2:$F$3000,6,FALSE),"-")</f>
        <v>-</v>
      </c>
      <c r="AO123" s="108" t="str">
        <f>IFERROR(VLOOKUP(CONCATENATE($A123,AO$1),'Исх-видео'!$A$2:$F$3000,6,FALSE),"-")</f>
        <v>-</v>
      </c>
      <c r="AP123" s="109"/>
    </row>
    <row r="124" spans="1:42">
      <c r="A124" s="22">
        <f t="shared" si="11"/>
        <v>23</v>
      </c>
      <c r="B124" s="108" t="str">
        <f>IFERROR(VLOOKUP(CONCATENATE($A124,B$1),'Исх-видео'!$A$2:$F$3000,6,FALSE),"-")</f>
        <v>-</v>
      </c>
      <c r="C124" s="108" t="str">
        <f>IFERROR(VLOOKUP(CONCATENATE($A124,C$1),'Исх-видео'!$A$2:$F$3000,6,FALSE),"-")</f>
        <v>-</v>
      </c>
      <c r="D124" s="108" t="str">
        <f>IFERROR(VLOOKUP(CONCATENATE($A124,D$1),'Исх-видео'!$A$2:$F$3000,6,FALSE),"-")</f>
        <v>-</v>
      </c>
      <c r="E124" s="108" t="str">
        <f>IFERROR(VLOOKUP(CONCATENATE($A124,E$1),'Исх-видео'!$A$2:$F$3000,6,FALSE),"-")</f>
        <v>-</v>
      </c>
      <c r="F124" s="108" t="str">
        <f>IFERROR(VLOOKUP(CONCATENATE($A124,F$1),'Исх-видео'!$A$2:$F$3000,6,FALSE),"-")</f>
        <v>-</v>
      </c>
      <c r="G124" s="108" t="str">
        <f>IFERROR(VLOOKUP(CONCATENATE($A124,G$1),'Исх-видео'!$A$2:$F$3000,6,FALSE),"-")</f>
        <v>-</v>
      </c>
      <c r="H124" s="108" t="str">
        <f>IFERROR(VLOOKUP(CONCATENATE($A124,H$1),'Исх-видео'!$A$2:$F$3000,6,FALSE),"-")</f>
        <v>-</v>
      </c>
      <c r="I124" s="108" t="str">
        <f>IFERROR(VLOOKUP(CONCATENATE($A124,I$1),'Исх-видео'!$A$2:$F$3000,6,FALSE),"-")</f>
        <v>-</v>
      </c>
      <c r="J124" s="108" t="str">
        <f>IFERROR(VLOOKUP(CONCATENATE($A124,J$1),'Исх-видео'!$A$2:$F$3000,6,FALSE),"-")</f>
        <v>-</v>
      </c>
      <c r="K124" s="108" t="str">
        <f>IFERROR(VLOOKUP(CONCATENATE($A124,K$1),'Исх-видео'!$A$2:$F$3000,6,FALSE),"-")</f>
        <v>-</v>
      </c>
      <c r="L124" s="108" t="str">
        <f>IFERROR(VLOOKUP(CONCATENATE($A124,L$1),'Исх-видео'!$A$2:$F$3000,6,FALSE),"-")</f>
        <v>-</v>
      </c>
      <c r="M124" s="108" t="str">
        <f>IFERROR(VLOOKUP(CONCATENATE($A124,M$1),'Исх-видео'!$A$2:$F$3000,6,FALSE),"-")</f>
        <v>-</v>
      </c>
      <c r="N124" s="108" t="str">
        <f>IFERROR(VLOOKUP(CONCATENATE($A124,N$1),'Исх-видео'!$A$2:$F$3000,6,FALSE),"-")</f>
        <v>-</v>
      </c>
      <c r="O124" s="108" t="str">
        <f>IFERROR(VLOOKUP(CONCATENATE($A124,O$1),'Исх-видео'!$A$2:$F$3000,6,FALSE),"-")</f>
        <v>-</v>
      </c>
      <c r="P124" s="108" t="str">
        <f>IFERROR(VLOOKUP(CONCATENATE($A124,P$1),'Исх-видео'!$A$2:$F$3000,6,FALSE),"-")</f>
        <v>-</v>
      </c>
      <c r="Q124" s="108" t="str">
        <f>IFERROR(VLOOKUP(CONCATENATE($A124,Q$1),'Исх-видео'!$A$2:$F$3000,6,FALSE),"-")</f>
        <v>-</v>
      </c>
      <c r="R124" s="108" t="str">
        <f>IFERROR(VLOOKUP(CONCATENATE($A124,R$1),'Исх-видео'!$A$2:$F$3000,6,FALSE),"-")</f>
        <v>-</v>
      </c>
      <c r="S124" s="108" t="str">
        <f>IFERROR(VLOOKUP(CONCATENATE($A124,S$1),'Исх-видео'!$A$2:$F$3000,6,FALSE),"-")</f>
        <v>-</v>
      </c>
      <c r="T124" s="108" t="str">
        <f>IFERROR(VLOOKUP(CONCATENATE($A124,T$1),'Исх-видео'!$A$2:$F$3000,6,FALSE),"-")</f>
        <v>-</v>
      </c>
      <c r="U124" s="108" t="str">
        <f>IFERROR(VLOOKUP(CONCATENATE($A124,U$1),'Исх-видео'!$A$2:$F$3000,6,FALSE),"-")</f>
        <v>-</v>
      </c>
      <c r="V124" s="108" t="str">
        <f>IFERROR(VLOOKUP(CONCATENATE($A124,V$1),'Исх-видео'!$A$2:$F$3000,6,FALSE),"-")</f>
        <v>-</v>
      </c>
      <c r="W124" s="108" t="str">
        <f>IFERROR(VLOOKUP(CONCATENATE($A124,W$1),'Исх-видео'!$A$2:$F$3000,6,FALSE),"-")</f>
        <v>-</v>
      </c>
      <c r="X124" s="108" t="str">
        <f>IFERROR(VLOOKUP(CONCATENATE($A124,X$1),'Исх-видео'!$A$2:$F$3000,6,FALSE),"-")</f>
        <v>-</v>
      </c>
      <c r="Y124" s="108" t="str">
        <f>IFERROR(VLOOKUP(CONCATENATE($A124,Y$1),'Исх-видео'!$A$2:$F$3000,6,FALSE),"-")</f>
        <v>-</v>
      </c>
      <c r="Z124" s="108" t="str">
        <f>IFERROR(VLOOKUP(CONCATENATE($A124,Z$1),'Исх-видео'!$A$2:$F$3000,6,FALSE),"-")</f>
        <v>-</v>
      </c>
      <c r="AA124" s="108" t="str">
        <f>IFERROR(VLOOKUP(CONCATENATE($A124,AA$1),'Исх-видео'!$A$2:$F$3000,6,FALSE),"-")</f>
        <v>-</v>
      </c>
      <c r="AB124" s="108" t="str">
        <f>IFERROR(VLOOKUP(CONCATENATE($A124,AB$1),'Исх-видео'!$A$2:$F$3000,6,FALSE),"-")</f>
        <v>-</v>
      </c>
      <c r="AC124" s="108" t="str">
        <f>IFERROR(VLOOKUP(CONCATENATE($A124,AC$1),'Исх-видео'!$A$2:$F$3000,6,FALSE),"-")</f>
        <v>-</v>
      </c>
      <c r="AD124" s="108" t="str">
        <f>IFERROR(VLOOKUP(CONCATENATE($A124,AD$1),'Исх-видео'!$A$2:$F$3000,6,FALSE),"-")</f>
        <v>-</v>
      </c>
      <c r="AE124" s="108" t="str">
        <f>IFERROR(VLOOKUP(CONCATENATE($A124,AE$1),'Исх-видео'!$A$2:$F$3000,6,FALSE),"-")</f>
        <v>-</v>
      </c>
      <c r="AF124" s="108" t="str">
        <f>IFERROR(VLOOKUP(CONCATENATE($A124,AF$1),'Исх-видео'!$A$2:$F$3000,6,FALSE),"-")</f>
        <v>-</v>
      </c>
      <c r="AG124" s="108" t="str">
        <f>IFERROR(VLOOKUP(CONCATENATE($A124,AG$1),'Исх-видео'!$A$2:$F$3000,6,FALSE),"-")</f>
        <v>-</v>
      </c>
      <c r="AH124" s="108" t="str">
        <f>IFERROR(VLOOKUP(CONCATENATE($A124,AH$1),'Исх-видео'!$A$2:$F$3000,6,FALSE),"-")</f>
        <v>-</v>
      </c>
      <c r="AI124" s="108" t="str">
        <f>IFERROR(VLOOKUP(CONCATENATE($A124,AI$1),'Исх-видео'!$A$2:$F$3000,6,FALSE),"-")</f>
        <v>-</v>
      </c>
      <c r="AJ124" s="108" t="str">
        <f>IFERROR(VLOOKUP(CONCATENATE($A124,AJ$1),'Исх-видео'!$A$2:$F$3000,6,FALSE),"-")</f>
        <v>-</v>
      </c>
      <c r="AK124" s="108" t="str">
        <f>IFERROR(VLOOKUP(CONCATENATE($A124,AK$1),'Исх-видео'!$A$2:$F$3000,6,FALSE),"-")</f>
        <v>-</v>
      </c>
      <c r="AL124" s="108" t="str">
        <f>IFERROR(VLOOKUP(CONCATENATE($A124,AL$1),'Исх-видео'!$A$2:$F$3000,6,FALSE),"-")</f>
        <v>-</v>
      </c>
      <c r="AM124" s="108" t="str">
        <f>IFERROR(VLOOKUP(CONCATENATE($A124,AM$1),'Исх-видео'!$A$2:$F$3000,6,FALSE),"-")</f>
        <v>-</v>
      </c>
      <c r="AN124" s="108" t="str">
        <f>IFERROR(VLOOKUP(CONCATENATE($A124,AN$1),'Исх-видео'!$A$2:$F$3000,6,FALSE),"-")</f>
        <v>-</v>
      </c>
      <c r="AO124" s="108" t="str">
        <f>IFERROR(VLOOKUP(CONCATENATE($A124,AO$1),'Исх-видео'!$A$2:$F$3000,6,FALSE),"-")</f>
        <v>-</v>
      </c>
      <c r="AP124" s="109"/>
    </row>
    <row r="125" spans="1:42">
      <c r="A125" s="22">
        <f t="shared" si="11"/>
        <v>24</v>
      </c>
      <c r="B125" s="108" t="str">
        <f>IFERROR(VLOOKUP(CONCATENATE($A125,B$1),'Исх-видео'!$A$2:$F$3000,6,FALSE),"-")</f>
        <v>-</v>
      </c>
      <c r="C125" s="108" t="str">
        <f>IFERROR(VLOOKUP(CONCATENATE($A125,C$1),'Исх-видео'!$A$2:$F$3000,6,FALSE),"-")</f>
        <v>-</v>
      </c>
      <c r="D125" s="108" t="str">
        <f>IFERROR(VLOOKUP(CONCATENATE($A125,D$1),'Исх-видео'!$A$2:$F$3000,6,FALSE),"-")</f>
        <v>-</v>
      </c>
      <c r="E125" s="108" t="str">
        <f>IFERROR(VLOOKUP(CONCATENATE($A125,E$1),'Исх-видео'!$A$2:$F$3000,6,FALSE),"-")</f>
        <v>-</v>
      </c>
      <c r="F125" s="108" t="str">
        <f>IFERROR(VLOOKUP(CONCATENATE($A125,F$1),'Исх-видео'!$A$2:$F$3000,6,FALSE),"-")</f>
        <v>-</v>
      </c>
      <c r="G125" s="108" t="str">
        <f>IFERROR(VLOOKUP(CONCATENATE($A125,G$1),'Исх-видео'!$A$2:$F$3000,6,FALSE),"-")</f>
        <v>-</v>
      </c>
      <c r="H125" s="108" t="str">
        <f>IFERROR(VLOOKUP(CONCATENATE($A125,H$1),'Исх-видео'!$A$2:$F$3000,6,FALSE),"-")</f>
        <v>-</v>
      </c>
      <c r="I125" s="108" t="str">
        <f>IFERROR(VLOOKUP(CONCATENATE($A125,I$1),'Исх-видео'!$A$2:$F$3000,6,FALSE),"-")</f>
        <v>-</v>
      </c>
      <c r="J125" s="108" t="str">
        <f>IFERROR(VLOOKUP(CONCATENATE($A125,J$1),'Исх-видео'!$A$2:$F$3000,6,FALSE),"-")</f>
        <v>-</v>
      </c>
      <c r="K125" s="108" t="str">
        <f>IFERROR(VLOOKUP(CONCATENATE($A125,K$1),'Исх-видео'!$A$2:$F$3000,6,FALSE),"-")</f>
        <v>-</v>
      </c>
      <c r="L125" s="108" t="str">
        <f>IFERROR(VLOOKUP(CONCATENATE($A125,L$1),'Исх-видео'!$A$2:$F$3000,6,FALSE),"-")</f>
        <v>-</v>
      </c>
      <c r="M125" s="108" t="str">
        <f>IFERROR(VLOOKUP(CONCATENATE($A125,M$1),'Исх-видео'!$A$2:$F$3000,6,FALSE),"-")</f>
        <v>-</v>
      </c>
      <c r="N125" s="108" t="str">
        <f>IFERROR(VLOOKUP(CONCATENATE($A125,N$1),'Исх-видео'!$A$2:$F$3000,6,FALSE),"-")</f>
        <v>-</v>
      </c>
      <c r="O125" s="108" t="str">
        <f>IFERROR(VLOOKUP(CONCATENATE($A125,O$1),'Исх-видео'!$A$2:$F$3000,6,FALSE),"-")</f>
        <v>-</v>
      </c>
      <c r="P125" s="108" t="str">
        <f>IFERROR(VLOOKUP(CONCATENATE($A125,P$1),'Исх-видео'!$A$2:$F$3000,6,FALSE),"-")</f>
        <v>-</v>
      </c>
      <c r="Q125" s="108" t="str">
        <f>IFERROR(VLOOKUP(CONCATENATE($A125,Q$1),'Исх-видео'!$A$2:$F$3000,6,FALSE),"-")</f>
        <v>-</v>
      </c>
      <c r="R125" s="108" t="str">
        <f>IFERROR(VLOOKUP(CONCATENATE($A125,R$1),'Исх-видео'!$A$2:$F$3000,6,FALSE),"-")</f>
        <v>-</v>
      </c>
      <c r="S125" s="108" t="str">
        <f>IFERROR(VLOOKUP(CONCATENATE($A125,S$1),'Исх-видео'!$A$2:$F$3000,6,FALSE),"-")</f>
        <v>-</v>
      </c>
      <c r="T125" s="108" t="str">
        <f>IFERROR(VLOOKUP(CONCATENATE($A125,T$1),'Исх-видео'!$A$2:$F$3000,6,FALSE),"-")</f>
        <v>-</v>
      </c>
      <c r="U125" s="108" t="str">
        <f>IFERROR(VLOOKUP(CONCATENATE($A125,U$1),'Исх-видео'!$A$2:$F$3000,6,FALSE),"-")</f>
        <v>-</v>
      </c>
      <c r="V125" s="108" t="str">
        <f>IFERROR(VLOOKUP(CONCATENATE($A125,V$1),'Исх-видео'!$A$2:$F$3000,6,FALSE),"-")</f>
        <v>-</v>
      </c>
      <c r="W125" s="108" t="str">
        <f>IFERROR(VLOOKUP(CONCATENATE($A125,W$1),'Исх-видео'!$A$2:$F$3000,6,FALSE),"-")</f>
        <v>-</v>
      </c>
      <c r="X125" s="108" t="str">
        <f>IFERROR(VLOOKUP(CONCATENATE($A125,X$1),'Исх-видео'!$A$2:$F$3000,6,FALSE),"-")</f>
        <v>-</v>
      </c>
      <c r="Y125" s="108" t="str">
        <f>IFERROR(VLOOKUP(CONCATENATE($A125,Y$1),'Исх-видео'!$A$2:$F$3000,6,FALSE),"-")</f>
        <v>-</v>
      </c>
      <c r="Z125" s="108" t="str">
        <f>IFERROR(VLOOKUP(CONCATENATE($A125,Z$1),'Исх-видео'!$A$2:$F$3000,6,FALSE),"-")</f>
        <v>-</v>
      </c>
      <c r="AA125" s="108" t="str">
        <f>IFERROR(VLOOKUP(CONCATENATE($A125,AA$1),'Исх-видео'!$A$2:$F$3000,6,FALSE),"-")</f>
        <v>-</v>
      </c>
      <c r="AB125" s="108" t="str">
        <f>IFERROR(VLOOKUP(CONCATENATE($A125,AB$1),'Исх-видео'!$A$2:$F$3000,6,FALSE),"-")</f>
        <v>-</v>
      </c>
      <c r="AC125" s="108" t="str">
        <f>IFERROR(VLOOKUP(CONCATENATE($A125,AC$1),'Исх-видео'!$A$2:$F$3000,6,FALSE),"-")</f>
        <v>-</v>
      </c>
      <c r="AD125" s="108" t="str">
        <f>IFERROR(VLOOKUP(CONCATENATE($A125,AD$1),'Исх-видео'!$A$2:$F$3000,6,FALSE),"-")</f>
        <v>-</v>
      </c>
      <c r="AE125" s="108" t="str">
        <f>IFERROR(VLOOKUP(CONCATENATE($A125,AE$1),'Исх-видео'!$A$2:$F$3000,6,FALSE),"-")</f>
        <v>-</v>
      </c>
      <c r="AF125" s="108" t="str">
        <f>IFERROR(VLOOKUP(CONCATENATE($A125,AF$1),'Исх-видео'!$A$2:$F$3000,6,FALSE),"-")</f>
        <v>-</v>
      </c>
      <c r="AG125" s="108" t="str">
        <f>IFERROR(VLOOKUP(CONCATENATE($A125,AG$1),'Исх-видео'!$A$2:$F$3000,6,FALSE),"-")</f>
        <v>-</v>
      </c>
      <c r="AH125" s="108" t="str">
        <f>IFERROR(VLOOKUP(CONCATENATE($A125,AH$1),'Исх-видео'!$A$2:$F$3000,6,FALSE),"-")</f>
        <v>-</v>
      </c>
      <c r="AI125" s="108" t="str">
        <f>IFERROR(VLOOKUP(CONCATENATE($A125,AI$1),'Исх-видео'!$A$2:$F$3000,6,FALSE),"-")</f>
        <v>-</v>
      </c>
      <c r="AJ125" s="108" t="str">
        <f>IFERROR(VLOOKUP(CONCATENATE($A125,AJ$1),'Исх-видео'!$A$2:$F$3000,6,FALSE),"-")</f>
        <v>-</v>
      </c>
      <c r="AK125" s="108" t="str">
        <f>IFERROR(VLOOKUP(CONCATENATE($A125,AK$1),'Исх-видео'!$A$2:$F$3000,6,FALSE),"-")</f>
        <v>-</v>
      </c>
      <c r="AL125" s="108" t="str">
        <f>IFERROR(VLOOKUP(CONCATENATE($A125,AL$1),'Исх-видео'!$A$2:$F$3000,6,FALSE),"-")</f>
        <v>-</v>
      </c>
      <c r="AM125" s="108" t="str">
        <f>IFERROR(VLOOKUP(CONCATENATE($A125,AM$1),'Исх-видео'!$A$2:$F$3000,6,FALSE),"-")</f>
        <v>-</v>
      </c>
      <c r="AN125" s="108" t="str">
        <f>IFERROR(VLOOKUP(CONCATENATE($A125,AN$1),'Исх-видео'!$A$2:$F$3000,6,FALSE),"-")</f>
        <v>-</v>
      </c>
      <c r="AO125" s="108" t="str">
        <f>IFERROR(VLOOKUP(CONCATENATE($A125,AO$1),'Исх-видео'!$A$2:$F$3000,6,FALSE),"-")</f>
        <v>-</v>
      </c>
      <c r="AP125" s="109"/>
    </row>
    <row r="126" spans="1:42">
      <c r="A126" s="22">
        <f t="shared" si="11"/>
        <v>25</v>
      </c>
      <c r="B126" s="108" t="str">
        <f>IFERROR(VLOOKUP(CONCATENATE($A126,B$1),'Исх-видео'!$A$2:$F$3000,6,FALSE),"-")</f>
        <v>-</v>
      </c>
      <c r="C126" s="108" t="str">
        <f>IFERROR(VLOOKUP(CONCATENATE($A126,C$1),'Исх-видео'!$A$2:$F$3000,6,FALSE),"-")</f>
        <v>-</v>
      </c>
      <c r="D126" s="108" t="str">
        <f>IFERROR(VLOOKUP(CONCATENATE($A126,D$1),'Исх-видео'!$A$2:$F$3000,6,FALSE),"-")</f>
        <v>-</v>
      </c>
      <c r="E126" s="108" t="str">
        <f>IFERROR(VLOOKUP(CONCATENATE($A126,E$1),'Исх-видео'!$A$2:$F$3000,6,FALSE),"-")</f>
        <v>-</v>
      </c>
      <c r="F126" s="108" t="str">
        <f>IFERROR(VLOOKUP(CONCATENATE($A126,F$1),'Исх-видео'!$A$2:$F$3000,6,FALSE),"-")</f>
        <v>-</v>
      </c>
      <c r="G126" s="108" t="str">
        <f>IFERROR(VLOOKUP(CONCATENATE($A126,G$1),'Исх-видео'!$A$2:$F$3000,6,FALSE),"-")</f>
        <v>-</v>
      </c>
      <c r="H126" s="108" t="str">
        <f>IFERROR(VLOOKUP(CONCATENATE($A126,H$1),'Исх-видео'!$A$2:$F$3000,6,FALSE),"-")</f>
        <v>-</v>
      </c>
      <c r="I126" s="108" t="str">
        <f>IFERROR(VLOOKUP(CONCATENATE($A126,I$1),'Исх-видео'!$A$2:$F$3000,6,FALSE),"-")</f>
        <v>-</v>
      </c>
      <c r="J126" s="108" t="str">
        <f>IFERROR(VLOOKUP(CONCATENATE($A126,J$1),'Исх-видео'!$A$2:$F$3000,6,FALSE),"-")</f>
        <v>-</v>
      </c>
      <c r="K126" s="108" t="str">
        <f>IFERROR(VLOOKUP(CONCATENATE($A126,K$1),'Исх-видео'!$A$2:$F$3000,6,FALSE),"-")</f>
        <v>-</v>
      </c>
      <c r="L126" s="108" t="str">
        <f>IFERROR(VLOOKUP(CONCATENATE($A126,L$1),'Исх-видео'!$A$2:$F$3000,6,FALSE),"-")</f>
        <v>-</v>
      </c>
      <c r="M126" s="108" t="str">
        <f>IFERROR(VLOOKUP(CONCATENATE($A126,M$1),'Исх-видео'!$A$2:$F$3000,6,FALSE),"-")</f>
        <v>-</v>
      </c>
      <c r="N126" s="108" t="str">
        <f>IFERROR(VLOOKUP(CONCATENATE($A126,N$1),'Исх-видео'!$A$2:$F$3000,6,FALSE),"-")</f>
        <v>-</v>
      </c>
      <c r="O126" s="108" t="str">
        <f>IFERROR(VLOOKUP(CONCATENATE($A126,O$1),'Исх-видео'!$A$2:$F$3000,6,FALSE),"-")</f>
        <v>-</v>
      </c>
      <c r="P126" s="108" t="str">
        <f>IFERROR(VLOOKUP(CONCATENATE($A126,P$1),'Исх-видео'!$A$2:$F$3000,6,FALSE),"-")</f>
        <v>-</v>
      </c>
      <c r="Q126" s="108" t="str">
        <f>IFERROR(VLOOKUP(CONCATENATE($A126,Q$1),'Исх-видео'!$A$2:$F$3000,6,FALSE),"-")</f>
        <v>-</v>
      </c>
      <c r="R126" s="108" t="str">
        <f>IFERROR(VLOOKUP(CONCATENATE($A126,R$1),'Исх-видео'!$A$2:$F$3000,6,FALSE),"-")</f>
        <v>-</v>
      </c>
      <c r="S126" s="108" t="str">
        <f>IFERROR(VLOOKUP(CONCATENATE($A126,S$1),'Исх-видео'!$A$2:$F$3000,6,FALSE),"-")</f>
        <v>-</v>
      </c>
      <c r="T126" s="108" t="str">
        <f>IFERROR(VLOOKUP(CONCATENATE($A126,T$1),'Исх-видео'!$A$2:$F$3000,6,FALSE),"-")</f>
        <v>-</v>
      </c>
      <c r="U126" s="108" t="str">
        <f>IFERROR(VLOOKUP(CONCATENATE($A126,U$1),'Исх-видео'!$A$2:$F$3000,6,FALSE),"-")</f>
        <v>-</v>
      </c>
      <c r="V126" s="108" t="str">
        <f>IFERROR(VLOOKUP(CONCATENATE($A126,V$1),'Исх-видео'!$A$2:$F$3000,6,FALSE),"-")</f>
        <v>-</v>
      </c>
      <c r="W126" s="108" t="str">
        <f>IFERROR(VLOOKUP(CONCATENATE($A126,W$1),'Исх-видео'!$A$2:$F$3000,6,FALSE),"-")</f>
        <v>-</v>
      </c>
      <c r="X126" s="108" t="str">
        <f>IFERROR(VLOOKUP(CONCATENATE($A126,X$1),'Исх-видео'!$A$2:$F$3000,6,FALSE),"-")</f>
        <v>-</v>
      </c>
      <c r="Y126" s="108" t="str">
        <f>IFERROR(VLOOKUP(CONCATENATE($A126,Y$1),'Исх-видео'!$A$2:$F$3000,6,FALSE),"-")</f>
        <v>-</v>
      </c>
      <c r="Z126" s="108" t="str">
        <f>IFERROR(VLOOKUP(CONCATENATE($A126,Z$1),'Исх-видео'!$A$2:$F$3000,6,FALSE),"-")</f>
        <v>-</v>
      </c>
      <c r="AA126" s="108" t="str">
        <f>IFERROR(VLOOKUP(CONCATENATE($A126,AA$1),'Исх-видео'!$A$2:$F$3000,6,FALSE),"-")</f>
        <v>-</v>
      </c>
      <c r="AB126" s="108" t="str">
        <f>IFERROR(VLOOKUP(CONCATENATE($A126,AB$1),'Исх-видео'!$A$2:$F$3000,6,FALSE),"-")</f>
        <v>-</v>
      </c>
      <c r="AC126" s="108" t="str">
        <f>IFERROR(VLOOKUP(CONCATENATE($A126,AC$1),'Исх-видео'!$A$2:$F$3000,6,FALSE),"-")</f>
        <v>-</v>
      </c>
      <c r="AD126" s="108" t="str">
        <f>IFERROR(VLOOKUP(CONCATENATE($A126,AD$1),'Исх-видео'!$A$2:$F$3000,6,FALSE),"-")</f>
        <v>-</v>
      </c>
      <c r="AE126" s="108" t="str">
        <f>IFERROR(VLOOKUP(CONCATENATE($A126,AE$1),'Исх-видео'!$A$2:$F$3000,6,FALSE),"-")</f>
        <v>-</v>
      </c>
      <c r="AF126" s="108" t="str">
        <f>IFERROR(VLOOKUP(CONCATENATE($A126,AF$1),'Исх-видео'!$A$2:$F$3000,6,FALSE),"-")</f>
        <v>-</v>
      </c>
      <c r="AG126" s="108" t="str">
        <f>IFERROR(VLOOKUP(CONCATENATE($A126,AG$1),'Исх-видео'!$A$2:$F$3000,6,FALSE),"-")</f>
        <v>-</v>
      </c>
      <c r="AH126" s="108" t="str">
        <f>IFERROR(VLOOKUP(CONCATENATE($A126,AH$1),'Исх-видео'!$A$2:$F$3000,6,FALSE),"-")</f>
        <v>-</v>
      </c>
      <c r="AI126" s="108" t="str">
        <f>IFERROR(VLOOKUP(CONCATENATE($A126,AI$1),'Исх-видео'!$A$2:$F$3000,6,FALSE),"-")</f>
        <v>-</v>
      </c>
      <c r="AJ126" s="108" t="str">
        <f>IFERROR(VLOOKUP(CONCATENATE($A126,AJ$1),'Исх-видео'!$A$2:$F$3000,6,FALSE),"-")</f>
        <v>-</v>
      </c>
      <c r="AK126" s="108" t="str">
        <f>IFERROR(VLOOKUP(CONCATENATE($A126,AK$1),'Исх-видео'!$A$2:$F$3000,6,FALSE),"-")</f>
        <v>-</v>
      </c>
      <c r="AL126" s="108" t="str">
        <f>IFERROR(VLOOKUP(CONCATENATE($A126,AL$1),'Исх-видео'!$A$2:$F$3000,6,FALSE),"-")</f>
        <v>-</v>
      </c>
      <c r="AM126" s="108" t="str">
        <f>IFERROR(VLOOKUP(CONCATENATE($A126,AM$1),'Исх-видео'!$A$2:$F$3000,6,FALSE),"-")</f>
        <v>-</v>
      </c>
      <c r="AN126" s="108" t="str">
        <f>IFERROR(VLOOKUP(CONCATENATE($A126,AN$1),'Исх-видео'!$A$2:$F$3000,6,FALSE),"-")</f>
        <v>-</v>
      </c>
      <c r="AO126" s="108" t="str">
        <f>IFERROR(VLOOKUP(CONCATENATE($A126,AO$1),'Исх-видео'!$A$2:$F$3000,6,FALSE),"-")</f>
        <v>-</v>
      </c>
      <c r="AP126" s="109"/>
    </row>
    <row r="127" spans="1:42">
      <c r="A127" s="22">
        <f t="shared" si="11"/>
        <v>26</v>
      </c>
      <c r="B127" s="108" t="str">
        <f>IFERROR(VLOOKUP(CONCATENATE($A127,B$1),'Исх-видео'!$A$2:$F$3000,6,FALSE),"-")</f>
        <v>-</v>
      </c>
      <c r="C127" s="108" t="str">
        <f>IFERROR(VLOOKUP(CONCATENATE($A127,C$1),'Исх-видео'!$A$2:$F$3000,6,FALSE),"-")</f>
        <v>ДА</v>
      </c>
      <c r="D127" s="108" t="str">
        <f>IFERROR(VLOOKUP(CONCATENATE($A127,D$1),'Исх-видео'!$A$2:$F$3000,6,FALSE),"-")</f>
        <v>НЕТ</v>
      </c>
      <c r="E127" s="108" t="str">
        <f>IFERROR(VLOOKUP(CONCATENATE($A127,E$1),'Исх-видео'!$A$2:$F$3000,6,FALSE),"-")</f>
        <v>ДА</v>
      </c>
      <c r="F127" s="108" t="str">
        <f>IFERROR(VLOOKUP(CONCATENATE($A127,F$1),'Исх-видео'!$A$2:$F$3000,6,FALSE),"-")</f>
        <v>ДА</v>
      </c>
      <c r="G127" s="108" t="str">
        <f>IFERROR(VLOOKUP(CONCATENATE($A127,G$1),'Исх-видео'!$A$2:$F$3000,6,FALSE),"-")</f>
        <v>-</v>
      </c>
      <c r="H127" s="108" t="str">
        <f>IFERROR(VLOOKUP(CONCATENATE($A127,H$1),'Исх-видео'!$A$2:$F$3000,6,FALSE),"-")</f>
        <v>-</v>
      </c>
      <c r="I127" s="108" t="str">
        <f>IFERROR(VLOOKUP(CONCATENATE($A127,I$1),'Исх-видео'!$A$2:$F$3000,6,FALSE),"-")</f>
        <v>НЕТ</v>
      </c>
      <c r="J127" s="108" t="str">
        <f>IFERROR(VLOOKUP(CONCATENATE($A127,J$1),'Исх-видео'!$A$2:$F$3000,6,FALSE),"-")</f>
        <v>НЕТ</v>
      </c>
      <c r="K127" s="108" t="str">
        <f>IFERROR(VLOOKUP(CONCATENATE($A127,K$1),'Исх-видео'!$A$2:$F$3000,6,FALSE),"-")</f>
        <v>-</v>
      </c>
      <c r="L127" s="108" t="str">
        <f>IFERROR(VLOOKUP(CONCATENATE($A127,L$1),'Исх-видео'!$A$2:$F$3000,6,FALSE),"-")</f>
        <v>ДА</v>
      </c>
      <c r="M127" s="108" t="str">
        <f>IFERROR(VLOOKUP(CONCATENATE($A127,M$1),'Исх-видео'!$A$2:$F$3000,6,FALSE),"-")</f>
        <v>ДА</v>
      </c>
      <c r="N127" s="108" t="str">
        <f>IFERROR(VLOOKUP(CONCATENATE($A127,N$1),'Исх-видео'!$A$2:$F$3000,6,FALSE),"-")</f>
        <v>ДА</v>
      </c>
      <c r="O127" s="108" t="str">
        <f>IFERROR(VLOOKUP(CONCATENATE($A127,O$1),'Исх-видео'!$A$2:$F$3000,6,FALSE),"-")</f>
        <v>НЕТ</v>
      </c>
      <c r="P127" s="108" t="str">
        <f>IFERROR(VLOOKUP(CONCATENATE($A127,P$1),'Исх-видео'!$A$2:$F$3000,6,FALSE),"-")</f>
        <v>-</v>
      </c>
      <c r="Q127" s="108" t="str">
        <f>IFERROR(VLOOKUP(CONCATENATE($A127,Q$1),'Исх-видео'!$A$2:$F$3000,6,FALSE),"-")</f>
        <v>НЕТ</v>
      </c>
      <c r="R127" s="108" t="str">
        <f>IFERROR(VLOOKUP(CONCATENATE($A127,R$1),'Исх-видео'!$A$2:$F$3000,6,FALSE),"-")</f>
        <v>-</v>
      </c>
      <c r="S127" s="108" t="str">
        <f>IFERROR(VLOOKUP(CONCATENATE($A127,S$1),'Исх-видео'!$A$2:$F$3000,6,FALSE),"-")</f>
        <v>-</v>
      </c>
      <c r="T127" s="108" t="str">
        <f>IFERROR(VLOOKUP(CONCATENATE($A127,T$1),'Исх-видео'!$A$2:$F$3000,6,FALSE),"-")</f>
        <v>ДА</v>
      </c>
      <c r="U127" s="108" t="str">
        <f>IFERROR(VLOOKUP(CONCATENATE($A127,U$1),'Исх-видео'!$A$2:$F$3000,6,FALSE),"-")</f>
        <v>-</v>
      </c>
      <c r="V127" s="108" t="str">
        <f>IFERROR(VLOOKUP(CONCATENATE($A127,V$1),'Исх-видео'!$A$2:$F$3000,6,FALSE),"-")</f>
        <v>-</v>
      </c>
      <c r="W127" s="108" t="str">
        <f>IFERROR(VLOOKUP(CONCATENATE($A127,W$1),'Исх-видео'!$A$2:$F$3000,6,FALSE),"-")</f>
        <v>-</v>
      </c>
      <c r="X127" s="108" t="str">
        <f>IFERROR(VLOOKUP(CONCATENATE($A127,X$1),'Исх-видео'!$A$2:$F$3000,6,FALSE),"-")</f>
        <v>НЕТ</v>
      </c>
      <c r="Y127" s="108" t="str">
        <f>IFERROR(VLOOKUP(CONCATENATE($A127,Y$1),'Исх-видео'!$A$2:$F$3000,6,FALSE),"-")</f>
        <v>-</v>
      </c>
      <c r="Z127" s="108" t="str">
        <f>IFERROR(VLOOKUP(CONCATENATE($A127,Z$1),'Исх-видео'!$A$2:$F$3000,6,FALSE),"-")</f>
        <v>-</v>
      </c>
      <c r="AA127" s="108" t="str">
        <f>IFERROR(VLOOKUP(CONCATENATE($A127,AA$1),'Исх-видео'!$A$2:$F$3000,6,FALSE),"-")</f>
        <v>-</v>
      </c>
      <c r="AB127" s="108" t="str">
        <f>IFERROR(VLOOKUP(CONCATENATE($A127,AB$1),'Исх-видео'!$A$2:$F$3000,6,FALSE),"-")</f>
        <v>-</v>
      </c>
      <c r="AC127" s="108" t="str">
        <f>IFERROR(VLOOKUP(CONCATENATE($A127,AC$1),'Исх-видео'!$A$2:$F$3000,6,FALSE),"-")</f>
        <v>-</v>
      </c>
      <c r="AD127" s="108" t="str">
        <f>IFERROR(VLOOKUP(CONCATENATE($A127,AD$1),'Исх-видео'!$A$2:$F$3000,6,FALSE),"-")</f>
        <v>ДА</v>
      </c>
      <c r="AE127" s="108" t="str">
        <f>IFERROR(VLOOKUP(CONCATENATE($A127,AE$1),'Исх-видео'!$A$2:$F$3000,6,FALSE),"-")</f>
        <v>-</v>
      </c>
      <c r="AF127" s="108" t="str">
        <f>IFERROR(VLOOKUP(CONCATENATE($A127,AF$1),'Исх-видео'!$A$2:$F$3000,6,FALSE),"-")</f>
        <v>-</v>
      </c>
      <c r="AG127" s="108" t="str">
        <f>IFERROR(VLOOKUP(CONCATENATE($A127,AG$1),'Исх-видео'!$A$2:$F$3000,6,FALSE),"-")</f>
        <v>-</v>
      </c>
      <c r="AH127" s="108" t="str">
        <f>IFERROR(VLOOKUP(CONCATENATE($A127,AH$1),'Исх-видео'!$A$2:$F$3000,6,FALSE),"-")</f>
        <v>-</v>
      </c>
      <c r="AI127" s="108" t="str">
        <f>IFERROR(VLOOKUP(CONCATENATE($A127,AI$1),'Исх-видео'!$A$2:$F$3000,6,FALSE),"-")</f>
        <v>-</v>
      </c>
      <c r="AJ127" s="108" t="str">
        <f>IFERROR(VLOOKUP(CONCATENATE($A127,AJ$1),'Исх-видео'!$A$2:$F$3000,6,FALSE),"-")</f>
        <v>-</v>
      </c>
      <c r="AK127" s="108" t="str">
        <f>IFERROR(VLOOKUP(CONCATENATE($A127,AK$1),'Исх-видео'!$A$2:$F$3000,6,FALSE),"-")</f>
        <v>-</v>
      </c>
      <c r="AL127" s="108" t="str">
        <f>IFERROR(VLOOKUP(CONCATENATE($A127,AL$1),'Исх-видео'!$A$2:$F$3000,6,FALSE),"-")</f>
        <v>-</v>
      </c>
      <c r="AM127" s="108" t="str">
        <f>IFERROR(VLOOKUP(CONCATENATE($A127,AM$1),'Исх-видео'!$A$2:$F$3000,6,FALSE),"-")</f>
        <v>-</v>
      </c>
      <c r="AN127" s="108" t="str">
        <f>IFERROR(VLOOKUP(CONCATENATE($A127,AN$1),'Исх-видео'!$A$2:$F$3000,6,FALSE),"-")</f>
        <v>ДА</v>
      </c>
      <c r="AO127" s="108" t="str">
        <f>IFERROR(VLOOKUP(CONCATENATE($A127,AO$1),'Исх-видео'!$A$2:$F$3000,6,FALSE),"-")</f>
        <v>-</v>
      </c>
      <c r="AP127" s="109"/>
    </row>
    <row r="128" spans="1:42">
      <c r="A128" s="22">
        <f t="shared" si="11"/>
        <v>27</v>
      </c>
      <c r="B128" s="108" t="str">
        <f>IFERROR(VLOOKUP(CONCATENATE($A128,B$1),'Исх-видео'!$A$2:$F$3000,6,FALSE),"-")</f>
        <v>-</v>
      </c>
      <c r="C128" s="108" t="str">
        <f>IFERROR(VLOOKUP(CONCATENATE($A128,C$1),'Исх-видео'!$A$2:$F$3000,6,FALSE),"-")</f>
        <v>-</v>
      </c>
      <c r="D128" s="108" t="str">
        <f>IFERROR(VLOOKUP(CONCATENATE($A128,D$1),'Исх-видео'!$A$2:$F$3000,6,FALSE),"-")</f>
        <v>НЕТ</v>
      </c>
      <c r="E128" s="108" t="str">
        <f>IFERROR(VLOOKUP(CONCATENATE($A128,E$1),'Исх-видео'!$A$2:$F$3000,6,FALSE),"-")</f>
        <v>ДА</v>
      </c>
      <c r="F128" s="108" t="str">
        <f>IFERROR(VLOOKUP(CONCATENATE($A128,F$1),'Исх-видео'!$A$2:$F$3000,6,FALSE),"-")</f>
        <v>ДА</v>
      </c>
      <c r="G128" s="108" t="str">
        <f>IFERROR(VLOOKUP(CONCATENATE($A128,G$1),'Исх-видео'!$A$2:$F$3000,6,FALSE),"-")</f>
        <v>-</v>
      </c>
      <c r="H128" s="108" t="str">
        <f>IFERROR(VLOOKUP(CONCATENATE($A128,H$1),'Исх-видео'!$A$2:$F$3000,6,FALSE),"-")</f>
        <v>-</v>
      </c>
      <c r="I128" s="108" t="str">
        <f>IFERROR(VLOOKUP(CONCATENATE($A128,I$1),'Исх-видео'!$A$2:$F$3000,6,FALSE),"-")</f>
        <v>НЕТ</v>
      </c>
      <c r="J128" s="108" t="str">
        <f>IFERROR(VLOOKUP(CONCATENATE($A128,J$1),'Исх-видео'!$A$2:$F$3000,6,FALSE),"-")</f>
        <v>НЕТ</v>
      </c>
      <c r="K128" s="108" t="str">
        <f>IFERROR(VLOOKUP(CONCATENATE($A128,K$1),'Исх-видео'!$A$2:$F$3000,6,FALSE),"-")</f>
        <v>-</v>
      </c>
      <c r="L128" s="108" t="str">
        <f>IFERROR(VLOOKUP(CONCATENATE($A128,L$1),'Исх-видео'!$A$2:$F$3000,6,FALSE),"-")</f>
        <v>ДА</v>
      </c>
      <c r="M128" s="108" t="str">
        <f>IFERROR(VLOOKUP(CONCATENATE($A128,M$1),'Исх-видео'!$A$2:$F$3000,6,FALSE),"-")</f>
        <v>НЕТ</v>
      </c>
      <c r="N128" s="108" t="str">
        <f>IFERROR(VLOOKUP(CONCATENATE($A128,N$1),'Исх-видео'!$A$2:$F$3000,6,FALSE),"-")</f>
        <v>НЕТ</v>
      </c>
      <c r="O128" s="108" t="str">
        <f>IFERROR(VLOOKUP(CONCATENATE($A128,O$1),'Исх-видео'!$A$2:$F$3000,6,FALSE),"-")</f>
        <v>НЕТ</v>
      </c>
      <c r="P128" s="108" t="str">
        <f>IFERROR(VLOOKUP(CONCATENATE($A128,P$1),'Исх-видео'!$A$2:$F$3000,6,FALSE),"-")</f>
        <v>-</v>
      </c>
      <c r="Q128" s="108" t="str">
        <f>IFERROR(VLOOKUP(CONCATENATE($A128,Q$1),'Исх-видео'!$A$2:$F$3000,6,FALSE),"-")</f>
        <v>НЕТ</v>
      </c>
      <c r="R128" s="108" t="str">
        <f>IFERROR(VLOOKUP(CONCATENATE($A128,R$1),'Исх-видео'!$A$2:$F$3000,6,FALSE),"-")</f>
        <v>-</v>
      </c>
      <c r="S128" s="108" t="str">
        <f>IFERROR(VLOOKUP(CONCATENATE($A128,S$1),'Исх-видео'!$A$2:$F$3000,6,FALSE),"-")</f>
        <v>-</v>
      </c>
      <c r="T128" s="108" t="str">
        <f>IFERROR(VLOOKUP(CONCATENATE($A128,T$1),'Исх-видео'!$A$2:$F$3000,6,FALSE),"-")</f>
        <v>ДА</v>
      </c>
      <c r="U128" s="108" t="str">
        <f>IFERROR(VLOOKUP(CONCATENATE($A128,U$1),'Исх-видео'!$A$2:$F$3000,6,FALSE),"-")</f>
        <v>-</v>
      </c>
      <c r="V128" s="108" t="str">
        <f>IFERROR(VLOOKUP(CONCATENATE($A128,V$1),'Исх-видео'!$A$2:$F$3000,6,FALSE),"-")</f>
        <v>-</v>
      </c>
      <c r="W128" s="108" t="str">
        <f>IFERROR(VLOOKUP(CONCATENATE($A128,W$1),'Исх-видео'!$A$2:$F$3000,6,FALSE),"-")</f>
        <v>-</v>
      </c>
      <c r="X128" s="108" t="str">
        <f>IFERROR(VLOOKUP(CONCATENATE($A128,X$1),'Исх-видео'!$A$2:$F$3000,6,FALSE),"-")</f>
        <v>НЕТ</v>
      </c>
      <c r="Y128" s="108" t="str">
        <f>IFERROR(VLOOKUP(CONCATENATE($A128,Y$1),'Исх-видео'!$A$2:$F$3000,6,FALSE),"-")</f>
        <v>-</v>
      </c>
      <c r="Z128" s="108" t="str">
        <f>IFERROR(VLOOKUP(CONCATENATE($A128,Z$1),'Исх-видео'!$A$2:$F$3000,6,FALSE),"-")</f>
        <v>-</v>
      </c>
      <c r="AA128" s="108" t="str">
        <f>IFERROR(VLOOKUP(CONCATENATE($A128,AA$1),'Исх-видео'!$A$2:$F$3000,6,FALSE),"-")</f>
        <v>ДА</v>
      </c>
      <c r="AB128" s="108" t="str">
        <f>IFERROR(VLOOKUP(CONCATENATE($A128,AB$1),'Исх-видео'!$A$2:$F$3000,6,FALSE),"-")</f>
        <v>-</v>
      </c>
      <c r="AC128" s="108" t="str">
        <f>IFERROR(VLOOKUP(CONCATENATE($A128,AC$1),'Исх-видео'!$A$2:$F$3000,6,FALSE),"-")</f>
        <v>-</v>
      </c>
      <c r="AD128" s="108" t="str">
        <f>IFERROR(VLOOKUP(CONCATENATE($A128,AD$1),'Исх-видео'!$A$2:$F$3000,6,FALSE),"-")</f>
        <v>ДА</v>
      </c>
      <c r="AE128" s="108" t="str">
        <f>IFERROR(VLOOKUP(CONCATENATE($A128,AE$1),'Исх-видео'!$A$2:$F$3000,6,FALSE),"-")</f>
        <v>-</v>
      </c>
      <c r="AF128" s="108" t="str">
        <f>IFERROR(VLOOKUP(CONCATENATE($A128,AF$1),'Исх-видео'!$A$2:$F$3000,6,FALSE),"-")</f>
        <v>-</v>
      </c>
      <c r="AG128" s="108" t="str">
        <f>IFERROR(VLOOKUP(CONCATENATE($A128,AG$1),'Исх-видео'!$A$2:$F$3000,6,FALSE),"-")</f>
        <v>-</v>
      </c>
      <c r="AH128" s="108" t="str">
        <f>IFERROR(VLOOKUP(CONCATENATE($A128,AH$1),'Исх-видео'!$A$2:$F$3000,6,FALSE),"-")</f>
        <v>-</v>
      </c>
      <c r="AI128" s="108" t="str">
        <f>IFERROR(VLOOKUP(CONCATENATE($A128,AI$1),'Исх-видео'!$A$2:$F$3000,6,FALSE),"-")</f>
        <v>ДА</v>
      </c>
      <c r="AJ128" s="108" t="str">
        <f>IFERROR(VLOOKUP(CONCATENATE($A128,AJ$1),'Исх-видео'!$A$2:$F$3000,6,FALSE),"-")</f>
        <v>-</v>
      </c>
      <c r="AK128" s="108" t="str">
        <f>IFERROR(VLOOKUP(CONCATENATE($A128,AK$1),'Исх-видео'!$A$2:$F$3000,6,FALSE),"-")</f>
        <v>-</v>
      </c>
      <c r="AL128" s="108" t="str">
        <f>IFERROR(VLOOKUP(CONCATENATE($A128,AL$1),'Исх-видео'!$A$2:$F$3000,6,FALSE),"-")</f>
        <v>-</v>
      </c>
      <c r="AM128" s="108" t="str">
        <f>IFERROR(VLOOKUP(CONCATENATE($A128,AM$1),'Исх-видео'!$A$2:$F$3000,6,FALSE),"-")</f>
        <v>-</v>
      </c>
      <c r="AN128" s="108" t="str">
        <f>IFERROR(VLOOKUP(CONCATENATE($A128,AN$1),'Исх-видео'!$A$2:$F$3000,6,FALSE),"-")</f>
        <v>ДА</v>
      </c>
      <c r="AO128" s="108" t="str">
        <f>IFERROR(VLOOKUP(CONCATENATE($A128,AO$1),'Исх-видео'!$A$2:$F$3000,6,FALSE),"-")</f>
        <v>-</v>
      </c>
      <c r="AP128" s="109"/>
    </row>
    <row r="129" spans="1:42">
      <c r="A129" s="22">
        <f t="shared" si="11"/>
        <v>28</v>
      </c>
      <c r="B129" s="108" t="str">
        <f>IFERROR(VLOOKUP(CONCATENATE($A129,B$1),'Исх-видео'!$A$2:$F$3000,6,FALSE),"-")</f>
        <v>-</v>
      </c>
      <c r="C129" s="108" t="str">
        <f>IFERROR(VLOOKUP(CONCATENATE($A129,C$1),'Исх-видео'!$A$2:$F$3000,6,FALSE),"-")</f>
        <v>-</v>
      </c>
      <c r="D129" s="108" t="str">
        <f>IFERROR(VLOOKUP(CONCATENATE($A129,D$1),'Исх-видео'!$A$2:$F$3000,6,FALSE),"-")</f>
        <v>-</v>
      </c>
      <c r="E129" s="108" t="str">
        <f>IFERROR(VLOOKUP(CONCATENATE($A129,E$1),'Исх-видео'!$A$2:$F$3000,6,FALSE),"-")</f>
        <v>-</v>
      </c>
      <c r="F129" s="108" t="str">
        <f>IFERROR(VLOOKUP(CONCATENATE($A129,F$1),'Исх-видео'!$A$2:$F$3000,6,FALSE),"-")</f>
        <v>-</v>
      </c>
      <c r="G129" s="108" t="str">
        <f>IFERROR(VLOOKUP(CONCATENATE($A129,G$1),'Исх-видео'!$A$2:$F$3000,6,FALSE),"-")</f>
        <v>-</v>
      </c>
      <c r="H129" s="108" t="str">
        <f>IFERROR(VLOOKUP(CONCATENATE($A129,H$1),'Исх-видео'!$A$2:$F$3000,6,FALSE),"-")</f>
        <v>-</v>
      </c>
      <c r="I129" s="108" t="str">
        <f>IFERROR(VLOOKUP(CONCATENATE($A129,I$1),'Исх-видео'!$A$2:$F$3000,6,FALSE),"-")</f>
        <v>-</v>
      </c>
      <c r="J129" s="108" t="str">
        <f>IFERROR(VLOOKUP(CONCATENATE($A129,J$1),'Исх-видео'!$A$2:$F$3000,6,FALSE),"-")</f>
        <v>-</v>
      </c>
      <c r="K129" s="108" t="str">
        <f>IFERROR(VLOOKUP(CONCATENATE($A129,K$1),'Исх-видео'!$A$2:$F$3000,6,FALSE),"-")</f>
        <v>-</v>
      </c>
      <c r="L129" s="108" t="str">
        <f>IFERROR(VLOOKUP(CONCATENATE($A129,L$1),'Исх-видео'!$A$2:$F$3000,6,FALSE),"-")</f>
        <v>-</v>
      </c>
      <c r="M129" s="108" t="str">
        <f>IFERROR(VLOOKUP(CONCATENATE($A129,M$1),'Исх-видео'!$A$2:$F$3000,6,FALSE),"-")</f>
        <v>-</v>
      </c>
      <c r="N129" s="108" t="str">
        <f>IFERROR(VLOOKUP(CONCATENATE($A129,N$1),'Исх-видео'!$A$2:$F$3000,6,FALSE),"-")</f>
        <v>-</v>
      </c>
      <c r="O129" s="108" t="str">
        <f>IFERROR(VLOOKUP(CONCATENATE($A129,O$1),'Исх-видео'!$A$2:$F$3000,6,FALSE),"-")</f>
        <v>-</v>
      </c>
      <c r="P129" s="108" t="str">
        <f>IFERROR(VLOOKUP(CONCATENATE($A129,P$1),'Исх-видео'!$A$2:$F$3000,6,FALSE),"-")</f>
        <v>-</v>
      </c>
      <c r="Q129" s="108" t="str">
        <f>IFERROR(VLOOKUP(CONCATENATE($A129,Q$1),'Исх-видео'!$A$2:$F$3000,6,FALSE),"-")</f>
        <v>-</v>
      </c>
      <c r="R129" s="108" t="str">
        <f>IFERROR(VLOOKUP(CONCATENATE($A129,R$1),'Исх-видео'!$A$2:$F$3000,6,FALSE),"-")</f>
        <v>-</v>
      </c>
      <c r="S129" s="108" t="str">
        <f>IFERROR(VLOOKUP(CONCATENATE($A129,S$1),'Исх-видео'!$A$2:$F$3000,6,FALSE),"-")</f>
        <v>-</v>
      </c>
      <c r="T129" s="108" t="str">
        <f>IFERROR(VLOOKUP(CONCATENATE($A129,T$1),'Исх-видео'!$A$2:$F$3000,6,FALSE),"-")</f>
        <v>-</v>
      </c>
      <c r="U129" s="108" t="str">
        <f>IFERROR(VLOOKUP(CONCATENATE($A129,U$1),'Исх-видео'!$A$2:$F$3000,6,FALSE),"-")</f>
        <v>-</v>
      </c>
      <c r="V129" s="108" t="str">
        <f>IFERROR(VLOOKUP(CONCATENATE($A129,V$1),'Исх-видео'!$A$2:$F$3000,6,FALSE),"-")</f>
        <v>-</v>
      </c>
      <c r="W129" s="108" t="str">
        <f>IFERROR(VLOOKUP(CONCATENATE($A129,W$1),'Исх-видео'!$A$2:$F$3000,6,FALSE),"-")</f>
        <v>-</v>
      </c>
      <c r="X129" s="108" t="str">
        <f>IFERROR(VLOOKUP(CONCATENATE($A129,X$1),'Исх-видео'!$A$2:$F$3000,6,FALSE),"-")</f>
        <v>-</v>
      </c>
      <c r="Y129" s="108" t="str">
        <f>IFERROR(VLOOKUP(CONCATENATE($A129,Y$1),'Исх-видео'!$A$2:$F$3000,6,FALSE),"-")</f>
        <v>-</v>
      </c>
      <c r="Z129" s="108" t="str">
        <f>IFERROR(VLOOKUP(CONCATENATE($A129,Z$1),'Исх-видео'!$A$2:$F$3000,6,FALSE),"-")</f>
        <v>-</v>
      </c>
      <c r="AA129" s="108" t="str">
        <f>IFERROR(VLOOKUP(CONCATENATE($A129,AA$1),'Исх-видео'!$A$2:$F$3000,6,FALSE),"-")</f>
        <v>-</v>
      </c>
      <c r="AB129" s="108" t="str">
        <f>IFERROR(VLOOKUP(CONCATENATE($A129,AB$1),'Исх-видео'!$A$2:$F$3000,6,FALSE),"-")</f>
        <v>-</v>
      </c>
      <c r="AC129" s="108" t="str">
        <f>IFERROR(VLOOKUP(CONCATENATE($A129,AC$1),'Исх-видео'!$A$2:$F$3000,6,FALSE),"-")</f>
        <v>-</v>
      </c>
      <c r="AD129" s="108" t="str">
        <f>IFERROR(VLOOKUP(CONCATENATE($A129,AD$1),'Исх-видео'!$A$2:$F$3000,6,FALSE),"-")</f>
        <v>-</v>
      </c>
      <c r="AE129" s="108" t="str">
        <f>IFERROR(VLOOKUP(CONCATENATE($A129,AE$1),'Исх-видео'!$A$2:$F$3000,6,FALSE),"-")</f>
        <v>-</v>
      </c>
      <c r="AF129" s="108" t="str">
        <f>IFERROR(VLOOKUP(CONCATENATE($A129,AF$1),'Исх-видео'!$A$2:$F$3000,6,FALSE),"-")</f>
        <v>-</v>
      </c>
      <c r="AG129" s="108" t="str">
        <f>IFERROR(VLOOKUP(CONCATENATE($A129,AG$1),'Исх-видео'!$A$2:$F$3000,6,FALSE),"-")</f>
        <v>-</v>
      </c>
      <c r="AH129" s="108" t="str">
        <f>IFERROR(VLOOKUP(CONCATENATE($A129,AH$1),'Исх-видео'!$A$2:$F$3000,6,FALSE),"-")</f>
        <v>-</v>
      </c>
      <c r="AI129" s="108" t="str">
        <f>IFERROR(VLOOKUP(CONCATENATE($A129,AI$1),'Исх-видео'!$A$2:$F$3000,6,FALSE),"-")</f>
        <v>-</v>
      </c>
      <c r="AJ129" s="108" t="str">
        <f>IFERROR(VLOOKUP(CONCATENATE($A129,AJ$1),'Исх-видео'!$A$2:$F$3000,6,FALSE),"-")</f>
        <v>-</v>
      </c>
      <c r="AK129" s="108" t="str">
        <f>IFERROR(VLOOKUP(CONCATENATE($A129,AK$1),'Исх-видео'!$A$2:$F$3000,6,FALSE),"-")</f>
        <v>-</v>
      </c>
      <c r="AL129" s="108" t="str">
        <f>IFERROR(VLOOKUP(CONCATENATE($A129,AL$1),'Исх-видео'!$A$2:$F$3000,6,FALSE),"-")</f>
        <v>-</v>
      </c>
      <c r="AM129" s="108" t="str">
        <f>IFERROR(VLOOKUP(CONCATENATE($A129,AM$1),'Исх-видео'!$A$2:$F$3000,6,FALSE),"-")</f>
        <v>-</v>
      </c>
      <c r="AN129" s="108" t="str">
        <f>IFERROR(VLOOKUP(CONCATENATE($A129,AN$1),'Исх-видео'!$A$2:$F$3000,6,FALSE),"-")</f>
        <v>-</v>
      </c>
      <c r="AO129" s="108" t="str">
        <f>IFERROR(VLOOKUP(CONCATENATE($A129,AO$1),'Исх-видео'!$A$2:$F$3000,6,FALSE),"-")</f>
        <v>-</v>
      </c>
      <c r="AP129" s="109"/>
    </row>
    <row r="130" spans="1:42">
      <c r="A130" s="22">
        <f t="shared" si="11"/>
        <v>29</v>
      </c>
      <c r="B130" s="108" t="str">
        <f>IFERROR(VLOOKUP(CONCATENATE($A130,B$1),'Исх-видео'!$A$2:$F$3000,6,FALSE),"-")</f>
        <v>-</v>
      </c>
      <c r="C130" s="108" t="str">
        <f>IFERROR(VLOOKUP(CONCATENATE($A130,C$1),'Исх-видео'!$A$2:$F$3000,6,FALSE),"-")</f>
        <v>-</v>
      </c>
      <c r="D130" s="108" t="str">
        <f>IFERROR(VLOOKUP(CONCATENATE($A130,D$1),'Исх-видео'!$A$2:$F$3000,6,FALSE),"-")</f>
        <v>-</v>
      </c>
      <c r="E130" s="108" t="str">
        <f>IFERROR(VLOOKUP(CONCATENATE($A130,E$1),'Исх-видео'!$A$2:$F$3000,6,FALSE),"-")</f>
        <v>ДА</v>
      </c>
      <c r="F130" s="108" t="str">
        <f>IFERROR(VLOOKUP(CONCATENATE($A130,F$1),'Исх-видео'!$A$2:$F$3000,6,FALSE),"-")</f>
        <v>ДА</v>
      </c>
      <c r="G130" s="108" t="str">
        <f>IFERROR(VLOOKUP(CONCATENATE($A130,G$1),'Исх-видео'!$A$2:$F$3000,6,FALSE),"-")</f>
        <v>-</v>
      </c>
      <c r="H130" s="108" t="str">
        <f>IFERROR(VLOOKUP(CONCATENATE($A130,H$1),'Исх-видео'!$A$2:$F$3000,6,FALSE),"-")</f>
        <v>-</v>
      </c>
      <c r="I130" s="108" t="str">
        <f>IFERROR(VLOOKUP(CONCATENATE($A130,I$1),'Исх-видео'!$A$2:$F$3000,6,FALSE),"-")</f>
        <v>НЕТ</v>
      </c>
      <c r="J130" s="108" t="str">
        <f>IFERROR(VLOOKUP(CONCATENATE($A130,J$1),'Исх-видео'!$A$2:$F$3000,6,FALSE),"-")</f>
        <v>НЕТ</v>
      </c>
      <c r="K130" s="108" t="str">
        <f>IFERROR(VLOOKUP(CONCATENATE($A130,K$1),'Исх-видео'!$A$2:$F$3000,6,FALSE),"-")</f>
        <v>-</v>
      </c>
      <c r="L130" s="108" t="str">
        <f>IFERROR(VLOOKUP(CONCATENATE($A130,L$1),'Исх-видео'!$A$2:$F$3000,6,FALSE),"-")</f>
        <v>ДА</v>
      </c>
      <c r="M130" s="108" t="str">
        <f>IFERROR(VLOOKUP(CONCATENATE($A130,M$1),'Исх-видео'!$A$2:$F$3000,6,FALSE),"-")</f>
        <v>НЕТ</v>
      </c>
      <c r="N130" s="108" t="str">
        <f>IFERROR(VLOOKUP(CONCATENATE($A130,N$1),'Исх-видео'!$A$2:$F$3000,6,FALSE),"-")</f>
        <v>НЕТ</v>
      </c>
      <c r="O130" s="108" t="str">
        <f>IFERROR(VLOOKUP(CONCATENATE($A130,O$1),'Исх-видео'!$A$2:$F$3000,6,FALSE),"-")</f>
        <v>НЕТ</v>
      </c>
      <c r="P130" s="108" t="str">
        <f>IFERROR(VLOOKUP(CONCATENATE($A130,P$1),'Исх-видео'!$A$2:$F$3000,6,FALSE),"-")</f>
        <v>-</v>
      </c>
      <c r="Q130" s="108" t="str">
        <f>IFERROR(VLOOKUP(CONCATENATE($A130,Q$1),'Исх-видео'!$A$2:$F$3000,6,FALSE),"-")</f>
        <v>НЕТ</v>
      </c>
      <c r="R130" s="108" t="str">
        <f>IFERROR(VLOOKUP(CONCATENATE($A130,R$1),'Исх-видео'!$A$2:$F$3000,6,FALSE),"-")</f>
        <v>-</v>
      </c>
      <c r="S130" s="108" t="str">
        <f>IFERROR(VLOOKUP(CONCATENATE($A130,S$1),'Исх-видео'!$A$2:$F$3000,6,FALSE),"-")</f>
        <v>-</v>
      </c>
      <c r="T130" s="108" t="str">
        <f>IFERROR(VLOOKUP(CONCATENATE($A130,T$1),'Исх-видео'!$A$2:$F$3000,6,FALSE),"-")</f>
        <v>ДА</v>
      </c>
      <c r="U130" s="108" t="str">
        <f>IFERROR(VLOOKUP(CONCATENATE($A130,U$1),'Исх-видео'!$A$2:$F$3000,6,FALSE),"-")</f>
        <v>-</v>
      </c>
      <c r="V130" s="108" t="str">
        <f>IFERROR(VLOOKUP(CONCATENATE($A130,V$1),'Исх-видео'!$A$2:$F$3000,6,FALSE),"-")</f>
        <v>-</v>
      </c>
      <c r="W130" s="108" t="str">
        <f>IFERROR(VLOOKUP(CONCATENATE($A130,W$1),'Исх-видео'!$A$2:$F$3000,6,FALSE),"-")</f>
        <v>-</v>
      </c>
      <c r="X130" s="108" t="str">
        <f>IFERROR(VLOOKUP(CONCATENATE($A130,X$1),'Исх-видео'!$A$2:$F$3000,6,FALSE),"-")</f>
        <v>НЕТ</v>
      </c>
      <c r="Y130" s="108" t="str">
        <f>IFERROR(VLOOKUP(CONCATENATE($A130,Y$1),'Исх-видео'!$A$2:$F$3000,6,FALSE),"-")</f>
        <v>-</v>
      </c>
      <c r="Z130" s="108" t="str">
        <f>IFERROR(VLOOKUP(CONCATENATE($A130,Z$1),'Исх-видео'!$A$2:$F$3000,6,FALSE),"-")</f>
        <v>-</v>
      </c>
      <c r="AA130" s="108" t="str">
        <f>IFERROR(VLOOKUP(CONCATENATE($A130,AA$1),'Исх-видео'!$A$2:$F$3000,6,FALSE),"-")</f>
        <v>ДА</v>
      </c>
      <c r="AB130" s="108" t="str">
        <f>IFERROR(VLOOKUP(CONCATENATE($A130,AB$1),'Исх-видео'!$A$2:$F$3000,6,FALSE),"-")</f>
        <v>-</v>
      </c>
      <c r="AC130" s="108" t="str">
        <f>IFERROR(VLOOKUP(CONCATENATE($A130,AC$1),'Исх-видео'!$A$2:$F$3000,6,FALSE),"-")</f>
        <v>-</v>
      </c>
      <c r="AD130" s="108" t="str">
        <f>IFERROR(VLOOKUP(CONCATENATE($A130,AD$1),'Исх-видео'!$A$2:$F$3000,6,FALSE),"-")</f>
        <v>ДА</v>
      </c>
      <c r="AE130" s="108" t="str">
        <f>IFERROR(VLOOKUP(CONCATENATE($A130,AE$1),'Исх-видео'!$A$2:$F$3000,6,FALSE),"-")</f>
        <v>-</v>
      </c>
      <c r="AF130" s="108" t="str">
        <f>IFERROR(VLOOKUP(CONCATENATE($A130,AF$1),'Исх-видео'!$A$2:$F$3000,6,FALSE),"-")</f>
        <v>-</v>
      </c>
      <c r="AG130" s="108" t="str">
        <f>IFERROR(VLOOKUP(CONCATENATE($A130,AG$1),'Исх-видео'!$A$2:$F$3000,6,FALSE),"-")</f>
        <v>-</v>
      </c>
      <c r="AH130" s="108" t="str">
        <f>IFERROR(VLOOKUP(CONCATENATE($A130,AH$1),'Исх-видео'!$A$2:$F$3000,6,FALSE),"-")</f>
        <v>-</v>
      </c>
      <c r="AI130" s="108" t="str">
        <f>IFERROR(VLOOKUP(CONCATENATE($A130,AI$1),'Исх-видео'!$A$2:$F$3000,6,FALSE),"-")</f>
        <v>-</v>
      </c>
      <c r="AJ130" s="108" t="str">
        <f>IFERROR(VLOOKUP(CONCATENATE($A130,AJ$1),'Исх-видео'!$A$2:$F$3000,6,FALSE),"-")</f>
        <v>-</v>
      </c>
      <c r="AK130" s="108" t="str">
        <f>IFERROR(VLOOKUP(CONCATENATE($A130,AK$1),'Исх-видео'!$A$2:$F$3000,6,FALSE),"-")</f>
        <v>-</v>
      </c>
      <c r="AL130" s="108" t="str">
        <f>IFERROR(VLOOKUP(CONCATENATE($A130,AL$1),'Исх-видео'!$A$2:$F$3000,6,FALSE),"-")</f>
        <v>-</v>
      </c>
      <c r="AM130" s="108" t="str">
        <f>IFERROR(VLOOKUP(CONCATENATE($A130,AM$1),'Исх-видео'!$A$2:$F$3000,6,FALSE),"-")</f>
        <v>-</v>
      </c>
      <c r="AN130" s="108" t="str">
        <f>IFERROR(VLOOKUP(CONCATENATE($A130,AN$1),'Исх-видео'!$A$2:$F$3000,6,FALSE),"-")</f>
        <v>ДА</v>
      </c>
      <c r="AO130" s="108" t="str">
        <f>IFERROR(VLOOKUP(CONCATENATE($A130,AO$1),'Исх-видео'!$A$2:$F$3000,6,FALSE),"-")</f>
        <v>-</v>
      </c>
      <c r="AP130" s="109"/>
    </row>
    <row r="131" spans="1:42">
      <c r="A131" s="22">
        <f t="shared" si="11"/>
        <v>30</v>
      </c>
      <c r="B131" s="108" t="str">
        <f>IFERROR(VLOOKUP(CONCATENATE($A131,B$1),'Исх-видео'!$A$2:$F$3000,6,FALSE),"-")</f>
        <v>-</v>
      </c>
      <c r="C131" s="108" t="str">
        <f>IFERROR(VLOOKUP(CONCATENATE($A131,C$1),'Исх-видео'!$A$2:$F$3000,6,FALSE),"-")</f>
        <v>-</v>
      </c>
      <c r="D131" s="108" t="str">
        <f>IFERROR(VLOOKUP(CONCATENATE($A131,D$1),'Исх-видео'!$A$2:$F$3000,6,FALSE),"-")</f>
        <v>-</v>
      </c>
      <c r="E131" s="108" t="str">
        <f>IFERROR(VLOOKUP(CONCATENATE($A131,E$1),'Исх-видео'!$A$2:$F$3000,6,FALSE),"-")</f>
        <v>НЕТ</v>
      </c>
      <c r="F131" s="108" t="str">
        <f>IFERROR(VLOOKUP(CONCATENATE($A131,F$1),'Исх-видео'!$A$2:$F$3000,6,FALSE),"-")</f>
        <v>ДА</v>
      </c>
      <c r="G131" s="108" t="str">
        <f>IFERROR(VLOOKUP(CONCATENATE($A131,G$1),'Исх-видео'!$A$2:$F$3000,6,FALSE),"-")</f>
        <v>-</v>
      </c>
      <c r="H131" s="108" t="str">
        <f>IFERROR(VLOOKUP(CONCATENATE($A131,H$1),'Исх-видео'!$A$2:$F$3000,6,FALSE),"-")</f>
        <v>-</v>
      </c>
      <c r="I131" s="108" t="str">
        <f>IFERROR(VLOOKUP(CONCATENATE($A131,I$1),'Исх-видео'!$A$2:$F$3000,6,FALSE),"-")</f>
        <v>НЕТ</v>
      </c>
      <c r="J131" s="108" t="str">
        <f>IFERROR(VLOOKUP(CONCATENATE($A131,J$1),'Исх-видео'!$A$2:$F$3000,6,FALSE),"-")</f>
        <v>НЕТ</v>
      </c>
      <c r="K131" s="108" t="str">
        <f>IFERROR(VLOOKUP(CONCATENATE($A131,K$1),'Исх-видео'!$A$2:$F$3000,6,FALSE),"-")</f>
        <v>-</v>
      </c>
      <c r="L131" s="108" t="str">
        <f>IFERROR(VLOOKUP(CONCATENATE($A131,L$1),'Исх-видео'!$A$2:$F$3000,6,FALSE),"-")</f>
        <v>ДА</v>
      </c>
      <c r="M131" s="108" t="str">
        <f>IFERROR(VLOOKUP(CONCATENATE($A131,M$1),'Исх-видео'!$A$2:$F$3000,6,FALSE),"-")</f>
        <v>НЕТ</v>
      </c>
      <c r="N131" s="108" t="str">
        <f>IFERROR(VLOOKUP(CONCATENATE($A131,N$1),'Исх-видео'!$A$2:$F$3000,6,FALSE),"-")</f>
        <v>НЕТ</v>
      </c>
      <c r="O131" s="108" t="str">
        <f>IFERROR(VLOOKUP(CONCATENATE($A131,O$1),'Исх-видео'!$A$2:$F$3000,6,FALSE),"-")</f>
        <v>НЕТ</v>
      </c>
      <c r="P131" s="108" t="str">
        <f>IFERROR(VLOOKUP(CONCATENATE($A131,P$1),'Исх-видео'!$A$2:$F$3000,6,FALSE),"-")</f>
        <v>-</v>
      </c>
      <c r="Q131" s="108" t="str">
        <f>IFERROR(VLOOKUP(CONCATENATE($A131,Q$1),'Исх-видео'!$A$2:$F$3000,6,FALSE),"-")</f>
        <v>НЕТ</v>
      </c>
      <c r="R131" s="108" t="str">
        <f>IFERROR(VLOOKUP(CONCATENATE($A131,R$1),'Исх-видео'!$A$2:$F$3000,6,FALSE),"-")</f>
        <v>-</v>
      </c>
      <c r="S131" s="108" t="str">
        <f>IFERROR(VLOOKUP(CONCATENATE($A131,S$1),'Исх-видео'!$A$2:$F$3000,6,FALSE),"-")</f>
        <v>-</v>
      </c>
      <c r="T131" s="108" t="str">
        <f>IFERROR(VLOOKUP(CONCATENATE($A131,T$1),'Исх-видео'!$A$2:$F$3000,6,FALSE),"-")</f>
        <v>ДА</v>
      </c>
      <c r="U131" s="108" t="str">
        <f>IFERROR(VLOOKUP(CONCATENATE($A131,U$1),'Исх-видео'!$A$2:$F$3000,6,FALSE),"-")</f>
        <v>-</v>
      </c>
      <c r="V131" s="108" t="str">
        <f>IFERROR(VLOOKUP(CONCATENATE($A131,V$1),'Исх-видео'!$A$2:$F$3000,6,FALSE),"-")</f>
        <v>-</v>
      </c>
      <c r="W131" s="108" t="str">
        <f>IFERROR(VLOOKUP(CONCATENATE($A131,W$1),'Исх-видео'!$A$2:$F$3000,6,FALSE),"-")</f>
        <v>-</v>
      </c>
      <c r="X131" s="108" t="str">
        <f>IFERROR(VLOOKUP(CONCATENATE($A131,X$1),'Исх-видео'!$A$2:$F$3000,6,FALSE),"-")</f>
        <v>-</v>
      </c>
      <c r="Y131" s="108" t="str">
        <f>IFERROR(VLOOKUP(CONCATENATE($A131,Y$1),'Исх-видео'!$A$2:$F$3000,6,FALSE),"-")</f>
        <v>-</v>
      </c>
      <c r="Z131" s="108" t="str">
        <f>IFERROR(VLOOKUP(CONCATENATE($A131,Z$1),'Исх-видео'!$A$2:$F$3000,6,FALSE),"-")</f>
        <v>-</v>
      </c>
      <c r="AA131" s="108" t="str">
        <f>IFERROR(VLOOKUP(CONCATENATE($A131,AA$1),'Исх-видео'!$A$2:$F$3000,6,FALSE),"-")</f>
        <v>НЕТ</v>
      </c>
      <c r="AB131" s="108" t="str">
        <f>IFERROR(VLOOKUP(CONCATENATE($A131,AB$1),'Исх-видео'!$A$2:$F$3000,6,FALSE),"-")</f>
        <v>-</v>
      </c>
      <c r="AC131" s="108" t="str">
        <f>IFERROR(VLOOKUP(CONCATENATE($A131,AC$1),'Исх-видео'!$A$2:$F$3000,6,FALSE),"-")</f>
        <v>-</v>
      </c>
      <c r="AD131" s="108" t="str">
        <f>IFERROR(VLOOKUP(CONCATENATE($A131,AD$1),'Исх-видео'!$A$2:$F$3000,6,FALSE),"-")</f>
        <v>ДА</v>
      </c>
      <c r="AE131" s="108" t="str">
        <f>IFERROR(VLOOKUP(CONCATENATE($A131,AE$1),'Исх-видео'!$A$2:$F$3000,6,FALSE),"-")</f>
        <v>-</v>
      </c>
      <c r="AF131" s="108" t="str">
        <f>IFERROR(VLOOKUP(CONCATENATE($A131,AF$1),'Исх-видео'!$A$2:$F$3000,6,FALSE),"-")</f>
        <v>-</v>
      </c>
      <c r="AG131" s="108" t="str">
        <f>IFERROR(VLOOKUP(CONCATENATE($A131,AG$1),'Исх-видео'!$A$2:$F$3000,6,FALSE),"-")</f>
        <v>-</v>
      </c>
      <c r="AH131" s="108" t="str">
        <f>IFERROR(VLOOKUP(CONCATENATE($A131,AH$1),'Исх-видео'!$A$2:$F$3000,6,FALSE),"-")</f>
        <v>-</v>
      </c>
      <c r="AI131" s="108" t="str">
        <f>IFERROR(VLOOKUP(CONCATENATE($A131,AI$1),'Исх-видео'!$A$2:$F$3000,6,FALSE),"-")</f>
        <v>-</v>
      </c>
      <c r="AJ131" s="108" t="str">
        <f>IFERROR(VLOOKUP(CONCATENATE($A131,AJ$1),'Исх-видео'!$A$2:$F$3000,6,FALSE),"-")</f>
        <v>-</v>
      </c>
      <c r="AK131" s="108" t="str">
        <f>IFERROR(VLOOKUP(CONCATENATE($A131,AK$1),'Исх-видео'!$A$2:$F$3000,6,FALSE),"-")</f>
        <v>-</v>
      </c>
      <c r="AL131" s="108" t="str">
        <f>IFERROR(VLOOKUP(CONCATENATE($A131,AL$1),'Исх-видео'!$A$2:$F$3000,6,FALSE),"-")</f>
        <v>-</v>
      </c>
      <c r="AM131" s="108" t="str">
        <f>IFERROR(VLOOKUP(CONCATENATE($A131,AM$1),'Исх-видео'!$A$2:$F$3000,6,FALSE),"-")</f>
        <v>-</v>
      </c>
      <c r="AN131" s="108" t="str">
        <f>IFERROR(VLOOKUP(CONCATENATE($A131,AN$1),'Исх-видео'!$A$2:$F$3000,6,FALSE),"-")</f>
        <v>ДА</v>
      </c>
      <c r="AO131" s="108" t="str">
        <f>IFERROR(VLOOKUP(CONCATENATE($A131,AO$1),'Исх-видео'!$A$2:$F$3000,6,FALSE),"-")</f>
        <v>-</v>
      </c>
      <c r="AP131" s="109"/>
    </row>
    <row r="132" spans="1:42">
      <c r="A132" s="22">
        <f t="shared" si="11"/>
        <v>31</v>
      </c>
      <c r="B132" s="108" t="str">
        <f>IFERROR(VLOOKUP(CONCATENATE($A132,B$1),'Исх-видео'!$A$2:$F$3000,6,FALSE),"-")</f>
        <v>-</v>
      </c>
      <c r="C132" s="108" t="str">
        <f>IFERROR(VLOOKUP(CONCATENATE($A132,C$1),'Исх-видео'!$A$2:$F$3000,6,FALSE),"-")</f>
        <v>-</v>
      </c>
      <c r="D132" s="108" t="str">
        <f>IFERROR(VLOOKUP(CONCATENATE($A132,D$1),'Исх-видео'!$A$2:$F$3000,6,FALSE),"-")</f>
        <v>-</v>
      </c>
      <c r="E132" s="108" t="str">
        <f>IFERROR(VLOOKUP(CONCATENATE($A132,E$1),'Исх-видео'!$A$2:$F$3000,6,FALSE),"-")</f>
        <v>-</v>
      </c>
      <c r="F132" s="108" t="str">
        <f>IFERROR(VLOOKUP(CONCATENATE($A132,F$1),'Исх-видео'!$A$2:$F$3000,6,FALSE),"-")</f>
        <v>-</v>
      </c>
      <c r="G132" s="108" t="str">
        <f>IFERROR(VLOOKUP(CONCATENATE($A132,G$1),'Исх-видео'!$A$2:$F$3000,6,FALSE),"-")</f>
        <v>-</v>
      </c>
      <c r="H132" s="108" t="str">
        <f>IFERROR(VLOOKUP(CONCATENATE($A132,H$1),'Исх-видео'!$A$2:$F$3000,6,FALSE),"-")</f>
        <v>-</v>
      </c>
      <c r="I132" s="108" t="str">
        <f>IFERROR(VLOOKUP(CONCATENATE($A132,I$1),'Исх-видео'!$A$2:$F$3000,6,FALSE),"-")</f>
        <v>-</v>
      </c>
      <c r="J132" s="108" t="str">
        <f>IFERROR(VLOOKUP(CONCATENATE($A132,J$1),'Исх-видео'!$A$2:$F$3000,6,FALSE),"-")</f>
        <v>-</v>
      </c>
      <c r="K132" s="108" t="str">
        <f>IFERROR(VLOOKUP(CONCATENATE($A132,K$1),'Исх-видео'!$A$2:$F$3000,6,FALSE),"-")</f>
        <v>-</v>
      </c>
      <c r="L132" s="108" t="str">
        <f>IFERROR(VLOOKUP(CONCATENATE($A132,L$1),'Исх-видео'!$A$2:$F$3000,6,FALSE),"-")</f>
        <v>-</v>
      </c>
      <c r="M132" s="108" t="str">
        <f>IFERROR(VLOOKUP(CONCATENATE($A132,M$1),'Исх-видео'!$A$2:$F$3000,6,FALSE),"-")</f>
        <v>-</v>
      </c>
      <c r="N132" s="108" t="str">
        <f>IFERROR(VLOOKUP(CONCATENATE($A132,N$1),'Исх-видео'!$A$2:$F$3000,6,FALSE),"-")</f>
        <v>-</v>
      </c>
      <c r="O132" s="108" t="str">
        <f>IFERROR(VLOOKUP(CONCATENATE($A132,O$1),'Исх-видео'!$A$2:$F$3000,6,FALSE),"-")</f>
        <v>-</v>
      </c>
      <c r="P132" s="108" t="str">
        <f>IFERROR(VLOOKUP(CONCATENATE($A132,P$1),'Исх-видео'!$A$2:$F$3000,6,FALSE),"-")</f>
        <v>-</v>
      </c>
      <c r="Q132" s="108" t="str">
        <f>IFERROR(VLOOKUP(CONCATENATE($A132,Q$1),'Исх-видео'!$A$2:$F$3000,6,FALSE),"-")</f>
        <v>-</v>
      </c>
      <c r="R132" s="108" t="str">
        <f>IFERROR(VLOOKUP(CONCATENATE($A132,R$1),'Исх-видео'!$A$2:$F$3000,6,FALSE),"-")</f>
        <v>-</v>
      </c>
      <c r="S132" s="108" t="str">
        <f>IFERROR(VLOOKUP(CONCATENATE($A132,S$1),'Исх-видео'!$A$2:$F$3000,6,FALSE),"-")</f>
        <v>-</v>
      </c>
      <c r="T132" s="108" t="str">
        <f>IFERROR(VLOOKUP(CONCATENATE($A132,T$1),'Исх-видео'!$A$2:$F$3000,6,FALSE),"-")</f>
        <v>-</v>
      </c>
      <c r="U132" s="108" t="str">
        <f>IFERROR(VLOOKUP(CONCATENATE($A132,U$1),'Исх-видео'!$A$2:$F$3000,6,FALSE),"-")</f>
        <v>-</v>
      </c>
      <c r="V132" s="108" t="str">
        <f>IFERROR(VLOOKUP(CONCATENATE($A132,V$1),'Исх-видео'!$A$2:$F$3000,6,FALSE),"-")</f>
        <v>-</v>
      </c>
      <c r="W132" s="108" t="str">
        <f>IFERROR(VLOOKUP(CONCATENATE($A132,W$1),'Исх-видео'!$A$2:$F$3000,6,FALSE),"-")</f>
        <v>-</v>
      </c>
      <c r="X132" s="108" t="str">
        <f>IFERROR(VLOOKUP(CONCATENATE($A132,X$1),'Исх-видео'!$A$2:$F$3000,6,FALSE),"-")</f>
        <v>-</v>
      </c>
      <c r="Y132" s="108" t="str">
        <f>IFERROR(VLOOKUP(CONCATENATE($A132,Y$1),'Исх-видео'!$A$2:$F$3000,6,FALSE),"-")</f>
        <v>-</v>
      </c>
      <c r="Z132" s="108" t="str">
        <f>IFERROR(VLOOKUP(CONCATENATE($A132,Z$1),'Исх-видео'!$A$2:$F$3000,6,FALSE),"-")</f>
        <v>-</v>
      </c>
      <c r="AA132" s="108" t="str">
        <f>IFERROR(VLOOKUP(CONCATENATE($A132,AA$1),'Исх-видео'!$A$2:$F$3000,6,FALSE),"-")</f>
        <v>-</v>
      </c>
      <c r="AB132" s="108" t="str">
        <f>IFERROR(VLOOKUP(CONCATENATE($A132,AB$1),'Исх-видео'!$A$2:$F$3000,6,FALSE),"-")</f>
        <v>-</v>
      </c>
      <c r="AC132" s="108" t="str">
        <f>IFERROR(VLOOKUP(CONCATENATE($A132,AC$1),'Исх-видео'!$A$2:$F$3000,6,FALSE),"-")</f>
        <v>-</v>
      </c>
      <c r="AD132" s="108" t="str">
        <f>IFERROR(VLOOKUP(CONCATENATE($A132,AD$1),'Исх-видео'!$A$2:$F$3000,6,FALSE),"-")</f>
        <v>-</v>
      </c>
      <c r="AE132" s="108" t="str">
        <f>IFERROR(VLOOKUP(CONCATENATE($A132,AE$1),'Исх-видео'!$A$2:$F$3000,6,FALSE),"-")</f>
        <v>-</v>
      </c>
      <c r="AF132" s="108" t="str">
        <f>IFERROR(VLOOKUP(CONCATENATE($A132,AF$1),'Исх-видео'!$A$2:$F$3000,6,FALSE),"-")</f>
        <v>-</v>
      </c>
      <c r="AG132" s="108" t="str">
        <f>IFERROR(VLOOKUP(CONCATENATE($A132,AG$1),'Исх-видео'!$A$2:$F$3000,6,FALSE),"-")</f>
        <v>-</v>
      </c>
      <c r="AH132" s="108" t="str">
        <f>IFERROR(VLOOKUP(CONCATENATE($A132,AH$1),'Исх-видео'!$A$2:$F$3000,6,FALSE),"-")</f>
        <v>-</v>
      </c>
      <c r="AI132" s="108" t="str">
        <f>IFERROR(VLOOKUP(CONCATENATE($A132,AI$1),'Исх-видео'!$A$2:$F$3000,6,FALSE),"-")</f>
        <v>-</v>
      </c>
      <c r="AJ132" s="108" t="str">
        <f>IFERROR(VLOOKUP(CONCATENATE($A132,AJ$1),'Исх-видео'!$A$2:$F$3000,6,FALSE),"-")</f>
        <v>-</v>
      </c>
      <c r="AK132" s="108" t="str">
        <f>IFERROR(VLOOKUP(CONCATENATE($A132,AK$1),'Исх-видео'!$A$2:$F$3000,6,FALSE),"-")</f>
        <v>-</v>
      </c>
      <c r="AL132" s="108" t="str">
        <f>IFERROR(VLOOKUP(CONCATENATE($A132,AL$1),'Исх-видео'!$A$2:$F$3000,6,FALSE),"-")</f>
        <v>-</v>
      </c>
      <c r="AM132" s="108" t="str">
        <f>IFERROR(VLOOKUP(CONCATENATE($A132,AM$1),'Исх-видео'!$A$2:$F$3000,6,FALSE),"-")</f>
        <v>-</v>
      </c>
      <c r="AN132" s="108" t="str">
        <f>IFERROR(VLOOKUP(CONCATENATE($A132,AN$1),'Исх-видео'!$A$2:$F$3000,6,FALSE),"-")</f>
        <v>-</v>
      </c>
      <c r="AO132" s="108" t="str">
        <f>IFERROR(VLOOKUP(CONCATENATE($A132,AO$1),'Исх-видео'!$A$2:$F$3000,6,FALSE),"-")</f>
        <v>-</v>
      </c>
      <c r="AP132" s="109"/>
    </row>
    <row r="133" spans="1:42">
      <c r="A133" s="22">
        <f t="shared" si="11"/>
        <v>32</v>
      </c>
      <c r="B133" s="108" t="str">
        <f>IFERROR(VLOOKUP(CONCATENATE($A133,B$1),'Исх-видео'!$A$2:$F$3000,6,FALSE),"-")</f>
        <v>-</v>
      </c>
      <c r="C133" s="108" t="str">
        <f>IFERROR(VLOOKUP(CONCATENATE($A133,C$1),'Исх-видео'!$A$2:$F$3000,6,FALSE),"-")</f>
        <v>-</v>
      </c>
      <c r="D133" s="108" t="str">
        <f>IFERROR(VLOOKUP(CONCATENATE($A133,D$1),'Исх-видео'!$A$2:$F$3000,6,FALSE),"-")</f>
        <v>-</v>
      </c>
      <c r="E133" s="108" t="str">
        <f>IFERROR(VLOOKUP(CONCATENATE($A133,E$1),'Исх-видео'!$A$2:$F$3000,6,FALSE),"-")</f>
        <v>-</v>
      </c>
      <c r="F133" s="108" t="str">
        <f>IFERROR(VLOOKUP(CONCATENATE($A133,F$1),'Исх-видео'!$A$2:$F$3000,6,FALSE),"-")</f>
        <v>-</v>
      </c>
      <c r="G133" s="108" t="str">
        <f>IFERROR(VLOOKUP(CONCATENATE($A133,G$1),'Исх-видео'!$A$2:$F$3000,6,FALSE),"-")</f>
        <v>-</v>
      </c>
      <c r="H133" s="108" t="str">
        <f>IFERROR(VLOOKUP(CONCATENATE($A133,H$1),'Исх-видео'!$A$2:$F$3000,6,FALSE),"-")</f>
        <v>-</v>
      </c>
      <c r="I133" s="108" t="str">
        <f>IFERROR(VLOOKUP(CONCATENATE($A133,I$1),'Исх-видео'!$A$2:$F$3000,6,FALSE),"-")</f>
        <v>-</v>
      </c>
      <c r="J133" s="108" t="str">
        <f>IFERROR(VLOOKUP(CONCATENATE($A133,J$1),'Исх-видео'!$A$2:$F$3000,6,FALSE),"-")</f>
        <v>-</v>
      </c>
      <c r="K133" s="108" t="str">
        <f>IFERROR(VLOOKUP(CONCATENATE($A133,K$1),'Исх-видео'!$A$2:$F$3000,6,FALSE),"-")</f>
        <v>-</v>
      </c>
      <c r="L133" s="108" t="str">
        <f>IFERROR(VLOOKUP(CONCATENATE($A133,L$1),'Исх-видео'!$A$2:$F$3000,6,FALSE),"-")</f>
        <v>-</v>
      </c>
      <c r="M133" s="108" t="str">
        <f>IFERROR(VLOOKUP(CONCATENATE($A133,M$1),'Исх-видео'!$A$2:$F$3000,6,FALSE),"-")</f>
        <v>-</v>
      </c>
      <c r="N133" s="108" t="str">
        <f>IFERROR(VLOOKUP(CONCATENATE($A133,N$1),'Исх-видео'!$A$2:$F$3000,6,FALSE),"-")</f>
        <v>-</v>
      </c>
      <c r="O133" s="108" t="str">
        <f>IFERROR(VLOOKUP(CONCATENATE($A133,O$1),'Исх-видео'!$A$2:$F$3000,6,FALSE),"-")</f>
        <v>-</v>
      </c>
      <c r="P133" s="108" t="str">
        <f>IFERROR(VLOOKUP(CONCATENATE($A133,P$1),'Исх-видео'!$A$2:$F$3000,6,FALSE),"-")</f>
        <v>-</v>
      </c>
      <c r="Q133" s="108" t="str">
        <f>IFERROR(VLOOKUP(CONCATENATE($A133,Q$1),'Исх-видео'!$A$2:$F$3000,6,FALSE),"-")</f>
        <v>-</v>
      </c>
      <c r="R133" s="108" t="str">
        <f>IFERROR(VLOOKUP(CONCATENATE($A133,R$1),'Исх-видео'!$A$2:$F$3000,6,FALSE),"-")</f>
        <v>-</v>
      </c>
      <c r="S133" s="108" t="str">
        <f>IFERROR(VLOOKUP(CONCATENATE($A133,S$1),'Исх-видео'!$A$2:$F$3000,6,FALSE),"-")</f>
        <v>-</v>
      </c>
      <c r="T133" s="108" t="str">
        <f>IFERROR(VLOOKUP(CONCATENATE($A133,T$1),'Исх-видео'!$A$2:$F$3000,6,FALSE),"-")</f>
        <v>-</v>
      </c>
      <c r="U133" s="108" t="str">
        <f>IFERROR(VLOOKUP(CONCATENATE($A133,U$1),'Исх-видео'!$A$2:$F$3000,6,FALSE),"-")</f>
        <v>-</v>
      </c>
      <c r="V133" s="108" t="str">
        <f>IFERROR(VLOOKUP(CONCATENATE($A133,V$1),'Исх-видео'!$A$2:$F$3000,6,FALSE),"-")</f>
        <v>-</v>
      </c>
      <c r="W133" s="108" t="str">
        <f>IFERROR(VLOOKUP(CONCATENATE($A133,W$1),'Исх-видео'!$A$2:$F$3000,6,FALSE),"-")</f>
        <v>-</v>
      </c>
      <c r="X133" s="108" t="str">
        <f>IFERROR(VLOOKUP(CONCATENATE($A133,X$1),'Исх-видео'!$A$2:$F$3000,6,FALSE),"-")</f>
        <v>-</v>
      </c>
      <c r="Y133" s="108" t="str">
        <f>IFERROR(VLOOKUP(CONCATENATE($A133,Y$1),'Исх-видео'!$A$2:$F$3000,6,FALSE),"-")</f>
        <v>-</v>
      </c>
      <c r="Z133" s="108" t="str">
        <f>IFERROR(VLOOKUP(CONCATENATE($A133,Z$1),'Исх-видео'!$A$2:$F$3000,6,FALSE),"-")</f>
        <v>-</v>
      </c>
      <c r="AA133" s="108" t="str">
        <f>IFERROR(VLOOKUP(CONCATENATE($A133,AA$1),'Исх-видео'!$A$2:$F$3000,6,FALSE),"-")</f>
        <v>-</v>
      </c>
      <c r="AB133" s="108" t="str">
        <f>IFERROR(VLOOKUP(CONCATENATE($A133,AB$1),'Исх-видео'!$A$2:$F$3000,6,FALSE),"-")</f>
        <v>-</v>
      </c>
      <c r="AC133" s="108" t="str">
        <f>IFERROR(VLOOKUP(CONCATENATE($A133,AC$1),'Исх-видео'!$A$2:$F$3000,6,FALSE),"-")</f>
        <v>-</v>
      </c>
      <c r="AD133" s="108" t="str">
        <f>IFERROR(VLOOKUP(CONCATENATE($A133,AD$1),'Исх-видео'!$A$2:$F$3000,6,FALSE),"-")</f>
        <v>-</v>
      </c>
      <c r="AE133" s="108" t="str">
        <f>IFERROR(VLOOKUP(CONCATENATE($A133,AE$1),'Исх-видео'!$A$2:$F$3000,6,FALSE),"-")</f>
        <v>-</v>
      </c>
      <c r="AF133" s="108" t="str">
        <f>IFERROR(VLOOKUP(CONCATENATE($A133,AF$1),'Исх-видео'!$A$2:$F$3000,6,FALSE),"-")</f>
        <v>-</v>
      </c>
      <c r="AG133" s="108" t="str">
        <f>IFERROR(VLOOKUP(CONCATENATE($A133,AG$1),'Исх-видео'!$A$2:$F$3000,6,FALSE),"-")</f>
        <v>-</v>
      </c>
      <c r="AH133" s="108" t="str">
        <f>IFERROR(VLOOKUP(CONCATENATE($A133,AH$1),'Исх-видео'!$A$2:$F$3000,6,FALSE),"-")</f>
        <v>-</v>
      </c>
      <c r="AI133" s="108" t="str">
        <f>IFERROR(VLOOKUP(CONCATENATE($A133,AI$1),'Исх-видео'!$A$2:$F$3000,6,FALSE),"-")</f>
        <v>-</v>
      </c>
      <c r="AJ133" s="108" t="str">
        <f>IFERROR(VLOOKUP(CONCATENATE($A133,AJ$1),'Исх-видео'!$A$2:$F$3000,6,FALSE),"-")</f>
        <v>-</v>
      </c>
      <c r="AK133" s="108" t="str">
        <f>IFERROR(VLOOKUP(CONCATENATE($A133,AK$1),'Исх-видео'!$A$2:$F$3000,6,FALSE),"-")</f>
        <v>-</v>
      </c>
      <c r="AL133" s="108" t="str">
        <f>IFERROR(VLOOKUP(CONCATENATE($A133,AL$1),'Исх-видео'!$A$2:$F$3000,6,FALSE),"-")</f>
        <v>-</v>
      </c>
      <c r="AM133" s="108" t="str">
        <f>IFERROR(VLOOKUP(CONCATENATE($A133,AM$1),'Исх-видео'!$A$2:$F$3000,6,FALSE),"-")</f>
        <v>-</v>
      </c>
      <c r="AN133" s="108" t="str">
        <f>IFERROR(VLOOKUP(CONCATENATE($A133,AN$1),'Исх-видео'!$A$2:$F$3000,6,FALSE),"-")</f>
        <v>-</v>
      </c>
      <c r="AO133" s="108" t="str">
        <f>IFERROR(VLOOKUP(CONCATENATE($A133,AO$1),'Исх-видео'!$A$2:$F$3000,6,FALSE),"-")</f>
        <v>-</v>
      </c>
      <c r="AP133" s="109"/>
    </row>
    <row r="134" spans="1:42">
      <c r="A134" s="22">
        <f t="shared" si="11"/>
        <v>33</v>
      </c>
      <c r="B134" s="108" t="str">
        <f>IFERROR(VLOOKUP(CONCATENATE($A134,B$1),'Исх-видео'!$A$2:$F$3000,6,FALSE),"-")</f>
        <v>-</v>
      </c>
      <c r="C134" s="108" t="str">
        <f>IFERROR(VLOOKUP(CONCATENATE($A134,C$1),'Исх-видео'!$A$2:$F$3000,6,FALSE),"-")</f>
        <v>-</v>
      </c>
      <c r="D134" s="108" t="str">
        <f>IFERROR(VLOOKUP(CONCATENATE($A134,D$1),'Исх-видео'!$A$2:$F$3000,6,FALSE),"-")</f>
        <v>-</v>
      </c>
      <c r="E134" s="108" t="str">
        <f>IFERROR(VLOOKUP(CONCATENATE($A134,E$1),'Исх-видео'!$A$2:$F$3000,6,FALSE),"-")</f>
        <v>-</v>
      </c>
      <c r="F134" s="108" t="str">
        <f>IFERROR(VLOOKUP(CONCATENATE($A134,F$1),'Исх-видео'!$A$2:$F$3000,6,FALSE),"-")</f>
        <v>-</v>
      </c>
      <c r="G134" s="108" t="str">
        <f>IFERROR(VLOOKUP(CONCATENATE($A134,G$1),'Исх-видео'!$A$2:$F$3000,6,FALSE),"-")</f>
        <v>-</v>
      </c>
      <c r="H134" s="108" t="str">
        <f>IFERROR(VLOOKUP(CONCATENATE($A134,H$1),'Исх-видео'!$A$2:$F$3000,6,FALSE),"-")</f>
        <v>-</v>
      </c>
      <c r="I134" s="108" t="str">
        <f>IFERROR(VLOOKUP(CONCATENATE($A134,I$1),'Исх-видео'!$A$2:$F$3000,6,FALSE),"-")</f>
        <v>-</v>
      </c>
      <c r="J134" s="108" t="str">
        <f>IFERROR(VLOOKUP(CONCATENATE($A134,J$1),'Исх-видео'!$A$2:$F$3000,6,FALSE),"-")</f>
        <v>-</v>
      </c>
      <c r="K134" s="108" t="str">
        <f>IFERROR(VLOOKUP(CONCATENATE($A134,K$1),'Исх-видео'!$A$2:$F$3000,6,FALSE),"-")</f>
        <v>-</v>
      </c>
      <c r="L134" s="108" t="str">
        <f>IFERROR(VLOOKUP(CONCATENATE($A134,L$1),'Исх-видео'!$A$2:$F$3000,6,FALSE),"-")</f>
        <v>-</v>
      </c>
      <c r="M134" s="108" t="str">
        <f>IFERROR(VLOOKUP(CONCATENATE($A134,M$1),'Исх-видео'!$A$2:$F$3000,6,FALSE),"-")</f>
        <v>-</v>
      </c>
      <c r="N134" s="108" t="str">
        <f>IFERROR(VLOOKUP(CONCATENATE($A134,N$1),'Исх-видео'!$A$2:$F$3000,6,FALSE),"-")</f>
        <v>-</v>
      </c>
      <c r="O134" s="108" t="str">
        <f>IFERROR(VLOOKUP(CONCATENATE($A134,O$1),'Исх-видео'!$A$2:$F$3000,6,FALSE),"-")</f>
        <v>-</v>
      </c>
      <c r="P134" s="108" t="str">
        <f>IFERROR(VLOOKUP(CONCATENATE($A134,P$1),'Исх-видео'!$A$2:$F$3000,6,FALSE),"-")</f>
        <v>-</v>
      </c>
      <c r="Q134" s="108" t="str">
        <f>IFERROR(VLOOKUP(CONCATENATE($A134,Q$1),'Исх-видео'!$A$2:$F$3000,6,FALSE),"-")</f>
        <v>-</v>
      </c>
      <c r="R134" s="108" t="str">
        <f>IFERROR(VLOOKUP(CONCATENATE($A134,R$1),'Исх-видео'!$A$2:$F$3000,6,FALSE),"-")</f>
        <v>-</v>
      </c>
      <c r="S134" s="108" t="str">
        <f>IFERROR(VLOOKUP(CONCATENATE($A134,S$1),'Исх-видео'!$A$2:$F$3000,6,FALSE),"-")</f>
        <v>-</v>
      </c>
      <c r="T134" s="108" t="str">
        <f>IFERROR(VLOOKUP(CONCATENATE($A134,T$1),'Исх-видео'!$A$2:$F$3000,6,FALSE),"-")</f>
        <v>-</v>
      </c>
      <c r="U134" s="108" t="str">
        <f>IFERROR(VLOOKUP(CONCATENATE($A134,U$1),'Исх-видео'!$A$2:$F$3000,6,FALSE),"-")</f>
        <v>-</v>
      </c>
      <c r="V134" s="108" t="str">
        <f>IFERROR(VLOOKUP(CONCATENATE($A134,V$1),'Исх-видео'!$A$2:$F$3000,6,FALSE),"-")</f>
        <v>-</v>
      </c>
      <c r="W134" s="108" t="str">
        <f>IFERROR(VLOOKUP(CONCATENATE($A134,W$1),'Исх-видео'!$A$2:$F$3000,6,FALSE),"-")</f>
        <v>-</v>
      </c>
      <c r="X134" s="108" t="str">
        <f>IFERROR(VLOOKUP(CONCATENATE($A134,X$1),'Исх-видео'!$A$2:$F$3000,6,FALSE),"-")</f>
        <v>-</v>
      </c>
      <c r="Y134" s="108" t="str">
        <f>IFERROR(VLOOKUP(CONCATENATE($A134,Y$1),'Исх-видео'!$A$2:$F$3000,6,FALSE),"-")</f>
        <v>-</v>
      </c>
      <c r="Z134" s="108" t="str">
        <f>IFERROR(VLOOKUP(CONCATENATE($A134,Z$1),'Исх-видео'!$A$2:$F$3000,6,FALSE),"-")</f>
        <v>-</v>
      </c>
      <c r="AA134" s="108" t="str">
        <f>IFERROR(VLOOKUP(CONCATENATE($A134,AA$1),'Исх-видео'!$A$2:$F$3000,6,FALSE),"-")</f>
        <v>-</v>
      </c>
      <c r="AB134" s="108" t="str">
        <f>IFERROR(VLOOKUP(CONCATENATE($A134,AB$1),'Исх-видео'!$A$2:$F$3000,6,FALSE),"-")</f>
        <v>-</v>
      </c>
      <c r="AC134" s="108" t="str">
        <f>IFERROR(VLOOKUP(CONCATENATE($A134,AC$1),'Исх-видео'!$A$2:$F$3000,6,FALSE),"-")</f>
        <v>-</v>
      </c>
      <c r="AD134" s="108" t="str">
        <f>IFERROR(VLOOKUP(CONCATENATE($A134,AD$1),'Исх-видео'!$A$2:$F$3000,6,FALSE),"-")</f>
        <v>-</v>
      </c>
      <c r="AE134" s="108" t="str">
        <f>IFERROR(VLOOKUP(CONCATENATE($A134,AE$1),'Исх-видео'!$A$2:$F$3000,6,FALSE),"-")</f>
        <v>-</v>
      </c>
      <c r="AF134" s="108" t="str">
        <f>IFERROR(VLOOKUP(CONCATENATE($A134,AF$1),'Исх-видео'!$A$2:$F$3000,6,FALSE),"-")</f>
        <v>-</v>
      </c>
      <c r="AG134" s="108" t="str">
        <f>IFERROR(VLOOKUP(CONCATENATE($A134,AG$1),'Исх-видео'!$A$2:$F$3000,6,FALSE),"-")</f>
        <v>-</v>
      </c>
      <c r="AH134" s="108" t="str">
        <f>IFERROR(VLOOKUP(CONCATENATE($A134,AH$1),'Исх-видео'!$A$2:$F$3000,6,FALSE),"-")</f>
        <v>-</v>
      </c>
      <c r="AI134" s="108" t="str">
        <f>IFERROR(VLOOKUP(CONCATENATE($A134,AI$1),'Исх-видео'!$A$2:$F$3000,6,FALSE),"-")</f>
        <v>-</v>
      </c>
      <c r="AJ134" s="108" t="str">
        <f>IFERROR(VLOOKUP(CONCATENATE($A134,AJ$1),'Исх-видео'!$A$2:$F$3000,6,FALSE),"-")</f>
        <v>-</v>
      </c>
      <c r="AK134" s="108" t="str">
        <f>IFERROR(VLOOKUP(CONCATENATE($A134,AK$1),'Исх-видео'!$A$2:$F$3000,6,FALSE),"-")</f>
        <v>-</v>
      </c>
      <c r="AL134" s="108" t="str">
        <f>IFERROR(VLOOKUP(CONCATENATE($A134,AL$1),'Исх-видео'!$A$2:$F$3000,6,FALSE),"-")</f>
        <v>-</v>
      </c>
      <c r="AM134" s="108" t="str">
        <f>IFERROR(VLOOKUP(CONCATENATE($A134,AM$1),'Исх-видео'!$A$2:$F$3000,6,FALSE),"-")</f>
        <v>-</v>
      </c>
      <c r="AN134" s="108" t="str">
        <f>IFERROR(VLOOKUP(CONCATENATE($A134,AN$1),'Исх-видео'!$A$2:$F$3000,6,FALSE),"-")</f>
        <v>-</v>
      </c>
      <c r="AO134" s="108" t="str">
        <f>IFERROR(VLOOKUP(CONCATENATE($A134,AO$1),'Исх-видео'!$A$2:$F$3000,6,FALSE),"-")</f>
        <v>-</v>
      </c>
      <c r="AP134" s="109"/>
    </row>
    <row r="135" spans="1:42">
      <c r="A135" s="22">
        <f t="shared" si="11"/>
        <v>34</v>
      </c>
      <c r="B135" s="108" t="str">
        <f>IFERROR(VLOOKUP(CONCATENATE($A135,B$1),'Исх-видео'!$A$2:$F$3000,6,FALSE),"-")</f>
        <v>-</v>
      </c>
      <c r="C135" s="108" t="str">
        <f>IFERROR(VLOOKUP(CONCATENATE($A135,C$1),'Исх-видео'!$A$2:$F$3000,6,FALSE),"-")</f>
        <v>-</v>
      </c>
      <c r="D135" s="108" t="str">
        <f>IFERROR(VLOOKUP(CONCATENATE($A135,D$1),'Исх-видео'!$A$2:$F$3000,6,FALSE),"-")</f>
        <v>ДА</v>
      </c>
      <c r="E135" s="108" t="str">
        <f>IFERROR(VLOOKUP(CONCATENATE($A135,E$1),'Исх-видео'!$A$2:$F$3000,6,FALSE),"-")</f>
        <v>ДА</v>
      </c>
      <c r="F135" s="108" t="str">
        <f>IFERROR(VLOOKUP(CONCATENATE($A135,F$1),'Исх-видео'!$A$2:$F$3000,6,FALSE),"-")</f>
        <v>ДА</v>
      </c>
      <c r="G135" s="108" t="str">
        <f>IFERROR(VLOOKUP(CONCATENATE($A135,G$1),'Исх-видео'!$A$2:$F$3000,6,FALSE),"-")</f>
        <v>-</v>
      </c>
      <c r="H135" s="108" t="str">
        <f>IFERROR(VLOOKUP(CONCATENATE($A135,H$1),'Исх-видео'!$A$2:$F$3000,6,FALSE),"-")</f>
        <v>-</v>
      </c>
      <c r="I135" s="108" t="str">
        <f>IFERROR(VLOOKUP(CONCATENATE($A135,I$1),'Исх-видео'!$A$2:$F$3000,6,FALSE),"-")</f>
        <v>НЕТ</v>
      </c>
      <c r="J135" s="108" t="str">
        <f>IFERROR(VLOOKUP(CONCATENATE($A135,J$1),'Исх-видео'!$A$2:$F$3000,6,FALSE),"-")</f>
        <v>НЕТ</v>
      </c>
      <c r="K135" s="108" t="str">
        <f>IFERROR(VLOOKUP(CONCATENATE($A135,K$1),'Исх-видео'!$A$2:$F$3000,6,FALSE),"-")</f>
        <v>-</v>
      </c>
      <c r="L135" s="108" t="str">
        <f>IFERROR(VLOOKUP(CONCATENATE($A135,L$1),'Исх-видео'!$A$2:$F$3000,6,FALSE),"-")</f>
        <v>ДА</v>
      </c>
      <c r="M135" s="108" t="str">
        <f>IFERROR(VLOOKUP(CONCATENATE($A135,M$1),'Исх-видео'!$A$2:$F$3000,6,FALSE),"-")</f>
        <v>ДА</v>
      </c>
      <c r="N135" s="108" t="str">
        <f>IFERROR(VLOOKUP(CONCATENATE($A135,N$1),'Исх-видео'!$A$2:$F$3000,6,FALSE),"-")</f>
        <v>НЕТ</v>
      </c>
      <c r="O135" s="108" t="str">
        <f>IFERROR(VLOOKUP(CONCATENATE($A135,O$1),'Исх-видео'!$A$2:$F$3000,6,FALSE),"-")</f>
        <v>-</v>
      </c>
      <c r="P135" s="108" t="str">
        <f>IFERROR(VLOOKUP(CONCATENATE($A135,P$1),'Исх-видео'!$A$2:$F$3000,6,FALSE),"-")</f>
        <v>-</v>
      </c>
      <c r="Q135" s="108" t="str">
        <f>IFERROR(VLOOKUP(CONCATENATE($A135,Q$1),'Исх-видео'!$A$2:$F$3000,6,FALSE),"-")</f>
        <v>ДА</v>
      </c>
      <c r="R135" s="108" t="str">
        <f>IFERROR(VLOOKUP(CONCATENATE($A135,R$1),'Исх-видео'!$A$2:$F$3000,6,FALSE),"-")</f>
        <v>-</v>
      </c>
      <c r="S135" s="108" t="str">
        <f>IFERROR(VLOOKUP(CONCATENATE($A135,S$1),'Исх-видео'!$A$2:$F$3000,6,FALSE),"-")</f>
        <v>НЕТ</v>
      </c>
      <c r="T135" s="108" t="str">
        <f>IFERROR(VLOOKUP(CONCATENATE($A135,T$1),'Исх-видео'!$A$2:$F$3000,6,FALSE),"-")</f>
        <v>ДА</v>
      </c>
      <c r="U135" s="108" t="str">
        <f>IFERROR(VLOOKUP(CONCATENATE($A135,U$1),'Исх-видео'!$A$2:$F$3000,6,FALSE),"-")</f>
        <v>-</v>
      </c>
      <c r="V135" s="108" t="str">
        <f>IFERROR(VLOOKUP(CONCATENATE($A135,V$1),'Исх-видео'!$A$2:$F$3000,6,FALSE),"-")</f>
        <v>-</v>
      </c>
      <c r="W135" s="108" t="str">
        <f>IFERROR(VLOOKUP(CONCATENATE($A135,W$1),'Исх-видео'!$A$2:$F$3000,6,FALSE),"-")</f>
        <v>-</v>
      </c>
      <c r="X135" s="108" t="str">
        <f>IFERROR(VLOOKUP(CONCATENATE($A135,X$1),'Исх-видео'!$A$2:$F$3000,6,FALSE),"-")</f>
        <v>-</v>
      </c>
      <c r="Y135" s="108" t="str">
        <f>IFERROR(VLOOKUP(CONCATENATE($A135,Y$1),'Исх-видео'!$A$2:$F$3000,6,FALSE),"-")</f>
        <v>-</v>
      </c>
      <c r="Z135" s="108" t="str">
        <f>IFERROR(VLOOKUP(CONCATENATE($A135,Z$1),'Исх-видео'!$A$2:$F$3000,6,FALSE),"-")</f>
        <v>-</v>
      </c>
      <c r="AA135" s="108" t="str">
        <f>IFERROR(VLOOKUP(CONCATENATE($A135,AA$1),'Исх-видео'!$A$2:$F$3000,6,FALSE),"-")</f>
        <v>НЕТ</v>
      </c>
      <c r="AB135" s="108" t="str">
        <f>IFERROR(VLOOKUP(CONCATENATE($A135,AB$1),'Исх-видео'!$A$2:$F$3000,6,FALSE),"-")</f>
        <v>-</v>
      </c>
      <c r="AC135" s="108" t="str">
        <f>IFERROR(VLOOKUP(CONCATENATE($A135,AC$1),'Исх-видео'!$A$2:$F$3000,6,FALSE),"-")</f>
        <v>-</v>
      </c>
      <c r="AD135" s="108" t="str">
        <f>IFERROR(VLOOKUP(CONCATENATE($A135,AD$1),'Исх-видео'!$A$2:$F$3000,6,FALSE),"-")</f>
        <v>ДА</v>
      </c>
      <c r="AE135" s="108" t="str">
        <f>IFERROR(VLOOKUP(CONCATENATE($A135,AE$1),'Исх-видео'!$A$2:$F$3000,6,FALSE),"-")</f>
        <v>-</v>
      </c>
      <c r="AF135" s="108" t="str">
        <f>IFERROR(VLOOKUP(CONCATENATE($A135,AF$1),'Исх-видео'!$A$2:$F$3000,6,FALSE),"-")</f>
        <v>-</v>
      </c>
      <c r="AG135" s="108" t="str">
        <f>IFERROR(VLOOKUP(CONCATENATE($A135,AG$1),'Исх-видео'!$A$2:$F$3000,6,FALSE),"-")</f>
        <v>-</v>
      </c>
      <c r="AH135" s="108" t="str">
        <f>IFERROR(VLOOKUP(CONCATENATE($A135,AH$1),'Исх-видео'!$A$2:$F$3000,6,FALSE),"-")</f>
        <v>-</v>
      </c>
      <c r="AI135" s="108" t="str">
        <f>IFERROR(VLOOKUP(CONCATENATE($A135,AI$1),'Исх-видео'!$A$2:$F$3000,6,FALSE),"-")</f>
        <v>-</v>
      </c>
      <c r="AJ135" s="108" t="str">
        <f>IFERROR(VLOOKUP(CONCATENATE($A135,AJ$1),'Исх-видео'!$A$2:$F$3000,6,FALSE),"-")</f>
        <v>-</v>
      </c>
      <c r="AK135" s="108" t="str">
        <f>IFERROR(VLOOKUP(CONCATENATE($A135,AK$1),'Исх-видео'!$A$2:$F$3000,6,FALSE),"-")</f>
        <v>-</v>
      </c>
      <c r="AL135" s="108" t="str">
        <f>IFERROR(VLOOKUP(CONCATENATE($A135,AL$1),'Исх-видео'!$A$2:$F$3000,6,FALSE),"-")</f>
        <v>-</v>
      </c>
      <c r="AM135" s="108" t="str">
        <f>IFERROR(VLOOKUP(CONCATENATE($A135,AM$1),'Исх-видео'!$A$2:$F$3000,6,FALSE),"-")</f>
        <v>-</v>
      </c>
      <c r="AN135" s="108" t="str">
        <f>IFERROR(VLOOKUP(CONCATENATE($A135,AN$1),'Исх-видео'!$A$2:$F$3000,6,FALSE),"-")</f>
        <v>ДА</v>
      </c>
      <c r="AO135" s="108" t="str">
        <f>IFERROR(VLOOKUP(CONCATENATE($A135,AO$1),'Исх-видео'!$A$2:$F$3000,6,FALSE),"-")</f>
        <v>-</v>
      </c>
      <c r="AP135" s="109"/>
    </row>
    <row r="136" spans="1:42">
      <c r="A136" s="22">
        <f t="shared" si="11"/>
        <v>35</v>
      </c>
      <c r="B136" s="108" t="str">
        <f>IFERROR(VLOOKUP(CONCATENATE($A136,B$1),'Исх-видео'!$A$2:$F$3000,6,FALSE),"-")</f>
        <v>-</v>
      </c>
      <c r="C136" s="108" t="str">
        <f>IFERROR(VLOOKUP(CONCATENATE($A136,C$1),'Исх-видео'!$A$2:$F$3000,6,FALSE),"-")</f>
        <v>-</v>
      </c>
      <c r="D136" s="108" t="str">
        <f>IFERROR(VLOOKUP(CONCATENATE($A136,D$1),'Исх-видео'!$A$2:$F$3000,6,FALSE),"-")</f>
        <v>-</v>
      </c>
      <c r="E136" s="108" t="str">
        <f>IFERROR(VLOOKUP(CONCATENATE($A136,E$1),'Исх-видео'!$A$2:$F$3000,6,FALSE),"-")</f>
        <v>-</v>
      </c>
      <c r="F136" s="108" t="str">
        <f>IFERROR(VLOOKUP(CONCATENATE($A136,F$1),'Исх-видео'!$A$2:$F$3000,6,FALSE),"-")</f>
        <v>-</v>
      </c>
      <c r="G136" s="108" t="str">
        <f>IFERROR(VLOOKUP(CONCATENATE($A136,G$1),'Исх-видео'!$A$2:$F$3000,6,FALSE),"-")</f>
        <v>-</v>
      </c>
      <c r="H136" s="108" t="str">
        <f>IFERROR(VLOOKUP(CONCATENATE($A136,H$1),'Исх-видео'!$A$2:$F$3000,6,FALSE),"-")</f>
        <v>-</v>
      </c>
      <c r="I136" s="108" t="str">
        <f>IFERROR(VLOOKUP(CONCATENATE($A136,I$1),'Исх-видео'!$A$2:$F$3000,6,FALSE),"-")</f>
        <v>-</v>
      </c>
      <c r="J136" s="108" t="str">
        <f>IFERROR(VLOOKUP(CONCATENATE($A136,J$1),'Исх-видео'!$A$2:$F$3000,6,FALSE),"-")</f>
        <v>-</v>
      </c>
      <c r="K136" s="108" t="str">
        <f>IFERROR(VLOOKUP(CONCATENATE($A136,K$1),'Исх-видео'!$A$2:$F$3000,6,FALSE),"-")</f>
        <v>-</v>
      </c>
      <c r="L136" s="108" t="str">
        <f>IFERROR(VLOOKUP(CONCATENATE($A136,L$1),'Исх-видео'!$A$2:$F$3000,6,FALSE),"-")</f>
        <v>-</v>
      </c>
      <c r="M136" s="108" t="str">
        <f>IFERROR(VLOOKUP(CONCATENATE($A136,M$1),'Исх-видео'!$A$2:$F$3000,6,FALSE),"-")</f>
        <v>-</v>
      </c>
      <c r="N136" s="108" t="str">
        <f>IFERROR(VLOOKUP(CONCATENATE($A136,N$1),'Исх-видео'!$A$2:$F$3000,6,FALSE),"-")</f>
        <v>-</v>
      </c>
      <c r="O136" s="108" t="str">
        <f>IFERROR(VLOOKUP(CONCATENATE($A136,O$1),'Исх-видео'!$A$2:$F$3000,6,FALSE),"-")</f>
        <v>-</v>
      </c>
      <c r="P136" s="108" t="str">
        <f>IFERROR(VLOOKUP(CONCATENATE($A136,P$1),'Исх-видео'!$A$2:$F$3000,6,FALSE),"-")</f>
        <v>-</v>
      </c>
      <c r="Q136" s="108" t="str">
        <f>IFERROR(VLOOKUP(CONCATENATE($A136,Q$1),'Исх-видео'!$A$2:$F$3000,6,FALSE),"-")</f>
        <v>-</v>
      </c>
      <c r="R136" s="108" t="str">
        <f>IFERROR(VLOOKUP(CONCATENATE($A136,R$1),'Исх-видео'!$A$2:$F$3000,6,FALSE),"-")</f>
        <v>-</v>
      </c>
      <c r="S136" s="108" t="str">
        <f>IFERROR(VLOOKUP(CONCATENATE($A136,S$1),'Исх-видео'!$A$2:$F$3000,6,FALSE),"-")</f>
        <v>-</v>
      </c>
      <c r="T136" s="108" t="str">
        <f>IFERROR(VLOOKUP(CONCATENATE($A136,T$1),'Исх-видео'!$A$2:$F$3000,6,FALSE),"-")</f>
        <v>-</v>
      </c>
      <c r="U136" s="108" t="str">
        <f>IFERROR(VLOOKUP(CONCATENATE($A136,U$1),'Исх-видео'!$A$2:$F$3000,6,FALSE),"-")</f>
        <v>-</v>
      </c>
      <c r="V136" s="108" t="str">
        <f>IFERROR(VLOOKUP(CONCATENATE($A136,V$1),'Исх-видео'!$A$2:$F$3000,6,FALSE),"-")</f>
        <v>-</v>
      </c>
      <c r="W136" s="108" t="str">
        <f>IFERROR(VLOOKUP(CONCATENATE($A136,W$1),'Исх-видео'!$A$2:$F$3000,6,FALSE),"-")</f>
        <v>-</v>
      </c>
      <c r="X136" s="108" t="str">
        <f>IFERROR(VLOOKUP(CONCATENATE($A136,X$1),'Исх-видео'!$A$2:$F$3000,6,FALSE),"-")</f>
        <v>-</v>
      </c>
      <c r="Y136" s="108" t="str">
        <f>IFERROR(VLOOKUP(CONCATENATE($A136,Y$1),'Исх-видео'!$A$2:$F$3000,6,FALSE),"-")</f>
        <v>-</v>
      </c>
      <c r="Z136" s="108" t="str">
        <f>IFERROR(VLOOKUP(CONCATENATE($A136,Z$1),'Исх-видео'!$A$2:$F$3000,6,FALSE),"-")</f>
        <v>-</v>
      </c>
      <c r="AA136" s="108" t="str">
        <f>IFERROR(VLOOKUP(CONCATENATE($A136,AA$1),'Исх-видео'!$A$2:$F$3000,6,FALSE),"-")</f>
        <v>-</v>
      </c>
      <c r="AB136" s="108" t="str">
        <f>IFERROR(VLOOKUP(CONCATENATE($A136,AB$1),'Исх-видео'!$A$2:$F$3000,6,FALSE),"-")</f>
        <v>-</v>
      </c>
      <c r="AC136" s="108" t="str">
        <f>IFERROR(VLOOKUP(CONCATENATE($A136,AC$1),'Исх-видео'!$A$2:$F$3000,6,FALSE),"-")</f>
        <v>-</v>
      </c>
      <c r="AD136" s="108" t="str">
        <f>IFERROR(VLOOKUP(CONCATENATE($A136,AD$1),'Исх-видео'!$A$2:$F$3000,6,FALSE),"-")</f>
        <v>-</v>
      </c>
      <c r="AE136" s="108" t="str">
        <f>IFERROR(VLOOKUP(CONCATENATE($A136,AE$1),'Исх-видео'!$A$2:$F$3000,6,FALSE),"-")</f>
        <v>-</v>
      </c>
      <c r="AF136" s="108" t="str">
        <f>IFERROR(VLOOKUP(CONCATENATE($A136,AF$1),'Исх-видео'!$A$2:$F$3000,6,FALSE),"-")</f>
        <v>-</v>
      </c>
      <c r="AG136" s="108" t="str">
        <f>IFERROR(VLOOKUP(CONCATENATE($A136,AG$1),'Исх-видео'!$A$2:$F$3000,6,FALSE),"-")</f>
        <v>-</v>
      </c>
      <c r="AH136" s="108" t="str">
        <f>IFERROR(VLOOKUP(CONCATENATE($A136,AH$1),'Исх-видео'!$A$2:$F$3000,6,FALSE),"-")</f>
        <v>-</v>
      </c>
      <c r="AI136" s="108" t="str">
        <f>IFERROR(VLOOKUP(CONCATENATE($A136,AI$1),'Исх-видео'!$A$2:$F$3000,6,FALSE),"-")</f>
        <v>-</v>
      </c>
      <c r="AJ136" s="108" t="str">
        <f>IFERROR(VLOOKUP(CONCATENATE($A136,AJ$1),'Исх-видео'!$A$2:$F$3000,6,FALSE),"-")</f>
        <v>-</v>
      </c>
      <c r="AK136" s="108" t="str">
        <f>IFERROR(VLOOKUP(CONCATENATE($A136,AK$1),'Исх-видео'!$A$2:$F$3000,6,FALSE),"-")</f>
        <v>-</v>
      </c>
      <c r="AL136" s="108" t="str">
        <f>IFERROR(VLOOKUP(CONCATENATE($A136,AL$1),'Исх-видео'!$A$2:$F$3000,6,FALSE),"-")</f>
        <v>-</v>
      </c>
      <c r="AM136" s="108" t="str">
        <f>IFERROR(VLOOKUP(CONCATENATE($A136,AM$1),'Исх-видео'!$A$2:$F$3000,6,FALSE),"-")</f>
        <v>-</v>
      </c>
      <c r="AN136" s="108" t="str">
        <f>IFERROR(VLOOKUP(CONCATENATE($A136,AN$1),'Исх-видео'!$A$2:$F$3000,6,FALSE),"-")</f>
        <v>-</v>
      </c>
      <c r="AO136" s="108" t="str">
        <f>IFERROR(VLOOKUP(CONCATENATE($A136,AO$1),'Исх-видео'!$A$2:$F$3000,6,FALSE),"-")</f>
        <v>-</v>
      </c>
      <c r="AP136" s="109"/>
    </row>
    <row r="137" spans="1:42">
      <c r="A137" s="22">
        <f t="shared" si="11"/>
        <v>36</v>
      </c>
      <c r="B137" s="108" t="str">
        <f>IFERROR(VLOOKUP(CONCATENATE($A137,B$1),'Исх-видео'!$A$2:$F$3000,6,FALSE),"-")</f>
        <v>-</v>
      </c>
      <c r="C137" s="108" t="str">
        <f>IFERROR(VLOOKUP(CONCATENATE($A137,C$1),'Исх-видео'!$A$2:$F$3000,6,FALSE),"-")</f>
        <v>-</v>
      </c>
      <c r="D137" s="108" t="str">
        <f>IFERROR(VLOOKUP(CONCATENATE($A137,D$1),'Исх-видео'!$A$2:$F$3000,6,FALSE),"-")</f>
        <v>-</v>
      </c>
      <c r="E137" s="108" t="str">
        <f>IFERROR(VLOOKUP(CONCATENATE($A137,E$1),'Исх-видео'!$A$2:$F$3000,6,FALSE),"-")</f>
        <v>-</v>
      </c>
      <c r="F137" s="108" t="str">
        <f>IFERROR(VLOOKUP(CONCATENATE($A137,F$1),'Исх-видео'!$A$2:$F$3000,6,FALSE),"-")</f>
        <v>-</v>
      </c>
      <c r="G137" s="108" t="str">
        <f>IFERROR(VLOOKUP(CONCATENATE($A137,G$1),'Исх-видео'!$A$2:$F$3000,6,FALSE),"-")</f>
        <v>-</v>
      </c>
      <c r="H137" s="108" t="str">
        <f>IFERROR(VLOOKUP(CONCATENATE($A137,H$1),'Исх-видео'!$A$2:$F$3000,6,FALSE),"-")</f>
        <v>-</v>
      </c>
      <c r="I137" s="108" t="str">
        <f>IFERROR(VLOOKUP(CONCATENATE($A137,I$1),'Исх-видео'!$A$2:$F$3000,6,FALSE),"-")</f>
        <v>-</v>
      </c>
      <c r="J137" s="108" t="str">
        <f>IFERROR(VLOOKUP(CONCATENATE($A137,J$1),'Исх-видео'!$A$2:$F$3000,6,FALSE),"-")</f>
        <v>-</v>
      </c>
      <c r="K137" s="108" t="str">
        <f>IFERROR(VLOOKUP(CONCATENATE($A137,K$1),'Исх-видео'!$A$2:$F$3000,6,FALSE),"-")</f>
        <v>-</v>
      </c>
      <c r="L137" s="108" t="str">
        <f>IFERROR(VLOOKUP(CONCATENATE($A137,L$1),'Исх-видео'!$A$2:$F$3000,6,FALSE),"-")</f>
        <v>-</v>
      </c>
      <c r="M137" s="108" t="str">
        <f>IFERROR(VLOOKUP(CONCATENATE($A137,M$1),'Исх-видео'!$A$2:$F$3000,6,FALSE),"-")</f>
        <v>-</v>
      </c>
      <c r="N137" s="108" t="str">
        <f>IFERROR(VLOOKUP(CONCATENATE($A137,N$1),'Исх-видео'!$A$2:$F$3000,6,FALSE),"-")</f>
        <v>-</v>
      </c>
      <c r="O137" s="108" t="str">
        <f>IFERROR(VLOOKUP(CONCATENATE($A137,O$1),'Исх-видео'!$A$2:$F$3000,6,FALSE),"-")</f>
        <v>-</v>
      </c>
      <c r="P137" s="108" t="str">
        <f>IFERROR(VLOOKUP(CONCATENATE($A137,P$1),'Исх-видео'!$A$2:$F$3000,6,FALSE),"-")</f>
        <v>-</v>
      </c>
      <c r="Q137" s="108" t="str">
        <f>IFERROR(VLOOKUP(CONCATENATE($A137,Q$1),'Исх-видео'!$A$2:$F$3000,6,FALSE),"-")</f>
        <v>-</v>
      </c>
      <c r="R137" s="108" t="str">
        <f>IFERROR(VLOOKUP(CONCATENATE($A137,R$1),'Исх-видео'!$A$2:$F$3000,6,FALSE),"-")</f>
        <v>-</v>
      </c>
      <c r="S137" s="108" t="str">
        <f>IFERROR(VLOOKUP(CONCATENATE($A137,S$1),'Исх-видео'!$A$2:$F$3000,6,FALSE),"-")</f>
        <v>-</v>
      </c>
      <c r="T137" s="108" t="str">
        <f>IFERROR(VLOOKUP(CONCATENATE($A137,T$1),'Исх-видео'!$A$2:$F$3000,6,FALSE),"-")</f>
        <v>-</v>
      </c>
      <c r="U137" s="108" t="str">
        <f>IFERROR(VLOOKUP(CONCATENATE($A137,U$1),'Исх-видео'!$A$2:$F$3000,6,FALSE),"-")</f>
        <v>-</v>
      </c>
      <c r="V137" s="108" t="str">
        <f>IFERROR(VLOOKUP(CONCATENATE($A137,V$1),'Исх-видео'!$A$2:$F$3000,6,FALSE),"-")</f>
        <v>-</v>
      </c>
      <c r="W137" s="108" t="str">
        <f>IFERROR(VLOOKUP(CONCATENATE($A137,W$1),'Исх-видео'!$A$2:$F$3000,6,FALSE),"-")</f>
        <v>-</v>
      </c>
      <c r="X137" s="108" t="str">
        <f>IFERROR(VLOOKUP(CONCATENATE($A137,X$1),'Исх-видео'!$A$2:$F$3000,6,FALSE),"-")</f>
        <v>-</v>
      </c>
      <c r="Y137" s="108" t="str">
        <f>IFERROR(VLOOKUP(CONCATENATE($A137,Y$1),'Исх-видео'!$A$2:$F$3000,6,FALSE),"-")</f>
        <v>-</v>
      </c>
      <c r="Z137" s="108" t="str">
        <f>IFERROR(VLOOKUP(CONCATENATE($A137,Z$1),'Исх-видео'!$A$2:$F$3000,6,FALSE),"-")</f>
        <v>-</v>
      </c>
      <c r="AA137" s="108" t="str">
        <f>IFERROR(VLOOKUP(CONCATENATE($A137,AA$1),'Исх-видео'!$A$2:$F$3000,6,FALSE),"-")</f>
        <v>-</v>
      </c>
      <c r="AB137" s="108" t="str">
        <f>IFERROR(VLOOKUP(CONCATENATE($A137,AB$1),'Исх-видео'!$A$2:$F$3000,6,FALSE),"-")</f>
        <v>-</v>
      </c>
      <c r="AC137" s="108" t="str">
        <f>IFERROR(VLOOKUP(CONCATENATE($A137,AC$1),'Исх-видео'!$A$2:$F$3000,6,FALSE),"-")</f>
        <v>-</v>
      </c>
      <c r="AD137" s="108" t="str">
        <f>IFERROR(VLOOKUP(CONCATENATE($A137,AD$1),'Исх-видео'!$A$2:$F$3000,6,FALSE),"-")</f>
        <v>-</v>
      </c>
      <c r="AE137" s="108" t="str">
        <f>IFERROR(VLOOKUP(CONCATENATE($A137,AE$1),'Исх-видео'!$A$2:$F$3000,6,FALSE),"-")</f>
        <v>-</v>
      </c>
      <c r="AF137" s="108" t="str">
        <f>IFERROR(VLOOKUP(CONCATENATE($A137,AF$1),'Исх-видео'!$A$2:$F$3000,6,FALSE),"-")</f>
        <v>-</v>
      </c>
      <c r="AG137" s="108" t="str">
        <f>IFERROR(VLOOKUP(CONCATENATE($A137,AG$1),'Исх-видео'!$A$2:$F$3000,6,FALSE),"-")</f>
        <v>-</v>
      </c>
      <c r="AH137" s="108" t="str">
        <f>IFERROR(VLOOKUP(CONCATENATE($A137,AH$1),'Исх-видео'!$A$2:$F$3000,6,FALSE),"-")</f>
        <v>-</v>
      </c>
      <c r="AI137" s="108" t="str">
        <f>IFERROR(VLOOKUP(CONCATENATE($A137,AI$1),'Исх-видео'!$A$2:$F$3000,6,FALSE),"-")</f>
        <v>-</v>
      </c>
      <c r="AJ137" s="108" t="str">
        <f>IFERROR(VLOOKUP(CONCATENATE($A137,AJ$1),'Исх-видео'!$A$2:$F$3000,6,FALSE),"-")</f>
        <v>-</v>
      </c>
      <c r="AK137" s="108" t="str">
        <f>IFERROR(VLOOKUP(CONCATENATE($A137,AK$1),'Исх-видео'!$A$2:$F$3000,6,FALSE),"-")</f>
        <v>-</v>
      </c>
      <c r="AL137" s="108" t="str">
        <f>IFERROR(VLOOKUP(CONCATENATE($A137,AL$1),'Исх-видео'!$A$2:$F$3000,6,FALSE),"-")</f>
        <v>-</v>
      </c>
      <c r="AM137" s="108" t="str">
        <f>IFERROR(VLOOKUP(CONCATENATE($A137,AM$1),'Исх-видео'!$A$2:$F$3000,6,FALSE),"-")</f>
        <v>-</v>
      </c>
      <c r="AN137" s="108" t="str">
        <f>IFERROR(VLOOKUP(CONCATENATE($A137,AN$1),'Исх-видео'!$A$2:$F$3000,6,FALSE),"-")</f>
        <v>-</v>
      </c>
      <c r="AO137" s="108" t="str">
        <f>IFERROR(VLOOKUP(CONCATENATE($A137,AO$1),'Исх-видео'!$A$2:$F$3000,6,FALSE),"-")</f>
        <v>-</v>
      </c>
      <c r="AP137" s="109"/>
    </row>
    <row r="138" spans="1:42">
      <c r="A138" s="22">
        <f t="shared" si="11"/>
        <v>37</v>
      </c>
      <c r="B138" s="108" t="str">
        <f>IFERROR(VLOOKUP(CONCATENATE($A138,B$1),'Исх-видео'!$A$2:$F$3000,6,FALSE),"-")</f>
        <v>-</v>
      </c>
      <c r="C138" s="108" t="str">
        <f>IFERROR(VLOOKUP(CONCATENATE($A138,C$1),'Исх-видео'!$A$2:$F$3000,6,FALSE),"-")</f>
        <v>-</v>
      </c>
      <c r="D138" s="108" t="str">
        <f>IFERROR(VLOOKUP(CONCATENATE($A138,D$1),'Исх-видео'!$A$2:$F$3000,6,FALSE),"-")</f>
        <v>-</v>
      </c>
      <c r="E138" s="108" t="str">
        <f>IFERROR(VLOOKUP(CONCATENATE($A138,E$1),'Исх-видео'!$A$2:$F$3000,6,FALSE),"-")</f>
        <v>ДА</v>
      </c>
      <c r="F138" s="108" t="str">
        <f>IFERROR(VLOOKUP(CONCATENATE($A138,F$1),'Исх-видео'!$A$2:$F$3000,6,FALSE),"-")</f>
        <v>ДА</v>
      </c>
      <c r="G138" s="108" t="str">
        <f>IFERROR(VLOOKUP(CONCATENATE($A138,G$1),'Исх-видео'!$A$2:$F$3000,6,FALSE),"-")</f>
        <v>-</v>
      </c>
      <c r="H138" s="108" t="str">
        <f>IFERROR(VLOOKUP(CONCATENATE($A138,H$1),'Исх-видео'!$A$2:$F$3000,6,FALSE),"-")</f>
        <v>-</v>
      </c>
      <c r="I138" s="108" t="str">
        <f>IFERROR(VLOOKUP(CONCATENATE($A138,I$1),'Исх-видео'!$A$2:$F$3000,6,FALSE),"-")</f>
        <v>НЕТ</v>
      </c>
      <c r="J138" s="108" t="str">
        <f>IFERROR(VLOOKUP(CONCATENATE($A138,J$1),'Исх-видео'!$A$2:$F$3000,6,FALSE),"-")</f>
        <v>НЕТ</v>
      </c>
      <c r="K138" s="108" t="str">
        <f>IFERROR(VLOOKUP(CONCATENATE($A138,K$1),'Исх-видео'!$A$2:$F$3000,6,FALSE),"-")</f>
        <v>-</v>
      </c>
      <c r="L138" s="108" t="str">
        <f>IFERROR(VLOOKUP(CONCATENATE($A138,L$1),'Исх-видео'!$A$2:$F$3000,6,FALSE),"-")</f>
        <v>ДА</v>
      </c>
      <c r="M138" s="108" t="str">
        <f>IFERROR(VLOOKUP(CONCATENATE($A138,M$1),'Исх-видео'!$A$2:$F$3000,6,FALSE),"-")</f>
        <v>НЕТ</v>
      </c>
      <c r="N138" s="108" t="str">
        <f>IFERROR(VLOOKUP(CONCATENATE($A138,N$1),'Исх-видео'!$A$2:$F$3000,6,FALSE),"-")</f>
        <v>НЕТ</v>
      </c>
      <c r="O138" s="108" t="str">
        <f>IFERROR(VLOOKUP(CONCATENATE($A138,O$1),'Исх-видео'!$A$2:$F$3000,6,FALSE),"-")</f>
        <v>НЕТ</v>
      </c>
      <c r="P138" s="108" t="str">
        <f>IFERROR(VLOOKUP(CONCATENATE($A138,P$1),'Исх-видео'!$A$2:$F$3000,6,FALSE),"-")</f>
        <v>-</v>
      </c>
      <c r="Q138" s="108" t="str">
        <f>IFERROR(VLOOKUP(CONCATENATE($A138,Q$1),'Исх-видео'!$A$2:$F$3000,6,FALSE),"-")</f>
        <v>ДА</v>
      </c>
      <c r="R138" s="108" t="str">
        <f>IFERROR(VLOOKUP(CONCATENATE($A138,R$1),'Исх-видео'!$A$2:$F$3000,6,FALSE),"-")</f>
        <v>-</v>
      </c>
      <c r="S138" s="108" t="str">
        <f>IFERROR(VLOOKUP(CONCATENATE($A138,S$1),'Исх-видео'!$A$2:$F$3000,6,FALSE),"-")</f>
        <v>-</v>
      </c>
      <c r="T138" s="108" t="str">
        <f>IFERROR(VLOOKUP(CONCATENATE($A138,T$1),'Исх-видео'!$A$2:$F$3000,6,FALSE),"-")</f>
        <v>ДА</v>
      </c>
      <c r="U138" s="108" t="str">
        <f>IFERROR(VLOOKUP(CONCATENATE($A138,U$1),'Исх-видео'!$A$2:$F$3000,6,FALSE),"-")</f>
        <v>-</v>
      </c>
      <c r="V138" s="108" t="str">
        <f>IFERROR(VLOOKUP(CONCATENATE($A138,V$1),'Исх-видео'!$A$2:$F$3000,6,FALSE),"-")</f>
        <v>-</v>
      </c>
      <c r="W138" s="108" t="str">
        <f>IFERROR(VLOOKUP(CONCATENATE($A138,W$1),'Исх-видео'!$A$2:$F$3000,6,FALSE),"-")</f>
        <v>-</v>
      </c>
      <c r="X138" s="108" t="str">
        <f>IFERROR(VLOOKUP(CONCATENATE($A138,X$1),'Исх-видео'!$A$2:$F$3000,6,FALSE),"-")</f>
        <v>НЕТ</v>
      </c>
      <c r="Y138" s="108" t="str">
        <f>IFERROR(VLOOKUP(CONCATENATE($A138,Y$1),'Исх-видео'!$A$2:$F$3000,6,FALSE),"-")</f>
        <v>-</v>
      </c>
      <c r="Z138" s="108" t="str">
        <f>IFERROR(VLOOKUP(CONCATENATE($A138,Z$1),'Исх-видео'!$A$2:$F$3000,6,FALSE),"-")</f>
        <v>-</v>
      </c>
      <c r="AA138" s="108" t="str">
        <f>IFERROR(VLOOKUP(CONCATENATE($A138,AA$1),'Исх-видео'!$A$2:$F$3000,6,FALSE),"-")</f>
        <v>НЕТ</v>
      </c>
      <c r="AB138" s="108" t="str">
        <f>IFERROR(VLOOKUP(CONCATENATE($A138,AB$1),'Исх-видео'!$A$2:$F$3000,6,FALSE),"-")</f>
        <v>-</v>
      </c>
      <c r="AC138" s="108" t="str">
        <f>IFERROR(VLOOKUP(CONCATENATE($A138,AC$1),'Исх-видео'!$A$2:$F$3000,6,FALSE),"-")</f>
        <v>-</v>
      </c>
      <c r="AD138" s="108" t="str">
        <f>IFERROR(VLOOKUP(CONCATENATE($A138,AD$1),'Исх-видео'!$A$2:$F$3000,6,FALSE),"-")</f>
        <v>ДА</v>
      </c>
      <c r="AE138" s="108" t="str">
        <f>IFERROR(VLOOKUP(CONCATENATE($A138,AE$1),'Исх-видео'!$A$2:$F$3000,6,FALSE),"-")</f>
        <v>-</v>
      </c>
      <c r="AF138" s="108" t="str">
        <f>IFERROR(VLOOKUP(CONCATENATE($A138,AF$1),'Исх-видео'!$A$2:$F$3000,6,FALSE),"-")</f>
        <v>-</v>
      </c>
      <c r="AG138" s="108" t="str">
        <f>IFERROR(VLOOKUP(CONCATENATE($A138,AG$1),'Исх-видео'!$A$2:$F$3000,6,FALSE),"-")</f>
        <v>-</v>
      </c>
      <c r="AH138" s="108" t="str">
        <f>IFERROR(VLOOKUP(CONCATENATE($A138,AH$1),'Исх-видео'!$A$2:$F$3000,6,FALSE),"-")</f>
        <v>-</v>
      </c>
      <c r="AI138" s="108" t="str">
        <f>IFERROR(VLOOKUP(CONCATENATE($A138,AI$1),'Исх-видео'!$A$2:$F$3000,6,FALSE),"-")</f>
        <v>-</v>
      </c>
      <c r="AJ138" s="108" t="str">
        <f>IFERROR(VLOOKUP(CONCATENATE($A138,AJ$1),'Исх-видео'!$A$2:$F$3000,6,FALSE),"-")</f>
        <v>-</v>
      </c>
      <c r="AK138" s="108" t="str">
        <f>IFERROR(VLOOKUP(CONCATENATE($A138,AK$1),'Исх-видео'!$A$2:$F$3000,6,FALSE),"-")</f>
        <v>-</v>
      </c>
      <c r="AL138" s="108" t="str">
        <f>IFERROR(VLOOKUP(CONCATENATE($A138,AL$1),'Исх-видео'!$A$2:$F$3000,6,FALSE),"-")</f>
        <v>-</v>
      </c>
      <c r="AM138" s="108" t="str">
        <f>IFERROR(VLOOKUP(CONCATENATE($A138,AM$1),'Исх-видео'!$A$2:$F$3000,6,FALSE),"-")</f>
        <v>-</v>
      </c>
      <c r="AN138" s="108" t="str">
        <f>IFERROR(VLOOKUP(CONCATENATE($A138,AN$1),'Исх-видео'!$A$2:$F$3000,6,FALSE),"-")</f>
        <v>ДА</v>
      </c>
      <c r="AO138" s="108" t="str">
        <f>IFERROR(VLOOKUP(CONCATENATE($A138,AO$1),'Исх-видео'!$A$2:$F$3000,6,FALSE),"-")</f>
        <v>-</v>
      </c>
      <c r="AP138" s="109"/>
    </row>
    <row r="139" spans="1:42">
      <c r="A139" s="22">
        <f t="shared" si="11"/>
        <v>38</v>
      </c>
      <c r="B139" s="108" t="str">
        <f>IFERROR(VLOOKUP(CONCATENATE($A139,B$1),'Исх-видео'!$A$2:$F$3000,6,FALSE),"-")</f>
        <v>-</v>
      </c>
      <c r="C139" s="108" t="str">
        <f>IFERROR(VLOOKUP(CONCATENATE($A139,C$1),'Исх-видео'!$A$2:$F$3000,6,FALSE),"-")</f>
        <v>-</v>
      </c>
      <c r="D139" s="108" t="str">
        <f>IFERROR(VLOOKUP(CONCATENATE($A139,D$1),'Исх-видео'!$A$2:$F$3000,6,FALSE),"-")</f>
        <v>-</v>
      </c>
      <c r="E139" s="108" t="str">
        <f>IFERROR(VLOOKUP(CONCATENATE($A139,E$1),'Исх-видео'!$A$2:$F$3000,6,FALSE),"-")</f>
        <v>ДА</v>
      </c>
      <c r="F139" s="108" t="str">
        <f>IFERROR(VLOOKUP(CONCATENATE($A139,F$1),'Исх-видео'!$A$2:$F$3000,6,FALSE),"-")</f>
        <v>ДА</v>
      </c>
      <c r="G139" s="108" t="str">
        <f>IFERROR(VLOOKUP(CONCATENATE($A139,G$1),'Исх-видео'!$A$2:$F$3000,6,FALSE),"-")</f>
        <v>-</v>
      </c>
      <c r="H139" s="108" t="str">
        <f>IFERROR(VLOOKUP(CONCATENATE($A139,H$1),'Исх-видео'!$A$2:$F$3000,6,FALSE),"-")</f>
        <v>-</v>
      </c>
      <c r="I139" s="108" t="str">
        <f>IFERROR(VLOOKUP(CONCATENATE($A139,I$1),'Исх-видео'!$A$2:$F$3000,6,FALSE),"-")</f>
        <v>НЕТ</v>
      </c>
      <c r="J139" s="108" t="str">
        <f>IFERROR(VLOOKUP(CONCATENATE($A139,J$1),'Исх-видео'!$A$2:$F$3000,6,FALSE),"-")</f>
        <v>НЕТ</v>
      </c>
      <c r="K139" s="108" t="str">
        <f>IFERROR(VLOOKUP(CONCATENATE($A139,K$1),'Исх-видео'!$A$2:$F$3000,6,FALSE),"-")</f>
        <v>ДА</v>
      </c>
      <c r="L139" s="108" t="str">
        <f>IFERROR(VLOOKUP(CONCATENATE($A139,L$1),'Исх-видео'!$A$2:$F$3000,6,FALSE),"-")</f>
        <v>ДА</v>
      </c>
      <c r="M139" s="108" t="str">
        <f>IFERROR(VLOOKUP(CONCATENATE($A139,M$1),'Исх-видео'!$A$2:$F$3000,6,FALSE),"-")</f>
        <v>НЕТ</v>
      </c>
      <c r="N139" s="108" t="str">
        <f>IFERROR(VLOOKUP(CONCATENATE($A139,N$1),'Исх-видео'!$A$2:$F$3000,6,FALSE),"-")</f>
        <v>НЕТ</v>
      </c>
      <c r="O139" s="108" t="str">
        <f>IFERROR(VLOOKUP(CONCATENATE($A139,O$1),'Исх-видео'!$A$2:$F$3000,6,FALSE),"-")</f>
        <v>НЕТ</v>
      </c>
      <c r="P139" s="108" t="str">
        <f>IFERROR(VLOOKUP(CONCATENATE($A139,P$1),'Исх-видео'!$A$2:$F$3000,6,FALSE),"-")</f>
        <v>-</v>
      </c>
      <c r="Q139" s="108" t="str">
        <f>IFERROR(VLOOKUP(CONCATENATE($A139,Q$1),'Исх-видео'!$A$2:$F$3000,6,FALSE),"-")</f>
        <v>ДА</v>
      </c>
      <c r="R139" s="108" t="str">
        <f>IFERROR(VLOOKUP(CONCATENATE($A139,R$1),'Исх-видео'!$A$2:$F$3000,6,FALSE),"-")</f>
        <v>-</v>
      </c>
      <c r="S139" s="108" t="str">
        <f>IFERROR(VLOOKUP(CONCATENATE($A139,S$1),'Исх-видео'!$A$2:$F$3000,6,FALSE),"-")</f>
        <v>-</v>
      </c>
      <c r="T139" s="108" t="str">
        <f>IFERROR(VLOOKUP(CONCATENATE($A139,T$1),'Исх-видео'!$A$2:$F$3000,6,FALSE),"-")</f>
        <v>ДА</v>
      </c>
      <c r="U139" s="108" t="str">
        <f>IFERROR(VLOOKUP(CONCATENATE($A139,U$1),'Исх-видео'!$A$2:$F$3000,6,FALSE),"-")</f>
        <v>-</v>
      </c>
      <c r="V139" s="108" t="str">
        <f>IFERROR(VLOOKUP(CONCATENATE($A139,V$1),'Исх-видео'!$A$2:$F$3000,6,FALSE),"-")</f>
        <v>-</v>
      </c>
      <c r="W139" s="108" t="str">
        <f>IFERROR(VLOOKUP(CONCATENATE($A139,W$1),'Исх-видео'!$A$2:$F$3000,6,FALSE),"-")</f>
        <v>-</v>
      </c>
      <c r="X139" s="108" t="str">
        <f>IFERROR(VLOOKUP(CONCATENATE($A139,X$1),'Исх-видео'!$A$2:$F$3000,6,FALSE),"-")</f>
        <v>-</v>
      </c>
      <c r="Y139" s="108" t="str">
        <f>IFERROR(VLOOKUP(CONCATENATE($A139,Y$1),'Исх-видео'!$A$2:$F$3000,6,FALSE),"-")</f>
        <v>-</v>
      </c>
      <c r="Z139" s="108" t="str">
        <f>IFERROR(VLOOKUP(CONCATENATE($A139,Z$1),'Исх-видео'!$A$2:$F$3000,6,FALSE),"-")</f>
        <v>-</v>
      </c>
      <c r="AA139" s="108" t="str">
        <f>IFERROR(VLOOKUP(CONCATENATE($A139,AA$1),'Исх-видео'!$A$2:$F$3000,6,FALSE),"-")</f>
        <v>ДА</v>
      </c>
      <c r="AB139" s="108" t="str">
        <f>IFERROR(VLOOKUP(CONCATENATE($A139,AB$1),'Исх-видео'!$A$2:$F$3000,6,FALSE),"-")</f>
        <v>-</v>
      </c>
      <c r="AC139" s="108" t="str">
        <f>IFERROR(VLOOKUP(CONCATENATE($A139,AC$1),'Исх-видео'!$A$2:$F$3000,6,FALSE),"-")</f>
        <v>-</v>
      </c>
      <c r="AD139" s="108" t="str">
        <f>IFERROR(VLOOKUP(CONCATENATE($A139,AD$1),'Исх-видео'!$A$2:$F$3000,6,FALSE),"-")</f>
        <v>ДА</v>
      </c>
      <c r="AE139" s="108" t="str">
        <f>IFERROR(VLOOKUP(CONCATENATE($A139,AE$1),'Исх-видео'!$A$2:$F$3000,6,FALSE),"-")</f>
        <v>-</v>
      </c>
      <c r="AF139" s="108" t="str">
        <f>IFERROR(VLOOKUP(CONCATENATE($A139,AF$1),'Исх-видео'!$A$2:$F$3000,6,FALSE),"-")</f>
        <v>-</v>
      </c>
      <c r="AG139" s="108" t="str">
        <f>IFERROR(VLOOKUP(CONCATENATE($A139,AG$1),'Исх-видео'!$A$2:$F$3000,6,FALSE),"-")</f>
        <v>-</v>
      </c>
      <c r="AH139" s="108" t="str">
        <f>IFERROR(VLOOKUP(CONCATENATE($A139,AH$1),'Исх-видео'!$A$2:$F$3000,6,FALSE),"-")</f>
        <v>-</v>
      </c>
      <c r="AI139" s="108" t="str">
        <f>IFERROR(VLOOKUP(CONCATENATE($A139,AI$1),'Исх-видео'!$A$2:$F$3000,6,FALSE),"-")</f>
        <v>-</v>
      </c>
      <c r="AJ139" s="108" t="str">
        <f>IFERROR(VLOOKUP(CONCATENATE($A139,AJ$1),'Исх-видео'!$A$2:$F$3000,6,FALSE),"-")</f>
        <v>-</v>
      </c>
      <c r="AK139" s="108" t="str">
        <f>IFERROR(VLOOKUP(CONCATENATE($A139,AK$1),'Исх-видео'!$A$2:$F$3000,6,FALSE),"-")</f>
        <v>-</v>
      </c>
      <c r="AL139" s="108" t="str">
        <f>IFERROR(VLOOKUP(CONCATENATE($A139,AL$1),'Исх-видео'!$A$2:$F$3000,6,FALSE),"-")</f>
        <v>-</v>
      </c>
      <c r="AM139" s="108" t="str">
        <f>IFERROR(VLOOKUP(CONCATENATE($A139,AM$1),'Исх-видео'!$A$2:$F$3000,6,FALSE),"-")</f>
        <v>-</v>
      </c>
      <c r="AN139" s="108" t="str">
        <f>IFERROR(VLOOKUP(CONCATENATE($A139,AN$1),'Исх-видео'!$A$2:$F$3000,6,FALSE),"-")</f>
        <v>ДА</v>
      </c>
      <c r="AO139" s="108" t="str">
        <f>IFERROR(VLOOKUP(CONCATENATE($A139,AO$1),'Исх-видео'!$A$2:$F$3000,6,FALSE),"-")</f>
        <v>-</v>
      </c>
      <c r="AP139" s="109"/>
    </row>
    <row r="140" spans="1:42">
      <c r="A140" s="22">
        <f t="shared" si="11"/>
        <v>39</v>
      </c>
      <c r="B140" s="108" t="str">
        <f>IFERROR(VLOOKUP(CONCATENATE($A140,B$1),'Исх-видео'!$A$2:$F$3000,6,FALSE),"-")</f>
        <v>-</v>
      </c>
      <c r="C140" s="108" t="str">
        <f>IFERROR(VLOOKUP(CONCATENATE($A140,C$1),'Исх-видео'!$A$2:$F$3000,6,FALSE),"-")</f>
        <v>-</v>
      </c>
      <c r="D140" s="108" t="str">
        <f>IFERROR(VLOOKUP(CONCATENATE($A140,D$1),'Исх-видео'!$A$2:$F$3000,6,FALSE),"-")</f>
        <v>-</v>
      </c>
      <c r="E140" s="108" t="str">
        <f>IFERROR(VLOOKUP(CONCATENATE($A140,E$1),'Исх-видео'!$A$2:$F$3000,6,FALSE),"-")</f>
        <v>-</v>
      </c>
      <c r="F140" s="108" t="str">
        <f>IFERROR(VLOOKUP(CONCATENATE($A140,F$1),'Исх-видео'!$A$2:$F$3000,6,FALSE),"-")</f>
        <v>-</v>
      </c>
      <c r="G140" s="108" t="str">
        <f>IFERROR(VLOOKUP(CONCATENATE($A140,G$1),'Исх-видео'!$A$2:$F$3000,6,FALSE),"-")</f>
        <v>-</v>
      </c>
      <c r="H140" s="108" t="str">
        <f>IFERROR(VLOOKUP(CONCATENATE($A140,H$1),'Исх-видео'!$A$2:$F$3000,6,FALSE),"-")</f>
        <v>-</v>
      </c>
      <c r="I140" s="108" t="str">
        <f>IFERROR(VLOOKUP(CONCATENATE($A140,I$1),'Исх-видео'!$A$2:$F$3000,6,FALSE),"-")</f>
        <v>-</v>
      </c>
      <c r="J140" s="108" t="str">
        <f>IFERROR(VLOOKUP(CONCATENATE($A140,J$1),'Исх-видео'!$A$2:$F$3000,6,FALSE),"-")</f>
        <v>-</v>
      </c>
      <c r="K140" s="108" t="str">
        <f>IFERROR(VLOOKUP(CONCATENATE($A140,K$1),'Исх-видео'!$A$2:$F$3000,6,FALSE),"-")</f>
        <v>-</v>
      </c>
      <c r="L140" s="108" t="str">
        <f>IFERROR(VLOOKUP(CONCATENATE($A140,L$1),'Исх-видео'!$A$2:$F$3000,6,FALSE),"-")</f>
        <v>-</v>
      </c>
      <c r="M140" s="108" t="str">
        <f>IFERROR(VLOOKUP(CONCATENATE($A140,M$1),'Исх-видео'!$A$2:$F$3000,6,FALSE),"-")</f>
        <v>-</v>
      </c>
      <c r="N140" s="108" t="str">
        <f>IFERROR(VLOOKUP(CONCATENATE($A140,N$1),'Исх-видео'!$A$2:$F$3000,6,FALSE),"-")</f>
        <v>-</v>
      </c>
      <c r="O140" s="108" t="str">
        <f>IFERROR(VLOOKUP(CONCATENATE($A140,O$1),'Исх-видео'!$A$2:$F$3000,6,FALSE),"-")</f>
        <v>-</v>
      </c>
      <c r="P140" s="108" t="str">
        <f>IFERROR(VLOOKUP(CONCATENATE($A140,P$1),'Исх-видео'!$A$2:$F$3000,6,FALSE),"-")</f>
        <v>-</v>
      </c>
      <c r="Q140" s="108" t="str">
        <f>IFERROR(VLOOKUP(CONCATENATE($A140,Q$1),'Исх-видео'!$A$2:$F$3000,6,FALSE),"-")</f>
        <v>-</v>
      </c>
      <c r="R140" s="108" t="str">
        <f>IFERROR(VLOOKUP(CONCATENATE($A140,R$1),'Исх-видео'!$A$2:$F$3000,6,FALSE),"-")</f>
        <v>-</v>
      </c>
      <c r="S140" s="108" t="str">
        <f>IFERROR(VLOOKUP(CONCATENATE($A140,S$1),'Исх-видео'!$A$2:$F$3000,6,FALSE),"-")</f>
        <v>-</v>
      </c>
      <c r="T140" s="108" t="str">
        <f>IFERROR(VLOOKUP(CONCATENATE($A140,T$1),'Исх-видео'!$A$2:$F$3000,6,FALSE),"-")</f>
        <v>-</v>
      </c>
      <c r="U140" s="108" t="str">
        <f>IFERROR(VLOOKUP(CONCATENATE($A140,U$1),'Исх-видео'!$A$2:$F$3000,6,FALSE),"-")</f>
        <v>-</v>
      </c>
      <c r="V140" s="108" t="str">
        <f>IFERROR(VLOOKUP(CONCATENATE($A140,V$1),'Исх-видео'!$A$2:$F$3000,6,FALSE),"-")</f>
        <v>-</v>
      </c>
      <c r="W140" s="108" t="str">
        <f>IFERROR(VLOOKUP(CONCATENATE($A140,W$1),'Исх-видео'!$A$2:$F$3000,6,FALSE),"-")</f>
        <v>-</v>
      </c>
      <c r="X140" s="108" t="str">
        <f>IFERROR(VLOOKUP(CONCATENATE($A140,X$1),'Исх-видео'!$A$2:$F$3000,6,FALSE),"-")</f>
        <v>-</v>
      </c>
      <c r="Y140" s="108" t="str">
        <f>IFERROR(VLOOKUP(CONCATENATE($A140,Y$1),'Исх-видео'!$A$2:$F$3000,6,FALSE),"-")</f>
        <v>-</v>
      </c>
      <c r="Z140" s="108" t="str">
        <f>IFERROR(VLOOKUP(CONCATENATE($A140,Z$1),'Исх-видео'!$A$2:$F$3000,6,FALSE),"-")</f>
        <v>-</v>
      </c>
      <c r="AA140" s="108" t="str">
        <f>IFERROR(VLOOKUP(CONCATENATE($A140,AA$1),'Исх-видео'!$A$2:$F$3000,6,FALSE),"-")</f>
        <v>-</v>
      </c>
      <c r="AB140" s="108" t="str">
        <f>IFERROR(VLOOKUP(CONCATENATE($A140,AB$1),'Исх-видео'!$A$2:$F$3000,6,FALSE),"-")</f>
        <v>-</v>
      </c>
      <c r="AC140" s="108" t="str">
        <f>IFERROR(VLOOKUP(CONCATENATE($A140,AC$1),'Исх-видео'!$A$2:$F$3000,6,FALSE),"-")</f>
        <v>-</v>
      </c>
      <c r="AD140" s="108" t="str">
        <f>IFERROR(VLOOKUP(CONCATENATE($A140,AD$1),'Исх-видео'!$A$2:$F$3000,6,FALSE),"-")</f>
        <v>-</v>
      </c>
      <c r="AE140" s="108" t="str">
        <f>IFERROR(VLOOKUP(CONCATENATE($A140,AE$1),'Исх-видео'!$A$2:$F$3000,6,FALSE),"-")</f>
        <v>-</v>
      </c>
      <c r="AF140" s="108" t="str">
        <f>IFERROR(VLOOKUP(CONCATENATE($A140,AF$1),'Исх-видео'!$A$2:$F$3000,6,FALSE),"-")</f>
        <v>-</v>
      </c>
      <c r="AG140" s="108" t="str">
        <f>IFERROR(VLOOKUP(CONCATENATE($A140,AG$1),'Исх-видео'!$A$2:$F$3000,6,FALSE),"-")</f>
        <v>-</v>
      </c>
      <c r="AH140" s="108" t="str">
        <f>IFERROR(VLOOKUP(CONCATENATE($A140,AH$1),'Исх-видео'!$A$2:$F$3000,6,FALSE),"-")</f>
        <v>-</v>
      </c>
      <c r="AI140" s="108" t="str">
        <f>IFERROR(VLOOKUP(CONCATENATE($A140,AI$1),'Исх-видео'!$A$2:$F$3000,6,FALSE),"-")</f>
        <v>-</v>
      </c>
      <c r="AJ140" s="108" t="str">
        <f>IFERROR(VLOOKUP(CONCATENATE($A140,AJ$1),'Исх-видео'!$A$2:$F$3000,6,FALSE),"-")</f>
        <v>-</v>
      </c>
      <c r="AK140" s="108" t="str">
        <f>IFERROR(VLOOKUP(CONCATENATE($A140,AK$1),'Исх-видео'!$A$2:$F$3000,6,FALSE),"-")</f>
        <v>-</v>
      </c>
      <c r="AL140" s="108" t="str">
        <f>IFERROR(VLOOKUP(CONCATENATE($A140,AL$1),'Исх-видео'!$A$2:$F$3000,6,FALSE),"-")</f>
        <v>-</v>
      </c>
      <c r="AM140" s="108" t="str">
        <f>IFERROR(VLOOKUP(CONCATENATE($A140,AM$1),'Исх-видео'!$A$2:$F$3000,6,FALSE),"-")</f>
        <v>-</v>
      </c>
      <c r="AN140" s="108" t="str">
        <f>IFERROR(VLOOKUP(CONCATENATE($A140,AN$1),'Исх-видео'!$A$2:$F$3000,6,FALSE),"-")</f>
        <v>-</v>
      </c>
      <c r="AO140" s="108" t="str">
        <f>IFERROR(VLOOKUP(CONCATENATE($A140,AO$1),'Исх-видео'!$A$2:$F$3000,6,FALSE),"-")</f>
        <v>-</v>
      </c>
      <c r="AP140" s="109"/>
    </row>
    <row r="141" spans="1:42">
      <c r="A141" s="22">
        <f t="shared" si="11"/>
        <v>40</v>
      </c>
      <c r="B141" s="108" t="str">
        <f>IFERROR(VLOOKUP(CONCATENATE($A141,B$1),'Исх-видео'!$A$2:$F$3000,6,FALSE),"-")</f>
        <v>-</v>
      </c>
      <c r="C141" s="108" t="str">
        <f>IFERROR(VLOOKUP(CONCATENATE($A141,C$1),'Исх-видео'!$A$2:$F$3000,6,FALSE),"-")</f>
        <v>-</v>
      </c>
      <c r="D141" s="108" t="str">
        <f>IFERROR(VLOOKUP(CONCATENATE($A141,D$1),'Исх-видео'!$A$2:$F$3000,6,FALSE),"-")</f>
        <v>-</v>
      </c>
      <c r="E141" s="108" t="str">
        <f>IFERROR(VLOOKUP(CONCATENATE($A141,E$1),'Исх-видео'!$A$2:$F$3000,6,FALSE),"-")</f>
        <v>-</v>
      </c>
      <c r="F141" s="108" t="str">
        <f>IFERROR(VLOOKUP(CONCATENATE($A141,F$1),'Исх-видео'!$A$2:$F$3000,6,FALSE),"-")</f>
        <v>ДА</v>
      </c>
      <c r="G141" s="108" t="str">
        <f>IFERROR(VLOOKUP(CONCATENATE($A141,G$1),'Исх-видео'!$A$2:$F$3000,6,FALSE),"-")</f>
        <v>-</v>
      </c>
      <c r="H141" s="108" t="str">
        <f>IFERROR(VLOOKUP(CONCATENATE($A141,H$1),'Исх-видео'!$A$2:$F$3000,6,FALSE),"-")</f>
        <v>-</v>
      </c>
      <c r="I141" s="108" t="str">
        <f>IFERROR(VLOOKUP(CONCATENATE($A141,I$1),'Исх-видео'!$A$2:$F$3000,6,FALSE),"-")</f>
        <v>НЕТ</v>
      </c>
      <c r="J141" s="108" t="str">
        <f>IFERROR(VLOOKUP(CONCATENATE($A141,J$1),'Исх-видео'!$A$2:$F$3000,6,FALSE),"-")</f>
        <v>НЕТ</v>
      </c>
      <c r="K141" s="108" t="str">
        <f>IFERROR(VLOOKUP(CONCATENATE($A141,K$1),'Исх-видео'!$A$2:$F$3000,6,FALSE),"-")</f>
        <v>-</v>
      </c>
      <c r="L141" s="108" t="str">
        <f>IFERROR(VLOOKUP(CONCATENATE($A141,L$1),'Исх-видео'!$A$2:$F$3000,6,FALSE),"-")</f>
        <v>ДА</v>
      </c>
      <c r="M141" s="108" t="str">
        <f>IFERROR(VLOOKUP(CONCATENATE($A141,M$1),'Исх-видео'!$A$2:$F$3000,6,FALSE),"-")</f>
        <v>НЕТ</v>
      </c>
      <c r="N141" s="108" t="str">
        <f>IFERROR(VLOOKUP(CONCATENATE($A141,N$1),'Исх-видео'!$A$2:$F$3000,6,FALSE),"-")</f>
        <v>НЕТ</v>
      </c>
      <c r="O141" s="108" t="str">
        <f>IFERROR(VLOOKUP(CONCATENATE($A141,O$1),'Исх-видео'!$A$2:$F$3000,6,FALSE),"-")</f>
        <v>НЕТ</v>
      </c>
      <c r="P141" s="108" t="str">
        <f>IFERROR(VLOOKUP(CONCATENATE($A141,P$1),'Исх-видео'!$A$2:$F$3000,6,FALSE),"-")</f>
        <v>-</v>
      </c>
      <c r="Q141" s="108" t="str">
        <f>IFERROR(VLOOKUP(CONCATENATE($A141,Q$1),'Исх-видео'!$A$2:$F$3000,6,FALSE),"-")</f>
        <v>НЕТ</v>
      </c>
      <c r="R141" s="108" t="str">
        <f>IFERROR(VLOOKUP(CONCATENATE($A141,R$1),'Исх-видео'!$A$2:$F$3000,6,FALSE),"-")</f>
        <v>-</v>
      </c>
      <c r="S141" s="108" t="str">
        <f>IFERROR(VLOOKUP(CONCATENATE($A141,S$1),'Исх-видео'!$A$2:$F$3000,6,FALSE),"-")</f>
        <v>-</v>
      </c>
      <c r="T141" s="108" t="str">
        <f>IFERROR(VLOOKUP(CONCATENATE($A141,T$1),'Исх-видео'!$A$2:$F$3000,6,FALSE),"-")</f>
        <v>ДА</v>
      </c>
      <c r="U141" s="108" t="str">
        <f>IFERROR(VLOOKUP(CONCATENATE($A141,U$1),'Исх-видео'!$A$2:$F$3000,6,FALSE),"-")</f>
        <v>-</v>
      </c>
      <c r="V141" s="108" t="str">
        <f>IFERROR(VLOOKUP(CONCATENATE($A141,V$1),'Исх-видео'!$A$2:$F$3000,6,FALSE),"-")</f>
        <v>-</v>
      </c>
      <c r="W141" s="108" t="str">
        <f>IFERROR(VLOOKUP(CONCATENATE($A141,W$1),'Исх-видео'!$A$2:$F$3000,6,FALSE),"-")</f>
        <v>-</v>
      </c>
      <c r="X141" s="108" t="str">
        <f>IFERROR(VLOOKUP(CONCATENATE($A141,X$1),'Исх-видео'!$A$2:$F$3000,6,FALSE),"-")</f>
        <v>НЕТ</v>
      </c>
      <c r="Y141" s="108" t="str">
        <f>IFERROR(VLOOKUP(CONCATENATE($A141,Y$1),'Исх-видео'!$A$2:$F$3000,6,FALSE),"-")</f>
        <v>-</v>
      </c>
      <c r="Z141" s="108" t="str">
        <f>IFERROR(VLOOKUP(CONCATENATE($A141,Z$1),'Исх-видео'!$A$2:$F$3000,6,FALSE),"-")</f>
        <v>-</v>
      </c>
      <c r="AA141" s="108" t="str">
        <f>IFERROR(VLOOKUP(CONCATENATE($A141,AA$1),'Исх-видео'!$A$2:$F$3000,6,FALSE),"-")</f>
        <v>ДА</v>
      </c>
      <c r="AB141" s="108" t="str">
        <f>IFERROR(VLOOKUP(CONCATENATE($A141,AB$1),'Исх-видео'!$A$2:$F$3000,6,FALSE),"-")</f>
        <v>-</v>
      </c>
      <c r="AC141" s="108" t="str">
        <f>IFERROR(VLOOKUP(CONCATENATE($A141,AC$1),'Исх-видео'!$A$2:$F$3000,6,FALSE),"-")</f>
        <v>-</v>
      </c>
      <c r="AD141" s="108" t="str">
        <f>IFERROR(VLOOKUP(CONCATENATE($A141,AD$1),'Исх-видео'!$A$2:$F$3000,6,FALSE),"-")</f>
        <v>ДА</v>
      </c>
      <c r="AE141" s="108" t="str">
        <f>IFERROR(VLOOKUP(CONCATENATE($A141,AE$1),'Исх-видео'!$A$2:$F$3000,6,FALSE),"-")</f>
        <v>-</v>
      </c>
      <c r="AF141" s="108" t="str">
        <f>IFERROR(VLOOKUP(CONCATENATE($A141,AF$1),'Исх-видео'!$A$2:$F$3000,6,FALSE),"-")</f>
        <v>-</v>
      </c>
      <c r="AG141" s="108" t="str">
        <f>IFERROR(VLOOKUP(CONCATENATE($A141,AG$1),'Исх-видео'!$A$2:$F$3000,6,FALSE),"-")</f>
        <v>-</v>
      </c>
      <c r="AH141" s="108" t="str">
        <f>IFERROR(VLOOKUP(CONCATENATE($A141,AH$1),'Исх-видео'!$A$2:$F$3000,6,FALSE),"-")</f>
        <v>-</v>
      </c>
      <c r="AI141" s="108" t="str">
        <f>IFERROR(VLOOKUP(CONCATENATE($A141,AI$1),'Исх-видео'!$A$2:$F$3000,6,FALSE),"-")</f>
        <v>-</v>
      </c>
      <c r="AJ141" s="108" t="str">
        <f>IFERROR(VLOOKUP(CONCATENATE($A141,AJ$1),'Исх-видео'!$A$2:$F$3000,6,FALSE),"-")</f>
        <v>-</v>
      </c>
      <c r="AK141" s="108" t="str">
        <f>IFERROR(VLOOKUP(CONCATENATE($A141,AK$1),'Исх-видео'!$A$2:$F$3000,6,FALSE),"-")</f>
        <v>-</v>
      </c>
      <c r="AL141" s="108" t="str">
        <f>IFERROR(VLOOKUP(CONCATENATE($A141,AL$1),'Исх-видео'!$A$2:$F$3000,6,FALSE),"-")</f>
        <v>-</v>
      </c>
      <c r="AM141" s="108" t="str">
        <f>IFERROR(VLOOKUP(CONCATENATE($A141,AM$1),'Исх-видео'!$A$2:$F$3000,6,FALSE),"-")</f>
        <v>-</v>
      </c>
      <c r="AN141" s="108" t="str">
        <f>IFERROR(VLOOKUP(CONCATENATE($A141,AN$1),'Исх-видео'!$A$2:$F$3000,6,FALSE),"-")</f>
        <v>-</v>
      </c>
      <c r="AO141" s="108" t="str">
        <f>IFERROR(VLOOKUP(CONCATENATE($A141,AO$1),'Исх-видео'!$A$2:$F$3000,6,FALSE),"-")</f>
        <v>-</v>
      </c>
      <c r="AP141" s="109"/>
    </row>
    <row r="142" spans="1:42">
      <c r="A142" s="22">
        <f t="shared" si="11"/>
        <v>41</v>
      </c>
      <c r="B142" s="108" t="str">
        <f>IFERROR(VLOOKUP(CONCATENATE($A142,B$1),'Исх-видео'!$A$2:$F$3000,6,FALSE),"-")</f>
        <v>-</v>
      </c>
      <c r="C142" s="108" t="str">
        <f>IFERROR(VLOOKUP(CONCATENATE($A142,C$1),'Исх-видео'!$A$2:$F$3000,6,FALSE),"-")</f>
        <v>-</v>
      </c>
      <c r="D142" s="108" t="str">
        <f>IFERROR(VLOOKUP(CONCATENATE($A142,D$1),'Исх-видео'!$A$2:$F$3000,6,FALSE),"-")</f>
        <v>-</v>
      </c>
      <c r="E142" s="108" t="str">
        <f>IFERROR(VLOOKUP(CONCATENATE($A142,E$1),'Исх-видео'!$A$2:$F$3000,6,FALSE),"-")</f>
        <v>-</v>
      </c>
      <c r="F142" s="108" t="str">
        <f>IFERROR(VLOOKUP(CONCATENATE($A142,F$1),'Исх-видео'!$A$2:$F$3000,6,FALSE),"-")</f>
        <v>-</v>
      </c>
      <c r="G142" s="108" t="str">
        <f>IFERROR(VLOOKUP(CONCATENATE($A142,G$1),'Исх-видео'!$A$2:$F$3000,6,FALSE),"-")</f>
        <v>-</v>
      </c>
      <c r="H142" s="108" t="str">
        <f>IFERROR(VLOOKUP(CONCATENATE($A142,H$1),'Исх-видео'!$A$2:$F$3000,6,FALSE),"-")</f>
        <v>-</v>
      </c>
      <c r="I142" s="108" t="str">
        <f>IFERROR(VLOOKUP(CONCATENATE($A142,I$1),'Исх-видео'!$A$2:$F$3000,6,FALSE),"-")</f>
        <v>-</v>
      </c>
      <c r="J142" s="108" t="str">
        <f>IFERROR(VLOOKUP(CONCATENATE($A142,J$1),'Исх-видео'!$A$2:$F$3000,6,FALSE),"-")</f>
        <v>-</v>
      </c>
      <c r="K142" s="108" t="str">
        <f>IFERROR(VLOOKUP(CONCATENATE($A142,K$1),'Исх-видео'!$A$2:$F$3000,6,FALSE),"-")</f>
        <v>-</v>
      </c>
      <c r="L142" s="108" t="str">
        <f>IFERROR(VLOOKUP(CONCATENATE($A142,L$1),'Исх-видео'!$A$2:$F$3000,6,FALSE),"-")</f>
        <v>-</v>
      </c>
      <c r="M142" s="108" t="str">
        <f>IFERROR(VLOOKUP(CONCATENATE($A142,M$1),'Исх-видео'!$A$2:$F$3000,6,FALSE),"-")</f>
        <v>-</v>
      </c>
      <c r="N142" s="108" t="str">
        <f>IFERROR(VLOOKUP(CONCATENATE($A142,N$1),'Исх-видео'!$A$2:$F$3000,6,FALSE),"-")</f>
        <v>-</v>
      </c>
      <c r="O142" s="108" t="str">
        <f>IFERROR(VLOOKUP(CONCATENATE($A142,O$1),'Исх-видео'!$A$2:$F$3000,6,FALSE),"-")</f>
        <v>-</v>
      </c>
      <c r="P142" s="108" t="str">
        <f>IFERROR(VLOOKUP(CONCATENATE($A142,P$1),'Исх-видео'!$A$2:$F$3000,6,FALSE),"-")</f>
        <v>-</v>
      </c>
      <c r="Q142" s="108" t="str">
        <f>IFERROR(VLOOKUP(CONCATENATE($A142,Q$1),'Исх-видео'!$A$2:$F$3000,6,FALSE),"-")</f>
        <v>-</v>
      </c>
      <c r="R142" s="108" t="str">
        <f>IFERROR(VLOOKUP(CONCATENATE($A142,R$1),'Исх-видео'!$A$2:$F$3000,6,FALSE),"-")</f>
        <v>-</v>
      </c>
      <c r="S142" s="108" t="str">
        <f>IFERROR(VLOOKUP(CONCATENATE($A142,S$1),'Исх-видео'!$A$2:$F$3000,6,FALSE),"-")</f>
        <v>-</v>
      </c>
      <c r="T142" s="108" t="str">
        <f>IFERROR(VLOOKUP(CONCATENATE($A142,T$1),'Исх-видео'!$A$2:$F$3000,6,FALSE),"-")</f>
        <v>-</v>
      </c>
      <c r="U142" s="108" t="str">
        <f>IFERROR(VLOOKUP(CONCATENATE($A142,U$1),'Исх-видео'!$A$2:$F$3000,6,FALSE),"-")</f>
        <v>-</v>
      </c>
      <c r="V142" s="108" t="str">
        <f>IFERROR(VLOOKUP(CONCATENATE($A142,V$1),'Исх-видео'!$A$2:$F$3000,6,FALSE),"-")</f>
        <v>-</v>
      </c>
      <c r="W142" s="108" t="str">
        <f>IFERROR(VLOOKUP(CONCATENATE($A142,W$1),'Исх-видео'!$A$2:$F$3000,6,FALSE),"-")</f>
        <v>-</v>
      </c>
      <c r="X142" s="108" t="str">
        <f>IFERROR(VLOOKUP(CONCATENATE($A142,X$1),'Исх-видео'!$A$2:$F$3000,6,FALSE),"-")</f>
        <v>-</v>
      </c>
      <c r="Y142" s="108" t="str">
        <f>IFERROR(VLOOKUP(CONCATENATE($A142,Y$1),'Исх-видео'!$A$2:$F$3000,6,FALSE),"-")</f>
        <v>-</v>
      </c>
      <c r="Z142" s="108" t="str">
        <f>IFERROR(VLOOKUP(CONCATENATE($A142,Z$1),'Исх-видео'!$A$2:$F$3000,6,FALSE),"-")</f>
        <v>-</v>
      </c>
      <c r="AA142" s="108" t="str">
        <f>IFERROR(VLOOKUP(CONCATENATE($A142,AA$1),'Исх-видео'!$A$2:$F$3000,6,FALSE),"-")</f>
        <v>-</v>
      </c>
      <c r="AB142" s="108" t="str">
        <f>IFERROR(VLOOKUP(CONCATENATE($A142,AB$1),'Исх-видео'!$A$2:$F$3000,6,FALSE),"-")</f>
        <v>-</v>
      </c>
      <c r="AC142" s="108" t="str">
        <f>IFERROR(VLOOKUP(CONCATENATE($A142,AC$1),'Исх-видео'!$A$2:$F$3000,6,FALSE),"-")</f>
        <v>-</v>
      </c>
      <c r="AD142" s="108" t="str">
        <f>IFERROR(VLOOKUP(CONCATENATE($A142,AD$1),'Исх-видео'!$A$2:$F$3000,6,FALSE),"-")</f>
        <v>-</v>
      </c>
      <c r="AE142" s="108" t="str">
        <f>IFERROR(VLOOKUP(CONCATENATE($A142,AE$1),'Исх-видео'!$A$2:$F$3000,6,FALSE),"-")</f>
        <v>-</v>
      </c>
      <c r="AF142" s="108" t="str">
        <f>IFERROR(VLOOKUP(CONCATENATE($A142,AF$1),'Исх-видео'!$A$2:$F$3000,6,FALSE),"-")</f>
        <v>-</v>
      </c>
      <c r="AG142" s="108" t="str">
        <f>IFERROR(VLOOKUP(CONCATENATE($A142,AG$1),'Исх-видео'!$A$2:$F$3000,6,FALSE),"-")</f>
        <v>-</v>
      </c>
      <c r="AH142" s="108" t="str">
        <f>IFERROR(VLOOKUP(CONCATENATE($A142,AH$1),'Исх-видео'!$A$2:$F$3000,6,FALSE),"-")</f>
        <v>-</v>
      </c>
      <c r="AI142" s="108" t="str">
        <f>IFERROR(VLOOKUP(CONCATENATE($A142,AI$1),'Исх-видео'!$A$2:$F$3000,6,FALSE),"-")</f>
        <v>-</v>
      </c>
      <c r="AJ142" s="108" t="str">
        <f>IFERROR(VLOOKUP(CONCATENATE($A142,AJ$1),'Исх-видео'!$A$2:$F$3000,6,FALSE),"-")</f>
        <v>-</v>
      </c>
      <c r="AK142" s="108" t="str">
        <f>IFERROR(VLOOKUP(CONCATENATE($A142,AK$1),'Исх-видео'!$A$2:$F$3000,6,FALSE),"-")</f>
        <v>-</v>
      </c>
      <c r="AL142" s="108" t="str">
        <f>IFERROR(VLOOKUP(CONCATENATE($A142,AL$1),'Исх-видео'!$A$2:$F$3000,6,FALSE),"-")</f>
        <v>-</v>
      </c>
      <c r="AM142" s="108" t="str">
        <f>IFERROR(VLOOKUP(CONCATENATE($A142,AM$1),'Исх-видео'!$A$2:$F$3000,6,FALSE),"-")</f>
        <v>-</v>
      </c>
      <c r="AN142" s="108" t="str">
        <f>IFERROR(VLOOKUP(CONCATENATE($A142,AN$1),'Исх-видео'!$A$2:$F$3000,6,FALSE),"-")</f>
        <v>-</v>
      </c>
      <c r="AO142" s="108" t="str">
        <f>IFERROR(VLOOKUP(CONCATENATE($A142,AO$1),'Исх-видео'!$A$2:$F$3000,6,FALSE),"-")</f>
        <v>-</v>
      </c>
      <c r="AP142" s="109"/>
    </row>
    <row r="143" spans="1:42">
      <c r="A143" s="22">
        <f t="shared" si="11"/>
        <v>42</v>
      </c>
      <c r="B143" s="108" t="str">
        <f>IFERROR(VLOOKUP(CONCATENATE($A143,B$1),'Исх-видео'!$A$2:$F$3000,6,FALSE),"-")</f>
        <v>-</v>
      </c>
      <c r="C143" s="108" t="str">
        <f>IFERROR(VLOOKUP(CONCATENATE($A143,C$1),'Исх-видео'!$A$2:$F$3000,6,FALSE),"-")</f>
        <v>-</v>
      </c>
      <c r="D143" s="108" t="str">
        <f>IFERROR(VLOOKUP(CONCATENATE($A143,D$1),'Исх-видео'!$A$2:$F$3000,6,FALSE),"-")</f>
        <v>-</v>
      </c>
      <c r="E143" s="108" t="str">
        <f>IFERROR(VLOOKUP(CONCATENATE($A143,E$1),'Исх-видео'!$A$2:$F$3000,6,FALSE),"-")</f>
        <v>-</v>
      </c>
      <c r="F143" s="108" t="str">
        <f>IFERROR(VLOOKUP(CONCATENATE($A143,F$1),'Исх-видео'!$A$2:$F$3000,6,FALSE),"-")</f>
        <v>-</v>
      </c>
      <c r="G143" s="108" t="str">
        <f>IFERROR(VLOOKUP(CONCATENATE($A143,G$1),'Исх-видео'!$A$2:$F$3000,6,FALSE),"-")</f>
        <v>-</v>
      </c>
      <c r="H143" s="108" t="str">
        <f>IFERROR(VLOOKUP(CONCATENATE($A143,H$1),'Исх-видео'!$A$2:$F$3000,6,FALSE),"-")</f>
        <v>-</v>
      </c>
      <c r="I143" s="108" t="str">
        <f>IFERROR(VLOOKUP(CONCATENATE($A143,I$1),'Исх-видео'!$A$2:$F$3000,6,FALSE),"-")</f>
        <v>-</v>
      </c>
      <c r="J143" s="108" t="str">
        <f>IFERROR(VLOOKUP(CONCATENATE($A143,J$1),'Исх-видео'!$A$2:$F$3000,6,FALSE),"-")</f>
        <v>-</v>
      </c>
      <c r="K143" s="108" t="str">
        <f>IFERROR(VLOOKUP(CONCATENATE($A143,K$1),'Исх-видео'!$A$2:$F$3000,6,FALSE),"-")</f>
        <v>-</v>
      </c>
      <c r="L143" s="108" t="str">
        <f>IFERROR(VLOOKUP(CONCATENATE($A143,L$1),'Исх-видео'!$A$2:$F$3000,6,FALSE),"-")</f>
        <v>-</v>
      </c>
      <c r="M143" s="108" t="str">
        <f>IFERROR(VLOOKUP(CONCATENATE($A143,M$1),'Исх-видео'!$A$2:$F$3000,6,FALSE),"-")</f>
        <v>-</v>
      </c>
      <c r="N143" s="108" t="str">
        <f>IFERROR(VLOOKUP(CONCATENATE($A143,N$1),'Исх-видео'!$A$2:$F$3000,6,FALSE),"-")</f>
        <v>-</v>
      </c>
      <c r="O143" s="108" t="str">
        <f>IFERROR(VLOOKUP(CONCATENATE($A143,O$1),'Исх-видео'!$A$2:$F$3000,6,FALSE),"-")</f>
        <v>-</v>
      </c>
      <c r="P143" s="108" t="str">
        <f>IFERROR(VLOOKUP(CONCATENATE($A143,P$1),'Исх-видео'!$A$2:$F$3000,6,FALSE),"-")</f>
        <v>-</v>
      </c>
      <c r="Q143" s="108" t="str">
        <f>IFERROR(VLOOKUP(CONCATENATE($A143,Q$1),'Исх-видео'!$A$2:$F$3000,6,FALSE),"-")</f>
        <v>-</v>
      </c>
      <c r="R143" s="108" t="str">
        <f>IFERROR(VLOOKUP(CONCATENATE($A143,R$1),'Исх-видео'!$A$2:$F$3000,6,FALSE),"-")</f>
        <v>-</v>
      </c>
      <c r="S143" s="108" t="str">
        <f>IFERROR(VLOOKUP(CONCATENATE($A143,S$1),'Исх-видео'!$A$2:$F$3000,6,FALSE),"-")</f>
        <v>-</v>
      </c>
      <c r="T143" s="108" t="str">
        <f>IFERROR(VLOOKUP(CONCATENATE($A143,T$1),'Исх-видео'!$A$2:$F$3000,6,FALSE),"-")</f>
        <v>-</v>
      </c>
      <c r="U143" s="108" t="str">
        <f>IFERROR(VLOOKUP(CONCATENATE($A143,U$1),'Исх-видео'!$A$2:$F$3000,6,FALSE),"-")</f>
        <v>-</v>
      </c>
      <c r="V143" s="108" t="str">
        <f>IFERROR(VLOOKUP(CONCATENATE($A143,V$1),'Исх-видео'!$A$2:$F$3000,6,FALSE),"-")</f>
        <v>-</v>
      </c>
      <c r="W143" s="108" t="str">
        <f>IFERROR(VLOOKUP(CONCATENATE($A143,W$1),'Исх-видео'!$A$2:$F$3000,6,FALSE),"-")</f>
        <v>-</v>
      </c>
      <c r="X143" s="108" t="str">
        <f>IFERROR(VLOOKUP(CONCATENATE($A143,X$1),'Исх-видео'!$A$2:$F$3000,6,FALSE),"-")</f>
        <v>-</v>
      </c>
      <c r="Y143" s="108" t="str">
        <f>IFERROR(VLOOKUP(CONCATENATE($A143,Y$1),'Исх-видео'!$A$2:$F$3000,6,FALSE),"-")</f>
        <v>-</v>
      </c>
      <c r="Z143" s="108" t="str">
        <f>IFERROR(VLOOKUP(CONCATENATE($A143,Z$1),'Исх-видео'!$A$2:$F$3000,6,FALSE),"-")</f>
        <v>-</v>
      </c>
      <c r="AA143" s="108" t="str">
        <f>IFERROR(VLOOKUP(CONCATENATE($A143,AA$1),'Исх-видео'!$A$2:$F$3000,6,FALSE),"-")</f>
        <v>-</v>
      </c>
      <c r="AB143" s="108" t="str">
        <f>IFERROR(VLOOKUP(CONCATENATE($A143,AB$1),'Исх-видео'!$A$2:$F$3000,6,FALSE),"-")</f>
        <v>-</v>
      </c>
      <c r="AC143" s="108" t="str">
        <f>IFERROR(VLOOKUP(CONCATENATE($A143,AC$1),'Исх-видео'!$A$2:$F$3000,6,FALSE),"-")</f>
        <v>-</v>
      </c>
      <c r="AD143" s="108" t="str">
        <f>IFERROR(VLOOKUP(CONCATENATE($A143,AD$1),'Исх-видео'!$A$2:$F$3000,6,FALSE),"-")</f>
        <v>-</v>
      </c>
      <c r="AE143" s="108" t="str">
        <f>IFERROR(VLOOKUP(CONCATENATE($A143,AE$1),'Исх-видео'!$A$2:$F$3000,6,FALSE),"-")</f>
        <v>-</v>
      </c>
      <c r="AF143" s="108" t="str">
        <f>IFERROR(VLOOKUP(CONCATENATE($A143,AF$1),'Исх-видео'!$A$2:$F$3000,6,FALSE),"-")</f>
        <v>-</v>
      </c>
      <c r="AG143" s="108" t="str">
        <f>IFERROR(VLOOKUP(CONCATENATE($A143,AG$1),'Исх-видео'!$A$2:$F$3000,6,FALSE),"-")</f>
        <v>-</v>
      </c>
      <c r="AH143" s="108" t="str">
        <f>IFERROR(VLOOKUP(CONCATENATE($A143,AH$1),'Исх-видео'!$A$2:$F$3000,6,FALSE),"-")</f>
        <v>-</v>
      </c>
      <c r="AI143" s="108" t="str">
        <f>IFERROR(VLOOKUP(CONCATENATE($A143,AI$1),'Исх-видео'!$A$2:$F$3000,6,FALSE),"-")</f>
        <v>-</v>
      </c>
      <c r="AJ143" s="108" t="str">
        <f>IFERROR(VLOOKUP(CONCATENATE($A143,AJ$1),'Исх-видео'!$A$2:$F$3000,6,FALSE),"-")</f>
        <v>-</v>
      </c>
      <c r="AK143" s="108" t="str">
        <f>IFERROR(VLOOKUP(CONCATENATE($A143,AK$1),'Исх-видео'!$A$2:$F$3000,6,FALSE),"-")</f>
        <v>-</v>
      </c>
      <c r="AL143" s="108" t="str">
        <f>IFERROR(VLOOKUP(CONCATENATE($A143,AL$1),'Исх-видео'!$A$2:$F$3000,6,FALSE),"-")</f>
        <v>-</v>
      </c>
      <c r="AM143" s="108" t="str">
        <f>IFERROR(VLOOKUP(CONCATENATE($A143,AM$1),'Исх-видео'!$A$2:$F$3000,6,FALSE),"-")</f>
        <v>-</v>
      </c>
      <c r="AN143" s="108" t="str">
        <f>IFERROR(VLOOKUP(CONCATENATE($A143,AN$1),'Исх-видео'!$A$2:$F$3000,6,FALSE),"-")</f>
        <v>-</v>
      </c>
      <c r="AO143" s="108" t="str">
        <f>IFERROR(VLOOKUP(CONCATENATE($A143,AO$1),'Исх-видео'!$A$2:$F$3000,6,FALSE),"-")</f>
        <v>-</v>
      </c>
      <c r="AP143" s="109"/>
    </row>
    <row r="144" spans="1:42">
      <c r="A144" s="22">
        <f t="shared" si="11"/>
        <v>43</v>
      </c>
      <c r="B144" s="108" t="str">
        <f>IFERROR(VLOOKUP(CONCATENATE($A144,B$1),'Исх-видео'!$A$2:$F$3000,6,FALSE),"-")</f>
        <v>-</v>
      </c>
      <c r="C144" s="108" t="str">
        <f>IFERROR(VLOOKUP(CONCATENATE($A144,C$1),'Исх-видео'!$A$2:$F$3000,6,FALSE),"-")</f>
        <v>ДА</v>
      </c>
      <c r="D144" s="108" t="str">
        <f>IFERROR(VLOOKUP(CONCATENATE($A144,D$1),'Исх-видео'!$A$2:$F$3000,6,FALSE),"-")</f>
        <v>НЕТ</v>
      </c>
      <c r="E144" s="108" t="str">
        <f>IFERROR(VLOOKUP(CONCATENATE($A144,E$1),'Исх-видео'!$A$2:$F$3000,6,FALSE),"-")</f>
        <v>-</v>
      </c>
      <c r="F144" s="108" t="str">
        <f>IFERROR(VLOOKUP(CONCATENATE($A144,F$1),'Исх-видео'!$A$2:$F$3000,6,FALSE),"-")</f>
        <v>ДА</v>
      </c>
      <c r="G144" s="108" t="str">
        <f>IFERROR(VLOOKUP(CONCATENATE($A144,G$1),'Исх-видео'!$A$2:$F$3000,6,FALSE),"-")</f>
        <v>-</v>
      </c>
      <c r="H144" s="108" t="str">
        <f>IFERROR(VLOOKUP(CONCATENATE($A144,H$1),'Исх-видео'!$A$2:$F$3000,6,FALSE),"-")</f>
        <v>-</v>
      </c>
      <c r="I144" s="108" t="str">
        <f>IFERROR(VLOOKUP(CONCATENATE($A144,I$1),'Исх-видео'!$A$2:$F$3000,6,FALSE),"-")</f>
        <v>ДА</v>
      </c>
      <c r="J144" s="108" t="str">
        <f>IFERROR(VLOOKUP(CONCATENATE($A144,J$1),'Исх-видео'!$A$2:$F$3000,6,FALSE),"-")</f>
        <v>ДА</v>
      </c>
      <c r="K144" s="108" t="str">
        <f>IFERROR(VLOOKUP(CONCATENATE($A144,K$1),'Исх-видео'!$A$2:$F$3000,6,FALSE),"-")</f>
        <v>ДА</v>
      </c>
      <c r="L144" s="108" t="str">
        <f>IFERROR(VLOOKUP(CONCATENATE($A144,L$1),'Исх-видео'!$A$2:$F$3000,6,FALSE),"-")</f>
        <v>ДА</v>
      </c>
      <c r="M144" s="108" t="str">
        <f>IFERROR(VLOOKUP(CONCATENATE($A144,M$1),'Исх-видео'!$A$2:$F$3000,6,FALSE),"-")</f>
        <v>НЕТ</v>
      </c>
      <c r="N144" s="108" t="str">
        <f>IFERROR(VLOOKUP(CONCATENATE($A144,N$1),'Исх-видео'!$A$2:$F$3000,6,FALSE),"-")</f>
        <v>ДА</v>
      </c>
      <c r="O144" s="108" t="str">
        <f>IFERROR(VLOOKUP(CONCATENATE($A144,O$1),'Исх-видео'!$A$2:$F$3000,6,FALSE),"-")</f>
        <v>ДА</v>
      </c>
      <c r="P144" s="108" t="str">
        <f>IFERROR(VLOOKUP(CONCATENATE($A144,P$1),'Исх-видео'!$A$2:$F$3000,6,FALSE),"-")</f>
        <v>-</v>
      </c>
      <c r="Q144" s="108" t="str">
        <f>IFERROR(VLOOKUP(CONCATENATE($A144,Q$1),'Исх-видео'!$A$2:$F$3000,6,FALSE),"-")</f>
        <v>НЕТ</v>
      </c>
      <c r="R144" s="108" t="str">
        <f>IFERROR(VLOOKUP(CONCATENATE($A144,R$1),'Исх-видео'!$A$2:$F$3000,6,FALSE),"-")</f>
        <v>-</v>
      </c>
      <c r="S144" s="108" t="str">
        <f>IFERROR(VLOOKUP(CONCATENATE($A144,S$1),'Исх-видео'!$A$2:$F$3000,6,FALSE),"-")</f>
        <v>НЕТ</v>
      </c>
      <c r="T144" s="108" t="str">
        <f>IFERROR(VLOOKUP(CONCATENATE($A144,T$1),'Исх-видео'!$A$2:$F$3000,6,FALSE),"-")</f>
        <v>ДА</v>
      </c>
      <c r="U144" s="108" t="str">
        <f>IFERROR(VLOOKUP(CONCATENATE($A144,U$1),'Исх-видео'!$A$2:$F$3000,6,FALSE),"-")</f>
        <v>-</v>
      </c>
      <c r="V144" s="108" t="str">
        <f>IFERROR(VLOOKUP(CONCATENATE($A144,V$1),'Исх-видео'!$A$2:$F$3000,6,FALSE),"-")</f>
        <v>-</v>
      </c>
      <c r="W144" s="108" t="str">
        <f>IFERROR(VLOOKUP(CONCATENATE($A144,W$1),'Исх-видео'!$A$2:$F$3000,6,FALSE),"-")</f>
        <v>-</v>
      </c>
      <c r="X144" s="108" t="str">
        <f>IFERROR(VLOOKUP(CONCATENATE($A144,X$1),'Исх-видео'!$A$2:$F$3000,6,FALSE),"-")</f>
        <v>НЕТ</v>
      </c>
      <c r="Y144" s="108" t="str">
        <f>IFERROR(VLOOKUP(CONCATENATE($A144,Y$1),'Исх-видео'!$A$2:$F$3000,6,FALSE),"-")</f>
        <v>-</v>
      </c>
      <c r="Z144" s="108" t="str">
        <f>IFERROR(VLOOKUP(CONCATENATE($A144,Z$1),'Исх-видео'!$A$2:$F$3000,6,FALSE),"-")</f>
        <v>-</v>
      </c>
      <c r="AA144" s="108" t="str">
        <f>IFERROR(VLOOKUP(CONCATENATE($A144,AA$1),'Исх-видео'!$A$2:$F$3000,6,FALSE),"-")</f>
        <v>ДА</v>
      </c>
      <c r="AB144" s="108" t="str">
        <f>IFERROR(VLOOKUP(CONCATENATE($A144,AB$1),'Исх-видео'!$A$2:$F$3000,6,FALSE),"-")</f>
        <v>-</v>
      </c>
      <c r="AC144" s="108" t="str">
        <f>IFERROR(VLOOKUP(CONCATENATE($A144,AC$1),'Исх-видео'!$A$2:$F$3000,6,FALSE),"-")</f>
        <v>-</v>
      </c>
      <c r="AD144" s="108" t="str">
        <f>IFERROR(VLOOKUP(CONCATENATE($A144,AD$1),'Исх-видео'!$A$2:$F$3000,6,FALSE),"-")</f>
        <v>-</v>
      </c>
      <c r="AE144" s="108" t="str">
        <f>IFERROR(VLOOKUP(CONCATENATE($A144,AE$1),'Исх-видео'!$A$2:$F$3000,6,FALSE),"-")</f>
        <v>-</v>
      </c>
      <c r="AF144" s="108" t="str">
        <f>IFERROR(VLOOKUP(CONCATENATE($A144,AF$1),'Исх-видео'!$A$2:$F$3000,6,FALSE),"-")</f>
        <v>-</v>
      </c>
      <c r="AG144" s="108" t="str">
        <f>IFERROR(VLOOKUP(CONCATENATE($A144,AG$1),'Исх-видео'!$A$2:$F$3000,6,FALSE),"-")</f>
        <v>-</v>
      </c>
      <c r="AH144" s="108" t="str">
        <f>IFERROR(VLOOKUP(CONCATENATE($A144,AH$1),'Исх-видео'!$A$2:$F$3000,6,FALSE),"-")</f>
        <v>-</v>
      </c>
      <c r="AI144" s="108" t="str">
        <f>IFERROR(VLOOKUP(CONCATENATE($A144,AI$1),'Исх-видео'!$A$2:$F$3000,6,FALSE),"-")</f>
        <v>ДА</v>
      </c>
      <c r="AJ144" s="108" t="str">
        <f>IFERROR(VLOOKUP(CONCATENATE($A144,AJ$1),'Исх-видео'!$A$2:$F$3000,6,FALSE),"-")</f>
        <v>НЕТ</v>
      </c>
      <c r="AK144" s="108" t="str">
        <f>IFERROR(VLOOKUP(CONCATENATE($A144,AK$1),'Исх-видео'!$A$2:$F$3000,6,FALSE),"-")</f>
        <v>-</v>
      </c>
      <c r="AL144" s="108" t="str">
        <f>IFERROR(VLOOKUP(CONCATENATE($A144,AL$1),'Исх-видео'!$A$2:$F$3000,6,FALSE),"-")</f>
        <v>-</v>
      </c>
      <c r="AM144" s="108" t="str">
        <f>IFERROR(VLOOKUP(CONCATENATE($A144,AM$1),'Исх-видео'!$A$2:$F$3000,6,FALSE),"-")</f>
        <v>-</v>
      </c>
      <c r="AN144" s="108" t="str">
        <f>IFERROR(VLOOKUP(CONCATENATE($A144,AN$1),'Исх-видео'!$A$2:$F$3000,6,FALSE),"-")</f>
        <v>ДА</v>
      </c>
      <c r="AO144" s="108" t="str">
        <f>IFERROR(VLOOKUP(CONCATENATE($A144,AO$1),'Исх-видео'!$A$2:$F$3000,6,FALSE),"-")</f>
        <v>-</v>
      </c>
      <c r="AP144" s="109"/>
    </row>
    <row r="145" spans="1:42">
      <c r="A145" s="22">
        <f t="shared" si="11"/>
        <v>44</v>
      </c>
      <c r="B145" s="108" t="str">
        <f>IFERROR(VLOOKUP(CONCATENATE($A145,B$1),'Исх-видео'!$A$2:$F$3000,6,FALSE),"-")</f>
        <v>-</v>
      </c>
      <c r="C145" s="108" t="str">
        <f>IFERROR(VLOOKUP(CONCATENATE($A145,C$1),'Исх-видео'!$A$2:$F$3000,6,FALSE),"-")</f>
        <v>-</v>
      </c>
      <c r="D145" s="108" t="str">
        <f>IFERROR(VLOOKUP(CONCATENATE($A145,D$1),'Исх-видео'!$A$2:$F$3000,6,FALSE),"-")</f>
        <v>-</v>
      </c>
      <c r="E145" s="108" t="str">
        <f>IFERROR(VLOOKUP(CONCATENATE($A145,E$1),'Исх-видео'!$A$2:$F$3000,6,FALSE),"-")</f>
        <v>-</v>
      </c>
      <c r="F145" s="108" t="str">
        <f>IFERROR(VLOOKUP(CONCATENATE($A145,F$1),'Исх-видео'!$A$2:$F$3000,6,FALSE),"-")</f>
        <v>-</v>
      </c>
      <c r="G145" s="108" t="str">
        <f>IFERROR(VLOOKUP(CONCATENATE($A145,G$1),'Исх-видео'!$A$2:$F$3000,6,FALSE),"-")</f>
        <v>-</v>
      </c>
      <c r="H145" s="108" t="str">
        <f>IFERROR(VLOOKUP(CONCATENATE($A145,H$1),'Исх-видео'!$A$2:$F$3000,6,FALSE),"-")</f>
        <v>-</v>
      </c>
      <c r="I145" s="108" t="str">
        <f>IFERROR(VLOOKUP(CONCATENATE($A145,I$1),'Исх-видео'!$A$2:$F$3000,6,FALSE),"-")</f>
        <v>-</v>
      </c>
      <c r="J145" s="108" t="str">
        <f>IFERROR(VLOOKUP(CONCATENATE($A145,J$1),'Исх-видео'!$A$2:$F$3000,6,FALSE),"-")</f>
        <v>-</v>
      </c>
      <c r="K145" s="108" t="str">
        <f>IFERROR(VLOOKUP(CONCATENATE($A145,K$1),'Исх-видео'!$A$2:$F$3000,6,FALSE),"-")</f>
        <v>-</v>
      </c>
      <c r="L145" s="108" t="str">
        <f>IFERROR(VLOOKUP(CONCATENATE($A145,L$1),'Исх-видео'!$A$2:$F$3000,6,FALSE),"-")</f>
        <v>-</v>
      </c>
      <c r="M145" s="108" t="str">
        <f>IFERROR(VLOOKUP(CONCATENATE($A145,M$1),'Исх-видео'!$A$2:$F$3000,6,FALSE),"-")</f>
        <v>-</v>
      </c>
      <c r="N145" s="108" t="str">
        <f>IFERROR(VLOOKUP(CONCATENATE($A145,N$1),'Исх-видео'!$A$2:$F$3000,6,FALSE),"-")</f>
        <v>-</v>
      </c>
      <c r="O145" s="108" t="str">
        <f>IFERROR(VLOOKUP(CONCATENATE($A145,O$1),'Исх-видео'!$A$2:$F$3000,6,FALSE),"-")</f>
        <v>-</v>
      </c>
      <c r="P145" s="108" t="str">
        <f>IFERROR(VLOOKUP(CONCATENATE($A145,P$1),'Исх-видео'!$A$2:$F$3000,6,FALSE),"-")</f>
        <v>-</v>
      </c>
      <c r="Q145" s="108" t="str">
        <f>IFERROR(VLOOKUP(CONCATENATE($A145,Q$1),'Исх-видео'!$A$2:$F$3000,6,FALSE),"-")</f>
        <v>-</v>
      </c>
      <c r="R145" s="108" t="str">
        <f>IFERROR(VLOOKUP(CONCATENATE($A145,R$1),'Исх-видео'!$A$2:$F$3000,6,FALSE),"-")</f>
        <v>-</v>
      </c>
      <c r="S145" s="108" t="str">
        <f>IFERROR(VLOOKUP(CONCATENATE($A145,S$1),'Исх-видео'!$A$2:$F$3000,6,FALSE),"-")</f>
        <v>-</v>
      </c>
      <c r="T145" s="108" t="str">
        <f>IFERROR(VLOOKUP(CONCATENATE($A145,T$1),'Исх-видео'!$A$2:$F$3000,6,FALSE),"-")</f>
        <v>-</v>
      </c>
      <c r="U145" s="108" t="str">
        <f>IFERROR(VLOOKUP(CONCATENATE($A145,U$1),'Исх-видео'!$A$2:$F$3000,6,FALSE),"-")</f>
        <v>-</v>
      </c>
      <c r="V145" s="108" t="str">
        <f>IFERROR(VLOOKUP(CONCATENATE($A145,V$1),'Исх-видео'!$A$2:$F$3000,6,FALSE),"-")</f>
        <v>-</v>
      </c>
      <c r="W145" s="108" t="str">
        <f>IFERROR(VLOOKUP(CONCATENATE($A145,W$1),'Исх-видео'!$A$2:$F$3000,6,FALSE),"-")</f>
        <v>-</v>
      </c>
      <c r="X145" s="108" t="str">
        <f>IFERROR(VLOOKUP(CONCATENATE($A145,X$1),'Исх-видео'!$A$2:$F$3000,6,FALSE),"-")</f>
        <v>-</v>
      </c>
      <c r="Y145" s="108" t="str">
        <f>IFERROR(VLOOKUP(CONCATENATE($A145,Y$1),'Исх-видео'!$A$2:$F$3000,6,FALSE),"-")</f>
        <v>-</v>
      </c>
      <c r="Z145" s="108" t="str">
        <f>IFERROR(VLOOKUP(CONCATENATE($A145,Z$1),'Исх-видео'!$A$2:$F$3000,6,FALSE),"-")</f>
        <v>-</v>
      </c>
      <c r="AA145" s="108" t="str">
        <f>IFERROR(VLOOKUP(CONCATENATE($A145,AA$1),'Исх-видео'!$A$2:$F$3000,6,FALSE),"-")</f>
        <v>-</v>
      </c>
      <c r="AB145" s="108" t="str">
        <f>IFERROR(VLOOKUP(CONCATENATE($A145,AB$1),'Исх-видео'!$A$2:$F$3000,6,FALSE),"-")</f>
        <v>-</v>
      </c>
      <c r="AC145" s="108" t="str">
        <f>IFERROR(VLOOKUP(CONCATENATE($A145,AC$1),'Исх-видео'!$A$2:$F$3000,6,FALSE),"-")</f>
        <v>-</v>
      </c>
      <c r="AD145" s="108" t="str">
        <f>IFERROR(VLOOKUP(CONCATENATE($A145,AD$1),'Исх-видео'!$A$2:$F$3000,6,FALSE),"-")</f>
        <v>-</v>
      </c>
      <c r="AE145" s="108" t="str">
        <f>IFERROR(VLOOKUP(CONCATENATE($A145,AE$1),'Исх-видео'!$A$2:$F$3000,6,FALSE),"-")</f>
        <v>-</v>
      </c>
      <c r="AF145" s="108" t="str">
        <f>IFERROR(VLOOKUP(CONCATENATE($A145,AF$1),'Исх-видео'!$A$2:$F$3000,6,FALSE),"-")</f>
        <v>-</v>
      </c>
      <c r="AG145" s="108" t="str">
        <f>IFERROR(VLOOKUP(CONCATENATE($A145,AG$1),'Исх-видео'!$A$2:$F$3000,6,FALSE),"-")</f>
        <v>-</v>
      </c>
      <c r="AH145" s="108" t="str">
        <f>IFERROR(VLOOKUP(CONCATENATE($A145,AH$1),'Исх-видео'!$A$2:$F$3000,6,FALSE),"-")</f>
        <v>-</v>
      </c>
      <c r="AI145" s="108" t="str">
        <f>IFERROR(VLOOKUP(CONCATENATE($A145,AI$1),'Исх-видео'!$A$2:$F$3000,6,FALSE),"-")</f>
        <v>-</v>
      </c>
      <c r="AJ145" s="108" t="str">
        <f>IFERROR(VLOOKUP(CONCATENATE($A145,AJ$1),'Исх-видео'!$A$2:$F$3000,6,FALSE),"-")</f>
        <v>-</v>
      </c>
      <c r="AK145" s="108" t="str">
        <f>IFERROR(VLOOKUP(CONCATENATE($A145,AK$1),'Исх-видео'!$A$2:$F$3000,6,FALSE),"-")</f>
        <v>-</v>
      </c>
      <c r="AL145" s="108" t="str">
        <f>IFERROR(VLOOKUP(CONCATENATE($A145,AL$1),'Исх-видео'!$A$2:$F$3000,6,FALSE),"-")</f>
        <v>-</v>
      </c>
      <c r="AM145" s="108" t="str">
        <f>IFERROR(VLOOKUP(CONCATENATE($A145,AM$1),'Исх-видео'!$A$2:$F$3000,6,FALSE),"-")</f>
        <v>-</v>
      </c>
      <c r="AN145" s="108" t="str">
        <f>IFERROR(VLOOKUP(CONCATENATE($A145,AN$1),'Исх-видео'!$A$2:$F$3000,6,FALSE),"-")</f>
        <v>-</v>
      </c>
      <c r="AO145" s="108" t="str">
        <f>IFERROR(VLOOKUP(CONCATENATE($A145,AO$1),'Исх-видео'!$A$2:$F$3000,6,FALSE),"-")</f>
        <v>-</v>
      </c>
      <c r="AP145" s="109"/>
    </row>
    <row r="146" spans="1:42">
      <c r="A146" s="22">
        <f t="shared" si="11"/>
        <v>45</v>
      </c>
      <c r="B146" s="108" t="str">
        <f>IFERROR(VLOOKUP(CONCATENATE($A146,B$1),'Исх-видео'!$A$2:$F$3000,6,FALSE),"-")</f>
        <v>-</v>
      </c>
      <c r="C146" s="108" t="str">
        <f>IFERROR(VLOOKUP(CONCATENATE($A146,C$1),'Исх-видео'!$A$2:$F$3000,6,FALSE),"-")</f>
        <v>-</v>
      </c>
      <c r="D146" s="108" t="str">
        <f>IFERROR(VLOOKUP(CONCATENATE($A146,D$1),'Исх-видео'!$A$2:$F$3000,6,FALSE),"-")</f>
        <v>-</v>
      </c>
      <c r="E146" s="108" t="str">
        <f>IFERROR(VLOOKUP(CONCATENATE($A146,E$1),'Исх-видео'!$A$2:$F$3000,6,FALSE),"-")</f>
        <v>-</v>
      </c>
      <c r="F146" s="108" t="str">
        <f>IFERROR(VLOOKUP(CONCATENATE($A146,F$1),'Исх-видео'!$A$2:$F$3000,6,FALSE),"-")</f>
        <v>-</v>
      </c>
      <c r="G146" s="108" t="str">
        <f>IFERROR(VLOOKUP(CONCATENATE($A146,G$1),'Исх-видео'!$A$2:$F$3000,6,FALSE),"-")</f>
        <v>-</v>
      </c>
      <c r="H146" s="108" t="str">
        <f>IFERROR(VLOOKUP(CONCATENATE($A146,H$1),'Исх-видео'!$A$2:$F$3000,6,FALSE),"-")</f>
        <v>-</v>
      </c>
      <c r="I146" s="108" t="str">
        <f>IFERROR(VLOOKUP(CONCATENATE($A146,I$1),'Исх-видео'!$A$2:$F$3000,6,FALSE),"-")</f>
        <v>-</v>
      </c>
      <c r="J146" s="108" t="str">
        <f>IFERROR(VLOOKUP(CONCATENATE($A146,J$1),'Исх-видео'!$A$2:$F$3000,6,FALSE),"-")</f>
        <v>-</v>
      </c>
      <c r="K146" s="108" t="str">
        <f>IFERROR(VLOOKUP(CONCATENATE($A146,K$1),'Исх-видео'!$A$2:$F$3000,6,FALSE),"-")</f>
        <v>-</v>
      </c>
      <c r="L146" s="108" t="str">
        <f>IFERROR(VLOOKUP(CONCATENATE($A146,L$1),'Исх-видео'!$A$2:$F$3000,6,FALSE),"-")</f>
        <v>-</v>
      </c>
      <c r="M146" s="108" t="str">
        <f>IFERROR(VLOOKUP(CONCATENATE($A146,M$1),'Исх-видео'!$A$2:$F$3000,6,FALSE),"-")</f>
        <v>-</v>
      </c>
      <c r="N146" s="108" t="str">
        <f>IFERROR(VLOOKUP(CONCATENATE($A146,N$1),'Исх-видео'!$A$2:$F$3000,6,FALSE),"-")</f>
        <v>-</v>
      </c>
      <c r="O146" s="108" t="str">
        <f>IFERROR(VLOOKUP(CONCATENATE($A146,O$1),'Исх-видео'!$A$2:$F$3000,6,FALSE),"-")</f>
        <v>-</v>
      </c>
      <c r="P146" s="108" t="str">
        <f>IFERROR(VLOOKUP(CONCATENATE($A146,P$1),'Исх-видео'!$A$2:$F$3000,6,FALSE),"-")</f>
        <v>-</v>
      </c>
      <c r="Q146" s="108" t="str">
        <f>IFERROR(VLOOKUP(CONCATENATE($A146,Q$1),'Исх-видео'!$A$2:$F$3000,6,FALSE),"-")</f>
        <v>-</v>
      </c>
      <c r="R146" s="108" t="str">
        <f>IFERROR(VLOOKUP(CONCATENATE($A146,R$1),'Исх-видео'!$A$2:$F$3000,6,FALSE),"-")</f>
        <v>-</v>
      </c>
      <c r="S146" s="108" t="str">
        <f>IFERROR(VLOOKUP(CONCATENATE($A146,S$1),'Исх-видео'!$A$2:$F$3000,6,FALSE),"-")</f>
        <v>-</v>
      </c>
      <c r="T146" s="108" t="str">
        <f>IFERROR(VLOOKUP(CONCATENATE($A146,T$1),'Исх-видео'!$A$2:$F$3000,6,FALSE),"-")</f>
        <v>-</v>
      </c>
      <c r="U146" s="108" t="str">
        <f>IFERROR(VLOOKUP(CONCATENATE($A146,U$1),'Исх-видео'!$A$2:$F$3000,6,FALSE),"-")</f>
        <v>-</v>
      </c>
      <c r="V146" s="108" t="str">
        <f>IFERROR(VLOOKUP(CONCATENATE($A146,V$1),'Исх-видео'!$A$2:$F$3000,6,FALSE),"-")</f>
        <v>-</v>
      </c>
      <c r="W146" s="108" t="str">
        <f>IFERROR(VLOOKUP(CONCATENATE($A146,W$1),'Исх-видео'!$A$2:$F$3000,6,FALSE),"-")</f>
        <v>-</v>
      </c>
      <c r="X146" s="108" t="str">
        <f>IFERROR(VLOOKUP(CONCATENATE($A146,X$1),'Исх-видео'!$A$2:$F$3000,6,FALSE),"-")</f>
        <v>-</v>
      </c>
      <c r="Y146" s="108" t="str">
        <f>IFERROR(VLOOKUP(CONCATENATE($A146,Y$1),'Исх-видео'!$A$2:$F$3000,6,FALSE),"-")</f>
        <v>-</v>
      </c>
      <c r="Z146" s="108" t="str">
        <f>IFERROR(VLOOKUP(CONCATENATE($A146,Z$1),'Исх-видео'!$A$2:$F$3000,6,FALSE),"-")</f>
        <v>-</v>
      </c>
      <c r="AA146" s="108" t="str">
        <f>IFERROR(VLOOKUP(CONCATENATE($A146,AA$1),'Исх-видео'!$A$2:$F$3000,6,FALSE),"-")</f>
        <v>-</v>
      </c>
      <c r="AB146" s="108" t="str">
        <f>IFERROR(VLOOKUP(CONCATENATE($A146,AB$1),'Исх-видео'!$A$2:$F$3000,6,FALSE),"-")</f>
        <v>-</v>
      </c>
      <c r="AC146" s="108" t="str">
        <f>IFERROR(VLOOKUP(CONCATENATE($A146,AC$1),'Исх-видео'!$A$2:$F$3000,6,FALSE),"-")</f>
        <v>-</v>
      </c>
      <c r="AD146" s="108" t="str">
        <f>IFERROR(VLOOKUP(CONCATENATE($A146,AD$1),'Исх-видео'!$A$2:$F$3000,6,FALSE),"-")</f>
        <v>-</v>
      </c>
      <c r="AE146" s="108" t="str">
        <f>IFERROR(VLOOKUP(CONCATENATE($A146,AE$1),'Исх-видео'!$A$2:$F$3000,6,FALSE),"-")</f>
        <v>-</v>
      </c>
      <c r="AF146" s="108" t="str">
        <f>IFERROR(VLOOKUP(CONCATENATE($A146,AF$1),'Исх-видео'!$A$2:$F$3000,6,FALSE),"-")</f>
        <v>-</v>
      </c>
      <c r="AG146" s="108" t="str">
        <f>IFERROR(VLOOKUP(CONCATENATE($A146,AG$1),'Исх-видео'!$A$2:$F$3000,6,FALSE),"-")</f>
        <v>-</v>
      </c>
      <c r="AH146" s="108" t="str">
        <f>IFERROR(VLOOKUP(CONCATENATE($A146,AH$1),'Исх-видео'!$A$2:$F$3000,6,FALSE),"-")</f>
        <v>-</v>
      </c>
      <c r="AI146" s="108" t="str">
        <f>IFERROR(VLOOKUP(CONCATENATE($A146,AI$1),'Исх-видео'!$A$2:$F$3000,6,FALSE),"-")</f>
        <v>-</v>
      </c>
      <c r="AJ146" s="108" t="str">
        <f>IFERROR(VLOOKUP(CONCATENATE($A146,AJ$1),'Исх-видео'!$A$2:$F$3000,6,FALSE),"-")</f>
        <v>-</v>
      </c>
      <c r="AK146" s="108" t="str">
        <f>IFERROR(VLOOKUP(CONCATENATE($A146,AK$1),'Исх-видео'!$A$2:$F$3000,6,FALSE),"-")</f>
        <v>-</v>
      </c>
      <c r="AL146" s="108" t="str">
        <f>IFERROR(VLOOKUP(CONCATENATE($A146,AL$1),'Исх-видео'!$A$2:$F$3000,6,FALSE),"-")</f>
        <v>-</v>
      </c>
      <c r="AM146" s="108" t="str">
        <f>IFERROR(VLOOKUP(CONCATENATE($A146,AM$1),'Исх-видео'!$A$2:$F$3000,6,FALSE),"-")</f>
        <v>-</v>
      </c>
      <c r="AN146" s="108" t="str">
        <f>IFERROR(VLOOKUP(CONCATENATE($A146,AN$1),'Исх-видео'!$A$2:$F$3000,6,FALSE),"-")</f>
        <v>-</v>
      </c>
      <c r="AO146" s="108" t="str">
        <f>IFERROR(VLOOKUP(CONCATENATE($A146,AO$1),'Исх-видео'!$A$2:$F$3000,6,FALSE),"-")</f>
        <v>-</v>
      </c>
      <c r="AP146" s="109"/>
    </row>
    <row r="147" spans="1:42">
      <c r="A147" s="22">
        <f t="shared" si="11"/>
        <v>46</v>
      </c>
      <c r="B147" s="108" t="str">
        <f>IFERROR(VLOOKUP(CONCATENATE($A147,B$1),'Исх-видео'!$A$2:$F$3000,6,FALSE),"-")</f>
        <v>-</v>
      </c>
      <c r="C147" s="108" t="str">
        <f>IFERROR(VLOOKUP(CONCATENATE($A147,C$1),'Исх-видео'!$A$2:$F$3000,6,FALSE),"-")</f>
        <v>-</v>
      </c>
      <c r="D147" s="108" t="str">
        <f>IFERROR(VLOOKUP(CONCATENATE($A147,D$1),'Исх-видео'!$A$2:$F$3000,6,FALSE),"-")</f>
        <v>-</v>
      </c>
      <c r="E147" s="108" t="str">
        <f>IFERROR(VLOOKUP(CONCATENATE($A147,E$1),'Исх-видео'!$A$2:$F$3000,6,FALSE),"-")</f>
        <v>-</v>
      </c>
      <c r="F147" s="108" t="str">
        <f>IFERROR(VLOOKUP(CONCATENATE($A147,F$1),'Исх-видео'!$A$2:$F$3000,6,FALSE),"-")</f>
        <v>ДА</v>
      </c>
      <c r="G147" s="108" t="str">
        <f>IFERROR(VLOOKUP(CONCATENATE($A147,G$1),'Исх-видео'!$A$2:$F$3000,6,FALSE),"-")</f>
        <v>-</v>
      </c>
      <c r="H147" s="108" t="str">
        <f>IFERROR(VLOOKUP(CONCATENATE($A147,H$1),'Исх-видео'!$A$2:$F$3000,6,FALSE),"-")</f>
        <v>-</v>
      </c>
      <c r="I147" s="108" t="str">
        <f>IFERROR(VLOOKUP(CONCATENATE($A147,I$1),'Исх-видео'!$A$2:$F$3000,6,FALSE),"-")</f>
        <v>НЕТ</v>
      </c>
      <c r="J147" s="108" t="str">
        <f>IFERROR(VLOOKUP(CONCATENATE($A147,J$1),'Исх-видео'!$A$2:$F$3000,6,FALSE),"-")</f>
        <v>НЕТ</v>
      </c>
      <c r="K147" s="108" t="str">
        <f>IFERROR(VLOOKUP(CONCATENATE($A147,K$1),'Исх-видео'!$A$2:$F$3000,6,FALSE),"-")</f>
        <v>-</v>
      </c>
      <c r="L147" s="108" t="str">
        <f>IFERROR(VLOOKUP(CONCATENATE($A147,L$1),'Исх-видео'!$A$2:$F$3000,6,FALSE),"-")</f>
        <v>ДА</v>
      </c>
      <c r="M147" s="108" t="str">
        <f>IFERROR(VLOOKUP(CONCATENATE($A147,M$1),'Исх-видео'!$A$2:$F$3000,6,FALSE),"-")</f>
        <v>НЕТ</v>
      </c>
      <c r="N147" s="108" t="str">
        <f>IFERROR(VLOOKUP(CONCATENATE($A147,N$1),'Исх-видео'!$A$2:$F$3000,6,FALSE),"-")</f>
        <v>НЕТ</v>
      </c>
      <c r="O147" s="108" t="str">
        <f>IFERROR(VLOOKUP(CONCATENATE($A147,O$1),'Исх-видео'!$A$2:$F$3000,6,FALSE),"-")</f>
        <v>НЕТ</v>
      </c>
      <c r="P147" s="108" t="str">
        <f>IFERROR(VLOOKUP(CONCATENATE($A147,P$1),'Исх-видео'!$A$2:$F$3000,6,FALSE),"-")</f>
        <v>-</v>
      </c>
      <c r="Q147" s="108" t="str">
        <f>IFERROR(VLOOKUP(CONCATENATE($A147,Q$1),'Исх-видео'!$A$2:$F$3000,6,FALSE),"-")</f>
        <v>ДА</v>
      </c>
      <c r="R147" s="108" t="str">
        <f>IFERROR(VLOOKUP(CONCATENATE($A147,R$1),'Исх-видео'!$A$2:$F$3000,6,FALSE),"-")</f>
        <v>-</v>
      </c>
      <c r="S147" s="108" t="str">
        <f>IFERROR(VLOOKUP(CONCATENATE($A147,S$1),'Исх-видео'!$A$2:$F$3000,6,FALSE),"-")</f>
        <v>-</v>
      </c>
      <c r="T147" s="108" t="str">
        <f>IFERROR(VLOOKUP(CONCATENATE($A147,T$1),'Исх-видео'!$A$2:$F$3000,6,FALSE),"-")</f>
        <v>ДА</v>
      </c>
      <c r="U147" s="108" t="str">
        <f>IFERROR(VLOOKUP(CONCATENATE($A147,U$1),'Исх-видео'!$A$2:$F$3000,6,FALSE),"-")</f>
        <v>-</v>
      </c>
      <c r="V147" s="108" t="str">
        <f>IFERROR(VLOOKUP(CONCATENATE($A147,V$1),'Исх-видео'!$A$2:$F$3000,6,FALSE),"-")</f>
        <v>-</v>
      </c>
      <c r="W147" s="108" t="str">
        <f>IFERROR(VLOOKUP(CONCATENATE($A147,W$1),'Исх-видео'!$A$2:$F$3000,6,FALSE),"-")</f>
        <v>-</v>
      </c>
      <c r="X147" s="108" t="str">
        <f>IFERROR(VLOOKUP(CONCATENATE($A147,X$1),'Исх-видео'!$A$2:$F$3000,6,FALSE),"-")</f>
        <v>-</v>
      </c>
      <c r="Y147" s="108" t="str">
        <f>IFERROR(VLOOKUP(CONCATENATE($A147,Y$1),'Исх-видео'!$A$2:$F$3000,6,FALSE),"-")</f>
        <v>-</v>
      </c>
      <c r="Z147" s="108" t="str">
        <f>IFERROR(VLOOKUP(CONCATENATE($A147,Z$1),'Исх-видео'!$A$2:$F$3000,6,FALSE),"-")</f>
        <v>-</v>
      </c>
      <c r="AA147" s="108" t="str">
        <f>IFERROR(VLOOKUP(CONCATENATE($A147,AA$1),'Исх-видео'!$A$2:$F$3000,6,FALSE),"-")</f>
        <v>ДА</v>
      </c>
      <c r="AB147" s="108" t="str">
        <f>IFERROR(VLOOKUP(CONCATENATE($A147,AB$1),'Исх-видео'!$A$2:$F$3000,6,FALSE),"-")</f>
        <v>-</v>
      </c>
      <c r="AC147" s="108" t="str">
        <f>IFERROR(VLOOKUP(CONCATENATE($A147,AC$1),'Исх-видео'!$A$2:$F$3000,6,FALSE),"-")</f>
        <v>-</v>
      </c>
      <c r="AD147" s="108" t="str">
        <f>IFERROR(VLOOKUP(CONCATENATE($A147,AD$1),'Исх-видео'!$A$2:$F$3000,6,FALSE),"-")</f>
        <v>ДА</v>
      </c>
      <c r="AE147" s="108" t="str">
        <f>IFERROR(VLOOKUP(CONCATENATE($A147,AE$1),'Исх-видео'!$A$2:$F$3000,6,FALSE),"-")</f>
        <v>-</v>
      </c>
      <c r="AF147" s="108" t="str">
        <f>IFERROR(VLOOKUP(CONCATENATE($A147,AF$1),'Исх-видео'!$A$2:$F$3000,6,FALSE),"-")</f>
        <v>-</v>
      </c>
      <c r="AG147" s="108" t="str">
        <f>IFERROR(VLOOKUP(CONCATENATE($A147,AG$1),'Исх-видео'!$A$2:$F$3000,6,FALSE),"-")</f>
        <v>-</v>
      </c>
      <c r="AH147" s="108" t="str">
        <f>IFERROR(VLOOKUP(CONCATENATE($A147,AH$1),'Исх-видео'!$A$2:$F$3000,6,FALSE),"-")</f>
        <v>-</v>
      </c>
      <c r="AI147" s="108" t="str">
        <f>IFERROR(VLOOKUP(CONCATENATE($A147,AI$1),'Исх-видео'!$A$2:$F$3000,6,FALSE),"-")</f>
        <v>-</v>
      </c>
      <c r="AJ147" s="108" t="str">
        <f>IFERROR(VLOOKUP(CONCATENATE($A147,AJ$1),'Исх-видео'!$A$2:$F$3000,6,FALSE),"-")</f>
        <v>-</v>
      </c>
      <c r="AK147" s="108" t="str">
        <f>IFERROR(VLOOKUP(CONCATENATE($A147,AK$1),'Исх-видео'!$A$2:$F$3000,6,FALSE),"-")</f>
        <v>-</v>
      </c>
      <c r="AL147" s="108" t="str">
        <f>IFERROR(VLOOKUP(CONCATENATE($A147,AL$1),'Исх-видео'!$A$2:$F$3000,6,FALSE),"-")</f>
        <v>-</v>
      </c>
      <c r="AM147" s="108" t="str">
        <f>IFERROR(VLOOKUP(CONCATENATE($A147,AM$1),'Исх-видео'!$A$2:$F$3000,6,FALSE),"-")</f>
        <v>-</v>
      </c>
      <c r="AN147" s="108" t="str">
        <f>IFERROR(VLOOKUP(CONCATENATE($A147,AN$1),'Исх-видео'!$A$2:$F$3000,6,FALSE),"-")</f>
        <v>ДА</v>
      </c>
      <c r="AO147" s="108" t="str">
        <f>IFERROR(VLOOKUP(CONCATENATE($A147,AO$1),'Исх-видео'!$A$2:$F$3000,6,FALSE),"-")</f>
        <v>-</v>
      </c>
      <c r="AP147" s="109"/>
    </row>
    <row r="148" spans="1:42">
      <c r="A148" s="22">
        <f t="shared" si="11"/>
        <v>47</v>
      </c>
      <c r="B148" s="108" t="str">
        <f>IFERROR(VLOOKUP(CONCATENATE($A148,B$1),'Исх-видео'!$A$2:$F$3000,6,FALSE),"-")</f>
        <v>-</v>
      </c>
      <c r="C148" s="108" t="str">
        <f>IFERROR(VLOOKUP(CONCATENATE($A148,C$1),'Исх-видео'!$A$2:$F$3000,6,FALSE),"-")</f>
        <v>-</v>
      </c>
      <c r="D148" s="108" t="str">
        <f>IFERROR(VLOOKUP(CONCATENATE($A148,D$1),'Исх-видео'!$A$2:$F$3000,6,FALSE),"-")</f>
        <v>-</v>
      </c>
      <c r="E148" s="108" t="str">
        <f>IFERROR(VLOOKUP(CONCATENATE($A148,E$1),'Исх-видео'!$A$2:$F$3000,6,FALSE),"-")</f>
        <v>-</v>
      </c>
      <c r="F148" s="108" t="str">
        <f>IFERROR(VLOOKUP(CONCATENATE($A148,F$1),'Исх-видео'!$A$2:$F$3000,6,FALSE),"-")</f>
        <v>-</v>
      </c>
      <c r="G148" s="108" t="str">
        <f>IFERROR(VLOOKUP(CONCATENATE($A148,G$1),'Исх-видео'!$A$2:$F$3000,6,FALSE),"-")</f>
        <v>-</v>
      </c>
      <c r="H148" s="108" t="str">
        <f>IFERROR(VLOOKUP(CONCATENATE($A148,H$1),'Исх-видео'!$A$2:$F$3000,6,FALSE),"-")</f>
        <v>-</v>
      </c>
      <c r="I148" s="108" t="str">
        <f>IFERROR(VLOOKUP(CONCATENATE($A148,I$1),'Исх-видео'!$A$2:$F$3000,6,FALSE),"-")</f>
        <v>-</v>
      </c>
      <c r="J148" s="108" t="str">
        <f>IFERROR(VLOOKUP(CONCATENATE($A148,J$1),'Исх-видео'!$A$2:$F$3000,6,FALSE),"-")</f>
        <v>-</v>
      </c>
      <c r="K148" s="108" t="str">
        <f>IFERROR(VLOOKUP(CONCATENATE($A148,K$1),'Исх-видео'!$A$2:$F$3000,6,FALSE),"-")</f>
        <v>-</v>
      </c>
      <c r="L148" s="108" t="str">
        <f>IFERROR(VLOOKUP(CONCATENATE($A148,L$1),'Исх-видео'!$A$2:$F$3000,6,FALSE),"-")</f>
        <v>-</v>
      </c>
      <c r="M148" s="108" t="str">
        <f>IFERROR(VLOOKUP(CONCATENATE($A148,M$1),'Исх-видео'!$A$2:$F$3000,6,FALSE),"-")</f>
        <v>-</v>
      </c>
      <c r="N148" s="108" t="str">
        <f>IFERROR(VLOOKUP(CONCATENATE($A148,N$1),'Исх-видео'!$A$2:$F$3000,6,FALSE),"-")</f>
        <v>-</v>
      </c>
      <c r="O148" s="108" t="str">
        <f>IFERROR(VLOOKUP(CONCATENATE($A148,O$1),'Исх-видео'!$A$2:$F$3000,6,FALSE),"-")</f>
        <v>-</v>
      </c>
      <c r="P148" s="108" t="str">
        <f>IFERROR(VLOOKUP(CONCATENATE($A148,P$1),'Исх-видео'!$A$2:$F$3000,6,FALSE),"-")</f>
        <v>-</v>
      </c>
      <c r="Q148" s="108" t="str">
        <f>IFERROR(VLOOKUP(CONCATENATE($A148,Q$1),'Исх-видео'!$A$2:$F$3000,6,FALSE),"-")</f>
        <v>-</v>
      </c>
      <c r="R148" s="108" t="str">
        <f>IFERROR(VLOOKUP(CONCATENATE($A148,R$1),'Исх-видео'!$A$2:$F$3000,6,FALSE),"-")</f>
        <v>-</v>
      </c>
      <c r="S148" s="108" t="str">
        <f>IFERROR(VLOOKUP(CONCATENATE($A148,S$1),'Исх-видео'!$A$2:$F$3000,6,FALSE),"-")</f>
        <v>-</v>
      </c>
      <c r="T148" s="108" t="str">
        <f>IFERROR(VLOOKUP(CONCATENATE($A148,T$1),'Исх-видео'!$A$2:$F$3000,6,FALSE),"-")</f>
        <v>-</v>
      </c>
      <c r="U148" s="108" t="str">
        <f>IFERROR(VLOOKUP(CONCATENATE($A148,U$1),'Исх-видео'!$A$2:$F$3000,6,FALSE),"-")</f>
        <v>-</v>
      </c>
      <c r="V148" s="108" t="str">
        <f>IFERROR(VLOOKUP(CONCATENATE($A148,V$1),'Исх-видео'!$A$2:$F$3000,6,FALSE),"-")</f>
        <v>-</v>
      </c>
      <c r="W148" s="108" t="str">
        <f>IFERROR(VLOOKUP(CONCATENATE($A148,W$1),'Исх-видео'!$A$2:$F$3000,6,FALSE),"-")</f>
        <v>-</v>
      </c>
      <c r="X148" s="108" t="str">
        <f>IFERROR(VLOOKUP(CONCATENATE($A148,X$1),'Исх-видео'!$A$2:$F$3000,6,FALSE),"-")</f>
        <v>-</v>
      </c>
      <c r="Y148" s="108" t="str">
        <f>IFERROR(VLOOKUP(CONCATENATE($A148,Y$1),'Исх-видео'!$A$2:$F$3000,6,FALSE),"-")</f>
        <v>-</v>
      </c>
      <c r="Z148" s="108" t="str">
        <f>IFERROR(VLOOKUP(CONCATENATE($A148,Z$1),'Исх-видео'!$A$2:$F$3000,6,FALSE),"-")</f>
        <v>-</v>
      </c>
      <c r="AA148" s="108" t="str">
        <f>IFERROR(VLOOKUP(CONCATENATE($A148,AA$1),'Исх-видео'!$A$2:$F$3000,6,FALSE),"-")</f>
        <v>-</v>
      </c>
      <c r="AB148" s="108" t="str">
        <f>IFERROR(VLOOKUP(CONCATENATE($A148,AB$1),'Исх-видео'!$A$2:$F$3000,6,FALSE),"-")</f>
        <v>-</v>
      </c>
      <c r="AC148" s="108" t="str">
        <f>IFERROR(VLOOKUP(CONCATENATE($A148,AC$1),'Исх-видео'!$A$2:$F$3000,6,FALSE),"-")</f>
        <v>-</v>
      </c>
      <c r="AD148" s="108" t="str">
        <f>IFERROR(VLOOKUP(CONCATENATE($A148,AD$1),'Исх-видео'!$A$2:$F$3000,6,FALSE),"-")</f>
        <v>-</v>
      </c>
      <c r="AE148" s="108" t="str">
        <f>IFERROR(VLOOKUP(CONCATENATE($A148,AE$1),'Исх-видео'!$A$2:$F$3000,6,FALSE),"-")</f>
        <v>-</v>
      </c>
      <c r="AF148" s="108" t="str">
        <f>IFERROR(VLOOKUP(CONCATENATE($A148,AF$1),'Исх-видео'!$A$2:$F$3000,6,FALSE),"-")</f>
        <v>-</v>
      </c>
      <c r="AG148" s="108" t="str">
        <f>IFERROR(VLOOKUP(CONCATENATE($A148,AG$1),'Исх-видео'!$A$2:$F$3000,6,FALSE),"-")</f>
        <v>-</v>
      </c>
      <c r="AH148" s="108" t="str">
        <f>IFERROR(VLOOKUP(CONCATENATE($A148,AH$1),'Исх-видео'!$A$2:$F$3000,6,FALSE),"-")</f>
        <v>-</v>
      </c>
      <c r="AI148" s="108" t="str">
        <f>IFERROR(VLOOKUP(CONCATENATE($A148,AI$1),'Исх-видео'!$A$2:$F$3000,6,FALSE),"-")</f>
        <v>-</v>
      </c>
      <c r="AJ148" s="108" t="str">
        <f>IFERROR(VLOOKUP(CONCATENATE($A148,AJ$1),'Исх-видео'!$A$2:$F$3000,6,FALSE),"-")</f>
        <v>-</v>
      </c>
      <c r="AK148" s="108" t="str">
        <f>IFERROR(VLOOKUP(CONCATENATE($A148,AK$1),'Исх-видео'!$A$2:$F$3000,6,FALSE),"-")</f>
        <v>-</v>
      </c>
      <c r="AL148" s="108" t="str">
        <f>IFERROR(VLOOKUP(CONCATENATE($A148,AL$1),'Исх-видео'!$A$2:$F$3000,6,FALSE),"-")</f>
        <v>-</v>
      </c>
      <c r="AM148" s="108" t="str">
        <f>IFERROR(VLOOKUP(CONCATENATE($A148,AM$1),'Исх-видео'!$A$2:$F$3000,6,FALSE),"-")</f>
        <v>-</v>
      </c>
      <c r="AN148" s="108" t="str">
        <f>IFERROR(VLOOKUP(CONCATENATE($A148,AN$1),'Исх-видео'!$A$2:$F$3000,6,FALSE),"-")</f>
        <v>-</v>
      </c>
      <c r="AO148" s="108" t="str">
        <f>IFERROR(VLOOKUP(CONCATENATE($A148,AO$1),'Исх-видео'!$A$2:$F$3000,6,FALSE),"-")</f>
        <v>-</v>
      </c>
      <c r="AP148" s="109"/>
    </row>
    <row r="149" spans="1:42">
      <c r="A149" s="22">
        <f t="shared" si="11"/>
        <v>48</v>
      </c>
      <c r="B149" s="108" t="str">
        <f>IFERROR(VLOOKUP(CONCATENATE($A149,B$1),'Исх-видео'!$A$2:$F$3000,6,FALSE),"-")</f>
        <v>-</v>
      </c>
      <c r="C149" s="108" t="str">
        <f>IFERROR(VLOOKUP(CONCATENATE($A149,C$1),'Исх-видео'!$A$2:$F$3000,6,FALSE),"-")</f>
        <v>-</v>
      </c>
      <c r="D149" s="108" t="str">
        <f>IFERROR(VLOOKUP(CONCATENATE($A149,D$1),'Исх-видео'!$A$2:$F$3000,6,FALSE),"-")</f>
        <v>-</v>
      </c>
      <c r="E149" s="108" t="str">
        <f>IFERROR(VLOOKUP(CONCATENATE($A149,E$1),'Исх-видео'!$A$2:$F$3000,6,FALSE),"-")</f>
        <v>-</v>
      </c>
      <c r="F149" s="108" t="str">
        <f>IFERROR(VLOOKUP(CONCATENATE($A149,F$1),'Исх-видео'!$A$2:$F$3000,6,FALSE),"-")</f>
        <v>-</v>
      </c>
      <c r="G149" s="108" t="str">
        <f>IFERROR(VLOOKUP(CONCATENATE($A149,G$1),'Исх-видео'!$A$2:$F$3000,6,FALSE),"-")</f>
        <v>-</v>
      </c>
      <c r="H149" s="108" t="str">
        <f>IFERROR(VLOOKUP(CONCATENATE($A149,H$1),'Исх-видео'!$A$2:$F$3000,6,FALSE),"-")</f>
        <v>-</v>
      </c>
      <c r="I149" s="108" t="str">
        <f>IFERROR(VLOOKUP(CONCATENATE($A149,I$1),'Исх-видео'!$A$2:$F$3000,6,FALSE),"-")</f>
        <v>-</v>
      </c>
      <c r="J149" s="108" t="str">
        <f>IFERROR(VLOOKUP(CONCATENATE($A149,J$1),'Исх-видео'!$A$2:$F$3000,6,FALSE),"-")</f>
        <v>-</v>
      </c>
      <c r="K149" s="108" t="str">
        <f>IFERROR(VLOOKUP(CONCATENATE($A149,K$1),'Исх-видео'!$A$2:$F$3000,6,FALSE),"-")</f>
        <v>-</v>
      </c>
      <c r="L149" s="108" t="str">
        <f>IFERROR(VLOOKUP(CONCATENATE($A149,L$1),'Исх-видео'!$A$2:$F$3000,6,FALSE),"-")</f>
        <v>-</v>
      </c>
      <c r="M149" s="108" t="str">
        <f>IFERROR(VLOOKUP(CONCATENATE($A149,M$1),'Исх-видео'!$A$2:$F$3000,6,FALSE),"-")</f>
        <v>-</v>
      </c>
      <c r="N149" s="108" t="str">
        <f>IFERROR(VLOOKUP(CONCATENATE($A149,N$1),'Исх-видео'!$A$2:$F$3000,6,FALSE),"-")</f>
        <v>-</v>
      </c>
      <c r="O149" s="108" t="str">
        <f>IFERROR(VLOOKUP(CONCATENATE($A149,O$1),'Исх-видео'!$A$2:$F$3000,6,FALSE),"-")</f>
        <v>-</v>
      </c>
      <c r="P149" s="108" t="str">
        <f>IFERROR(VLOOKUP(CONCATENATE($A149,P$1),'Исх-видео'!$A$2:$F$3000,6,FALSE),"-")</f>
        <v>-</v>
      </c>
      <c r="Q149" s="108" t="str">
        <f>IFERROR(VLOOKUP(CONCATENATE($A149,Q$1),'Исх-видео'!$A$2:$F$3000,6,FALSE),"-")</f>
        <v>-</v>
      </c>
      <c r="R149" s="108" t="str">
        <f>IFERROR(VLOOKUP(CONCATENATE($A149,R$1),'Исх-видео'!$A$2:$F$3000,6,FALSE),"-")</f>
        <v>-</v>
      </c>
      <c r="S149" s="108" t="str">
        <f>IFERROR(VLOOKUP(CONCATENATE($A149,S$1),'Исх-видео'!$A$2:$F$3000,6,FALSE),"-")</f>
        <v>-</v>
      </c>
      <c r="T149" s="108" t="str">
        <f>IFERROR(VLOOKUP(CONCATENATE($A149,T$1),'Исх-видео'!$A$2:$F$3000,6,FALSE),"-")</f>
        <v>-</v>
      </c>
      <c r="U149" s="108" t="str">
        <f>IFERROR(VLOOKUP(CONCATENATE($A149,U$1),'Исх-видео'!$A$2:$F$3000,6,FALSE),"-")</f>
        <v>-</v>
      </c>
      <c r="V149" s="108" t="str">
        <f>IFERROR(VLOOKUP(CONCATENATE($A149,V$1),'Исх-видео'!$A$2:$F$3000,6,FALSE),"-")</f>
        <v>-</v>
      </c>
      <c r="W149" s="108" t="str">
        <f>IFERROR(VLOOKUP(CONCATENATE($A149,W$1),'Исх-видео'!$A$2:$F$3000,6,FALSE),"-")</f>
        <v>-</v>
      </c>
      <c r="X149" s="108" t="str">
        <f>IFERROR(VLOOKUP(CONCATENATE($A149,X$1),'Исх-видео'!$A$2:$F$3000,6,FALSE),"-")</f>
        <v>-</v>
      </c>
      <c r="Y149" s="108" t="str">
        <f>IFERROR(VLOOKUP(CONCATENATE($A149,Y$1),'Исх-видео'!$A$2:$F$3000,6,FALSE),"-")</f>
        <v>-</v>
      </c>
      <c r="Z149" s="108" t="str">
        <f>IFERROR(VLOOKUP(CONCATENATE($A149,Z$1),'Исх-видео'!$A$2:$F$3000,6,FALSE),"-")</f>
        <v>-</v>
      </c>
      <c r="AA149" s="108" t="str">
        <f>IFERROR(VLOOKUP(CONCATENATE($A149,AA$1),'Исх-видео'!$A$2:$F$3000,6,FALSE),"-")</f>
        <v>-</v>
      </c>
      <c r="AB149" s="108" t="str">
        <f>IFERROR(VLOOKUP(CONCATENATE($A149,AB$1),'Исх-видео'!$A$2:$F$3000,6,FALSE),"-")</f>
        <v>-</v>
      </c>
      <c r="AC149" s="108" t="str">
        <f>IFERROR(VLOOKUP(CONCATENATE($A149,AC$1),'Исх-видео'!$A$2:$F$3000,6,FALSE),"-")</f>
        <v>-</v>
      </c>
      <c r="AD149" s="108" t="str">
        <f>IFERROR(VLOOKUP(CONCATENATE($A149,AD$1),'Исх-видео'!$A$2:$F$3000,6,FALSE),"-")</f>
        <v>-</v>
      </c>
      <c r="AE149" s="108" t="str">
        <f>IFERROR(VLOOKUP(CONCATENATE($A149,AE$1),'Исх-видео'!$A$2:$F$3000,6,FALSE),"-")</f>
        <v>-</v>
      </c>
      <c r="AF149" s="108" t="str">
        <f>IFERROR(VLOOKUP(CONCATENATE($A149,AF$1),'Исх-видео'!$A$2:$F$3000,6,FALSE),"-")</f>
        <v>-</v>
      </c>
      <c r="AG149" s="108" t="str">
        <f>IFERROR(VLOOKUP(CONCATENATE($A149,AG$1),'Исх-видео'!$A$2:$F$3000,6,FALSE),"-")</f>
        <v>-</v>
      </c>
      <c r="AH149" s="108" t="str">
        <f>IFERROR(VLOOKUP(CONCATENATE($A149,AH$1),'Исх-видео'!$A$2:$F$3000,6,FALSE),"-")</f>
        <v>-</v>
      </c>
      <c r="AI149" s="108" t="str">
        <f>IFERROR(VLOOKUP(CONCATENATE($A149,AI$1),'Исх-видео'!$A$2:$F$3000,6,FALSE),"-")</f>
        <v>-</v>
      </c>
      <c r="AJ149" s="108" t="str">
        <f>IFERROR(VLOOKUP(CONCATENATE($A149,AJ$1),'Исх-видео'!$A$2:$F$3000,6,FALSE),"-")</f>
        <v>-</v>
      </c>
      <c r="AK149" s="108" t="str">
        <f>IFERROR(VLOOKUP(CONCATENATE($A149,AK$1),'Исх-видео'!$A$2:$F$3000,6,FALSE),"-")</f>
        <v>-</v>
      </c>
      <c r="AL149" s="108" t="str">
        <f>IFERROR(VLOOKUP(CONCATENATE($A149,AL$1),'Исх-видео'!$A$2:$F$3000,6,FALSE),"-")</f>
        <v>-</v>
      </c>
      <c r="AM149" s="108" t="str">
        <f>IFERROR(VLOOKUP(CONCATENATE($A149,AM$1),'Исх-видео'!$A$2:$F$3000,6,FALSE),"-")</f>
        <v>-</v>
      </c>
      <c r="AN149" s="108" t="str">
        <f>IFERROR(VLOOKUP(CONCATENATE($A149,AN$1),'Исх-видео'!$A$2:$F$3000,6,FALSE),"-")</f>
        <v>-</v>
      </c>
      <c r="AO149" s="108" t="str">
        <f>IFERROR(VLOOKUP(CONCATENATE($A149,AO$1),'Исх-видео'!$A$2:$F$3000,6,FALSE),"-")</f>
        <v>-</v>
      </c>
      <c r="AP149" s="109"/>
    </row>
    <row r="150" spans="1:42">
      <c r="A150" s="22">
        <f t="shared" si="11"/>
        <v>49</v>
      </c>
      <c r="B150" s="108" t="str">
        <f>IFERROR(VLOOKUP(CONCATENATE($A150,B$1),'Исх-видео'!$A$2:$F$3000,6,FALSE),"-")</f>
        <v>-</v>
      </c>
      <c r="C150" s="108" t="str">
        <f>IFERROR(VLOOKUP(CONCATENATE($A150,C$1),'Исх-видео'!$A$2:$F$3000,6,FALSE),"-")</f>
        <v>-</v>
      </c>
      <c r="D150" s="108" t="str">
        <f>IFERROR(VLOOKUP(CONCATENATE($A150,D$1),'Исх-видео'!$A$2:$F$3000,6,FALSE),"-")</f>
        <v>-</v>
      </c>
      <c r="E150" s="108" t="str">
        <f>IFERROR(VLOOKUP(CONCATENATE($A150,E$1),'Исх-видео'!$A$2:$F$3000,6,FALSE),"-")</f>
        <v>-</v>
      </c>
      <c r="F150" s="108" t="str">
        <f>IFERROR(VLOOKUP(CONCATENATE($A150,F$1),'Исх-видео'!$A$2:$F$3000,6,FALSE),"-")</f>
        <v>-</v>
      </c>
      <c r="G150" s="108" t="str">
        <f>IFERROR(VLOOKUP(CONCATENATE($A150,G$1),'Исх-видео'!$A$2:$F$3000,6,FALSE),"-")</f>
        <v>-</v>
      </c>
      <c r="H150" s="108" t="str">
        <f>IFERROR(VLOOKUP(CONCATENATE($A150,H$1),'Исх-видео'!$A$2:$F$3000,6,FALSE),"-")</f>
        <v>-</v>
      </c>
      <c r="I150" s="108" t="str">
        <f>IFERROR(VLOOKUP(CONCATENATE($A150,I$1),'Исх-видео'!$A$2:$F$3000,6,FALSE),"-")</f>
        <v>-</v>
      </c>
      <c r="J150" s="108" t="str">
        <f>IFERROR(VLOOKUP(CONCATENATE($A150,J$1),'Исх-видео'!$A$2:$F$3000,6,FALSE),"-")</f>
        <v>-</v>
      </c>
      <c r="K150" s="108" t="str">
        <f>IFERROR(VLOOKUP(CONCATENATE($A150,K$1),'Исх-видео'!$A$2:$F$3000,6,FALSE),"-")</f>
        <v>-</v>
      </c>
      <c r="L150" s="108" t="str">
        <f>IFERROR(VLOOKUP(CONCATENATE($A150,L$1),'Исх-видео'!$A$2:$F$3000,6,FALSE),"-")</f>
        <v>-</v>
      </c>
      <c r="M150" s="108" t="str">
        <f>IFERROR(VLOOKUP(CONCATENATE($A150,M$1),'Исх-видео'!$A$2:$F$3000,6,FALSE),"-")</f>
        <v>-</v>
      </c>
      <c r="N150" s="108" t="str">
        <f>IFERROR(VLOOKUP(CONCATENATE($A150,N$1),'Исх-видео'!$A$2:$F$3000,6,FALSE),"-")</f>
        <v>-</v>
      </c>
      <c r="O150" s="108" t="str">
        <f>IFERROR(VLOOKUP(CONCATENATE($A150,O$1),'Исх-видео'!$A$2:$F$3000,6,FALSE),"-")</f>
        <v>-</v>
      </c>
      <c r="P150" s="108" t="str">
        <f>IFERROR(VLOOKUP(CONCATENATE($A150,P$1),'Исх-видео'!$A$2:$F$3000,6,FALSE),"-")</f>
        <v>-</v>
      </c>
      <c r="Q150" s="108" t="str">
        <f>IFERROR(VLOOKUP(CONCATENATE($A150,Q$1),'Исх-видео'!$A$2:$F$3000,6,FALSE),"-")</f>
        <v>-</v>
      </c>
      <c r="R150" s="108" t="str">
        <f>IFERROR(VLOOKUP(CONCATENATE($A150,R$1),'Исх-видео'!$A$2:$F$3000,6,FALSE),"-")</f>
        <v>-</v>
      </c>
      <c r="S150" s="108" t="str">
        <f>IFERROR(VLOOKUP(CONCATENATE($A150,S$1),'Исх-видео'!$A$2:$F$3000,6,FALSE),"-")</f>
        <v>-</v>
      </c>
      <c r="T150" s="108" t="str">
        <f>IFERROR(VLOOKUP(CONCATENATE($A150,T$1),'Исх-видео'!$A$2:$F$3000,6,FALSE),"-")</f>
        <v>-</v>
      </c>
      <c r="U150" s="108" t="str">
        <f>IFERROR(VLOOKUP(CONCATENATE($A150,U$1),'Исх-видео'!$A$2:$F$3000,6,FALSE),"-")</f>
        <v>-</v>
      </c>
      <c r="V150" s="108" t="str">
        <f>IFERROR(VLOOKUP(CONCATENATE($A150,V$1),'Исх-видео'!$A$2:$F$3000,6,FALSE),"-")</f>
        <v>-</v>
      </c>
      <c r="W150" s="108" t="str">
        <f>IFERROR(VLOOKUP(CONCATENATE($A150,W$1),'Исх-видео'!$A$2:$F$3000,6,FALSE),"-")</f>
        <v>-</v>
      </c>
      <c r="X150" s="108" t="str">
        <f>IFERROR(VLOOKUP(CONCATENATE($A150,X$1),'Исх-видео'!$A$2:$F$3000,6,FALSE),"-")</f>
        <v>-</v>
      </c>
      <c r="Y150" s="108" t="str">
        <f>IFERROR(VLOOKUP(CONCATENATE($A150,Y$1),'Исх-видео'!$A$2:$F$3000,6,FALSE),"-")</f>
        <v>-</v>
      </c>
      <c r="Z150" s="108" t="str">
        <f>IFERROR(VLOOKUP(CONCATENATE($A150,Z$1),'Исх-видео'!$A$2:$F$3000,6,FALSE),"-")</f>
        <v>-</v>
      </c>
      <c r="AA150" s="108" t="str">
        <f>IFERROR(VLOOKUP(CONCATENATE($A150,AA$1),'Исх-видео'!$A$2:$F$3000,6,FALSE),"-")</f>
        <v>-</v>
      </c>
      <c r="AB150" s="108" t="str">
        <f>IFERROR(VLOOKUP(CONCATENATE($A150,AB$1),'Исх-видео'!$A$2:$F$3000,6,FALSE),"-")</f>
        <v>-</v>
      </c>
      <c r="AC150" s="108" t="str">
        <f>IFERROR(VLOOKUP(CONCATENATE($A150,AC$1),'Исх-видео'!$A$2:$F$3000,6,FALSE),"-")</f>
        <v>-</v>
      </c>
      <c r="AD150" s="108" t="str">
        <f>IFERROR(VLOOKUP(CONCATENATE($A150,AD$1),'Исх-видео'!$A$2:$F$3000,6,FALSE),"-")</f>
        <v>-</v>
      </c>
      <c r="AE150" s="108" t="str">
        <f>IFERROR(VLOOKUP(CONCATENATE($A150,AE$1),'Исх-видео'!$A$2:$F$3000,6,FALSE),"-")</f>
        <v>-</v>
      </c>
      <c r="AF150" s="108" t="str">
        <f>IFERROR(VLOOKUP(CONCATENATE($A150,AF$1),'Исх-видео'!$A$2:$F$3000,6,FALSE),"-")</f>
        <v>-</v>
      </c>
      <c r="AG150" s="108" t="str">
        <f>IFERROR(VLOOKUP(CONCATENATE($A150,AG$1),'Исх-видео'!$A$2:$F$3000,6,FALSE),"-")</f>
        <v>-</v>
      </c>
      <c r="AH150" s="108" t="str">
        <f>IFERROR(VLOOKUP(CONCATENATE($A150,AH$1),'Исх-видео'!$A$2:$F$3000,6,FALSE),"-")</f>
        <v>-</v>
      </c>
      <c r="AI150" s="108" t="str">
        <f>IFERROR(VLOOKUP(CONCATENATE($A150,AI$1),'Исх-видео'!$A$2:$F$3000,6,FALSE),"-")</f>
        <v>-</v>
      </c>
      <c r="AJ150" s="108" t="str">
        <f>IFERROR(VLOOKUP(CONCATENATE($A150,AJ$1),'Исх-видео'!$A$2:$F$3000,6,FALSE),"-")</f>
        <v>-</v>
      </c>
      <c r="AK150" s="108" t="str">
        <f>IFERROR(VLOOKUP(CONCATENATE($A150,AK$1),'Исх-видео'!$A$2:$F$3000,6,FALSE),"-")</f>
        <v>-</v>
      </c>
      <c r="AL150" s="108" t="str">
        <f>IFERROR(VLOOKUP(CONCATENATE($A150,AL$1),'Исх-видео'!$A$2:$F$3000,6,FALSE),"-")</f>
        <v>-</v>
      </c>
      <c r="AM150" s="108" t="str">
        <f>IFERROR(VLOOKUP(CONCATENATE($A150,AM$1),'Исх-видео'!$A$2:$F$3000,6,FALSE),"-")</f>
        <v>-</v>
      </c>
      <c r="AN150" s="108" t="str">
        <f>IFERROR(VLOOKUP(CONCATENATE($A150,AN$1),'Исх-видео'!$A$2:$F$3000,6,FALSE),"-")</f>
        <v>-</v>
      </c>
      <c r="AO150" s="108" t="str">
        <f>IFERROR(VLOOKUP(CONCATENATE($A150,AO$1),'Исх-видео'!$A$2:$F$3000,6,FALSE),"-")</f>
        <v>-</v>
      </c>
      <c r="AP150" s="109"/>
    </row>
    <row r="151" spans="1:42">
      <c r="A151" s="22">
        <f t="shared" si="11"/>
        <v>50</v>
      </c>
      <c r="B151" s="108" t="str">
        <f>IFERROR(VLOOKUP(CONCATENATE($A151,B$1),'Исх-видео'!$A$2:$F$3000,6,FALSE),"-")</f>
        <v>-</v>
      </c>
      <c r="C151" s="108" t="str">
        <f>IFERROR(VLOOKUP(CONCATENATE($A151,C$1),'Исх-видео'!$A$2:$F$3000,6,FALSE),"-")</f>
        <v>-</v>
      </c>
      <c r="D151" s="108" t="str">
        <f>IFERROR(VLOOKUP(CONCATENATE($A151,D$1),'Исх-видео'!$A$2:$F$3000,6,FALSE),"-")</f>
        <v>-</v>
      </c>
      <c r="E151" s="108" t="str">
        <f>IFERROR(VLOOKUP(CONCATENATE($A151,E$1),'Исх-видео'!$A$2:$F$3000,6,FALSE),"-")</f>
        <v>-</v>
      </c>
      <c r="F151" s="108" t="str">
        <f>IFERROR(VLOOKUP(CONCATENATE($A151,F$1),'Исх-видео'!$A$2:$F$3000,6,FALSE),"-")</f>
        <v>-</v>
      </c>
      <c r="G151" s="108" t="str">
        <f>IFERROR(VLOOKUP(CONCATENATE($A151,G$1),'Исх-видео'!$A$2:$F$3000,6,FALSE),"-")</f>
        <v>-</v>
      </c>
      <c r="H151" s="108" t="str">
        <f>IFERROR(VLOOKUP(CONCATENATE($A151,H$1),'Исх-видео'!$A$2:$F$3000,6,FALSE),"-")</f>
        <v>-</v>
      </c>
      <c r="I151" s="108" t="str">
        <f>IFERROR(VLOOKUP(CONCATENATE($A151,I$1),'Исх-видео'!$A$2:$F$3000,6,FALSE),"-")</f>
        <v>-</v>
      </c>
      <c r="J151" s="108" t="str">
        <f>IFERROR(VLOOKUP(CONCATENATE($A151,J$1),'Исх-видео'!$A$2:$F$3000,6,FALSE),"-")</f>
        <v>-</v>
      </c>
      <c r="K151" s="108" t="str">
        <f>IFERROR(VLOOKUP(CONCATENATE($A151,K$1),'Исх-видео'!$A$2:$F$3000,6,FALSE),"-")</f>
        <v>-</v>
      </c>
      <c r="L151" s="108" t="str">
        <f>IFERROR(VLOOKUP(CONCATENATE($A151,L$1),'Исх-видео'!$A$2:$F$3000,6,FALSE),"-")</f>
        <v>-</v>
      </c>
      <c r="M151" s="108" t="str">
        <f>IFERROR(VLOOKUP(CONCATENATE($A151,M$1),'Исх-видео'!$A$2:$F$3000,6,FALSE),"-")</f>
        <v>-</v>
      </c>
      <c r="N151" s="108" t="str">
        <f>IFERROR(VLOOKUP(CONCATENATE($A151,N$1),'Исх-видео'!$A$2:$F$3000,6,FALSE),"-")</f>
        <v>-</v>
      </c>
      <c r="O151" s="108" t="str">
        <f>IFERROR(VLOOKUP(CONCATENATE($A151,O$1),'Исх-видео'!$A$2:$F$3000,6,FALSE),"-")</f>
        <v>-</v>
      </c>
      <c r="P151" s="108" t="str">
        <f>IFERROR(VLOOKUP(CONCATENATE($A151,P$1),'Исх-видео'!$A$2:$F$3000,6,FALSE),"-")</f>
        <v>-</v>
      </c>
      <c r="Q151" s="108" t="str">
        <f>IFERROR(VLOOKUP(CONCATENATE($A151,Q$1),'Исх-видео'!$A$2:$F$3000,6,FALSE),"-")</f>
        <v>-</v>
      </c>
      <c r="R151" s="108" t="str">
        <f>IFERROR(VLOOKUP(CONCATENATE($A151,R$1),'Исх-видео'!$A$2:$F$3000,6,FALSE),"-")</f>
        <v>-</v>
      </c>
      <c r="S151" s="108" t="str">
        <f>IFERROR(VLOOKUP(CONCATENATE($A151,S$1),'Исх-видео'!$A$2:$F$3000,6,FALSE),"-")</f>
        <v>-</v>
      </c>
      <c r="T151" s="108" t="str">
        <f>IFERROR(VLOOKUP(CONCATENATE($A151,T$1),'Исх-видео'!$A$2:$F$3000,6,FALSE),"-")</f>
        <v>-</v>
      </c>
      <c r="U151" s="108" t="str">
        <f>IFERROR(VLOOKUP(CONCATENATE($A151,U$1),'Исх-видео'!$A$2:$F$3000,6,FALSE),"-")</f>
        <v>-</v>
      </c>
      <c r="V151" s="108" t="str">
        <f>IFERROR(VLOOKUP(CONCATENATE($A151,V$1),'Исх-видео'!$A$2:$F$3000,6,FALSE),"-")</f>
        <v>-</v>
      </c>
      <c r="W151" s="108" t="str">
        <f>IFERROR(VLOOKUP(CONCATENATE($A151,W$1),'Исх-видео'!$A$2:$F$3000,6,FALSE),"-")</f>
        <v>-</v>
      </c>
      <c r="X151" s="108" t="str">
        <f>IFERROR(VLOOKUP(CONCATENATE($A151,X$1),'Исх-видео'!$A$2:$F$3000,6,FALSE),"-")</f>
        <v>-</v>
      </c>
      <c r="Y151" s="108" t="str">
        <f>IFERROR(VLOOKUP(CONCATENATE($A151,Y$1),'Исх-видео'!$A$2:$F$3000,6,FALSE),"-")</f>
        <v>-</v>
      </c>
      <c r="Z151" s="108" t="str">
        <f>IFERROR(VLOOKUP(CONCATENATE($A151,Z$1),'Исх-видео'!$A$2:$F$3000,6,FALSE),"-")</f>
        <v>-</v>
      </c>
      <c r="AA151" s="108" t="str">
        <f>IFERROR(VLOOKUP(CONCATENATE($A151,AA$1),'Исх-видео'!$A$2:$F$3000,6,FALSE),"-")</f>
        <v>-</v>
      </c>
      <c r="AB151" s="108" t="str">
        <f>IFERROR(VLOOKUP(CONCATENATE($A151,AB$1),'Исх-видео'!$A$2:$F$3000,6,FALSE),"-")</f>
        <v>-</v>
      </c>
      <c r="AC151" s="108" t="str">
        <f>IFERROR(VLOOKUP(CONCATENATE($A151,AC$1),'Исх-видео'!$A$2:$F$3000,6,FALSE),"-")</f>
        <v>-</v>
      </c>
      <c r="AD151" s="108" t="str">
        <f>IFERROR(VLOOKUP(CONCATENATE($A151,AD$1),'Исх-видео'!$A$2:$F$3000,6,FALSE),"-")</f>
        <v>-</v>
      </c>
      <c r="AE151" s="108" t="str">
        <f>IFERROR(VLOOKUP(CONCATENATE($A151,AE$1),'Исх-видео'!$A$2:$F$3000,6,FALSE),"-")</f>
        <v>-</v>
      </c>
      <c r="AF151" s="108" t="str">
        <f>IFERROR(VLOOKUP(CONCATENATE($A151,AF$1),'Исх-видео'!$A$2:$F$3000,6,FALSE),"-")</f>
        <v>-</v>
      </c>
      <c r="AG151" s="108" t="str">
        <f>IFERROR(VLOOKUP(CONCATENATE($A151,AG$1),'Исх-видео'!$A$2:$F$3000,6,FALSE),"-")</f>
        <v>-</v>
      </c>
      <c r="AH151" s="108" t="str">
        <f>IFERROR(VLOOKUP(CONCATENATE($A151,AH$1),'Исх-видео'!$A$2:$F$3000,6,FALSE),"-")</f>
        <v>-</v>
      </c>
      <c r="AI151" s="108" t="str">
        <f>IFERROR(VLOOKUP(CONCATENATE($A151,AI$1),'Исх-видео'!$A$2:$F$3000,6,FALSE),"-")</f>
        <v>-</v>
      </c>
      <c r="AJ151" s="108" t="str">
        <f>IFERROR(VLOOKUP(CONCATENATE($A151,AJ$1),'Исх-видео'!$A$2:$F$3000,6,FALSE),"-")</f>
        <v>-</v>
      </c>
      <c r="AK151" s="108" t="str">
        <f>IFERROR(VLOOKUP(CONCATENATE($A151,AK$1),'Исх-видео'!$A$2:$F$3000,6,FALSE),"-")</f>
        <v>-</v>
      </c>
      <c r="AL151" s="108" t="str">
        <f>IFERROR(VLOOKUP(CONCATENATE($A151,AL$1),'Исх-видео'!$A$2:$F$3000,6,FALSE),"-")</f>
        <v>-</v>
      </c>
      <c r="AM151" s="108" t="str">
        <f>IFERROR(VLOOKUP(CONCATENATE($A151,AM$1),'Исх-видео'!$A$2:$F$3000,6,FALSE),"-")</f>
        <v>-</v>
      </c>
      <c r="AN151" s="108" t="str">
        <f>IFERROR(VLOOKUP(CONCATENATE($A151,AN$1),'Исх-видео'!$A$2:$F$3000,6,FALSE),"-")</f>
        <v>-</v>
      </c>
      <c r="AO151" s="108" t="str">
        <f>IFERROR(VLOOKUP(CONCATENATE($A151,AO$1),'Исх-видео'!$A$2:$F$3000,6,FALSE),"-")</f>
        <v>-</v>
      </c>
      <c r="AP151" s="109"/>
    </row>
    <row r="152" spans="1:42">
      <c r="A152" s="22">
        <f t="shared" si="11"/>
        <v>51</v>
      </c>
      <c r="B152" s="108" t="str">
        <f>IFERROR(VLOOKUP(CONCATENATE($A152,B$1),'Исх-видео'!$A$2:$F$3000,6,FALSE),"-")</f>
        <v>-</v>
      </c>
      <c r="C152" s="108" t="str">
        <f>IFERROR(VLOOKUP(CONCATENATE($A152,C$1),'Исх-видео'!$A$2:$F$3000,6,FALSE),"-")</f>
        <v>-</v>
      </c>
      <c r="D152" s="108" t="str">
        <f>IFERROR(VLOOKUP(CONCATENATE($A152,D$1),'Исх-видео'!$A$2:$F$3000,6,FALSE),"-")</f>
        <v>-</v>
      </c>
      <c r="E152" s="108" t="str">
        <f>IFERROR(VLOOKUP(CONCATENATE($A152,E$1),'Исх-видео'!$A$2:$F$3000,6,FALSE),"-")</f>
        <v>-</v>
      </c>
      <c r="F152" s="108" t="str">
        <f>IFERROR(VLOOKUP(CONCATENATE($A152,F$1),'Исх-видео'!$A$2:$F$3000,6,FALSE),"-")</f>
        <v>ДА</v>
      </c>
      <c r="G152" s="108" t="str">
        <f>IFERROR(VLOOKUP(CONCATENATE($A152,G$1),'Исх-видео'!$A$2:$F$3000,6,FALSE),"-")</f>
        <v>-</v>
      </c>
      <c r="H152" s="108" t="str">
        <f>IFERROR(VLOOKUP(CONCATENATE($A152,H$1),'Исх-видео'!$A$2:$F$3000,6,FALSE),"-")</f>
        <v>-</v>
      </c>
      <c r="I152" s="108" t="str">
        <f>IFERROR(VLOOKUP(CONCATENATE($A152,I$1),'Исх-видео'!$A$2:$F$3000,6,FALSE),"-")</f>
        <v>НЕТ</v>
      </c>
      <c r="J152" s="108" t="str">
        <f>IFERROR(VLOOKUP(CONCATENATE($A152,J$1),'Исх-видео'!$A$2:$F$3000,6,FALSE),"-")</f>
        <v>НЕТ</v>
      </c>
      <c r="K152" s="108" t="str">
        <f>IFERROR(VLOOKUP(CONCATENATE($A152,K$1),'Исх-видео'!$A$2:$F$3000,6,FALSE),"-")</f>
        <v>-</v>
      </c>
      <c r="L152" s="108" t="str">
        <f>IFERROR(VLOOKUP(CONCATENATE($A152,L$1),'Исх-видео'!$A$2:$F$3000,6,FALSE),"-")</f>
        <v>ДА</v>
      </c>
      <c r="M152" s="108" t="str">
        <f>IFERROR(VLOOKUP(CONCATENATE($A152,M$1),'Исх-видео'!$A$2:$F$3000,6,FALSE),"-")</f>
        <v>НЕТ</v>
      </c>
      <c r="N152" s="108" t="str">
        <f>IFERROR(VLOOKUP(CONCATENATE($A152,N$1),'Исх-видео'!$A$2:$F$3000,6,FALSE),"-")</f>
        <v>НЕТ</v>
      </c>
      <c r="O152" s="108" t="str">
        <f>IFERROR(VLOOKUP(CONCATENATE($A152,O$1),'Исх-видео'!$A$2:$F$3000,6,FALSE),"-")</f>
        <v>НЕТ</v>
      </c>
      <c r="P152" s="108" t="str">
        <f>IFERROR(VLOOKUP(CONCATENATE($A152,P$1),'Исх-видео'!$A$2:$F$3000,6,FALSE),"-")</f>
        <v>-</v>
      </c>
      <c r="Q152" s="108" t="str">
        <f>IFERROR(VLOOKUP(CONCATENATE($A152,Q$1),'Исх-видео'!$A$2:$F$3000,6,FALSE),"-")</f>
        <v>ДА</v>
      </c>
      <c r="R152" s="108" t="str">
        <f>IFERROR(VLOOKUP(CONCATENATE($A152,R$1),'Исх-видео'!$A$2:$F$3000,6,FALSE),"-")</f>
        <v>-</v>
      </c>
      <c r="S152" s="108" t="str">
        <f>IFERROR(VLOOKUP(CONCATENATE($A152,S$1),'Исх-видео'!$A$2:$F$3000,6,FALSE),"-")</f>
        <v>-</v>
      </c>
      <c r="T152" s="108" t="str">
        <f>IFERROR(VLOOKUP(CONCATENATE($A152,T$1),'Исх-видео'!$A$2:$F$3000,6,FALSE),"-")</f>
        <v>ДА</v>
      </c>
      <c r="U152" s="108" t="str">
        <f>IFERROR(VLOOKUP(CONCATENATE($A152,U$1),'Исх-видео'!$A$2:$F$3000,6,FALSE),"-")</f>
        <v>-</v>
      </c>
      <c r="V152" s="108" t="str">
        <f>IFERROR(VLOOKUP(CONCATENATE($A152,V$1),'Исх-видео'!$A$2:$F$3000,6,FALSE),"-")</f>
        <v>-</v>
      </c>
      <c r="W152" s="108" t="str">
        <f>IFERROR(VLOOKUP(CONCATENATE($A152,W$1),'Исх-видео'!$A$2:$F$3000,6,FALSE),"-")</f>
        <v>-</v>
      </c>
      <c r="X152" s="108" t="str">
        <f>IFERROR(VLOOKUP(CONCATENATE($A152,X$1),'Исх-видео'!$A$2:$F$3000,6,FALSE),"-")</f>
        <v>-</v>
      </c>
      <c r="Y152" s="108" t="str">
        <f>IFERROR(VLOOKUP(CONCATENATE($A152,Y$1),'Исх-видео'!$A$2:$F$3000,6,FALSE),"-")</f>
        <v>-</v>
      </c>
      <c r="Z152" s="108" t="str">
        <f>IFERROR(VLOOKUP(CONCATENATE($A152,Z$1),'Исх-видео'!$A$2:$F$3000,6,FALSE),"-")</f>
        <v>-</v>
      </c>
      <c r="AA152" s="108" t="str">
        <f>IFERROR(VLOOKUP(CONCATENATE($A152,AA$1),'Исх-видео'!$A$2:$F$3000,6,FALSE),"-")</f>
        <v>НЕТ</v>
      </c>
      <c r="AB152" s="108" t="str">
        <f>IFERROR(VLOOKUP(CONCATENATE($A152,AB$1),'Исх-видео'!$A$2:$F$3000,6,FALSE),"-")</f>
        <v>-</v>
      </c>
      <c r="AC152" s="108" t="str">
        <f>IFERROR(VLOOKUP(CONCATENATE($A152,AC$1),'Исх-видео'!$A$2:$F$3000,6,FALSE),"-")</f>
        <v>-</v>
      </c>
      <c r="AD152" s="108" t="str">
        <f>IFERROR(VLOOKUP(CONCATENATE($A152,AD$1),'Исх-видео'!$A$2:$F$3000,6,FALSE),"-")</f>
        <v>ДА</v>
      </c>
      <c r="AE152" s="108" t="str">
        <f>IFERROR(VLOOKUP(CONCATENATE($A152,AE$1),'Исх-видео'!$A$2:$F$3000,6,FALSE),"-")</f>
        <v>-</v>
      </c>
      <c r="AF152" s="108" t="str">
        <f>IFERROR(VLOOKUP(CONCATENATE($A152,AF$1),'Исх-видео'!$A$2:$F$3000,6,FALSE),"-")</f>
        <v>-</v>
      </c>
      <c r="AG152" s="108" t="str">
        <f>IFERROR(VLOOKUP(CONCATENATE($A152,AG$1),'Исх-видео'!$A$2:$F$3000,6,FALSE),"-")</f>
        <v>-</v>
      </c>
      <c r="AH152" s="108" t="str">
        <f>IFERROR(VLOOKUP(CONCATENATE($A152,AH$1),'Исх-видео'!$A$2:$F$3000,6,FALSE),"-")</f>
        <v>-</v>
      </c>
      <c r="AI152" s="108" t="str">
        <f>IFERROR(VLOOKUP(CONCATENATE($A152,AI$1),'Исх-видео'!$A$2:$F$3000,6,FALSE),"-")</f>
        <v>-</v>
      </c>
      <c r="AJ152" s="108" t="str">
        <f>IFERROR(VLOOKUP(CONCATENATE($A152,AJ$1),'Исх-видео'!$A$2:$F$3000,6,FALSE),"-")</f>
        <v>-</v>
      </c>
      <c r="AK152" s="108" t="str">
        <f>IFERROR(VLOOKUP(CONCATENATE($A152,AK$1),'Исх-видео'!$A$2:$F$3000,6,FALSE),"-")</f>
        <v>-</v>
      </c>
      <c r="AL152" s="108" t="str">
        <f>IFERROR(VLOOKUP(CONCATENATE($A152,AL$1),'Исх-видео'!$A$2:$F$3000,6,FALSE),"-")</f>
        <v>-</v>
      </c>
      <c r="AM152" s="108" t="str">
        <f>IFERROR(VLOOKUP(CONCATENATE($A152,AM$1),'Исх-видео'!$A$2:$F$3000,6,FALSE),"-")</f>
        <v>-</v>
      </c>
      <c r="AN152" s="108" t="str">
        <f>IFERROR(VLOOKUP(CONCATENATE($A152,AN$1),'Исх-видео'!$A$2:$F$3000,6,FALSE),"-")</f>
        <v>ДА</v>
      </c>
      <c r="AO152" s="108" t="str">
        <f>IFERROR(VLOOKUP(CONCATENATE($A152,AO$1),'Исх-видео'!$A$2:$F$3000,6,FALSE),"-")</f>
        <v>-</v>
      </c>
      <c r="AP152" s="109"/>
    </row>
    <row r="153" spans="1:42">
      <c r="A153" s="22">
        <f t="shared" si="11"/>
        <v>52</v>
      </c>
      <c r="B153" s="108" t="str">
        <f>IFERROR(VLOOKUP(CONCATENATE($A153,B$1),'Исх-видео'!$A$2:$F$3000,6,FALSE),"-")</f>
        <v>-</v>
      </c>
      <c r="C153" s="108" t="str">
        <f>IFERROR(VLOOKUP(CONCATENATE($A153,C$1),'Исх-видео'!$A$2:$F$3000,6,FALSE),"-")</f>
        <v>-</v>
      </c>
      <c r="D153" s="108" t="str">
        <f>IFERROR(VLOOKUP(CONCATENATE($A153,D$1),'Исх-видео'!$A$2:$F$3000,6,FALSE),"-")</f>
        <v>-</v>
      </c>
      <c r="E153" s="108" t="str">
        <f>IFERROR(VLOOKUP(CONCATENATE($A153,E$1),'Исх-видео'!$A$2:$F$3000,6,FALSE),"-")</f>
        <v>-</v>
      </c>
      <c r="F153" s="108" t="str">
        <f>IFERROR(VLOOKUP(CONCATENATE($A153,F$1),'Исх-видео'!$A$2:$F$3000,6,FALSE),"-")</f>
        <v>-</v>
      </c>
      <c r="G153" s="108" t="str">
        <f>IFERROR(VLOOKUP(CONCATENATE($A153,G$1),'Исх-видео'!$A$2:$F$3000,6,FALSE),"-")</f>
        <v>-</v>
      </c>
      <c r="H153" s="108" t="str">
        <f>IFERROR(VLOOKUP(CONCATENATE($A153,H$1),'Исх-видео'!$A$2:$F$3000,6,FALSE),"-")</f>
        <v>-</v>
      </c>
      <c r="I153" s="108" t="str">
        <f>IFERROR(VLOOKUP(CONCATENATE($A153,I$1),'Исх-видео'!$A$2:$F$3000,6,FALSE),"-")</f>
        <v>-</v>
      </c>
      <c r="J153" s="108" t="str">
        <f>IFERROR(VLOOKUP(CONCATENATE($A153,J$1),'Исх-видео'!$A$2:$F$3000,6,FALSE),"-")</f>
        <v>-</v>
      </c>
      <c r="K153" s="108" t="str">
        <f>IFERROR(VLOOKUP(CONCATENATE($A153,K$1),'Исх-видео'!$A$2:$F$3000,6,FALSE),"-")</f>
        <v>-</v>
      </c>
      <c r="L153" s="108" t="str">
        <f>IFERROR(VLOOKUP(CONCATENATE($A153,L$1),'Исх-видео'!$A$2:$F$3000,6,FALSE),"-")</f>
        <v>-</v>
      </c>
      <c r="M153" s="108" t="str">
        <f>IFERROR(VLOOKUP(CONCATENATE($A153,M$1),'Исх-видео'!$A$2:$F$3000,6,FALSE),"-")</f>
        <v>-</v>
      </c>
      <c r="N153" s="108" t="str">
        <f>IFERROR(VLOOKUP(CONCATENATE($A153,N$1),'Исх-видео'!$A$2:$F$3000,6,FALSE),"-")</f>
        <v>-</v>
      </c>
      <c r="O153" s="108" t="str">
        <f>IFERROR(VLOOKUP(CONCATENATE($A153,O$1),'Исх-видео'!$A$2:$F$3000,6,FALSE),"-")</f>
        <v>-</v>
      </c>
      <c r="P153" s="108" t="str">
        <f>IFERROR(VLOOKUP(CONCATENATE($A153,P$1),'Исх-видео'!$A$2:$F$3000,6,FALSE),"-")</f>
        <v>-</v>
      </c>
      <c r="Q153" s="108" t="str">
        <f>IFERROR(VLOOKUP(CONCATENATE($A153,Q$1),'Исх-видео'!$A$2:$F$3000,6,FALSE),"-")</f>
        <v>-</v>
      </c>
      <c r="R153" s="108" t="str">
        <f>IFERROR(VLOOKUP(CONCATENATE($A153,R$1),'Исх-видео'!$A$2:$F$3000,6,FALSE),"-")</f>
        <v>-</v>
      </c>
      <c r="S153" s="108" t="str">
        <f>IFERROR(VLOOKUP(CONCATENATE($A153,S$1),'Исх-видео'!$A$2:$F$3000,6,FALSE),"-")</f>
        <v>-</v>
      </c>
      <c r="T153" s="108" t="str">
        <f>IFERROR(VLOOKUP(CONCATENATE($A153,T$1),'Исх-видео'!$A$2:$F$3000,6,FALSE),"-")</f>
        <v>-</v>
      </c>
      <c r="U153" s="108" t="str">
        <f>IFERROR(VLOOKUP(CONCATENATE($A153,U$1),'Исх-видео'!$A$2:$F$3000,6,FALSE),"-")</f>
        <v>-</v>
      </c>
      <c r="V153" s="108" t="str">
        <f>IFERROR(VLOOKUP(CONCATENATE($A153,V$1),'Исх-видео'!$A$2:$F$3000,6,FALSE),"-")</f>
        <v>-</v>
      </c>
      <c r="W153" s="108" t="str">
        <f>IFERROR(VLOOKUP(CONCATENATE($A153,W$1),'Исх-видео'!$A$2:$F$3000,6,FALSE),"-")</f>
        <v>-</v>
      </c>
      <c r="X153" s="108" t="str">
        <f>IFERROR(VLOOKUP(CONCATENATE($A153,X$1),'Исх-видео'!$A$2:$F$3000,6,FALSE),"-")</f>
        <v>-</v>
      </c>
      <c r="Y153" s="108" t="str">
        <f>IFERROR(VLOOKUP(CONCATENATE($A153,Y$1),'Исх-видео'!$A$2:$F$3000,6,FALSE),"-")</f>
        <v>-</v>
      </c>
      <c r="Z153" s="108" t="str">
        <f>IFERROR(VLOOKUP(CONCATENATE($A153,Z$1),'Исх-видео'!$A$2:$F$3000,6,FALSE),"-")</f>
        <v>-</v>
      </c>
      <c r="AA153" s="108" t="str">
        <f>IFERROR(VLOOKUP(CONCATENATE($A153,AA$1),'Исх-видео'!$A$2:$F$3000,6,FALSE),"-")</f>
        <v>-</v>
      </c>
      <c r="AB153" s="108" t="str">
        <f>IFERROR(VLOOKUP(CONCATENATE($A153,AB$1),'Исх-видео'!$A$2:$F$3000,6,FALSE),"-")</f>
        <v>-</v>
      </c>
      <c r="AC153" s="108" t="str">
        <f>IFERROR(VLOOKUP(CONCATENATE($A153,AC$1),'Исх-видео'!$A$2:$F$3000,6,FALSE),"-")</f>
        <v>-</v>
      </c>
      <c r="AD153" s="108" t="str">
        <f>IFERROR(VLOOKUP(CONCATENATE($A153,AD$1),'Исх-видео'!$A$2:$F$3000,6,FALSE),"-")</f>
        <v>-</v>
      </c>
      <c r="AE153" s="108" t="str">
        <f>IFERROR(VLOOKUP(CONCATENATE($A153,AE$1),'Исх-видео'!$A$2:$F$3000,6,FALSE),"-")</f>
        <v>-</v>
      </c>
      <c r="AF153" s="108" t="str">
        <f>IFERROR(VLOOKUP(CONCATENATE($A153,AF$1),'Исх-видео'!$A$2:$F$3000,6,FALSE),"-")</f>
        <v>-</v>
      </c>
      <c r="AG153" s="108" t="str">
        <f>IFERROR(VLOOKUP(CONCATENATE($A153,AG$1),'Исх-видео'!$A$2:$F$3000,6,FALSE),"-")</f>
        <v>-</v>
      </c>
      <c r="AH153" s="108" t="str">
        <f>IFERROR(VLOOKUP(CONCATENATE($A153,AH$1),'Исх-видео'!$A$2:$F$3000,6,FALSE),"-")</f>
        <v>-</v>
      </c>
      <c r="AI153" s="108" t="str">
        <f>IFERROR(VLOOKUP(CONCATENATE($A153,AI$1),'Исх-видео'!$A$2:$F$3000,6,FALSE),"-")</f>
        <v>-</v>
      </c>
      <c r="AJ153" s="108" t="str">
        <f>IFERROR(VLOOKUP(CONCATENATE($A153,AJ$1),'Исх-видео'!$A$2:$F$3000,6,FALSE),"-")</f>
        <v>-</v>
      </c>
      <c r="AK153" s="108" t="str">
        <f>IFERROR(VLOOKUP(CONCATENATE($A153,AK$1),'Исх-видео'!$A$2:$F$3000,6,FALSE),"-")</f>
        <v>-</v>
      </c>
      <c r="AL153" s="108" t="str">
        <f>IFERROR(VLOOKUP(CONCATENATE($A153,AL$1),'Исх-видео'!$A$2:$F$3000,6,FALSE),"-")</f>
        <v>-</v>
      </c>
      <c r="AM153" s="108" t="str">
        <f>IFERROR(VLOOKUP(CONCATENATE($A153,AM$1),'Исх-видео'!$A$2:$F$3000,6,FALSE),"-")</f>
        <v>-</v>
      </c>
      <c r="AN153" s="108" t="str">
        <f>IFERROR(VLOOKUP(CONCATENATE($A153,AN$1),'Исх-видео'!$A$2:$F$3000,6,FALSE),"-")</f>
        <v>-</v>
      </c>
      <c r="AO153" s="108" t="str">
        <f>IFERROR(VLOOKUP(CONCATENATE($A153,AO$1),'Исх-видео'!$A$2:$F$3000,6,FALSE),"-")</f>
        <v>-</v>
      </c>
      <c r="AP153" s="109"/>
    </row>
    <row r="154" spans="1:42">
      <c r="A154" s="22">
        <f t="shared" si="11"/>
        <v>53</v>
      </c>
      <c r="B154" s="108" t="str">
        <f>IFERROR(VLOOKUP(CONCATENATE($A154,B$1),'Исх-видео'!$A$2:$F$3000,6,FALSE),"-")</f>
        <v>-</v>
      </c>
      <c r="C154" s="108" t="str">
        <f>IFERROR(VLOOKUP(CONCATENATE($A154,C$1),'Исх-видео'!$A$2:$F$3000,6,FALSE),"-")</f>
        <v>-</v>
      </c>
      <c r="D154" s="108" t="str">
        <f>IFERROR(VLOOKUP(CONCATENATE($A154,D$1),'Исх-видео'!$A$2:$F$3000,6,FALSE),"-")</f>
        <v>-</v>
      </c>
      <c r="E154" s="108" t="str">
        <f>IFERROR(VLOOKUP(CONCATENATE($A154,E$1),'Исх-видео'!$A$2:$F$3000,6,FALSE),"-")</f>
        <v>-</v>
      </c>
      <c r="F154" s="108" t="str">
        <f>IFERROR(VLOOKUP(CONCATENATE($A154,F$1),'Исх-видео'!$A$2:$F$3000,6,FALSE),"-")</f>
        <v>-</v>
      </c>
      <c r="G154" s="108" t="str">
        <f>IFERROR(VLOOKUP(CONCATENATE($A154,G$1),'Исх-видео'!$A$2:$F$3000,6,FALSE),"-")</f>
        <v>-</v>
      </c>
      <c r="H154" s="108" t="str">
        <f>IFERROR(VLOOKUP(CONCATENATE($A154,H$1),'Исх-видео'!$A$2:$F$3000,6,FALSE),"-")</f>
        <v>-</v>
      </c>
      <c r="I154" s="108" t="str">
        <f>IFERROR(VLOOKUP(CONCATENATE($A154,I$1),'Исх-видео'!$A$2:$F$3000,6,FALSE),"-")</f>
        <v>-</v>
      </c>
      <c r="J154" s="108" t="str">
        <f>IFERROR(VLOOKUP(CONCATENATE($A154,J$1),'Исх-видео'!$A$2:$F$3000,6,FALSE),"-")</f>
        <v>-</v>
      </c>
      <c r="K154" s="108" t="str">
        <f>IFERROR(VLOOKUP(CONCATENATE($A154,K$1),'Исх-видео'!$A$2:$F$3000,6,FALSE),"-")</f>
        <v>-</v>
      </c>
      <c r="L154" s="108" t="str">
        <f>IFERROR(VLOOKUP(CONCATENATE($A154,L$1),'Исх-видео'!$A$2:$F$3000,6,FALSE),"-")</f>
        <v>-</v>
      </c>
      <c r="M154" s="108" t="str">
        <f>IFERROR(VLOOKUP(CONCATENATE($A154,M$1),'Исх-видео'!$A$2:$F$3000,6,FALSE),"-")</f>
        <v>-</v>
      </c>
      <c r="N154" s="108" t="str">
        <f>IFERROR(VLOOKUP(CONCATENATE($A154,N$1),'Исх-видео'!$A$2:$F$3000,6,FALSE),"-")</f>
        <v>-</v>
      </c>
      <c r="O154" s="108" t="str">
        <f>IFERROR(VLOOKUP(CONCATENATE($A154,O$1),'Исх-видео'!$A$2:$F$3000,6,FALSE),"-")</f>
        <v>-</v>
      </c>
      <c r="P154" s="108" t="str">
        <f>IFERROR(VLOOKUP(CONCATENATE($A154,P$1),'Исх-видео'!$A$2:$F$3000,6,FALSE),"-")</f>
        <v>-</v>
      </c>
      <c r="Q154" s="108" t="str">
        <f>IFERROR(VLOOKUP(CONCATENATE($A154,Q$1),'Исх-видео'!$A$2:$F$3000,6,FALSE),"-")</f>
        <v>-</v>
      </c>
      <c r="R154" s="108" t="str">
        <f>IFERROR(VLOOKUP(CONCATENATE($A154,R$1),'Исх-видео'!$A$2:$F$3000,6,FALSE),"-")</f>
        <v>-</v>
      </c>
      <c r="S154" s="108" t="str">
        <f>IFERROR(VLOOKUP(CONCATENATE($A154,S$1),'Исх-видео'!$A$2:$F$3000,6,FALSE),"-")</f>
        <v>-</v>
      </c>
      <c r="T154" s="108" t="str">
        <f>IFERROR(VLOOKUP(CONCATENATE($A154,T$1),'Исх-видео'!$A$2:$F$3000,6,FALSE),"-")</f>
        <v>-</v>
      </c>
      <c r="U154" s="108" t="str">
        <f>IFERROR(VLOOKUP(CONCATENATE($A154,U$1),'Исх-видео'!$A$2:$F$3000,6,FALSE),"-")</f>
        <v>-</v>
      </c>
      <c r="V154" s="108" t="str">
        <f>IFERROR(VLOOKUP(CONCATENATE($A154,V$1),'Исх-видео'!$A$2:$F$3000,6,FALSE),"-")</f>
        <v>-</v>
      </c>
      <c r="W154" s="108" t="str">
        <f>IFERROR(VLOOKUP(CONCATENATE($A154,W$1),'Исх-видео'!$A$2:$F$3000,6,FALSE),"-")</f>
        <v>-</v>
      </c>
      <c r="X154" s="108" t="str">
        <f>IFERROR(VLOOKUP(CONCATENATE($A154,X$1),'Исх-видео'!$A$2:$F$3000,6,FALSE),"-")</f>
        <v>-</v>
      </c>
      <c r="Y154" s="108" t="str">
        <f>IFERROR(VLOOKUP(CONCATENATE($A154,Y$1),'Исх-видео'!$A$2:$F$3000,6,FALSE),"-")</f>
        <v>-</v>
      </c>
      <c r="Z154" s="108" t="str">
        <f>IFERROR(VLOOKUP(CONCATENATE($A154,Z$1),'Исх-видео'!$A$2:$F$3000,6,FALSE),"-")</f>
        <v>-</v>
      </c>
      <c r="AA154" s="108" t="str">
        <f>IFERROR(VLOOKUP(CONCATENATE($A154,AA$1),'Исх-видео'!$A$2:$F$3000,6,FALSE),"-")</f>
        <v>-</v>
      </c>
      <c r="AB154" s="108" t="str">
        <f>IFERROR(VLOOKUP(CONCATENATE($A154,AB$1),'Исх-видео'!$A$2:$F$3000,6,FALSE),"-")</f>
        <v>-</v>
      </c>
      <c r="AC154" s="108" t="str">
        <f>IFERROR(VLOOKUP(CONCATENATE($A154,AC$1),'Исх-видео'!$A$2:$F$3000,6,FALSE),"-")</f>
        <v>-</v>
      </c>
      <c r="AD154" s="108" t="str">
        <f>IFERROR(VLOOKUP(CONCATENATE($A154,AD$1),'Исх-видео'!$A$2:$F$3000,6,FALSE),"-")</f>
        <v>-</v>
      </c>
      <c r="AE154" s="108" t="str">
        <f>IFERROR(VLOOKUP(CONCATENATE($A154,AE$1),'Исх-видео'!$A$2:$F$3000,6,FALSE),"-")</f>
        <v>-</v>
      </c>
      <c r="AF154" s="108" t="str">
        <f>IFERROR(VLOOKUP(CONCATENATE($A154,AF$1),'Исх-видео'!$A$2:$F$3000,6,FALSE),"-")</f>
        <v>-</v>
      </c>
      <c r="AG154" s="108" t="str">
        <f>IFERROR(VLOOKUP(CONCATENATE($A154,AG$1),'Исх-видео'!$A$2:$F$3000,6,FALSE),"-")</f>
        <v>-</v>
      </c>
      <c r="AH154" s="108" t="str">
        <f>IFERROR(VLOOKUP(CONCATENATE($A154,AH$1),'Исх-видео'!$A$2:$F$3000,6,FALSE),"-")</f>
        <v>-</v>
      </c>
      <c r="AI154" s="108" t="str">
        <f>IFERROR(VLOOKUP(CONCATENATE($A154,AI$1),'Исх-видео'!$A$2:$F$3000,6,FALSE),"-")</f>
        <v>-</v>
      </c>
      <c r="AJ154" s="108" t="str">
        <f>IFERROR(VLOOKUP(CONCATENATE($A154,AJ$1),'Исх-видео'!$A$2:$F$3000,6,FALSE),"-")</f>
        <v>-</v>
      </c>
      <c r="AK154" s="108" t="str">
        <f>IFERROR(VLOOKUP(CONCATENATE($A154,AK$1),'Исх-видео'!$A$2:$F$3000,6,FALSE),"-")</f>
        <v>-</v>
      </c>
      <c r="AL154" s="108" t="str">
        <f>IFERROR(VLOOKUP(CONCATENATE($A154,AL$1),'Исх-видео'!$A$2:$F$3000,6,FALSE),"-")</f>
        <v>-</v>
      </c>
      <c r="AM154" s="108" t="str">
        <f>IFERROR(VLOOKUP(CONCATENATE($A154,AM$1),'Исх-видео'!$A$2:$F$3000,6,FALSE),"-")</f>
        <v>-</v>
      </c>
      <c r="AN154" s="108" t="str">
        <f>IFERROR(VLOOKUP(CONCATENATE($A154,AN$1),'Исх-видео'!$A$2:$F$3000,6,FALSE),"-")</f>
        <v>-</v>
      </c>
      <c r="AO154" s="108" t="str">
        <f>IFERROR(VLOOKUP(CONCATENATE($A154,AO$1),'Исх-видео'!$A$2:$F$3000,6,FALSE),"-")</f>
        <v>-</v>
      </c>
      <c r="AP154" s="109"/>
    </row>
    <row r="155" spans="1:42">
      <c r="A155" s="22">
        <f t="shared" si="11"/>
        <v>54</v>
      </c>
      <c r="B155" s="108" t="str">
        <f>IFERROR(VLOOKUP(CONCATENATE($A155,B$1),'Исх-видео'!$A$2:$F$3000,6,FALSE),"-")</f>
        <v>-</v>
      </c>
      <c r="C155" s="108" t="str">
        <f>IFERROR(VLOOKUP(CONCATENATE($A155,C$1),'Исх-видео'!$A$2:$F$3000,6,FALSE),"-")</f>
        <v>-</v>
      </c>
      <c r="D155" s="108" t="str">
        <f>IFERROR(VLOOKUP(CONCATENATE($A155,D$1),'Исх-видео'!$A$2:$F$3000,6,FALSE),"-")</f>
        <v>-</v>
      </c>
      <c r="E155" s="108" t="str">
        <f>IFERROR(VLOOKUP(CONCATENATE($A155,E$1),'Исх-видео'!$A$2:$F$3000,6,FALSE),"-")</f>
        <v>-</v>
      </c>
      <c r="F155" s="108" t="str">
        <f>IFERROR(VLOOKUP(CONCATENATE($A155,F$1),'Исх-видео'!$A$2:$F$3000,6,FALSE),"-")</f>
        <v>-</v>
      </c>
      <c r="G155" s="108" t="str">
        <f>IFERROR(VLOOKUP(CONCATENATE($A155,G$1),'Исх-видео'!$A$2:$F$3000,6,FALSE),"-")</f>
        <v>-</v>
      </c>
      <c r="H155" s="108" t="str">
        <f>IFERROR(VLOOKUP(CONCATENATE($A155,H$1),'Исх-видео'!$A$2:$F$3000,6,FALSE),"-")</f>
        <v>-</v>
      </c>
      <c r="I155" s="108" t="str">
        <f>IFERROR(VLOOKUP(CONCATENATE($A155,I$1),'Исх-видео'!$A$2:$F$3000,6,FALSE),"-")</f>
        <v>-</v>
      </c>
      <c r="J155" s="108" t="str">
        <f>IFERROR(VLOOKUP(CONCATENATE($A155,J$1),'Исх-видео'!$A$2:$F$3000,6,FALSE),"-")</f>
        <v>-</v>
      </c>
      <c r="K155" s="108" t="str">
        <f>IFERROR(VLOOKUP(CONCATENATE($A155,K$1),'Исх-видео'!$A$2:$F$3000,6,FALSE),"-")</f>
        <v>-</v>
      </c>
      <c r="L155" s="108" t="str">
        <f>IFERROR(VLOOKUP(CONCATENATE($A155,L$1),'Исх-видео'!$A$2:$F$3000,6,FALSE),"-")</f>
        <v>-</v>
      </c>
      <c r="M155" s="108" t="str">
        <f>IFERROR(VLOOKUP(CONCATENATE($A155,M$1),'Исх-видео'!$A$2:$F$3000,6,FALSE),"-")</f>
        <v>-</v>
      </c>
      <c r="N155" s="108" t="str">
        <f>IFERROR(VLOOKUP(CONCATENATE($A155,N$1),'Исх-видео'!$A$2:$F$3000,6,FALSE),"-")</f>
        <v>-</v>
      </c>
      <c r="O155" s="108" t="str">
        <f>IFERROR(VLOOKUP(CONCATENATE($A155,O$1),'Исх-видео'!$A$2:$F$3000,6,FALSE),"-")</f>
        <v>-</v>
      </c>
      <c r="P155" s="108" t="str">
        <f>IFERROR(VLOOKUP(CONCATENATE($A155,P$1),'Исх-видео'!$A$2:$F$3000,6,FALSE),"-")</f>
        <v>-</v>
      </c>
      <c r="Q155" s="108" t="str">
        <f>IFERROR(VLOOKUP(CONCATENATE($A155,Q$1),'Исх-видео'!$A$2:$F$3000,6,FALSE),"-")</f>
        <v>-</v>
      </c>
      <c r="R155" s="108" t="str">
        <f>IFERROR(VLOOKUP(CONCATENATE($A155,R$1),'Исх-видео'!$A$2:$F$3000,6,FALSE),"-")</f>
        <v>-</v>
      </c>
      <c r="S155" s="108" t="str">
        <f>IFERROR(VLOOKUP(CONCATENATE($A155,S$1),'Исх-видео'!$A$2:$F$3000,6,FALSE),"-")</f>
        <v>-</v>
      </c>
      <c r="T155" s="108" t="str">
        <f>IFERROR(VLOOKUP(CONCATENATE($A155,T$1),'Исх-видео'!$A$2:$F$3000,6,FALSE),"-")</f>
        <v>-</v>
      </c>
      <c r="U155" s="108" t="str">
        <f>IFERROR(VLOOKUP(CONCATENATE($A155,U$1),'Исх-видео'!$A$2:$F$3000,6,FALSE),"-")</f>
        <v>-</v>
      </c>
      <c r="V155" s="108" t="str">
        <f>IFERROR(VLOOKUP(CONCATENATE($A155,V$1),'Исх-видео'!$A$2:$F$3000,6,FALSE),"-")</f>
        <v>-</v>
      </c>
      <c r="W155" s="108" t="str">
        <f>IFERROR(VLOOKUP(CONCATENATE($A155,W$1),'Исх-видео'!$A$2:$F$3000,6,FALSE),"-")</f>
        <v>-</v>
      </c>
      <c r="X155" s="108" t="str">
        <f>IFERROR(VLOOKUP(CONCATENATE($A155,X$1),'Исх-видео'!$A$2:$F$3000,6,FALSE),"-")</f>
        <v>-</v>
      </c>
      <c r="Y155" s="108" t="str">
        <f>IFERROR(VLOOKUP(CONCATENATE($A155,Y$1),'Исх-видео'!$A$2:$F$3000,6,FALSE),"-")</f>
        <v>-</v>
      </c>
      <c r="Z155" s="108" t="str">
        <f>IFERROR(VLOOKUP(CONCATENATE($A155,Z$1),'Исх-видео'!$A$2:$F$3000,6,FALSE),"-")</f>
        <v>-</v>
      </c>
      <c r="AA155" s="108" t="str">
        <f>IFERROR(VLOOKUP(CONCATENATE($A155,AA$1),'Исх-видео'!$A$2:$F$3000,6,FALSE),"-")</f>
        <v>-</v>
      </c>
      <c r="AB155" s="108" t="str">
        <f>IFERROR(VLOOKUP(CONCATENATE($A155,AB$1),'Исх-видео'!$A$2:$F$3000,6,FALSE),"-")</f>
        <v>-</v>
      </c>
      <c r="AC155" s="108" t="str">
        <f>IFERROR(VLOOKUP(CONCATENATE($A155,AC$1),'Исх-видео'!$A$2:$F$3000,6,FALSE),"-")</f>
        <v>-</v>
      </c>
      <c r="AD155" s="108" t="str">
        <f>IFERROR(VLOOKUP(CONCATENATE($A155,AD$1),'Исх-видео'!$A$2:$F$3000,6,FALSE),"-")</f>
        <v>-</v>
      </c>
      <c r="AE155" s="108" t="str">
        <f>IFERROR(VLOOKUP(CONCATENATE($A155,AE$1),'Исх-видео'!$A$2:$F$3000,6,FALSE),"-")</f>
        <v>-</v>
      </c>
      <c r="AF155" s="108" t="str">
        <f>IFERROR(VLOOKUP(CONCATENATE($A155,AF$1),'Исх-видео'!$A$2:$F$3000,6,FALSE),"-")</f>
        <v>-</v>
      </c>
      <c r="AG155" s="108" t="str">
        <f>IFERROR(VLOOKUP(CONCATENATE($A155,AG$1),'Исх-видео'!$A$2:$F$3000,6,FALSE),"-")</f>
        <v>-</v>
      </c>
      <c r="AH155" s="108" t="str">
        <f>IFERROR(VLOOKUP(CONCATENATE($A155,AH$1),'Исх-видео'!$A$2:$F$3000,6,FALSE),"-")</f>
        <v>-</v>
      </c>
      <c r="AI155" s="108" t="str">
        <f>IFERROR(VLOOKUP(CONCATENATE($A155,AI$1),'Исх-видео'!$A$2:$F$3000,6,FALSE),"-")</f>
        <v>-</v>
      </c>
      <c r="AJ155" s="108" t="str">
        <f>IFERROR(VLOOKUP(CONCATENATE($A155,AJ$1),'Исх-видео'!$A$2:$F$3000,6,FALSE),"-")</f>
        <v>-</v>
      </c>
      <c r="AK155" s="108" t="str">
        <f>IFERROR(VLOOKUP(CONCATENATE($A155,AK$1),'Исх-видео'!$A$2:$F$3000,6,FALSE),"-")</f>
        <v>-</v>
      </c>
      <c r="AL155" s="108" t="str">
        <f>IFERROR(VLOOKUP(CONCATENATE($A155,AL$1),'Исх-видео'!$A$2:$F$3000,6,FALSE),"-")</f>
        <v>-</v>
      </c>
      <c r="AM155" s="108" t="str">
        <f>IFERROR(VLOOKUP(CONCATENATE($A155,AM$1),'Исх-видео'!$A$2:$F$3000,6,FALSE),"-")</f>
        <v>-</v>
      </c>
      <c r="AN155" s="108" t="str">
        <f>IFERROR(VLOOKUP(CONCATENATE($A155,AN$1),'Исх-видео'!$A$2:$F$3000,6,FALSE),"-")</f>
        <v>-</v>
      </c>
      <c r="AO155" s="108" t="str">
        <f>IFERROR(VLOOKUP(CONCATENATE($A155,AO$1),'Исх-видео'!$A$2:$F$3000,6,FALSE),"-")</f>
        <v>-</v>
      </c>
      <c r="AP155" s="109"/>
    </row>
    <row r="156" spans="1:42">
      <c r="A156" s="22">
        <f t="shared" si="11"/>
        <v>55</v>
      </c>
      <c r="B156" s="108" t="str">
        <f>IFERROR(VLOOKUP(CONCATENATE($A156,B$1),'Исх-видео'!$A$2:$F$3000,6,FALSE),"-")</f>
        <v>-</v>
      </c>
      <c r="C156" s="108" t="str">
        <f>IFERROR(VLOOKUP(CONCATENATE($A156,C$1),'Исх-видео'!$A$2:$F$3000,6,FALSE),"-")</f>
        <v>-</v>
      </c>
      <c r="D156" s="108" t="str">
        <f>IFERROR(VLOOKUP(CONCATENATE($A156,D$1),'Исх-видео'!$A$2:$F$3000,6,FALSE),"-")</f>
        <v>-</v>
      </c>
      <c r="E156" s="108" t="str">
        <f>IFERROR(VLOOKUP(CONCATENATE($A156,E$1),'Исх-видео'!$A$2:$F$3000,6,FALSE),"-")</f>
        <v>-</v>
      </c>
      <c r="F156" s="108" t="str">
        <f>IFERROR(VLOOKUP(CONCATENATE($A156,F$1),'Исх-видео'!$A$2:$F$3000,6,FALSE),"-")</f>
        <v>-</v>
      </c>
      <c r="G156" s="108" t="str">
        <f>IFERROR(VLOOKUP(CONCATENATE($A156,G$1),'Исх-видео'!$A$2:$F$3000,6,FALSE),"-")</f>
        <v>-</v>
      </c>
      <c r="H156" s="108" t="str">
        <f>IFERROR(VLOOKUP(CONCATENATE($A156,H$1),'Исх-видео'!$A$2:$F$3000,6,FALSE),"-")</f>
        <v>-</v>
      </c>
      <c r="I156" s="108" t="str">
        <f>IFERROR(VLOOKUP(CONCATENATE($A156,I$1),'Исх-видео'!$A$2:$F$3000,6,FALSE),"-")</f>
        <v>-</v>
      </c>
      <c r="J156" s="108" t="str">
        <f>IFERROR(VLOOKUP(CONCATENATE($A156,J$1),'Исх-видео'!$A$2:$F$3000,6,FALSE),"-")</f>
        <v>-</v>
      </c>
      <c r="K156" s="108" t="str">
        <f>IFERROR(VLOOKUP(CONCATENATE($A156,K$1),'Исх-видео'!$A$2:$F$3000,6,FALSE),"-")</f>
        <v>-</v>
      </c>
      <c r="L156" s="108" t="str">
        <f>IFERROR(VLOOKUP(CONCATENATE($A156,L$1),'Исх-видео'!$A$2:$F$3000,6,FALSE),"-")</f>
        <v>-</v>
      </c>
      <c r="M156" s="108" t="str">
        <f>IFERROR(VLOOKUP(CONCATENATE($A156,M$1),'Исх-видео'!$A$2:$F$3000,6,FALSE),"-")</f>
        <v>-</v>
      </c>
      <c r="N156" s="108" t="str">
        <f>IFERROR(VLOOKUP(CONCATENATE($A156,N$1),'Исх-видео'!$A$2:$F$3000,6,FALSE),"-")</f>
        <v>-</v>
      </c>
      <c r="O156" s="108" t="str">
        <f>IFERROR(VLOOKUP(CONCATENATE($A156,O$1),'Исх-видео'!$A$2:$F$3000,6,FALSE),"-")</f>
        <v>-</v>
      </c>
      <c r="P156" s="108" t="str">
        <f>IFERROR(VLOOKUP(CONCATENATE($A156,P$1),'Исх-видео'!$A$2:$F$3000,6,FALSE),"-")</f>
        <v>-</v>
      </c>
      <c r="Q156" s="108" t="str">
        <f>IFERROR(VLOOKUP(CONCATENATE($A156,Q$1),'Исх-видео'!$A$2:$F$3000,6,FALSE),"-")</f>
        <v>-</v>
      </c>
      <c r="R156" s="108" t="str">
        <f>IFERROR(VLOOKUP(CONCATENATE($A156,R$1),'Исх-видео'!$A$2:$F$3000,6,FALSE),"-")</f>
        <v>-</v>
      </c>
      <c r="S156" s="108" t="str">
        <f>IFERROR(VLOOKUP(CONCATENATE($A156,S$1),'Исх-видео'!$A$2:$F$3000,6,FALSE),"-")</f>
        <v>-</v>
      </c>
      <c r="T156" s="108" t="str">
        <f>IFERROR(VLOOKUP(CONCATENATE($A156,T$1),'Исх-видео'!$A$2:$F$3000,6,FALSE),"-")</f>
        <v>-</v>
      </c>
      <c r="U156" s="108" t="str">
        <f>IFERROR(VLOOKUP(CONCATENATE($A156,U$1),'Исх-видео'!$A$2:$F$3000,6,FALSE),"-")</f>
        <v>-</v>
      </c>
      <c r="V156" s="108" t="str">
        <f>IFERROR(VLOOKUP(CONCATENATE($A156,V$1),'Исх-видео'!$A$2:$F$3000,6,FALSE),"-")</f>
        <v>-</v>
      </c>
      <c r="W156" s="108" t="str">
        <f>IFERROR(VLOOKUP(CONCATENATE($A156,W$1),'Исх-видео'!$A$2:$F$3000,6,FALSE),"-")</f>
        <v>-</v>
      </c>
      <c r="X156" s="108" t="str">
        <f>IFERROR(VLOOKUP(CONCATENATE($A156,X$1),'Исх-видео'!$A$2:$F$3000,6,FALSE),"-")</f>
        <v>-</v>
      </c>
      <c r="Y156" s="108" t="str">
        <f>IFERROR(VLOOKUP(CONCATENATE($A156,Y$1),'Исх-видео'!$A$2:$F$3000,6,FALSE),"-")</f>
        <v>-</v>
      </c>
      <c r="Z156" s="108" t="str">
        <f>IFERROR(VLOOKUP(CONCATENATE($A156,Z$1),'Исх-видео'!$A$2:$F$3000,6,FALSE),"-")</f>
        <v>-</v>
      </c>
      <c r="AA156" s="108" t="str">
        <f>IFERROR(VLOOKUP(CONCATENATE($A156,AA$1),'Исх-видео'!$A$2:$F$3000,6,FALSE),"-")</f>
        <v>-</v>
      </c>
      <c r="AB156" s="108" t="str">
        <f>IFERROR(VLOOKUP(CONCATENATE($A156,AB$1),'Исх-видео'!$A$2:$F$3000,6,FALSE),"-")</f>
        <v>-</v>
      </c>
      <c r="AC156" s="108" t="str">
        <f>IFERROR(VLOOKUP(CONCATENATE($A156,AC$1),'Исх-видео'!$A$2:$F$3000,6,FALSE),"-")</f>
        <v>-</v>
      </c>
      <c r="AD156" s="108" t="str">
        <f>IFERROR(VLOOKUP(CONCATENATE($A156,AD$1),'Исх-видео'!$A$2:$F$3000,6,FALSE),"-")</f>
        <v>-</v>
      </c>
      <c r="AE156" s="108" t="str">
        <f>IFERROR(VLOOKUP(CONCATENATE($A156,AE$1),'Исх-видео'!$A$2:$F$3000,6,FALSE),"-")</f>
        <v>-</v>
      </c>
      <c r="AF156" s="108" t="str">
        <f>IFERROR(VLOOKUP(CONCATENATE($A156,AF$1),'Исх-видео'!$A$2:$F$3000,6,FALSE),"-")</f>
        <v>-</v>
      </c>
      <c r="AG156" s="108" t="str">
        <f>IFERROR(VLOOKUP(CONCATENATE($A156,AG$1),'Исх-видео'!$A$2:$F$3000,6,FALSE),"-")</f>
        <v>-</v>
      </c>
      <c r="AH156" s="108" t="str">
        <f>IFERROR(VLOOKUP(CONCATENATE($A156,AH$1),'Исх-видео'!$A$2:$F$3000,6,FALSE),"-")</f>
        <v>-</v>
      </c>
      <c r="AI156" s="108" t="str">
        <f>IFERROR(VLOOKUP(CONCATENATE($A156,AI$1),'Исх-видео'!$A$2:$F$3000,6,FALSE),"-")</f>
        <v>-</v>
      </c>
      <c r="AJ156" s="108" t="str">
        <f>IFERROR(VLOOKUP(CONCATENATE($A156,AJ$1),'Исх-видео'!$A$2:$F$3000,6,FALSE),"-")</f>
        <v>-</v>
      </c>
      <c r="AK156" s="108" t="str">
        <f>IFERROR(VLOOKUP(CONCATENATE($A156,AK$1),'Исх-видео'!$A$2:$F$3000,6,FALSE),"-")</f>
        <v>-</v>
      </c>
      <c r="AL156" s="108" t="str">
        <f>IFERROR(VLOOKUP(CONCATENATE($A156,AL$1),'Исх-видео'!$A$2:$F$3000,6,FALSE),"-")</f>
        <v>-</v>
      </c>
      <c r="AM156" s="108" t="str">
        <f>IFERROR(VLOOKUP(CONCATENATE($A156,AM$1),'Исх-видео'!$A$2:$F$3000,6,FALSE),"-")</f>
        <v>-</v>
      </c>
      <c r="AN156" s="108" t="str">
        <f>IFERROR(VLOOKUP(CONCATENATE($A156,AN$1),'Исх-видео'!$A$2:$F$3000,6,FALSE),"-")</f>
        <v>-</v>
      </c>
      <c r="AO156" s="108" t="str">
        <f>IFERROR(VLOOKUP(CONCATENATE($A156,AO$1),'Исх-видео'!$A$2:$F$3000,6,FALSE),"-")</f>
        <v>-</v>
      </c>
      <c r="AP156" s="109"/>
    </row>
    <row r="157" spans="1:42">
      <c r="A157" s="22">
        <f t="shared" si="11"/>
        <v>56</v>
      </c>
      <c r="B157" s="108" t="str">
        <f>IFERROR(VLOOKUP(CONCATENATE($A157,B$1),'Исх-видео'!$A$2:$F$3000,6,FALSE),"-")</f>
        <v>-</v>
      </c>
      <c r="C157" s="108" t="str">
        <f>IFERROR(VLOOKUP(CONCATENATE($A157,C$1),'Исх-видео'!$A$2:$F$3000,6,FALSE),"-")</f>
        <v>-</v>
      </c>
      <c r="D157" s="108" t="str">
        <f>IFERROR(VLOOKUP(CONCATENATE($A157,D$1),'Исх-видео'!$A$2:$F$3000,6,FALSE),"-")</f>
        <v>-</v>
      </c>
      <c r="E157" s="108" t="str">
        <f>IFERROR(VLOOKUP(CONCATENATE($A157,E$1),'Исх-видео'!$A$2:$F$3000,6,FALSE),"-")</f>
        <v>-</v>
      </c>
      <c r="F157" s="108" t="str">
        <f>IFERROR(VLOOKUP(CONCATENATE($A157,F$1),'Исх-видео'!$A$2:$F$3000,6,FALSE),"-")</f>
        <v>-</v>
      </c>
      <c r="G157" s="108" t="str">
        <f>IFERROR(VLOOKUP(CONCATENATE($A157,G$1),'Исх-видео'!$A$2:$F$3000,6,FALSE),"-")</f>
        <v>-</v>
      </c>
      <c r="H157" s="108" t="str">
        <f>IFERROR(VLOOKUP(CONCATENATE($A157,H$1),'Исх-видео'!$A$2:$F$3000,6,FALSE),"-")</f>
        <v>-</v>
      </c>
      <c r="I157" s="108" t="str">
        <f>IFERROR(VLOOKUP(CONCATENATE($A157,I$1),'Исх-видео'!$A$2:$F$3000,6,FALSE),"-")</f>
        <v>-</v>
      </c>
      <c r="J157" s="108" t="str">
        <f>IFERROR(VLOOKUP(CONCATENATE($A157,J$1),'Исх-видео'!$A$2:$F$3000,6,FALSE),"-")</f>
        <v>-</v>
      </c>
      <c r="K157" s="108" t="str">
        <f>IFERROR(VLOOKUP(CONCATENATE($A157,K$1),'Исх-видео'!$A$2:$F$3000,6,FALSE),"-")</f>
        <v>-</v>
      </c>
      <c r="L157" s="108" t="str">
        <f>IFERROR(VLOOKUP(CONCATENATE($A157,L$1),'Исх-видео'!$A$2:$F$3000,6,FALSE),"-")</f>
        <v>-</v>
      </c>
      <c r="M157" s="108" t="str">
        <f>IFERROR(VLOOKUP(CONCATENATE($A157,M$1),'Исх-видео'!$A$2:$F$3000,6,FALSE),"-")</f>
        <v>-</v>
      </c>
      <c r="N157" s="108" t="str">
        <f>IFERROR(VLOOKUP(CONCATENATE($A157,N$1),'Исх-видео'!$A$2:$F$3000,6,FALSE),"-")</f>
        <v>-</v>
      </c>
      <c r="O157" s="108" t="str">
        <f>IFERROR(VLOOKUP(CONCATENATE($A157,O$1),'Исх-видео'!$A$2:$F$3000,6,FALSE),"-")</f>
        <v>-</v>
      </c>
      <c r="P157" s="108" t="str">
        <f>IFERROR(VLOOKUP(CONCATENATE($A157,P$1),'Исх-видео'!$A$2:$F$3000,6,FALSE),"-")</f>
        <v>-</v>
      </c>
      <c r="Q157" s="108" t="str">
        <f>IFERROR(VLOOKUP(CONCATENATE($A157,Q$1),'Исх-видео'!$A$2:$F$3000,6,FALSE),"-")</f>
        <v>-</v>
      </c>
      <c r="R157" s="108" t="str">
        <f>IFERROR(VLOOKUP(CONCATENATE($A157,R$1),'Исх-видео'!$A$2:$F$3000,6,FALSE),"-")</f>
        <v>-</v>
      </c>
      <c r="S157" s="108" t="str">
        <f>IFERROR(VLOOKUP(CONCATENATE($A157,S$1),'Исх-видео'!$A$2:$F$3000,6,FALSE),"-")</f>
        <v>-</v>
      </c>
      <c r="T157" s="108" t="str">
        <f>IFERROR(VLOOKUP(CONCATENATE($A157,T$1),'Исх-видео'!$A$2:$F$3000,6,FALSE),"-")</f>
        <v>-</v>
      </c>
      <c r="U157" s="108" t="str">
        <f>IFERROR(VLOOKUP(CONCATENATE($A157,U$1),'Исх-видео'!$A$2:$F$3000,6,FALSE),"-")</f>
        <v>-</v>
      </c>
      <c r="V157" s="108" t="str">
        <f>IFERROR(VLOOKUP(CONCATENATE($A157,V$1),'Исх-видео'!$A$2:$F$3000,6,FALSE),"-")</f>
        <v>-</v>
      </c>
      <c r="W157" s="108" t="str">
        <f>IFERROR(VLOOKUP(CONCATENATE($A157,W$1),'Исх-видео'!$A$2:$F$3000,6,FALSE),"-")</f>
        <v>-</v>
      </c>
      <c r="X157" s="108" t="str">
        <f>IFERROR(VLOOKUP(CONCATENATE($A157,X$1),'Исх-видео'!$A$2:$F$3000,6,FALSE),"-")</f>
        <v>-</v>
      </c>
      <c r="Y157" s="108" t="str">
        <f>IFERROR(VLOOKUP(CONCATENATE($A157,Y$1),'Исх-видео'!$A$2:$F$3000,6,FALSE),"-")</f>
        <v>-</v>
      </c>
      <c r="Z157" s="108" t="str">
        <f>IFERROR(VLOOKUP(CONCATENATE($A157,Z$1),'Исх-видео'!$A$2:$F$3000,6,FALSE),"-")</f>
        <v>-</v>
      </c>
      <c r="AA157" s="108" t="str">
        <f>IFERROR(VLOOKUP(CONCATENATE($A157,AA$1),'Исх-видео'!$A$2:$F$3000,6,FALSE),"-")</f>
        <v>-</v>
      </c>
      <c r="AB157" s="108" t="str">
        <f>IFERROR(VLOOKUP(CONCATENATE($A157,AB$1),'Исх-видео'!$A$2:$F$3000,6,FALSE),"-")</f>
        <v>-</v>
      </c>
      <c r="AC157" s="108" t="str">
        <f>IFERROR(VLOOKUP(CONCATENATE($A157,AC$1),'Исх-видео'!$A$2:$F$3000,6,FALSE),"-")</f>
        <v>-</v>
      </c>
      <c r="AD157" s="108" t="str">
        <f>IFERROR(VLOOKUP(CONCATENATE($A157,AD$1),'Исх-видео'!$A$2:$F$3000,6,FALSE),"-")</f>
        <v>-</v>
      </c>
      <c r="AE157" s="108" t="str">
        <f>IFERROR(VLOOKUP(CONCATENATE($A157,AE$1),'Исх-видео'!$A$2:$F$3000,6,FALSE),"-")</f>
        <v>-</v>
      </c>
      <c r="AF157" s="108" t="str">
        <f>IFERROR(VLOOKUP(CONCATENATE($A157,AF$1),'Исх-видео'!$A$2:$F$3000,6,FALSE),"-")</f>
        <v>-</v>
      </c>
      <c r="AG157" s="108" t="str">
        <f>IFERROR(VLOOKUP(CONCATENATE($A157,AG$1),'Исх-видео'!$A$2:$F$3000,6,FALSE),"-")</f>
        <v>-</v>
      </c>
      <c r="AH157" s="108" t="str">
        <f>IFERROR(VLOOKUP(CONCATENATE($A157,AH$1),'Исх-видео'!$A$2:$F$3000,6,FALSE),"-")</f>
        <v>-</v>
      </c>
      <c r="AI157" s="108" t="str">
        <f>IFERROR(VLOOKUP(CONCATENATE($A157,AI$1),'Исх-видео'!$A$2:$F$3000,6,FALSE),"-")</f>
        <v>-</v>
      </c>
      <c r="AJ157" s="108" t="str">
        <f>IFERROR(VLOOKUP(CONCATENATE($A157,AJ$1),'Исх-видео'!$A$2:$F$3000,6,FALSE),"-")</f>
        <v>-</v>
      </c>
      <c r="AK157" s="108" t="str">
        <f>IFERROR(VLOOKUP(CONCATENATE($A157,AK$1),'Исх-видео'!$A$2:$F$3000,6,FALSE),"-")</f>
        <v>-</v>
      </c>
      <c r="AL157" s="108" t="str">
        <f>IFERROR(VLOOKUP(CONCATENATE($A157,AL$1),'Исх-видео'!$A$2:$F$3000,6,FALSE),"-")</f>
        <v>-</v>
      </c>
      <c r="AM157" s="108" t="str">
        <f>IFERROR(VLOOKUP(CONCATENATE($A157,AM$1),'Исх-видео'!$A$2:$F$3000,6,FALSE),"-")</f>
        <v>-</v>
      </c>
      <c r="AN157" s="108" t="str">
        <f>IFERROR(VLOOKUP(CONCATENATE($A157,AN$1),'Исх-видео'!$A$2:$F$3000,6,FALSE),"-")</f>
        <v>-</v>
      </c>
      <c r="AO157" s="108" t="str">
        <f>IFERROR(VLOOKUP(CONCATENATE($A157,AO$1),'Исх-видео'!$A$2:$F$3000,6,FALSE),"-")</f>
        <v>-</v>
      </c>
      <c r="AP157" s="109"/>
    </row>
    <row r="158" spans="1:42">
      <c r="A158" s="22">
        <f t="shared" si="11"/>
        <v>57</v>
      </c>
      <c r="B158" s="108" t="str">
        <f>IFERROR(VLOOKUP(CONCATENATE($A158,B$1),'Исх-видео'!$A$2:$F$3000,6,FALSE),"-")</f>
        <v>-</v>
      </c>
      <c r="C158" s="108" t="str">
        <f>IFERROR(VLOOKUP(CONCATENATE($A158,C$1),'Исх-видео'!$A$2:$F$3000,6,FALSE),"-")</f>
        <v>-</v>
      </c>
      <c r="D158" s="108" t="str">
        <f>IFERROR(VLOOKUP(CONCATENATE($A158,D$1),'Исх-видео'!$A$2:$F$3000,6,FALSE),"-")</f>
        <v>-</v>
      </c>
      <c r="E158" s="108" t="str">
        <f>IFERROR(VLOOKUP(CONCATENATE($A158,E$1),'Исх-видео'!$A$2:$F$3000,6,FALSE),"-")</f>
        <v>-</v>
      </c>
      <c r="F158" s="108" t="str">
        <f>IFERROR(VLOOKUP(CONCATENATE($A158,F$1),'Исх-видео'!$A$2:$F$3000,6,FALSE),"-")</f>
        <v>-</v>
      </c>
      <c r="G158" s="108" t="str">
        <f>IFERROR(VLOOKUP(CONCATENATE($A158,G$1),'Исх-видео'!$A$2:$F$3000,6,FALSE),"-")</f>
        <v>-</v>
      </c>
      <c r="H158" s="108" t="str">
        <f>IFERROR(VLOOKUP(CONCATENATE($A158,H$1),'Исх-видео'!$A$2:$F$3000,6,FALSE),"-")</f>
        <v>-</v>
      </c>
      <c r="I158" s="108" t="str">
        <f>IFERROR(VLOOKUP(CONCATENATE($A158,I$1),'Исх-видео'!$A$2:$F$3000,6,FALSE),"-")</f>
        <v>-</v>
      </c>
      <c r="J158" s="108" t="str">
        <f>IFERROR(VLOOKUP(CONCATENATE($A158,J$1),'Исх-видео'!$A$2:$F$3000,6,FALSE),"-")</f>
        <v>-</v>
      </c>
      <c r="K158" s="108" t="str">
        <f>IFERROR(VLOOKUP(CONCATENATE($A158,K$1),'Исх-видео'!$A$2:$F$3000,6,FALSE),"-")</f>
        <v>-</v>
      </c>
      <c r="L158" s="108" t="str">
        <f>IFERROR(VLOOKUP(CONCATENATE($A158,L$1),'Исх-видео'!$A$2:$F$3000,6,FALSE),"-")</f>
        <v>-</v>
      </c>
      <c r="M158" s="108" t="str">
        <f>IFERROR(VLOOKUP(CONCATENATE($A158,M$1),'Исх-видео'!$A$2:$F$3000,6,FALSE),"-")</f>
        <v>-</v>
      </c>
      <c r="N158" s="108" t="str">
        <f>IFERROR(VLOOKUP(CONCATENATE($A158,N$1),'Исх-видео'!$A$2:$F$3000,6,FALSE),"-")</f>
        <v>-</v>
      </c>
      <c r="O158" s="108" t="str">
        <f>IFERROR(VLOOKUP(CONCATENATE($A158,O$1),'Исх-видео'!$A$2:$F$3000,6,FALSE),"-")</f>
        <v>-</v>
      </c>
      <c r="P158" s="108" t="str">
        <f>IFERROR(VLOOKUP(CONCATENATE($A158,P$1),'Исх-видео'!$A$2:$F$3000,6,FALSE),"-")</f>
        <v>-</v>
      </c>
      <c r="Q158" s="108" t="str">
        <f>IFERROR(VLOOKUP(CONCATENATE($A158,Q$1),'Исх-видео'!$A$2:$F$3000,6,FALSE),"-")</f>
        <v>-</v>
      </c>
      <c r="R158" s="108" t="str">
        <f>IFERROR(VLOOKUP(CONCATENATE($A158,R$1),'Исх-видео'!$A$2:$F$3000,6,FALSE),"-")</f>
        <v>-</v>
      </c>
      <c r="S158" s="108" t="str">
        <f>IFERROR(VLOOKUP(CONCATENATE($A158,S$1),'Исх-видео'!$A$2:$F$3000,6,FALSE),"-")</f>
        <v>-</v>
      </c>
      <c r="T158" s="108" t="str">
        <f>IFERROR(VLOOKUP(CONCATENATE($A158,T$1),'Исх-видео'!$A$2:$F$3000,6,FALSE),"-")</f>
        <v>-</v>
      </c>
      <c r="U158" s="108" t="str">
        <f>IFERROR(VLOOKUP(CONCATENATE($A158,U$1),'Исх-видео'!$A$2:$F$3000,6,FALSE),"-")</f>
        <v>-</v>
      </c>
      <c r="V158" s="108" t="str">
        <f>IFERROR(VLOOKUP(CONCATENATE($A158,V$1),'Исх-видео'!$A$2:$F$3000,6,FALSE),"-")</f>
        <v>-</v>
      </c>
      <c r="W158" s="108" t="str">
        <f>IFERROR(VLOOKUP(CONCATENATE($A158,W$1),'Исх-видео'!$A$2:$F$3000,6,FALSE),"-")</f>
        <v>-</v>
      </c>
      <c r="X158" s="108" t="str">
        <f>IFERROR(VLOOKUP(CONCATENATE($A158,X$1),'Исх-видео'!$A$2:$F$3000,6,FALSE),"-")</f>
        <v>-</v>
      </c>
      <c r="Y158" s="108" t="str">
        <f>IFERROR(VLOOKUP(CONCATENATE($A158,Y$1),'Исх-видео'!$A$2:$F$3000,6,FALSE),"-")</f>
        <v>-</v>
      </c>
      <c r="Z158" s="108" t="str">
        <f>IFERROR(VLOOKUP(CONCATENATE($A158,Z$1),'Исх-видео'!$A$2:$F$3000,6,FALSE),"-")</f>
        <v>-</v>
      </c>
      <c r="AA158" s="108" t="str">
        <f>IFERROR(VLOOKUP(CONCATENATE($A158,AA$1),'Исх-видео'!$A$2:$F$3000,6,FALSE),"-")</f>
        <v>-</v>
      </c>
      <c r="AB158" s="108" t="str">
        <f>IFERROR(VLOOKUP(CONCATENATE($A158,AB$1),'Исх-видео'!$A$2:$F$3000,6,FALSE),"-")</f>
        <v>-</v>
      </c>
      <c r="AC158" s="108" t="str">
        <f>IFERROR(VLOOKUP(CONCATENATE($A158,AC$1),'Исх-видео'!$A$2:$F$3000,6,FALSE),"-")</f>
        <v>-</v>
      </c>
      <c r="AD158" s="108" t="str">
        <f>IFERROR(VLOOKUP(CONCATENATE($A158,AD$1),'Исх-видео'!$A$2:$F$3000,6,FALSE),"-")</f>
        <v>-</v>
      </c>
      <c r="AE158" s="108" t="str">
        <f>IFERROR(VLOOKUP(CONCATENATE($A158,AE$1),'Исх-видео'!$A$2:$F$3000,6,FALSE),"-")</f>
        <v>-</v>
      </c>
      <c r="AF158" s="108" t="str">
        <f>IFERROR(VLOOKUP(CONCATENATE($A158,AF$1),'Исх-видео'!$A$2:$F$3000,6,FALSE),"-")</f>
        <v>-</v>
      </c>
      <c r="AG158" s="108" t="str">
        <f>IFERROR(VLOOKUP(CONCATENATE($A158,AG$1),'Исх-видео'!$A$2:$F$3000,6,FALSE),"-")</f>
        <v>-</v>
      </c>
      <c r="AH158" s="108" t="str">
        <f>IFERROR(VLOOKUP(CONCATENATE($A158,AH$1),'Исх-видео'!$A$2:$F$3000,6,FALSE),"-")</f>
        <v>-</v>
      </c>
      <c r="AI158" s="108" t="str">
        <f>IFERROR(VLOOKUP(CONCATENATE($A158,AI$1),'Исх-видео'!$A$2:$F$3000,6,FALSE),"-")</f>
        <v>-</v>
      </c>
      <c r="AJ158" s="108" t="str">
        <f>IFERROR(VLOOKUP(CONCATENATE($A158,AJ$1),'Исх-видео'!$A$2:$F$3000,6,FALSE),"-")</f>
        <v>-</v>
      </c>
      <c r="AK158" s="108" t="str">
        <f>IFERROR(VLOOKUP(CONCATENATE($A158,AK$1),'Исх-видео'!$A$2:$F$3000,6,FALSE),"-")</f>
        <v>-</v>
      </c>
      <c r="AL158" s="108" t="str">
        <f>IFERROR(VLOOKUP(CONCATENATE($A158,AL$1),'Исх-видео'!$A$2:$F$3000,6,FALSE),"-")</f>
        <v>-</v>
      </c>
      <c r="AM158" s="108" t="str">
        <f>IFERROR(VLOOKUP(CONCATENATE($A158,AM$1),'Исх-видео'!$A$2:$F$3000,6,FALSE),"-")</f>
        <v>-</v>
      </c>
      <c r="AN158" s="108" t="str">
        <f>IFERROR(VLOOKUP(CONCATENATE($A158,AN$1),'Исх-видео'!$A$2:$F$3000,6,FALSE),"-")</f>
        <v>-</v>
      </c>
      <c r="AO158" s="108" t="str">
        <f>IFERROR(VLOOKUP(CONCATENATE($A158,AO$1),'Исх-видео'!$A$2:$F$3000,6,FALSE),"-")</f>
        <v>-</v>
      </c>
      <c r="AP158" s="109"/>
    </row>
    <row r="159" spans="1:42">
      <c r="A159" s="22">
        <f t="shared" si="11"/>
        <v>58</v>
      </c>
      <c r="B159" s="108" t="str">
        <f>IFERROR(VLOOKUP(CONCATENATE($A159,B$1),'Исх-видео'!$A$2:$F$3000,6,FALSE),"-")</f>
        <v>-</v>
      </c>
      <c r="C159" s="108" t="str">
        <f>IFERROR(VLOOKUP(CONCATENATE($A159,C$1),'Исх-видео'!$A$2:$F$3000,6,FALSE),"-")</f>
        <v>-</v>
      </c>
      <c r="D159" s="108" t="str">
        <f>IFERROR(VLOOKUP(CONCATENATE($A159,D$1),'Исх-видео'!$A$2:$F$3000,6,FALSE),"-")</f>
        <v>-</v>
      </c>
      <c r="E159" s="108" t="str">
        <f>IFERROR(VLOOKUP(CONCATENATE($A159,E$1),'Исх-видео'!$A$2:$F$3000,6,FALSE),"-")</f>
        <v>-</v>
      </c>
      <c r="F159" s="108" t="str">
        <f>IFERROR(VLOOKUP(CONCATENATE($A159,F$1),'Исх-видео'!$A$2:$F$3000,6,FALSE),"-")</f>
        <v>-</v>
      </c>
      <c r="G159" s="108" t="str">
        <f>IFERROR(VLOOKUP(CONCATENATE($A159,G$1),'Исх-видео'!$A$2:$F$3000,6,FALSE),"-")</f>
        <v>-</v>
      </c>
      <c r="H159" s="108" t="str">
        <f>IFERROR(VLOOKUP(CONCATENATE($A159,H$1),'Исх-видео'!$A$2:$F$3000,6,FALSE),"-")</f>
        <v>-</v>
      </c>
      <c r="I159" s="108" t="str">
        <f>IFERROR(VLOOKUP(CONCATENATE($A159,I$1),'Исх-видео'!$A$2:$F$3000,6,FALSE),"-")</f>
        <v>-</v>
      </c>
      <c r="J159" s="108" t="str">
        <f>IFERROR(VLOOKUP(CONCATENATE($A159,J$1),'Исх-видео'!$A$2:$F$3000,6,FALSE),"-")</f>
        <v>-</v>
      </c>
      <c r="K159" s="108" t="str">
        <f>IFERROR(VLOOKUP(CONCATENATE($A159,K$1),'Исх-видео'!$A$2:$F$3000,6,FALSE),"-")</f>
        <v>-</v>
      </c>
      <c r="L159" s="108" t="str">
        <f>IFERROR(VLOOKUP(CONCATENATE($A159,L$1),'Исх-видео'!$A$2:$F$3000,6,FALSE),"-")</f>
        <v>-</v>
      </c>
      <c r="M159" s="108" t="str">
        <f>IFERROR(VLOOKUP(CONCATENATE($A159,M$1),'Исх-видео'!$A$2:$F$3000,6,FALSE),"-")</f>
        <v>-</v>
      </c>
      <c r="N159" s="108" t="str">
        <f>IFERROR(VLOOKUP(CONCATENATE($A159,N$1),'Исх-видео'!$A$2:$F$3000,6,FALSE),"-")</f>
        <v>-</v>
      </c>
      <c r="O159" s="108" t="str">
        <f>IFERROR(VLOOKUP(CONCATENATE($A159,O$1),'Исх-видео'!$A$2:$F$3000,6,FALSE),"-")</f>
        <v>-</v>
      </c>
      <c r="P159" s="108" t="str">
        <f>IFERROR(VLOOKUP(CONCATENATE($A159,P$1),'Исх-видео'!$A$2:$F$3000,6,FALSE),"-")</f>
        <v>-</v>
      </c>
      <c r="Q159" s="108" t="str">
        <f>IFERROR(VLOOKUP(CONCATENATE($A159,Q$1),'Исх-видео'!$A$2:$F$3000,6,FALSE),"-")</f>
        <v>-</v>
      </c>
      <c r="R159" s="108" t="str">
        <f>IFERROR(VLOOKUP(CONCATENATE($A159,R$1),'Исх-видео'!$A$2:$F$3000,6,FALSE),"-")</f>
        <v>-</v>
      </c>
      <c r="S159" s="108" t="str">
        <f>IFERROR(VLOOKUP(CONCATENATE($A159,S$1),'Исх-видео'!$A$2:$F$3000,6,FALSE),"-")</f>
        <v>-</v>
      </c>
      <c r="T159" s="108" t="str">
        <f>IFERROR(VLOOKUP(CONCATENATE($A159,T$1),'Исх-видео'!$A$2:$F$3000,6,FALSE),"-")</f>
        <v>-</v>
      </c>
      <c r="U159" s="108" t="str">
        <f>IFERROR(VLOOKUP(CONCATENATE($A159,U$1),'Исх-видео'!$A$2:$F$3000,6,FALSE),"-")</f>
        <v>-</v>
      </c>
      <c r="V159" s="108" t="str">
        <f>IFERROR(VLOOKUP(CONCATENATE($A159,V$1),'Исх-видео'!$A$2:$F$3000,6,FALSE),"-")</f>
        <v>-</v>
      </c>
      <c r="W159" s="108" t="str">
        <f>IFERROR(VLOOKUP(CONCATENATE($A159,W$1),'Исх-видео'!$A$2:$F$3000,6,FALSE),"-")</f>
        <v>-</v>
      </c>
      <c r="X159" s="108" t="str">
        <f>IFERROR(VLOOKUP(CONCATENATE($A159,X$1),'Исх-видео'!$A$2:$F$3000,6,FALSE),"-")</f>
        <v>-</v>
      </c>
      <c r="Y159" s="108" t="str">
        <f>IFERROR(VLOOKUP(CONCATENATE($A159,Y$1),'Исх-видео'!$A$2:$F$3000,6,FALSE),"-")</f>
        <v>-</v>
      </c>
      <c r="Z159" s="108" t="str">
        <f>IFERROR(VLOOKUP(CONCATENATE($A159,Z$1),'Исх-видео'!$A$2:$F$3000,6,FALSE),"-")</f>
        <v>-</v>
      </c>
      <c r="AA159" s="108" t="str">
        <f>IFERROR(VLOOKUP(CONCATENATE($A159,AA$1),'Исх-видео'!$A$2:$F$3000,6,FALSE),"-")</f>
        <v>-</v>
      </c>
      <c r="AB159" s="108" t="str">
        <f>IFERROR(VLOOKUP(CONCATENATE($A159,AB$1),'Исх-видео'!$A$2:$F$3000,6,FALSE),"-")</f>
        <v>-</v>
      </c>
      <c r="AC159" s="108" t="str">
        <f>IFERROR(VLOOKUP(CONCATENATE($A159,AC$1),'Исх-видео'!$A$2:$F$3000,6,FALSE),"-")</f>
        <v>-</v>
      </c>
      <c r="AD159" s="108" t="str">
        <f>IFERROR(VLOOKUP(CONCATENATE($A159,AD$1),'Исх-видео'!$A$2:$F$3000,6,FALSE),"-")</f>
        <v>-</v>
      </c>
      <c r="AE159" s="108" t="str">
        <f>IFERROR(VLOOKUP(CONCATENATE($A159,AE$1),'Исх-видео'!$A$2:$F$3000,6,FALSE),"-")</f>
        <v>-</v>
      </c>
      <c r="AF159" s="108" t="str">
        <f>IFERROR(VLOOKUP(CONCATENATE($A159,AF$1),'Исх-видео'!$A$2:$F$3000,6,FALSE),"-")</f>
        <v>-</v>
      </c>
      <c r="AG159" s="108" t="str">
        <f>IFERROR(VLOOKUP(CONCATENATE($A159,AG$1),'Исх-видео'!$A$2:$F$3000,6,FALSE),"-")</f>
        <v>-</v>
      </c>
      <c r="AH159" s="108" t="str">
        <f>IFERROR(VLOOKUP(CONCATENATE($A159,AH$1),'Исх-видео'!$A$2:$F$3000,6,FALSE),"-")</f>
        <v>-</v>
      </c>
      <c r="AI159" s="108" t="str">
        <f>IFERROR(VLOOKUP(CONCATENATE($A159,AI$1),'Исх-видео'!$A$2:$F$3000,6,FALSE),"-")</f>
        <v>-</v>
      </c>
      <c r="AJ159" s="108" t="str">
        <f>IFERROR(VLOOKUP(CONCATENATE($A159,AJ$1),'Исх-видео'!$A$2:$F$3000,6,FALSE),"-")</f>
        <v>-</v>
      </c>
      <c r="AK159" s="108" t="str">
        <f>IFERROR(VLOOKUP(CONCATENATE($A159,AK$1),'Исх-видео'!$A$2:$F$3000,6,FALSE),"-")</f>
        <v>-</v>
      </c>
      <c r="AL159" s="108" t="str">
        <f>IFERROR(VLOOKUP(CONCATENATE($A159,AL$1),'Исх-видео'!$A$2:$F$3000,6,FALSE),"-")</f>
        <v>-</v>
      </c>
      <c r="AM159" s="108" t="str">
        <f>IFERROR(VLOOKUP(CONCATENATE($A159,AM$1),'Исх-видео'!$A$2:$F$3000,6,FALSE),"-")</f>
        <v>-</v>
      </c>
      <c r="AN159" s="108" t="str">
        <f>IFERROR(VLOOKUP(CONCATENATE($A159,AN$1),'Исх-видео'!$A$2:$F$3000,6,FALSE),"-")</f>
        <v>-</v>
      </c>
      <c r="AO159" s="108" t="str">
        <f>IFERROR(VLOOKUP(CONCATENATE($A159,AO$1),'Исх-видео'!$A$2:$F$3000,6,FALSE),"-")</f>
        <v>-</v>
      </c>
      <c r="AP159" s="109"/>
    </row>
    <row r="160" spans="1:42">
      <c r="A160" s="22">
        <f t="shared" si="11"/>
        <v>59</v>
      </c>
      <c r="B160" s="108" t="str">
        <f>IFERROR(VLOOKUP(CONCATENATE($A160,B$1),'Исх-видео'!$A$2:$F$3000,6,FALSE),"-")</f>
        <v>-</v>
      </c>
      <c r="C160" s="108" t="str">
        <f>IFERROR(VLOOKUP(CONCATENATE($A160,C$1),'Исх-видео'!$A$2:$F$3000,6,FALSE),"-")</f>
        <v>-</v>
      </c>
      <c r="D160" s="108" t="str">
        <f>IFERROR(VLOOKUP(CONCATENATE($A160,D$1),'Исх-видео'!$A$2:$F$3000,6,FALSE),"-")</f>
        <v>-</v>
      </c>
      <c r="E160" s="108" t="str">
        <f>IFERROR(VLOOKUP(CONCATENATE($A160,E$1),'Исх-видео'!$A$2:$F$3000,6,FALSE),"-")</f>
        <v>-</v>
      </c>
      <c r="F160" s="108" t="str">
        <f>IFERROR(VLOOKUP(CONCATENATE($A160,F$1),'Исх-видео'!$A$2:$F$3000,6,FALSE),"-")</f>
        <v>-</v>
      </c>
      <c r="G160" s="108" t="str">
        <f>IFERROR(VLOOKUP(CONCATENATE($A160,G$1),'Исх-видео'!$A$2:$F$3000,6,FALSE),"-")</f>
        <v>-</v>
      </c>
      <c r="H160" s="108" t="str">
        <f>IFERROR(VLOOKUP(CONCATENATE($A160,H$1),'Исх-видео'!$A$2:$F$3000,6,FALSE),"-")</f>
        <v>-</v>
      </c>
      <c r="I160" s="108" t="str">
        <f>IFERROR(VLOOKUP(CONCATENATE($A160,I$1),'Исх-видео'!$A$2:$F$3000,6,FALSE),"-")</f>
        <v>-</v>
      </c>
      <c r="J160" s="108" t="str">
        <f>IFERROR(VLOOKUP(CONCATENATE($A160,J$1),'Исх-видео'!$A$2:$F$3000,6,FALSE),"-")</f>
        <v>-</v>
      </c>
      <c r="K160" s="108" t="str">
        <f>IFERROR(VLOOKUP(CONCATENATE($A160,K$1),'Исх-видео'!$A$2:$F$3000,6,FALSE),"-")</f>
        <v>-</v>
      </c>
      <c r="L160" s="108" t="str">
        <f>IFERROR(VLOOKUP(CONCATENATE($A160,L$1),'Исх-видео'!$A$2:$F$3000,6,FALSE),"-")</f>
        <v>-</v>
      </c>
      <c r="M160" s="108" t="str">
        <f>IFERROR(VLOOKUP(CONCATENATE($A160,M$1),'Исх-видео'!$A$2:$F$3000,6,FALSE),"-")</f>
        <v>-</v>
      </c>
      <c r="N160" s="108" t="str">
        <f>IFERROR(VLOOKUP(CONCATENATE($A160,N$1),'Исх-видео'!$A$2:$F$3000,6,FALSE),"-")</f>
        <v>-</v>
      </c>
      <c r="O160" s="108" t="str">
        <f>IFERROR(VLOOKUP(CONCATENATE($A160,O$1),'Исх-видео'!$A$2:$F$3000,6,FALSE),"-")</f>
        <v>-</v>
      </c>
      <c r="P160" s="108" t="str">
        <f>IFERROR(VLOOKUP(CONCATENATE($A160,P$1),'Исх-видео'!$A$2:$F$3000,6,FALSE),"-")</f>
        <v>-</v>
      </c>
      <c r="Q160" s="108" t="str">
        <f>IFERROR(VLOOKUP(CONCATENATE($A160,Q$1),'Исх-видео'!$A$2:$F$3000,6,FALSE),"-")</f>
        <v>-</v>
      </c>
      <c r="R160" s="108" t="str">
        <f>IFERROR(VLOOKUP(CONCATENATE($A160,R$1),'Исх-видео'!$A$2:$F$3000,6,FALSE),"-")</f>
        <v>-</v>
      </c>
      <c r="S160" s="108" t="str">
        <f>IFERROR(VLOOKUP(CONCATENATE($A160,S$1),'Исх-видео'!$A$2:$F$3000,6,FALSE),"-")</f>
        <v>-</v>
      </c>
      <c r="T160" s="108" t="str">
        <f>IFERROR(VLOOKUP(CONCATENATE($A160,T$1),'Исх-видео'!$A$2:$F$3000,6,FALSE),"-")</f>
        <v>-</v>
      </c>
      <c r="U160" s="108" t="str">
        <f>IFERROR(VLOOKUP(CONCATENATE($A160,U$1),'Исх-видео'!$A$2:$F$3000,6,FALSE),"-")</f>
        <v>-</v>
      </c>
      <c r="V160" s="108" t="str">
        <f>IFERROR(VLOOKUP(CONCATENATE($A160,V$1),'Исх-видео'!$A$2:$F$3000,6,FALSE),"-")</f>
        <v>-</v>
      </c>
      <c r="W160" s="108" t="str">
        <f>IFERROR(VLOOKUP(CONCATENATE($A160,W$1),'Исх-видео'!$A$2:$F$3000,6,FALSE),"-")</f>
        <v>-</v>
      </c>
      <c r="X160" s="108" t="str">
        <f>IFERROR(VLOOKUP(CONCATENATE($A160,X$1),'Исх-видео'!$A$2:$F$3000,6,FALSE),"-")</f>
        <v>-</v>
      </c>
      <c r="Y160" s="108" t="str">
        <f>IFERROR(VLOOKUP(CONCATENATE($A160,Y$1),'Исх-видео'!$A$2:$F$3000,6,FALSE),"-")</f>
        <v>-</v>
      </c>
      <c r="Z160" s="108" t="str">
        <f>IFERROR(VLOOKUP(CONCATENATE($A160,Z$1),'Исх-видео'!$A$2:$F$3000,6,FALSE),"-")</f>
        <v>-</v>
      </c>
      <c r="AA160" s="108" t="str">
        <f>IFERROR(VLOOKUP(CONCATENATE($A160,AA$1),'Исх-видео'!$A$2:$F$3000,6,FALSE),"-")</f>
        <v>-</v>
      </c>
      <c r="AB160" s="108" t="str">
        <f>IFERROR(VLOOKUP(CONCATENATE($A160,AB$1),'Исх-видео'!$A$2:$F$3000,6,FALSE),"-")</f>
        <v>-</v>
      </c>
      <c r="AC160" s="108" t="str">
        <f>IFERROR(VLOOKUP(CONCATENATE($A160,AC$1),'Исх-видео'!$A$2:$F$3000,6,FALSE),"-")</f>
        <v>-</v>
      </c>
      <c r="AD160" s="108" t="str">
        <f>IFERROR(VLOOKUP(CONCATENATE($A160,AD$1),'Исх-видео'!$A$2:$F$3000,6,FALSE),"-")</f>
        <v>-</v>
      </c>
      <c r="AE160" s="108" t="str">
        <f>IFERROR(VLOOKUP(CONCATENATE($A160,AE$1),'Исх-видео'!$A$2:$F$3000,6,FALSE),"-")</f>
        <v>-</v>
      </c>
      <c r="AF160" s="108" t="str">
        <f>IFERROR(VLOOKUP(CONCATENATE($A160,AF$1),'Исх-видео'!$A$2:$F$3000,6,FALSE),"-")</f>
        <v>-</v>
      </c>
      <c r="AG160" s="108" t="str">
        <f>IFERROR(VLOOKUP(CONCATENATE($A160,AG$1),'Исх-видео'!$A$2:$F$3000,6,FALSE),"-")</f>
        <v>-</v>
      </c>
      <c r="AH160" s="108" t="str">
        <f>IFERROR(VLOOKUP(CONCATENATE($A160,AH$1),'Исх-видео'!$A$2:$F$3000,6,FALSE),"-")</f>
        <v>-</v>
      </c>
      <c r="AI160" s="108" t="str">
        <f>IFERROR(VLOOKUP(CONCATENATE($A160,AI$1),'Исх-видео'!$A$2:$F$3000,6,FALSE),"-")</f>
        <v>-</v>
      </c>
      <c r="AJ160" s="108" t="str">
        <f>IFERROR(VLOOKUP(CONCATENATE($A160,AJ$1),'Исх-видео'!$A$2:$F$3000,6,FALSE),"-")</f>
        <v>-</v>
      </c>
      <c r="AK160" s="108" t="str">
        <f>IFERROR(VLOOKUP(CONCATENATE($A160,AK$1),'Исх-видео'!$A$2:$F$3000,6,FALSE),"-")</f>
        <v>-</v>
      </c>
      <c r="AL160" s="108" t="str">
        <f>IFERROR(VLOOKUP(CONCATENATE($A160,AL$1),'Исх-видео'!$A$2:$F$3000,6,FALSE),"-")</f>
        <v>-</v>
      </c>
      <c r="AM160" s="108" t="str">
        <f>IFERROR(VLOOKUP(CONCATENATE($A160,AM$1),'Исх-видео'!$A$2:$F$3000,6,FALSE),"-")</f>
        <v>-</v>
      </c>
      <c r="AN160" s="108" t="str">
        <f>IFERROR(VLOOKUP(CONCATENATE($A160,AN$1),'Исх-видео'!$A$2:$F$3000,6,FALSE),"-")</f>
        <v>-</v>
      </c>
      <c r="AO160" s="108" t="str">
        <f>IFERROR(VLOOKUP(CONCATENATE($A160,AO$1),'Исх-видео'!$A$2:$F$3000,6,FALSE),"-")</f>
        <v>-</v>
      </c>
      <c r="AP160" s="109"/>
    </row>
    <row r="161" spans="1:42">
      <c r="A161" s="22">
        <f t="shared" si="11"/>
        <v>60</v>
      </c>
      <c r="B161" s="108" t="str">
        <f>IFERROR(VLOOKUP(CONCATENATE($A161,B$1),'Исх-видео'!$A$2:$F$3000,6,FALSE),"-")</f>
        <v>-</v>
      </c>
      <c r="C161" s="108" t="str">
        <f>IFERROR(VLOOKUP(CONCATENATE($A161,C$1),'Исх-видео'!$A$2:$F$3000,6,FALSE),"-")</f>
        <v>-</v>
      </c>
      <c r="D161" s="108" t="str">
        <f>IFERROR(VLOOKUP(CONCATENATE($A161,D$1),'Исх-видео'!$A$2:$F$3000,6,FALSE),"-")</f>
        <v>-</v>
      </c>
      <c r="E161" s="108" t="str">
        <f>IFERROR(VLOOKUP(CONCATENATE($A161,E$1),'Исх-видео'!$A$2:$F$3000,6,FALSE),"-")</f>
        <v>-</v>
      </c>
      <c r="F161" s="108" t="str">
        <f>IFERROR(VLOOKUP(CONCATENATE($A161,F$1),'Исх-видео'!$A$2:$F$3000,6,FALSE),"-")</f>
        <v>-</v>
      </c>
      <c r="G161" s="108" t="str">
        <f>IFERROR(VLOOKUP(CONCATENATE($A161,G$1),'Исх-видео'!$A$2:$F$3000,6,FALSE),"-")</f>
        <v>-</v>
      </c>
      <c r="H161" s="108" t="str">
        <f>IFERROR(VLOOKUP(CONCATENATE($A161,H$1),'Исх-видео'!$A$2:$F$3000,6,FALSE),"-")</f>
        <v>-</v>
      </c>
      <c r="I161" s="108" t="str">
        <f>IFERROR(VLOOKUP(CONCATENATE($A161,I$1),'Исх-видео'!$A$2:$F$3000,6,FALSE),"-")</f>
        <v>-</v>
      </c>
      <c r="J161" s="108" t="str">
        <f>IFERROR(VLOOKUP(CONCATENATE($A161,J$1),'Исх-видео'!$A$2:$F$3000,6,FALSE),"-")</f>
        <v>-</v>
      </c>
      <c r="K161" s="108" t="str">
        <f>IFERROR(VLOOKUP(CONCATENATE($A161,K$1),'Исх-видео'!$A$2:$F$3000,6,FALSE),"-")</f>
        <v>-</v>
      </c>
      <c r="L161" s="108" t="str">
        <f>IFERROR(VLOOKUP(CONCATENATE($A161,L$1),'Исх-видео'!$A$2:$F$3000,6,FALSE),"-")</f>
        <v>-</v>
      </c>
      <c r="M161" s="108" t="str">
        <f>IFERROR(VLOOKUP(CONCATENATE($A161,M$1),'Исх-видео'!$A$2:$F$3000,6,FALSE),"-")</f>
        <v>-</v>
      </c>
      <c r="N161" s="108" t="str">
        <f>IFERROR(VLOOKUP(CONCATENATE($A161,N$1),'Исх-видео'!$A$2:$F$3000,6,FALSE),"-")</f>
        <v>-</v>
      </c>
      <c r="O161" s="108" t="str">
        <f>IFERROR(VLOOKUP(CONCATENATE($A161,O$1),'Исх-видео'!$A$2:$F$3000,6,FALSE),"-")</f>
        <v>-</v>
      </c>
      <c r="P161" s="108" t="str">
        <f>IFERROR(VLOOKUP(CONCATENATE($A161,P$1),'Исх-видео'!$A$2:$F$3000,6,FALSE),"-")</f>
        <v>-</v>
      </c>
      <c r="Q161" s="108" t="str">
        <f>IFERROR(VLOOKUP(CONCATENATE($A161,Q$1),'Исх-видео'!$A$2:$F$3000,6,FALSE),"-")</f>
        <v>-</v>
      </c>
      <c r="R161" s="108" t="str">
        <f>IFERROR(VLOOKUP(CONCATENATE($A161,R$1),'Исх-видео'!$A$2:$F$3000,6,FALSE),"-")</f>
        <v>-</v>
      </c>
      <c r="S161" s="108" t="str">
        <f>IFERROR(VLOOKUP(CONCATENATE($A161,S$1),'Исх-видео'!$A$2:$F$3000,6,FALSE),"-")</f>
        <v>-</v>
      </c>
      <c r="T161" s="108" t="str">
        <f>IFERROR(VLOOKUP(CONCATENATE($A161,T$1),'Исх-видео'!$A$2:$F$3000,6,FALSE),"-")</f>
        <v>-</v>
      </c>
      <c r="U161" s="108" t="str">
        <f>IFERROR(VLOOKUP(CONCATENATE($A161,U$1),'Исх-видео'!$A$2:$F$3000,6,FALSE),"-")</f>
        <v>-</v>
      </c>
      <c r="V161" s="108" t="str">
        <f>IFERROR(VLOOKUP(CONCATENATE($A161,V$1),'Исх-видео'!$A$2:$F$3000,6,FALSE),"-")</f>
        <v>-</v>
      </c>
      <c r="W161" s="108" t="str">
        <f>IFERROR(VLOOKUP(CONCATENATE($A161,W$1),'Исх-видео'!$A$2:$F$3000,6,FALSE),"-")</f>
        <v>-</v>
      </c>
      <c r="X161" s="108" t="str">
        <f>IFERROR(VLOOKUP(CONCATENATE($A161,X$1),'Исх-видео'!$A$2:$F$3000,6,FALSE),"-")</f>
        <v>-</v>
      </c>
      <c r="Y161" s="108" t="str">
        <f>IFERROR(VLOOKUP(CONCATENATE($A161,Y$1),'Исх-видео'!$A$2:$F$3000,6,FALSE),"-")</f>
        <v>-</v>
      </c>
      <c r="Z161" s="108" t="str">
        <f>IFERROR(VLOOKUP(CONCATENATE($A161,Z$1),'Исх-видео'!$A$2:$F$3000,6,FALSE),"-")</f>
        <v>-</v>
      </c>
      <c r="AA161" s="108" t="str">
        <f>IFERROR(VLOOKUP(CONCATENATE($A161,AA$1),'Исх-видео'!$A$2:$F$3000,6,FALSE),"-")</f>
        <v>-</v>
      </c>
      <c r="AB161" s="108" t="str">
        <f>IFERROR(VLOOKUP(CONCATENATE($A161,AB$1),'Исх-видео'!$A$2:$F$3000,6,FALSE),"-")</f>
        <v>-</v>
      </c>
      <c r="AC161" s="108" t="str">
        <f>IFERROR(VLOOKUP(CONCATENATE($A161,AC$1),'Исх-видео'!$A$2:$F$3000,6,FALSE),"-")</f>
        <v>-</v>
      </c>
      <c r="AD161" s="108" t="str">
        <f>IFERROR(VLOOKUP(CONCATENATE($A161,AD$1),'Исх-видео'!$A$2:$F$3000,6,FALSE),"-")</f>
        <v>-</v>
      </c>
      <c r="AE161" s="108" t="str">
        <f>IFERROR(VLOOKUP(CONCATENATE($A161,AE$1),'Исх-видео'!$A$2:$F$3000,6,FALSE),"-")</f>
        <v>-</v>
      </c>
      <c r="AF161" s="108" t="str">
        <f>IFERROR(VLOOKUP(CONCATENATE($A161,AF$1),'Исх-видео'!$A$2:$F$3000,6,FALSE),"-")</f>
        <v>-</v>
      </c>
      <c r="AG161" s="108" t="str">
        <f>IFERROR(VLOOKUP(CONCATENATE($A161,AG$1),'Исх-видео'!$A$2:$F$3000,6,FALSE),"-")</f>
        <v>-</v>
      </c>
      <c r="AH161" s="108" t="str">
        <f>IFERROR(VLOOKUP(CONCATENATE($A161,AH$1),'Исх-видео'!$A$2:$F$3000,6,FALSE),"-")</f>
        <v>-</v>
      </c>
      <c r="AI161" s="108" t="str">
        <f>IFERROR(VLOOKUP(CONCATENATE($A161,AI$1),'Исх-видео'!$A$2:$F$3000,6,FALSE),"-")</f>
        <v>-</v>
      </c>
      <c r="AJ161" s="108" t="str">
        <f>IFERROR(VLOOKUP(CONCATENATE($A161,AJ$1),'Исх-видео'!$A$2:$F$3000,6,FALSE),"-")</f>
        <v>-</v>
      </c>
      <c r="AK161" s="108" t="str">
        <f>IFERROR(VLOOKUP(CONCATENATE($A161,AK$1),'Исх-видео'!$A$2:$F$3000,6,FALSE),"-")</f>
        <v>-</v>
      </c>
      <c r="AL161" s="108" t="str">
        <f>IFERROR(VLOOKUP(CONCATENATE($A161,AL$1),'Исх-видео'!$A$2:$F$3000,6,FALSE),"-")</f>
        <v>-</v>
      </c>
      <c r="AM161" s="108" t="str">
        <f>IFERROR(VLOOKUP(CONCATENATE($A161,AM$1),'Исх-видео'!$A$2:$F$3000,6,FALSE),"-")</f>
        <v>-</v>
      </c>
      <c r="AN161" s="108" t="str">
        <f>IFERROR(VLOOKUP(CONCATENATE($A161,AN$1),'Исх-видео'!$A$2:$F$3000,6,FALSE),"-")</f>
        <v>-</v>
      </c>
      <c r="AO161" s="108" t="str">
        <f>IFERROR(VLOOKUP(CONCATENATE($A161,AO$1),'Исх-видео'!$A$2:$F$3000,6,FALSE),"-")</f>
        <v>-</v>
      </c>
      <c r="AP161" s="109"/>
    </row>
    <row r="162" spans="1:42">
      <c r="A162" s="22">
        <f t="shared" si="11"/>
        <v>61</v>
      </c>
      <c r="B162" s="108" t="str">
        <f>IFERROR(VLOOKUP(CONCATENATE($A162,B$1),'Исх-видео'!$A$2:$F$3000,6,FALSE),"-")</f>
        <v>-</v>
      </c>
      <c r="C162" s="108" t="str">
        <f>IFERROR(VLOOKUP(CONCATENATE($A162,C$1),'Исх-видео'!$A$2:$F$3000,6,FALSE),"-")</f>
        <v>-</v>
      </c>
      <c r="D162" s="108" t="str">
        <f>IFERROR(VLOOKUP(CONCATENATE($A162,D$1),'Исх-видео'!$A$2:$F$3000,6,FALSE),"-")</f>
        <v>-</v>
      </c>
      <c r="E162" s="108" t="str">
        <f>IFERROR(VLOOKUP(CONCATENATE($A162,E$1),'Исх-видео'!$A$2:$F$3000,6,FALSE),"-")</f>
        <v>-</v>
      </c>
      <c r="F162" s="108" t="str">
        <f>IFERROR(VLOOKUP(CONCATENATE($A162,F$1),'Исх-видео'!$A$2:$F$3000,6,FALSE),"-")</f>
        <v>-</v>
      </c>
      <c r="G162" s="108" t="str">
        <f>IFERROR(VLOOKUP(CONCATENATE($A162,G$1),'Исх-видео'!$A$2:$F$3000,6,FALSE),"-")</f>
        <v>-</v>
      </c>
      <c r="H162" s="108" t="str">
        <f>IFERROR(VLOOKUP(CONCATENATE($A162,H$1),'Исх-видео'!$A$2:$F$3000,6,FALSE),"-")</f>
        <v>-</v>
      </c>
      <c r="I162" s="108" t="str">
        <f>IFERROR(VLOOKUP(CONCATENATE($A162,I$1),'Исх-видео'!$A$2:$F$3000,6,FALSE),"-")</f>
        <v>-</v>
      </c>
      <c r="J162" s="108" t="str">
        <f>IFERROR(VLOOKUP(CONCATENATE($A162,J$1),'Исх-видео'!$A$2:$F$3000,6,FALSE),"-")</f>
        <v>-</v>
      </c>
      <c r="K162" s="108" t="str">
        <f>IFERROR(VLOOKUP(CONCATENATE($A162,K$1),'Исх-видео'!$A$2:$F$3000,6,FALSE),"-")</f>
        <v>-</v>
      </c>
      <c r="L162" s="108" t="str">
        <f>IFERROR(VLOOKUP(CONCATENATE($A162,L$1),'Исх-видео'!$A$2:$F$3000,6,FALSE),"-")</f>
        <v>-</v>
      </c>
      <c r="M162" s="108" t="str">
        <f>IFERROR(VLOOKUP(CONCATENATE($A162,M$1),'Исх-видео'!$A$2:$F$3000,6,FALSE),"-")</f>
        <v>-</v>
      </c>
      <c r="N162" s="108" t="str">
        <f>IFERROR(VLOOKUP(CONCATENATE($A162,N$1),'Исх-видео'!$A$2:$F$3000,6,FALSE),"-")</f>
        <v>-</v>
      </c>
      <c r="O162" s="108" t="str">
        <f>IFERROR(VLOOKUP(CONCATENATE($A162,O$1),'Исх-видео'!$A$2:$F$3000,6,FALSE),"-")</f>
        <v>-</v>
      </c>
      <c r="P162" s="108" t="str">
        <f>IFERROR(VLOOKUP(CONCATENATE($A162,P$1),'Исх-видео'!$A$2:$F$3000,6,FALSE),"-")</f>
        <v>-</v>
      </c>
      <c r="Q162" s="108" t="str">
        <f>IFERROR(VLOOKUP(CONCATENATE($A162,Q$1),'Исх-видео'!$A$2:$F$3000,6,FALSE),"-")</f>
        <v>-</v>
      </c>
      <c r="R162" s="108" t="str">
        <f>IFERROR(VLOOKUP(CONCATENATE($A162,R$1),'Исх-видео'!$A$2:$F$3000,6,FALSE),"-")</f>
        <v>-</v>
      </c>
      <c r="S162" s="108" t="str">
        <f>IFERROR(VLOOKUP(CONCATENATE($A162,S$1),'Исх-видео'!$A$2:$F$3000,6,FALSE),"-")</f>
        <v>-</v>
      </c>
      <c r="T162" s="108" t="str">
        <f>IFERROR(VLOOKUP(CONCATENATE($A162,T$1),'Исх-видео'!$A$2:$F$3000,6,FALSE),"-")</f>
        <v>-</v>
      </c>
      <c r="U162" s="108" t="str">
        <f>IFERROR(VLOOKUP(CONCATENATE($A162,U$1),'Исх-видео'!$A$2:$F$3000,6,FALSE),"-")</f>
        <v>-</v>
      </c>
      <c r="V162" s="108" t="str">
        <f>IFERROR(VLOOKUP(CONCATENATE($A162,V$1),'Исх-видео'!$A$2:$F$3000,6,FALSE),"-")</f>
        <v>-</v>
      </c>
      <c r="W162" s="108" t="str">
        <f>IFERROR(VLOOKUP(CONCATENATE($A162,W$1),'Исх-видео'!$A$2:$F$3000,6,FALSE),"-")</f>
        <v>-</v>
      </c>
      <c r="X162" s="108" t="str">
        <f>IFERROR(VLOOKUP(CONCATENATE($A162,X$1),'Исх-видео'!$A$2:$F$3000,6,FALSE),"-")</f>
        <v>-</v>
      </c>
      <c r="Y162" s="108" t="str">
        <f>IFERROR(VLOOKUP(CONCATENATE($A162,Y$1),'Исх-видео'!$A$2:$F$3000,6,FALSE),"-")</f>
        <v>-</v>
      </c>
      <c r="Z162" s="108" t="str">
        <f>IFERROR(VLOOKUP(CONCATENATE($A162,Z$1),'Исх-видео'!$A$2:$F$3000,6,FALSE),"-")</f>
        <v>-</v>
      </c>
      <c r="AA162" s="108" t="str">
        <f>IFERROR(VLOOKUP(CONCATENATE($A162,AA$1),'Исх-видео'!$A$2:$F$3000,6,FALSE),"-")</f>
        <v>-</v>
      </c>
      <c r="AB162" s="108" t="str">
        <f>IFERROR(VLOOKUP(CONCATENATE($A162,AB$1),'Исх-видео'!$A$2:$F$3000,6,FALSE),"-")</f>
        <v>-</v>
      </c>
      <c r="AC162" s="108" t="str">
        <f>IFERROR(VLOOKUP(CONCATENATE($A162,AC$1),'Исх-видео'!$A$2:$F$3000,6,FALSE),"-")</f>
        <v>-</v>
      </c>
      <c r="AD162" s="108" t="str">
        <f>IFERROR(VLOOKUP(CONCATENATE($A162,AD$1),'Исх-видео'!$A$2:$F$3000,6,FALSE),"-")</f>
        <v>-</v>
      </c>
      <c r="AE162" s="108" t="str">
        <f>IFERROR(VLOOKUP(CONCATENATE($A162,AE$1),'Исх-видео'!$A$2:$F$3000,6,FALSE),"-")</f>
        <v>-</v>
      </c>
      <c r="AF162" s="108" t="str">
        <f>IFERROR(VLOOKUP(CONCATENATE($A162,AF$1),'Исх-видео'!$A$2:$F$3000,6,FALSE),"-")</f>
        <v>-</v>
      </c>
      <c r="AG162" s="108" t="str">
        <f>IFERROR(VLOOKUP(CONCATENATE($A162,AG$1),'Исх-видео'!$A$2:$F$3000,6,FALSE),"-")</f>
        <v>-</v>
      </c>
      <c r="AH162" s="108" t="str">
        <f>IFERROR(VLOOKUP(CONCATENATE($A162,AH$1),'Исх-видео'!$A$2:$F$3000,6,FALSE),"-")</f>
        <v>-</v>
      </c>
      <c r="AI162" s="108" t="str">
        <f>IFERROR(VLOOKUP(CONCATENATE($A162,AI$1),'Исх-видео'!$A$2:$F$3000,6,FALSE),"-")</f>
        <v>-</v>
      </c>
      <c r="AJ162" s="108" t="str">
        <f>IFERROR(VLOOKUP(CONCATENATE($A162,AJ$1),'Исх-видео'!$A$2:$F$3000,6,FALSE),"-")</f>
        <v>-</v>
      </c>
      <c r="AK162" s="108" t="str">
        <f>IFERROR(VLOOKUP(CONCATENATE($A162,AK$1),'Исх-видео'!$A$2:$F$3000,6,FALSE),"-")</f>
        <v>-</v>
      </c>
      <c r="AL162" s="108" t="str">
        <f>IFERROR(VLOOKUP(CONCATENATE($A162,AL$1),'Исх-видео'!$A$2:$F$3000,6,FALSE),"-")</f>
        <v>-</v>
      </c>
      <c r="AM162" s="108" t="str">
        <f>IFERROR(VLOOKUP(CONCATENATE($A162,AM$1),'Исх-видео'!$A$2:$F$3000,6,FALSE),"-")</f>
        <v>-</v>
      </c>
      <c r="AN162" s="108" t="str">
        <f>IFERROR(VLOOKUP(CONCATENATE($A162,AN$1),'Исх-видео'!$A$2:$F$3000,6,FALSE),"-")</f>
        <v>-</v>
      </c>
      <c r="AO162" s="108" t="str">
        <f>IFERROR(VLOOKUP(CONCATENATE($A162,AO$1),'Исх-видео'!$A$2:$F$3000,6,FALSE),"-")</f>
        <v>-</v>
      </c>
      <c r="AP162" s="109"/>
    </row>
    <row r="163" spans="1:42">
      <c r="A163" s="22">
        <f t="shared" si="11"/>
        <v>62</v>
      </c>
      <c r="B163" s="108" t="str">
        <f>IFERROR(VLOOKUP(CONCATENATE($A163,B$1),'Исх-видео'!$A$2:$F$3000,6,FALSE),"-")</f>
        <v>-</v>
      </c>
      <c r="C163" s="108" t="str">
        <f>IFERROR(VLOOKUP(CONCATENATE($A163,C$1),'Исх-видео'!$A$2:$F$3000,6,FALSE),"-")</f>
        <v>-</v>
      </c>
      <c r="D163" s="108" t="str">
        <f>IFERROR(VLOOKUP(CONCATENATE($A163,D$1),'Исх-видео'!$A$2:$F$3000,6,FALSE),"-")</f>
        <v>-</v>
      </c>
      <c r="E163" s="108" t="str">
        <f>IFERROR(VLOOKUP(CONCATENATE($A163,E$1),'Исх-видео'!$A$2:$F$3000,6,FALSE),"-")</f>
        <v>-</v>
      </c>
      <c r="F163" s="108" t="str">
        <f>IFERROR(VLOOKUP(CONCATENATE($A163,F$1),'Исх-видео'!$A$2:$F$3000,6,FALSE),"-")</f>
        <v>-</v>
      </c>
      <c r="G163" s="108" t="str">
        <f>IFERROR(VLOOKUP(CONCATENATE($A163,G$1),'Исх-видео'!$A$2:$F$3000,6,FALSE),"-")</f>
        <v>-</v>
      </c>
      <c r="H163" s="108" t="str">
        <f>IFERROR(VLOOKUP(CONCATENATE($A163,H$1),'Исх-видео'!$A$2:$F$3000,6,FALSE),"-")</f>
        <v>-</v>
      </c>
      <c r="I163" s="108" t="str">
        <f>IFERROR(VLOOKUP(CONCATENATE($A163,I$1),'Исх-видео'!$A$2:$F$3000,6,FALSE),"-")</f>
        <v>-</v>
      </c>
      <c r="J163" s="108" t="str">
        <f>IFERROR(VLOOKUP(CONCATENATE($A163,J$1),'Исх-видео'!$A$2:$F$3000,6,FALSE),"-")</f>
        <v>-</v>
      </c>
      <c r="K163" s="108" t="str">
        <f>IFERROR(VLOOKUP(CONCATENATE($A163,K$1),'Исх-видео'!$A$2:$F$3000,6,FALSE),"-")</f>
        <v>-</v>
      </c>
      <c r="L163" s="108" t="str">
        <f>IFERROR(VLOOKUP(CONCATENATE($A163,L$1),'Исх-видео'!$A$2:$F$3000,6,FALSE),"-")</f>
        <v>-</v>
      </c>
      <c r="M163" s="108" t="str">
        <f>IFERROR(VLOOKUP(CONCATENATE($A163,M$1),'Исх-видео'!$A$2:$F$3000,6,FALSE),"-")</f>
        <v>-</v>
      </c>
      <c r="N163" s="108" t="str">
        <f>IFERROR(VLOOKUP(CONCATENATE($A163,N$1),'Исх-видео'!$A$2:$F$3000,6,FALSE),"-")</f>
        <v>-</v>
      </c>
      <c r="O163" s="108" t="str">
        <f>IFERROR(VLOOKUP(CONCATENATE($A163,O$1),'Исх-видео'!$A$2:$F$3000,6,FALSE),"-")</f>
        <v>-</v>
      </c>
      <c r="P163" s="108" t="str">
        <f>IFERROR(VLOOKUP(CONCATENATE($A163,P$1),'Исх-видео'!$A$2:$F$3000,6,FALSE),"-")</f>
        <v>-</v>
      </c>
      <c r="Q163" s="108" t="str">
        <f>IFERROR(VLOOKUP(CONCATENATE($A163,Q$1),'Исх-видео'!$A$2:$F$3000,6,FALSE),"-")</f>
        <v>-</v>
      </c>
      <c r="R163" s="108" t="str">
        <f>IFERROR(VLOOKUP(CONCATENATE($A163,R$1),'Исх-видео'!$A$2:$F$3000,6,FALSE),"-")</f>
        <v>-</v>
      </c>
      <c r="S163" s="108" t="str">
        <f>IFERROR(VLOOKUP(CONCATENATE($A163,S$1),'Исх-видео'!$A$2:$F$3000,6,FALSE),"-")</f>
        <v>-</v>
      </c>
      <c r="T163" s="108" t="str">
        <f>IFERROR(VLOOKUP(CONCATENATE($A163,T$1),'Исх-видео'!$A$2:$F$3000,6,FALSE),"-")</f>
        <v>-</v>
      </c>
      <c r="U163" s="108" t="str">
        <f>IFERROR(VLOOKUP(CONCATENATE($A163,U$1),'Исх-видео'!$A$2:$F$3000,6,FALSE),"-")</f>
        <v>-</v>
      </c>
      <c r="V163" s="108" t="str">
        <f>IFERROR(VLOOKUP(CONCATENATE($A163,V$1),'Исх-видео'!$A$2:$F$3000,6,FALSE),"-")</f>
        <v>-</v>
      </c>
      <c r="W163" s="108" t="str">
        <f>IFERROR(VLOOKUP(CONCATENATE($A163,W$1),'Исх-видео'!$A$2:$F$3000,6,FALSE),"-")</f>
        <v>-</v>
      </c>
      <c r="X163" s="108" t="str">
        <f>IFERROR(VLOOKUP(CONCATENATE($A163,X$1),'Исх-видео'!$A$2:$F$3000,6,FALSE),"-")</f>
        <v>-</v>
      </c>
      <c r="Y163" s="108" t="str">
        <f>IFERROR(VLOOKUP(CONCATENATE($A163,Y$1),'Исх-видео'!$A$2:$F$3000,6,FALSE),"-")</f>
        <v>-</v>
      </c>
      <c r="Z163" s="108" t="str">
        <f>IFERROR(VLOOKUP(CONCATENATE($A163,Z$1),'Исх-видео'!$A$2:$F$3000,6,FALSE),"-")</f>
        <v>-</v>
      </c>
      <c r="AA163" s="108" t="str">
        <f>IFERROR(VLOOKUP(CONCATENATE($A163,AA$1),'Исх-видео'!$A$2:$F$3000,6,FALSE),"-")</f>
        <v>-</v>
      </c>
      <c r="AB163" s="108" t="str">
        <f>IFERROR(VLOOKUP(CONCATENATE($A163,AB$1),'Исх-видео'!$A$2:$F$3000,6,FALSE),"-")</f>
        <v>-</v>
      </c>
      <c r="AC163" s="108" t="str">
        <f>IFERROR(VLOOKUP(CONCATENATE($A163,AC$1),'Исх-видео'!$A$2:$F$3000,6,FALSE),"-")</f>
        <v>-</v>
      </c>
      <c r="AD163" s="108" t="str">
        <f>IFERROR(VLOOKUP(CONCATENATE($A163,AD$1),'Исх-видео'!$A$2:$F$3000,6,FALSE),"-")</f>
        <v>-</v>
      </c>
      <c r="AE163" s="108" t="str">
        <f>IFERROR(VLOOKUP(CONCATENATE($A163,AE$1),'Исх-видео'!$A$2:$F$3000,6,FALSE),"-")</f>
        <v>-</v>
      </c>
      <c r="AF163" s="108" t="str">
        <f>IFERROR(VLOOKUP(CONCATENATE($A163,AF$1),'Исх-видео'!$A$2:$F$3000,6,FALSE),"-")</f>
        <v>-</v>
      </c>
      <c r="AG163" s="108" t="str">
        <f>IFERROR(VLOOKUP(CONCATENATE($A163,AG$1),'Исх-видео'!$A$2:$F$3000,6,FALSE),"-")</f>
        <v>-</v>
      </c>
      <c r="AH163" s="108" t="str">
        <f>IFERROR(VLOOKUP(CONCATENATE($A163,AH$1),'Исх-видео'!$A$2:$F$3000,6,FALSE),"-")</f>
        <v>-</v>
      </c>
      <c r="AI163" s="108" t="str">
        <f>IFERROR(VLOOKUP(CONCATENATE($A163,AI$1),'Исх-видео'!$A$2:$F$3000,6,FALSE),"-")</f>
        <v>-</v>
      </c>
      <c r="AJ163" s="108" t="str">
        <f>IFERROR(VLOOKUP(CONCATENATE($A163,AJ$1),'Исх-видео'!$A$2:$F$3000,6,FALSE),"-")</f>
        <v>-</v>
      </c>
      <c r="AK163" s="108" t="str">
        <f>IFERROR(VLOOKUP(CONCATENATE($A163,AK$1),'Исх-видео'!$A$2:$F$3000,6,FALSE),"-")</f>
        <v>-</v>
      </c>
      <c r="AL163" s="108" t="str">
        <f>IFERROR(VLOOKUP(CONCATENATE($A163,AL$1),'Исх-видео'!$A$2:$F$3000,6,FALSE),"-")</f>
        <v>-</v>
      </c>
      <c r="AM163" s="108" t="str">
        <f>IFERROR(VLOOKUP(CONCATENATE($A163,AM$1),'Исх-видео'!$A$2:$F$3000,6,FALSE),"-")</f>
        <v>-</v>
      </c>
      <c r="AN163" s="108" t="str">
        <f>IFERROR(VLOOKUP(CONCATENATE($A163,AN$1),'Исх-видео'!$A$2:$F$3000,6,FALSE),"-")</f>
        <v>-</v>
      </c>
      <c r="AO163" s="108" t="str">
        <f>IFERROR(VLOOKUP(CONCATENATE($A163,AO$1),'Исх-видео'!$A$2:$F$3000,6,FALSE),"-")</f>
        <v>-</v>
      </c>
      <c r="AP163" s="109"/>
    </row>
    <row r="164" spans="1:42">
      <c r="A164" s="22">
        <f t="shared" si="11"/>
        <v>63</v>
      </c>
      <c r="B164" s="108" t="str">
        <f>IFERROR(VLOOKUP(CONCATENATE($A164,B$1),'Исх-видео'!$A$2:$F$3000,6,FALSE),"-")</f>
        <v>-</v>
      </c>
      <c r="C164" s="108" t="str">
        <f>IFERROR(VLOOKUP(CONCATENATE($A164,C$1),'Исх-видео'!$A$2:$F$3000,6,FALSE),"-")</f>
        <v>-</v>
      </c>
      <c r="D164" s="108" t="str">
        <f>IFERROR(VLOOKUP(CONCATENATE($A164,D$1),'Исх-видео'!$A$2:$F$3000,6,FALSE),"-")</f>
        <v>-</v>
      </c>
      <c r="E164" s="108" t="str">
        <f>IFERROR(VLOOKUP(CONCATENATE($A164,E$1),'Исх-видео'!$A$2:$F$3000,6,FALSE),"-")</f>
        <v>-</v>
      </c>
      <c r="F164" s="108" t="str">
        <f>IFERROR(VLOOKUP(CONCATENATE($A164,F$1),'Исх-видео'!$A$2:$F$3000,6,FALSE),"-")</f>
        <v>-</v>
      </c>
      <c r="G164" s="108" t="str">
        <f>IFERROR(VLOOKUP(CONCATENATE($A164,G$1),'Исх-видео'!$A$2:$F$3000,6,FALSE),"-")</f>
        <v>-</v>
      </c>
      <c r="H164" s="108" t="str">
        <f>IFERROR(VLOOKUP(CONCATENATE($A164,H$1),'Исх-видео'!$A$2:$F$3000,6,FALSE),"-")</f>
        <v>-</v>
      </c>
      <c r="I164" s="108" t="str">
        <f>IFERROR(VLOOKUP(CONCATENATE($A164,I$1),'Исх-видео'!$A$2:$F$3000,6,FALSE),"-")</f>
        <v>-</v>
      </c>
      <c r="J164" s="108" t="str">
        <f>IFERROR(VLOOKUP(CONCATENATE($A164,J$1),'Исх-видео'!$A$2:$F$3000,6,FALSE),"-")</f>
        <v>-</v>
      </c>
      <c r="K164" s="108" t="str">
        <f>IFERROR(VLOOKUP(CONCATENATE($A164,K$1),'Исх-видео'!$A$2:$F$3000,6,FALSE),"-")</f>
        <v>-</v>
      </c>
      <c r="L164" s="108" t="str">
        <f>IFERROR(VLOOKUP(CONCATENATE($A164,L$1),'Исх-видео'!$A$2:$F$3000,6,FALSE),"-")</f>
        <v>-</v>
      </c>
      <c r="M164" s="108" t="str">
        <f>IFERROR(VLOOKUP(CONCATENATE($A164,M$1),'Исх-видео'!$A$2:$F$3000,6,FALSE),"-")</f>
        <v>-</v>
      </c>
      <c r="N164" s="108" t="str">
        <f>IFERROR(VLOOKUP(CONCATENATE($A164,N$1),'Исх-видео'!$A$2:$F$3000,6,FALSE),"-")</f>
        <v>-</v>
      </c>
      <c r="O164" s="108" t="str">
        <f>IFERROR(VLOOKUP(CONCATENATE($A164,O$1),'Исх-видео'!$A$2:$F$3000,6,FALSE),"-")</f>
        <v>-</v>
      </c>
      <c r="P164" s="108" t="str">
        <f>IFERROR(VLOOKUP(CONCATENATE($A164,P$1),'Исх-видео'!$A$2:$F$3000,6,FALSE),"-")</f>
        <v>-</v>
      </c>
      <c r="Q164" s="108" t="str">
        <f>IFERROR(VLOOKUP(CONCATENATE($A164,Q$1),'Исх-видео'!$A$2:$F$3000,6,FALSE),"-")</f>
        <v>-</v>
      </c>
      <c r="R164" s="108" t="str">
        <f>IFERROR(VLOOKUP(CONCATENATE($A164,R$1),'Исх-видео'!$A$2:$F$3000,6,FALSE),"-")</f>
        <v>-</v>
      </c>
      <c r="S164" s="108" t="str">
        <f>IFERROR(VLOOKUP(CONCATENATE($A164,S$1),'Исх-видео'!$A$2:$F$3000,6,FALSE),"-")</f>
        <v>-</v>
      </c>
      <c r="T164" s="108" t="str">
        <f>IFERROR(VLOOKUP(CONCATENATE($A164,T$1),'Исх-видео'!$A$2:$F$3000,6,FALSE),"-")</f>
        <v>-</v>
      </c>
      <c r="U164" s="108" t="str">
        <f>IFERROR(VLOOKUP(CONCATENATE($A164,U$1),'Исх-видео'!$A$2:$F$3000,6,FALSE),"-")</f>
        <v>-</v>
      </c>
      <c r="V164" s="108" t="str">
        <f>IFERROR(VLOOKUP(CONCATENATE($A164,V$1),'Исх-видео'!$A$2:$F$3000,6,FALSE),"-")</f>
        <v>-</v>
      </c>
      <c r="W164" s="108" t="str">
        <f>IFERROR(VLOOKUP(CONCATENATE($A164,W$1),'Исх-видео'!$A$2:$F$3000,6,FALSE),"-")</f>
        <v>-</v>
      </c>
      <c r="X164" s="108" t="str">
        <f>IFERROR(VLOOKUP(CONCATENATE($A164,X$1),'Исх-видео'!$A$2:$F$3000,6,FALSE),"-")</f>
        <v>-</v>
      </c>
      <c r="Y164" s="108" t="str">
        <f>IFERROR(VLOOKUP(CONCATENATE($A164,Y$1),'Исх-видео'!$A$2:$F$3000,6,FALSE),"-")</f>
        <v>-</v>
      </c>
      <c r="Z164" s="108" t="str">
        <f>IFERROR(VLOOKUP(CONCATENATE($A164,Z$1),'Исх-видео'!$A$2:$F$3000,6,FALSE),"-")</f>
        <v>-</v>
      </c>
      <c r="AA164" s="108" t="str">
        <f>IFERROR(VLOOKUP(CONCATENATE($A164,AA$1),'Исх-видео'!$A$2:$F$3000,6,FALSE),"-")</f>
        <v>-</v>
      </c>
      <c r="AB164" s="108" t="str">
        <f>IFERROR(VLOOKUP(CONCATENATE($A164,AB$1),'Исх-видео'!$A$2:$F$3000,6,FALSE),"-")</f>
        <v>-</v>
      </c>
      <c r="AC164" s="108" t="str">
        <f>IFERROR(VLOOKUP(CONCATENATE($A164,AC$1),'Исх-видео'!$A$2:$F$3000,6,FALSE),"-")</f>
        <v>-</v>
      </c>
      <c r="AD164" s="108" t="str">
        <f>IFERROR(VLOOKUP(CONCATENATE($A164,AD$1),'Исх-видео'!$A$2:$F$3000,6,FALSE),"-")</f>
        <v>-</v>
      </c>
      <c r="AE164" s="108" t="str">
        <f>IFERROR(VLOOKUP(CONCATENATE($A164,AE$1),'Исх-видео'!$A$2:$F$3000,6,FALSE),"-")</f>
        <v>-</v>
      </c>
      <c r="AF164" s="108" t="str">
        <f>IFERROR(VLOOKUP(CONCATENATE($A164,AF$1),'Исх-видео'!$A$2:$F$3000,6,FALSE),"-")</f>
        <v>-</v>
      </c>
      <c r="AG164" s="108" t="str">
        <f>IFERROR(VLOOKUP(CONCATENATE($A164,AG$1),'Исх-видео'!$A$2:$F$3000,6,FALSE),"-")</f>
        <v>-</v>
      </c>
      <c r="AH164" s="108" t="str">
        <f>IFERROR(VLOOKUP(CONCATENATE($A164,AH$1),'Исх-видео'!$A$2:$F$3000,6,FALSE),"-")</f>
        <v>-</v>
      </c>
      <c r="AI164" s="108" t="str">
        <f>IFERROR(VLOOKUP(CONCATENATE($A164,AI$1),'Исх-видео'!$A$2:$F$3000,6,FALSE),"-")</f>
        <v>-</v>
      </c>
      <c r="AJ164" s="108" t="str">
        <f>IFERROR(VLOOKUP(CONCATENATE($A164,AJ$1),'Исх-видео'!$A$2:$F$3000,6,FALSE),"-")</f>
        <v>-</v>
      </c>
      <c r="AK164" s="108" t="str">
        <f>IFERROR(VLOOKUP(CONCATENATE($A164,AK$1),'Исх-видео'!$A$2:$F$3000,6,FALSE),"-")</f>
        <v>-</v>
      </c>
      <c r="AL164" s="108" t="str">
        <f>IFERROR(VLOOKUP(CONCATENATE($A164,AL$1),'Исх-видео'!$A$2:$F$3000,6,FALSE),"-")</f>
        <v>-</v>
      </c>
      <c r="AM164" s="108" t="str">
        <f>IFERROR(VLOOKUP(CONCATENATE($A164,AM$1),'Исх-видео'!$A$2:$F$3000,6,FALSE),"-")</f>
        <v>-</v>
      </c>
      <c r="AN164" s="108" t="str">
        <f>IFERROR(VLOOKUP(CONCATENATE($A164,AN$1),'Исх-видео'!$A$2:$F$3000,6,FALSE),"-")</f>
        <v>-</v>
      </c>
      <c r="AO164" s="108" t="str">
        <f>IFERROR(VLOOKUP(CONCATENATE($A164,AO$1),'Исх-видео'!$A$2:$F$3000,6,FALSE),"-")</f>
        <v>-</v>
      </c>
      <c r="AP164" s="109"/>
    </row>
    <row r="165" spans="1:42">
      <c r="A165" s="22">
        <f t="shared" si="11"/>
        <v>64</v>
      </c>
      <c r="B165" s="108" t="str">
        <f>IFERROR(VLOOKUP(CONCATENATE($A165,B$1),'Исх-видео'!$A$2:$F$3000,6,FALSE),"-")</f>
        <v>-</v>
      </c>
      <c r="C165" s="108" t="str">
        <f>IFERROR(VLOOKUP(CONCATENATE($A165,C$1),'Исх-видео'!$A$2:$F$3000,6,FALSE),"-")</f>
        <v>-</v>
      </c>
      <c r="D165" s="108" t="str">
        <f>IFERROR(VLOOKUP(CONCATENATE($A165,D$1),'Исх-видео'!$A$2:$F$3000,6,FALSE),"-")</f>
        <v>-</v>
      </c>
      <c r="E165" s="108" t="str">
        <f>IFERROR(VLOOKUP(CONCATENATE($A165,E$1),'Исх-видео'!$A$2:$F$3000,6,FALSE),"-")</f>
        <v>-</v>
      </c>
      <c r="F165" s="108" t="str">
        <f>IFERROR(VLOOKUP(CONCATENATE($A165,F$1),'Исх-видео'!$A$2:$F$3000,6,FALSE),"-")</f>
        <v>-</v>
      </c>
      <c r="G165" s="108" t="str">
        <f>IFERROR(VLOOKUP(CONCATENATE($A165,G$1),'Исх-видео'!$A$2:$F$3000,6,FALSE),"-")</f>
        <v>-</v>
      </c>
      <c r="H165" s="108" t="str">
        <f>IFERROR(VLOOKUP(CONCATENATE($A165,H$1),'Исх-видео'!$A$2:$F$3000,6,FALSE),"-")</f>
        <v>-</v>
      </c>
      <c r="I165" s="108" t="str">
        <f>IFERROR(VLOOKUP(CONCATENATE($A165,I$1),'Исх-видео'!$A$2:$F$3000,6,FALSE),"-")</f>
        <v>-</v>
      </c>
      <c r="J165" s="108" t="str">
        <f>IFERROR(VLOOKUP(CONCATENATE($A165,J$1),'Исх-видео'!$A$2:$F$3000,6,FALSE),"-")</f>
        <v>-</v>
      </c>
      <c r="K165" s="108" t="str">
        <f>IFERROR(VLOOKUP(CONCATENATE($A165,K$1),'Исх-видео'!$A$2:$F$3000,6,FALSE),"-")</f>
        <v>-</v>
      </c>
      <c r="L165" s="108" t="str">
        <f>IFERROR(VLOOKUP(CONCATENATE($A165,L$1),'Исх-видео'!$A$2:$F$3000,6,FALSE),"-")</f>
        <v>-</v>
      </c>
      <c r="M165" s="108" t="str">
        <f>IFERROR(VLOOKUP(CONCATENATE($A165,M$1),'Исх-видео'!$A$2:$F$3000,6,FALSE),"-")</f>
        <v>-</v>
      </c>
      <c r="N165" s="108" t="str">
        <f>IFERROR(VLOOKUP(CONCATENATE($A165,N$1),'Исх-видео'!$A$2:$F$3000,6,FALSE),"-")</f>
        <v>-</v>
      </c>
      <c r="O165" s="108" t="str">
        <f>IFERROR(VLOOKUP(CONCATENATE($A165,O$1),'Исх-видео'!$A$2:$F$3000,6,FALSE),"-")</f>
        <v>-</v>
      </c>
      <c r="P165" s="108" t="str">
        <f>IFERROR(VLOOKUP(CONCATENATE($A165,P$1),'Исх-видео'!$A$2:$F$3000,6,FALSE),"-")</f>
        <v>-</v>
      </c>
      <c r="Q165" s="108" t="str">
        <f>IFERROR(VLOOKUP(CONCATENATE($A165,Q$1),'Исх-видео'!$A$2:$F$3000,6,FALSE),"-")</f>
        <v>-</v>
      </c>
      <c r="R165" s="108" t="str">
        <f>IFERROR(VLOOKUP(CONCATENATE($A165,R$1),'Исх-видео'!$A$2:$F$3000,6,FALSE),"-")</f>
        <v>-</v>
      </c>
      <c r="S165" s="108" t="str">
        <f>IFERROR(VLOOKUP(CONCATENATE($A165,S$1),'Исх-видео'!$A$2:$F$3000,6,FALSE),"-")</f>
        <v>-</v>
      </c>
      <c r="T165" s="108" t="str">
        <f>IFERROR(VLOOKUP(CONCATENATE($A165,T$1),'Исх-видео'!$A$2:$F$3000,6,FALSE),"-")</f>
        <v>-</v>
      </c>
      <c r="U165" s="108" t="str">
        <f>IFERROR(VLOOKUP(CONCATENATE($A165,U$1),'Исх-видео'!$A$2:$F$3000,6,FALSE),"-")</f>
        <v>-</v>
      </c>
      <c r="V165" s="108" t="str">
        <f>IFERROR(VLOOKUP(CONCATENATE($A165,V$1),'Исх-видео'!$A$2:$F$3000,6,FALSE),"-")</f>
        <v>-</v>
      </c>
      <c r="W165" s="108" t="str">
        <f>IFERROR(VLOOKUP(CONCATENATE($A165,W$1),'Исх-видео'!$A$2:$F$3000,6,FALSE),"-")</f>
        <v>-</v>
      </c>
      <c r="X165" s="108" t="str">
        <f>IFERROR(VLOOKUP(CONCATENATE($A165,X$1),'Исх-видео'!$A$2:$F$3000,6,FALSE),"-")</f>
        <v>-</v>
      </c>
      <c r="Y165" s="108" t="str">
        <f>IFERROR(VLOOKUP(CONCATENATE($A165,Y$1),'Исх-видео'!$A$2:$F$3000,6,FALSE),"-")</f>
        <v>-</v>
      </c>
      <c r="Z165" s="108" t="str">
        <f>IFERROR(VLOOKUP(CONCATENATE($A165,Z$1),'Исх-видео'!$A$2:$F$3000,6,FALSE),"-")</f>
        <v>-</v>
      </c>
      <c r="AA165" s="108" t="str">
        <f>IFERROR(VLOOKUP(CONCATENATE($A165,AA$1),'Исх-видео'!$A$2:$F$3000,6,FALSE),"-")</f>
        <v>-</v>
      </c>
      <c r="AB165" s="108" t="str">
        <f>IFERROR(VLOOKUP(CONCATENATE($A165,AB$1),'Исх-видео'!$A$2:$F$3000,6,FALSE),"-")</f>
        <v>-</v>
      </c>
      <c r="AC165" s="108" t="str">
        <f>IFERROR(VLOOKUP(CONCATENATE($A165,AC$1),'Исх-видео'!$A$2:$F$3000,6,FALSE),"-")</f>
        <v>-</v>
      </c>
      <c r="AD165" s="108" t="str">
        <f>IFERROR(VLOOKUP(CONCATENATE($A165,AD$1),'Исх-видео'!$A$2:$F$3000,6,FALSE),"-")</f>
        <v>-</v>
      </c>
      <c r="AE165" s="108" t="str">
        <f>IFERROR(VLOOKUP(CONCATENATE($A165,AE$1),'Исх-видео'!$A$2:$F$3000,6,FALSE),"-")</f>
        <v>-</v>
      </c>
      <c r="AF165" s="108" t="str">
        <f>IFERROR(VLOOKUP(CONCATENATE($A165,AF$1),'Исх-видео'!$A$2:$F$3000,6,FALSE),"-")</f>
        <v>-</v>
      </c>
      <c r="AG165" s="108" t="str">
        <f>IFERROR(VLOOKUP(CONCATENATE($A165,AG$1),'Исх-видео'!$A$2:$F$3000,6,FALSE),"-")</f>
        <v>-</v>
      </c>
      <c r="AH165" s="108" t="str">
        <f>IFERROR(VLOOKUP(CONCATENATE($A165,AH$1),'Исх-видео'!$A$2:$F$3000,6,FALSE),"-")</f>
        <v>-</v>
      </c>
      <c r="AI165" s="108" t="str">
        <f>IFERROR(VLOOKUP(CONCATENATE($A165,AI$1),'Исх-видео'!$A$2:$F$3000,6,FALSE),"-")</f>
        <v>-</v>
      </c>
      <c r="AJ165" s="108" t="str">
        <f>IFERROR(VLOOKUP(CONCATENATE($A165,AJ$1),'Исх-видео'!$A$2:$F$3000,6,FALSE),"-")</f>
        <v>-</v>
      </c>
      <c r="AK165" s="108" t="str">
        <f>IFERROR(VLOOKUP(CONCATENATE($A165,AK$1),'Исх-видео'!$A$2:$F$3000,6,FALSE),"-")</f>
        <v>-</v>
      </c>
      <c r="AL165" s="108" t="str">
        <f>IFERROR(VLOOKUP(CONCATENATE($A165,AL$1),'Исх-видео'!$A$2:$F$3000,6,FALSE),"-")</f>
        <v>-</v>
      </c>
      <c r="AM165" s="108" t="str">
        <f>IFERROR(VLOOKUP(CONCATENATE($A165,AM$1),'Исх-видео'!$A$2:$F$3000,6,FALSE),"-")</f>
        <v>-</v>
      </c>
      <c r="AN165" s="108" t="str">
        <f>IFERROR(VLOOKUP(CONCATENATE($A165,AN$1),'Исх-видео'!$A$2:$F$3000,6,FALSE),"-")</f>
        <v>-</v>
      </c>
      <c r="AO165" s="108" t="str">
        <f>IFERROR(VLOOKUP(CONCATENATE($A165,AO$1),'Исх-видео'!$A$2:$F$3000,6,FALSE),"-")</f>
        <v>-</v>
      </c>
      <c r="AP165" s="109"/>
    </row>
    <row r="166" spans="1:42">
      <c r="A166" s="22">
        <f t="shared" si="11"/>
        <v>65</v>
      </c>
      <c r="B166" s="108" t="str">
        <f>IFERROR(VLOOKUP(CONCATENATE($A166,B$1),'Исх-видео'!$A$2:$F$3000,6,FALSE),"-")</f>
        <v>-</v>
      </c>
      <c r="C166" s="108" t="str">
        <f>IFERROR(VLOOKUP(CONCATENATE($A166,C$1),'Исх-видео'!$A$2:$F$3000,6,FALSE),"-")</f>
        <v>-</v>
      </c>
      <c r="D166" s="108" t="str">
        <f>IFERROR(VLOOKUP(CONCATENATE($A166,D$1),'Исх-видео'!$A$2:$F$3000,6,FALSE),"-")</f>
        <v>-</v>
      </c>
      <c r="E166" s="108" t="str">
        <f>IFERROR(VLOOKUP(CONCATENATE($A166,E$1),'Исх-видео'!$A$2:$F$3000,6,FALSE),"-")</f>
        <v>-</v>
      </c>
      <c r="F166" s="108" t="str">
        <f>IFERROR(VLOOKUP(CONCATENATE($A166,F$1),'Исх-видео'!$A$2:$F$3000,6,FALSE),"-")</f>
        <v>-</v>
      </c>
      <c r="G166" s="108" t="str">
        <f>IFERROR(VLOOKUP(CONCATENATE($A166,G$1),'Исх-видео'!$A$2:$F$3000,6,FALSE),"-")</f>
        <v>-</v>
      </c>
      <c r="H166" s="108" t="str">
        <f>IFERROR(VLOOKUP(CONCATENATE($A166,H$1),'Исх-видео'!$A$2:$F$3000,6,FALSE),"-")</f>
        <v>-</v>
      </c>
      <c r="I166" s="108" t="str">
        <f>IFERROR(VLOOKUP(CONCATENATE($A166,I$1),'Исх-видео'!$A$2:$F$3000,6,FALSE),"-")</f>
        <v>-</v>
      </c>
      <c r="J166" s="108" t="str">
        <f>IFERROR(VLOOKUP(CONCATENATE($A166,J$1),'Исх-видео'!$A$2:$F$3000,6,FALSE),"-")</f>
        <v>-</v>
      </c>
      <c r="K166" s="108" t="str">
        <f>IFERROR(VLOOKUP(CONCATENATE($A166,K$1),'Исх-видео'!$A$2:$F$3000,6,FALSE),"-")</f>
        <v>-</v>
      </c>
      <c r="L166" s="108" t="str">
        <f>IFERROR(VLOOKUP(CONCATENATE($A166,L$1),'Исх-видео'!$A$2:$F$3000,6,FALSE),"-")</f>
        <v>-</v>
      </c>
      <c r="M166" s="108" t="str">
        <f>IFERROR(VLOOKUP(CONCATENATE($A166,M$1),'Исх-видео'!$A$2:$F$3000,6,FALSE),"-")</f>
        <v>-</v>
      </c>
      <c r="N166" s="108" t="str">
        <f>IFERROR(VLOOKUP(CONCATENATE($A166,N$1),'Исх-видео'!$A$2:$F$3000,6,FALSE),"-")</f>
        <v>-</v>
      </c>
      <c r="O166" s="108" t="str">
        <f>IFERROR(VLOOKUP(CONCATENATE($A166,O$1),'Исх-видео'!$A$2:$F$3000,6,FALSE),"-")</f>
        <v>-</v>
      </c>
      <c r="P166" s="108" t="str">
        <f>IFERROR(VLOOKUP(CONCATENATE($A166,P$1),'Исх-видео'!$A$2:$F$3000,6,FALSE),"-")</f>
        <v>-</v>
      </c>
      <c r="Q166" s="108" t="str">
        <f>IFERROR(VLOOKUP(CONCATENATE($A166,Q$1),'Исх-видео'!$A$2:$F$3000,6,FALSE),"-")</f>
        <v>-</v>
      </c>
      <c r="R166" s="108" t="str">
        <f>IFERROR(VLOOKUP(CONCATENATE($A166,R$1),'Исх-видео'!$A$2:$F$3000,6,FALSE),"-")</f>
        <v>-</v>
      </c>
      <c r="S166" s="108" t="str">
        <f>IFERROR(VLOOKUP(CONCATENATE($A166,S$1),'Исх-видео'!$A$2:$F$3000,6,FALSE),"-")</f>
        <v>-</v>
      </c>
      <c r="T166" s="108" t="str">
        <f>IFERROR(VLOOKUP(CONCATENATE($A166,T$1),'Исх-видео'!$A$2:$F$3000,6,FALSE),"-")</f>
        <v>-</v>
      </c>
      <c r="U166" s="108" t="str">
        <f>IFERROR(VLOOKUP(CONCATENATE($A166,U$1),'Исх-видео'!$A$2:$F$3000,6,FALSE),"-")</f>
        <v>-</v>
      </c>
      <c r="V166" s="108" t="str">
        <f>IFERROR(VLOOKUP(CONCATENATE($A166,V$1),'Исх-видео'!$A$2:$F$3000,6,FALSE),"-")</f>
        <v>-</v>
      </c>
      <c r="W166" s="108" t="str">
        <f>IFERROR(VLOOKUP(CONCATENATE($A166,W$1),'Исх-видео'!$A$2:$F$3000,6,FALSE),"-")</f>
        <v>-</v>
      </c>
      <c r="X166" s="108" t="str">
        <f>IFERROR(VLOOKUP(CONCATENATE($A166,X$1),'Исх-видео'!$A$2:$F$3000,6,FALSE),"-")</f>
        <v>-</v>
      </c>
      <c r="Y166" s="108" t="str">
        <f>IFERROR(VLOOKUP(CONCATENATE($A166,Y$1),'Исх-видео'!$A$2:$F$3000,6,FALSE),"-")</f>
        <v>-</v>
      </c>
      <c r="Z166" s="108" t="str">
        <f>IFERROR(VLOOKUP(CONCATENATE($A166,Z$1),'Исх-видео'!$A$2:$F$3000,6,FALSE),"-")</f>
        <v>-</v>
      </c>
      <c r="AA166" s="108" t="str">
        <f>IFERROR(VLOOKUP(CONCATENATE($A166,AA$1),'Исх-видео'!$A$2:$F$3000,6,FALSE),"-")</f>
        <v>-</v>
      </c>
      <c r="AB166" s="108" t="str">
        <f>IFERROR(VLOOKUP(CONCATENATE($A166,AB$1),'Исх-видео'!$A$2:$F$3000,6,FALSE),"-")</f>
        <v>-</v>
      </c>
      <c r="AC166" s="108" t="str">
        <f>IFERROR(VLOOKUP(CONCATENATE($A166,AC$1),'Исх-видео'!$A$2:$F$3000,6,FALSE),"-")</f>
        <v>-</v>
      </c>
      <c r="AD166" s="108" t="str">
        <f>IFERROR(VLOOKUP(CONCATENATE($A166,AD$1),'Исх-видео'!$A$2:$F$3000,6,FALSE),"-")</f>
        <v>-</v>
      </c>
      <c r="AE166" s="108" t="str">
        <f>IFERROR(VLOOKUP(CONCATENATE($A166,AE$1),'Исх-видео'!$A$2:$F$3000,6,FALSE),"-")</f>
        <v>-</v>
      </c>
      <c r="AF166" s="108" t="str">
        <f>IFERROR(VLOOKUP(CONCATENATE($A166,AF$1),'Исх-видео'!$A$2:$F$3000,6,FALSE),"-")</f>
        <v>-</v>
      </c>
      <c r="AG166" s="108" t="str">
        <f>IFERROR(VLOOKUP(CONCATENATE($A166,AG$1),'Исх-видео'!$A$2:$F$3000,6,FALSE),"-")</f>
        <v>-</v>
      </c>
      <c r="AH166" s="108" t="str">
        <f>IFERROR(VLOOKUP(CONCATENATE($A166,AH$1),'Исх-видео'!$A$2:$F$3000,6,FALSE),"-")</f>
        <v>-</v>
      </c>
      <c r="AI166" s="108" t="str">
        <f>IFERROR(VLOOKUP(CONCATENATE($A166,AI$1),'Исх-видео'!$A$2:$F$3000,6,FALSE),"-")</f>
        <v>-</v>
      </c>
      <c r="AJ166" s="108" t="str">
        <f>IFERROR(VLOOKUP(CONCATENATE($A166,AJ$1),'Исх-видео'!$A$2:$F$3000,6,FALSE),"-")</f>
        <v>-</v>
      </c>
      <c r="AK166" s="108" t="str">
        <f>IFERROR(VLOOKUP(CONCATENATE($A166,AK$1),'Исх-видео'!$A$2:$F$3000,6,FALSE),"-")</f>
        <v>-</v>
      </c>
      <c r="AL166" s="108" t="str">
        <f>IFERROR(VLOOKUP(CONCATENATE($A166,AL$1),'Исх-видео'!$A$2:$F$3000,6,FALSE),"-")</f>
        <v>-</v>
      </c>
      <c r="AM166" s="108" t="str">
        <f>IFERROR(VLOOKUP(CONCATENATE($A166,AM$1),'Исх-видео'!$A$2:$F$3000,6,FALSE),"-")</f>
        <v>-</v>
      </c>
      <c r="AN166" s="108" t="str">
        <f>IFERROR(VLOOKUP(CONCATENATE($A166,AN$1),'Исх-видео'!$A$2:$F$3000,6,FALSE),"-")</f>
        <v>-</v>
      </c>
      <c r="AO166" s="108" t="str">
        <f>IFERROR(VLOOKUP(CONCATENATE($A166,AO$1),'Исх-видео'!$A$2:$F$3000,6,FALSE),"-")</f>
        <v>-</v>
      </c>
      <c r="AP166" s="109"/>
    </row>
    <row r="167" spans="1:42">
      <c r="A167" s="22">
        <f t="shared" si="11"/>
        <v>66</v>
      </c>
      <c r="B167" s="108" t="str">
        <f>IFERROR(VLOOKUP(CONCATENATE($A167,B$1),'Исх-видео'!$A$2:$F$3000,6,FALSE),"-")</f>
        <v>-</v>
      </c>
      <c r="C167" s="108" t="str">
        <f>IFERROR(VLOOKUP(CONCATENATE($A167,C$1),'Исх-видео'!$A$2:$F$3000,6,FALSE),"-")</f>
        <v>ДА</v>
      </c>
      <c r="D167" s="108" t="str">
        <f>IFERROR(VLOOKUP(CONCATENATE($A167,D$1),'Исх-видео'!$A$2:$F$3000,6,FALSE),"-")</f>
        <v>ДА</v>
      </c>
      <c r="E167" s="108" t="str">
        <f>IFERROR(VLOOKUP(CONCATENATE($A167,E$1),'Исх-видео'!$A$2:$F$3000,6,FALSE),"-")</f>
        <v>ДА</v>
      </c>
      <c r="F167" s="108" t="str">
        <f>IFERROR(VLOOKUP(CONCATENATE($A167,F$1),'Исх-видео'!$A$2:$F$3000,6,FALSE),"-")</f>
        <v>ДА</v>
      </c>
      <c r="G167" s="108" t="str">
        <f>IFERROR(VLOOKUP(CONCATENATE($A167,G$1),'Исх-видео'!$A$2:$F$3000,6,FALSE),"-")</f>
        <v>-</v>
      </c>
      <c r="H167" s="108" t="str">
        <f>IFERROR(VLOOKUP(CONCATENATE($A167,H$1),'Исх-видео'!$A$2:$F$3000,6,FALSE),"-")</f>
        <v>-</v>
      </c>
      <c r="I167" s="108" t="str">
        <f>IFERROR(VLOOKUP(CONCATENATE($A167,I$1),'Исх-видео'!$A$2:$F$3000,6,FALSE),"-")</f>
        <v>ДА</v>
      </c>
      <c r="J167" s="108" t="str">
        <f>IFERROR(VLOOKUP(CONCATENATE($A167,J$1),'Исх-видео'!$A$2:$F$3000,6,FALSE),"-")</f>
        <v>ДА</v>
      </c>
      <c r="K167" s="108" t="str">
        <f>IFERROR(VLOOKUP(CONCATENATE($A167,K$1),'Исх-видео'!$A$2:$F$3000,6,FALSE),"-")</f>
        <v>ДА</v>
      </c>
      <c r="L167" s="108" t="str">
        <f>IFERROR(VLOOKUP(CONCATENATE($A167,L$1),'Исх-видео'!$A$2:$F$3000,6,FALSE),"-")</f>
        <v>ДА</v>
      </c>
      <c r="M167" s="108" t="str">
        <f>IFERROR(VLOOKUP(CONCATENATE($A167,M$1),'Исх-видео'!$A$2:$F$3000,6,FALSE),"-")</f>
        <v>НЕТ</v>
      </c>
      <c r="N167" s="108" t="str">
        <f>IFERROR(VLOOKUP(CONCATENATE($A167,N$1),'Исх-видео'!$A$2:$F$3000,6,FALSE),"-")</f>
        <v>ДА</v>
      </c>
      <c r="O167" s="108" t="str">
        <f>IFERROR(VLOOKUP(CONCATENATE($A167,O$1),'Исх-видео'!$A$2:$F$3000,6,FALSE),"-")</f>
        <v>НЕТ</v>
      </c>
      <c r="P167" s="108" t="str">
        <f>IFERROR(VLOOKUP(CONCATENATE($A167,P$1),'Исх-видео'!$A$2:$F$3000,6,FALSE),"-")</f>
        <v>-</v>
      </c>
      <c r="Q167" s="108" t="str">
        <f>IFERROR(VLOOKUP(CONCATENATE($A167,Q$1),'Исх-видео'!$A$2:$F$3000,6,FALSE),"-")</f>
        <v>ДА</v>
      </c>
      <c r="R167" s="108" t="str">
        <f>IFERROR(VLOOKUP(CONCATENATE($A167,R$1),'Исх-видео'!$A$2:$F$3000,6,FALSE),"-")</f>
        <v>-</v>
      </c>
      <c r="S167" s="108" t="str">
        <f>IFERROR(VLOOKUP(CONCATENATE($A167,S$1),'Исх-видео'!$A$2:$F$3000,6,FALSE),"-")</f>
        <v>НЕТ</v>
      </c>
      <c r="T167" s="108" t="str">
        <f>IFERROR(VLOOKUP(CONCATENATE($A167,T$1),'Исх-видео'!$A$2:$F$3000,6,FALSE),"-")</f>
        <v>ДА</v>
      </c>
      <c r="U167" s="108" t="str">
        <f>IFERROR(VLOOKUP(CONCATENATE($A167,U$1),'Исх-видео'!$A$2:$F$3000,6,FALSE),"-")</f>
        <v>-</v>
      </c>
      <c r="V167" s="108" t="str">
        <f>IFERROR(VLOOKUP(CONCATENATE($A167,V$1),'Исх-видео'!$A$2:$F$3000,6,FALSE),"-")</f>
        <v>-</v>
      </c>
      <c r="W167" s="108" t="str">
        <f>IFERROR(VLOOKUP(CONCATENATE($A167,W$1),'Исх-видео'!$A$2:$F$3000,6,FALSE),"-")</f>
        <v>-</v>
      </c>
      <c r="X167" s="108" t="str">
        <f>IFERROR(VLOOKUP(CONCATENATE($A167,X$1),'Исх-видео'!$A$2:$F$3000,6,FALSE),"-")</f>
        <v>НЕТ</v>
      </c>
      <c r="Y167" s="108" t="str">
        <f>IFERROR(VLOOKUP(CONCATENATE($A167,Y$1),'Исх-видео'!$A$2:$F$3000,6,FALSE),"-")</f>
        <v>-</v>
      </c>
      <c r="Z167" s="108" t="str">
        <f>IFERROR(VLOOKUP(CONCATENATE($A167,Z$1),'Исх-видео'!$A$2:$F$3000,6,FALSE),"-")</f>
        <v>-</v>
      </c>
      <c r="AA167" s="108" t="str">
        <f>IFERROR(VLOOKUP(CONCATENATE($A167,AA$1),'Исх-видео'!$A$2:$F$3000,6,FALSE),"-")</f>
        <v>ДА</v>
      </c>
      <c r="AB167" s="108" t="str">
        <f>IFERROR(VLOOKUP(CONCATENATE($A167,AB$1),'Исх-видео'!$A$2:$F$3000,6,FALSE),"-")</f>
        <v>-</v>
      </c>
      <c r="AC167" s="108" t="str">
        <f>IFERROR(VLOOKUP(CONCATENATE($A167,AC$1),'Исх-видео'!$A$2:$F$3000,6,FALSE),"-")</f>
        <v>-</v>
      </c>
      <c r="AD167" s="108" t="str">
        <f>IFERROR(VLOOKUP(CONCATENATE($A167,AD$1),'Исх-видео'!$A$2:$F$3000,6,FALSE),"-")</f>
        <v>ДА</v>
      </c>
      <c r="AE167" s="108" t="str">
        <f>IFERROR(VLOOKUP(CONCATENATE($A167,AE$1),'Исх-видео'!$A$2:$F$3000,6,FALSE),"-")</f>
        <v>-</v>
      </c>
      <c r="AF167" s="108" t="str">
        <f>IFERROR(VLOOKUP(CONCATENATE($A167,AF$1),'Исх-видео'!$A$2:$F$3000,6,FALSE),"-")</f>
        <v>-</v>
      </c>
      <c r="AG167" s="108" t="str">
        <f>IFERROR(VLOOKUP(CONCATENATE($A167,AG$1),'Исх-видео'!$A$2:$F$3000,6,FALSE),"-")</f>
        <v>-</v>
      </c>
      <c r="AH167" s="108" t="str">
        <f>IFERROR(VLOOKUP(CONCATENATE($A167,AH$1),'Исх-видео'!$A$2:$F$3000,6,FALSE),"-")</f>
        <v>-</v>
      </c>
      <c r="AI167" s="108" t="str">
        <f>IFERROR(VLOOKUP(CONCATENATE($A167,AI$1),'Исх-видео'!$A$2:$F$3000,6,FALSE),"-")</f>
        <v>ДА</v>
      </c>
      <c r="AJ167" s="108" t="str">
        <f>IFERROR(VLOOKUP(CONCATENATE($A167,AJ$1),'Исх-видео'!$A$2:$F$3000,6,FALSE),"-")</f>
        <v>-</v>
      </c>
      <c r="AK167" s="108" t="str">
        <f>IFERROR(VLOOKUP(CONCATENATE($A167,AK$1),'Исх-видео'!$A$2:$F$3000,6,FALSE),"-")</f>
        <v>-</v>
      </c>
      <c r="AL167" s="108" t="str">
        <f>IFERROR(VLOOKUP(CONCATENATE($A167,AL$1),'Исх-видео'!$A$2:$F$3000,6,FALSE),"-")</f>
        <v>-</v>
      </c>
      <c r="AM167" s="108" t="str">
        <f>IFERROR(VLOOKUP(CONCATENATE($A167,AM$1),'Исх-видео'!$A$2:$F$3000,6,FALSE),"-")</f>
        <v>-</v>
      </c>
      <c r="AN167" s="108" t="str">
        <f>IFERROR(VLOOKUP(CONCATENATE($A167,AN$1),'Исх-видео'!$A$2:$F$3000,6,FALSE),"-")</f>
        <v>ДА</v>
      </c>
      <c r="AO167" s="108" t="str">
        <f>IFERROR(VLOOKUP(CONCATENATE($A167,AO$1),'Исх-видео'!$A$2:$F$3000,6,FALSE),"-")</f>
        <v>-</v>
      </c>
      <c r="AP167" s="109"/>
    </row>
    <row r="168" spans="1:42">
      <c r="A168" s="22">
        <f t="shared" ref="A168:A195" si="12">A167+1</f>
        <v>67</v>
      </c>
      <c r="B168" s="108" t="str">
        <f>IFERROR(VLOOKUP(CONCATENATE($A168,B$1),'Исх-видео'!$A$2:$F$3000,6,FALSE),"-")</f>
        <v>-</v>
      </c>
      <c r="C168" s="108" t="str">
        <f>IFERROR(VLOOKUP(CONCATENATE($A168,C$1),'Исх-видео'!$A$2:$F$3000,6,FALSE),"-")</f>
        <v>ДА</v>
      </c>
      <c r="D168" s="108" t="str">
        <f>IFERROR(VLOOKUP(CONCATENATE($A168,D$1),'Исх-видео'!$A$2:$F$3000,6,FALSE),"-")</f>
        <v>ДА</v>
      </c>
      <c r="E168" s="108" t="str">
        <f>IFERROR(VLOOKUP(CONCATENATE($A168,E$1),'Исх-видео'!$A$2:$F$3000,6,FALSE),"-")</f>
        <v>ДА</v>
      </c>
      <c r="F168" s="108" t="str">
        <f>IFERROR(VLOOKUP(CONCATENATE($A168,F$1),'Исх-видео'!$A$2:$F$3000,6,FALSE),"-")</f>
        <v>ДА</v>
      </c>
      <c r="G168" s="108" t="str">
        <f>IFERROR(VLOOKUP(CONCATENATE($A168,G$1),'Исх-видео'!$A$2:$F$3000,6,FALSE),"-")</f>
        <v>-</v>
      </c>
      <c r="H168" s="108" t="str">
        <f>IFERROR(VLOOKUP(CONCATENATE($A168,H$1),'Исх-видео'!$A$2:$F$3000,6,FALSE),"-")</f>
        <v>-</v>
      </c>
      <c r="I168" s="108" t="str">
        <f>IFERROR(VLOOKUP(CONCATENATE($A168,I$1),'Исх-видео'!$A$2:$F$3000,6,FALSE),"-")</f>
        <v>НЕТ</v>
      </c>
      <c r="J168" s="108" t="str">
        <f>IFERROR(VLOOKUP(CONCATENATE($A168,J$1),'Исх-видео'!$A$2:$F$3000,6,FALSE),"-")</f>
        <v>ДА</v>
      </c>
      <c r="K168" s="108" t="str">
        <f>IFERROR(VLOOKUP(CONCATENATE($A168,K$1),'Исх-видео'!$A$2:$F$3000,6,FALSE),"-")</f>
        <v>ДА</v>
      </c>
      <c r="L168" s="108" t="str">
        <f>IFERROR(VLOOKUP(CONCATENATE($A168,L$1),'Исх-видео'!$A$2:$F$3000,6,FALSE),"-")</f>
        <v>ДА</v>
      </c>
      <c r="M168" s="108" t="str">
        <f>IFERROR(VLOOKUP(CONCATENATE($A168,M$1),'Исх-видео'!$A$2:$F$3000,6,FALSE),"-")</f>
        <v>ДА</v>
      </c>
      <c r="N168" s="108" t="str">
        <f>IFERROR(VLOOKUP(CONCATENATE($A168,N$1),'Исх-видео'!$A$2:$F$3000,6,FALSE),"-")</f>
        <v>ДА</v>
      </c>
      <c r="O168" s="108" t="str">
        <f>IFERROR(VLOOKUP(CONCATENATE($A168,O$1),'Исх-видео'!$A$2:$F$3000,6,FALSE),"-")</f>
        <v>ДА</v>
      </c>
      <c r="P168" s="108" t="str">
        <f>IFERROR(VLOOKUP(CONCATENATE($A168,P$1),'Исх-видео'!$A$2:$F$3000,6,FALSE),"-")</f>
        <v>-</v>
      </c>
      <c r="Q168" s="108" t="str">
        <f>IFERROR(VLOOKUP(CONCATENATE($A168,Q$1),'Исх-видео'!$A$2:$F$3000,6,FALSE),"-")</f>
        <v>НЕТ</v>
      </c>
      <c r="R168" s="108" t="str">
        <f>IFERROR(VLOOKUP(CONCATENATE($A168,R$1),'Исх-видео'!$A$2:$F$3000,6,FALSE),"-")</f>
        <v>-</v>
      </c>
      <c r="S168" s="108" t="str">
        <f>IFERROR(VLOOKUP(CONCATENATE($A168,S$1),'Исх-видео'!$A$2:$F$3000,6,FALSE),"-")</f>
        <v>НЕТ</v>
      </c>
      <c r="T168" s="108" t="str">
        <f>IFERROR(VLOOKUP(CONCATENATE($A168,T$1),'Исх-видео'!$A$2:$F$3000,6,FALSE),"-")</f>
        <v>ДА</v>
      </c>
      <c r="U168" s="108" t="str">
        <f>IFERROR(VLOOKUP(CONCATENATE($A168,U$1),'Исх-видео'!$A$2:$F$3000,6,FALSE),"-")</f>
        <v>-</v>
      </c>
      <c r="V168" s="108" t="str">
        <f>IFERROR(VLOOKUP(CONCATENATE($A168,V$1),'Исх-видео'!$A$2:$F$3000,6,FALSE),"-")</f>
        <v>-</v>
      </c>
      <c r="W168" s="108" t="str">
        <f>IFERROR(VLOOKUP(CONCATENATE($A168,W$1),'Исх-видео'!$A$2:$F$3000,6,FALSE),"-")</f>
        <v>-</v>
      </c>
      <c r="X168" s="108" t="str">
        <f>IFERROR(VLOOKUP(CONCATENATE($A168,X$1),'Исх-видео'!$A$2:$F$3000,6,FALSE),"-")</f>
        <v>-</v>
      </c>
      <c r="Y168" s="108" t="str">
        <f>IFERROR(VLOOKUP(CONCATENATE($A168,Y$1),'Исх-видео'!$A$2:$F$3000,6,FALSE),"-")</f>
        <v>-</v>
      </c>
      <c r="Z168" s="108" t="str">
        <f>IFERROR(VLOOKUP(CONCATENATE($A168,Z$1),'Исх-видео'!$A$2:$F$3000,6,FALSE),"-")</f>
        <v>-</v>
      </c>
      <c r="AA168" s="108" t="str">
        <f>IFERROR(VLOOKUP(CONCATENATE($A168,AA$1),'Исх-видео'!$A$2:$F$3000,6,FALSE),"-")</f>
        <v>ДА</v>
      </c>
      <c r="AB168" s="108" t="str">
        <f>IFERROR(VLOOKUP(CONCATENATE($A168,AB$1),'Исх-видео'!$A$2:$F$3000,6,FALSE),"-")</f>
        <v>-</v>
      </c>
      <c r="AC168" s="108" t="str">
        <f>IFERROR(VLOOKUP(CONCATENATE($A168,AC$1),'Исх-видео'!$A$2:$F$3000,6,FALSE),"-")</f>
        <v>-</v>
      </c>
      <c r="AD168" s="108" t="str">
        <f>IFERROR(VLOOKUP(CONCATENATE($A168,AD$1),'Исх-видео'!$A$2:$F$3000,6,FALSE),"-")</f>
        <v>ДА</v>
      </c>
      <c r="AE168" s="108" t="str">
        <f>IFERROR(VLOOKUP(CONCATENATE($A168,AE$1),'Исх-видео'!$A$2:$F$3000,6,FALSE),"-")</f>
        <v>-</v>
      </c>
      <c r="AF168" s="108" t="str">
        <f>IFERROR(VLOOKUP(CONCATENATE($A168,AF$1),'Исх-видео'!$A$2:$F$3000,6,FALSE),"-")</f>
        <v>-</v>
      </c>
      <c r="AG168" s="108" t="str">
        <f>IFERROR(VLOOKUP(CONCATENATE($A168,AG$1),'Исх-видео'!$A$2:$F$3000,6,FALSE),"-")</f>
        <v>-</v>
      </c>
      <c r="AH168" s="108" t="str">
        <f>IFERROR(VLOOKUP(CONCATENATE($A168,AH$1),'Исх-видео'!$A$2:$F$3000,6,FALSE),"-")</f>
        <v>-</v>
      </c>
      <c r="AI168" s="108" t="str">
        <f>IFERROR(VLOOKUP(CONCATENATE($A168,AI$1),'Исх-видео'!$A$2:$F$3000,6,FALSE),"-")</f>
        <v>ДА</v>
      </c>
      <c r="AJ168" s="108" t="str">
        <f>IFERROR(VLOOKUP(CONCATENATE($A168,AJ$1),'Исх-видео'!$A$2:$F$3000,6,FALSE),"-")</f>
        <v>-</v>
      </c>
      <c r="AK168" s="108" t="str">
        <f>IFERROR(VLOOKUP(CONCATENATE($A168,AK$1),'Исх-видео'!$A$2:$F$3000,6,FALSE),"-")</f>
        <v>-</v>
      </c>
      <c r="AL168" s="108" t="str">
        <f>IFERROR(VLOOKUP(CONCATENATE($A168,AL$1),'Исх-видео'!$A$2:$F$3000,6,FALSE),"-")</f>
        <v>-</v>
      </c>
      <c r="AM168" s="108" t="str">
        <f>IFERROR(VLOOKUP(CONCATENATE($A168,AM$1),'Исх-видео'!$A$2:$F$3000,6,FALSE),"-")</f>
        <v>-</v>
      </c>
      <c r="AN168" s="108" t="str">
        <f>IFERROR(VLOOKUP(CONCATENATE($A168,AN$1),'Исх-видео'!$A$2:$F$3000,6,FALSE),"-")</f>
        <v>ДА</v>
      </c>
      <c r="AO168" s="108" t="str">
        <f>IFERROR(VLOOKUP(CONCATENATE($A168,AO$1),'Исх-видео'!$A$2:$F$3000,6,FALSE),"-")</f>
        <v>-</v>
      </c>
      <c r="AP168" s="109"/>
    </row>
    <row r="169" spans="1:42">
      <c r="A169" s="22">
        <f t="shared" si="12"/>
        <v>68</v>
      </c>
      <c r="B169" s="108" t="str">
        <f>IFERROR(VLOOKUP(CONCATENATE($A169,B$1),'Исх-видео'!$A$2:$F$3000,6,FALSE),"-")</f>
        <v>-</v>
      </c>
      <c r="C169" s="108" t="str">
        <f>IFERROR(VLOOKUP(CONCATENATE($A169,C$1),'Исх-видео'!$A$2:$F$3000,6,FALSE),"-")</f>
        <v>-</v>
      </c>
      <c r="D169" s="108" t="str">
        <f>IFERROR(VLOOKUP(CONCATENATE($A169,D$1),'Исх-видео'!$A$2:$F$3000,6,FALSE),"-")</f>
        <v>-</v>
      </c>
      <c r="E169" s="108" t="str">
        <f>IFERROR(VLOOKUP(CONCATENATE($A169,E$1),'Исх-видео'!$A$2:$F$3000,6,FALSE),"-")</f>
        <v>-</v>
      </c>
      <c r="F169" s="108" t="str">
        <f>IFERROR(VLOOKUP(CONCATENATE($A169,F$1),'Исх-видео'!$A$2:$F$3000,6,FALSE),"-")</f>
        <v>-</v>
      </c>
      <c r="G169" s="108" t="str">
        <f>IFERROR(VLOOKUP(CONCATENATE($A169,G$1),'Исх-видео'!$A$2:$F$3000,6,FALSE),"-")</f>
        <v>-</v>
      </c>
      <c r="H169" s="108" t="str">
        <f>IFERROR(VLOOKUP(CONCATENATE($A169,H$1),'Исх-видео'!$A$2:$F$3000,6,FALSE),"-")</f>
        <v>-</v>
      </c>
      <c r="I169" s="108" t="str">
        <f>IFERROR(VLOOKUP(CONCATENATE($A169,I$1),'Исх-видео'!$A$2:$F$3000,6,FALSE),"-")</f>
        <v>-</v>
      </c>
      <c r="J169" s="108" t="str">
        <f>IFERROR(VLOOKUP(CONCATENATE($A169,J$1),'Исх-видео'!$A$2:$F$3000,6,FALSE),"-")</f>
        <v>-</v>
      </c>
      <c r="K169" s="108" t="str">
        <f>IFERROR(VLOOKUP(CONCATENATE($A169,K$1),'Исх-видео'!$A$2:$F$3000,6,FALSE),"-")</f>
        <v>-</v>
      </c>
      <c r="L169" s="108" t="str">
        <f>IFERROR(VLOOKUP(CONCATENATE($A169,L$1),'Исх-видео'!$A$2:$F$3000,6,FALSE),"-")</f>
        <v>-</v>
      </c>
      <c r="M169" s="108" t="str">
        <f>IFERROR(VLOOKUP(CONCATENATE($A169,M$1),'Исх-видео'!$A$2:$F$3000,6,FALSE),"-")</f>
        <v>-</v>
      </c>
      <c r="N169" s="108" t="str">
        <f>IFERROR(VLOOKUP(CONCATENATE($A169,N$1),'Исх-видео'!$A$2:$F$3000,6,FALSE),"-")</f>
        <v>-</v>
      </c>
      <c r="O169" s="108" t="str">
        <f>IFERROR(VLOOKUP(CONCATENATE($A169,O$1),'Исх-видео'!$A$2:$F$3000,6,FALSE),"-")</f>
        <v>-</v>
      </c>
      <c r="P169" s="108" t="str">
        <f>IFERROR(VLOOKUP(CONCATENATE($A169,P$1),'Исх-видео'!$A$2:$F$3000,6,FALSE),"-")</f>
        <v>-</v>
      </c>
      <c r="Q169" s="108" t="str">
        <f>IFERROR(VLOOKUP(CONCATENATE($A169,Q$1),'Исх-видео'!$A$2:$F$3000,6,FALSE),"-")</f>
        <v>-</v>
      </c>
      <c r="R169" s="108" t="str">
        <f>IFERROR(VLOOKUP(CONCATENATE($A169,R$1),'Исх-видео'!$A$2:$F$3000,6,FALSE),"-")</f>
        <v>-</v>
      </c>
      <c r="S169" s="108" t="str">
        <f>IFERROR(VLOOKUP(CONCATENATE($A169,S$1),'Исх-видео'!$A$2:$F$3000,6,FALSE),"-")</f>
        <v>-</v>
      </c>
      <c r="T169" s="108" t="str">
        <f>IFERROR(VLOOKUP(CONCATENATE($A169,T$1),'Исх-видео'!$A$2:$F$3000,6,FALSE),"-")</f>
        <v>-</v>
      </c>
      <c r="U169" s="108" t="str">
        <f>IFERROR(VLOOKUP(CONCATENATE($A169,U$1),'Исх-видео'!$A$2:$F$3000,6,FALSE),"-")</f>
        <v>-</v>
      </c>
      <c r="V169" s="108" t="str">
        <f>IFERROR(VLOOKUP(CONCATENATE($A169,V$1),'Исх-видео'!$A$2:$F$3000,6,FALSE),"-")</f>
        <v>-</v>
      </c>
      <c r="W169" s="108" t="str">
        <f>IFERROR(VLOOKUP(CONCATENATE($A169,W$1),'Исх-видео'!$A$2:$F$3000,6,FALSE),"-")</f>
        <v>-</v>
      </c>
      <c r="X169" s="108" t="str">
        <f>IFERROR(VLOOKUP(CONCATENATE($A169,X$1),'Исх-видео'!$A$2:$F$3000,6,FALSE),"-")</f>
        <v>-</v>
      </c>
      <c r="Y169" s="108" t="str">
        <f>IFERROR(VLOOKUP(CONCATENATE($A169,Y$1),'Исх-видео'!$A$2:$F$3000,6,FALSE),"-")</f>
        <v>-</v>
      </c>
      <c r="Z169" s="108" t="str">
        <f>IFERROR(VLOOKUP(CONCATENATE($A169,Z$1),'Исх-видео'!$A$2:$F$3000,6,FALSE),"-")</f>
        <v>-</v>
      </c>
      <c r="AA169" s="108" t="str">
        <f>IFERROR(VLOOKUP(CONCATENATE($A169,AA$1),'Исх-видео'!$A$2:$F$3000,6,FALSE),"-")</f>
        <v>-</v>
      </c>
      <c r="AB169" s="108" t="str">
        <f>IFERROR(VLOOKUP(CONCATENATE($A169,AB$1),'Исх-видео'!$A$2:$F$3000,6,FALSE),"-")</f>
        <v>-</v>
      </c>
      <c r="AC169" s="108" t="str">
        <f>IFERROR(VLOOKUP(CONCATENATE($A169,AC$1),'Исх-видео'!$A$2:$F$3000,6,FALSE),"-")</f>
        <v>-</v>
      </c>
      <c r="AD169" s="108" t="str">
        <f>IFERROR(VLOOKUP(CONCATENATE($A169,AD$1),'Исх-видео'!$A$2:$F$3000,6,FALSE),"-")</f>
        <v>-</v>
      </c>
      <c r="AE169" s="108" t="str">
        <f>IFERROR(VLOOKUP(CONCATENATE($A169,AE$1),'Исх-видео'!$A$2:$F$3000,6,FALSE),"-")</f>
        <v>-</v>
      </c>
      <c r="AF169" s="108" t="str">
        <f>IFERROR(VLOOKUP(CONCATENATE($A169,AF$1),'Исх-видео'!$A$2:$F$3000,6,FALSE),"-")</f>
        <v>-</v>
      </c>
      <c r="AG169" s="108" t="str">
        <f>IFERROR(VLOOKUP(CONCATENATE($A169,AG$1),'Исх-видео'!$A$2:$F$3000,6,FALSE),"-")</f>
        <v>-</v>
      </c>
      <c r="AH169" s="108" t="str">
        <f>IFERROR(VLOOKUP(CONCATENATE($A169,AH$1),'Исх-видео'!$A$2:$F$3000,6,FALSE),"-")</f>
        <v>-</v>
      </c>
      <c r="AI169" s="108" t="str">
        <f>IFERROR(VLOOKUP(CONCATENATE($A169,AI$1),'Исх-видео'!$A$2:$F$3000,6,FALSE),"-")</f>
        <v>-</v>
      </c>
      <c r="AJ169" s="108" t="str">
        <f>IFERROR(VLOOKUP(CONCATENATE($A169,AJ$1),'Исх-видео'!$A$2:$F$3000,6,FALSE),"-")</f>
        <v>-</v>
      </c>
      <c r="AK169" s="108" t="str">
        <f>IFERROR(VLOOKUP(CONCATENATE($A169,AK$1),'Исх-видео'!$A$2:$F$3000,6,FALSE),"-")</f>
        <v>-</v>
      </c>
      <c r="AL169" s="108" t="str">
        <f>IFERROR(VLOOKUP(CONCATENATE($A169,AL$1),'Исх-видео'!$A$2:$F$3000,6,FALSE),"-")</f>
        <v>-</v>
      </c>
      <c r="AM169" s="108" t="str">
        <f>IFERROR(VLOOKUP(CONCATENATE($A169,AM$1),'Исх-видео'!$A$2:$F$3000,6,FALSE),"-")</f>
        <v>-</v>
      </c>
      <c r="AN169" s="108" t="str">
        <f>IFERROR(VLOOKUP(CONCATENATE($A169,AN$1),'Исх-видео'!$A$2:$F$3000,6,FALSE),"-")</f>
        <v>-</v>
      </c>
      <c r="AO169" s="108" t="str">
        <f>IFERROR(VLOOKUP(CONCATENATE($A169,AO$1),'Исх-видео'!$A$2:$F$3000,6,FALSE),"-")</f>
        <v>-</v>
      </c>
      <c r="AP169" s="109"/>
    </row>
    <row r="170" spans="1:42">
      <c r="A170" s="22">
        <f t="shared" si="12"/>
        <v>69</v>
      </c>
      <c r="B170" s="108" t="str">
        <f>IFERROR(VLOOKUP(CONCATENATE($A170,B$1),'Исх-видео'!$A$2:$F$3000,6,FALSE),"-")</f>
        <v>-</v>
      </c>
      <c r="C170" s="108" t="str">
        <f>IFERROR(VLOOKUP(CONCATENATE($A170,C$1),'Исх-видео'!$A$2:$F$3000,6,FALSE),"-")</f>
        <v>-</v>
      </c>
      <c r="D170" s="108" t="str">
        <f>IFERROR(VLOOKUP(CONCATENATE($A170,D$1),'Исх-видео'!$A$2:$F$3000,6,FALSE),"-")</f>
        <v>-</v>
      </c>
      <c r="E170" s="108" t="str">
        <f>IFERROR(VLOOKUP(CONCATENATE($A170,E$1),'Исх-видео'!$A$2:$F$3000,6,FALSE),"-")</f>
        <v>-</v>
      </c>
      <c r="F170" s="108" t="str">
        <f>IFERROR(VLOOKUP(CONCATENATE($A170,F$1),'Исх-видео'!$A$2:$F$3000,6,FALSE),"-")</f>
        <v>-</v>
      </c>
      <c r="G170" s="108" t="str">
        <f>IFERROR(VLOOKUP(CONCATENATE($A170,G$1),'Исх-видео'!$A$2:$F$3000,6,FALSE),"-")</f>
        <v>-</v>
      </c>
      <c r="H170" s="108" t="str">
        <f>IFERROR(VLOOKUP(CONCATENATE($A170,H$1),'Исх-видео'!$A$2:$F$3000,6,FALSE),"-")</f>
        <v>-</v>
      </c>
      <c r="I170" s="108" t="str">
        <f>IFERROR(VLOOKUP(CONCATENATE($A170,I$1),'Исх-видео'!$A$2:$F$3000,6,FALSE),"-")</f>
        <v>-</v>
      </c>
      <c r="J170" s="108" t="str">
        <f>IFERROR(VLOOKUP(CONCATENATE($A170,J$1),'Исх-видео'!$A$2:$F$3000,6,FALSE),"-")</f>
        <v>-</v>
      </c>
      <c r="K170" s="108" t="str">
        <f>IFERROR(VLOOKUP(CONCATENATE($A170,K$1),'Исх-видео'!$A$2:$F$3000,6,FALSE),"-")</f>
        <v>-</v>
      </c>
      <c r="L170" s="108" t="str">
        <f>IFERROR(VLOOKUP(CONCATENATE($A170,L$1),'Исх-видео'!$A$2:$F$3000,6,FALSE),"-")</f>
        <v>-</v>
      </c>
      <c r="M170" s="108" t="str">
        <f>IFERROR(VLOOKUP(CONCATENATE($A170,M$1),'Исх-видео'!$A$2:$F$3000,6,FALSE),"-")</f>
        <v>-</v>
      </c>
      <c r="N170" s="108" t="str">
        <f>IFERROR(VLOOKUP(CONCATENATE($A170,N$1),'Исх-видео'!$A$2:$F$3000,6,FALSE),"-")</f>
        <v>-</v>
      </c>
      <c r="O170" s="108" t="str">
        <f>IFERROR(VLOOKUP(CONCATENATE($A170,O$1),'Исх-видео'!$A$2:$F$3000,6,FALSE),"-")</f>
        <v>-</v>
      </c>
      <c r="P170" s="108" t="str">
        <f>IFERROR(VLOOKUP(CONCATENATE($A170,P$1),'Исх-видео'!$A$2:$F$3000,6,FALSE),"-")</f>
        <v>-</v>
      </c>
      <c r="Q170" s="108" t="str">
        <f>IFERROR(VLOOKUP(CONCATENATE($A170,Q$1),'Исх-видео'!$A$2:$F$3000,6,FALSE),"-")</f>
        <v>-</v>
      </c>
      <c r="R170" s="108" t="str">
        <f>IFERROR(VLOOKUP(CONCATENATE($A170,R$1),'Исх-видео'!$A$2:$F$3000,6,FALSE),"-")</f>
        <v>-</v>
      </c>
      <c r="S170" s="108" t="str">
        <f>IFERROR(VLOOKUP(CONCATENATE($A170,S$1),'Исх-видео'!$A$2:$F$3000,6,FALSE),"-")</f>
        <v>-</v>
      </c>
      <c r="T170" s="108" t="str">
        <f>IFERROR(VLOOKUP(CONCATENATE($A170,T$1),'Исх-видео'!$A$2:$F$3000,6,FALSE),"-")</f>
        <v>-</v>
      </c>
      <c r="U170" s="108" t="str">
        <f>IFERROR(VLOOKUP(CONCATENATE($A170,U$1),'Исх-видео'!$A$2:$F$3000,6,FALSE),"-")</f>
        <v>-</v>
      </c>
      <c r="V170" s="108" t="str">
        <f>IFERROR(VLOOKUP(CONCATENATE($A170,V$1),'Исх-видео'!$A$2:$F$3000,6,FALSE),"-")</f>
        <v>-</v>
      </c>
      <c r="W170" s="108" t="str">
        <f>IFERROR(VLOOKUP(CONCATENATE($A170,W$1),'Исх-видео'!$A$2:$F$3000,6,FALSE),"-")</f>
        <v>-</v>
      </c>
      <c r="X170" s="108" t="str">
        <f>IFERROR(VLOOKUP(CONCATENATE($A170,X$1),'Исх-видео'!$A$2:$F$3000,6,FALSE),"-")</f>
        <v>-</v>
      </c>
      <c r="Y170" s="108" t="str">
        <f>IFERROR(VLOOKUP(CONCATENATE($A170,Y$1),'Исх-видео'!$A$2:$F$3000,6,FALSE),"-")</f>
        <v>-</v>
      </c>
      <c r="Z170" s="108" t="str">
        <f>IFERROR(VLOOKUP(CONCATENATE($A170,Z$1),'Исх-видео'!$A$2:$F$3000,6,FALSE),"-")</f>
        <v>-</v>
      </c>
      <c r="AA170" s="108" t="str">
        <f>IFERROR(VLOOKUP(CONCATENATE($A170,AA$1),'Исх-видео'!$A$2:$F$3000,6,FALSE),"-")</f>
        <v>-</v>
      </c>
      <c r="AB170" s="108" t="str">
        <f>IFERROR(VLOOKUP(CONCATENATE($A170,AB$1),'Исх-видео'!$A$2:$F$3000,6,FALSE),"-")</f>
        <v>-</v>
      </c>
      <c r="AC170" s="108" t="str">
        <f>IFERROR(VLOOKUP(CONCATENATE($A170,AC$1),'Исх-видео'!$A$2:$F$3000,6,FALSE),"-")</f>
        <v>-</v>
      </c>
      <c r="AD170" s="108" t="str">
        <f>IFERROR(VLOOKUP(CONCATENATE($A170,AD$1),'Исх-видео'!$A$2:$F$3000,6,FALSE),"-")</f>
        <v>-</v>
      </c>
      <c r="AE170" s="108" t="str">
        <f>IFERROR(VLOOKUP(CONCATENATE($A170,AE$1),'Исх-видео'!$A$2:$F$3000,6,FALSE),"-")</f>
        <v>-</v>
      </c>
      <c r="AF170" s="108" t="str">
        <f>IFERROR(VLOOKUP(CONCATENATE($A170,AF$1),'Исх-видео'!$A$2:$F$3000,6,FALSE),"-")</f>
        <v>-</v>
      </c>
      <c r="AG170" s="108" t="str">
        <f>IFERROR(VLOOKUP(CONCATENATE($A170,AG$1),'Исх-видео'!$A$2:$F$3000,6,FALSE),"-")</f>
        <v>-</v>
      </c>
      <c r="AH170" s="108" t="str">
        <f>IFERROR(VLOOKUP(CONCATENATE($A170,AH$1),'Исх-видео'!$A$2:$F$3000,6,FALSE),"-")</f>
        <v>-</v>
      </c>
      <c r="AI170" s="108" t="str">
        <f>IFERROR(VLOOKUP(CONCATENATE($A170,AI$1),'Исх-видео'!$A$2:$F$3000,6,FALSE),"-")</f>
        <v>-</v>
      </c>
      <c r="AJ170" s="108" t="str">
        <f>IFERROR(VLOOKUP(CONCATENATE($A170,AJ$1),'Исх-видео'!$A$2:$F$3000,6,FALSE),"-")</f>
        <v>-</v>
      </c>
      <c r="AK170" s="108" t="str">
        <f>IFERROR(VLOOKUP(CONCATENATE($A170,AK$1),'Исх-видео'!$A$2:$F$3000,6,FALSE),"-")</f>
        <v>-</v>
      </c>
      <c r="AL170" s="108" t="str">
        <f>IFERROR(VLOOKUP(CONCATENATE($A170,AL$1),'Исх-видео'!$A$2:$F$3000,6,FALSE),"-")</f>
        <v>-</v>
      </c>
      <c r="AM170" s="108" t="str">
        <f>IFERROR(VLOOKUP(CONCATENATE($A170,AM$1),'Исх-видео'!$A$2:$F$3000,6,FALSE),"-")</f>
        <v>-</v>
      </c>
      <c r="AN170" s="108" t="str">
        <f>IFERROR(VLOOKUP(CONCATENATE($A170,AN$1),'Исх-видео'!$A$2:$F$3000,6,FALSE),"-")</f>
        <v>-</v>
      </c>
      <c r="AO170" s="108" t="str">
        <f>IFERROR(VLOOKUP(CONCATENATE($A170,AO$1),'Исх-видео'!$A$2:$F$3000,6,FALSE),"-")</f>
        <v>-</v>
      </c>
      <c r="AP170" s="109"/>
    </row>
    <row r="171" spans="1:42">
      <c r="A171" s="22">
        <f t="shared" si="12"/>
        <v>70</v>
      </c>
      <c r="B171" s="108" t="str">
        <f>IFERROR(VLOOKUP(CONCATENATE($A171,B$1),'Исх-видео'!$A$2:$F$3000,6,FALSE),"-")</f>
        <v>-</v>
      </c>
      <c r="C171" s="108" t="str">
        <f>IFERROR(VLOOKUP(CONCATENATE($A171,C$1),'Исх-видео'!$A$2:$F$3000,6,FALSE),"-")</f>
        <v>-</v>
      </c>
      <c r="D171" s="108" t="str">
        <f>IFERROR(VLOOKUP(CONCATENATE($A171,D$1),'Исх-видео'!$A$2:$F$3000,6,FALSE),"-")</f>
        <v>-</v>
      </c>
      <c r="E171" s="108" t="str">
        <f>IFERROR(VLOOKUP(CONCATENATE($A171,E$1),'Исх-видео'!$A$2:$F$3000,6,FALSE),"-")</f>
        <v>-</v>
      </c>
      <c r="F171" s="108" t="str">
        <f>IFERROR(VLOOKUP(CONCATENATE($A171,F$1),'Исх-видео'!$A$2:$F$3000,6,FALSE),"-")</f>
        <v>-</v>
      </c>
      <c r="G171" s="108" t="str">
        <f>IFERROR(VLOOKUP(CONCATENATE($A171,G$1),'Исх-видео'!$A$2:$F$3000,6,FALSE),"-")</f>
        <v>-</v>
      </c>
      <c r="H171" s="108" t="str">
        <f>IFERROR(VLOOKUP(CONCATENATE($A171,H$1),'Исх-видео'!$A$2:$F$3000,6,FALSE),"-")</f>
        <v>-</v>
      </c>
      <c r="I171" s="108" t="str">
        <f>IFERROR(VLOOKUP(CONCATENATE($A171,I$1),'Исх-видео'!$A$2:$F$3000,6,FALSE),"-")</f>
        <v>-</v>
      </c>
      <c r="J171" s="108" t="str">
        <f>IFERROR(VLOOKUP(CONCATENATE($A171,J$1),'Исх-видео'!$A$2:$F$3000,6,FALSE),"-")</f>
        <v>-</v>
      </c>
      <c r="K171" s="108" t="str">
        <f>IFERROR(VLOOKUP(CONCATENATE($A171,K$1),'Исх-видео'!$A$2:$F$3000,6,FALSE),"-")</f>
        <v>-</v>
      </c>
      <c r="L171" s="108" t="str">
        <f>IFERROR(VLOOKUP(CONCATENATE($A171,L$1),'Исх-видео'!$A$2:$F$3000,6,FALSE),"-")</f>
        <v>-</v>
      </c>
      <c r="M171" s="108" t="str">
        <f>IFERROR(VLOOKUP(CONCATENATE($A171,M$1),'Исх-видео'!$A$2:$F$3000,6,FALSE),"-")</f>
        <v>-</v>
      </c>
      <c r="N171" s="108" t="str">
        <f>IFERROR(VLOOKUP(CONCATENATE($A171,N$1),'Исх-видео'!$A$2:$F$3000,6,FALSE),"-")</f>
        <v>-</v>
      </c>
      <c r="O171" s="108" t="str">
        <f>IFERROR(VLOOKUP(CONCATENATE($A171,O$1),'Исх-видео'!$A$2:$F$3000,6,FALSE),"-")</f>
        <v>-</v>
      </c>
      <c r="P171" s="108" t="str">
        <f>IFERROR(VLOOKUP(CONCATENATE($A171,P$1),'Исх-видео'!$A$2:$F$3000,6,FALSE),"-")</f>
        <v>-</v>
      </c>
      <c r="Q171" s="108" t="str">
        <f>IFERROR(VLOOKUP(CONCATENATE($A171,Q$1),'Исх-видео'!$A$2:$F$3000,6,FALSE),"-")</f>
        <v>-</v>
      </c>
      <c r="R171" s="108" t="str">
        <f>IFERROR(VLOOKUP(CONCATENATE($A171,R$1),'Исх-видео'!$A$2:$F$3000,6,FALSE),"-")</f>
        <v>-</v>
      </c>
      <c r="S171" s="108" t="str">
        <f>IFERROR(VLOOKUP(CONCATENATE($A171,S$1),'Исх-видео'!$A$2:$F$3000,6,FALSE),"-")</f>
        <v>-</v>
      </c>
      <c r="T171" s="108" t="str">
        <f>IFERROR(VLOOKUP(CONCATENATE($A171,T$1),'Исх-видео'!$A$2:$F$3000,6,FALSE),"-")</f>
        <v>-</v>
      </c>
      <c r="U171" s="108" t="str">
        <f>IFERROR(VLOOKUP(CONCATENATE($A171,U$1),'Исх-видео'!$A$2:$F$3000,6,FALSE),"-")</f>
        <v>-</v>
      </c>
      <c r="V171" s="108" t="str">
        <f>IFERROR(VLOOKUP(CONCATENATE($A171,V$1),'Исх-видео'!$A$2:$F$3000,6,FALSE),"-")</f>
        <v>-</v>
      </c>
      <c r="W171" s="108" t="str">
        <f>IFERROR(VLOOKUP(CONCATENATE($A171,W$1),'Исх-видео'!$A$2:$F$3000,6,FALSE),"-")</f>
        <v>-</v>
      </c>
      <c r="X171" s="108" t="str">
        <f>IFERROR(VLOOKUP(CONCATENATE($A171,X$1),'Исх-видео'!$A$2:$F$3000,6,FALSE),"-")</f>
        <v>-</v>
      </c>
      <c r="Y171" s="108" t="str">
        <f>IFERROR(VLOOKUP(CONCATENATE($A171,Y$1),'Исх-видео'!$A$2:$F$3000,6,FALSE),"-")</f>
        <v>-</v>
      </c>
      <c r="Z171" s="108" t="str">
        <f>IFERROR(VLOOKUP(CONCATENATE($A171,Z$1),'Исх-видео'!$A$2:$F$3000,6,FALSE),"-")</f>
        <v>-</v>
      </c>
      <c r="AA171" s="108" t="str">
        <f>IFERROR(VLOOKUP(CONCATENATE($A171,AA$1),'Исх-видео'!$A$2:$F$3000,6,FALSE),"-")</f>
        <v>-</v>
      </c>
      <c r="AB171" s="108" t="str">
        <f>IFERROR(VLOOKUP(CONCATENATE($A171,AB$1),'Исх-видео'!$A$2:$F$3000,6,FALSE),"-")</f>
        <v>-</v>
      </c>
      <c r="AC171" s="108" t="str">
        <f>IFERROR(VLOOKUP(CONCATENATE($A171,AC$1),'Исх-видео'!$A$2:$F$3000,6,FALSE),"-")</f>
        <v>-</v>
      </c>
      <c r="AD171" s="108" t="str">
        <f>IFERROR(VLOOKUP(CONCATENATE($A171,AD$1),'Исх-видео'!$A$2:$F$3000,6,FALSE),"-")</f>
        <v>-</v>
      </c>
      <c r="AE171" s="108" t="str">
        <f>IFERROR(VLOOKUP(CONCATENATE($A171,AE$1),'Исх-видео'!$A$2:$F$3000,6,FALSE),"-")</f>
        <v>-</v>
      </c>
      <c r="AF171" s="108" t="str">
        <f>IFERROR(VLOOKUP(CONCATENATE($A171,AF$1),'Исх-видео'!$A$2:$F$3000,6,FALSE),"-")</f>
        <v>-</v>
      </c>
      <c r="AG171" s="108" t="str">
        <f>IFERROR(VLOOKUP(CONCATENATE($A171,AG$1),'Исх-видео'!$A$2:$F$3000,6,FALSE),"-")</f>
        <v>-</v>
      </c>
      <c r="AH171" s="108" t="str">
        <f>IFERROR(VLOOKUP(CONCATENATE($A171,AH$1),'Исх-видео'!$A$2:$F$3000,6,FALSE),"-")</f>
        <v>-</v>
      </c>
      <c r="AI171" s="108" t="str">
        <f>IFERROR(VLOOKUP(CONCATENATE($A171,AI$1),'Исх-видео'!$A$2:$F$3000,6,FALSE),"-")</f>
        <v>-</v>
      </c>
      <c r="AJ171" s="108" t="str">
        <f>IFERROR(VLOOKUP(CONCATENATE($A171,AJ$1),'Исх-видео'!$A$2:$F$3000,6,FALSE),"-")</f>
        <v>-</v>
      </c>
      <c r="AK171" s="108" t="str">
        <f>IFERROR(VLOOKUP(CONCATENATE($A171,AK$1),'Исх-видео'!$A$2:$F$3000,6,FALSE),"-")</f>
        <v>-</v>
      </c>
      <c r="AL171" s="108" t="str">
        <f>IFERROR(VLOOKUP(CONCATENATE($A171,AL$1),'Исх-видео'!$A$2:$F$3000,6,FALSE),"-")</f>
        <v>-</v>
      </c>
      <c r="AM171" s="108" t="str">
        <f>IFERROR(VLOOKUP(CONCATENATE($A171,AM$1),'Исх-видео'!$A$2:$F$3000,6,FALSE),"-")</f>
        <v>-</v>
      </c>
      <c r="AN171" s="108" t="str">
        <f>IFERROR(VLOOKUP(CONCATENATE($A171,AN$1),'Исх-видео'!$A$2:$F$3000,6,FALSE),"-")</f>
        <v>-</v>
      </c>
      <c r="AO171" s="108" t="str">
        <f>IFERROR(VLOOKUP(CONCATENATE($A171,AO$1),'Исх-видео'!$A$2:$F$3000,6,FALSE),"-")</f>
        <v>-</v>
      </c>
      <c r="AP171" s="109"/>
    </row>
    <row r="172" spans="1:42">
      <c r="A172" s="22">
        <f t="shared" si="12"/>
        <v>71</v>
      </c>
      <c r="B172" s="108" t="str">
        <f>IFERROR(VLOOKUP(CONCATENATE($A172,B$1),'Исх-видео'!$A$2:$F$3000,6,FALSE),"-")</f>
        <v>-</v>
      </c>
      <c r="C172" s="108" t="str">
        <f>IFERROR(VLOOKUP(CONCATENATE($A172,C$1),'Исх-видео'!$A$2:$F$3000,6,FALSE),"-")</f>
        <v>-</v>
      </c>
      <c r="D172" s="108" t="str">
        <f>IFERROR(VLOOKUP(CONCATENATE($A172,D$1),'Исх-видео'!$A$2:$F$3000,6,FALSE),"-")</f>
        <v>-</v>
      </c>
      <c r="E172" s="108" t="str">
        <f>IFERROR(VLOOKUP(CONCATENATE($A172,E$1),'Исх-видео'!$A$2:$F$3000,6,FALSE),"-")</f>
        <v>-</v>
      </c>
      <c r="F172" s="108" t="str">
        <f>IFERROR(VLOOKUP(CONCATENATE($A172,F$1),'Исх-видео'!$A$2:$F$3000,6,FALSE),"-")</f>
        <v>ДА</v>
      </c>
      <c r="G172" s="108" t="str">
        <f>IFERROR(VLOOKUP(CONCATENATE($A172,G$1),'Исх-видео'!$A$2:$F$3000,6,FALSE),"-")</f>
        <v>-</v>
      </c>
      <c r="H172" s="108" t="str">
        <f>IFERROR(VLOOKUP(CONCATENATE($A172,H$1),'Исх-видео'!$A$2:$F$3000,6,FALSE),"-")</f>
        <v>-</v>
      </c>
      <c r="I172" s="108" t="str">
        <f>IFERROR(VLOOKUP(CONCATENATE($A172,I$1),'Исх-видео'!$A$2:$F$3000,6,FALSE),"-")</f>
        <v>НЕТ</v>
      </c>
      <c r="J172" s="108" t="str">
        <f>IFERROR(VLOOKUP(CONCATENATE($A172,J$1),'Исх-видео'!$A$2:$F$3000,6,FALSE),"-")</f>
        <v>НЕТ</v>
      </c>
      <c r="K172" s="108" t="str">
        <f>IFERROR(VLOOKUP(CONCATENATE($A172,K$1),'Исх-видео'!$A$2:$F$3000,6,FALSE),"-")</f>
        <v>-</v>
      </c>
      <c r="L172" s="108" t="str">
        <f>IFERROR(VLOOKUP(CONCATENATE($A172,L$1),'Исх-видео'!$A$2:$F$3000,6,FALSE),"-")</f>
        <v>ДА</v>
      </c>
      <c r="M172" s="108" t="str">
        <f>IFERROR(VLOOKUP(CONCATENATE($A172,M$1),'Исх-видео'!$A$2:$F$3000,6,FALSE),"-")</f>
        <v>НЕТ</v>
      </c>
      <c r="N172" s="108" t="str">
        <f>IFERROR(VLOOKUP(CONCATENATE($A172,N$1),'Исх-видео'!$A$2:$F$3000,6,FALSE),"-")</f>
        <v>ДА</v>
      </c>
      <c r="O172" s="108" t="str">
        <f>IFERROR(VLOOKUP(CONCATENATE($A172,O$1),'Исх-видео'!$A$2:$F$3000,6,FALSE),"-")</f>
        <v>-</v>
      </c>
      <c r="P172" s="108" t="str">
        <f>IFERROR(VLOOKUP(CONCATENATE($A172,P$1),'Исх-видео'!$A$2:$F$3000,6,FALSE),"-")</f>
        <v>-</v>
      </c>
      <c r="Q172" s="108" t="str">
        <f>IFERROR(VLOOKUP(CONCATENATE($A172,Q$1),'Исх-видео'!$A$2:$F$3000,6,FALSE),"-")</f>
        <v>НЕТ</v>
      </c>
      <c r="R172" s="108" t="str">
        <f>IFERROR(VLOOKUP(CONCATENATE($A172,R$1),'Исх-видео'!$A$2:$F$3000,6,FALSE),"-")</f>
        <v>-</v>
      </c>
      <c r="S172" s="108" t="str">
        <f>IFERROR(VLOOKUP(CONCATENATE($A172,S$1),'Исх-видео'!$A$2:$F$3000,6,FALSE),"-")</f>
        <v>-</v>
      </c>
      <c r="T172" s="108" t="str">
        <f>IFERROR(VLOOKUP(CONCATENATE($A172,T$1),'Исх-видео'!$A$2:$F$3000,6,FALSE),"-")</f>
        <v>ДА</v>
      </c>
      <c r="U172" s="108" t="str">
        <f>IFERROR(VLOOKUP(CONCATENATE($A172,U$1),'Исх-видео'!$A$2:$F$3000,6,FALSE),"-")</f>
        <v>-</v>
      </c>
      <c r="V172" s="108" t="str">
        <f>IFERROR(VLOOKUP(CONCATENATE($A172,V$1),'Исх-видео'!$A$2:$F$3000,6,FALSE),"-")</f>
        <v>-</v>
      </c>
      <c r="W172" s="108" t="str">
        <f>IFERROR(VLOOKUP(CONCATENATE($A172,W$1),'Исх-видео'!$A$2:$F$3000,6,FALSE),"-")</f>
        <v>-</v>
      </c>
      <c r="X172" s="108" t="str">
        <f>IFERROR(VLOOKUP(CONCATENATE($A172,X$1),'Исх-видео'!$A$2:$F$3000,6,FALSE),"-")</f>
        <v>НЕТ</v>
      </c>
      <c r="Y172" s="108" t="str">
        <f>IFERROR(VLOOKUP(CONCATENATE($A172,Y$1),'Исх-видео'!$A$2:$F$3000,6,FALSE),"-")</f>
        <v>-</v>
      </c>
      <c r="Z172" s="108" t="str">
        <f>IFERROR(VLOOKUP(CONCATENATE($A172,Z$1),'Исх-видео'!$A$2:$F$3000,6,FALSE),"-")</f>
        <v>-</v>
      </c>
      <c r="AA172" s="108" t="str">
        <f>IFERROR(VLOOKUP(CONCATENATE($A172,AA$1),'Исх-видео'!$A$2:$F$3000,6,FALSE),"-")</f>
        <v>ДА</v>
      </c>
      <c r="AB172" s="108" t="str">
        <f>IFERROR(VLOOKUP(CONCATENATE($A172,AB$1),'Исх-видео'!$A$2:$F$3000,6,FALSE),"-")</f>
        <v>-</v>
      </c>
      <c r="AC172" s="108" t="str">
        <f>IFERROR(VLOOKUP(CONCATENATE($A172,AC$1),'Исх-видео'!$A$2:$F$3000,6,FALSE),"-")</f>
        <v>-</v>
      </c>
      <c r="AD172" s="108" t="str">
        <f>IFERROR(VLOOKUP(CONCATENATE($A172,AD$1),'Исх-видео'!$A$2:$F$3000,6,FALSE),"-")</f>
        <v>ДА</v>
      </c>
      <c r="AE172" s="108" t="str">
        <f>IFERROR(VLOOKUP(CONCATENATE($A172,AE$1),'Исх-видео'!$A$2:$F$3000,6,FALSE),"-")</f>
        <v>-</v>
      </c>
      <c r="AF172" s="108" t="str">
        <f>IFERROR(VLOOKUP(CONCATENATE($A172,AF$1),'Исх-видео'!$A$2:$F$3000,6,FALSE),"-")</f>
        <v>-</v>
      </c>
      <c r="AG172" s="108" t="str">
        <f>IFERROR(VLOOKUP(CONCATENATE($A172,AG$1),'Исх-видео'!$A$2:$F$3000,6,FALSE),"-")</f>
        <v>-</v>
      </c>
      <c r="AH172" s="108" t="str">
        <f>IFERROR(VLOOKUP(CONCATENATE($A172,AH$1),'Исх-видео'!$A$2:$F$3000,6,FALSE),"-")</f>
        <v>-</v>
      </c>
      <c r="AI172" s="108" t="str">
        <f>IFERROR(VLOOKUP(CONCATENATE($A172,AI$1),'Исх-видео'!$A$2:$F$3000,6,FALSE),"-")</f>
        <v>-</v>
      </c>
      <c r="AJ172" s="108" t="str">
        <f>IFERROR(VLOOKUP(CONCATENATE($A172,AJ$1),'Исх-видео'!$A$2:$F$3000,6,FALSE),"-")</f>
        <v>-</v>
      </c>
      <c r="AK172" s="108" t="str">
        <f>IFERROR(VLOOKUP(CONCATENATE($A172,AK$1),'Исх-видео'!$A$2:$F$3000,6,FALSE),"-")</f>
        <v>-</v>
      </c>
      <c r="AL172" s="108" t="str">
        <f>IFERROR(VLOOKUP(CONCATENATE($A172,AL$1),'Исх-видео'!$A$2:$F$3000,6,FALSE),"-")</f>
        <v>-</v>
      </c>
      <c r="AM172" s="108" t="str">
        <f>IFERROR(VLOOKUP(CONCATENATE($A172,AM$1),'Исх-видео'!$A$2:$F$3000,6,FALSE),"-")</f>
        <v>-</v>
      </c>
      <c r="AN172" s="108" t="str">
        <f>IFERROR(VLOOKUP(CONCATENATE($A172,AN$1),'Исх-видео'!$A$2:$F$3000,6,FALSE),"-")</f>
        <v>ДА</v>
      </c>
      <c r="AO172" s="108" t="str">
        <f>IFERROR(VLOOKUP(CONCATENATE($A172,AO$1),'Исх-видео'!$A$2:$F$3000,6,FALSE),"-")</f>
        <v>-</v>
      </c>
      <c r="AP172" s="109"/>
    </row>
    <row r="173" spans="1:42">
      <c r="A173" s="22">
        <f t="shared" si="12"/>
        <v>72</v>
      </c>
      <c r="B173" s="108" t="str">
        <f>IFERROR(VLOOKUP(CONCATENATE($A173,B$1),'Исх-видео'!$A$2:$F$3000,6,FALSE),"-")</f>
        <v>-</v>
      </c>
      <c r="C173" s="108" t="str">
        <f>IFERROR(VLOOKUP(CONCATENATE($A173,C$1),'Исх-видео'!$A$2:$F$3000,6,FALSE),"-")</f>
        <v>ДА</v>
      </c>
      <c r="D173" s="108" t="str">
        <f>IFERROR(VLOOKUP(CONCATENATE($A173,D$1),'Исх-видео'!$A$2:$F$3000,6,FALSE),"-")</f>
        <v>ДА</v>
      </c>
      <c r="E173" s="108" t="str">
        <f>IFERROR(VLOOKUP(CONCATENATE($A173,E$1),'Исх-видео'!$A$2:$F$3000,6,FALSE),"-")</f>
        <v>ДА</v>
      </c>
      <c r="F173" s="108" t="str">
        <f>IFERROR(VLOOKUP(CONCATENATE($A173,F$1),'Исх-видео'!$A$2:$F$3000,6,FALSE),"-")</f>
        <v>ДА</v>
      </c>
      <c r="G173" s="108" t="str">
        <f>IFERROR(VLOOKUP(CONCATENATE($A173,G$1),'Исх-видео'!$A$2:$F$3000,6,FALSE),"-")</f>
        <v>-</v>
      </c>
      <c r="H173" s="108" t="str">
        <f>IFERROR(VLOOKUP(CONCATENATE($A173,H$1),'Исх-видео'!$A$2:$F$3000,6,FALSE),"-")</f>
        <v>-</v>
      </c>
      <c r="I173" s="108" t="str">
        <f>IFERROR(VLOOKUP(CONCATENATE($A173,I$1),'Исх-видео'!$A$2:$F$3000,6,FALSE),"-")</f>
        <v>ДА</v>
      </c>
      <c r="J173" s="108" t="str">
        <f>IFERROR(VLOOKUP(CONCATENATE($A173,J$1),'Исх-видео'!$A$2:$F$3000,6,FALSE),"-")</f>
        <v>ДА</v>
      </c>
      <c r="K173" s="108" t="str">
        <f>IFERROR(VLOOKUP(CONCATENATE($A173,K$1),'Исх-видео'!$A$2:$F$3000,6,FALSE),"-")</f>
        <v>ДА</v>
      </c>
      <c r="L173" s="108" t="str">
        <f>IFERROR(VLOOKUP(CONCATENATE($A173,L$1),'Исх-видео'!$A$2:$F$3000,6,FALSE),"-")</f>
        <v>ДА</v>
      </c>
      <c r="M173" s="108" t="str">
        <f>IFERROR(VLOOKUP(CONCATENATE($A173,M$1),'Исх-видео'!$A$2:$F$3000,6,FALSE),"-")</f>
        <v>ДА</v>
      </c>
      <c r="N173" s="108" t="str">
        <f>IFERROR(VLOOKUP(CONCATENATE($A173,N$1),'Исх-видео'!$A$2:$F$3000,6,FALSE),"-")</f>
        <v>ДА</v>
      </c>
      <c r="O173" s="108" t="str">
        <f>IFERROR(VLOOKUP(CONCATENATE($A173,O$1),'Исх-видео'!$A$2:$F$3000,6,FALSE),"-")</f>
        <v>ДА</v>
      </c>
      <c r="P173" s="108" t="str">
        <f>IFERROR(VLOOKUP(CONCATENATE($A173,P$1),'Исх-видео'!$A$2:$F$3000,6,FALSE),"-")</f>
        <v>-</v>
      </c>
      <c r="Q173" s="108" t="str">
        <f>IFERROR(VLOOKUP(CONCATENATE($A173,Q$1),'Исх-видео'!$A$2:$F$3000,6,FALSE),"-")</f>
        <v>НЕТ</v>
      </c>
      <c r="R173" s="108" t="str">
        <f>IFERROR(VLOOKUP(CONCATENATE($A173,R$1),'Исх-видео'!$A$2:$F$3000,6,FALSE),"-")</f>
        <v>-</v>
      </c>
      <c r="S173" s="108" t="str">
        <f>IFERROR(VLOOKUP(CONCATENATE($A173,S$1),'Исх-видео'!$A$2:$F$3000,6,FALSE),"-")</f>
        <v>НЕТ</v>
      </c>
      <c r="T173" s="108" t="str">
        <f>IFERROR(VLOOKUP(CONCATENATE($A173,T$1),'Исх-видео'!$A$2:$F$3000,6,FALSE),"-")</f>
        <v>ДА</v>
      </c>
      <c r="U173" s="108" t="str">
        <f>IFERROR(VLOOKUP(CONCATENATE($A173,U$1),'Исх-видео'!$A$2:$F$3000,6,FALSE),"-")</f>
        <v>-</v>
      </c>
      <c r="V173" s="108" t="str">
        <f>IFERROR(VLOOKUP(CONCATENATE($A173,V$1),'Исх-видео'!$A$2:$F$3000,6,FALSE),"-")</f>
        <v>-</v>
      </c>
      <c r="W173" s="108" t="str">
        <f>IFERROR(VLOOKUP(CONCATENATE($A173,W$1),'Исх-видео'!$A$2:$F$3000,6,FALSE),"-")</f>
        <v>-</v>
      </c>
      <c r="X173" s="108" t="str">
        <f>IFERROR(VLOOKUP(CONCATENATE($A173,X$1),'Исх-видео'!$A$2:$F$3000,6,FALSE),"-")</f>
        <v>НЕТ</v>
      </c>
      <c r="Y173" s="108" t="str">
        <f>IFERROR(VLOOKUP(CONCATENATE($A173,Y$1),'Исх-видео'!$A$2:$F$3000,6,FALSE),"-")</f>
        <v>-</v>
      </c>
      <c r="Z173" s="108" t="str">
        <f>IFERROR(VLOOKUP(CONCATENATE($A173,Z$1),'Исх-видео'!$A$2:$F$3000,6,FALSE),"-")</f>
        <v>-</v>
      </c>
      <c r="AA173" s="108" t="str">
        <f>IFERROR(VLOOKUP(CONCATENATE($A173,AA$1),'Исх-видео'!$A$2:$F$3000,6,FALSE),"-")</f>
        <v>ДА</v>
      </c>
      <c r="AB173" s="108" t="str">
        <f>IFERROR(VLOOKUP(CONCATENATE($A173,AB$1),'Исх-видео'!$A$2:$F$3000,6,FALSE),"-")</f>
        <v>-</v>
      </c>
      <c r="AC173" s="108" t="str">
        <f>IFERROR(VLOOKUP(CONCATENATE($A173,AC$1),'Исх-видео'!$A$2:$F$3000,6,FALSE),"-")</f>
        <v>-</v>
      </c>
      <c r="AD173" s="108" t="str">
        <f>IFERROR(VLOOKUP(CONCATENATE($A173,AD$1),'Исх-видео'!$A$2:$F$3000,6,FALSE),"-")</f>
        <v>-</v>
      </c>
      <c r="AE173" s="108" t="str">
        <f>IFERROR(VLOOKUP(CONCATENATE($A173,AE$1),'Исх-видео'!$A$2:$F$3000,6,FALSE),"-")</f>
        <v>-</v>
      </c>
      <c r="AF173" s="108" t="str">
        <f>IFERROR(VLOOKUP(CONCATENATE($A173,AF$1),'Исх-видео'!$A$2:$F$3000,6,FALSE),"-")</f>
        <v>-</v>
      </c>
      <c r="AG173" s="108" t="str">
        <f>IFERROR(VLOOKUP(CONCATENATE($A173,AG$1),'Исх-видео'!$A$2:$F$3000,6,FALSE),"-")</f>
        <v>-</v>
      </c>
      <c r="AH173" s="108" t="str">
        <f>IFERROR(VLOOKUP(CONCATENATE($A173,AH$1),'Исх-видео'!$A$2:$F$3000,6,FALSE),"-")</f>
        <v>-</v>
      </c>
      <c r="AI173" s="108" t="str">
        <f>IFERROR(VLOOKUP(CONCATENATE($A173,AI$1),'Исх-видео'!$A$2:$F$3000,6,FALSE),"-")</f>
        <v>ДА</v>
      </c>
      <c r="AJ173" s="108" t="str">
        <f>IFERROR(VLOOKUP(CONCATENATE($A173,AJ$1),'Исх-видео'!$A$2:$F$3000,6,FALSE),"-")</f>
        <v>-</v>
      </c>
      <c r="AK173" s="108" t="str">
        <f>IFERROR(VLOOKUP(CONCATENATE($A173,AK$1),'Исх-видео'!$A$2:$F$3000,6,FALSE),"-")</f>
        <v>-</v>
      </c>
      <c r="AL173" s="108" t="str">
        <f>IFERROR(VLOOKUP(CONCATENATE($A173,AL$1),'Исх-видео'!$A$2:$F$3000,6,FALSE),"-")</f>
        <v>-</v>
      </c>
      <c r="AM173" s="108" t="str">
        <f>IFERROR(VLOOKUP(CONCATENATE($A173,AM$1),'Исх-видео'!$A$2:$F$3000,6,FALSE),"-")</f>
        <v>-</v>
      </c>
      <c r="AN173" s="108" t="str">
        <f>IFERROR(VLOOKUP(CONCATENATE($A173,AN$1),'Исх-видео'!$A$2:$F$3000,6,FALSE),"-")</f>
        <v>ДА</v>
      </c>
      <c r="AO173" s="108" t="str">
        <f>IFERROR(VLOOKUP(CONCATENATE($A173,AO$1),'Исх-видео'!$A$2:$F$3000,6,FALSE),"-")</f>
        <v>-</v>
      </c>
      <c r="AP173" s="109"/>
    </row>
    <row r="174" spans="1:42">
      <c r="A174" s="22">
        <f t="shared" si="12"/>
        <v>73</v>
      </c>
      <c r="B174" s="108" t="str">
        <f>IFERROR(VLOOKUP(CONCATENATE($A174,B$1),'Исх-видео'!$A$2:$F$3000,6,FALSE),"-")</f>
        <v>-</v>
      </c>
      <c r="C174" s="108" t="str">
        <f>IFERROR(VLOOKUP(CONCATENATE($A174,C$1),'Исх-видео'!$A$2:$F$3000,6,FALSE),"-")</f>
        <v>-</v>
      </c>
      <c r="D174" s="108" t="str">
        <f>IFERROR(VLOOKUP(CONCATENATE($A174,D$1),'Исх-видео'!$A$2:$F$3000,6,FALSE),"-")</f>
        <v>-</v>
      </c>
      <c r="E174" s="108" t="str">
        <f>IFERROR(VLOOKUP(CONCATENATE($A174,E$1),'Исх-видео'!$A$2:$F$3000,6,FALSE),"-")</f>
        <v>-</v>
      </c>
      <c r="F174" s="108" t="str">
        <f>IFERROR(VLOOKUP(CONCATENATE($A174,F$1),'Исх-видео'!$A$2:$F$3000,6,FALSE),"-")</f>
        <v>-</v>
      </c>
      <c r="G174" s="108" t="str">
        <f>IFERROR(VLOOKUP(CONCATENATE($A174,G$1),'Исх-видео'!$A$2:$F$3000,6,FALSE),"-")</f>
        <v>-</v>
      </c>
      <c r="H174" s="108" t="str">
        <f>IFERROR(VLOOKUP(CONCATENATE($A174,H$1),'Исх-видео'!$A$2:$F$3000,6,FALSE),"-")</f>
        <v>-</v>
      </c>
      <c r="I174" s="108" t="str">
        <f>IFERROR(VLOOKUP(CONCATENATE($A174,I$1),'Исх-видео'!$A$2:$F$3000,6,FALSE),"-")</f>
        <v>-</v>
      </c>
      <c r="J174" s="108" t="str">
        <f>IFERROR(VLOOKUP(CONCATENATE($A174,J$1),'Исх-видео'!$A$2:$F$3000,6,FALSE),"-")</f>
        <v>-</v>
      </c>
      <c r="K174" s="108" t="str">
        <f>IFERROR(VLOOKUP(CONCATENATE($A174,K$1),'Исх-видео'!$A$2:$F$3000,6,FALSE),"-")</f>
        <v>-</v>
      </c>
      <c r="L174" s="108" t="str">
        <f>IFERROR(VLOOKUP(CONCATENATE($A174,L$1),'Исх-видео'!$A$2:$F$3000,6,FALSE),"-")</f>
        <v>-</v>
      </c>
      <c r="M174" s="108" t="str">
        <f>IFERROR(VLOOKUP(CONCATENATE($A174,M$1),'Исх-видео'!$A$2:$F$3000,6,FALSE),"-")</f>
        <v>-</v>
      </c>
      <c r="N174" s="108" t="str">
        <f>IFERROR(VLOOKUP(CONCATENATE($A174,N$1),'Исх-видео'!$A$2:$F$3000,6,FALSE),"-")</f>
        <v>-</v>
      </c>
      <c r="O174" s="108" t="str">
        <f>IFERROR(VLOOKUP(CONCATENATE($A174,O$1),'Исх-видео'!$A$2:$F$3000,6,FALSE),"-")</f>
        <v>-</v>
      </c>
      <c r="P174" s="108" t="str">
        <f>IFERROR(VLOOKUP(CONCATENATE($A174,P$1),'Исх-видео'!$A$2:$F$3000,6,FALSE),"-")</f>
        <v>-</v>
      </c>
      <c r="Q174" s="108" t="str">
        <f>IFERROR(VLOOKUP(CONCATENATE($A174,Q$1),'Исх-видео'!$A$2:$F$3000,6,FALSE),"-")</f>
        <v>-</v>
      </c>
      <c r="R174" s="108" t="str">
        <f>IFERROR(VLOOKUP(CONCATENATE($A174,R$1),'Исх-видео'!$A$2:$F$3000,6,FALSE),"-")</f>
        <v>-</v>
      </c>
      <c r="S174" s="108" t="str">
        <f>IFERROR(VLOOKUP(CONCATENATE($A174,S$1),'Исх-видео'!$A$2:$F$3000,6,FALSE),"-")</f>
        <v>-</v>
      </c>
      <c r="T174" s="108" t="str">
        <f>IFERROR(VLOOKUP(CONCATENATE($A174,T$1),'Исх-видео'!$A$2:$F$3000,6,FALSE),"-")</f>
        <v>-</v>
      </c>
      <c r="U174" s="108" t="str">
        <f>IFERROR(VLOOKUP(CONCATENATE($A174,U$1),'Исх-видео'!$A$2:$F$3000,6,FALSE),"-")</f>
        <v>-</v>
      </c>
      <c r="V174" s="108" t="str">
        <f>IFERROR(VLOOKUP(CONCATENATE($A174,V$1),'Исх-видео'!$A$2:$F$3000,6,FALSE),"-")</f>
        <v>-</v>
      </c>
      <c r="W174" s="108" t="str">
        <f>IFERROR(VLOOKUP(CONCATENATE($A174,W$1),'Исх-видео'!$A$2:$F$3000,6,FALSE),"-")</f>
        <v>-</v>
      </c>
      <c r="X174" s="108" t="str">
        <f>IFERROR(VLOOKUP(CONCATENATE($A174,X$1),'Исх-видео'!$A$2:$F$3000,6,FALSE),"-")</f>
        <v>-</v>
      </c>
      <c r="Y174" s="108" t="str">
        <f>IFERROR(VLOOKUP(CONCATENATE($A174,Y$1),'Исх-видео'!$A$2:$F$3000,6,FALSE),"-")</f>
        <v>-</v>
      </c>
      <c r="Z174" s="108" t="str">
        <f>IFERROR(VLOOKUP(CONCATENATE($A174,Z$1),'Исх-видео'!$A$2:$F$3000,6,FALSE),"-")</f>
        <v>-</v>
      </c>
      <c r="AA174" s="108" t="str">
        <f>IFERROR(VLOOKUP(CONCATENATE($A174,AA$1),'Исх-видео'!$A$2:$F$3000,6,FALSE),"-")</f>
        <v>-</v>
      </c>
      <c r="AB174" s="108" t="str">
        <f>IFERROR(VLOOKUP(CONCATENATE($A174,AB$1),'Исх-видео'!$A$2:$F$3000,6,FALSE),"-")</f>
        <v>-</v>
      </c>
      <c r="AC174" s="108" t="str">
        <f>IFERROR(VLOOKUP(CONCATENATE($A174,AC$1),'Исх-видео'!$A$2:$F$3000,6,FALSE),"-")</f>
        <v>-</v>
      </c>
      <c r="AD174" s="108" t="str">
        <f>IFERROR(VLOOKUP(CONCATENATE($A174,AD$1),'Исх-видео'!$A$2:$F$3000,6,FALSE),"-")</f>
        <v>-</v>
      </c>
      <c r="AE174" s="108" t="str">
        <f>IFERROR(VLOOKUP(CONCATENATE($A174,AE$1),'Исх-видео'!$A$2:$F$3000,6,FALSE),"-")</f>
        <v>-</v>
      </c>
      <c r="AF174" s="108" t="str">
        <f>IFERROR(VLOOKUP(CONCATENATE($A174,AF$1),'Исх-видео'!$A$2:$F$3000,6,FALSE),"-")</f>
        <v>-</v>
      </c>
      <c r="AG174" s="108" t="str">
        <f>IFERROR(VLOOKUP(CONCATENATE($A174,AG$1),'Исх-видео'!$A$2:$F$3000,6,FALSE),"-")</f>
        <v>-</v>
      </c>
      <c r="AH174" s="108" t="str">
        <f>IFERROR(VLOOKUP(CONCATENATE($A174,AH$1),'Исх-видео'!$A$2:$F$3000,6,FALSE),"-")</f>
        <v>-</v>
      </c>
      <c r="AI174" s="108" t="str">
        <f>IFERROR(VLOOKUP(CONCATENATE($A174,AI$1),'Исх-видео'!$A$2:$F$3000,6,FALSE),"-")</f>
        <v>-</v>
      </c>
      <c r="AJ174" s="108" t="str">
        <f>IFERROR(VLOOKUP(CONCATENATE($A174,AJ$1),'Исх-видео'!$A$2:$F$3000,6,FALSE),"-")</f>
        <v>-</v>
      </c>
      <c r="AK174" s="108" t="str">
        <f>IFERROR(VLOOKUP(CONCATENATE($A174,AK$1),'Исх-видео'!$A$2:$F$3000,6,FALSE),"-")</f>
        <v>-</v>
      </c>
      <c r="AL174" s="108" t="str">
        <f>IFERROR(VLOOKUP(CONCATENATE($A174,AL$1),'Исх-видео'!$A$2:$F$3000,6,FALSE),"-")</f>
        <v>-</v>
      </c>
      <c r="AM174" s="108" t="str">
        <f>IFERROR(VLOOKUP(CONCATENATE($A174,AM$1),'Исх-видео'!$A$2:$F$3000,6,FALSE),"-")</f>
        <v>-</v>
      </c>
      <c r="AN174" s="108" t="str">
        <f>IFERROR(VLOOKUP(CONCATENATE($A174,AN$1),'Исх-видео'!$A$2:$F$3000,6,FALSE),"-")</f>
        <v>-</v>
      </c>
      <c r="AO174" s="108" t="str">
        <f>IFERROR(VLOOKUP(CONCATENATE($A174,AO$1),'Исх-видео'!$A$2:$F$3000,6,FALSE),"-")</f>
        <v>-</v>
      </c>
      <c r="AP174" s="109"/>
    </row>
    <row r="175" spans="1:42">
      <c r="A175" s="22">
        <f t="shared" si="12"/>
        <v>74</v>
      </c>
      <c r="B175" s="108" t="str">
        <f>IFERROR(VLOOKUP(CONCATENATE($A175,B$1),'Исх-видео'!$A$2:$F$3000,6,FALSE),"-")</f>
        <v>-</v>
      </c>
      <c r="C175" s="108" t="str">
        <f>IFERROR(VLOOKUP(CONCATENATE($A175,C$1),'Исх-видео'!$A$2:$F$3000,6,FALSE),"-")</f>
        <v>-</v>
      </c>
      <c r="D175" s="108" t="str">
        <f>IFERROR(VLOOKUP(CONCATENATE($A175,D$1),'Исх-видео'!$A$2:$F$3000,6,FALSE),"-")</f>
        <v>-</v>
      </c>
      <c r="E175" s="108" t="str">
        <f>IFERROR(VLOOKUP(CONCATENATE($A175,E$1),'Исх-видео'!$A$2:$F$3000,6,FALSE),"-")</f>
        <v>-</v>
      </c>
      <c r="F175" s="108" t="str">
        <f>IFERROR(VLOOKUP(CONCATENATE($A175,F$1),'Исх-видео'!$A$2:$F$3000,6,FALSE),"-")</f>
        <v>-</v>
      </c>
      <c r="G175" s="108" t="str">
        <f>IFERROR(VLOOKUP(CONCATENATE($A175,G$1),'Исх-видео'!$A$2:$F$3000,6,FALSE),"-")</f>
        <v>-</v>
      </c>
      <c r="H175" s="108" t="str">
        <f>IFERROR(VLOOKUP(CONCATENATE($A175,H$1),'Исх-видео'!$A$2:$F$3000,6,FALSE),"-")</f>
        <v>-</v>
      </c>
      <c r="I175" s="108" t="str">
        <f>IFERROR(VLOOKUP(CONCATENATE($A175,I$1),'Исх-видео'!$A$2:$F$3000,6,FALSE),"-")</f>
        <v>-</v>
      </c>
      <c r="J175" s="108" t="str">
        <f>IFERROR(VLOOKUP(CONCATENATE($A175,J$1),'Исх-видео'!$A$2:$F$3000,6,FALSE),"-")</f>
        <v>-</v>
      </c>
      <c r="K175" s="108" t="str">
        <f>IFERROR(VLOOKUP(CONCATENATE($A175,K$1),'Исх-видео'!$A$2:$F$3000,6,FALSE),"-")</f>
        <v>-</v>
      </c>
      <c r="L175" s="108" t="str">
        <f>IFERROR(VLOOKUP(CONCATENATE($A175,L$1),'Исх-видео'!$A$2:$F$3000,6,FALSE),"-")</f>
        <v>-</v>
      </c>
      <c r="M175" s="108" t="str">
        <f>IFERROR(VLOOKUP(CONCATENATE($A175,M$1),'Исх-видео'!$A$2:$F$3000,6,FALSE),"-")</f>
        <v>-</v>
      </c>
      <c r="N175" s="108" t="str">
        <f>IFERROR(VLOOKUP(CONCATENATE($A175,N$1),'Исх-видео'!$A$2:$F$3000,6,FALSE),"-")</f>
        <v>-</v>
      </c>
      <c r="O175" s="108" t="str">
        <f>IFERROR(VLOOKUP(CONCATENATE($A175,O$1),'Исх-видео'!$A$2:$F$3000,6,FALSE),"-")</f>
        <v>-</v>
      </c>
      <c r="P175" s="108" t="str">
        <f>IFERROR(VLOOKUP(CONCATENATE($A175,P$1),'Исх-видео'!$A$2:$F$3000,6,FALSE),"-")</f>
        <v>-</v>
      </c>
      <c r="Q175" s="108" t="str">
        <f>IFERROR(VLOOKUP(CONCATENATE($A175,Q$1),'Исх-видео'!$A$2:$F$3000,6,FALSE),"-")</f>
        <v>-</v>
      </c>
      <c r="R175" s="108" t="str">
        <f>IFERROR(VLOOKUP(CONCATENATE($A175,R$1),'Исх-видео'!$A$2:$F$3000,6,FALSE),"-")</f>
        <v>-</v>
      </c>
      <c r="S175" s="108" t="str">
        <f>IFERROR(VLOOKUP(CONCATENATE($A175,S$1),'Исх-видео'!$A$2:$F$3000,6,FALSE),"-")</f>
        <v>-</v>
      </c>
      <c r="T175" s="108" t="str">
        <f>IFERROR(VLOOKUP(CONCATENATE($A175,T$1),'Исх-видео'!$A$2:$F$3000,6,FALSE),"-")</f>
        <v>-</v>
      </c>
      <c r="U175" s="108" t="str">
        <f>IFERROR(VLOOKUP(CONCATENATE($A175,U$1),'Исх-видео'!$A$2:$F$3000,6,FALSE),"-")</f>
        <v>-</v>
      </c>
      <c r="V175" s="108" t="str">
        <f>IFERROR(VLOOKUP(CONCATENATE($A175,V$1),'Исх-видео'!$A$2:$F$3000,6,FALSE),"-")</f>
        <v>-</v>
      </c>
      <c r="W175" s="108" t="str">
        <f>IFERROR(VLOOKUP(CONCATENATE($A175,W$1),'Исх-видео'!$A$2:$F$3000,6,FALSE),"-")</f>
        <v>-</v>
      </c>
      <c r="X175" s="108" t="str">
        <f>IFERROR(VLOOKUP(CONCATENATE($A175,X$1),'Исх-видео'!$A$2:$F$3000,6,FALSE),"-")</f>
        <v>-</v>
      </c>
      <c r="Y175" s="108" t="str">
        <f>IFERROR(VLOOKUP(CONCATENATE($A175,Y$1),'Исх-видео'!$A$2:$F$3000,6,FALSE),"-")</f>
        <v>-</v>
      </c>
      <c r="Z175" s="108" t="str">
        <f>IFERROR(VLOOKUP(CONCATENATE($A175,Z$1),'Исх-видео'!$A$2:$F$3000,6,FALSE),"-")</f>
        <v>-</v>
      </c>
      <c r="AA175" s="108" t="str">
        <f>IFERROR(VLOOKUP(CONCATENATE($A175,AA$1),'Исх-видео'!$A$2:$F$3000,6,FALSE),"-")</f>
        <v>-</v>
      </c>
      <c r="AB175" s="108" t="str">
        <f>IFERROR(VLOOKUP(CONCATENATE($A175,AB$1),'Исх-видео'!$A$2:$F$3000,6,FALSE),"-")</f>
        <v>-</v>
      </c>
      <c r="AC175" s="108" t="str">
        <f>IFERROR(VLOOKUP(CONCATENATE($A175,AC$1),'Исх-видео'!$A$2:$F$3000,6,FALSE),"-")</f>
        <v>-</v>
      </c>
      <c r="AD175" s="108" t="str">
        <f>IFERROR(VLOOKUP(CONCATENATE($A175,AD$1),'Исх-видео'!$A$2:$F$3000,6,FALSE),"-")</f>
        <v>-</v>
      </c>
      <c r="AE175" s="108" t="str">
        <f>IFERROR(VLOOKUP(CONCATENATE($A175,AE$1),'Исх-видео'!$A$2:$F$3000,6,FALSE),"-")</f>
        <v>-</v>
      </c>
      <c r="AF175" s="108" t="str">
        <f>IFERROR(VLOOKUP(CONCATENATE($A175,AF$1),'Исх-видео'!$A$2:$F$3000,6,FALSE),"-")</f>
        <v>-</v>
      </c>
      <c r="AG175" s="108" t="str">
        <f>IFERROR(VLOOKUP(CONCATENATE($A175,AG$1),'Исх-видео'!$A$2:$F$3000,6,FALSE),"-")</f>
        <v>-</v>
      </c>
      <c r="AH175" s="108" t="str">
        <f>IFERROR(VLOOKUP(CONCATENATE($A175,AH$1),'Исх-видео'!$A$2:$F$3000,6,FALSE),"-")</f>
        <v>-</v>
      </c>
      <c r="AI175" s="108" t="str">
        <f>IFERROR(VLOOKUP(CONCATENATE($A175,AI$1),'Исх-видео'!$A$2:$F$3000,6,FALSE),"-")</f>
        <v>-</v>
      </c>
      <c r="AJ175" s="108" t="str">
        <f>IFERROR(VLOOKUP(CONCATENATE($A175,AJ$1),'Исх-видео'!$A$2:$F$3000,6,FALSE),"-")</f>
        <v>-</v>
      </c>
      <c r="AK175" s="108" t="str">
        <f>IFERROR(VLOOKUP(CONCATENATE($A175,AK$1),'Исх-видео'!$A$2:$F$3000,6,FALSE),"-")</f>
        <v>-</v>
      </c>
      <c r="AL175" s="108" t="str">
        <f>IFERROR(VLOOKUP(CONCATENATE($A175,AL$1),'Исх-видео'!$A$2:$F$3000,6,FALSE),"-")</f>
        <v>-</v>
      </c>
      <c r="AM175" s="108" t="str">
        <f>IFERROR(VLOOKUP(CONCATENATE($A175,AM$1),'Исх-видео'!$A$2:$F$3000,6,FALSE),"-")</f>
        <v>-</v>
      </c>
      <c r="AN175" s="108" t="str">
        <f>IFERROR(VLOOKUP(CONCATENATE($A175,AN$1),'Исх-видео'!$A$2:$F$3000,6,FALSE),"-")</f>
        <v>-</v>
      </c>
      <c r="AO175" s="108" t="str">
        <f>IFERROR(VLOOKUP(CONCATENATE($A175,AO$1),'Исх-видео'!$A$2:$F$3000,6,FALSE),"-")</f>
        <v>-</v>
      </c>
      <c r="AP175" s="109"/>
    </row>
    <row r="176" spans="1:42">
      <c r="A176" s="22">
        <f t="shared" si="12"/>
        <v>75</v>
      </c>
      <c r="B176" s="108" t="str">
        <f>IFERROR(VLOOKUP(CONCATENATE($A176,B$1),'Исх-видео'!$A$2:$F$3000,6,FALSE),"-")</f>
        <v>-</v>
      </c>
      <c r="C176" s="108" t="str">
        <f>IFERROR(VLOOKUP(CONCATENATE($A176,C$1),'Исх-видео'!$A$2:$F$3000,6,FALSE),"-")</f>
        <v>-</v>
      </c>
      <c r="D176" s="108" t="str">
        <f>IFERROR(VLOOKUP(CONCATENATE($A176,D$1),'Исх-видео'!$A$2:$F$3000,6,FALSE),"-")</f>
        <v>-</v>
      </c>
      <c r="E176" s="108" t="str">
        <f>IFERROR(VLOOKUP(CONCATENATE($A176,E$1),'Исх-видео'!$A$2:$F$3000,6,FALSE),"-")</f>
        <v>-</v>
      </c>
      <c r="F176" s="108" t="str">
        <f>IFERROR(VLOOKUP(CONCATENATE($A176,F$1),'Исх-видео'!$A$2:$F$3000,6,FALSE),"-")</f>
        <v>-</v>
      </c>
      <c r="G176" s="108" t="str">
        <f>IFERROR(VLOOKUP(CONCATENATE($A176,G$1),'Исх-видео'!$A$2:$F$3000,6,FALSE),"-")</f>
        <v>-</v>
      </c>
      <c r="H176" s="108" t="str">
        <f>IFERROR(VLOOKUP(CONCATENATE($A176,H$1),'Исх-видео'!$A$2:$F$3000,6,FALSE),"-")</f>
        <v>-</v>
      </c>
      <c r="I176" s="108" t="str">
        <f>IFERROR(VLOOKUP(CONCATENATE($A176,I$1),'Исх-видео'!$A$2:$F$3000,6,FALSE),"-")</f>
        <v>-</v>
      </c>
      <c r="J176" s="108" t="str">
        <f>IFERROR(VLOOKUP(CONCATENATE($A176,J$1),'Исх-видео'!$A$2:$F$3000,6,FALSE),"-")</f>
        <v>-</v>
      </c>
      <c r="K176" s="108" t="str">
        <f>IFERROR(VLOOKUP(CONCATENATE($A176,K$1),'Исх-видео'!$A$2:$F$3000,6,FALSE),"-")</f>
        <v>-</v>
      </c>
      <c r="L176" s="108" t="str">
        <f>IFERROR(VLOOKUP(CONCATENATE($A176,L$1),'Исх-видео'!$A$2:$F$3000,6,FALSE),"-")</f>
        <v>-</v>
      </c>
      <c r="M176" s="108" t="str">
        <f>IFERROR(VLOOKUP(CONCATENATE($A176,M$1),'Исх-видео'!$A$2:$F$3000,6,FALSE),"-")</f>
        <v>-</v>
      </c>
      <c r="N176" s="108" t="str">
        <f>IFERROR(VLOOKUP(CONCATENATE($A176,N$1),'Исх-видео'!$A$2:$F$3000,6,FALSE),"-")</f>
        <v>-</v>
      </c>
      <c r="O176" s="108" t="str">
        <f>IFERROR(VLOOKUP(CONCATENATE($A176,O$1),'Исх-видео'!$A$2:$F$3000,6,FALSE),"-")</f>
        <v>-</v>
      </c>
      <c r="P176" s="108" t="str">
        <f>IFERROR(VLOOKUP(CONCATENATE($A176,P$1),'Исх-видео'!$A$2:$F$3000,6,FALSE),"-")</f>
        <v>-</v>
      </c>
      <c r="Q176" s="108" t="str">
        <f>IFERROR(VLOOKUP(CONCATENATE($A176,Q$1),'Исх-видео'!$A$2:$F$3000,6,FALSE),"-")</f>
        <v>-</v>
      </c>
      <c r="R176" s="108" t="str">
        <f>IFERROR(VLOOKUP(CONCATENATE($A176,R$1),'Исх-видео'!$A$2:$F$3000,6,FALSE),"-")</f>
        <v>-</v>
      </c>
      <c r="S176" s="108" t="str">
        <f>IFERROR(VLOOKUP(CONCATENATE($A176,S$1),'Исх-видео'!$A$2:$F$3000,6,FALSE),"-")</f>
        <v>-</v>
      </c>
      <c r="T176" s="108" t="str">
        <f>IFERROR(VLOOKUP(CONCATENATE($A176,T$1),'Исх-видео'!$A$2:$F$3000,6,FALSE),"-")</f>
        <v>-</v>
      </c>
      <c r="U176" s="108" t="str">
        <f>IFERROR(VLOOKUP(CONCATENATE($A176,U$1),'Исх-видео'!$A$2:$F$3000,6,FALSE),"-")</f>
        <v>-</v>
      </c>
      <c r="V176" s="108" t="str">
        <f>IFERROR(VLOOKUP(CONCATENATE($A176,V$1),'Исх-видео'!$A$2:$F$3000,6,FALSE),"-")</f>
        <v>-</v>
      </c>
      <c r="W176" s="108" t="str">
        <f>IFERROR(VLOOKUP(CONCATENATE($A176,W$1),'Исх-видео'!$A$2:$F$3000,6,FALSE),"-")</f>
        <v>-</v>
      </c>
      <c r="X176" s="108" t="str">
        <f>IFERROR(VLOOKUP(CONCATENATE($A176,X$1),'Исх-видео'!$A$2:$F$3000,6,FALSE),"-")</f>
        <v>-</v>
      </c>
      <c r="Y176" s="108" t="str">
        <f>IFERROR(VLOOKUP(CONCATENATE($A176,Y$1),'Исх-видео'!$A$2:$F$3000,6,FALSE),"-")</f>
        <v>-</v>
      </c>
      <c r="Z176" s="108" t="str">
        <f>IFERROR(VLOOKUP(CONCATENATE($A176,Z$1),'Исх-видео'!$A$2:$F$3000,6,FALSE),"-")</f>
        <v>-</v>
      </c>
      <c r="AA176" s="108" t="str">
        <f>IFERROR(VLOOKUP(CONCATENATE($A176,AA$1),'Исх-видео'!$A$2:$F$3000,6,FALSE),"-")</f>
        <v>-</v>
      </c>
      <c r="AB176" s="108" t="str">
        <f>IFERROR(VLOOKUP(CONCATENATE($A176,AB$1),'Исх-видео'!$A$2:$F$3000,6,FALSE),"-")</f>
        <v>-</v>
      </c>
      <c r="AC176" s="108" t="str">
        <f>IFERROR(VLOOKUP(CONCATENATE($A176,AC$1),'Исх-видео'!$A$2:$F$3000,6,FALSE),"-")</f>
        <v>-</v>
      </c>
      <c r="AD176" s="108" t="str">
        <f>IFERROR(VLOOKUP(CONCATENATE($A176,AD$1),'Исх-видео'!$A$2:$F$3000,6,FALSE),"-")</f>
        <v>-</v>
      </c>
      <c r="AE176" s="108" t="str">
        <f>IFERROR(VLOOKUP(CONCATENATE($A176,AE$1),'Исх-видео'!$A$2:$F$3000,6,FALSE),"-")</f>
        <v>-</v>
      </c>
      <c r="AF176" s="108" t="str">
        <f>IFERROR(VLOOKUP(CONCATENATE($A176,AF$1),'Исх-видео'!$A$2:$F$3000,6,FALSE),"-")</f>
        <v>-</v>
      </c>
      <c r="AG176" s="108" t="str">
        <f>IFERROR(VLOOKUP(CONCATENATE($A176,AG$1),'Исх-видео'!$A$2:$F$3000,6,FALSE),"-")</f>
        <v>-</v>
      </c>
      <c r="AH176" s="108" t="str">
        <f>IFERROR(VLOOKUP(CONCATENATE($A176,AH$1),'Исх-видео'!$A$2:$F$3000,6,FALSE),"-")</f>
        <v>-</v>
      </c>
      <c r="AI176" s="108" t="str">
        <f>IFERROR(VLOOKUP(CONCATENATE($A176,AI$1),'Исх-видео'!$A$2:$F$3000,6,FALSE),"-")</f>
        <v>-</v>
      </c>
      <c r="AJ176" s="108" t="str">
        <f>IFERROR(VLOOKUP(CONCATENATE($A176,AJ$1),'Исх-видео'!$A$2:$F$3000,6,FALSE),"-")</f>
        <v>-</v>
      </c>
      <c r="AK176" s="108" t="str">
        <f>IFERROR(VLOOKUP(CONCATENATE($A176,AK$1),'Исх-видео'!$A$2:$F$3000,6,FALSE),"-")</f>
        <v>-</v>
      </c>
      <c r="AL176" s="108" t="str">
        <f>IFERROR(VLOOKUP(CONCATENATE($A176,AL$1),'Исх-видео'!$A$2:$F$3000,6,FALSE),"-")</f>
        <v>-</v>
      </c>
      <c r="AM176" s="108" t="str">
        <f>IFERROR(VLOOKUP(CONCATENATE($A176,AM$1),'Исх-видео'!$A$2:$F$3000,6,FALSE),"-")</f>
        <v>-</v>
      </c>
      <c r="AN176" s="108" t="str">
        <f>IFERROR(VLOOKUP(CONCATENATE($A176,AN$1),'Исх-видео'!$A$2:$F$3000,6,FALSE),"-")</f>
        <v>-</v>
      </c>
      <c r="AO176" s="108" t="str">
        <f>IFERROR(VLOOKUP(CONCATENATE($A176,AO$1),'Исх-видео'!$A$2:$F$3000,6,FALSE),"-")</f>
        <v>-</v>
      </c>
      <c r="AP176" s="109"/>
    </row>
    <row r="177" spans="1:42">
      <c r="A177" s="22">
        <f t="shared" si="12"/>
        <v>76</v>
      </c>
      <c r="B177" s="108" t="str">
        <f>IFERROR(VLOOKUP(CONCATENATE($A177,B$1),'Исх-видео'!$A$2:$F$3000,6,FALSE),"-")</f>
        <v>-</v>
      </c>
      <c r="C177" s="108" t="str">
        <f>IFERROR(VLOOKUP(CONCATENATE($A177,C$1),'Исх-видео'!$A$2:$F$3000,6,FALSE),"-")</f>
        <v>-</v>
      </c>
      <c r="D177" s="108" t="str">
        <f>IFERROR(VLOOKUP(CONCATENATE($A177,D$1),'Исх-видео'!$A$2:$F$3000,6,FALSE),"-")</f>
        <v>-</v>
      </c>
      <c r="E177" s="108" t="str">
        <f>IFERROR(VLOOKUP(CONCATENATE($A177,E$1),'Исх-видео'!$A$2:$F$3000,6,FALSE),"-")</f>
        <v>-</v>
      </c>
      <c r="F177" s="108" t="str">
        <f>IFERROR(VLOOKUP(CONCATENATE($A177,F$1),'Исх-видео'!$A$2:$F$3000,6,FALSE),"-")</f>
        <v>-</v>
      </c>
      <c r="G177" s="108" t="str">
        <f>IFERROR(VLOOKUP(CONCATENATE($A177,G$1),'Исх-видео'!$A$2:$F$3000,6,FALSE),"-")</f>
        <v>-</v>
      </c>
      <c r="H177" s="108" t="str">
        <f>IFERROR(VLOOKUP(CONCATENATE($A177,H$1),'Исх-видео'!$A$2:$F$3000,6,FALSE),"-")</f>
        <v>-</v>
      </c>
      <c r="I177" s="108" t="str">
        <f>IFERROR(VLOOKUP(CONCATENATE($A177,I$1),'Исх-видео'!$A$2:$F$3000,6,FALSE),"-")</f>
        <v>-</v>
      </c>
      <c r="J177" s="108" t="str">
        <f>IFERROR(VLOOKUP(CONCATENATE($A177,J$1),'Исх-видео'!$A$2:$F$3000,6,FALSE),"-")</f>
        <v>-</v>
      </c>
      <c r="K177" s="108" t="str">
        <f>IFERROR(VLOOKUP(CONCATENATE($A177,K$1),'Исх-видео'!$A$2:$F$3000,6,FALSE),"-")</f>
        <v>-</v>
      </c>
      <c r="L177" s="108" t="str">
        <f>IFERROR(VLOOKUP(CONCATENATE($A177,L$1),'Исх-видео'!$A$2:$F$3000,6,FALSE),"-")</f>
        <v>-</v>
      </c>
      <c r="M177" s="108" t="str">
        <f>IFERROR(VLOOKUP(CONCATENATE($A177,M$1),'Исх-видео'!$A$2:$F$3000,6,FALSE),"-")</f>
        <v>-</v>
      </c>
      <c r="N177" s="108" t="str">
        <f>IFERROR(VLOOKUP(CONCATENATE($A177,N$1),'Исх-видео'!$A$2:$F$3000,6,FALSE),"-")</f>
        <v>-</v>
      </c>
      <c r="O177" s="108" t="str">
        <f>IFERROR(VLOOKUP(CONCATENATE($A177,O$1),'Исх-видео'!$A$2:$F$3000,6,FALSE),"-")</f>
        <v>-</v>
      </c>
      <c r="P177" s="108" t="str">
        <f>IFERROR(VLOOKUP(CONCATENATE($A177,P$1),'Исх-видео'!$A$2:$F$3000,6,FALSE),"-")</f>
        <v>-</v>
      </c>
      <c r="Q177" s="108" t="str">
        <f>IFERROR(VLOOKUP(CONCATENATE($A177,Q$1),'Исх-видео'!$A$2:$F$3000,6,FALSE),"-")</f>
        <v>-</v>
      </c>
      <c r="R177" s="108" t="str">
        <f>IFERROR(VLOOKUP(CONCATENATE($A177,R$1),'Исх-видео'!$A$2:$F$3000,6,FALSE),"-")</f>
        <v>-</v>
      </c>
      <c r="S177" s="108" t="str">
        <f>IFERROR(VLOOKUP(CONCATENATE($A177,S$1),'Исх-видео'!$A$2:$F$3000,6,FALSE),"-")</f>
        <v>-</v>
      </c>
      <c r="T177" s="108" t="str">
        <f>IFERROR(VLOOKUP(CONCATENATE($A177,T$1),'Исх-видео'!$A$2:$F$3000,6,FALSE),"-")</f>
        <v>-</v>
      </c>
      <c r="U177" s="108" t="str">
        <f>IFERROR(VLOOKUP(CONCATENATE($A177,U$1),'Исх-видео'!$A$2:$F$3000,6,FALSE),"-")</f>
        <v>-</v>
      </c>
      <c r="V177" s="108" t="str">
        <f>IFERROR(VLOOKUP(CONCATENATE($A177,V$1),'Исх-видео'!$A$2:$F$3000,6,FALSE),"-")</f>
        <v>-</v>
      </c>
      <c r="W177" s="108" t="str">
        <f>IFERROR(VLOOKUP(CONCATENATE($A177,W$1),'Исх-видео'!$A$2:$F$3000,6,FALSE),"-")</f>
        <v>-</v>
      </c>
      <c r="X177" s="108" t="str">
        <f>IFERROR(VLOOKUP(CONCATENATE($A177,X$1),'Исх-видео'!$A$2:$F$3000,6,FALSE),"-")</f>
        <v>-</v>
      </c>
      <c r="Y177" s="108" t="str">
        <f>IFERROR(VLOOKUP(CONCATENATE($A177,Y$1),'Исх-видео'!$A$2:$F$3000,6,FALSE),"-")</f>
        <v>-</v>
      </c>
      <c r="Z177" s="108" t="str">
        <f>IFERROR(VLOOKUP(CONCATENATE($A177,Z$1),'Исх-видео'!$A$2:$F$3000,6,FALSE),"-")</f>
        <v>-</v>
      </c>
      <c r="AA177" s="108" t="str">
        <f>IFERROR(VLOOKUP(CONCATENATE($A177,AA$1),'Исх-видео'!$A$2:$F$3000,6,FALSE),"-")</f>
        <v>-</v>
      </c>
      <c r="AB177" s="108" t="str">
        <f>IFERROR(VLOOKUP(CONCATENATE($A177,AB$1),'Исх-видео'!$A$2:$F$3000,6,FALSE),"-")</f>
        <v>-</v>
      </c>
      <c r="AC177" s="108" t="str">
        <f>IFERROR(VLOOKUP(CONCATENATE($A177,AC$1),'Исх-видео'!$A$2:$F$3000,6,FALSE),"-")</f>
        <v>-</v>
      </c>
      <c r="AD177" s="108" t="str">
        <f>IFERROR(VLOOKUP(CONCATENATE($A177,AD$1),'Исх-видео'!$A$2:$F$3000,6,FALSE),"-")</f>
        <v>-</v>
      </c>
      <c r="AE177" s="108" t="str">
        <f>IFERROR(VLOOKUP(CONCATENATE($A177,AE$1),'Исх-видео'!$A$2:$F$3000,6,FALSE),"-")</f>
        <v>-</v>
      </c>
      <c r="AF177" s="108" t="str">
        <f>IFERROR(VLOOKUP(CONCATENATE($A177,AF$1),'Исх-видео'!$A$2:$F$3000,6,FALSE),"-")</f>
        <v>-</v>
      </c>
      <c r="AG177" s="108" t="str">
        <f>IFERROR(VLOOKUP(CONCATENATE($A177,AG$1),'Исх-видео'!$A$2:$F$3000,6,FALSE),"-")</f>
        <v>-</v>
      </c>
      <c r="AH177" s="108" t="str">
        <f>IFERROR(VLOOKUP(CONCATENATE($A177,AH$1),'Исх-видео'!$A$2:$F$3000,6,FALSE),"-")</f>
        <v>-</v>
      </c>
      <c r="AI177" s="108" t="str">
        <f>IFERROR(VLOOKUP(CONCATENATE($A177,AI$1),'Исх-видео'!$A$2:$F$3000,6,FALSE),"-")</f>
        <v>-</v>
      </c>
      <c r="AJ177" s="108" t="str">
        <f>IFERROR(VLOOKUP(CONCATENATE($A177,AJ$1),'Исх-видео'!$A$2:$F$3000,6,FALSE),"-")</f>
        <v>-</v>
      </c>
      <c r="AK177" s="108" t="str">
        <f>IFERROR(VLOOKUP(CONCATENATE($A177,AK$1),'Исх-видео'!$A$2:$F$3000,6,FALSE),"-")</f>
        <v>-</v>
      </c>
      <c r="AL177" s="108" t="str">
        <f>IFERROR(VLOOKUP(CONCATENATE($A177,AL$1),'Исх-видео'!$A$2:$F$3000,6,FALSE),"-")</f>
        <v>-</v>
      </c>
      <c r="AM177" s="108" t="str">
        <f>IFERROR(VLOOKUP(CONCATENATE($A177,AM$1),'Исх-видео'!$A$2:$F$3000,6,FALSE),"-")</f>
        <v>-</v>
      </c>
      <c r="AN177" s="108" t="str">
        <f>IFERROR(VLOOKUP(CONCATENATE($A177,AN$1),'Исх-видео'!$A$2:$F$3000,6,FALSE),"-")</f>
        <v>-</v>
      </c>
      <c r="AO177" s="108" t="str">
        <f>IFERROR(VLOOKUP(CONCATENATE($A177,AO$1),'Исх-видео'!$A$2:$F$3000,6,FALSE),"-")</f>
        <v>-</v>
      </c>
      <c r="AP177" s="109"/>
    </row>
    <row r="178" spans="1:42">
      <c r="A178" s="22">
        <f t="shared" si="12"/>
        <v>77</v>
      </c>
      <c r="B178" s="108" t="str">
        <f>IFERROR(VLOOKUP(CONCATENATE($A178,B$1),'Исх-видео'!$A$2:$F$3000,6,FALSE),"-")</f>
        <v>-</v>
      </c>
      <c r="C178" s="108" t="str">
        <f>IFERROR(VLOOKUP(CONCATENATE($A178,C$1),'Исх-видео'!$A$2:$F$3000,6,FALSE),"-")</f>
        <v>-</v>
      </c>
      <c r="D178" s="108" t="str">
        <f>IFERROR(VLOOKUP(CONCATENATE($A178,D$1),'Исх-видео'!$A$2:$F$3000,6,FALSE),"-")</f>
        <v>-</v>
      </c>
      <c r="E178" s="108" t="str">
        <f>IFERROR(VLOOKUP(CONCATENATE($A178,E$1),'Исх-видео'!$A$2:$F$3000,6,FALSE),"-")</f>
        <v>-</v>
      </c>
      <c r="F178" s="108" t="str">
        <f>IFERROR(VLOOKUP(CONCATENATE($A178,F$1),'Исх-видео'!$A$2:$F$3000,6,FALSE),"-")</f>
        <v>-</v>
      </c>
      <c r="G178" s="108" t="str">
        <f>IFERROR(VLOOKUP(CONCATENATE($A178,G$1),'Исх-видео'!$A$2:$F$3000,6,FALSE),"-")</f>
        <v>-</v>
      </c>
      <c r="H178" s="108" t="str">
        <f>IFERROR(VLOOKUP(CONCATENATE($A178,H$1),'Исх-видео'!$A$2:$F$3000,6,FALSE),"-")</f>
        <v>-</v>
      </c>
      <c r="I178" s="108" t="str">
        <f>IFERROR(VLOOKUP(CONCATENATE($A178,I$1),'Исх-видео'!$A$2:$F$3000,6,FALSE),"-")</f>
        <v>-</v>
      </c>
      <c r="J178" s="108" t="str">
        <f>IFERROR(VLOOKUP(CONCATENATE($A178,J$1),'Исх-видео'!$A$2:$F$3000,6,FALSE),"-")</f>
        <v>-</v>
      </c>
      <c r="K178" s="108" t="str">
        <f>IFERROR(VLOOKUP(CONCATENATE($A178,K$1),'Исх-видео'!$A$2:$F$3000,6,FALSE),"-")</f>
        <v>-</v>
      </c>
      <c r="L178" s="108" t="str">
        <f>IFERROR(VLOOKUP(CONCATENATE($A178,L$1),'Исх-видео'!$A$2:$F$3000,6,FALSE),"-")</f>
        <v>-</v>
      </c>
      <c r="M178" s="108" t="str">
        <f>IFERROR(VLOOKUP(CONCATENATE($A178,M$1),'Исх-видео'!$A$2:$F$3000,6,FALSE),"-")</f>
        <v>-</v>
      </c>
      <c r="N178" s="108" t="str">
        <f>IFERROR(VLOOKUP(CONCATENATE($A178,N$1),'Исх-видео'!$A$2:$F$3000,6,FALSE),"-")</f>
        <v>-</v>
      </c>
      <c r="O178" s="108" t="str">
        <f>IFERROR(VLOOKUP(CONCATENATE($A178,O$1),'Исх-видео'!$A$2:$F$3000,6,FALSE),"-")</f>
        <v>-</v>
      </c>
      <c r="P178" s="108" t="str">
        <f>IFERROR(VLOOKUP(CONCATENATE($A178,P$1),'Исх-видео'!$A$2:$F$3000,6,FALSE),"-")</f>
        <v>-</v>
      </c>
      <c r="Q178" s="108" t="str">
        <f>IFERROR(VLOOKUP(CONCATENATE($A178,Q$1),'Исх-видео'!$A$2:$F$3000,6,FALSE),"-")</f>
        <v>-</v>
      </c>
      <c r="R178" s="108" t="str">
        <f>IFERROR(VLOOKUP(CONCATENATE($A178,R$1),'Исх-видео'!$A$2:$F$3000,6,FALSE),"-")</f>
        <v>-</v>
      </c>
      <c r="S178" s="108" t="str">
        <f>IFERROR(VLOOKUP(CONCATENATE($A178,S$1),'Исх-видео'!$A$2:$F$3000,6,FALSE),"-")</f>
        <v>-</v>
      </c>
      <c r="T178" s="108" t="str">
        <f>IFERROR(VLOOKUP(CONCATENATE($A178,T$1),'Исх-видео'!$A$2:$F$3000,6,FALSE),"-")</f>
        <v>-</v>
      </c>
      <c r="U178" s="108" t="str">
        <f>IFERROR(VLOOKUP(CONCATENATE($A178,U$1),'Исх-видео'!$A$2:$F$3000,6,FALSE),"-")</f>
        <v>-</v>
      </c>
      <c r="V178" s="108" t="str">
        <f>IFERROR(VLOOKUP(CONCATENATE($A178,V$1),'Исх-видео'!$A$2:$F$3000,6,FALSE),"-")</f>
        <v>-</v>
      </c>
      <c r="W178" s="108" t="str">
        <f>IFERROR(VLOOKUP(CONCATENATE($A178,W$1),'Исх-видео'!$A$2:$F$3000,6,FALSE),"-")</f>
        <v>-</v>
      </c>
      <c r="X178" s="108" t="str">
        <f>IFERROR(VLOOKUP(CONCATENATE($A178,X$1),'Исх-видео'!$A$2:$F$3000,6,FALSE),"-")</f>
        <v>-</v>
      </c>
      <c r="Y178" s="108" t="str">
        <f>IFERROR(VLOOKUP(CONCATENATE($A178,Y$1),'Исх-видео'!$A$2:$F$3000,6,FALSE),"-")</f>
        <v>-</v>
      </c>
      <c r="Z178" s="108" t="str">
        <f>IFERROR(VLOOKUP(CONCATENATE($A178,Z$1),'Исх-видео'!$A$2:$F$3000,6,FALSE),"-")</f>
        <v>-</v>
      </c>
      <c r="AA178" s="108" t="str">
        <f>IFERROR(VLOOKUP(CONCATENATE($A178,AA$1),'Исх-видео'!$A$2:$F$3000,6,FALSE),"-")</f>
        <v>-</v>
      </c>
      <c r="AB178" s="108" t="str">
        <f>IFERROR(VLOOKUP(CONCATENATE($A178,AB$1),'Исх-видео'!$A$2:$F$3000,6,FALSE),"-")</f>
        <v>-</v>
      </c>
      <c r="AC178" s="108" t="str">
        <f>IFERROR(VLOOKUP(CONCATENATE($A178,AC$1),'Исх-видео'!$A$2:$F$3000,6,FALSE),"-")</f>
        <v>-</v>
      </c>
      <c r="AD178" s="108" t="str">
        <f>IFERROR(VLOOKUP(CONCATENATE($A178,AD$1),'Исх-видео'!$A$2:$F$3000,6,FALSE),"-")</f>
        <v>-</v>
      </c>
      <c r="AE178" s="108" t="str">
        <f>IFERROR(VLOOKUP(CONCATENATE($A178,AE$1),'Исх-видео'!$A$2:$F$3000,6,FALSE),"-")</f>
        <v>-</v>
      </c>
      <c r="AF178" s="108" t="str">
        <f>IFERROR(VLOOKUP(CONCATENATE($A178,AF$1),'Исх-видео'!$A$2:$F$3000,6,FALSE),"-")</f>
        <v>-</v>
      </c>
      <c r="AG178" s="108" t="str">
        <f>IFERROR(VLOOKUP(CONCATENATE($A178,AG$1),'Исх-видео'!$A$2:$F$3000,6,FALSE),"-")</f>
        <v>-</v>
      </c>
      <c r="AH178" s="108" t="str">
        <f>IFERROR(VLOOKUP(CONCATENATE($A178,AH$1),'Исх-видео'!$A$2:$F$3000,6,FALSE),"-")</f>
        <v>-</v>
      </c>
      <c r="AI178" s="108" t="str">
        <f>IFERROR(VLOOKUP(CONCATENATE($A178,AI$1),'Исх-видео'!$A$2:$F$3000,6,FALSE),"-")</f>
        <v>-</v>
      </c>
      <c r="AJ178" s="108" t="str">
        <f>IFERROR(VLOOKUP(CONCATENATE($A178,AJ$1),'Исх-видео'!$A$2:$F$3000,6,FALSE),"-")</f>
        <v>-</v>
      </c>
      <c r="AK178" s="108" t="str">
        <f>IFERROR(VLOOKUP(CONCATENATE($A178,AK$1),'Исх-видео'!$A$2:$F$3000,6,FALSE),"-")</f>
        <v>-</v>
      </c>
      <c r="AL178" s="108" t="str">
        <f>IFERROR(VLOOKUP(CONCATENATE($A178,AL$1),'Исх-видео'!$A$2:$F$3000,6,FALSE),"-")</f>
        <v>-</v>
      </c>
      <c r="AM178" s="108" t="str">
        <f>IFERROR(VLOOKUP(CONCATENATE($A178,AM$1),'Исх-видео'!$A$2:$F$3000,6,FALSE),"-")</f>
        <v>-</v>
      </c>
      <c r="AN178" s="108" t="str">
        <f>IFERROR(VLOOKUP(CONCATENATE($A178,AN$1),'Исх-видео'!$A$2:$F$3000,6,FALSE),"-")</f>
        <v>-</v>
      </c>
      <c r="AO178" s="108" t="str">
        <f>IFERROR(VLOOKUP(CONCATENATE($A178,AO$1),'Исх-видео'!$A$2:$F$3000,6,FALSE),"-")</f>
        <v>-</v>
      </c>
      <c r="AP178" s="109"/>
    </row>
    <row r="179" spans="1:42">
      <c r="A179" s="22">
        <f t="shared" si="12"/>
        <v>78</v>
      </c>
      <c r="B179" s="108" t="str">
        <f>IFERROR(VLOOKUP(CONCATENATE($A179,B$1),'Исх-видео'!$A$2:$F$3000,6,FALSE),"-")</f>
        <v>-</v>
      </c>
      <c r="C179" s="108" t="str">
        <f>IFERROR(VLOOKUP(CONCATENATE($A179,C$1),'Исх-видео'!$A$2:$F$3000,6,FALSE),"-")</f>
        <v>-</v>
      </c>
      <c r="D179" s="108" t="str">
        <f>IFERROR(VLOOKUP(CONCATENATE($A179,D$1),'Исх-видео'!$A$2:$F$3000,6,FALSE),"-")</f>
        <v>-</v>
      </c>
      <c r="E179" s="108" t="str">
        <f>IFERROR(VLOOKUP(CONCATENATE($A179,E$1),'Исх-видео'!$A$2:$F$3000,6,FALSE),"-")</f>
        <v>-</v>
      </c>
      <c r="F179" s="108" t="str">
        <f>IFERROR(VLOOKUP(CONCATENATE($A179,F$1),'Исх-видео'!$A$2:$F$3000,6,FALSE),"-")</f>
        <v>-</v>
      </c>
      <c r="G179" s="108" t="str">
        <f>IFERROR(VLOOKUP(CONCATENATE($A179,G$1),'Исх-видео'!$A$2:$F$3000,6,FALSE),"-")</f>
        <v>-</v>
      </c>
      <c r="H179" s="108" t="str">
        <f>IFERROR(VLOOKUP(CONCATENATE($A179,H$1),'Исх-видео'!$A$2:$F$3000,6,FALSE),"-")</f>
        <v>-</v>
      </c>
      <c r="I179" s="108" t="str">
        <f>IFERROR(VLOOKUP(CONCATENATE($A179,I$1),'Исх-видео'!$A$2:$F$3000,6,FALSE),"-")</f>
        <v>-</v>
      </c>
      <c r="J179" s="108" t="str">
        <f>IFERROR(VLOOKUP(CONCATENATE($A179,J$1),'Исх-видео'!$A$2:$F$3000,6,FALSE),"-")</f>
        <v>-</v>
      </c>
      <c r="K179" s="108" t="str">
        <f>IFERROR(VLOOKUP(CONCATENATE($A179,K$1),'Исх-видео'!$A$2:$F$3000,6,FALSE),"-")</f>
        <v>-</v>
      </c>
      <c r="L179" s="108" t="str">
        <f>IFERROR(VLOOKUP(CONCATENATE($A179,L$1),'Исх-видео'!$A$2:$F$3000,6,FALSE),"-")</f>
        <v>-</v>
      </c>
      <c r="M179" s="108" t="str">
        <f>IFERROR(VLOOKUP(CONCATENATE($A179,M$1),'Исх-видео'!$A$2:$F$3000,6,FALSE),"-")</f>
        <v>-</v>
      </c>
      <c r="N179" s="108" t="str">
        <f>IFERROR(VLOOKUP(CONCATENATE($A179,N$1),'Исх-видео'!$A$2:$F$3000,6,FALSE),"-")</f>
        <v>-</v>
      </c>
      <c r="O179" s="108" t="str">
        <f>IFERROR(VLOOKUP(CONCATENATE($A179,O$1),'Исх-видео'!$A$2:$F$3000,6,FALSE),"-")</f>
        <v>-</v>
      </c>
      <c r="P179" s="108" t="str">
        <f>IFERROR(VLOOKUP(CONCATENATE($A179,P$1),'Исх-видео'!$A$2:$F$3000,6,FALSE),"-")</f>
        <v>-</v>
      </c>
      <c r="Q179" s="108" t="str">
        <f>IFERROR(VLOOKUP(CONCATENATE($A179,Q$1),'Исх-видео'!$A$2:$F$3000,6,FALSE),"-")</f>
        <v>-</v>
      </c>
      <c r="R179" s="108" t="str">
        <f>IFERROR(VLOOKUP(CONCATENATE($A179,R$1),'Исх-видео'!$A$2:$F$3000,6,FALSE),"-")</f>
        <v>-</v>
      </c>
      <c r="S179" s="108" t="str">
        <f>IFERROR(VLOOKUP(CONCATENATE($A179,S$1),'Исх-видео'!$A$2:$F$3000,6,FALSE),"-")</f>
        <v>-</v>
      </c>
      <c r="T179" s="108" t="str">
        <f>IFERROR(VLOOKUP(CONCATENATE($A179,T$1),'Исх-видео'!$A$2:$F$3000,6,FALSE),"-")</f>
        <v>-</v>
      </c>
      <c r="U179" s="108" t="str">
        <f>IFERROR(VLOOKUP(CONCATENATE($A179,U$1),'Исх-видео'!$A$2:$F$3000,6,FALSE),"-")</f>
        <v>-</v>
      </c>
      <c r="V179" s="108" t="str">
        <f>IFERROR(VLOOKUP(CONCATENATE($A179,V$1),'Исх-видео'!$A$2:$F$3000,6,FALSE),"-")</f>
        <v>-</v>
      </c>
      <c r="W179" s="108" t="str">
        <f>IFERROR(VLOOKUP(CONCATENATE($A179,W$1),'Исх-видео'!$A$2:$F$3000,6,FALSE),"-")</f>
        <v>-</v>
      </c>
      <c r="X179" s="108" t="str">
        <f>IFERROR(VLOOKUP(CONCATENATE($A179,X$1),'Исх-видео'!$A$2:$F$3000,6,FALSE),"-")</f>
        <v>-</v>
      </c>
      <c r="Y179" s="108" t="str">
        <f>IFERROR(VLOOKUP(CONCATENATE($A179,Y$1),'Исх-видео'!$A$2:$F$3000,6,FALSE),"-")</f>
        <v>-</v>
      </c>
      <c r="Z179" s="108" t="str">
        <f>IFERROR(VLOOKUP(CONCATENATE($A179,Z$1),'Исх-видео'!$A$2:$F$3000,6,FALSE),"-")</f>
        <v>-</v>
      </c>
      <c r="AA179" s="108" t="str">
        <f>IFERROR(VLOOKUP(CONCATENATE($A179,AA$1),'Исх-видео'!$A$2:$F$3000,6,FALSE),"-")</f>
        <v>-</v>
      </c>
      <c r="AB179" s="108" t="str">
        <f>IFERROR(VLOOKUP(CONCATENATE($A179,AB$1),'Исх-видео'!$A$2:$F$3000,6,FALSE),"-")</f>
        <v>-</v>
      </c>
      <c r="AC179" s="108" t="str">
        <f>IFERROR(VLOOKUP(CONCATENATE($A179,AC$1),'Исх-видео'!$A$2:$F$3000,6,FALSE),"-")</f>
        <v>-</v>
      </c>
      <c r="AD179" s="108" t="str">
        <f>IFERROR(VLOOKUP(CONCATENATE($A179,AD$1),'Исх-видео'!$A$2:$F$3000,6,FALSE),"-")</f>
        <v>-</v>
      </c>
      <c r="AE179" s="108" t="str">
        <f>IFERROR(VLOOKUP(CONCATENATE($A179,AE$1),'Исх-видео'!$A$2:$F$3000,6,FALSE),"-")</f>
        <v>-</v>
      </c>
      <c r="AF179" s="108" t="str">
        <f>IFERROR(VLOOKUP(CONCATENATE($A179,AF$1),'Исх-видео'!$A$2:$F$3000,6,FALSE),"-")</f>
        <v>-</v>
      </c>
      <c r="AG179" s="108" t="str">
        <f>IFERROR(VLOOKUP(CONCATENATE($A179,AG$1),'Исх-видео'!$A$2:$F$3000,6,FALSE),"-")</f>
        <v>-</v>
      </c>
      <c r="AH179" s="108" t="str">
        <f>IFERROR(VLOOKUP(CONCATENATE($A179,AH$1),'Исх-видео'!$A$2:$F$3000,6,FALSE),"-")</f>
        <v>-</v>
      </c>
      <c r="AI179" s="108" t="str">
        <f>IFERROR(VLOOKUP(CONCATENATE($A179,AI$1),'Исх-видео'!$A$2:$F$3000,6,FALSE),"-")</f>
        <v>-</v>
      </c>
      <c r="AJ179" s="108" t="str">
        <f>IFERROR(VLOOKUP(CONCATENATE($A179,AJ$1),'Исх-видео'!$A$2:$F$3000,6,FALSE),"-")</f>
        <v>-</v>
      </c>
      <c r="AK179" s="108" t="str">
        <f>IFERROR(VLOOKUP(CONCATENATE($A179,AK$1),'Исх-видео'!$A$2:$F$3000,6,FALSE),"-")</f>
        <v>-</v>
      </c>
      <c r="AL179" s="108" t="str">
        <f>IFERROR(VLOOKUP(CONCATENATE($A179,AL$1),'Исх-видео'!$A$2:$F$3000,6,FALSE),"-")</f>
        <v>-</v>
      </c>
      <c r="AM179" s="108" t="str">
        <f>IFERROR(VLOOKUP(CONCATENATE($A179,AM$1),'Исх-видео'!$A$2:$F$3000,6,FALSE),"-")</f>
        <v>-</v>
      </c>
      <c r="AN179" s="108" t="str">
        <f>IFERROR(VLOOKUP(CONCATENATE($A179,AN$1),'Исх-видео'!$A$2:$F$3000,6,FALSE),"-")</f>
        <v>-</v>
      </c>
      <c r="AO179" s="108" t="str">
        <f>IFERROR(VLOOKUP(CONCATENATE($A179,AO$1),'Исх-видео'!$A$2:$F$3000,6,FALSE),"-")</f>
        <v>-</v>
      </c>
      <c r="AP179" s="109"/>
    </row>
    <row r="180" spans="1:42">
      <c r="A180" s="22">
        <f t="shared" si="12"/>
        <v>79</v>
      </c>
      <c r="B180" s="108" t="str">
        <f>IFERROR(VLOOKUP(CONCATENATE($A180,B$1),'Исх-видео'!$A$2:$F$3000,6,FALSE),"-")</f>
        <v>-</v>
      </c>
      <c r="C180" s="108" t="str">
        <f>IFERROR(VLOOKUP(CONCATENATE($A180,C$1),'Исх-видео'!$A$2:$F$3000,6,FALSE),"-")</f>
        <v>-</v>
      </c>
      <c r="D180" s="108" t="str">
        <f>IFERROR(VLOOKUP(CONCATENATE($A180,D$1),'Исх-видео'!$A$2:$F$3000,6,FALSE),"-")</f>
        <v>-</v>
      </c>
      <c r="E180" s="108" t="str">
        <f>IFERROR(VLOOKUP(CONCATENATE($A180,E$1),'Исх-видео'!$A$2:$F$3000,6,FALSE),"-")</f>
        <v>-</v>
      </c>
      <c r="F180" s="108" t="str">
        <f>IFERROR(VLOOKUP(CONCATENATE($A180,F$1),'Исх-видео'!$A$2:$F$3000,6,FALSE),"-")</f>
        <v>-</v>
      </c>
      <c r="G180" s="108" t="str">
        <f>IFERROR(VLOOKUP(CONCATENATE($A180,G$1),'Исх-видео'!$A$2:$F$3000,6,FALSE),"-")</f>
        <v>-</v>
      </c>
      <c r="H180" s="108" t="str">
        <f>IFERROR(VLOOKUP(CONCATENATE($A180,H$1),'Исх-видео'!$A$2:$F$3000,6,FALSE),"-")</f>
        <v>-</v>
      </c>
      <c r="I180" s="108" t="str">
        <f>IFERROR(VLOOKUP(CONCATENATE($A180,I$1),'Исх-видео'!$A$2:$F$3000,6,FALSE),"-")</f>
        <v>-</v>
      </c>
      <c r="J180" s="108" t="str">
        <f>IFERROR(VLOOKUP(CONCATENATE($A180,J$1),'Исх-видео'!$A$2:$F$3000,6,FALSE),"-")</f>
        <v>-</v>
      </c>
      <c r="K180" s="108" t="str">
        <f>IFERROR(VLOOKUP(CONCATENATE($A180,K$1),'Исх-видео'!$A$2:$F$3000,6,FALSE),"-")</f>
        <v>-</v>
      </c>
      <c r="L180" s="108" t="str">
        <f>IFERROR(VLOOKUP(CONCATENATE($A180,L$1),'Исх-видео'!$A$2:$F$3000,6,FALSE),"-")</f>
        <v>-</v>
      </c>
      <c r="M180" s="108" t="str">
        <f>IFERROR(VLOOKUP(CONCATENATE($A180,M$1),'Исх-видео'!$A$2:$F$3000,6,FALSE),"-")</f>
        <v>-</v>
      </c>
      <c r="N180" s="108" t="str">
        <f>IFERROR(VLOOKUP(CONCATENATE($A180,N$1),'Исх-видео'!$A$2:$F$3000,6,FALSE),"-")</f>
        <v>-</v>
      </c>
      <c r="O180" s="108" t="str">
        <f>IFERROR(VLOOKUP(CONCATENATE($A180,O$1),'Исх-видео'!$A$2:$F$3000,6,FALSE),"-")</f>
        <v>-</v>
      </c>
      <c r="P180" s="108" t="str">
        <f>IFERROR(VLOOKUP(CONCATENATE($A180,P$1),'Исх-видео'!$A$2:$F$3000,6,FALSE),"-")</f>
        <v>-</v>
      </c>
      <c r="Q180" s="108" t="str">
        <f>IFERROR(VLOOKUP(CONCATENATE($A180,Q$1),'Исх-видео'!$A$2:$F$3000,6,FALSE),"-")</f>
        <v>-</v>
      </c>
      <c r="R180" s="108" t="str">
        <f>IFERROR(VLOOKUP(CONCATENATE($A180,R$1),'Исх-видео'!$A$2:$F$3000,6,FALSE),"-")</f>
        <v>-</v>
      </c>
      <c r="S180" s="108" t="str">
        <f>IFERROR(VLOOKUP(CONCATENATE($A180,S$1),'Исх-видео'!$A$2:$F$3000,6,FALSE),"-")</f>
        <v>-</v>
      </c>
      <c r="T180" s="108" t="str">
        <f>IFERROR(VLOOKUP(CONCATENATE($A180,T$1),'Исх-видео'!$A$2:$F$3000,6,FALSE),"-")</f>
        <v>-</v>
      </c>
      <c r="U180" s="108" t="str">
        <f>IFERROR(VLOOKUP(CONCATENATE($A180,U$1),'Исх-видео'!$A$2:$F$3000,6,FALSE),"-")</f>
        <v>-</v>
      </c>
      <c r="V180" s="108" t="str">
        <f>IFERROR(VLOOKUP(CONCATENATE($A180,V$1),'Исх-видео'!$A$2:$F$3000,6,FALSE),"-")</f>
        <v>-</v>
      </c>
      <c r="W180" s="108" t="str">
        <f>IFERROR(VLOOKUP(CONCATENATE($A180,W$1),'Исх-видео'!$A$2:$F$3000,6,FALSE),"-")</f>
        <v>-</v>
      </c>
      <c r="X180" s="108" t="str">
        <f>IFERROR(VLOOKUP(CONCATENATE($A180,X$1),'Исх-видео'!$A$2:$F$3000,6,FALSE),"-")</f>
        <v>-</v>
      </c>
      <c r="Y180" s="108" t="str">
        <f>IFERROR(VLOOKUP(CONCATENATE($A180,Y$1),'Исх-видео'!$A$2:$F$3000,6,FALSE),"-")</f>
        <v>-</v>
      </c>
      <c r="Z180" s="108" t="str">
        <f>IFERROR(VLOOKUP(CONCATENATE($A180,Z$1),'Исх-видео'!$A$2:$F$3000,6,FALSE),"-")</f>
        <v>-</v>
      </c>
      <c r="AA180" s="108" t="str">
        <f>IFERROR(VLOOKUP(CONCATENATE($A180,AA$1),'Исх-видео'!$A$2:$F$3000,6,FALSE),"-")</f>
        <v>-</v>
      </c>
      <c r="AB180" s="108" t="str">
        <f>IFERROR(VLOOKUP(CONCATENATE($A180,AB$1),'Исх-видео'!$A$2:$F$3000,6,FALSE),"-")</f>
        <v>-</v>
      </c>
      <c r="AC180" s="108" t="str">
        <f>IFERROR(VLOOKUP(CONCATENATE($A180,AC$1),'Исх-видео'!$A$2:$F$3000,6,FALSE),"-")</f>
        <v>-</v>
      </c>
      <c r="AD180" s="108" t="str">
        <f>IFERROR(VLOOKUP(CONCATENATE($A180,AD$1),'Исх-видео'!$A$2:$F$3000,6,FALSE),"-")</f>
        <v>-</v>
      </c>
      <c r="AE180" s="108" t="str">
        <f>IFERROR(VLOOKUP(CONCATENATE($A180,AE$1),'Исх-видео'!$A$2:$F$3000,6,FALSE),"-")</f>
        <v>-</v>
      </c>
      <c r="AF180" s="108" t="str">
        <f>IFERROR(VLOOKUP(CONCATENATE($A180,AF$1),'Исх-видео'!$A$2:$F$3000,6,FALSE),"-")</f>
        <v>-</v>
      </c>
      <c r="AG180" s="108" t="str">
        <f>IFERROR(VLOOKUP(CONCATENATE($A180,AG$1),'Исх-видео'!$A$2:$F$3000,6,FALSE),"-")</f>
        <v>-</v>
      </c>
      <c r="AH180" s="108" t="str">
        <f>IFERROR(VLOOKUP(CONCATENATE($A180,AH$1),'Исх-видео'!$A$2:$F$3000,6,FALSE),"-")</f>
        <v>-</v>
      </c>
      <c r="AI180" s="108" t="str">
        <f>IFERROR(VLOOKUP(CONCATENATE($A180,AI$1),'Исх-видео'!$A$2:$F$3000,6,FALSE),"-")</f>
        <v>-</v>
      </c>
      <c r="AJ180" s="108" t="str">
        <f>IFERROR(VLOOKUP(CONCATENATE($A180,AJ$1),'Исх-видео'!$A$2:$F$3000,6,FALSE),"-")</f>
        <v>-</v>
      </c>
      <c r="AK180" s="108" t="str">
        <f>IFERROR(VLOOKUP(CONCATENATE($A180,AK$1),'Исх-видео'!$A$2:$F$3000,6,FALSE),"-")</f>
        <v>-</v>
      </c>
      <c r="AL180" s="108" t="str">
        <f>IFERROR(VLOOKUP(CONCATENATE($A180,AL$1),'Исх-видео'!$A$2:$F$3000,6,FALSE),"-")</f>
        <v>-</v>
      </c>
      <c r="AM180" s="108" t="str">
        <f>IFERROR(VLOOKUP(CONCATENATE($A180,AM$1),'Исх-видео'!$A$2:$F$3000,6,FALSE),"-")</f>
        <v>-</v>
      </c>
      <c r="AN180" s="108" t="str">
        <f>IFERROR(VLOOKUP(CONCATENATE($A180,AN$1),'Исх-видео'!$A$2:$F$3000,6,FALSE),"-")</f>
        <v>-</v>
      </c>
      <c r="AO180" s="108" t="str">
        <f>IFERROR(VLOOKUP(CONCATENATE($A180,AO$1),'Исх-видео'!$A$2:$F$3000,6,FALSE),"-")</f>
        <v>-</v>
      </c>
      <c r="AP180" s="109"/>
    </row>
    <row r="181" spans="1:42">
      <c r="A181" s="22">
        <f t="shared" si="12"/>
        <v>80</v>
      </c>
      <c r="B181" s="108" t="str">
        <f>IFERROR(VLOOKUP(CONCATENATE($A181,B$1),'Исх-видео'!$A$2:$F$3000,6,FALSE),"-")</f>
        <v>-</v>
      </c>
      <c r="C181" s="108" t="str">
        <f>IFERROR(VLOOKUP(CONCATENATE($A181,C$1),'Исх-видео'!$A$2:$F$3000,6,FALSE),"-")</f>
        <v>-</v>
      </c>
      <c r="D181" s="108" t="str">
        <f>IFERROR(VLOOKUP(CONCATENATE($A181,D$1),'Исх-видео'!$A$2:$F$3000,6,FALSE),"-")</f>
        <v>-</v>
      </c>
      <c r="E181" s="108" t="str">
        <f>IFERROR(VLOOKUP(CONCATENATE($A181,E$1),'Исх-видео'!$A$2:$F$3000,6,FALSE),"-")</f>
        <v>-</v>
      </c>
      <c r="F181" s="108" t="str">
        <f>IFERROR(VLOOKUP(CONCATENATE($A181,F$1),'Исх-видео'!$A$2:$F$3000,6,FALSE),"-")</f>
        <v>-</v>
      </c>
      <c r="G181" s="108" t="str">
        <f>IFERROR(VLOOKUP(CONCATENATE($A181,G$1),'Исх-видео'!$A$2:$F$3000,6,FALSE),"-")</f>
        <v>-</v>
      </c>
      <c r="H181" s="108" t="str">
        <f>IFERROR(VLOOKUP(CONCATENATE($A181,H$1),'Исх-видео'!$A$2:$F$3000,6,FALSE),"-")</f>
        <v>-</v>
      </c>
      <c r="I181" s="108" t="str">
        <f>IFERROR(VLOOKUP(CONCATENATE($A181,I$1),'Исх-видео'!$A$2:$F$3000,6,FALSE),"-")</f>
        <v>-</v>
      </c>
      <c r="J181" s="108" t="str">
        <f>IFERROR(VLOOKUP(CONCATENATE($A181,J$1),'Исх-видео'!$A$2:$F$3000,6,FALSE),"-")</f>
        <v>-</v>
      </c>
      <c r="K181" s="108" t="str">
        <f>IFERROR(VLOOKUP(CONCATENATE($A181,K$1),'Исх-видео'!$A$2:$F$3000,6,FALSE),"-")</f>
        <v>-</v>
      </c>
      <c r="L181" s="108" t="str">
        <f>IFERROR(VLOOKUP(CONCATENATE($A181,L$1),'Исх-видео'!$A$2:$F$3000,6,FALSE),"-")</f>
        <v>-</v>
      </c>
      <c r="M181" s="108" t="str">
        <f>IFERROR(VLOOKUP(CONCATENATE($A181,M$1),'Исх-видео'!$A$2:$F$3000,6,FALSE),"-")</f>
        <v>-</v>
      </c>
      <c r="N181" s="108" t="str">
        <f>IFERROR(VLOOKUP(CONCATENATE($A181,N$1),'Исх-видео'!$A$2:$F$3000,6,FALSE),"-")</f>
        <v>-</v>
      </c>
      <c r="O181" s="108" t="str">
        <f>IFERROR(VLOOKUP(CONCATENATE($A181,O$1),'Исх-видео'!$A$2:$F$3000,6,FALSE),"-")</f>
        <v>-</v>
      </c>
      <c r="P181" s="108" t="str">
        <f>IFERROR(VLOOKUP(CONCATENATE($A181,P$1),'Исх-видео'!$A$2:$F$3000,6,FALSE),"-")</f>
        <v>-</v>
      </c>
      <c r="Q181" s="108" t="str">
        <f>IFERROR(VLOOKUP(CONCATENATE($A181,Q$1),'Исх-видео'!$A$2:$F$3000,6,FALSE),"-")</f>
        <v>-</v>
      </c>
      <c r="R181" s="108" t="str">
        <f>IFERROR(VLOOKUP(CONCATENATE($A181,R$1),'Исх-видео'!$A$2:$F$3000,6,FALSE),"-")</f>
        <v>-</v>
      </c>
      <c r="S181" s="108" t="str">
        <f>IFERROR(VLOOKUP(CONCATENATE($A181,S$1),'Исх-видео'!$A$2:$F$3000,6,FALSE),"-")</f>
        <v>-</v>
      </c>
      <c r="T181" s="108" t="str">
        <f>IFERROR(VLOOKUP(CONCATENATE($A181,T$1),'Исх-видео'!$A$2:$F$3000,6,FALSE),"-")</f>
        <v>-</v>
      </c>
      <c r="U181" s="108" t="str">
        <f>IFERROR(VLOOKUP(CONCATENATE($A181,U$1),'Исх-видео'!$A$2:$F$3000,6,FALSE),"-")</f>
        <v>-</v>
      </c>
      <c r="V181" s="108" t="str">
        <f>IFERROR(VLOOKUP(CONCATENATE($A181,V$1),'Исх-видео'!$A$2:$F$3000,6,FALSE),"-")</f>
        <v>-</v>
      </c>
      <c r="W181" s="108" t="str">
        <f>IFERROR(VLOOKUP(CONCATENATE($A181,W$1),'Исх-видео'!$A$2:$F$3000,6,FALSE),"-")</f>
        <v>-</v>
      </c>
      <c r="X181" s="108" t="str">
        <f>IFERROR(VLOOKUP(CONCATENATE($A181,X$1),'Исх-видео'!$A$2:$F$3000,6,FALSE),"-")</f>
        <v>-</v>
      </c>
      <c r="Y181" s="108" t="str">
        <f>IFERROR(VLOOKUP(CONCATENATE($A181,Y$1),'Исх-видео'!$A$2:$F$3000,6,FALSE),"-")</f>
        <v>-</v>
      </c>
      <c r="Z181" s="108" t="str">
        <f>IFERROR(VLOOKUP(CONCATENATE($A181,Z$1),'Исх-видео'!$A$2:$F$3000,6,FALSE),"-")</f>
        <v>-</v>
      </c>
      <c r="AA181" s="108" t="str">
        <f>IFERROR(VLOOKUP(CONCATENATE($A181,AA$1),'Исх-видео'!$A$2:$F$3000,6,FALSE),"-")</f>
        <v>-</v>
      </c>
      <c r="AB181" s="108" t="str">
        <f>IFERROR(VLOOKUP(CONCATENATE($A181,AB$1),'Исх-видео'!$A$2:$F$3000,6,FALSE),"-")</f>
        <v>-</v>
      </c>
      <c r="AC181" s="108" t="str">
        <f>IFERROR(VLOOKUP(CONCATENATE($A181,AC$1),'Исх-видео'!$A$2:$F$3000,6,FALSE),"-")</f>
        <v>-</v>
      </c>
      <c r="AD181" s="108" t="str">
        <f>IFERROR(VLOOKUP(CONCATENATE($A181,AD$1),'Исх-видео'!$A$2:$F$3000,6,FALSE),"-")</f>
        <v>-</v>
      </c>
      <c r="AE181" s="108" t="str">
        <f>IFERROR(VLOOKUP(CONCATENATE($A181,AE$1),'Исх-видео'!$A$2:$F$3000,6,FALSE),"-")</f>
        <v>-</v>
      </c>
      <c r="AF181" s="108" t="str">
        <f>IFERROR(VLOOKUP(CONCATENATE($A181,AF$1),'Исх-видео'!$A$2:$F$3000,6,FALSE),"-")</f>
        <v>-</v>
      </c>
      <c r="AG181" s="108" t="str">
        <f>IFERROR(VLOOKUP(CONCATENATE($A181,AG$1),'Исх-видео'!$A$2:$F$3000,6,FALSE),"-")</f>
        <v>-</v>
      </c>
      <c r="AH181" s="108" t="str">
        <f>IFERROR(VLOOKUP(CONCATENATE($A181,AH$1),'Исх-видео'!$A$2:$F$3000,6,FALSE),"-")</f>
        <v>-</v>
      </c>
      <c r="AI181" s="108" t="str">
        <f>IFERROR(VLOOKUP(CONCATENATE($A181,AI$1),'Исх-видео'!$A$2:$F$3000,6,FALSE),"-")</f>
        <v>-</v>
      </c>
      <c r="AJ181" s="108" t="str">
        <f>IFERROR(VLOOKUP(CONCATENATE($A181,AJ$1),'Исх-видео'!$A$2:$F$3000,6,FALSE),"-")</f>
        <v>-</v>
      </c>
      <c r="AK181" s="108" t="str">
        <f>IFERROR(VLOOKUP(CONCATENATE($A181,AK$1),'Исх-видео'!$A$2:$F$3000,6,FALSE),"-")</f>
        <v>-</v>
      </c>
      <c r="AL181" s="108" t="str">
        <f>IFERROR(VLOOKUP(CONCATENATE($A181,AL$1),'Исх-видео'!$A$2:$F$3000,6,FALSE),"-")</f>
        <v>-</v>
      </c>
      <c r="AM181" s="108" t="str">
        <f>IFERROR(VLOOKUP(CONCATENATE($A181,AM$1),'Исх-видео'!$A$2:$F$3000,6,FALSE),"-")</f>
        <v>-</v>
      </c>
      <c r="AN181" s="108" t="str">
        <f>IFERROR(VLOOKUP(CONCATENATE($A181,AN$1),'Исх-видео'!$A$2:$F$3000,6,FALSE),"-")</f>
        <v>-</v>
      </c>
      <c r="AO181" s="108" t="str">
        <f>IFERROR(VLOOKUP(CONCATENATE($A181,AO$1),'Исх-видео'!$A$2:$F$3000,6,FALSE),"-")</f>
        <v>-</v>
      </c>
      <c r="AP181" s="109"/>
    </row>
    <row r="182" spans="1:42">
      <c r="A182" s="22">
        <f t="shared" si="12"/>
        <v>81</v>
      </c>
      <c r="B182" s="108" t="str">
        <f>IFERROR(VLOOKUP(CONCATENATE($A182,B$1),'Исх-видео'!$A$2:$F$3000,6,FALSE),"-")</f>
        <v>-</v>
      </c>
      <c r="C182" s="108" t="str">
        <f>IFERROR(VLOOKUP(CONCATENATE($A182,C$1),'Исх-видео'!$A$2:$F$3000,6,FALSE),"-")</f>
        <v>-</v>
      </c>
      <c r="D182" s="108" t="str">
        <f>IFERROR(VLOOKUP(CONCATENATE($A182,D$1),'Исх-видео'!$A$2:$F$3000,6,FALSE),"-")</f>
        <v>-</v>
      </c>
      <c r="E182" s="108" t="str">
        <f>IFERROR(VLOOKUP(CONCATENATE($A182,E$1),'Исх-видео'!$A$2:$F$3000,6,FALSE),"-")</f>
        <v>-</v>
      </c>
      <c r="F182" s="108" t="str">
        <f>IFERROR(VLOOKUP(CONCATENATE($A182,F$1),'Исх-видео'!$A$2:$F$3000,6,FALSE),"-")</f>
        <v>-</v>
      </c>
      <c r="G182" s="108" t="str">
        <f>IFERROR(VLOOKUP(CONCATENATE($A182,G$1),'Исх-видео'!$A$2:$F$3000,6,FALSE),"-")</f>
        <v>-</v>
      </c>
      <c r="H182" s="108" t="str">
        <f>IFERROR(VLOOKUP(CONCATENATE($A182,H$1),'Исх-видео'!$A$2:$F$3000,6,FALSE),"-")</f>
        <v>-</v>
      </c>
      <c r="I182" s="108" t="str">
        <f>IFERROR(VLOOKUP(CONCATENATE($A182,I$1),'Исх-видео'!$A$2:$F$3000,6,FALSE),"-")</f>
        <v>-</v>
      </c>
      <c r="J182" s="108" t="str">
        <f>IFERROR(VLOOKUP(CONCATENATE($A182,J$1),'Исх-видео'!$A$2:$F$3000,6,FALSE),"-")</f>
        <v>-</v>
      </c>
      <c r="K182" s="108" t="str">
        <f>IFERROR(VLOOKUP(CONCATENATE($A182,K$1),'Исх-видео'!$A$2:$F$3000,6,FALSE),"-")</f>
        <v>-</v>
      </c>
      <c r="L182" s="108" t="str">
        <f>IFERROR(VLOOKUP(CONCATENATE($A182,L$1),'Исх-видео'!$A$2:$F$3000,6,FALSE),"-")</f>
        <v>-</v>
      </c>
      <c r="M182" s="108" t="str">
        <f>IFERROR(VLOOKUP(CONCATENATE($A182,M$1),'Исх-видео'!$A$2:$F$3000,6,FALSE),"-")</f>
        <v>-</v>
      </c>
      <c r="N182" s="108" t="str">
        <f>IFERROR(VLOOKUP(CONCATENATE($A182,N$1),'Исх-видео'!$A$2:$F$3000,6,FALSE),"-")</f>
        <v>-</v>
      </c>
      <c r="O182" s="108" t="str">
        <f>IFERROR(VLOOKUP(CONCATENATE($A182,O$1),'Исх-видео'!$A$2:$F$3000,6,FALSE),"-")</f>
        <v>-</v>
      </c>
      <c r="P182" s="108" t="str">
        <f>IFERROR(VLOOKUP(CONCATENATE($A182,P$1),'Исх-видео'!$A$2:$F$3000,6,FALSE),"-")</f>
        <v>-</v>
      </c>
      <c r="Q182" s="108" t="str">
        <f>IFERROR(VLOOKUP(CONCATENATE($A182,Q$1),'Исх-видео'!$A$2:$F$3000,6,FALSE),"-")</f>
        <v>-</v>
      </c>
      <c r="R182" s="108" t="str">
        <f>IFERROR(VLOOKUP(CONCATENATE($A182,R$1),'Исх-видео'!$A$2:$F$3000,6,FALSE),"-")</f>
        <v>-</v>
      </c>
      <c r="S182" s="108" t="str">
        <f>IFERROR(VLOOKUP(CONCATENATE($A182,S$1),'Исх-видео'!$A$2:$F$3000,6,FALSE),"-")</f>
        <v>-</v>
      </c>
      <c r="T182" s="108" t="str">
        <f>IFERROR(VLOOKUP(CONCATENATE($A182,T$1),'Исх-видео'!$A$2:$F$3000,6,FALSE),"-")</f>
        <v>-</v>
      </c>
      <c r="U182" s="108" t="str">
        <f>IFERROR(VLOOKUP(CONCATENATE($A182,U$1),'Исх-видео'!$A$2:$F$3000,6,FALSE),"-")</f>
        <v>-</v>
      </c>
      <c r="V182" s="108" t="str">
        <f>IFERROR(VLOOKUP(CONCATENATE($A182,V$1),'Исх-видео'!$A$2:$F$3000,6,FALSE),"-")</f>
        <v>-</v>
      </c>
      <c r="W182" s="108" t="str">
        <f>IFERROR(VLOOKUP(CONCATENATE($A182,W$1),'Исх-видео'!$A$2:$F$3000,6,FALSE),"-")</f>
        <v>-</v>
      </c>
      <c r="X182" s="108" t="str">
        <f>IFERROR(VLOOKUP(CONCATENATE($A182,X$1),'Исх-видео'!$A$2:$F$3000,6,FALSE),"-")</f>
        <v>-</v>
      </c>
      <c r="Y182" s="108" t="str">
        <f>IFERROR(VLOOKUP(CONCATENATE($A182,Y$1),'Исх-видео'!$A$2:$F$3000,6,FALSE),"-")</f>
        <v>-</v>
      </c>
      <c r="Z182" s="108" t="str">
        <f>IFERROR(VLOOKUP(CONCATENATE($A182,Z$1),'Исх-видео'!$A$2:$F$3000,6,FALSE),"-")</f>
        <v>-</v>
      </c>
      <c r="AA182" s="108" t="str">
        <f>IFERROR(VLOOKUP(CONCATENATE($A182,AA$1),'Исх-видео'!$A$2:$F$3000,6,FALSE),"-")</f>
        <v>-</v>
      </c>
      <c r="AB182" s="108" t="str">
        <f>IFERROR(VLOOKUP(CONCATENATE($A182,AB$1),'Исх-видео'!$A$2:$F$3000,6,FALSE),"-")</f>
        <v>-</v>
      </c>
      <c r="AC182" s="108" t="str">
        <f>IFERROR(VLOOKUP(CONCATENATE($A182,AC$1),'Исх-видео'!$A$2:$F$3000,6,FALSE),"-")</f>
        <v>-</v>
      </c>
      <c r="AD182" s="108" t="str">
        <f>IFERROR(VLOOKUP(CONCATENATE($A182,AD$1),'Исх-видео'!$A$2:$F$3000,6,FALSE),"-")</f>
        <v>-</v>
      </c>
      <c r="AE182" s="108" t="str">
        <f>IFERROR(VLOOKUP(CONCATENATE($A182,AE$1),'Исх-видео'!$A$2:$F$3000,6,FALSE),"-")</f>
        <v>-</v>
      </c>
      <c r="AF182" s="108" t="str">
        <f>IFERROR(VLOOKUP(CONCATENATE($A182,AF$1),'Исх-видео'!$A$2:$F$3000,6,FALSE),"-")</f>
        <v>-</v>
      </c>
      <c r="AG182" s="108" t="str">
        <f>IFERROR(VLOOKUP(CONCATENATE($A182,AG$1),'Исх-видео'!$A$2:$F$3000,6,FALSE),"-")</f>
        <v>-</v>
      </c>
      <c r="AH182" s="108" t="str">
        <f>IFERROR(VLOOKUP(CONCATENATE($A182,AH$1),'Исх-видео'!$A$2:$F$3000,6,FALSE),"-")</f>
        <v>-</v>
      </c>
      <c r="AI182" s="108" t="str">
        <f>IFERROR(VLOOKUP(CONCATENATE($A182,AI$1),'Исх-видео'!$A$2:$F$3000,6,FALSE),"-")</f>
        <v>-</v>
      </c>
      <c r="AJ182" s="108" t="str">
        <f>IFERROR(VLOOKUP(CONCATENATE($A182,AJ$1),'Исх-видео'!$A$2:$F$3000,6,FALSE),"-")</f>
        <v>-</v>
      </c>
      <c r="AK182" s="108" t="str">
        <f>IFERROR(VLOOKUP(CONCATENATE($A182,AK$1),'Исх-видео'!$A$2:$F$3000,6,FALSE),"-")</f>
        <v>-</v>
      </c>
      <c r="AL182" s="108" t="str">
        <f>IFERROR(VLOOKUP(CONCATENATE($A182,AL$1),'Исх-видео'!$A$2:$F$3000,6,FALSE),"-")</f>
        <v>-</v>
      </c>
      <c r="AM182" s="108" t="str">
        <f>IFERROR(VLOOKUP(CONCATENATE($A182,AM$1),'Исх-видео'!$A$2:$F$3000,6,FALSE),"-")</f>
        <v>-</v>
      </c>
      <c r="AN182" s="108" t="str">
        <f>IFERROR(VLOOKUP(CONCATENATE($A182,AN$1),'Исх-видео'!$A$2:$F$3000,6,FALSE),"-")</f>
        <v>-</v>
      </c>
      <c r="AO182" s="108" t="str">
        <f>IFERROR(VLOOKUP(CONCATENATE($A182,AO$1),'Исх-видео'!$A$2:$F$3000,6,FALSE),"-")</f>
        <v>-</v>
      </c>
      <c r="AP182" s="109"/>
    </row>
    <row r="183" spans="1:42">
      <c r="A183" s="22">
        <f t="shared" si="12"/>
        <v>82</v>
      </c>
      <c r="B183" s="108" t="str">
        <f>IFERROR(VLOOKUP(CONCATENATE($A183,B$1),'Исх-видео'!$A$2:$F$3000,6,FALSE),"-")</f>
        <v>-</v>
      </c>
      <c r="C183" s="108" t="str">
        <f>IFERROR(VLOOKUP(CONCATENATE($A183,C$1),'Исх-видео'!$A$2:$F$3000,6,FALSE),"-")</f>
        <v>-</v>
      </c>
      <c r="D183" s="108" t="str">
        <f>IFERROR(VLOOKUP(CONCATENATE($A183,D$1),'Исх-видео'!$A$2:$F$3000,6,FALSE),"-")</f>
        <v>-</v>
      </c>
      <c r="E183" s="108" t="str">
        <f>IFERROR(VLOOKUP(CONCATENATE($A183,E$1),'Исх-видео'!$A$2:$F$3000,6,FALSE),"-")</f>
        <v>-</v>
      </c>
      <c r="F183" s="108" t="str">
        <f>IFERROR(VLOOKUP(CONCATENATE($A183,F$1),'Исх-видео'!$A$2:$F$3000,6,FALSE),"-")</f>
        <v>-</v>
      </c>
      <c r="G183" s="108" t="str">
        <f>IFERROR(VLOOKUP(CONCATENATE($A183,G$1),'Исх-видео'!$A$2:$F$3000,6,FALSE),"-")</f>
        <v>-</v>
      </c>
      <c r="H183" s="108" t="str">
        <f>IFERROR(VLOOKUP(CONCATENATE($A183,H$1),'Исх-видео'!$A$2:$F$3000,6,FALSE),"-")</f>
        <v>-</v>
      </c>
      <c r="I183" s="108" t="str">
        <f>IFERROR(VLOOKUP(CONCATENATE($A183,I$1),'Исх-видео'!$A$2:$F$3000,6,FALSE),"-")</f>
        <v>-</v>
      </c>
      <c r="J183" s="108" t="str">
        <f>IFERROR(VLOOKUP(CONCATENATE($A183,J$1),'Исх-видео'!$A$2:$F$3000,6,FALSE),"-")</f>
        <v>-</v>
      </c>
      <c r="K183" s="108" t="str">
        <f>IFERROR(VLOOKUP(CONCATENATE($A183,K$1),'Исх-видео'!$A$2:$F$3000,6,FALSE),"-")</f>
        <v>-</v>
      </c>
      <c r="L183" s="108" t="str">
        <f>IFERROR(VLOOKUP(CONCATENATE($A183,L$1),'Исх-видео'!$A$2:$F$3000,6,FALSE),"-")</f>
        <v>-</v>
      </c>
      <c r="M183" s="108" t="str">
        <f>IFERROR(VLOOKUP(CONCATENATE($A183,M$1),'Исх-видео'!$A$2:$F$3000,6,FALSE),"-")</f>
        <v>-</v>
      </c>
      <c r="N183" s="108" t="str">
        <f>IFERROR(VLOOKUP(CONCATENATE($A183,N$1),'Исх-видео'!$A$2:$F$3000,6,FALSE),"-")</f>
        <v>-</v>
      </c>
      <c r="O183" s="108" t="str">
        <f>IFERROR(VLOOKUP(CONCATENATE($A183,O$1),'Исх-видео'!$A$2:$F$3000,6,FALSE),"-")</f>
        <v>-</v>
      </c>
      <c r="P183" s="108" t="str">
        <f>IFERROR(VLOOKUP(CONCATENATE($A183,P$1),'Исх-видео'!$A$2:$F$3000,6,FALSE),"-")</f>
        <v>-</v>
      </c>
      <c r="Q183" s="108" t="str">
        <f>IFERROR(VLOOKUP(CONCATENATE($A183,Q$1),'Исх-видео'!$A$2:$F$3000,6,FALSE),"-")</f>
        <v>-</v>
      </c>
      <c r="R183" s="108" t="str">
        <f>IFERROR(VLOOKUP(CONCATENATE($A183,R$1),'Исх-видео'!$A$2:$F$3000,6,FALSE),"-")</f>
        <v>-</v>
      </c>
      <c r="S183" s="108" t="str">
        <f>IFERROR(VLOOKUP(CONCATENATE($A183,S$1),'Исх-видео'!$A$2:$F$3000,6,FALSE),"-")</f>
        <v>-</v>
      </c>
      <c r="T183" s="108" t="str">
        <f>IFERROR(VLOOKUP(CONCATENATE($A183,T$1),'Исх-видео'!$A$2:$F$3000,6,FALSE),"-")</f>
        <v>-</v>
      </c>
      <c r="U183" s="108" t="str">
        <f>IFERROR(VLOOKUP(CONCATENATE($A183,U$1),'Исх-видео'!$A$2:$F$3000,6,FALSE),"-")</f>
        <v>-</v>
      </c>
      <c r="V183" s="108" t="str">
        <f>IFERROR(VLOOKUP(CONCATENATE($A183,V$1),'Исх-видео'!$A$2:$F$3000,6,FALSE),"-")</f>
        <v>-</v>
      </c>
      <c r="W183" s="108" t="str">
        <f>IFERROR(VLOOKUP(CONCATENATE($A183,W$1),'Исх-видео'!$A$2:$F$3000,6,FALSE),"-")</f>
        <v>-</v>
      </c>
      <c r="X183" s="108" t="str">
        <f>IFERROR(VLOOKUP(CONCATENATE($A183,X$1),'Исх-видео'!$A$2:$F$3000,6,FALSE),"-")</f>
        <v>-</v>
      </c>
      <c r="Y183" s="108" t="str">
        <f>IFERROR(VLOOKUP(CONCATENATE($A183,Y$1),'Исх-видео'!$A$2:$F$3000,6,FALSE),"-")</f>
        <v>-</v>
      </c>
      <c r="Z183" s="108" t="str">
        <f>IFERROR(VLOOKUP(CONCATENATE($A183,Z$1),'Исх-видео'!$A$2:$F$3000,6,FALSE),"-")</f>
        <v>-</v>
      </c>
      <c r="AA183" s="108" t="str">
        <f>IFERROR(VLOOKUP(CONCATENATE($A183,AA$1),'Исх-видео'!$A$2:$F$3000,6,FALSE),"-")</f>
        <v>-</v>
      </c>
      <c r="AB183" s="108" t="str">
        <f>IFERROR(VLOOKUP(CONCATENATE($A183,AB$1),'Исх-видео'!$A$2:$F$3000,6,FALSE),"-")</f>
        <v>-</v>
      </c>
      <c r="AC183" s="108" t="str">
        <f>IFERROR(VLOOKUP(CONCATENATE($A183,AC$1),'Исх-видео'!$A$2:$F$3000,6,FALSE),"-")</f>
        <v>-</v>
      </c>
      <c r="AD183" s="108" t="str">
        <f>IFERROR(VLOOKUP(CONCATENATE($A183,AD$1),'Исх-видео'!$A$2:$F$3000,6,FALSE),"-")</f>
        <v>-</v>
      </c>
      <c r="AE183" s="108" t="str">
        <f>IFERROR(VLOOKUP(CONCATENATE($A183,AE$1),'Исх-видео'!$A$2:$F$3000,6,FALSE),"-")</f>
        <v>-</v>
      </c>
      <c r="AF183" s="108" t="str">
        <f>IFERROR(VLOOKUP(CONCATENATE($A183,AF$1),'Исх-видео'!$A$2:$F$3000,6,FALSE),"-")</f>
        <v>-</v>
      </c>
      <c r="AG183" s="108" t="str">
        <f>IFERROR(VLOOKUP(CONCATENATE($A183,AG$1),'Исх-видео'!$A$2:$F$3000,6,FALSE),"-")</f>
        <v>-</v>
      </c>
      <c r="AH183" s="108" t="str">
        <f>IFERROR(VLOOKUP(CONCATENATE($A183,AH$1),'Исх-видео'!$A$2:$F$3000,6,FALSE),"-")</f>
        <v>-</v>
      </c>
      <c r="AI183" s="108" t="str">
        <f>IFERROR(VLOOKUP(CONCATENATE($A183,AI$1),'Исх-видео'!$A$2:$F$3000,6,FALSE),"-")</f>
        <v>-</v>
      </c>
      <c r="AJ183" s="108" t="str">
        <f>IFERROR(VLOOKUP(CONCATENATE($A183,AJ$1),'Исх-видео'!$A$2:$F$3000,6,FALSE),"-")</f>
        <v>-</v>
      </c>
      <c r="AK183" s="108" t="str">
        <f>IFERROR(VLOOKUP(CONCATENATE($A183,AK$1),'Исх-видео'!$A$2:$F$3000,6,FALSE),"-")</f>
        <v>-</v>
      </c>
      <c r="AL183" s="108" t="str">
        <f>IFERROR(VLOOKUP(CONCATENATE($A183,AL$1),'Исх-видео'!$A$2:$F$3000,6,FALSE),"-")</f>
        <v>-</v>
      </c>
      <c r="AM183" s="108" t="str">
        <f>IFERROR(VLOOKUP(CONCATENATE($A183,AM$1),'Исх-видео'!$A$2:$F$3000,6,FALSE),"-")</f>
        <v>-</v>
      </c>
      <c r="AN183" s="108" t="str">
        <f>IFERROR(VLOOKUP(CONCATENATE($A183,AN$1),'Исх-видео'!$A$2:$F$3000,6,FALSE),"-")</f>
        <v>-</v>
      </c>
      <c r="AO183" s="108" t="str">
        <f>IFERROR(VLOOKUP(CONCATENATE($A183,AO$1),'Исх-видео'!$A$2:$F$3000,6,FALSE),"-")</f>
        <v>-</v>
      </c>
      <c r="AP183" s="109"/>
    </row>
    <row r="184" spans="1:42">
      <c r="A184" s="22">
        <f t="shared" si="12"/>
        <v>83</v>
      </c>
      <c r="B184" s="108" t="str">
        <f>IFERROR(VLOOKUP(CONCATENATE($A184,B$1),'Исх-видео'!$A$2:$F$3000,6,FALSE),"-")</f>
        <v>-</v>
      </c>
      <c r="C184" s="108" t="str">
        <f>IFERROR(VLOOKUP(CONCATENATE($A184,C$1),'Исх-видео'!$A$2:$F$3000,6,FALSE),"-")</f>
        <v>-</v>
      </c>
      <c r="D184" s="108" t="str">
        <f>IFERROR(VLOOKUP(CONCATENATE($A184,D$1),'Исх-видео'!$A$2:$F$3000,6,FALSE),"-")</f>
        <v>-</v>
      </c>
      <c r="E184" s="108" t="str">
        <f>IFERROR(VLOOKUP(CONCATENATE($A184,E$1),'Исх-видео'!$A$2:$F$3000,6,FALSE),"-")</f>
        <v>-</v>
      </c>
      <c r="F184" s="108" t="str">
        <f>IFERROR(VLOOKUP(CONCATENATE($A184,F$1),'Исх-видео'!$A$2:$F$3000,6,FALSE),"-")</f>
        <v>-</v>
      </c>
      <c r="G184" s="108" t="str">
        <f>IFERROR(VLOOKUP(CONCATENATE($A184,G$1),'Исх-видео'!$A$2:$F$3000,6,FALSE),"-")</f>
        <v>-</v>
      </c>
      <c r="H184" s="108" t="str">
        <f>IFERROR(VLOOKUP(CONCATENATE($A184,H$1),'Исх-видео'!$A$2:$F$3000,6,FALSE),"-")</f>
        <v>-</v>
      </c>
      <c r="I184" s="108" t="str">
        <f>IFERROR(VLOOKUP(CONCATENATE($A184,I$1),'Исх-видео'!$A$2:$F$3000,6,FALSE),"-")</f>
        <v>-</v>
      </c>
      <c r="J184" s="108" t="str">
        <f>IFERROR(VLOOKUP(CONCATENATE($A184,J$1),'Исх-видео'!$A$2:$F$3000,6,FALSE),"-")</f>
        <v>-</v>
      </c>
      <c r="K184" s="108" t="str">
        <f>IFERROR(VLOOKUP(CONCATENATE($A184,K$1),'Исх-видео'!$A$2:$F$3000,6,FALSE),"-")</f>
        <v>-</v>
      </c>
      <c r="L184" s="108" t="str">
        <f>IFERROR(VLOOKUP(CONCATENATE($A184,L$1),'Исх-видео'!$A$2:$F$3000,6,FALSE),"-")</f>
        <v>-</v>
      </c>
      <c r="M184" s="108" t="str">
        <f>IFERROR(VLOOKUP(CONCATENATE($A184,M$1),'Исх-видео'!$A$2:$F$3000,6,FALSE),"-")</f>
        <v>-</v>
      </c>
      <c r="N184" s="108" t="str">
        <f>IFERROR(VLOOKUP(CONCATENATE($A184,N$1),'Исх-видео'!$A$2:$F$3000,6,FALSE),"-")</f>
        <v>-</v>
      </c>
      <c r="O184" s="108" t="str">
        <f>IFERROR(VLOOKUP(CONCATENATE($A184,O$1),'Исх-видео'!$A$2:$F$3000,6,FALSE),"-")</f>
        <v>-</v>
      </c>
      <c r="P184" s="108" t="str">
        <f>IFERROR(VLOOKUP(CONCATENATE($A184,P$1),'Исх-видео'!$A$2:$F$3000,6,FALSE),"-")</f>
        <v>-</v>
      </c>
      <c r="Q184" s="108" t="str">
        <f>IFERROR(VLOOKUP(CONCATENATE($A184,Q$1),'Исх-видео'!$A$2:$F$3000,6,FALSE),"-")</f>
        <v>-</v>
      </c>
      <c r="R184" s="108" t="str">
        <f>IFERROR(VLOOKUP(CONCATENATE($A184,R$1),'Исх-видео'!$A$2:$F$3000,6,FALSE),"-")</f>
        <v>-</v>
      </c>
      <c r="S184" s="108" t="str">
        <f>IFERROR(VLOOKUP(CONCATENATE($A184,S$1),'Исх-видео'!$A$2:$F$3000,6,FALSE),"-")</f>
        <v>-</v>
      </c>
      <c r="T184" s="108" t="str">
        <f>IFERROR(VLOOKUP(CONCATENATE($A184,T$1),'Исх-видео'!$A$2:$F$3000,6,FALSE),"-")</f>
        <v>-</v>
      </c>
      <c r="U184" s="108" t="str">
        <f>IFERROR(VLOOKUP(CONCATENATE($A184,U$1),'Исх-видео'!$A$2:$F$3000,6,FALSE),"-")</f>
        <v>-</v>
      </c>
      <c r="V184" s="108" t="str">
        <f>IFERROR(VLOOKUP(CONCATENATE($A184,V$1),'Исх-видео'!$A$2:$F$3000,6,FALSE),"-")</f>
        <v>-</v>
      </c>
      <c r="W184" s="108" t="str">
        <f>IFERROR(VLOOKUP(CONCATENATE($A184,W$1),'Исх-видео'!$A$2:$F$3000,6,FALSE),"-")</f>
        <v>-</v>
      </c>
      <c r="X184" s="108" t="str">
        <f>IFERROR(VLOOKUP(CONCATENATE($A184,X$1),'Исх-видео'!$A$2:$F$3000,6,FALSE),"-")</f>
        <v>-</v>
      </c>
      <c r="Y184" s="108" t="str">
        <f>IFERROR(VLOOKUP(CONCATENATE($A184,Y$1),'Исх-видео'!$A$2:$F$3000,6,FALSE),"-")</f>
        <v>-</v>
      </c>
      <c r="Z184" s="108" t="str">
        <f>IFERROR(VLOOKUP(CONCATENATE($A184,Z$1),'Исх-видео'!$A$2:$F$3000,6,FALSE),"-")</f>
        <v>-</v>
      </c>
      <c r="AA184" s="108" t="str">
        <f>IFERROR(VLOOKUP(CONCATENATE($A184,AA$1),'Исх-видео'!$A$2:$F$3000,6,FALSE),"-")</f>
        <v>-</v>
      </c>
      <c r="AB184" s="108" t="str">
        <f>IFERROR(VLOOKUP(CONCATENATE($A184,AB$1),'Исх-видео'!$A$2:$F$3000,6,FALSE),"-")</f>
        <v>-</v>
      </c>
      <c r="AC184" s="108" t="str">
        <f>IFERROR(VLOOKUP(CONCATENATE($A184,AC$1),'Исх-видео'!$A$2:$F$3000,6,FALSE),"-")</f>
        <v>-</v>
      </c>
      <c r="AD184" s="108" t="str">
        <f>IFERROR(VLOOKUP(CONCATENATE($A184,AD$1),'Исх-видео'!$A$2:$F$3000,6,FALSE),"-")</f>
        <v>-</v>
      </c>
      <c r="AE184" s="108" t="str">
        <f>IFERROR(VLOOKUP(CONCATENATE($A184,AE$1),'Исх-видео'!$A$2:$F$3000,6,FALSE),"-")</f>
        <v>-</v>
      </c>
      <c r="AF184" s="108" t="str">
        <f>IFERROR(VLOOKUP(CONCATENATE($A184,AF$1),'Исх-видео'!$A$2:$F$3000,6,FALSE),"-")</f>
        <v>-</v>
      </c>
      <c r="AG184" s="108" t="str">
        <f>IFERROR(VLOOKUP(CONCATENATE($A184,AG$1),'Исх-видео'!$A$2:$F$3000,6,FALSE),"-")</f>
        <v>-</v>
      </c>
      <c r="AH184" s="108" t="str">
        <f>IFERROR(VLOOKUP(CONCATENATE($A184,AH$1),'Исх-видео'!$A$2:$F$3000,6,FALSE),"-")</f>
        <v>-</v>
      </c>
      <c r="AI184" s="108" t="str">
        <f>IFERROR(VLOOKUP(CONCATENATE($A184,AI$1),'Исх-видео'!$A$2:$F$3000,6,FALSE),"-")</f>
        <v>-</v>
      </c>
      <c r="AJ184" s="108" t="str">
        <f>IFERROR(VLOOKUP(CONCATENATE($A184,AJ$1),'Исх-видео'!$A$2:$F$3000,6,FALSE),"-")</f>
        <v>-</v>
      </c>
      <c r="AK184" s="108" t="str">
        <f>IFERROR(VLOOKUP(CONCATENATE($A184,AK$1),'Исх-видео'!$A$2:$F$3000,6,FALSE),"-")</f>
        <v>-</v>
      </c>
      <c r="AL184" s="108" t="str">
        <f>IFERROR(VLOOKUP(CONCATENATE($A184,AL$1),'Исх-видео'!$A$2:$F$3000,6,FALSE),"-")</f>
        <v>-</v>
      </c>
      <c r="AM184" s="108" t="str">
        <f>IFERROR(VLOOKUP(CONCATENATE($A184,AM$1),'Исх-видео'!$A$2:$F$3000,6,FALSE),"-")</f>
        <v>-</v>
      </c>
      <c r="AN184" s="108" t="str">
        <f>IFERROR(VLOOKUP(CONCATENATE($A184,AN$1),'Исх-видео'!$A$2:$F$3000,6,FALSE),"-")</f>
        <v>-</v>
      </c>
      <c r="AO184" s="108" t="str">
        <f>IFERROR(VLOOKUP(CONCATENATE($A184,AO$1),'Исх-видео'!$A$2:$F$3000,6,FALSE),"-")</f>
        <v>-</v>
      </c>
      <c r="AP184" s="109"/>
    </row>
    <row r="185" spans="1:42">
      <c r="A185" s="22">
        <f t="shared" si="12"/>
        <v>84</v>
      </c>
      <c r="B185" s="108" t="str">
        <f>IFERROR(VLOOKUP(CONCATENATE($A185,B$1),'Исх-видео'!$A$2:$F$3000,6,FALSE),"-")</f>
        <v>-</v>
      </c>
      <c r="C185" s="108" t="str">
        <f>IFERROR(VLOOKUP(CONCATENATE($A185,C$1),'Исх-видео'!$A$2:$F$3000,6,FALSE),"-")</f>
        <v>-</v>
      </c>
      <c r="D185" s="108" t="str">
        <f>IFERROR(VLOOKUP(CONCATENATE($A185,D$1),'Исх-видео'!$A$2:$F$3000,6,FALSE),"-")</f>
        <v>-</v>
      </c>
      <c r="E185" s="108" t="str">
        <f>IFERROR(VLOOKUP(CONCATENATE($A185,E$1),'Исх-видео'!$A$2:$F$3000,6,FALSE),"-")</f>
        <v>-</v>
      </c>
      <c r="F185" s="108" t="str">
        <f>IFERROR(VLOOKUP(CONCATENATE($A185,F$1),'Исх-видео'!$A$2:$F$3000,6,FALSE),"-")</f>
        <v>-</v>
      </c>
      <c r="G185" s="108" t="str">
        <f>IFERROR(VLOOKUP(CONCATENATE($A185,G$1),'Исх-видео'!$A$2:$F$3000,6,FALSE),"-")</f>
        <v>-</v>
      </c>
      <c r="H185" s="108" t="str">
        <f>IFERROR(VLOOKUP(CONCATENATE($A185,H$1),'Исх-видео'!$A$2:$F$3000,6,FALSE),"-")</f>
        <v>-</v>
      </c>
      <c r="I185" s="108" t="str">
        <f>IFERROR(VLOOKUP(CONCATENATE($A185,I$1),'Исх-видео'!$A$2:$F$3000,6,FALSE),"-")</f>
        <v>-</v>
      </c>
      <c r="J185" s="108" t="str">
        <f>IFERROR(VLOOKUP(CONCATENATE($A185,J$1),'Исх-видео'!$A$2:$F$3000,6,FALSE),"-")</f>
        <v>-</v>
      </c>
      <c r="K185" s="108" t="str">
        <f>IFERROR(VLOOKUP(CONCATENATE($A185,K$1),'Исх-видео'!$A$2:$F$3000,6,FALSE),"-")</f>
        <v>-</v>
      </c>
      <c r="L185" s="108" t="str">
        <f>IFERROR(VLOOKUP(CONCATENATE($A185,L$1),'Исх-видео'!$A$2:$F$3000,6,FALSE),"-")</f>
        <v>-</v>
      </c>
      <c r="M185" s="108" t="str">
        <f>IFERROR(VLOOKUP(CONCATENATE($A185,M$1),'Исх-видео'!$A$2:$F$3000,6,FALSE),"-")</f>
        <v>-</v>
      </c>
      <c r="N185" s="108" t="str">
        <f>IFERROR(VLOOKUP(CONCATENATE($A185,N$1),'Исх-видео'!$A$2:$F$3000,6,FALSE),"-")</f>
        <v>-</v>
      </c>
      <c r="O185" s="108" t="str">
        <f>IFERROR(VLOOKUP(CONCATENATE($A185,O$1),'Исх-видео'!$A$2:$F$3000,6,FALSE),"-")</f>
        <v>-</v>
      </c>
      <c r="P185" s="108" t="str">
        <f>IFERROR(VLOOKUP(CONCATENATE($A185,P$1),'Исх-видео'!$A$2:$F$3000,6,FALSE),"-")</f>
        <v>-</v>
      </c>
      <c r="Q185" s="108" t="str">
        <f>IFERROR(VLOOKUP(CONCATENATE($A185,Q$1),'Исх-видео'!$A$2:$F$3000,6,FALSE),"-")</f>
        <v>-</v>
      </c>
      <c r="R185" s="108" t="str">
        <f>IFERROR(VLOOKUP(CONCATENATE($A185,R$1),'Исх-видео'!$A$2:$F$3000,6,FALSE),"-")</f>
        <v>-</v>
      </c>
      <c r="S185" s="108" t="str">
        <f>IFERROR(VLOOKUP(CONCATENATE($A185,S$1),'Исх-видео'!$A$2:$F$3000,6,FALSE),"-")</f>
        <v>-</v>
      </c>
      <c r="T185" s="108" t="str">
        <f>IFERROR(VLOOKUP(CONCATENATE($A185,T$1),'Исх-видео'!$A$2:$F$3000,6,FALSE),"-")</f>
        <v>-</v>
      </c>
      <c r="U185" s="108" t="str">
        <f>IFERROR(VLOOKUP(CONCATENATE($A185,U$1),'Исх-видео'!$A$2:$F$3000,6,FALSE),"-")</f>
        <v>-</v>
      </c>
      <c r="V185" s="108" t="str">
        <f>IFERROR(VLOOKUP(CONCATENATE($A185,V$1),'Исх-видео'!$A$2:$F$3000,6,FALSE),"-")</f>
        <v>-</v>
      </c>
      <c r="W185" s="108" t="str">
        <f>IFERROR(VLOOKUP(CONCATENATE($A185,W$1),'Исх-видео'!$A$2:$F$3000,6,FALSE),"-")</f>
        <v>-</v>
      </c>
      <c r="X185" s="108" t="str">
        <f>IFERROR(VLOOKUP(CONCATENATE($A185,X$1),'Исх-видео'!$A$2:$F$3000,6,FALSE),"-")</f>
        <v>-</v>
      </c>
      <c r="Y185" s="108" t="str">
        <f>IFERROR(VLOOKUP(CONCATENATE($A185,Y$1),'Исх-видео'!$A$2:$F$3000,6,FALSE),"-")</f>
        <v>-</v>
      </c>
      <c r="Z185" s="108" t="str">
        <f>IFERROR(VLOOKUP(CONCATENATE($A185,Z$1),'Исх-видео'!$A$2:$F$3000,6,FALSE),"-")</f>
        <v>-</v>
      </c>
      <c r="AA185" s="108" t="str">
        <f>IFERROR(VLOOKUP(CONCATENATE($A185,AA$1),'Исх-видео'!$A$2:$F$3000,6,FALSE),"-")</f>
        <v>-</v>
      </c>
      <c r="AB185" s="108" t="str">
        <f>IFERROR(VLOOKUP(CONCATENATE($A185,AB$1),'Исх-видео'!$A$2:$F$3000,6,FALSE),"-")</f>
        <v>-</v>
      </c>
      <c r="AC185" s="108" t="str">
        <f>IFERROR(VLOOKUP(CONCATENATE($A185,AC$1),'Исх-видео'!$A$2:$F$3000,6,FALSE),"-")</f>
        <v>-</v>
      </c>
      <c r="AD185" s="108" t="str">
        <f>IFERROR(VLOOKUP(CONCATENATE($A185,AD$1),'Исх-видео'!$A$2:$F$3000,6,FALSE),"-")</f>
        <v>-</v>
      </c>
      <c r="AE185" s="108" t="str">
        <f>IFERROR(VLOOKUP(CONCATENATE($A185,AE$1),'Исх-видео'!$A$2:$F$3000,6,FALSE),"-")</f>
        <v>-</v>
      </c>
      <c r="AF185" s="108" t="str">
        <f>IFERROR(VLOOKUP(CONCATENATE($A185,AF$1),'Исх-видео'!$A$2:$F$3000,6,FALSE),"-")</f>
        <v>-</v>
      </c>
      <c r="AG185" s="108" t="str">
        <f>IFERROR(VLOOKUP(CONCATENATE($A185,AG$1),'Исх-видео'!$A$2:$F$3000,6,FALSE),"-")</f>
        <v>-</v>
      </c>
      <c r="AH185" s="108" t="str">
        <f>IFERROR(VLOOKUP(CONCATENATE($A185,AH$1),'Исх-видео'!$A$2:$F$3000,6,FALSE),"-")</f>
        <v>-</v>
      </c>
      <c r="AI185" s="108" t="str">
        <f>IFERROR(VLOOKUP(CONCATENATE($A185,AI$1),'Исх-видео'!$A$2:$F$3000,6,FALSE),"-")</f>
        <v>-</v>
      </c>
      <c r="AJ185" s="108" t="str">
        <f>IFERROR(VLOOKUP(CONCATENATE($A185,AJ$1),'Исх-видео'!$A$2:$F$3000,6,FALSE),"-")</f>
        <v>-</v>
      </c>
      <c r="AK185" s="108" t="str">
        <f>IFERROR(VLOOKUP(CONCATENATE($A185,AK$1),'Исх-видео'!$A$2:$F$3000,6,FALSE),"-")</f>
        <v>-</v>
      </c>
      <c r="AL185" s="108" t="str">
        <f>IFERROR(VLOOKUP(CONCATENATE($A185,AL$1),'Исх-видео'!$A$2:$F$3000,6,FALSE),"-")</f>
        <v>-</v>
      </c>
      <c r="AM185" s="108" t="str">
        <f>IFERROR(VLOOKUP(CONCATENATE($A185,AM$1),'Исх-видео'!$A$2:$F$3000,6,FALSE),"-")</f>
        <v>-</v>
      </c>
      <c r="AN185" s="108" t="str">
        <f>IFERROR(VLOOKUP(CONCATENATE($A185,AN$1),'Исх-видео'!$A$2:$F$3000,6,FALSE),"-")</f>
        <v>-</v>
      </c>
      <c r="AO185" s="108" t="str">
        <f>IFERROR(VLOOKUP(CONCATENATE($A185,AO$1),'Исх-видео'!$A$2:$F$3000,6,FALSE),"-")</f>
        <v>-</v>
      </c>
      <c r="AP185" s="109"/>
    </row>
    <row r="186" spans="1:42">
      <c r="A186" s="22">
        <f t="shared" si="12"/>
        <v>85</v>
      </c>
      <c r="B186" s="108" t="str">
        <f>IFERROR(VLOOKUP(CONCATENATE($A186,B$1),'Исх-видео'!$A$2:$F$3000,6,FALSE),"-")</f>
        <v>-</v>
      </c>
      <c r="C186" s="108" t="str">
        <f>IFERROR(VLOOKUP(CONCATENATE($A186,C$1),'Исх-видео'!$A$2:$F$3000,6,FALSE),"-")</f>
        <v>-</v>
      </c>
      <c r="D186" s="108" t="str">
        <f>IFERROR(VLOOKUP(CONCATENATE($A186,D$1),'Исх-видео'!$A$2:$F$3000,6,FALSE),"-")</f>
        <v>-</v>
      </c>
      <c r="E186" s="108" t="str">
        <f>IFERROR(VLOOKUP(CONCATENATE($A186,E$1),'Исх-видео'!$A$2:$F$3000,6,FALSE),"-")</f>
        <v>-</v>
      </c>
      <c r="F186" s="108" t="str">
        <f>IFERROR(VLOOKUP(CONCATENATE($A186,F$1),'Исх-видео'!$A$2:$F$3000,6,FALSE),"-")</f>
        <v>-</v>
      </c>
      <c r="G186" s="108" t="str">
        <f>IFERROR(VLOOKUP(CONCATENATE($A186,G$1),'Исх-видео'!$A$2:$F$3000,6,FALSE),"-")</f>
        <v>-</v>
      </c>
      <c r="H186" s="108" t="str">
        <f>IFERROR(VLOOKUP(CONCATENATE($A186,H$1),'Исх-видео'!$A$2:$F$3000,6,FALSE),"-")</f>
        <v>-</v>
      </c>
      <c r="I186" s="108" t="str">
        <f>IFERROR(VLOOKUP(CONCATENATE($A186,I$1),'Исх-видео'!$A$2:$F$3000,6,FALSE),"-")</f>
        <v>-</v>
      </c>
      <c r="J186" s="108" t="str">
        <f>IFERROR(VLOOKUP(CONCATENATE($A186,J$1),'Исх-видео'!$A$2:$F$3000,6,FALSE),"-")</f>
        <v>-</v>
      </c>
      <c r="K186" s="108" t="str">
        <f>IFERROR(VLOOKUP(CONCATENATE($A186,K$1),'Исх-видео'!$A$2:$F$3000,6,FALSE),"-")</f>
        <v>-</v>
      </c>
      <c r="L186" s="108" t="str">
        <f>IFERROR(VLOOKUP(CONCATENATE($A186,L$1),'Исх-видео'!$A$2:$F$3000,6,FALSE),"-")</f>
        <v>-</v>
      </c>
      <c r="M186" s="108" t="str">
        <f>IFERROR(VLOOKUP(CONCATENATE($A186,M$1),'Исх-видео'!$A$2:$F$3000,6,FALSE),"-")</f>
        <v>-</v>
      </c>
      <c r="N186" s="108" t="str">
        <f>IFERROR(VLOOKUP(CONCATENATE($A186,N$1),'Исх-видео'!$A$2:$F$3000,6,FALSE),"-")</f>
        <v>-</v>
      </c>
      <c r="O186" s="108" t="str">
        <f>IFERROR(VLOOKUP(CONCATENATE($A186,O$1),'Исх-видео'!$A$2:$F$3000,6,FALSE),"-")</f>
        <v>-</v>
      </c>
      <c r="P186" s="108" t="str">
        <f>IFERROR(VLOOKUP(CONCATENATE($A186,P$1),'Исх-видео'!$A$2:$F$3000,6,FALSE),"-")</f>
        <v>-</v>
      </c>
      <c r="Q186" s="108" t="str">
        <f>IFERROR(VLOOKUP(CONCATENATE($A186,Q$1),'Исх-видео'!$A$2:$F$3000,6,FALSE),"-")</f>
        <v>-</v>
      </c>
      <c r="R186" s="108" t="str">
        <f>IFERROR(VLOOKUP(CONCATENATE($A186,R$1),'Исх-видео'!$A$2:$F$3000,6,FALSE),"-")</f>
        <v>-</v>
      </c>
      <c r="S186" s="108" t="str">
        <f>IFERROR(VLOOKUP(CONCATENATE($A186,S$1),'Исх-видео'!$A$2:$F$3000,6,FALSE),"-")</f>
        <v>-</v>
      </c>
      <c r="T186" s="108" t="str">
        <f>IFERROR(VLOOKUP(CONCATENATE($A186,T$1),'Исх-видео'!$A$2:$F$3000,6,FALSE),"-")</f>
        <v>-</v>
      </c>
      <c r="U186" s="108" t="str">
        <f>IFERROR(VLOOKUP(CONCATENATE($A186,U$1),'Исх-видео'!$A$2:$F$3000,6,FALSE),"-")</f>
        <v>-</v>
      </c>
      <c r="V186" s="108" t="str">
        <f>IFERROR(VLOOKUP(CONCATENATE($A186,V$1),'Исх-видео'!$A$2:$F$3000,6,FALSE),"-")</f>
        <v>-</v>
      </c>
      <c r="W186" s="108" t="str">
        <f>IFERROR(VLOOKUP(CONCATENATE($A186,W$1),'Исх-видео'!$A$2:$F$3000,6,FALSE),"-")</f>
        <v>-</v>
      </c>
      <c r="X186" s="108" t="str">
        <f>IFERROR(VLOOKUP(CONCATENATE($A186,X$1),'Исх-видео'!$A$2:$F$3000,6,FALSE),"-")</f>
        <v>-</v>
      </c>
      <c r="Y186" s="108" t="str">
        <f>IFERROR(VLOOKUP(CONCATENATE($A186,Y$1),'Исх-видео'!$A$2:$F$3000,6,FALSE),"-")</f>
        <v>-</v>
      </c>
      <c r="Z186" s="108" t="str">
        <f>IFERROR(VLOOKUP(CONCATENATE($A186,Z$1),'Исх-видео'!$A$2:$F$3000,6,FALSE),"-")</f>
        <v>-</v>
      </c>
      <c r="AA186" s="108" t="str">
        <f>IFERROR(VLOOKUP(CONCATENATE($A186,AA$1),'Исх-видео'!$A$2:$F$3000,6,FALSE),"-")</f>
        <v>-</v>
      </c>
      <c r="AB186" s="108" t="str">
        <f>IFERROR(VLOOKUP(CONCATENATE($A186,AB$1),'Исх-видео'!$A$2:$F$3000,6,FALSE),"-")</f>
        <v>-</v>
      </c>
      <c r="AC186" s="108" t="str">
        <f>IFERROR(VLOOKUP(CONCATENATE($A186,AC$1),'Исх-видео'!$A$2:$F$3000,6,FALSE),"-")</f>
        <v>-</v>
      </c>
      <c r="AD186" s="108" t="str">
        <f>IFERROR(VLOOKUP(CONCATENATE($A186,AD$1),'Исх-видео'!$A$2:$F$3000,6,FALSE),"-")</f>
        <v>-</v>
      </c>
      <c r="AE186" s="108" t="str">
        <f>IFERROR(VLOOKUP(CONCATENATE($A186,AE$1),'Исх-видео'!$A$2:$F$3000,6,FALSE),"-")</f>
        <v>-</v>
      </c>
      <c r="AF186" s="108" t="str">
        <f>IFERROR(VLOOKUP(CONCATENATE($A186,AF$1),'Исх-видео'!$A$2:$F$3000,6,FALSE),"-")</f>
        <v>-</v>
      </c>
      <c r="AG186" s="108" t="str">
        <f>IFERROR(VLOOKUP(CONCATENATE($A186,AG$1),'Исх-видео'!$A$2:$F$3000,6,FALSE),"-")</f>
        <v>-</v>
      </c>
      <c r="AH186" s="108" t="str">
        <f>IFERROR(VLOOKUP(CONCATENATE($A186,AH$1),'Исх-видео'!$A$2:$F$3000,6,FALSE),"-")</f>
        <v>-</v>
      </c>
      <c r="AI186" s="108" t="str">
        <f>IFERROR(VLOOKUP(CONCATENATE($A186,AI$1),'Исх-видео'!$A$2:$F$3000,6,FALSE),"-")</f>
        <v>-</v>
      </c>
      <c r="AJ186" s="108" t="str">
        <f>IFERROR(VLOOKUP(CONCATENATE($A186,AJ$1),'Исх-видео'!$A$2:$F$3000,6,FALSE),"-")</f>
        <v>-</v>
      </c>
      <c r="AK186" s="108" t="str">
        <f>IFERROR(VLOOKUP(CONCATENATE($A186,AK$1),'Исх-видео'!$A$2:$F$3000,6,FALSE),"-")</f>
        <v>-</v>
      </c>
      <c r="AL186" s="108" t="str">
        <f>IFERROR(VLOOKUP(CONCATENATE($A186,AL$1),'Исх-видео'!$A$2:$F$3000,6,FALSE),"-")</f>
        <v>-</v>
      </c>
      <c r="AM186" s="108" t="str">
        <f>IFERROR(VLOOKUP(CONCATENATE($A186,AM$1),'Исх-видео'!$A$2:$F$3000,6,FALSE),"-")</f>
        <v>-</v>
      </c>
      <c r="AN186" s="108" t="str">
        <f>IFERROR(VLOOKUP(CONCATENATE($A186,AN$1),'Исх-видео'!$A$2:$F$3000,6,FALSE),"-")</f>
        <v>-</v>
      </c>
      <c r="AO186" s="108" t="str">
        <f>IFERROR(VLOOKUP(CONCATENATE($A186,AO$1),'Исх-видео'!$A$2:$F$3000,6,FALSE),"-")</f>
        <v>-</v>
      </c>
      <c r="AP186" s="109"/>
    </row>
    <row r="187" spans="1:42">
      <c r="A187" s="22">
        <f t="shared" si="12"/>
        <v>86</v>
      </c>
      <c r="B187" s="108" t="str">
        <f>IFERROR(VLOOKUP(CONCATENATE($A187,B$1),'Исх-видео'!$A$2:$F$3000,6,FALSE),"-")</f>
        <v>-</v>
      </c>
      <c r="C187" s="108" t="str">
        <f>IFERROR(VLOOKUP(CONCATENATE($A187,C$1),'Исх-видео'!$A$2:$F$3000,6,FALSE),"-")</f>
        <v>-</v>
      </c>
      <c r="D187" s="108" t="str">
        <f>IFERROR(VLOOKUP(CONCATENATE($A187,D$1),'Исх-видео'!$A$2:$F$3000,6,FALSE),"-")</f>
        <v>-</v>
      </c>
      <c r="E187" s="108" t="str">
        <f>IFERROR(VLOOKUP(CONCATENATE($A187,E$1),'Исх-видео'!$A$2:$F$3000,6,FALSE),"-")</f>
        <v>-</v>
      </c>
      <c r="F187" s="108" t="str">
        <f>IFERROR(VLOOKUP(CONCATENATE($A187,F$1),'Исх-видео'!$A$2:$F$3000,6,FALSE),"-")</f>
        <v>-</v>
      </c>
      <c r="G187" s="108" t="str">
        <f>IFERROR(VLOOKUP(CONCATENATE($A187,G$1),'Исх-видео'!$A$2:$F$3000,6,FALSE),"-")</f>
        <v>-</v>
      </c>
      <c r="H187" s="108" t="str">
        <f>IFERROR(VLOOKUP(CONCATENATE($A187,H$1),'Исх-видео'!$A$2:$F$3000,6,FALSE),"-")</f>
        <v>-</v>
      </c>
      <c r="I187" s="108" t="str">
        <f>IFERROR(VLOOKUP(CONCATENATE($A187,I$1),'Исх-видео'!$A$2:$F$3000,6,FALSE),"-")</f>
        <v>-</v>
      </c>
      <c r="J187" s="108" t="str">
        <f>IFERROR(VLOOKUP(CONCATENATE($A187,J$1),'Исх-видео'!$A$2:$F$3000,6,FALSE),"-")</f>
        <v>-</v>
      </c>
      <c r="K187" s="108" t="str">
        <f>IFERROR(VLOOKUP(CONCATENATE($A187,K$1),'Исх-видео'!$A$2:$F$3000,6,FALSE),"-")</f>
        <v>-</v>
      </c>
      <c r="L187" s="108" t="str">
        <f>IFERROR(VLOOKUP(CONCATENATE($A187,L$1),'Исх-видео'!$A$2:$F$3000,6,FALSE),"-")</f>
        <v>-</v>
      </c>
      <c r="M187" s="108" t="str">
        <f>IFERROR(VLOOKUP(CONCATENATE($A187,M$1),'Исх-видео'!$A$2:$F$3000,6,FALSE),"-")</f>
        <v>-</v>
      </c>
      <c r="N187" s="108" t="str">
        <f>IFERROR(VLOOKUP(CONCATENATE($A187,N$1),'Исх-видео'!$A$2:$F$3000,6,FALSE),"-")</f>
        <v>-</v>
      </c>
      <c r="O187" s="108" t="str">
        <f>IFERROR(VLOOKUP(CONCATENATE($A187,O$1),'Исх-видео'!$A$2:$F$3000,6,FALSE),"-")</f>
        <v>-</v>
      </c>
      <c r="P187" s="108" t="str">
        <f>IFERROR(VLOOKUP(CONCATENATE($A187,P$1),'Исх-видео'!$A$2:$F$3000,6,FALSE),"-")</f>
        <v>-</v>
      </c>
      <c r="Q187" s="108" t="str">
        <f>IFERROR(VLOOKUP(CONCATENATE($A187,Q$1),'Исх-видео'!$A$2:$F$3000,6,FALSE),"-")</f>
        <v>-</v>
      </c>
      <c r="R187" s="108" t="str">
        <f>IFERROR(VLOOKUP(CONCATENATE($A187,R$1),'Исх-видео'!$A$2:$F$3000,6,FALSE),"-")</f>
        <v>-</v>
      </c>
      <c r="S187" s="108" t="str">
        <f>IFERROR(VLOOKUP(CONCATENATE($A187,S$1),'Исх-видео'!$A$2:$F$3000,6,FALSE),"-")</f>
        <v>-</v>
      </c>
      <c r="T187" s="108" t="str">
        <f>IFERROR(VLOOKUP(CONCATENATE($A187,T$1),'Исх-видео'!$A$2:$F$3000,6,FALSE),"-")</f>
        <v>-</v>
      </c>
      <c r="U187" s="108" t="str">
        <f>IFERROR(VLOOKUP(CONCATENATE($A187,U$1),'Исх-видео'!$A$2:$F$3000,6,FALSE),"-")</f>
        <v>-</v>
      </c>
      <c r="V187" s="108" t="str">
        <f>IFERROR(VLOOKUP(CONCATENATE($A187,V$1),'Исх-видео'!$A$2:$F$3000,6,FALSE),"-")</f>
        <v>-</v>
      </c>
      <c r="W187" s="108" t="str">
        <f>IFERROR(VLOOKUP(CONCATENATE($A187,W$1),'Исх-видео'!$A$2:$F$3000,6,FALSE),"-")</f>
        <v>-</v>
      </c>
      <c r="X187" s="108" t="str">
        <f>IFERROR(VLOOKUP(CONCATENATE($A187,X$1),'Исх-видео'!$A$2:$F$3000,6,FALSE),"-")</f>
        <v>-</v>
      </c>
      <c r="Y187" s="108" t="str">
        <f>IFERROR(VLOOKUP(CONCATENATE($A187,Y$1),'Исх-видео'!$A$2:$F$3000,6,FALSE),"-")</f>
        <v>-</v>
      </c>
      <c r="Z187" s="108" t="str">
        <f>IFERROR(VLOOKUP(CONCATENATE($A187,Z$1),'Исх-видео'!$A$2:$F$3000,6,FALSE),"-")</f>
        <v>-</v>
      </c>
      <c r="AA187" s="108" t="str">
        <f>IFERROR(VLOOKUP(CONCATENATE($A187,AA$1),'Исх-видео'!$A$2:$F$3000,6,FALSE),"-")</f>
        <v>-</v>
      </c>
      <c r="AB187" s="108" t="str">
        <f>IFERROR(VLOOKUP(CONCATENATE($A187,AB$1),'Исх-видео'!$A$2:$F$3000,6,FALSE),"-")</f>
        <v>-</v>
      </c>
      <c r="AC187" s="108" t="str">
        <f>IFERROR(VLOOKUP(CONCATENATE($A187,AC$1),'Исх-видео'!$A$2:$F$3000,6,FALSE),"-")</f>
        <v>-</v>
      </c>
      <c r="AD187" s="108" t="str">
        <f>IFERROR(VLOOKUP(CONCATENATE($A187,AD$1),'Исх-видео'!$A$2:$F$3000,6,FALSE),"-")</f>
        <v>-</v>
      </c>
      <c r="AE187" s="108" t="str">
        <f>IFERROR(VLOOKUP(CONCATENATE($A187,AE$1),'Исх-видео'!$A$2:$F$3000,6,FALSE),"-")</f>
        <v>-</v>
      </c>
      <c r="AF187" s="108" t="str">
        <f>IFERROR(VLOOKUP(CONCATENATE($A187,AF$1),'Исх-видео'!$A$2:$F$3000,6,FALSE),"-")</f>
        <v>-</v>
      </c>
      <c r="AG187" s="108" t="str">
        <f>IFERROR(VLOOKUP(CONCATENATE($A187,AG$1),'Исх-видео'!$A$2:$F$3000,6,FALSE),"-")</f>
        <v>-</v>
      </c>
      <c r="AH187" s="108" t="str">
        <f>IFERROR(VLOOKUP(CONCATENATE($A187,AH$1),'Исх-видео'!$A$2:$F$3000,6,FALSE),"-")</f>
        <v>-</v>
      </c>
      <c r="AI187" s="108" t="str">
        <f>IFERROR(VLOOKUP(CONCATENATE($A187,AI$1),'Исх-видео'!$A$2:$F$3000,6,FALSE),"-")</f>
        <v>-</v>
      </c>
      <c r="AJ187" s="108" t="str">
        <f>IFERROR(VLOOKUP(CONCATENATE($A187,AJ$1),'Исх-видео'!$A$2:$F$3000,6,FALSE),"-")</f>
        <v>-</v>
      </c>
      <c r="AK187" s="108" t="str">
        <f>IFERROR(VLOOKUP(CONCATENATE($A187,AK$1),'Исх-видео'!$A$2:$F$3000,6,FALSE),"-")</f>
        <v>-</v>
      </c>
      <c r="AL187" s="108" t="str">
        <f>IFERROR(VLOOKUP(CONCATENATE($A187,AL$1),'Исх-видео'!$A$2:$F$3000,6,FALSE),"-")</f>
        <v>-</v>
      </c>
      <c r="AM187" s="108" t="str">
        <f>IFERROR(VLOOKUP(CONCATENATE($A187,AM$1),'Исх-видео'!$A$2:$F$3000,6,FALSE),"-")</f>
        <v>-</v>
      </c>
      <c r="AN187" s="108" t="str">
        <f>IFERROR(VLOOKUP(CONCATENATE($A187,AN$1),'Исх-видео'!$A$2:$F$3000,6,FALSE),"-")</f>
        <v>-</v>
      </c>
      <c r="AO187" s="108" t="str">
        <f>IFERROR(VLOOKUP(CONCATENATE($A187,AO$1),'Исх-видео'!$A$2:$F$3000,6,FALSE),"-")</f>
        <v>-</v>
      </c>
      <c r="AP187" s="109"/>
    </row>
    <row r="188" spans="1:42">
      <c r="A188" s="22">
        <f t="shared" si="12"/>
        <v>87</v>
      </c>
      <c r="B188" s="108" t="str">
        <f>IFERROR(VLOOKUP(CONCATENATE($A188,B$1),'Исх-видео'!$A$2:$F$3000,6,FALSE),"-")</f>
        <v>-</v>
      </c>
      <c r="C188" s="108" t="str">
        <f>IFERROR(VLOOKUP(CONCATENATE($A188,C$1),'Исх-видео'!$A$2:$F$3000,6,FALSE),"-")</f>
        <v>-</v>
      </c>
      <c r="D188" s="108" t="str">
        <f>IFERROR(VLOOKUP(CONCATENATE($A188,D$1),'Исх-видео'!$A$2:$F$3000,6,FALSE),"-")</f>
        <v>-</v>
      </c>
      <c r="E188" s="108" t="str">
        <f>IFERROR(VLOOKUP(CONCATENATE($A188,E$1),'Исх-видео'!$A$2:$F$3000,6,FALSE),"-")</f>
        <v>-</v>
      </c>
      <c r="F188" s="108" t="str">
        <f>IFERROR(VLOOKUP(CONCATENATE($A188,F$1),'Исх-видео'!$A$2:$F$3000,6,FALSE),"-")</f>
        <v>-</v>
      </c>
      <c r="G188" s="108" t="str">
        <f>IFERROR(VLOOKUP(CONCATENATE($A188,G$1),'Исх-видео'!$A$2:$F$3000,6,FALSE),"-")</f>
        <v>-</v>
      </c>
      <c r="H188" s="108" t="str">
        <f>IFERROR(VLOOKUP(CONCATENATE($A188,H$1),'Исх-видео'!$A$2:$F$3000,6,FALSE),"-")</f>
        <v>-</v>
      </c>
      <c r="I188" s="108" t="str">
        <f>IFERROR(VLOOKUP(CONCATENATE($A188,I$1),'Исх-видео'!$A$2:$F$3000,6,FALSE),"-")</f>
        <v>-</v>
      </c>
      <c r="J188" s="108" t="str">
        <f>IFERROR(VLOOKUP(CONCATENATE($A188,J$1),'Исх-видео'!$A$2:$F$3000,6,FALSE),"-")</f>
        <v>-</v>
      </c>
      <c r="K188" s="108" t="str">
        <f>IFERROR(VLOOKUP(CONCATENATE($A188,K$1),'Исх-видео'!$A$2:$F$3000,6,FALSE),"-")</f>
        <v>-</v>
      </c>
      <c r="L188" s="108" t="str">
        <f>IFERROR(VLOOKUP(CONCATENATE($A188,L$1),'Исх-видео'!$A$2:$F$3000,6,FALSE),"-")</f>
        <v>-</v>
      </c>
      <c r="M188" s="108" t="str">
        <f>IFERROR(VLOOKUP(CONCATENATE($A188,M$1),'Исх-видео'!$A$2:$F$3000,6,FALSE),"-")</f>
        <v>-</v>
      </c>
      <c r="N188" s="108" t="str">
        <f>IFERROR(VLOOKUP(CONCATENATE($A188,N$1),'Исх-видео'!$A$2:$F$3000,6,FALSE),"-")</f>
        <v>-</v>
      </c>
      <c r="O188" s="108" t="str">
        <f>IFERROR(VLOOKUP(CONCATENATE($A188,O$1),'Исх-видео'!$A$2:$F$3000,6,FALSE),"-")</f>
        <v>-</v>
      </c>
      <c r="P188" s="108" t="str">
        <f>IFERROR(VLOOKUP(CONCATENATE($A188,P$1),'Исх-видео'!$A$2:$F$3000,6,FALSE),"-")</f>
        <v>-</v>
      </c>
      <c r="Q188" s="108" t="str">
        <f>IFERROR(VLOOKUP(CONCATENATE($A188,Q$1),'Исх-видео'!$A$2:$F$3000,6,FALSE),"-")</f>
        <v>-</v>
      </c>
      <c r="R188" s="108" t="str">
        <f>IFERROR(VLOOKUP(CONCATENATE($A188,R$1),'Исх-видео'!$A$2:$F$3000,6,FALSE),"-")</f>
        <v>-</v>
      </c>
      <c r="S188" s="108" t="str">
        <f>IFERROR(VLOOKUP(CONCATENATE($A188,S$1),'Исх-видео'!$A$2:$F$3000,6,FALSE),"-")</f>
        <v>-</v>
      </c>
      <c r="T188" s="108" t="str">
        <f>IFERROR(VLOOKUP(CONCATENATE($A188,T$1),'Исх-видео'!$A$2:$F$3000,6,FALSE),"-")</f>
        <v>-</v>
      </c>
      <c r="U188" s="108" t="str">
        <f>IFERROR(VLOOKUP(CONCATENATE($A188,U$1),'Исх-видео'!$A$2:$F$3000,6,FALSE),"-")</f>
        <v>-</v>
      </c>
      <c r="V188" s="108" t="str">
        <f>IFERROR(VLOOKUP(CONCATENATE($A188,V$1),'Исх-видео'!$A$2:$F$3000,6,FALSE),"-")</f>
        <v>-</v>
      </c>
      <c r="W188" s="108" t="str">
        <f>IFERROR(VLOOKUP(CONCATENATE($A188,W$1),'Исх-видео'!$A$2:$F$3000,6,FALSE),"-")</f>
        <v>-</v>
      </c>
      <c r="X188" s="108" t="str">
        <f>IFERROR(VLOOKUP(CONCATENATE($A188,X$1),'Исх-видео'!$A$2:$F$3000,6,FALSE),"-")</f>
        <v>-</v>
      </c>
      <c r="Y188" s="108" t="str">
        <f>IFERROR(VLOOKUP(CONCATENATE($A188,Y$1),'Исх-видео'!$A$2:$F$3000,6,FALSE),"-")</f>
        <v>-</v>
      </c>
      <c r="Z188" s="108" t="str">
        <f>IFERROR(VLOOKUP(CONCATENATE($A188,Z$1),'Исх-видео'!$A$2:$F$3000,6,FALSE),"-")</f>
        <v>-</v>
      </c>
      <c r="AA188" s="108" t="str">
        <f>IFERROR(VLOOKUP(CONCATENATE($A188,AA$1),'Исх-видео'!$A$2:$F$3000,6,FALSE),"-")</f>
        <v>-</v>
      </c>
      <c r="AB188" s="108" t="str">
        <f>IFERROR(VLOOKUP(CONCATENATE($A188,AB$1),'Исх-видео'!$A$2:$F$3000,6,FALSE),"-")</f>
        <v>-</v>
      </c>
      <c r="AC188" s="108" t="str">
        <f>IFERROR(VLOOKUP(CONCATENATE($A188,AC$1),'Исх-видео'!$A$2:$F$3000,6,FALSE),"-")</f>
        <v>-</v>
      </c>
      <c r="AD188" s="108" t="str">
        <f>IFERROR(VLOOKUP(CONCATENATE($A188,AD$1),'Исх-видео'!$A$2:$F$3000,6,FALSE),"-")</f>
        <v>-</v>
      </c>
      <c r="AE188" s="108" t="str">
        <f>IFERROR(VLOOKUP(CONCATENATE($A188,AE$1),'Исх-видео'!$A$2:$F$3000,6,FALSE),"-")</f>
        <v>-</v>
      </c>
      <c r="AF188" s="108" t="str">
        <f>IFERROR(VLOOKUP(CONCATENATE($A188,AF$1),'Исх-видео'!$A$2:$F$3000,6,FALSE),"-")</f>
        <v>-</v>
      </c>
      <c r="AG188" s="108" t="str">
        <f>IFERROR(VLOOKUP(CONCATENATE($A188,AG$1),'Исх-видео'!$A$2:$F$3000,6,FALSE),"-")</f>
        <v>-</v>
      </c>
      <c r="AH188" s="108" t="str">
        <f>IFERROR(VLOOKUP(CONCATENATE($A188,AH$1),'Исх-видео'!$A$2:$F$3000,6,FALSE),"-")</f>
        <v>-</v>
      </c>
      <c r="AI188" s="108" t="str">
        <f>IFERROR(VLOOKUP(CONCATENATE($A188,AI$1),'Исх-видео'!$A$2:$F$3000,6,FALSE),"-")</f>
        <v>-</v>
      </c>
      <c r="AJ188" s="108" t="str">
        <f>IFERROR(VLOOKUP(CONCATENATE($A188,AJ$1),'Исх-видео'!$A$2:$F$3000,6,FALSE),"-")</f>
        <v>-</v>
      </c>
      <c r="AK188" s="108" t="str">
        <f>IFERROR(VLOOKUP(CONCATENATE($A188,AK$1),'Исх-видео'!$A$2:$F$3000,6,FALSE),"-")</f>
        <v>-</v>
      </c>
      <c r="AL188" s="108" t="str">
        <f>IFERROR(VLOOKUP(CONCATENATE($A188,AL$1),'Исх-видео'!$A$2:$F$3000,6,FALSE),"-")</f>
        <v>-</v>
      </c>
      <c r="AM188" s="108" t="str">
        <f>IFERROR(VLOOKUP(CONCATENATE($A188,AM$1),'Исх-видео'!$A$2:$F$3000,6,FALSE),"-")</f>
        <v>-</v>
      </c>
      <c r="AN188" s="108" t="str">
        <f>IFERROR(VLOOKUP(CONCATENATE($A188,AN$1),'Исх-видео'!$A$2:$F$3000,6,FALSE),"-")</f>
        <v>-</v>
      </c>
      <c r="AO188" s="108" t="str">
        <f>IFERROR(VLOOKUP(CONCATENATE($A188,AO$1),'Исх-видео'!$A$2:$F$3000,6,FALSE),"-")</f>
        <v>-</v>
      </c>
      <c r="AP188" s="109"/>
    </row>
    <row r="189" spans="1:42">
      <c r="A189" s="22">
        <f t="shared" si="12"/>
        <v>88</v>
      </c>
      <c r="B189" s="108" t="str">
        <f>IFERROR(VLOOKUP(CONCATENATE($A189,B$1),'Исх-видео'!$A$2:$F$3000,6,FALSE),"-")</f>
        <v>-</v>
      </c>
      <c r="C189" s="108" t="str">
        <f>IFERROR(VLOOKUP(CONCATENATE($A189,C$1),'Исх-видео'!$A$2:$F$3000,6,FALSE),"-")</f>
        <v>-</v>
      </c>
      <c r="D189" s="108" t="str">
        <f>IFERROR(VLOOKUP(CONCATENATE($A189,D$1),'Исх-видео'!$A$2:$F$3000,6,FALSE),"-")</f>
        <v>-</v>
      </c>
      <c r="E189" s="108" t="str">
        <f>IFERROR(VLOOKUP(CONCATENATE($A189,E$1),'Исх-видео'!$A$2:$F$3000,6,FALSE),"-")</f>
        <v>-</v>
      </c>
      <c r="F189" s="108" t="str">
        <f>IFERROR(VLOOKUP(CONCATENATE($A189,F$1),'Исх-видео'!$A$2:$F$3000,6,FALSE),"-")</f>
        <v>-</v>
      </c>
      <c r="G189" s="108" t="str">
        <f>IFERROR(VLOOKUP(CONCATENATE($A189,G$1),'Исх-видео'!$A$2:$F$3000,6,FALSE),"-")</f>
        <v>-</v>
      </c>
      <c r="H189" s="108" t="str">
        <f>IFERROR(VLOOKUP(CONCATENATE($A189,H$1),'Исх-видео'!$A$2:$F$3000,6,FALSE),"-")</f>
        <v>-</v>
      </c>
      <c r="I189" s="108" t="str">
        <f>IFERROR(VLOOKUP(CONCATENATE($A189,I$1),'Исх-видео'!$A$2:$F$3000,6,FALSE),"-")</f>
        <v>-</v>
      </c>
      <c r="J189" s="108" t="str">
        <f>IFERROR(VLOOKUP(CONCATENATE($A189,J$1),'Исх-видео'!$A$2:$F$3000,6,FALSE),"-")</f>
        <v>-</v>
      </c>
      <c r="K189" s="108" t="str">
        <f>IFERROR(VLOOKUP(CONCATENATE($A189,K$1),'Исх-видео'!$A$2:$F$3000,6,FALSE),"-")</f>
        <v>-</v>
      </c>
      <c r="L189" s="108" t="str">
        <f>IFERROR(VLOOKUP(CONCATENATE($A189,L$1),'Исх-видео'!$A$2:$F$3000,6,FALSE),"-")</f>
        <v>-</v>
      </c>
      <c r="M189" s="108" t="str">
        <f>IFERROR(VLOOKUP(CONCATENATE($A189,M$1),'Исх-видео'!$A$2:$F$3000,6,FALSE),"-")</f>
        <v>-</v>
      </c>
      <c r="N189" s="108" t="str">
        <f>IFERROR(VLOOKUP(CONCATENATE($A189,N$1),'Исх-видео'!$A$2:$F$3000,6,FALSE),"-")</f>
        <v>-</v>
      </c>
      <c r="O189" s="108" t="str">
        <f>IFERROR(VLOOKUP(CONCATENATE($A189,O$1),'Исх-видео'!$A$2:$F$3000,6,FALSE),"-")</f>
        <v>-</v>
      </c>
      <c r="P189" s="108" t="str">
        <f>IFERROR(VLOOKUP(CONCATENATE($A189,P$1),'Исх-видео'!$A$2:$F$3000,6,FALSE),"-")</f>
        <v>-</v>
      </c>
      <c r="Q189" s="108" t="str">
        <f>IFERROR(VLOOKUP(CONCATENATE($A189,Q$1),'Исх-видео'!$A$2:$F$3000,6,FALSE),"-")</f>
        <v>-</v>
      </c>
      <c r="R189" s="108" t="str">
        <f>IFERROR(VLOOKUP(CONCATENATE($A189,R$1),'Исх-видео'!$A$2:$F$3000,6,FALSE),"-")</f>
        <v>-</v>
      </c>
      <c r="S189" s="108" t="str">
        <f>IFERROR(VLOOKUP(CONCATENATE($A189,S$1),'Исх-видео'!$A$2:$F$3000,6,FALSE),"-")</f>
        <v>-</v>
      </c>
      <c r="T189" s="108" t="str">
        <f>IFERROR(VLOOKUP(CONCATENATE($A189,T$1),'Исх-видео'!$A$2:$F$3000,6,FALSE),"-")</f>
        <v>-</v>
      </c>
      <c r="U189" s="108" t="str">
        <f>IFERROR(VLOOKUP(CONCATENATE($A189,U$1),'Исх-видео'!$A$2:$F$3000,6,FALSE),"-")</f>
        <v>-</v>
      </c>
      <c r="V189" s="108" t="str">
        <f>IFERROR(VLOOKUP(CONCATENATE($A189,V$1),'Исх-видео'!$A$2:$F$3000,6,FALSE),"-")</f>
        <v>-</v>
      </c>
      <c r="W189" s="108" t="str">
        <f>IFERROR(VLOOKUP(CONCATENATE($A189,W$1),'Исх-видео'!$A$2:$F$3000,6,FALSE),"-")</f>
        <v>-</v>
      </c>
      <c r="X189" s="108" t="str">
        <f>IFERROR(VLOOKUP(CONCATENATE($A189,X$1),'Исх-видео'!$A$2:$F$3000,6,FALSE),"-")</f>
        <v>-</v>
      </c>
      <c r="Y189" s="108" t="str">
        <f>IFERROR(VLOOKUP(CONCATENATE($A189,Y$1),'Исх-видео'!$A$2:$F$3000,6,FALSE),"-")</f>
        <v>-</v>
      </c>
      <c r="Z189" s="108" t="str">
        <f>IFERROR(VLOOKUP(CONCATENATE($A189,Z$1),'Исх-видео'!$A$2:$F$3000,6,FALSE),"-")</f>
        <v>-</v>
      </c>
      <c r="AA189" s="108" t="str">
        <f>IFERROR(VLOOKUP(CONCATENATE($A189,AA$1),'Исх-видео'!$A$2:$F$3000,6,FALSE),"-")</f>
        <v>-</v>
      </c>
      <c r="AB189" s="108" t="str">
        <f>IFERROR(VLOOKUP(CONCATENATE($A189,AB$1),'Исх-видео'!$A$2:$F$3000,6,FALSE),"-")</f>
        <v>-</v>
      </c>
      <c r="AC189" s="108" t="str">
        <f>IFERROR(VLOOKUP(CONCATENATE($A189,AC$1),'Исх-видео'!$A$2:$F$3000,6,FALSE),"-")</f>
        <v>-</v>
      </c>
      <c r="AD189" s="108" t="str">
        <f>IFERROR(VLOOKUP(CONCATENATE($A189,AD$1),'Исх-видео'!$A$2:$F$3000,6,FALSE),"-")</f>
        <v>-</v>
      </c>
      <c r="AE189" s="108" t="str">
        <f>IFERROR(VLOOKUP(CONCATENATE($A189,AE$1),'Исх-видео'!$A$2:$F$3000,6,FALSE),"-")</f>
        <v>-</v>
      </c>
      <c r="AF189" s="108" t="str">
        <f>IFERROR(VLOOKUP(CONCATENATE($A189,AF$1),'Исх-видео'!$A$2:$F$3000,6,FALSE),"-")</f>
        <v>-</v>
      </c>
      <c r="AG189" s="108" t="str">
        <f>IFERROR(VLOOKUP(CONCATENATE($A189,AG$1),'Исх-видео'!$A$2:$F$3000,6,FALSE),"-")</f>
        <v>-</v>
      </c>
      <c r="AH189" s="108" t="str">
        <f>IFERROR(VLOOKUP(CONCATENATE($A189,AH$1),'Исх-видео'!$A$2:$F$3000,6,FALSE),"-")</f>
        <v>-</v>
      </c>
      <c r="AI189" s="108" t="str">
        <f>IFERROR(VLOOKUP(CONCATENATE($A189,AI$1),'Исх-видео'!$A$2:$F$3000,6,FALSE),"-")</f>
        <v>-</v>
      </c>
      <c r="AJ189" s="108" t="str">
        <f>IFERROR(VLOOKUP(CONCATENATE($A189,AJ$1),'Исх-видео'!$A$2:$F$3000,6,FALSE),"-")</f>
        <v>-</v>
      </c>
      <c r="AK189" s="108" t="str">
        <f>IFERROR(VLOOKUP(CONCATENATE($A189,AK$1),'Исх-видео'!$A$2:$F$3000,6,FALSE),"-")</f>
        <v>-</v>
      </c>
      <c r="AL189" s="108" t="str">
        <f>IFERROR(VLOOKUP(CONCATENATE($A189,AL$1),'Исх-видео'!$A$2:$F$3000,6,FALSE),"-")</f>
        <v>-</v>
      </c>
      <c r="AM189" s="108" t="str">
        <f>IFERROR(VLOOKUP(CONCATENATE($A189,AM$1),'Исх-видео'!$A$2:$F$3000,6,FALSE),"-")</f>
        <v>-</v>
      </c>
      <c r="AN189" s="108" t="str">
        <f>IFERROR(VLOOKUP(CONCATENATE($A189,AN$1),'Исх-видео'!$A$2:$F$3000,6,FALSE),"-")</f>
        <v>-</v>
      </c>
      <c r="AO189" s="108" t="str">
        <f>IFERROR(VLOOKUP(CONCATENATE($A189,AO$1),'Исх-видео'!$A$2:$F$3000,6,FALSE),"-")</f>
        <v>-</v>
      </c>
      <c r="AP189" s="109"/>
    </row>
    <row r="190" spans="1:42">
      <c r="A190" s="22">
        <f t="shared" si="12"/>
        <v>89</v>
      </c>
      <c r="B190" s="108" t="str">
        <f>IFERROR(VLOOKUP(CONCATENATE($A190,B$1),'Исх-видео'!$A$2:$F$3000,6,FALSE),"-")</f>
        <v>-</v>
      </c>
      <c r="C190" s="108" t="str">
        <f>IFERROR(VLOOKUP(CONCATENATE($A190,C$1),'Исх-видео'!$A$2:$F$3000,6,FALSE),"-")</f>
        <v>-</v>
      </c>
      <c r="D190" s="108" t="str">
        <f>IFERROR(VLOOKUP(CONCATENATE($A190,D$1),'Исх-видео'!$A$2:$F$3000,6,FALSE),"-")</f>
        <v>-</v>
      </c>
      <c r="E190" s="108" t="str">
        <f>IFERROR(VLOOKUP(CONCATENATE($A190,E$1),'Исх-видео'!$A$2:$F$3000,6,FALSE),"-")</f>
        <v>-</v>
      </c>
      <c r="F190" s="108" t="str">
        <f>IFERROR(VLOOKUP(CONCATENATE($A190,F$1),'Исх-видео'!$A$2:$F$3000,6,FALSE),"-")</f>
        <v>-</v>
      </c>
      <c r="G190" s="108" t="str">
        <f>IFERROR(VLOOKUP(CONCATENATE($A190,G$1),'Исх-видео'!$A$2:$F$3000,6,FALSE),"-")</f>
        <v>-</v>
      </c>
      <c r="H190" s="108" t="str">
        <f>IFERROR(VLOOKUP(CONCATENATE($A190,H$1),'Исх-видео'!$A$2:$F$3000,6,FALSE),"-")</f>
        <v>-</v>
      </c>
      <c r="I190" s="108" t="str">
        <f>IFERROR(VLOOKUP(CONCATENATE($A190,I$1),'Исх-видео'!$A$2:$F$3000,6,FALSE),"-")</f>
        <v>-</v>
      </c>
      <c r="J190" s="108" t="str">
        <f>IFERROR(VLOOKUP(CONCATENATE($A190,J$1),'Исх-видео'!$A$2:$F$3000,6,FALSE),"-")</f>
        <v>-</v>
      </c>
      <c r="K190" s="108" t="str">
        <f>IFERROR(VLOOKUP(CONCATENATE($A190,K$1),'Исх-видео'!$A$2:$F$3000,6,FALSE),"-")</f>
        <v>-</v>
      </c>
      <c r="L190" s="108" t="str">
        <f>IFERROR(VLOOKUP(CONCATENATE($A190,L$1),'Исх-видео'!$A$2:$F$3000,6,FALSE),"-")</f>
        <v>-</v>
      </c>
      <c r="M190" s="108" t="str">
        <f>IFERROR(VLOOKUP(CONCATENATE($A190,M$1),'Исх-видео'!$A$2:$F$3000,6,FALSE),"-")</f>
        <v>-</v>
      </c>
      <c r="N190" s="108" t="str">
        <f>IFERROR(VLOOKUP(CONCATENATE($A190,N$1),'Исх-видео'!$A$2:$F$3000,6,FALSE),"-")</f>
        <v>-</v>
      </c>
      <c r="O190" s="108" t="str">
        <f>IFERROR(VLOOKUP(CONCATENATE($A190,O$1),'Исх-видео'!$A$2:$F$3000,6,FALSE),"-")</f>
        <v>-</v>
      </c>
      <c r="P190" s="108" t="str">
        <f>IFERROR(VLOOKUP(CONCATENATE($A190,P$1),'Исх-видео'!$A$2:$F$3000,6,FALSE),"-")</f>
        <v>-</v>
      </c>
      <c r="Q190" s="108" t="str">
        <f>IFERROR(VLOOKUP(CONCATENATE($A190,Q$1),'Исх-видео'!$A$2:$F$3000,6,FALSE),"-")</f>
        <v>-</v>
      </c>
      <c r="R190" s="108" t="str">
        <f>IFERROR(VLOOKUP(CONCATENATE($A190,R$1),'Исх-видео'!$A$2:$F$3000,6,FALSE),"-")</f>
        <v>-</v>
      </c>
      <c r="S190" s="108" t="str">
        <f>IFERROR(VLOOKUP(CONCATENATE($A190,S$1),'Исх-видео'!$A$2:$F$3000,6,FALSE),"-")</f>
        <v>-</v>
      </c>
      <c r="T190" s="108" t="str">
        <f>IFERROR(VLOOKUP(CONCATENATE($A190,T$1),'Исх-видео'!$A$2:$F$3000,6,FALSE),"-")</f>
        <v>-</v>
      </c>
      <c r="U190" s="108" t="str">
        <f>IFERROR(VLOOKUP(CONCATENATE($A190,U$1),'Исх-видео'!$A$2:$F$3000,6,FALSE),"-")</f>
        <v>-</v>
      </c>
      <c r="V190" s="108" t="str">
        <f>IFERROR(VLOOKUP(CONCATENATE($A190,V$1),'Исх-видео'!$A$2:$F$3000,6,FALSE),"-")</f>
        <v>-</v>
      </c>
      <c r="W190" s="108" t="str">
        <f>IFERROR(VLOOKUP(CONCATENATE($A190,W$1),'Исх-видео'!$A$2:$F$3000,6,FALSE),"-")</f>
        <v>-</v>
      </c>
      <c r="X190" s="108" t="str">
        <f>IFERROR(VLOOKUP(CONCATENATE($A190,X$1),'Исх-видео'!$A$2:$F$3000,6,FALSE),"-")</f>
        <v>-</v>
      </c>
      <c r="Y190" s="108" t="str">
        <f>IFERROR(VLOOKUP(CONCATENATE($A190,Y$1),'Исх-видео'!$A$2:$F$3000,6,FALSE),"-")</f>
        <v>-</v>
      </c>
      <c r="Z190" s="108" t="str">
        <f>IFERROR(VLOOKUP(CONCATENATE($A190,Z$1),'Исх-видео'!$A$2:$F$3000,6,FALSE),"-")</f>
        <v>-</v>
      </c>
      <c r="AA190" s="108" t="str">
        <f>IFERROR(VLOOKUP(CONCATENATE($A190,AA$1),'Исх-видео'!$A$2:$F$3000,6,FALSE),"-")</f>
        <v>-</v>
      </c>
      <c r="AB190" s="108" t="str">
        <f>IFERROR(VLOOKUP(CONCATENATE($A190,AB$1),'Исх-видео'!$A$2:$F$3000,6,FALSE),"-")</f>
        <v>-</v>
      </c>
      <c r="AC190" s="108" t="str">
        <f>IFERROR(VLOOKUP(CONCATENATE($A190,AC$1),'Исх-видео'!$A$2:$F$3000,6,FALSE),"-")</f>
        <v>-</v>
      </c>
      <c r="AD190" s="108" t="str">
        <f>IFERROR(VLOOKUP(CONCATENATE($A190,AD$1),'Исх-видео'!$A$2:$F$3000,6,FALSE),"-")</f>
        <v>-</v>
      </c>
      <c r="AE190" s="108" t="str">
        <f>IFERROR(VLOOKUP(CONCATENATE($A190,AE$1),'Исх-видео'!$A$2:$F$3000,6,FALSE),"-")</f>
        <v>-</v>
      </c>
      <c r="AF190" s="108" t="str">
        <f>IFERROR(VLOOKUP(CONCATENATE($A190,AF$1),'Исх-видео'!$A$2:$F$3000,6,FALSE),"-")</f>
        <v>-</v>
      </c>
      <c r="AG190" s="108" t="str">
        <f>IFERROR(VLOOKUP(CONCATENATE($A190,AG$1),'Исх-видео'!$A$2:$F$3000,6,FALSE),"-")</f>
        <v>-</v>
      </c>
      <c r="AH190" s="108" t="str">
        <f>IFERROR(VLOOKUP(CONCATENATE($A190,AH$1),'Исх-видео'!$A$2:$F$3000,6,FALSE),"-")</f>
        <v>-</v>
      </c>
      <c r="AI190" s="108" t="str">
        <f>IFERROR(VLOOKUP(CONCATENATE($A190,AI$1),'Исх-видео'!$A$2:$F$3000,6,FALSE),"-")</f>
        <v>-</v>
      </c>
      <c r="AJ190" s="108" t="str">
        <f>IFERROR(VLOOKUP(CONCATENATE($A190,AJ$1),'Исх-видео'!$A$2:$F$3000,6,FALSE),"-")</f>
        <v>-</v>
      </c>
      <c r="AK190" s="108" t="str">
        <f>IFERROR(VLOOKUP(CONCATENATE($A190,AK$1),'Исх-видео'!$A$2:$F$3000,6,FALSE),"-")</f>
        <v>-</v>
      </c>
      <c r="AL190" s="108" t="str">
        <f>IFERROR(VLOOKUP(CONCATENATE($A190,AL$1),'Исх-видео'!$A$2:$F$3000,6,FALSE),"-")</f>
        <v>-</v>
      </c>
      <c r="AM190" s="108" t="str">
        <f>IFERROR(VLOOKUP(CONCATENATE($A190,AM$1),'Исх-видео'!$A$2:$F$3000,6,FALSE),"-")</f>
        <v>-</v>
      </c>
      <c r="AN190" s="108" t="str">
        <f>IFERROR(VLOOKUP(CONCATENATE($A190,AN$1),'Исх-видео'!$A$2:$F$3000,6,FALSE),"-")</f>
        <v>-</v>
      </c>
      <c r="AO190" s="108" t="str">
        <f>IFERROR(VLOOKUP(CONCATENATE($A190,AO$1),'Исх-видео'!$A$2:$F$3000,6,FALSE),"-")</f>
        <v>-</v>
      </c>
      <c r="AP190" s="109"/>
    </row>
    <row r="191" spans="1:42">
      <c r="A191" s="22">
        <f t="shared" si="12"/>
        <v>90</v>
      </c>
      <c r="B191" s="108" t="str">
        <f>IFERROR(VLOOKUP(CONCATENATE($A191,B$1),'Исх-видео'!$A$2:$F$3000,6,FALSE),"-")</f>
        <v>-</v>
      </c>
      <c r="C191" s="108" t="str">
        <f>IFERROR(VLOOKUP(CONCATENATE($A191,C$1),'Исх-видео'!$A$2:$F$3000,6,FALSE),"-")</f>
        <v>-</v>
      </c>
      <c r="D191" s="108" t="str">
        <f>IFERROR(VLOOKUP(CONCATENATE($A191,D$1),'Исх-видео'!$A$2:$F$3000,6,FALSE),"-")</f>
        <v>-</v>
      </c>
      <c r="E191" s="108" t="str">
        <f>IFERROR(VLOOKUP(CONCATENATE($A191,E$1),'Исх-видео'!$A$2:$F$3000,6,FALSE),"-")</f>
        <v>-</v>
      </c>
      <c r="F191" s="108" t="str">
        <f>IFERROR(VLOOKUP(CONCATENATE($A191,F$1),'Исх-видео'!$A$2:$F$3000,6,FALSE),"-")</f>
        <v>-</v>
      </c>
      <c r="G191" s="108" t="str">
        <f>IFERROR(VLOOKUP(CONCATENATE($A191,G$1),'Исх-видео'!$A$2:$F$3000,6,FALSE),"-")</f>
        <v>-</v>
      </c>
      <c r="H191" s="108" t="str">
        <f>IFERROR(VLOOKUP(CONCATENATE($A191,H$1),'Исх-видео'!$A$2:$F$3000,6,FALSE),"-")</f>
        <v>-</v>
      </c>
      <c r="I191" s="108" t="str">
        <f>IFERROR(VLOOKUP(CONCATENATE($A191,I$1),'Исх-видео'!$A$2:$F$3000,6,FALSE),"-")</f>
        <v>-</v>
      </c>
      <c r="J191" s="108" t="str">
        <f>IFERROR(VLOOKUP(CONCATENATE($A191,J$1),'Исх-видео'!$A$2:$F$3000,6,FALSE),"-")</f>
        <v>-</v>
      </c>
      <c r="K191" s="108" t="str">
        <f>IFERROR(VLOOKUP(CONCATENATE($A191,K$1),'Исх-видео'!$A$2:$F$3000,6,FALSE),"-")</f>
        <v>-</v>
      </c>
      <c r="L191" s="108" t="str">
        <f>IFERROR(VLOOKUP(CONCATENATE($A191,L$1),'Исх-видео'!$A$2:$F$3000,6,FALSE),"-")</f>
        <v>-</v>
      </c>
      <c r="M191" s="108" t="str">
        <f>IFERROR(VLOOKUP(CONCATENATE($A191,M$1),'Исх-видео'!$A$2:$F$3000,6,FALSE),"-")</f>
        <v>-</v>
      </c>
      <c r="N191" s="108" t="str">
        <f>IFERROR(VLOOKUP(CONCATENATE($A191,N$1),'Исх-видео'!$A$2:$F$3000,6,FALSE),"-")</f>
        <v>-</v>
      </c>
      <c r="O191" s="108" t="str">
        <f>IFERROR(VLOOKUP(CONCATENATE($A191,O$1),'Исх-видео'!$A$2:$F$3000,6,FALSE),"-")</f>
        <v>-</v>
      </c>
      <c r="P191" s="108" t="str">
        <f>IFERROR(VLOOKUP(CONCATENATE($A191,P$1),'Исх-видео'!$A$2:$F$3000,6,FALSE),"-")</f>
        <v>-</v>
      </c>
      <c r="Q191" s="108" t="str">
        <f>IFERROR(VLOOKUP(CONCATENATE($A191,Q$1),'Исх-видео'!$A$2:$F$3000,6,FALSE),"-")</f>
        <v>-</v>
      </c>
      <c r="R191" s="108" t="str">
        <f>IFERROR(VLOOKUP(CONCATENATE($A191,R$1),'Исх-видео'!$A$2:$F$3000,6,FALSE),"-")</f>
        <v>-</v>
      </c>
      <c r="S191" s="108" t="str">
        <f>IFERROR(VLOOKUP(CONCATENATE($A191,S$1),'Исх-видео'!$A$2:$F$3000,6,FALSE),"-")</f>
        <v>-</v>
      </c>
      <c r="T191" s="108" t="str">
        <f>IFERROR(VLOOKUP(CONCATENATE($A191,T$1),'Исх-видео'!$A$2:$F$3000,6,FALSE),"-")</f>
        <v>-</v>
      </c>
      <c r="U191" s="108" t="str">
        <f>IFERROR(VLOOKUP(CONCATENATE($A191,U$1),'Исх-видео'!$A$2:$F$3000,6,FALSE),"-")</f>
        <v>-</v>
      </c>
      <c r="V191" s="108" t="str">
        <f>IFERROR(VLOOKUP(CONCATENATE($A191,V$1),'Исх-видео'!$A$2:$F$3000,6,FALSE),"-")</f>
        <v>-</v>
      </c>
      <c r="W191" s="108" t="str">
        <f>IFERROR(VLOOKUP(CONCATENATE($A191,W$1),'Исх-видео'!$A$2:$F$3000,6,FALSE),"-")</f>
        <v>-</v>
      </c>
      <c r="X191" s="108" t="str">
        <f>IFERROR(VLOOKUP(CONCATENATE($A191,X$1),'Исх-видео'!$A$2:$F$3000,6,FALSE),"-")</f>
        <v>-</v>
      </c>
      <c r="Y191" s="108" t="str">
        <f>IFERROR(VLOOKUP(CONCATENATE($A191,Y$1),'Исх-видео'!$A$2:$F$3000,6,FALSE),"-")</f>
        <v>-</v>
      </c>
      <c r="Z191" s="108" t="str">
        <f>IFERROR(VLOOKUP(CONCATENATE($A191,Z$1),'Исх-видео'!$A$2:$F$3000,6,FALSE),"-")</f>
        <v>-</v>
      </c>
      <c r="AA191" s="108" t="str">
        <f>IFERROR(VLOOKUP(CONCATENATE($A191,AA$1),'Исх-видео'!$A$2:$F$3000,6,FALSE),"-")</f>
        <v>-</v>
      </c>
      <c r="AB191" s="108" t="str">
        <f>IFERROR(VLOOKUP(CONCATENATE($A191,AB$1),'Исх-видео'!$A$2:$F$3000,6,FALSE),"-")</f>
        <v>-</v>
      </c>
      <c r="AC191" s="108" t="str">
        <f>IFERROR(VLOOKUP(CONCATENATE($A191,AC$1),'Исх-видео'!$A$2:$F$3000,6,FALSE),"-")</f>
        <v>-</v>
      </c>
      <c r="AD191" s="108" t="str">
        <f>IFERROR(VLOOKUP(CONCATENATE($A191,AD$1),'Исх-видео'!$A$2:$F$3000,6,FALSE),"-")</f>
        <v>-</v>
      </c>
      <c r="AE191" s="108" t="str">
        <f>IFERROR(VLOOKUP(CONCATENATE($A191,AE$1),'Исх-видео'!$A$2:$F$3000,6,FALSE),"-")</f>
        <v>-</v>
      </c>
      <c r="AF191" s="108" t="str">
        <f>IFERROR(VLOOKUP(CONCATENATE($A191,AF$1),'Исх-видео'!$A$2:$F$3000,6,FALSE),"-")</f>
        <v>-</v>
      </c>
      <c r="AG191" s="108" t="str">
        <f>IFERROR(VLOOKUP(CONCATENATE($A191,AG$1),'Исх-видео'!$A$2:$F$3000,6,FALSE),"-")</f>
        <v>-</v>
      </c>
      <c r="AH191" s="108" t="str">
        <f>IFERROR(VLOOKUP(CONCATENATE($A191,AH$1),'Исх-видео'!$A$2:$F$3000,6,FALSE),"-")</f>
        <v>-</v>
      </c>
      <c r="AI191" s="108" t="str">
        <f>IFERROR(VLOOKUP(CONCATENATE($A191,AI$1),'Исх-видео'!$A$2:$F$3000,6,FALSE),"-")</f>
        <v>-</v>
      </c>
      <c r="AJ191" s="108" t="str">
        <f>IFERROR(VLOOKUP(CONCATENATE($A191,AJ$1),'Исх-видео'!$A$2:$F$3000,6,FALSE),"-")</f>
        <v>-</v>
      </c>
      <c r="AK191" s="108" t="str">
        <f>IFERROR(VLOOKUP(CONCATENATE($A191,AK$1),'Исх-видео'!$A$2:$F$3000,6,FALSE),"-")</f>
        <v>-</v>
      </c>
      <c r="AL191" s="108" t="str">
        <f>IFERROR(VLOOKUP(CONCATENATE($A191,AL$1),'Исх-видео'!$A$2:$F$3000,6,FALSE),"-")</f>
        <v>-</v>
      </c>
      <c r="AM191" s="108" t="str">
        <f>IFERROR(VLOOKUP(CONCATENATE($A191,AM$1),'Исх-видео'!$A$2:$F$3000,6,FALSE),"-")</f>
        <v>-</v>
      </c>
      <c r="AN191" s="108" t="str">
        <f>IFERROR(VLOOKUP(CONCATENATE($A191,AN$1),'Исх-видео'!$A$2:$F$3000,6,FALSE),"-")</f>
        <v>-</v>
      </c>
      <c r="AO191" s="108" t="str">
        <f>IFERROR(VLOOKUP(CONCATENATE($A191,AO$1),'Исх-видео'!$A$2:$F$3000,6,FALSE),"-")</f>
        <v>-</v>
      </c>
      <c r="AP191" s="109"/>
    </row>
    <row r="192" spans="1:42">
      <c r="A192" s="22">
        <f t="shared" si="12"/>
        <v>91</v>
      </c>
      <c r="B192" s="108" t="str">
        <f>IFERROR(VLOOKUP(CONCATENATE($A192,B$1),'Исх-видео'!$A$2:$F$3000,6,FALSE),"-")</f>
        <v>-</v>
      </c>
      <c r="C192" s="108" t="str">
        <f>IFERROR(VLOOKUP(CONCATENATE($A192,C$1),'Исх-видео'!$A$2:$F$3000,6,FALSE),"-")</f>
        <v>-</v>
      </c>
      <c r="D192" s="108" t="str">
        <f>IFERROR(VLOOKUP(CONCATENATE($A192,D$1),'Исх-видео'!$A$2:$F$3000,6,FALSE),"-")</f>
        <v>-</v>
      </c>
      <c r="E192" s="108" t="str">
        <f>IFERROR(VLOOKUP(CONCATENATE($A192,E$1),'Исх-видео'!$A$2:$F$3000,6,FALSE),"-")</f>
        <v>-</v>
      </c>
      <c r="F192" s="108" t="str">
        <f>IFERROR(VLOOKUP(CONCATENATE($A192,F$1),'Исх-видео'!$A$2:$F$3000,6,FALSE),"-")</f>
        <v>-</v>
      </c>
      <c r="G192" s="108" t="str">
        <f>IFERROR(VLOOKUP(CONCATENATE($A192,G$1),'Исх-видео'!$A$2:$F$3000,6,FALSE),"-")</f>
        <v>-</v>
      </c>
      <c r="H192" s="108" t="str">
        <f>IFERROR(VLOOKUP(CONCATENATE($A192,H$1),'Исх-видео'!$A$2:$F$3000,6,FALSE),"-")</f>
        <v>-</v>
      </c>
      <c r="I192" s="108" t="str">
        <f>IFERROR(VLOOKUP(CONCATENATE($A192,I$1),'Исх-видео'!$A$2:$F$3000,6,FALSE),"-")</f>
        <v>-</v>
      </c>
      <c r="J192" s="108" t="str">
        <f>IFERROR(VLOOKUP(CONCATENATE($A192,J$1),'Исх-видео'!$A$2:$F$3000,6,FALSE),"-")</f>
        <v>-</v>
      </c>
      <c r="K192" s="108" t="str">
        <f>IFERROR(VLOOKUP(CONCATENATE($A192,K$1),'Исх-видео'!$A$2:$F$3000,6,FALSE),"-")</f>
        <v>-</v>
      </c>
      <c r="L192" s="108" t="str">
        <f>IFERROR(VLOOKUP(CONCATENATE($A192,L$1),'Исх-видео'!$A$2:$F$3000,6,FALSE),"-")</f>
        <v>-</v>
      </c>
      <c r="M192" s="108" t="str">
        <f>IFERROR(VLOOKUP(CONCATENATE($A192,M$1),'Исх-видео'!$A$2:$F$3000,6,FALSE),"-")</f>
        <v>-</v>
      </c>
      <c r="N192" s="108" t="str">
        <f>IFERROR(VLOOKUP(CONCATENATE($A192,N$1),'Исх-видео'!$A$2:$F$3000,6,FALSE),"-")</f>
        <v>-</v>
      </c>
      <c r="O192" s="108" t="str">
        <f>IFERROR(VLOOKUP(CONCATENATE($A192,O$1),'Исх-видео'!$A$2:$F$3000,6,FALSE),"-")</f>
        <v>-</v>
      </c>
      <c r="P192" s="108" t="str">
        <f>IFERROR(VLOOKUP(CONCATENATE($A192,P$1),'Исх-видео'!$A$2:$F$3000,6,FALSE),"-")</f>
        <v>-</v>
      </c>
      <c r="Q192" s="108" t="str">
        <f>IFERROR(VLOOKUP(CONCATENATE($A192,Q$1),'Исх-видео'!$A$2:$F$3000,6,FALSE),"-")</f>
        <v>-</v>
      </c>
      <c r="R192" s="108" t="str">
        <f>IFERROR(VLOOKUP(CONCATENATE($A192,R$1),'Исх-видео'!$A$2:$F$3000,6,FALSE),"-")</f>
        <v>-</v>
      </c>
      <c r="S192" s="108" t="str">
        <f>IFERROR(VLOOKUP(CONCATENATE($A192,S$1),'Исх-видео'!$A$2:$F$3000,6,FALSE),"-")</f>
        <v>-</v>
      </c>
      <c r="T192" s="108" t="str">
        <f>IFERROR(VLOOKUP(CONCATENATE($A192,T$1),'Исх-видео'!$A$2:$F$3000,6,FALSE),"-")</f>
        <v>-</v>
      </c>
      <c r="U192" s="108" t="str">
        <f>IFERROR(VLOOKUP(CONCATENATE($A192,U$1),'Исх-видео'!$A$2:$F$3000,6,FALSE),"-")</f>
        <v>-</v>
      </c>
      <c r="V192" s="108" t="str">
        <f>IFERROR(VLOOKUP(CONCATENATE($A192,V$1),'Исх-видео'!$A$2:$F$3000,6,FALSE),"-")</f>
        <v>-</v>
      </c>
      <c r="W192" s="108" t="str">
        <f>IFERROR(VLOOKUP(CONCATENATE($A192,W$1),'Исх-видео'!$A$2:$F$3000,6,FALSE),"-")</f>
        <v>-</v>
      </c>
      <c r="X192" s="108" t="str">
        <f>IFERROR(VLOOKUP(CONCATENATE($A192,X$1),'Исх-видео'!$A$2:$F$3000,6,FALSE),"-")</f>
        <v>-</v>
      </c>
      <c r="Y192" s="108" t="str">
        <f>IFERROR(VLOOKUP(CONCATENATE($A192,Y$1),'Исх-видео'!$A$2:$F$3000,6,FALSE),"-")</f>
        <v>-</v>
      </c>
      <c r="Z192" s="108" t="str">
        <f>IFERROR(VLOOKUP(CONCATENATE($A192,Z$1),'Исх-видео'!$A$2:$F$3000,6,FALSE),"-")</f>
        <v>-</v>
      </c>
      <c r="AA192" s="108" t="str">
        <f>IFERROR(VLOOKUP(CONCATENATE($A192,AA$1),'Исх-видео'!$A$2:$F$3000,6,FALSE),"-")</f>
        <v>-</v>
      </c>
      <c r="AB192" s="108" t="str">
        <f>IFERROR(VLOOKUP(CONCATENATE($A192,AB$1),'Исх-видео'!$A$2:$F$3000,6,FALSE),"-")</f>
        <v>-</v>
      </c>
      <c r="AC192" s="108" t="str">
        <f>IFERROR(VLOOKUP(CONCATENATE($A192,AC$1),'Исх-видео'!$A$2:$F$3000,6,FALSE),"-")</f>
        <v>-</v>
      </c>
      <c r="AD192" s="108" t="str">
        <f>IFERROR(VLOOKUP(CONCATENATE($A192,AD$1),'Исх-видео'!$A$2:$F$3000,6,FALSE),"-")</f>
        <v>-</v>
      </c>
      <c r="AE192" s="108" t="str">
        <f>IFERROR(VLOOKUP(CONCATENATE($A192,AE$1),'Исх-видео'!$A$2:$F$3000,6,FALSE),"-")</f>
        <v>-</v>
      </c>
      <c r="AF192" s="108" t="str">
        <f>IFERROR(VLOOKUP(CONCATENATE($A192,AF$1),'Исх-видео'!$A$2:$F$3000,6,FALSE),"-")</f>
        <v>-</v>
      </c>
      <c r="AG192" s="108" t="str">
        <f>IFERROR(VLOOKUP(CONCATENATE($A192,AG$1),'Исх-видео'!$A$2:$F$3000,6,FALSE),"-")</f>
        <v>-</v>
      </c>
      <c r="AH192" s="108" t="str">
        <f>IFERROR(VLOOKUP(CONCATENATE($A192,AH$1),'Исх-видео'!$A$2:$F$3000,6,FALSE),"-")</f>
        <v>-</v>
      </c>
      <c r="AI192" s="108" t="str">
        <f>IFERROR(VLOOKUP(CONCATENATE($A192,AI$1),'Исх-видео'!$A$2:$F$3000,6,FALSE),"-")</f>
        <v>-</v>
      </c>
      <c r="AJ192" s="108" t="str">
        <f>IFERROR(VLOOKUP(CONCATENATE($A192,AJ$1),'Исх-видео'!$A$2:$F$3000,6,FALSE),"-")</f>
        <v>-</v>
      </c>
      <c r="AK192" s="108" t="str">
        <f>IFERROR(VLOOKUP(CONCATENATE($A192,AK$1),'Исх-видео'!$A$2:$F$3000,6,FALSE),"-")</f>
        <v>-</v>
      </c>
      <c r="AL192" s="108" t="str">
        <f>IFERROR(VLOOKUP(CONCATENATE($A192,AL$1),'Исх-видео'!$A$2:$F$3000,6,FALSE),"-")</f>
        <v>-</v>
      </c>
      <c r="AM192" s="108" t="str">
        <f>IFERROR(VLOOKUP(CONCATENATE($A192,AM$1),'Исх-видео'!$A$2:$F$3000,6,FALSE),"-")</f>
        <v>-</v>
      </c>
      <c r="AN192" s="108" t="str">
        <f>IFERROR(VLOOKUP(CONCATENATE($A192,AN$1),'Исх-видео'!$A$2:$F$3000,6,FALSE),"-")</f>
        <v>-</v>
      </c>
      <c r="AO192" s="108" t="str">
        <f>IFERROR(VLOOKUP(CONCATENATE($A192,AO$1),'Исх-видео'!$A$2:$F$3000,6,FALSE),"-")</f>
        <v>-</v>
      </c>
      <c r="AP192" s="109"/>
    </row>
    <row r="193" spans="1:43">
      <c r="A193" s="22">
        <f t="shared" si="12"/>
        <v>92</v>
      </c>
      <c r="B193" s="108" t="str">
        <f>IFERROR(VLOOKUP(CONCATENATE($A193,B$1),'Исх-видео'!$A$2:$F$3000,6,FALSE),"-")</f>
        <v>-</v>
      </c>
      <c r="C193" s="108" t="str">
        <f>IFERROR(VLOOKUP(CONCATENATE($A193,C$1),'Исх-видео'!$A$2:$F$3000,6,FALSE),"-")</f>
        <v>-</v>
      </c>
      <c r="D193" s="108" t="str">
        <f>IFERROR(VLOOKUP(CONCATENATE($A193,D$1),'Исх-видео'!$A$2:$F$3000,6,FALSE),"-")</f>
        <v>-</v>
      </c>
      <c r="E193" s="108" t="str">
        <f>IFERROR(VLOOKUP(CONCATENATE($A193,E$1),'Исх-видео'!$A$2:$F$3000,6,FALSE),"-")</f>
        <v>-</v>
      </c>
      <c r="F193" s="108" t="str">
        <f>IFERROR(VLOOKUP(CONCATENATE($A193,F$1),'Исх-видео'!$A$2:$F$3000,6,FALSE),"-")</f>
        <v>-</v>
      </c>
      <c r="G193" s="108" t="str">
        <f>IFERROR(VLOOKUP(CONCATENATE($A193,G$1),'Исх-видео'!$A$2:$F$3000,6,FALSE),"-")</f>
        <v>-</v>
      </c>
      <c r="H193" s="108" t="str">
        <f>IFERROR(VLOOKUP(CONCATENATE($A193,H$1),'Исх-видео'!$A$2:$F$3000,6,FALSE),"-")</f>
        <v>-</v>
      </c>
      <c r="I193" s="108" t="str">
        <f>IFERROR(VLOOKUP(CONCATENATE($A193,I$1),'Исх-видео'!$A$2:$F$3000,6,FALSE),"-")</f>
        <v>-</v>
      </c>
      <c r="J193" s="108" t="str">
        <f>IFERROR(VLOOKUP(CONCATENATE($A193,J$1),'Исх-видео'!$A$2:$F$3000,6,FALSE),"-")</f>
        <v>-</v>
      </c>
      <c r="K193" s="108" t="str">
        <f>IFERROR(VLOOKUP(CONCATENATE($A193,K$1),'Исх-видео'!$A$2:$F$3000,6,FALSE),"-")</f>
        <v>-</v>
      </c>
      <c r="L193" s="108" t="str">
        <f>IFERROR(VLOOKUP(CONCATENATE($A193,L$1),'Исх-видео'!$A$2:$F$3000,6,FALSE),"-")</f>
        <v>-</v>
      </c>
      <c r="M193" s="108" t="str">
        <f>IFERROR(VLOOKUP(CONCATENATE($A193,M$1),'Исх-видео'!$A$2:$F$3000,6,FALSE),"-")</f>
        <v>-</v>
      </c>
      <c r="N193" s="108" t="str">
        <f>IFERROR(VLOOKUP(CONCATENATE($A193,N$1),'Исх-видео'!$A$2:$F$3000,6,FALSE),"-")</f>
        <v>-</v>
      </c>
      <c r="O193" s="108" t="str">
        <f>IFERROR(VLOOKUP(CONCATENATE($A193,O$1),'Исх-видео'!$A$2:$F$3000,6,FALSE),"-")</f>
        <v>-</v>
      </c>
      <c r="P193" s="108" t="str">
        <f>IFERROR(VLOOKUP(CONCATENATE($A193,P$1),'Исх-видео'!$A$2:$F$3000,6,FALSE),"-")</f>
        <v>-</v>
      </c>
      <c r="Q193" s="108" t="str">
        <f>IFERROR(VLOOKUP(CONCATENATE($A193,Q$1),'Исх-видео'!$A$2:$F$3000,6,FALSE),"-")</f>
        <v>-</v>
      </c>
      <c r="R193" s="108" t="str">
        <f>IFERROR(VLOOKUP(CONCATENATE($A193,R$1),'Исх-видео'!$A$2:$F$3000,6,FALSE),"-")</f>
        <v>-</v>
      </c>
      <c r="S193" s="108" t="str">
        <f>IFERROR(VLOOKUP(CONCATENATE($A193,S$1),'Исх-видео'!$A$2:$F$3000,6,FALSE),"-")</f>
        <v>-</v>
      </c>
      <c r="T193" s="108" t="str">
        <f>IFERROR(VLOOKUP(CONCATENATE($A193,T$1),'Исх-видео'!$A$2:$F$3000,6,FALSE),"-")</f>
        <v>-</v>
      </c>
      <c r="U193" s="108" t="str">
        <f>IFERROR(VLOOKUP(CONCATENATE($A193,U$1),'Исх-видео'!$A$2:$F$3000,6,FALSE),"-")</f>
        <v>-</v>
      </c>
      <c r="V193" s="108" t="str">
        <f>IFERROR(VLOOKUP(CONCATENATE($A193,V$1),'Исх-видео'!$A$2:$F$3000,6,FALSE),"-")</f>
        <v>-</v>
      </c>
      <c r="W193" s="108" t="str">
        <f>IFERROR(VLOOKUP(CONCATENATE($A193,W$1),'Исх-видео'!$A$2:$F$3000,6,FALSE),"-")</f>
        <v>-</v>
      </c>
      <c r="X193" s="108" t="str">
        <f>IFERROR(VLOOKUP(CONCATENATE($A193,X$1),'Исх-видео'!$A$2:$F$3000,6,FALSE),"-")</f>
        <v>-</v>
      </c>
      <c r="Y193" s="108" t="str">
        <f>IFERROR(VLOOKUP(CONCATENATE($A193,Y$1),'Исх-видео'!$A$2:$F$3000,6,FALSE),"-")</f>
        <v>-</v>
      </c>
      <c r="Z193" s="108" t="str">
        <f>IFERROR(VLOOKUP(CONCATENATE($A193,Z$1),'Исх-видео'!$A$2:$F$3000,6,FALSE),"-")</f>
        <v>-</v>
      </c>
      <c r="AA193" s="108" t="str">
        <f>IFERROR(VLOOKUP(CONCATENATE($A193,AA$1),'Исх-видео'!$A$2:$F$3000,6,FALSE),"-")</f>
        <v>-</v>
      </c>
      <c r="AB193" s="108" t="str">
        <f>IFERROR(VLOOKUP(CONCATENATE($A193,AB$1),'Исх-видео'!$A$2:$F$3000,6,FALSE),"-")</f>
        <v>-</v>
      </c>
      <c r="AC193" s="108" t="str">
        <f>IFERROR(VLOOKUP(CONCATENATE($A193,AC$1),'Исх-видео'!$A$2:$F$3000,6,FALSE),"-")</f>
        <v>-</v>
      </c>
      <c r="AD193" s="108" t="str">
        <f>IFERROR(VLOOKUP(CONCATENATE($A193,AD$1),'Исх-видео'!$A$2:$F$3000,6,FALSE),"-")</f>
        <v>-</v>
      </c>
      <c r="AE193" s="108" t="str">
        <f>IFERROR(VLOOKUP(CONCATENATE($A193,AE$1),'Исх-видео'!$A$2:$F$3000,6,FALSE),"-")</f>
        <v>-</v>
      </c>
      <c r="AF193" s="108" t="str">
        <f>IFERROR(VLOOKUP(CONCATENATE($A193,AF$1),'Исх-видео'!$A$2:$F$3000,6,FALSE),"-")</f>
        <v>-</v>
      </c>
      <c r="AG193" s="108" t="str">
        <f>IFERROR(VLOOKUP(CONCATENATE($A193,AG$1),'Исх-видео'!$A$2:$F$3000,6,FALSE),"-")</f>
        <v>-</v>
      </c>
      <c r="AH193" s="108" t="str">
        <f>IFERROR(VLOOKUP(CONCATENATE($A193,AH$1),'Исх-видео'!$A$2:$F$3000,6,FALSE),"-")</f>
        <v>-</v>
      </c>
      <c r="AI193" s="108" t="str">
        <f>IFERROR(VLOOKUP(CONCATENATE($A193,AI$1),'Исх-видео'!$A$2:$F$3000,6,FALSE),"-")</f>
        <v>-</v>
      </c>
      <c r="AJ193" s="108" t="str">
        <f>IFERROR(VLOOKUP(CONCATENATE($A193,AJ$1),'Исх-видео'!$A$2:$F$3000,6,FALSE),"-")</f>
        <v>-</v>
      </c>
      <c r="AK193" s="108" t="str">
        <f>IFERROR(VLOOKUP(CONCATENATE($A193,AK$1),'Исх-видео'!$A$2:$F$3000,6,FALSE),"-")</f>
        <v>-</v>
      </c>
      <c r="AL193" s="108" t="str">
        <f>IFERROR(VLOOKUP(CONCATENATE($A193,AL$1),'Исх-видео'!$A$2:$F$3000,6,FALSE),"-")</f>
        <v>-</v>
      </c>
      <c r="AM193" s="108" t="str">
        <f>IFERROR(VLOOKUP(CONCATENATE($A193,AM$1),'Исх-видео'!$A$2:$F$3000,6,FALSE),"-")</f>
        <v>-</v>
      </c>
      <c r="AN193" s="108" t="str">
        <f>IFERROR(VLOOKUP(CONCATENATE($A193,AN$1),'Исх-видео'!$A$2:$F$3000,6,FALSE),"-")</f>
        <v>-</v>
      </c>
      <c r="AO193" s="108" t="str">
        <f>IFERROR(VLOOKUP(CONCATENATE($A193,AO$1),'Исх-видео'!$A$2:$F$3000,6,FALSE),"-")</f>
        <v>-</v>
      </c>
      <c r="AP193" s="109"/>
    </row>
    <row r="194" spans="1:43">
      <c r="A194" s="22">
        <f t="shared" si="12"/>
        <v>93</v>
      </c>
      <c r="B194" s="108" t="str">
        <f>IFERROR(VLOOKUP(CONCATENATE($A194,B$1),'Исх-видео'!$A$2:$F$3000,6,FALSE),"-")</f>
        <v>-</v>
      </c>
      <c r="C194" s="108" t="str">
        <f>IFERROR(VLOOKUP(CONCATENATE($A194,C$1),'Исх-видео'!$A$2:$F$3000,6,FALSE),"-")</f>
        <v>-</v>
      </c>
      <c r="D194" s="108" t="str">
        <f>IFERROR(VLOOKUP(CONCATENATE($A194,D$1),'Исх-видео'!$A$2:$F$3000,6,FALSE),"-")</f>
        <v>-</v>
      </c>
      <c r="E194" s="108" t="str">
        <f>IFERROR(VLOOKUP(CONCATENATE($A194,E$1),'Исх-видео'!$A$2:$F$3000,6,FALSE),"-")</f>
        <v>-</v>
      </c>
      <c r="F194" s="108" t="str">
        <f>IFERROR(VLOOKUP(CONCATENATE($A194,F$1),'Исх-видео'!$A$2:$F$3000,6,FALSE),"-")</f>
        <v>-</v>
      </c>
      <c r="G194" s="108" t="str">
        <f>IFERROR(VLOOKUP(CONCATENATE($A194,G$1),'Исх-видео'!$A$2:$F$3000,6,FALSE),"-")</f>
        <v>-</v>
      </c>
      <c r="H194" s="108" t="str">
        <f>IFERROR(VLOOKUP(CONCATENATE($A194,H$1),'Исх-видео'!$A$2:$F$3000,6,FALSE),"-")</f>
        <v>-</v>
      </c>
      <c r="I194" s="108" t="str">
        <f>IFERROR(VLOOKUP(CONCATENATE($A194,I$1),'Исх-видео'!$A$2:$F$3000,6,FALSE),"-")</f>
        <v>-</v>
      </c>
      <c r="J194" s="108" t="str">
        <f>IFERROR(VLOOKUP(CONCATENATE($A194,J$1),'Исх-видео'!$A$2:$F$3000,6,FALSE),"-")</f>
        <v>-</v>
      </c>
      <c r="K194" s="108" t="str">
        <f>IFERROR(VLOOKUP(CONCATENATE($A194,K$1),'Исх-видео'!$A$2:$F$3000,6,FALSE),"-")</f>
        <v>-</v>
      </c>
      <c r="L194" s="108" t="str">
        <f>IFERROR(VLOOKUP(CONCATENATE($A194,L$1),'Исх-видео'!$A$2:$F$3000,6,FALSE),"-")</f>
        <v>-</v>
      </c>
      <c r="M194" s="108" t="str">
        <f>IFERROR(VLOOKUP(CONCATENATE($A194,M$1),'Исх-видео'!$A$2:$F$3000,6,FALSE),"-")</f>
        <v>-</v>
      </c>
      <c r="N194" s="108" t="str">
        <f>IFERROR(VLOOKUP(CONCATENATE($A194,N$1),'Исх-видео'!$A$2:$F$3000,6,FALSE),"-")</f>
        <v>-</v>
      </c>
      <c r="O194" s="108" t="str">
        <f>IFERROR(VLOOKUP(CONCATENATE($A194,O$1),'Исх-видео'!$A$2:$F$3000,6,FALSE),"-")</f>
        <v>-</v>
      </c>
      <c r="P194" s="108" t="str">
        <f>IFERROR(VLOOKUP(CONCATENATE($A194,P$1),'Исх-видео'!$A$2:$F$3000,6,FALSE),"-")</f>
        <v>-</v>
      </c>
      <c r="Q194" s="108" t="str">
        <f>IFERROR(VLOOKUP(CONCATENATE($A194,Q$1),'Исх-видео'!$A$2:$F$3000,6,FALSE),"-")</f>
        <v>-</v>
      </c>
      <c r="R194" s="108" t="str">
        <f>IFERROR(VLOOKUP(CONCATENATE($A194,R$1),'Исх-видео'!$A$2:$F$3000,6,FALSE),"-")</f>
        <v>-</v>
      </c>
      <c r="S194" s="108" t="str">
        <f>IFERROR(VLOOKUP(CONCATENATE($A194,S$1),'Исх-видео'!$A$2:$F$3000,6,FALSE),"-")</f>
        <v>-</v>
      </c>
      <c r="T194" s="108" t="str">
        <f>IFERROR(VLOOKUP(CONCATENATE($A194,T$1),'Исх-видео'!$A$2:$F$3000,6,FALSE),"-")</f>
        <v>-</v>
      </c>
      <c r="U194" s="108" t="str">
        <f>IFERROR(VLOOKUP(CONCATENATE($A194,U$1),'Исх-видео'!$A$2:$F$3000,6,FALSE),"-")</f>
        <v>-</v>
      </c>
      <c r="V194" s="108" t="str">
        <f>IFERROR(VLOOKUP(CONCATENATE($A194,V$1),'Исх-видео'!$A$2:$F$3000,6,FALSE),"-")</f>
        <v>-</v>
      </c>
      <c r="W194" s="108" t="str">
        <f>IFERROR(VLOOKUP(CONCATENATE($A194,W$1),'Исх-видео'!$A$2:$F$3000,6,FALSE),"-")</f>
        <v>-</v>
      </c>
      <c r="X194" s="108" t="str">
        <f>IFERROR(VLOOKUP(CONCATENATE($A194,X$1),'Исх-видео'!$A$2:$F$3000,6,FALSE),"-")</f>
        <v>-</v>
      </c>
      <c r="Y194" s="108" t="str">
        <f>IFERROR(VLOOKUP(CONCATENATE($A194,Y$1),'Исх-видео'!$A$2:$F$3000,6,FALSE),"-")</f>
        <v>-</v>
      </c>
      <c r="Z194" s="108" t="str">
        <f>IFERROR(VLOOKUP(CONCATENATE($A194,Z$1),'Исх-видео'!$A$2:$F$3000,6,FALSE),"-")</f>
        <v>-</v>
      </c>
      <c r="AA194" s="108" t="str">
        <f>IFERROR(VLOOKUP(CONCATENATE($A194,AA$1),'Исх-видео'!$A$2:$F$3000,6,FALSE),"-")</f>
        <v>-</v>
      </c>
      <c r="AB194" s="108" t="str">
        <f>IFERROR(VLOOKUP(CONCATENATE($A194,AB$1),'Исх-видео'!$A$2:$F$3000,6,FALSE),"-")</f>
        <v>-</v>
      </c>
      <c r="AC194" s="108" t="str">
        <f>IFERROR(VLOOKUP(CONCATENATE($A194,AC$1),'Исх-видео'!$A$2:$F$3000,6,FALSE),"-")</f>
        <v>-</v>
      </c>
      <c r="AD194" s="108" t="str">
        <f>IFERROR(VLOOKUP(CONCATENATE($A194,AD$1),'Исх-видео'!$A$2:$F$3000,6,FALSE),"-")</f>
        <v>-</v>
      </c>
      <c r="AE194" s="108" t="str">
        <f>IFERROR(VLOOKUP(CONCATENATE($A194,AE$1),'Исх-видео'!$A$2:$F$3000,6,FALSE),"-")</f>
        <v>-</v>
      </c>
      <c r="AF194" s="108" t="str">
        <f>IFERROR(VLOOKUP(CONCATENATE($A194,AF$1),'Исх-видео'!$A$2:$F$3000,6,FALSE),"-")</f>
        <v>-</v>
      </c>
      <c r="AG194" s="108" t="str">
        <f>IFERROR(VLOOKUP(CONCATENATE($A194,AG$1),'Исх-видео'!$A$2:$F$3000,6,FALSE),"-")</f>
        <v>-</v>
      </c>
      <c r="AH194" s="108" t="str">
        <f>IFERROR(VLOOKUP(CONCATENATE($A194,AH$1),'Исх-видео'!$A$2:$F$3000,6,FALSE),"-")</f>
        <v>-</v>
      </c>
      <c r="AI194" s="108" t="str">
        <f>IFERROR(VLOOKUP(CONCATENATE($A194,AI$1),'Исх-видео'!$A$2:$F$3000,6,FALSE),"-")</f>
        <v>-</v>
      </c>
      <c r="AJ194" s="108" t="str">
        <f>IFERROR(VLOOKUP(CONCATENATE($A194,AJ$1),'Исх-видео'!$A$2:$F$3000,6,FALSE),"-")</f>
        <v>-</v>
      </c>
      <c r="AK194" s="108" t="str">
        <f>IFERROR(VLOOKUP(CONCATENATE($A194,AK$1),'Исх-видео'!$A$2:$F$3000,6,FALSE),"-")</f>
        <v>-</v>
      </c>
      <c r="AL194" s="108" t="str">
        <f>IFERROR(VLOOKUP(CONCATENATE($A194,AL$1),'Исх-видео'!$A$2:$F$3000,6,FALSE),"-")</f>
        <v>-</v>
      </c>
      <c r="AM194" s="108" t="str">
        <f>IFERROR(VLOOKUP(CONCATENATE($A194,AM$1),'Исх-видео'!$A$2:$F$3000,6,FALSE),"-")</f>
        <v>-</v>
      </c>
      <c r="AN194" s="108" t="str">
        <f>IFERROR(VLOOKUP(CONCATENATE($A194,AN$1),'Исх-видео'!$A$2:$F$3000,6,FALSE),"-")</f>
        <v>-</v>
      </c>
      <c r="AO194" s="108" t="str">
        <f>IFERROR(VLOOKUP(CONCATENATE($A194,AO$1),'Исх-видео'!$A$2:$F$3000,6,FALSE),"-")</f>
        <v>-</v>
      </c>
      <c r="AP194" s="109"/>
    </row>
    <row r="195" spans="1:43">
      <c r="A195" s="22">
        <f t="shared" si="12"/>
        <v>94</v>
      </c>
      <c r="B195" s="108" t="str">
        <f>IFERROR(VLOOKUP(CONCATENATE($A195,B$1),'Исх-видео'!$A$2:$F$3000,6,FALSE),"-")</f>
        <v>-</v>
      </c>
      <c r="C195" s="108" t="str">
        <f>IFERROR(VLOOKUP(CONCATENATE($A195,C$1),'Исх-видео'!$A$2:$F$3000,6,FALSE),"-")</f>
        <v>-</v>
      </c>
      <c r="D195" s="108" t="str">
        <f>IFERROR(VLOOKUP(CONCATENATE($A195,D$1),'Исх-видео'!$A$2:$F$3000,6,FALSE),"-")</f>
        <v>-</v>
      </c>
      <c r="E195" s="108" t="str">
        <f>IFERROR(VLOOKUP(CONCATENATE($A195,E$1),'Исх-видео'!$A$2:$F$3000,6,FALSE),"-")</f>
        <v>-</v>
      </c>
      <c r="F195" s="108" t="str">
        <f>IFERROR(VLOOKUP(CONCATENATE($A195,F$1),'Исх-видео'!$A$2:$F$3000,6,FALSE),"-")</f>
        <v>-</v>
      </c>
      <c r="G195" s="108" t="str">
        <f>IFERROR(VLOOKUP(CONCATENATE($A195,G$1),'Исх-видео'!$A$2:$F$3000,6,FALSE),"-")</f>
        <v>-</v>
      </c>
      <c r="H195" s="108" t="str">
        <f>IFERROR(VLOOKUP(CONCATENATE($A195,H$1),'Исх-видео'!$A$2:$F$3000,6,FALSE),"-")</f>
        <v>-</v>
      </c>
      <c r="I195" s="108" t="str">
        <f>IFERROR(VLOOKUP(CONCATENATE($A195,I$1),'Исх-видео'!$A$2:$F$3000,6,FALSE),"-")</f>
        <v>-</v>
      </c>
      <c r="J195" s="108" t="str">
        <f>IFERROR(VLOOKUP(CONCATENATE($A195,J$1),'Исх-видео'!$A$2:$F$3000,6,FALSE),"-")</f>
        <v>-</v>
      </c>
      <c r="K195" s="108" t="str">
        <f>IFERROR(VLOOKUP(CONCATENATE($A195,K$1),'Исх-видео'!$A$2:$F$3000,6,FALSE),"-")</f>
        <v>-</v>
      </c>
      <c r="L195" s="108" t="str">
        <f>IFERROR(VLOOKUP(CONCATENATE($A195,L$1),'Исх-видео'!$A$2:$F$3000,6,FALSE),"-")</f>
        <v>-</v>
      </c>
      <c r="M195" s="108" t="str">
        <f>IFERROR(VLOOKUP(CONCATENATE($A195,M$1),'Исх-видео'!$A$2:$F$3000,6,FALSE),"-")</f>
        <v>-</v>
      </c>
      <c r="N195" s="108" t="str">
        <f>IFERROR(VLOOKUP(CONCATENATE($A195,N$1),'Исх-видео'!$A$2:$F$3000,6,FALSE),"-")</f>
        <v>-</v>
      </c>
      <c r="O195" s="108" t="str">
        <f>IFERROR(VLOOKUP(CONCATENATE($A195,O$1),'Исх-видео'!$A$2:$F$3000,6,FALSE),"-")</f>
        <v>-</v>
      </c>
      <c r="P195" s="108" t="str">
        <f>IFERROR(VLOOKUP(CONCATENATE($A195,P$1),'Исх-видео'!$A$2:$F$3000,6,FALSE),"-")</f>
        <v>-</v>
      </c>
      <c r="Q195" s="108" t="str">
        <f>IFERROR(VLOOKUP(CONCATENATE($A195,Q$1),'Исх-видео'!$A$2:$F$3000,6,FALSE),"-")</f>
        <v>-</v>
      </c>
      <c r="R195" s="108" t="str">
        <f>IFERROR(VLOOKUP(CONCATENATE($A195,R$1),'Исх-видео'!$A$2:$F$3000,6,FALSE),"-")</f>
        <v>-</v>
      </c>
      <c r="S195" s="108" t="str">
        <f>IFERROR(VLOOKUP(CONCATENATE($A195,S$1),'Исх-видео'!$A$2:$F$3000,6,FALSE),"-")</f>
        <v>-</v>
      </c>
      <c r="T195" s="108" t="str">
        <f>IFERROR(VLOOKUP(CONCATENATE($A195,T$1),'Исх-видео'!$A$2:$F$3000,6,FALSE),"-")</f>
        <v>-</v>
      </c>
      <c r="U195" s="108" t="str">
        <f>IFERROR(VLOOKUP(CONCATENATE($A195,U$1),'Исх-видео'!$A$2:$F$3000,6,FALSE),"-")</f>
        <v>-</v>
      </c>
      <c r="V195" s="108" t="str">
        <f>IFERROR(VLOOKUP(CONCATENATE($A195,V$1),'Исх-видео'!$A$2:$F$3000,6,FALSE),"-")</f>
        <v>-</v>
      </c>
      <c r="W195" s="108" t="str">
        <f>IFERROR(VLOOKUP(CONCATENATE($A195,W$1),'Исх-видео'!$A$2:$F$3000,6,FALSE),"-")</f>
        <v>-</v>
      </c>
      <c r="X195" s="108" t="str">
        <f>IFERROR(VLOOKUP(CONCATENATE($A195,X$1),'Исх-видео'!$A$2:$F$3000,6,FALSE),"-")</f>
        <v>-</v>
      </c>
      <c r="Y195" s="108" t="str">
        <f>IFERROR(VLOOKUP(CONCATENATE($A195,Y$1),'Исх-видео'!$A$2:$F$3000,6,FALSE),"-")</f>
        <v>-</v>
      </c>
      <c r="Z195" s="108" t="str">
        <f>IFERROR(VLOOKUP(CONCATENATE($A195,Z$1),'Исх-видео'!$A$2:$F$3000,6,FALSE),"-")</f>
        <v>-</v>
      </c>
      <c r="AA195" s="108" t="str">
        <f>IFERROR(VLOOKUP(CONCATENATE($A195,AA$1),'Исх-видео'!$A$2:$F$3000,6,FALSE),"-")</f>
        <v>-</v>
      </c>
      <c r="AB195" s="108" t="str">
        <f>IFERROR(VLOOKUP(CONCATENATE($A195,AB$1),'Исх-видео'!$A$2:$F$3000,6,FALSE),"-")</f>
        <v>-</v>
      </c>
      <c r="AC195" s="108" t="str">
        <f>IFERROR(VLOOKUP(CONCATENATE($A195,AC$1),'Исх-видео'!$A$2:$F$3000,6,FALSE),"-")</f>
        <v>-</v>
      </c>
      <c r="AD195" s="108" t="str">
        <f>IFERROR(VLOOKUP(CONCATENATE($A195,AD$1),'Исх-видео'!$A$2:$F$3000,6,FALSE),"-")</f>
        <v>-</v>
      </c>
      <c r="AE195" s="108" t="str">
        <f>IFERROR(VLOOKUP(CONCATENATE($A195,AE$1),'Исх-видео'!$A$2:$F$3000,6,FALSE),"-")</f>
        <v>-</v>
      </c>
      <c r="AF195" s="108" t="str">
        <f>IFERROR(VLOOKUP(CONCATENATE($A195,AF$1),'Исх-видео'!$A$2:$F$3000,6,FALSE),"-")</f>
        <v>-</v>
      </c>
      <c r="AG195" s="108" t="str">
        <f>IFERROR(VLOOKUP(CONCATENATE($A195,AG$1),'Исх-видео'!$A$2:$F$3000,6,FALSE),"-")</f>
        <v>-</v>
      </c>
      <c r="AH195" s="108" t="str">
        <f>IFERROR(VLOOKUP(CONCATENATE($A195,AH$1),'Исх-видео'!$A$2:$F$3000,6,FALSE),"-")</f>
        <v>-</v>
      </c>
      <c r="AI195" s="108" t="str">
        <f>IFERROR(VLOOKUP(CONCATENATE($A195,AI$1),'Исх-видео'!$A$2:$F$3000,6,FALSE),"-")</f>
        <v>-</v>
      </c>
      <c r="AJ195" s="108" t="str">
        <f>IFERROR(VLOOKUP(CONCATENATE($A195,AJ$1),'Исх-видео'!$A$2:$F$3000,6,FALSE),"-")</f>
        <v>-</v>
      </c>
      <c r="AK195" s="108" t="str">
        <f>IFERROR(VLOOKUP(CONCATENATE($A195,AK$1),'Исх-видео'!$A$2:$F$3000,6,FALSE),"-")</f>
        <v>-</v>
      </c>
      <c r="AL195" s="108" t="str">
        <f>IFERROR(VLOOKUP(CONCATENATE($A195,AL$1),'Исх-видео'!$A$2:$F$3000,6,FALSE),"-")</f>
        <v>-</v>
      </c>
      <c r="AM195" s="108" t="str">
        <f>IFERROR(VLOOKUP(CONCATENATE($A195,AM$1),'Исх-видео'!$A$2:$F$3000,6,FALSE),"-")</f>
        <v>-</v>
      </c>
      <c r="AN195" s="108" t="str">
        <f>IFERROR(VLOOKUP(CONCATENATE($A195,AN$1),'Исх-видео'!$A$2:$F$3000,6,FALSE),"-")</f>
        <v>-</v>
      </c>
      <c r="AO195" s="108" t="str">
        <f>IFERROR(VLOOKUP(CONCATENATE($A195,AO$1),'Исх-видео'!$A$2:$F$3000,6,FALSE),"-")</f>
        <v>-</v>
      </c>
      <c r="AP195" s="109"/>
    </row>
    <row r="196" spans="1:43">
      <c r="A196" s="22"/>
      <c r="B196" s="108">
        <f t="shared" ref="B196:AO196" si="13">COUNTIF(B102:B195,"ДА")</f>
        <v>0</v>
      </c>
      <c r="C196" s="108">
        <f t="shared" si="13"/>
        <v>8</v>
      </c>
      <c r="D196" s="108">
        <f t="shared" si="13"/>
        <v>4</v>
      </c>
      <c r="E196" s="108">
        <f t="shared" si="13"/>
        <v>14</v>
      </c>
      <c r="F196" s="108">
        <f t="shared" si="13"/>
        <v>23</v>
      </c>
      <c r="G196" s="108">
        <f t="shared" si="13"/>
        <v>0</v>
      </c>
      <c r="H196" s="108">
        <f t="shared" si="13"/>
        <v>0</v>
      </c>
      <c r="I196" s="108">
        <f t="shared" si="13"/>
        <v>4</v>
      </c>
      <c r="J196" s="108">
        <f t="shared" si="13"/>
        <v>4</v>
      </c>
      <c r="K196" s="108">
        <f t="shared" si="13"/>
        <v>7</v>
      </c>
      <c r="L196" s="108">
        <f t="shared" si="13"/>
        <v>22</v>
      </c>
      <c r="M196" s="108">
        <f t="shared" si="13"/>
        <v>9</v>
      </c>
      <c r="N196" s="108">
        <f t="shared" si="13"/>
        <v>9</v>
      </c>
      <c r="O196" s="108">
        <f t="shared" si="13"/>
        <v>4</v>
      </c>
      <c r="P196" s="108">
        <f t="shared" si="13"/>
        <v>0</v>
      </c>
      <c r="Q196" s="108">
        <f t="shared" si="13"/>
        <v>8</v>
      </c>
      <c r="R196" s="108">
        <f t="shared" si="13"/>
        <v>0</v>
      </c>
      <c r="S196" s="108">
        <f t="shared" si="13"/>
        <v>0</v>
      </c>
      <c r="T196" s="108">
        <f t="shared" si="13"/>
        <v>23</v>
      </c>
      <c r="U196" s="108">
        <f t="shared" si="13"/>
        <v>0</v>
      </c>
      <c r="V196" s="108">
        <f t="shared" si="13"/>
        <v>0</v>
      </c>
      <c r="W196" s="108">
        <f t="shared" si="13"/>
        <v>0</v>
      </c>
      <c r="X196" s="108">
        <f t="shared" si="13"/>
        <v>0</v>
      </c>
      <c r="Y196" s="108">
        <f t="shared" si="13"/>
        <v>0</v>
      </c>
      <c r="Z196" s="108">
        <f t="shared" si="13"/>
        <v>0</v>
      </c>
      <c r="AA196" s="108">
        <f t="shared" si="13"/>
        <v>17</v>
      </c>
      <c r="AB196" s="108">
        <f t="shared" si="13"/>
        <v>0</v>
      </c>
      <c r="AC196" s="108">
        <f t="shared" si="13"/>
        <v>0</v>
      </c>
      <c r="AD196" s="108">
        <f t="shared" si="13"/>
        <v>21</v>
      </c>
      <c r="AE196" s="108">
        <f t="shared" si="13"/>
        <v>0</v>
      </c>
      <c r="AF196" s="108">
        <f t="shared" si="13"/>
        <v>0</v>
      </c>
      <c r="AG196" s="108">
        <f t="shared" si="13"/>
        <v>0</v>
      </c>
      <c r="AH196" s="108">
        <f t="shared" si="13"/>
        <v>0</v>
      </c>
      <c r="AI196" s="108">
        <f t="shared" si="13"/>
        <v>7</v>
      </c>
      <c r="AJ196" s="108">
        <f t="shared" si="13"/>
        <v>0</v>
      </c>
      <c r="AK196" s="108">
        <f t="shared" si="13"/>
        <v>0</v>
      </c>
      <c r="AL196" s="108">
        <f t="shared" si="13"/>
        <v>0</v>
      </c>
      <c r="AM196" s="108">
        <f t="shared" si="13"/>
        <v>0</v>
      </c>
      <c r="AN196" s="108">
        <f t="shared" si="13"/>
        <v>21</v>
      </c>
      <c r="AO196" s="108">
        <f t="shared" si="13"/>
        <v>0</v>
      </c>
      <c r="AP196" s="109">
        <f>SUM(B196:AO196)</f>
        <v>205</v>
      </c>
    </row>
    <row r="198" spans="1:43">
      <c r="A198" s="23" t="s">
        <v>24</v>
      </c>
    </row>
    <row r="199" spans="1:43">
      <c r="A199" s="22">
        <v>1</v>
      </c>
      <c r="B199" s="108" t="str">
        <f t="shared" ref="B199:X209" si="14">IF(AND(OR(B3&gt;=10,B3&lt;=3),B102="НЕТ"),"!!!","-")</f>
        <v>-</v>
      </c>
      <c r="C199" s="108" t="str">
        <f t="shared" si="14"/>
        <v>-</v>
      </c>
      <c r="D199" s="108" t="str">
        <f t="shared" si="14"/>
        <v>-</v>
      </c>
      <c r="E199" s="108" t="str">
        <f t="shared" si="14"/>
        <v>-</v>
      </c>
      <c r="F199" s="108" t="str">
        <f t="shared" si="14"/>
        <v>-</v>
      </c>
      <c r="G199" s="108" t="str">
        <f t="shared" si="14"/>
        <v>-</v>
      </c>
      <c r="H199" s="108" t="str">
        <f t="shared" si="14"/>
        <v>-</v>
      </c>
      <c r="I199" s="108" t="str">
        <f t="shared" si="14"/>
        <v>-</v>
      </c>
      <c r="J199" s="108" t="str">
        <f t="shared" si="14"/>
        <v>-</v>
      </c>
      <c r="K199" s="108" t="str">
        <f t="shared" si="14"/>
        <v>-</v>
      </c>
      <c r="L199" s="108" t="str">
        <f t="shared" si="14"/>
        <v>-</v>
      </c>
      <c r="M199" s="108" t="str">
        <f t="shared" si="14"/>
        <v>-</v>
      </c>
      <c r="N199" s="108" t="str">
        <f t="shared" si="14"/>
        <v>-</v>
      </c>
      <c r="O199" s="108" t="str">
        <f t="shared" si="14"/>
        <v>-</v>
      </c>
      <c r="P199" s="108" t="str">
        <f t="shared" si="14"/>
        <v>-</v>
      </c>
      <c r="Q199" s="108" t="str">
        <f t="shared" si="14"/>
        <v>-</v>
      </c>
      <c r="R199" s="108" t="str">
        <f t="shared" si="14"/>
        <v>-</v>
      </c>
      <c r="S199" s="108" t="str">
        <f t="shared" si="14"/>
        <v>-</v>
      </c>
      <c r="T199" s="108" t="str">
        <f t="shared" si="14"/>
        <v>-</v>
      </c>
      <c r="U199" s="108" t="str">
        <f t="shared" si="14"/>
        <v>-</v>
      </c>
      <c r="V199" s="108" t="str">
        <f t="shared" si="14"/>
        <v>-</v>
      </c>
      <c r="W199" s="108" t="str">
        <f t="shared" si="14"/>
        <v>-</v>
      </c>
      <c r="X199" s="108" t="str">
        <f t="shared" si="14"/>
        <v>-</v>
      </c>
      <c r="Y199" s="108" t="str">
        <f t="shared" ref="Y199:AO213" si="15">IF(AND(OR(Y3&gt;=10,Y3&lt;=3),Y102="НЕТ"),"!!!","-")</f>
        <v>-</v>
      </c>
      <c r="Z199" s="108" t="str">
        <f t="shared" si="15"/>
        <v>-</v>
      </c>
      <c r="AA199" s="108" t="str">
        <f t="shared" si="15"/>
        <v>-</v>
      </c>
      <c r="AB199" s="108" t="str">
        <f t="shared" si="15"/>
        <v>-</v>
      </c>
      <c r="AC199" s="108" t="str">
        <f t="shared" si="15"/>
        <v>-</v>
      </c>
      <c r="AD199" s="108" t="str">
        <f t="shared" si="15"/>
        <v>-</v>
      </c>
      <c r="AE199" s="108" t="str">
        <f t="shared" si="15"/>
        <v>-</v>
      </c>
      <c r="AF199" s="108" t="str">
        <f t="shared" si="15"/>
        <v>-</v>
      </c>
      <c r="AG199" s="108" t="str">
        <f t="shared" si="15"/>
        <v>-</v>
      </c>
      <c r="AH199" s="108" t="str">
        <f t="shared" si="15"/>
        <v>-</v>
      </c>
      <c r="AI199" s="108" t="str">
        <f t="shared" si="15"/>
        <v>-</v>
      </c>
      <c r="AJ199" s="108" t="str">
        <f t="shared" si="15"/>
        <v>-</v>
      </c>
      <c r="AK199" s="108" t="str">
        <f t="shared" si="15"/>
        <v>-</v>
      </c>
      <c r="AL199" s="108" t="str">
        <f t="shared" si="15"/>
        <v>-</v>
      </c>
      <c r="AM199" s="108" t="str">
        <f t="shared" si="15"/>
        <v>-</v>
      </c>
      <c r="AN199" s="108" t="str">
        <f t="shared" si="15"/>
        <v>-</v>
      </c>
      <c r="AO199" s="108" t="str">
        <f t="shared" si="15"/>
        <v>-</v>
      </c>
      <c r="AP199" s="109"/>
      <c r="AQ199" s="88"/>
    </row>
    <row r="200" spans="1:43">
      <c r="A200" s="22">
        <f>A199+1</f>
        <v>2</v>
      </c>
      <c r="B200" s="108" t="str">
        <f t="shared" si="14"/>
        <v>-</v>
      </c>
      <c r="C200" s="108" t="str">
        <f t="shared" si="14"/>
        <v>-</v>
      </c>
      <c r="D200" s="108" t="str">
        <f t="shared" si="14"/>
        <v>-</v>
      </c>
      <c r="E200" s="108" t="str">
        <f t="shared" si="14"/>
        <v>-</v>
      </c>
      <c r="F200" s="108" t="str">
        <f t="shared" si="14"/>
        <v>-</v>
      </c>
      <c r="G200" s="108" t="str">
        <f t="shared" si="14"/>
        <v>-</v>
      </c>
      <c r="H200" s="108" t="str">
        <f t="shared" si="14"/>
        <v>-</v>
      </c>
      <c r="I200" s="108" t="str">
        <f t="shared" si="14"/>
        <v>-</v>
      </c>
      <c r="J200" s="108" t="str">
        <f t="shared" si="14"/>
        <v>-</v>
      </c>
      <c r="K200" s="108" t="str">
        <f t="shared" si="14"/>
        <v>-</v>
      </c>
      <c r="L200" s="108" t="str">
        <f t="shared" si="14"/>
        <v>-</v>
      </c>
      <c r="M200" s="108" t="str">
        <f t="shared" si="14"/>
        <v>-</v>
      </c>
      <c r="N200" s="108" t="str">
        <f t="shared" si="14"/>
        <v>-</v>
      </c>
      <c r="O200" s="108" t="str">
        <f t="shared" si="14"/>
        <v>-</v>
      </c>
      <c r="P200" s="108" t="str">
        <f t="shared" si="14"/>
        <v>-</v>
      </c>
      <c r="Q200" s="108" t="str">
        <f t="shared" si="14"/>
        <v>-</v>
      </c>
      <c r="R200" s="108" t="str">
        <f t="shared" si="14"/>
        <v>-</v>
      </c>
      <c r="S200" s="108" t="str">
        <f t="shared" si="14"/>
        <v>-</v>
      </c>
      <c r="T200" s="108" t="str">
        <f t="shared" si="14"/>
        <v>-</v>
      </c>
      <c r="U200" s="108" t="str">
        <f t="shared" si="14"/>
        <v>-</v>
      </c>
      <c r="V200" s="108" t="str">
        <f t="shared" si="14"/>
        <v>-</v>
      </c>
      <c r="W200" s="108" t="str">
        <f t="shared" si="14"/>
        <v>-</v>
      </c>
      <c r="X200" s="108" t="str">
        <f t="shared" si="14"/>
        <v>-</v>
      </c>
      <c r="Y200" s="108" t="str">
        <f t="shared" si="15"/>
        <v>-</v>
      </c>
      <c r="Z200" s="108" t="str">
        <f t="shared" si="15"/>
        <v>-</v>
      </c>
      <c r="AA200" s="108" t="str">
        <f t="shared" si="15"/>
        <v>-</v>
      </c>
      <c r="AB200" s="108" t="str">
        <f t="shared" si="15"/>
        <v>-</v>
      </c>
      <c r="AC200" s="108" t="str">
        <f t="shared" si="15"/>
        <v>-</v>
      </c>
      <c r="AD200" s="108" t="str">
        <f t="shared" si="15"/>
        <v>-</v>
      </c>
      <c r="AE200" s="108" t="str">
        <f t="shared" si="15"/>
        <v>-</v>
      </c>
      <c r="AF200" s="108" t="str">
        <f t="shared" si="15"/>
        <v>-</v>
      </c>
      <c r="AG200" s="108" t="str">
        <f t="shared" si="15"/>
        <v>-</v>
      </c>
      <c r="AH200" s="108" t="str">
        <f t="shared" si="15"/>
        <v>-</v>
      </c>
      <c r="AI200" s="108" t="str">
        <f t="shared" si="15"/>
        <v>-</v>
      </c>
      <c r="AJ200" s="108" t="str">
        <f t="shared" si="15"/>
        <v>-</v>
      </c>
      <c r="AK200" s="108" t="str">
        <f t="shared" si="15"/>
        <v>-</v>
      </c>
      <c r="AL200" s="108" t="str">
        <f t="shared" si="15"/>
        <v>-</v>
      </c>
      <c r="AM200" s="108" t="str">
        <f t="shared" si="15"/>
        <v>-</v>
      </c>
      <c r="AN200" s="108" t="str">
        <f t="shared" si="15"/>
        <v>-</v>
      </c>
      <c r="AO200" s="108" t="str">
        <f t="shared" si="15"/>
        <v>-</v>
      </c>
      <c r="AP200" s="109"/>
      <c r="AQ200" s="88"/>
    </row>
    <row r="201" spans="1:43">
      <c r="A201" s="22">
        <f t="shared" ref="A201:A264" si="16">A200+1</f>
        <v>3</v>
      </c>
      <c r="B201" s="108" t="str">
        <f t="shared" si="14"/>
        <v>-</v>
      </c>
      <c r="C201" s="108" t="str">
        <f t="shared" si="14"/>
        <v>-</v>
      </c>
      <c r="D201" s="108" t="str">
        <f t="shared" si="14"/>
        <v>-</v>
      </c>
      <c r="E201" s="108" t="str">
        <f t="shared" si="14"/>
        <v>-</v>
      </c>
      <c r="F201" s="108" t="str">
        <f t="shared" si="14"/>
        <v>-</v>
      </c>
      <c r="G201" s="108" t="str">
        <f t="shared" si="14"/>
        <v>-</v>
      </c>
      <c r="H201" s="108" t="str">
        <f t="shared" si="14"/>
        <v>-</v>
      </c>
      <c r="I201" s="108" t="str">
        <f t="shared" si="14"/>
        <v>-</v>
      </c>
      <c r="J201" s="108" t="str">
        <f t="shared" si="14"/>
        <v>-</v>
      </c>
      <c r="K201" s="108" t="str">
        <f t="shared" si="14"/>
        <v>-</v>
      </c>
      <c r="L201" s="108" t="str">
        <f t="shared" si="14"/>
        <v>-</v>
      </c>
      <c r="M201" s="108" t="str">
        <f t="shared" si="14"/>
        <v>-</v>
      </c>
      <c r="N201" s="108" t="str">
        <f t="shared" si="14"/>
        <v>-</v>
      </c>
      <c r="O201" s="108" t="str">
        <f t="shared" si="14"/>
        <v>-</v>
      </c>
      <c r="P201" s="108" t="str">
        <f t="shared" si="14"/>
        <v>-</v>
      </c>
      <c r="Q201" s="108" t="str">
        <f t="shared" si="14"/>
        <v>-</v>
      </c>
      <c r="R201" s="108" t="str">
        <f t="shared" si="14"/>
        <v>-</v>
      </c>
      <c r="S201" s="108" t="str">
        <f t="shared" si="14"/>
        <v>-</v>
      </c>
      <c r="T201" s="108" t="str">
        <f t="shared" si="14"/>
        <v>-</v>
      </c>
      <c r="U201" s="108" t="str">
        <f t="shared" si="14"/>
        <v>-</v>
      </c>
      <c r="V201" s="108" t="str">
        <f t="shared" si="14"/>
        <v>-</v>
      </c>
      <c r="W201" s="108" t="str">
        <f t="shared" si="14"/>
        <v>-</v>
      </c>
      <c r="X201" s="108" t="str">
        <f t="shared" si="14"/>
        <v>-</v>
      </c>
      <c r="Y201" s="108" t="str">
        <f t="shared" si="15"/>
        <v>!!!</v>
      </c>
      <c r="Z201" s="108" t="str">
        <f t="shared" si="15"/>
        <v>-</v>
      </c>
      <c r="AA201" s="108" t="str">
        <f t="shared" si="15"/>
        <v>-</v>
      </c>
      <c r="AB201" s="108" t="str">
        <f t="shared" si="15"/>
        <v>-</v>
      </c>
      <c r="AC201" s="108" t="str">
        <f t="shared" si="15"/>
        <v>-</v>
      </c>
      <c r="AD201" s="108" t="str">
        <f t="shared" si="15"/>
        <v>-</v>
      </c>
      <c r="AE201" s="108" t="str">
        <f t="shared" si="15"/>
        <v>-</v>
      </c>
      <c r="AF201" s="108" t="str">
        <f t="shared" si="15"/>
        <v>-</v>
      </c>
      <c r="AG201" s="108" t="str">
        <f t="shared" si="15"/>
        <v>-</v>
      </c>
      <c r="AH201" s="108" t="str">
        <f t="shared" si="15"/>
        <v>-</v>
      </c>
      <c r="AI201" s="108" t="str">
        <f t="shared" si="15"/>
        <v>-</v>
      </c>
      <c r="AJ201" s="108" t="str">
        <f t="shared" si="15"/>
        <v>-</v>
      </c>
      <c r="AK201" s="108" t="str">
        <f t="shared" si="15"/>
        <v>-</v>
      </c>
      <c r="AL201" s="108" t="str">
        <f t="shared" si="15"/>
        <v>-</v>
      </c>
      <c r="AM201" s="108" t="str">
        <f t="shared" si="15"/>
        <v>-</v>
      </c>
      <c r="AN201" s="108" t="str">
        <f t="shared" si="15"/>
        <v>-</v>
      </c>
      <c r="AO201" s="108" t="str">
        <f t="shared" si="15"/>
        <v>-</v>
      </c>
      <c r="AP201" s="109"/>
      <c r="AQ201" s="88"/>
    </row>
    <row r="202" spans="1:43">
      <c r="A202" s="22">
        <f t="shared" si="16"/>
        <v>4</v>
      </c>
      <c r="B202" s="108" t="str">
        <f t="shared" si="14"/>
        <v>-</v>
      </c>
      <c r="C202" s="108" t="str">
        <f t="shared" si="14"/>
        <v>-</v>
      </c>
      <c r="D202" s="108" t="str">
        <f t="shared" si="14"/>
        <v>-</v>
      </c>
      <c r="E202" s="108" t="str">
        <f t="shared" si="14"/>
        <v>-</v>
      </c>
      <c r="F202" s="108" t="str">
        <f t="shared" si="14"/>
        <v>-</v>
      </c>
      <c r="G202" s="108" t="str">
        <f t="shared" si="14"/>
        <v>-</v>
      </c>
      <c r="H202" s="108" t="str">
        <f t="shared" si="14"/>
        <v>-</v>
      </c>
      <c r="I202" s="108" t="str">
        <f t="shared" si="14"/>
        <v>-</v>
      </c>
      <c r="J202" s="108" t="str">
        <f t="shared" si="14"/>
        <v>-</v>
      </c>
      <c r="K202" s="108" t="str">
        <f t="shared" si="14"/>
        <v>-</v>
      </c>
      <c r="L202" s="108" t="str">
        <f t="shared" si="14"/>
        <v>-</v>
      </c>
      <c r="M202" s="108" t="str">
        <f t="shared" si="14"/>
        <v>-</v>
      </c>
      <c r="N202" s="108" t="str">
        <f t="shared" si="14"/>
        <v>-</v>
      </c>
      <c r="O202" s="108" t="str">
        <f t="shared" si="14"/>
        <v>-</v>
      </c>
      <c r="P202" s="108" t="str">
        <f t="shared" si="14"/>
        <v>-</v>
      </c>
      <c r="Q202" s="108" t="str">
        <f t="shared" si="14"/>
        <v>-</v>
      </c>
      <c r="R202" s="108" t="str">
        <f t="shared" si="14"/>
        <v>-</v>
      </c>
      <c r="S202" s="108" t="str">
        <f t="shared" si="14"/>
        <v>-</v>
      </c>
      <c r="T202" s="108" t="str">
        <f t="shared" si="14"/>
        <v>-</v>
      </c>
      <c r="U202" s="108" t="str">
        <f t="shared" si="14"/>
        <v>-</v>
      </c>
      <c r="V202" s="108" t="str">
        <f t="shared" si="14"/>
        <v>-</v>
      </c>
      <c r="W202" s="108" t="str">
        <f t="shared" si="14"/>
        <v>-</v>
      </c>
      <c r="X202" s="108" t="str">
        <f t="shared" si="14"/>
        <v>-</v>
      </c>
      <c r="Y202" s="108" t="str">
        <f t="shared" si="15"/>
        <v>-</v>
      </c>
      <c r="Z202" s="108" t="str">
        <f t="shared" si="15"/>
        <v>-</v>
      </c>
      <c r="AA202" s="108" t="str">
        <f t="shared" si="15"/>
        <v>-</v>
      </c>
      <c r="AB202" s="108" t="str">
        <f t="shared" si="15"/>
        <v>-</v>
      </c>
      <c r="AC202" s="108" t="str">
        <f t="shared" si="15"/>
        <v>-</v>
      </c>
      <c r="AD202" s="108" t="str">
        <f t="shared" si="15"/>
        <v>-</v>
      </c>
      <c r="AE202" s="108" t="str">
        <f t="shared" si="15"/>
        <v>-</v>
      </c>
      <c r="AF202" s="108" t="str">
        <f t="shared" si="15"/>
        <v>-</v>
      </c>
      <c r="AG202" s="108" t="str">
        <f t="shared" si="15"/>
        <v>-</v>
      </c>
      <c r="AH202" s="108" t="str">
        <f t="shared" si="15"/>
        <v>-</v>
      </c>
      <c r="AI202" s="108" t="str">
        <f t="shared" si="15"/>
        <v>-</v>
      </c>
      <c r="AJ202" s="108" t="str">
        <f t="shared" si="15"/>
        <v>-</v>
      </c>
      <c r="AK202" s="108" t="str">
        <f t="shared" si="15"/>
        <v>-</v>
      </c>
      <c r="AL202" s="108" t="str">
        <f t="shared" si="15"/>
        <v>-</v>
      </c>
      <c r="AM202" s="108" t="str">
        <f t="shared" si="15"/>
        <v>-</v>
      </c>
      <c r="AN202" s="108" t="str">
        <f t="shared" si="15"/>
        <v>-</v>
      </c>
      <c r="AO202" s="108" t="str">
        <f t="shared" si="15"/>
        <v>-</v>
      </c>
      <c r="AP202" s="109"/>
      <c r="AQ202" s="88"/>
    </row>
    <row r="203" spans="1:43">
      <c r="A203" s="22">
        <f t="shared" si="16"/>
        <v>5</v>
      </c>
      <c r="B203" s="108" t="str">
        <f t="shared" si="14"/>
        <v>-</v>
      </c>
      <c r="C203" s="108" t="str">
        <f t="shared" si="14"/>
        <v>-</v>
      </c>
      <c r="D203" s="108" t="str">
        <f t="shared" si="14"/>
        <v>-</v>
      </c>
      <c r="E203" s="108" t="str">
        <f t="shared" si="14"/>
        <v>-</v>
      </c>
      <c r="F203" s="108" t="str">
        <f t="shared" si="14"/>
        <v>-</v>
      </c>
      <c r="G203" s="108" t="str">
        <f t="shared" si="14"/>
        <v>-</v>
      </c>
      <c r="H203" s="108" t="str">
        <f t="shared" si="14"/>
        <v>-</v>
      </c>
      <c r="I203" s="108" t="str">
        <f t="shared" si="14"/>
        <v>-</v>
      </c>
      <c r="J203" s="108" t="str">
        <f t="shared" si="14"/>
        <v>-</v>
      </c>
      <c r="K203" s="108" t="str">
        <f t="shared" si="14"/>
        <v>-</v>
      </c>
      <c r="L203" s="108" t="str">
        <f t="shared" si="14"/>
        <v>-</v>
      </c>
      <c r="M203" s="108" t="str">
        <f t="shared" si="14"/>
        <v>-</v>
      </c>
      <c r="N203" s="108" t="str">
        <f t="shared" si="14"/>
        <v>-</v>
      </c>
      <c r="O203" s="108" t="str">
        <f t="shared" si="14"/>
        <v>-</v>
      </c>
      <c r="P203" s="108" t="str">
        <f t="shared" si="14"/>
        <v>-</v>
      </c>
      <c r="Q203" s="108" t="str">
        <f t="shared" si="14"/>
        <v>-</v>
      </c>
      <c r="R203" s="108" t="str">
        <f t="shared" si="14"/>
        <v>-</v>
      </c>
      <c r="S203" s="108" t="str">
        <f t="shared" si="14"/>
        <v>-</v>
      </c>
      <c r="T203" s="108" t="str">
        <f t="shared" si="14"/>
        <v>-</v>
      </c>
      <c r="U203" s="108" t="str">
        <f t="shared" si="14"/>
        <v>-</v>
      </c>
      <c r="V203" s="108" t="str">
        <f t="shared" si="14"/>
        <v>-</v>
      </c>
      <c r="W203" s="108" t="str">
        <f t="shared" si="14"/>
        <v>-</v>
      </c>
      <c r="X203" s="108" t="str">
        <f t="shared" si="14"/>
        <v>-</v>
      </c>
      <c r="Y203" s="108" t="str">
        <f t="shared" si="15"/>
        <v>-</v>
      </c>
      <c r="Z203" s="108" t="str">
        <f t="shared" si="15"/>
        <v>-</v>
      </c>
      <c r="AA203" s="108" t="str">
        <f t="shared" si="15"/>
        <v>-</v>
      </c>
      <c r="AB203" s="108" t="str">
        <f t="shared" si="15"/>
        <v>-</v>
      </c>
      <c r="AC203" s="108" t="str">
        <f t="shared" si="15"/>
        <v>-</v>
      </c>
      <c r="AD203" s="108" t="str">
        <f t="shared" si="15"/>
        <v>-</v>
      </c>
      <c r="AE203" s="108" t="str">
        <f t="shared" si="15"/>
        <v>-</v>
      </c>
      <c r="AF203" s="108" t="str">
        <f t="shared" si="15"/>
        <v>-</v>
      </c>
      <c r="AG203" s="108" t="str">
        <f t="shared" si="15"/>
        <v>-</v>
      </c>
      <c r="AH203" s="108" t="str">
        <f t="shared" si="15"/>
        <v>-</v>
      </c>
      <c r="AI203" s="108" t="str">
        <f t="shared" si="15"/>
        <v>-</v>
      </c>
      <c r="AJ203" s="108" t="str">
        <f t="shared" si="15"/>
        <v>-</v>
      </c>
      <c r="AK203" s="108" t="str">
        <f t="shared" si="15"/>
        <v>-</v>
      </c>
      <c r="AL203" s="108" t="str">
        <f t="shared" si="15"/>
        <v>-</v>
      </c>
      <c r="AM203" s="108" t="str">
        <f t="shared" si="15"/>
        <v>-</v>
      </c>
      <c r="AN203" s="108" t="str">
        <f t="shared" si="15"/>
        <v>-</v>
      </c>
      <c r="AO203" s="108" t="str">
        <f t="shared" si="15"/>
        <v>-</v>
      </c>
      <c r="AP203" s="109"/>
      <c r="AQ203" s="88"/>
    </row>
    <row r="204" spans="1:43">
      <c r="A204" s="22">
        <f t="shared" si="16"/>
        <v>6</v>
      </c>
      <c r="B204" s="108" t="str">
        <f t="shared" si="14"/>
        <v>-</v>
      </c>
      <c r="C204" s="108" t="str">
        <f t="shared" si="14"/>
        <v>-</v>
      </c>
      <c r="D204" s="108" t="str">
        <f t="shared" si="14"/>
        <v>-</v>
      </c>
      <c r="E204" s="108" t="str">
        <f t="shared" si="14"/>
        <v>-</v>
      </c>
      <c r="F204" s="108" t="str">
        <f t="shared" si="14"/>
        <v>-</v>
      </c>
      <c r="G204" s="108" t="str">
        <f t="shared" si="14"/>
        <v>-</v>
      </c>
      <c r="H204" s="108" t="str">
        <f t="shared" si="14"/>
        <v>-</v>
      </c>
      <c r="I204" s="108" t="str">
        <f t="shared" si="14"/>
        <v>-</v>
      </c>
      <c r="J204" s="108" t="str">
        <f t="shared" si="14"/>
        <v>-</v>
      </c>
      <c r="K204" s="108" t="str">
        <f t="shared" si="14"/>
        <v>-</v>
      </c>
      <c r="L204" s="108" t="str">
        <f t="shared" si="14"/>
        <v>-</v>
      </c>
      <c r="M204" s="108" t="str">
        <f t="shared" si="14"/>
        <v>-</v>
      </c>
      <c r="N204" s="108" t="str">
        <f t="shared" si="14"/>
        <v>-</v>
      </c>
      <c r="O204" s="108" t="str">
        <f t="shared" si="14"/>
        <v>-</v>
      </c>
      <c r="P204" s="108" t="str">
        <f t="shared" si="14"/>
        <v>-</v>
      </c>
      <c r="Q204" s="108" t="str">
        <f t="shared" si="14"/>
        <v>-</v>
      </c>
      <c r="R204" s="108" t="str">
        <f t="shared" si="14"/>
        <v>-</v>
      </c>
      <c r="S204" s="108" t="str">
        <f t="shared" si="14"/>
        <v>-</v>
      </c>
      <c r="T204" s="108" t="str">
        <f t="shared" si="14"/>
        <v>-</v>
      </c>
      <c r="U204" s="108" t="str">
        <f t="shared" si="14"/>
        <v>-</v>
      </c>
      <c r="V204" s="108" t="str">
        <f t="shared" si="14"/>
        <v>-</v>
      </c>
      <c r="W204" s="108" t="str">
        <f t="shared" si="14"/>
        <v>-</v>
      </c>
      <c r="X204" s="108" t="str">
        <f t="shared" si="14"/>
        <v>-</v>
      </c>
      <c r="Y204" s="108" t="str">
        <f t="shared" si="15"/>
        <v>-</v>
      </c>
      <c r="Z204" s="108" t="str">
        <f t="shared" si="15"/>
        <v>-</v>
      </c>
      <c r="AA204" s="108" t="str">
        <f t="shared" si="15"/>
        <v>-</v>
      </c>
      <c r="AB204" s="108" t="str">
        <f t="shared" si="15"/>
        <v>-</v>
      </c>
      <c r="AC204" s="108" t="str">
        <f t="shared" si="15"/>
        <v>-</v>
      </c>
      <c r="AD204" s="108" t="str">
        <f t="shared" si="15"/>
        <v>-</v>
      </c>
      <c r="AE204" s="108" t="str">
        <f t="shared" si="15"/>
        <v>-</v>
      </c>
      <c r="AF204" s="108" t="str">
        <f t="shared" si="15"/>
        <v>-</v>
      </c>
      <c r="AG204" s="108" t="str">
        <f t="shared" si="15"/>
        <v>-</v>
      </c>
      <c r="AH204" s="108" t="str">
        <f t="shared" si="15"/>
        <v>-</v>
      </c>
      <c r="AI204" s="108" t="str">
        <f t="shared" si="15"/>
        <v>-</v>
      </c>
      <c r="AJ204" s="108" t="str">
        <f t="shared" si="15"/>
        <v>-</v>
      </c>
      <c r="AK204" s="108" t="str">
        <f t="shared" si="15"/>
        <v>-</v>
      </c>
      <c r="AL204" s="108" t="str">
        <f t="shared" si="15"/>
        <v>-</v>
      </c>
      <c r="AM204" s="108" t="str">
        <f t="shared" si="15"/>
        <v>-</v>
      </c>
      <c r="AN204" s="108" t="str">
        <f t="shared" si="15"/>
        <v>-</v>
      </c>
      <c r="AO204" s="108" t="str">
        <f t="shared" si="15"/>
        <v>-</v>
      </c>
      <c r="AP204" s="109"/>
      <c r="AQ204" s="88"/>
    </row>
    <row r="205" spans="1:43">
      <c r="A205" s="22">
        <f t="shared" si="16"/>
        <v>7</v>
      </c>
      <c r="B205" s="108" t="str">
        <f t="shared" si="14"/>
        <v>-</v>
      </c>
      <c r="C205" s="108" t="str">
        <f t="shared" si="14"/>
        <v>-</v>
      </c>
      <c r="D205" s="108" t="str">
        <f t="shared" si="14"/>
        <v>-</v>
      </c>
      <c r="E205" s="108" t="str">
        <f t="shared" si="14"/>
        <v>-</v>
      </c>
      <c r="F205" s="108" t="str">
        <f t="shared" si="14"/>
        <v>-</v>
      </c>
      <c r="G205" s="108" t="str">
        <f t="shared" si="14"/>
        <v>-</v>
      </c>
      <c r="H205" s="108" t="str">
        <f t="shared" si="14"/>
        <v>-</v>
      </c>
      <c r="I205" s="108" t="str">
        <f t="shared" si="14"/>
        <v>-</v>
      </c>
      <c r="J205" s="108" t="str">
        <f t="shared" si="14"/>
        <v>-</v>
      </c>
      <c r="K205" s="108" t="str">
        <f t="shared" si="14"/>
        <v>-</v>
      </c>
      <c r="L205" s="108" t="str">
        <f t="shared" si="14"/>
        <v>-</v>
      </c>
      <c r="M205" s="108" t="str">
        <f t="shared" si="14"/>
        <v>-</v>
      </c>
      <c r="N205" s="108" t="str">
        <f t="shared" si="14"/>
        <v>-</v>
      </c>
      <c r="O205" s="108" t="str">
        <f t="shared" si="14"/>
        <v>-</v>
      </c>
      <c r="P205" s="108" t="str">
        <f t="shared" si="14"/>
        <v>-</v>
      </c>
      <c r="Q205" s="108" t="str">
        <f t="shared" si="14"/>
        <v>-</v>
      </c>
      <c r="R205" s="108" t="str">
        <f t="shared" si="14"/>
        <v>-</v>
      </c>
      <c r="S205" s="108" t="str">
        <f t="shared" si="14"/>
        <v>-</v>
      </c>
      <c r="T205" s="108" t="str">
        <f t="shared" si="14"/>
        <v>-</v>
      </c>
      <c r="U205" s="108" t="str">
        <f t="shared" si="14"/>
        <v>-</v>
      </c>
      <c r="V205" s="108" t="str">
        <f t="shared" si="14"/>
        <v>-</v>
      </c>
      <c r="W205" s="108" t="str">
        <f t="shared" si="14"/>
        <v>-</v>
      </c>
      <c r="X205" s="108" t="str">
        <f t="shared" si="14"/>
        <v>-</v>
      </c>
      <c r="Y205" s="108" t="str">
        <f t="shared" si="15"/>
        <v>-</v>
      </c>
      <c r="Z205" s="108" t="str">
        <f t="shared" si="15"/>
        <v>-</v>
      </c>
      <c r="AA205" s="108" t="str">
        <f t="shared" si="15"/>
        <v>-</v>
      </c>
      <c r="AB205" s="108" t="str">
        <f t="shared" si="15"/>
        <v>-</v>
      </c>
      <c r="AC205" s="108" t="str">
        <f t="shared" si="15"/>
        <v>-</v>
      </c>
      <c r="AD205" s="108" t="str">
        <f t="shared" si="15"/>
        <v>-</v>
      </c>
      <c r="AE205" s="108" t="str">
        <f t="shared" si="15"/>
        <v>-</v>
      </c>
      <c r="AF205" s="108" t="str">
        <f t="shared" si="15"/>
        <v>-</v>
      </c>
      <c r="AG205" s="108" t="str">
        <f t="shared" si="15"/>
        <v>-</v>
      </c>
      <c r="AH205" s="108" t="str">
        <f t="shared" si="15"/>
        <v>-</v>
      </c>
      <c r="AI205" s="108" t="str">
        <f t="shared" si="15"/>
        <v>-</v>
      </c>
      <c r="AJ205" s="108" t="str">
        <f t="shared" si="15"/>
        <v>-</v>
      </c>
      <c r="AK205" s="108" t="str">
        <f t="shared" si="15"/>
        <v>-</v>
      </c>
      <c r="AL205" s="108" t="str">
        <f t="shared" si="15"/>
        <v>-</v>
      </c>
      <c r="AM205" s="108" t="str">
        <f t="shared" si="15"/>
        <v>-</v>
      </c>
      <c r="AN205" s="108" t="str">
        <f t="shared" si="15"/>
        <v>-</v>
      </c>
      <c r="AO205" s="108" t="str">
        <f t="shared" si="15"/>
        <v>-</v>
      </c>
      <c r="AP205" s="109"/>
      <c r="AQ205" s="88"/>
    </row>
    <row r="206" spans="1:43">
      <c r="A206" s="22">
        <f t="shared" si="16"/>
        <v>8</v>
      </c>
      <c r="B206" s="108" t="str">
        <f t="shared" si="14"/>
        <v>-</v>
      </c>
      <c r="C206" s="108" t="str">
        <f t="shared" si="14"/>
        <v>-</v>
      </c>
      <c r="D206" s="108" t="str">
        <f t="shared" si="14"/>
        <v>-</v>
      </c>
      <c r="E206" s="108" t="str">
        <f t="shared" si="14"/>
        <v>-</v>
      </c>
      <c r="F206" s="108" t="str">
        <f t="shared" si="14"/>
        <v>-</v>
      </c>
      <c r="G206" s="108" t="str">
        <f t="shared" si="14"/>
        <v>-</v>
      </c>
      <c r="H206" s="108" t="str">
        <f t="shared" si="14"/>
        <v>-</v>
      </c>
      <c r="I206" s="108" t="str">
        <f t="shared" si="14"/>
        <v>-</v>
      </c>
      <c r="J206" s="108" t="str">
        <f t="shared" si="14"/>
        <v>-</v>
      </c>
      <c r="K206" s="108" t="str">
        <f t="shared" si="14"/>
        <v>-</v>
      </c>
      <c r="L206" s="108" t="str">
        <f t="shared" si="14"/>
        <v>-</v>
      </c>
      <c r="M206" s="108" t="str">
        <f t="shared" si="14"/>
        <v>-</v>
      </c>
      <c r="N206" s="108" t="str">
        <f t="shared" si="14"/>
        <v>-</v>
      </c>
      <c r="O206" s="108" t="str">
        <f t="shared" si="14"/>
        <v>-</v>
      </c>
      <c r="P206" s="108" t="str">
        <f t="shared" si="14"/>
        <v>-</v>
      </c>
      <c r="Q206" s="108" t="str">
        <f t="shared" si="14"/>
        <v>-</v>
      </c>
      <c r="R206" s="108" t="str">
        <f t="shared" si="14"/>
        <v>-</v>
      </c>
      <c r="S206" s="108" t="str">
        <f t="shared" si="14"/>
        <v>-</v>
      </c>
      <c r="T206" s="108" t="str">
        <f t="shared" si="14"/>
        <v>-</v>
      </c>
      <c r="U206" s="108" t="str">
        <f t="shared" si="14"/>
        <v>-</v>
      </c>
      <c r="V206" s="108" t="str">
        <f t="shared" si="14"/>
        <v>-</v>
      </c>
      <c r="W206" s="108" t="str">
        <f t="shared" si="14"/>
        <v>-</v>
      </c>
      <c r="X206" s="108" t="str">
        <f t="shared" si="14"/>
        <v>-</v>
      </c>
      <c r="Y206" s="108" t="str">
        <f t="shared" si="15"/>
        <v>-</v>
      </c>
      <c r="Z206" s="108" t="str">
        <f t="shared" si="15"/>
        <v>-</v>
      </c>
      <c r="AA206" s="108" t="str">
        <f t="shared" si="15"/>
        <v>-</v>
      </c>
      <c r="AB206" s="108" t="str">
        <f t="shared" si="15"/>
        <v>-</v>
      </c>
      <c r="AC206" s="108" t="str">
        <f t="shared" si="15"/>
        <v>-</v>
      </c>
      <c r="AD206" s="108" t="str">
        <f t="shared" si="15"/>
        <v>-</v>
      </c>
      <c r="AE206" s="108" t="str">
        <f t="shared" si="15"/>
        <v>-</v>
      </c>
      <c r="AF206" s="108" t="str">
        <f t="shared" si="15"/>
        <v>-</v>
      </c>
      <c r="AG206" s="108" t="str">
        <f t="shared" si="15"/>
        <v>-</v>
      </c>
      <c r="AH206" s="108" t="str">
        <f t="shared" si="15"/>
        <v>-</v>
      </c>
      <c r="AI206" s="108" t="str">
        <f t="shared" si="15"/>
        <v>-</v>
      </c>
      <c r="AJ206" s="108" t="str">
        <f t="shared" si="15"/>
        <v>-</v>
      </c>
      <c r="AK206" s="108" t="str">
        <f t="shared" si="15"/>
        <v>-</v>
      </c>
      <c r="AL206" s="108" t="str">
        <f t="shared" si="15"/>
        <v>-</v>
      </c>
      <c r="AM206" s="108" t="str">
        <f t="shared" si="15"/>
        <v>-</v>
      </c>
      <c r="AN206" s="108" t="str">
        <f t="shared" si="15"/>
        <v>-</v>
      </c>
      <c r="AO206" s="108" t="str">
        <f t="shared" si="15"/>
        <v>-</v>
      </c>
      <c r="AP206" s="109"/>
      <c r="AQ206" s="88"/>
    </row>
    <row r="207" spans="1:43">
      <c r="A207" s="22">
        <f t="shared" si="16"/>
        <v>9</v>
      </c>
      <c r="B207" s="108" t="str">
        <f t="shared" si="14"/>
        <v>-</v>
      </c>
      <c r="C207" s="108" t="str">
        <f t="shared" si="14"/>
        <v>-</v>
      </c>
      <c r="D207" s="108" t="str">
        <f t="shared" si="14"/>
        <v>-</v>
      </c>
      <c r="E207" s="108" t="str">
        <f t="shared" si="14"/>
        <v>-</v>
      </c>
      <c r="F207" s="108" t="str">
        <f t="shared" si="14"/>
        <v>-</v>
      </c>
      <c r="G207" s="108" t="str">
        <f t="shared" si="14"/>
        <v>-</v>
      </c>
      <c r="H207" s="108" t="str">
        <f t="shared" si="14"/>
        <v>-</v>
      </c>
      <c r="I207" s="108" t="str">
        <f t="shared" si="14"/>
        <v>-</v>
      </c>
      <c r="J207" s="108" t="str">
        <f t="shared" si="14"/>
        <v>-</v>
      </c>
      <c r="K207" s="108" t="str">
        <f t="shared" si="14"/>
        <v>-</v>
      </c>
      <c r="L207" s="108" t="str">
        <f t="shared" si="14"/>
        <v>-</v>
      </c>
      <c r="M207" s="108" t="str">
        <f t="shared" si="14"/>
        <v>-</v>
      </c>
      <c r="N207" s="108" t="str">
        <f t="shared" si="14"/>
        <v>-</v>
      </c>
      <c r="O207" s="108" t="str">
        <f t="shared" si="14"/>
        <v>-</v>
      </c>
      <c r="P207" s="108" t="str">
        <f t="shared" si="14"/>
        <v>-</v>
      </c>
      <c r="Q207" s="108" t="str">
        <f t="shared" si="14"/>
        <v>-</v>
      </c>
      <c r="R207" s="108" t="str">
        <f t="shared" si="14"/>
        <v>-</v>
      </c>
      <c r="S207" s="108" t="str">
        <f t="shared" si="14"/>
        <v>-</v>
      </c>
      <c r="T207" s="108" t="str">
        <f t="shared" si="14"/>
        <v>-</v>
      </c>
      <c r="U207" s="108" t="str">
        <f t="shared" si="14"/>
        <v>-</v>
      </c>
      <c r="V207" s="108" t="str">
        <f t="shared" si="14"/>
        <v>-</v>
      </c>
      <c r="W207" s="108" t="str">
        <f t="shared" si="14"/>
        <v>-</v>
      </c>
      <c r="X207" s="108" t="str">
        <f t="shared" si="14"/>
        <v>-</v>
      </c>
      <c r="Y207" s="108" t="str">
        <f t="shared" si="15"/>
        <v>-</v>
      </c>
      <c r="Z207" s="108" t="str">
        <f t="shared" si="15"/>
        <v>-</v>
      </c>
      <c r="AA207" s="108" t="str">
        <f t="shared" si="15"/>
        <v>-</v>
      </c>
      <c r="AB207" s="108" t="str">
        <f t="shared" si="15"/>
        <v>-</v>
      </c>
      <c r="AC207" s="108" t="str">
        <f t="shared" si="15"/>
        <v>-</v>
      </c>
      <c r="AD207" s="108" t="str">
        <f t="shared" si="15"/>
        <v>-</v>
      </c>
      <c r="AE207" s="108" t="str">
        <f t="shared" si="15"/>
        <v>-</v>
      </c>
      <c r="AF207" s="108" t="str">
        <f t="shared" si="15"/>
        <v>-</v>
      </c>
      <c r="AG207" s="108" t="str">
        <f t="shared" si="15"/>
        <v>-</v>
      </c>
      <c r="AH207" s="108" t="str">
        <f t="shared" si="15"/>
        <v>-</v>
      </c>
      <c r="AI207" s="108" t="str">
        <f t="shared" si="15"/>
        <v>-</v>
      </c>
      <c r="AJ207" s="108" t="str">
        <f t="shared" si="15"/>
        <v>-</v>
      </c>
      <c r="AK207" s="108" t="str">
        <f t="shared" si="15"/>
        <v>-</v>
      </c>
      <c r="AL207" s="108" t="str">
        <f t="shared" si="15"/>
        <v>-</v>
      </c>
      <c r="AM207" s="108" t="str">
        <f t="shared" si="15"/>
        <v>-</v>
      </c>
      <c r="AN207" s="108" t="str">
        <f t="shared" si="15"/>
        <v>-</v>
      </c>
      <c r="AO207" s="108" t="str">
        <f t="shared" si="15"/>
        <v>-</v>
      </c>
      <c r="AP207" s="109"/>
      <c r="AQ207" s="88"/>
    </row>
    <row r="208" spans="1:43">
      <c r="A208" s="22">
        <f t="shared" si="16"/>
        <v>10</v>
      </c>
      <c r="B208" s="108" t="str">
        <f t="shared" si="14"/>
        <v>-</v>
      </c>
      <c r="C208" s="108" t="str">
        <f t="shared" si="14"/>
        <v>-</v>
      </c>
      <c r="D208" s="108" t="str">
        <f t="shared" si="14"/>
        <v>-</v>
      </c>
      <c r="E208" s="108" t="str">
        <f t="shared" si="14"/>
        <v>-</v>
      </c>
      <c r="F208" s="108" t="str">
        <f t="shared" si="14"/>
        <v>-</v>
      </c>
      <c r="G208" s="108" t="str">
        <f t="shared" si="14"/>
        <v>-</v>
      </c>
      <c r="H208" s="108" t="str">
        <f t="shared" si="14"/>
        <v>-</v>
      </c>
      <c r="I208" s="108" t="str">
        <f t="shared" si="14"/>
        <v>-</v>
      </c>
      <c r="J208" s="108" t="str">
        <f t="shared" si="14"/>
        <v>-</v>
      </c>
      <c r="K208" s="108" t="str">
        <f t="shared" si="14"/>
        <v>-</v>
      </c>
      <c r="L208" s="108" t="str">
        <f t="shared" si="14"/>
        <v>-</v>
      </c>
      <c r="M208" s="108" t="str">
        <f t="shared" si="14"/>
        <v>-</v>
      </c>
      <c r="N208" s="108" t="str">
        <f t="shared" si="14"/>
        <v>-</v>
      </c>
      <c r="O208" s="108" t="str">
        <f t="shared" si="14"/>
        <v>-</v>
      </c>
      <c r="P208" s="108" t="str">
        <f t="shared" si="14"/>
        <v>-</v>
      </c>
      <c r="Q208" s="108" t="str">
        <f t="shared" si="14"/>
        <v>-</v>
      </c>
      <c r="R208" s="108" t="str">
        <f t="shared" si="14"/>
        <v>-</v>
      </c>
      <c r="S208" s="108" t="str">
        <f t="shared" si="14"/>
        <v>-</v>
      </c>
      <c r="T208" s="108" t="str">
        <f t="shared" si="14"/>
        <v>-</v>
      </c>
      <c r="U208" s="108" t="str">
        <f t="shared" si="14"/>
        <v>-</v>
      </c>
      <c r="V208" s="108" t="str">
        <f t="shared" si="14"/>
        <v>-</v>
      </c>
      <c r="W208" s="108" t="str">
        <f t="shared" si="14"/>
        <v>-</v>
      </c>
      <c r="X208" s="108" t="str">
        <f t="shared" si="14"/>
        <v>-</v>
      </c>
      <c r="Y208" s="108" t="str">
        <f t="shared" si="15"/>
        <v>-</v>
      </c>
      <c r="Z208" s="108" t="str">
        <f t="shared" si="15"/>
        <v>-</v>
      </c>
      <c r="AA208" s="108" t="str">
        <f t="shared" si="15"/>
        <v>-</v>
      </c>
      <c r="AB208" s="108" t="str">
        <f t="shared" si="15"/>
        <v>-</v>
      </c>
      <c r="AC208" s="108" t="str">
        <f t="shared" si="15"/>
        <v>-</v>
      </c>
      <c r="AD208" s="108" t="str">
        <f t="shared" si="15"/>
        <v>-</v>
      </c>
      <c r="AE208" s="108" t="str">
        <f t="shared" si="15"/>
        <v>-</v>
      </c>
      <c r="AF208" s="108" t="str">
        <f t="shared" si="15"/>
        <v>-</v>
      </c>
      <c r="AG208" s="108" t="str">
        <f t="shared" si="15"/>
        <v>-</v>
      </c>
      <c r="AH208" s="108" t="str">
        <f t="shared" si="15"/>
        <v>-</v>
      </c>
      <c r="AI208" s="108" t="str">
        <f t="shared" si="15"/>
        <v>-</v>
      </c>
      <c r="AJ208" s="108" t="str">
        <f t="shared" si="15"/>
        <v>-</v>
      </c>
      <c r="AK208" s="108" t="str">
        <f t="shared" si="15"/>
        <v>-</v>
      </c>
      <c r="AL208" s="108" t="str">
        <f t="shared" si="15"/>
        <v>-</v>
      </c>
      <c r="AM208" s="108" t="str">
        <f t="shared" si="15"/>
        <v>-</v>
      </c>
      <c r="AN208" s="108" t="str">
        <f t="shared" si="15"/>
        <v>-</v>
      </c>
      <c r="AO208" s="108" t="str">
        <f t="shared" si="15"/>
        <v>-</v>
      </c>
      <c r="AP208" s="109"/>
      <c r="AQ208" s="88"/>
    </row>
    <row r="209" spans="1:43">
      <c r="A209" s="22">
        <f t="shared" si="16"/>
        <v>11</v>
      </c>
      <c r="B209" s="108" t="str">
        <f t="shared" si="14"/>
        <v>-</v>
      </c>
      <c r="C209" s="108" t="str">
        <f t="shared" si="14"/>
        <v>-</v>
      </c>
      <c r="D209" s="108" t="str">
        <f t="shared" si="14"/>
        <v>-</v>
      </c>
      <c r="E209" s="108" t="str">
        <f t="shared" si="14"/>
        <v>-</v>
      </c>
      <c r="F209" s="108" t="str">
        <f t="shared" si="14"/>
        <v>-</v>
      </c>
      <c r="G209" s="108" t="str">
        <f t="shared" si="14"/>
        <v>-</v>
      </c>
      <c r="H209" s="108" t="str">
        <f t="shared" si="14"/>
        <v>-</v>
      </c>
      <c r="I209" s="108" t="str">
        <f t="shared" si="14"/>
        <v>-</v>
      </c>
      <c r="J209" s="108" t="str">
        <f t="shared" si="14"/>
        <v>-</v>
      </c>
      <c r="K209" s="108" t="str">
        <f t="shared" si="14"/>
        <v>-</v>
      </c>
      <c r="L209" s="108" t="str">
        <f t="shared" si="14"/>
        <v>-</v>
      </c>
      <c r="M209" s="108" t="str">
        <f t="shared" si="14"/>
        <v>-</v>
      </c>
      <c r="N209" s="108" t="str">
        <f t="shared" si="14"/>
        <v>-</v>
      </c>
      <c r="O209" s="108" t="str">
        <f t="shared" si="14"/>
        <v>-</v>
      </c>
      <c r="P209" s="108" t="str">
        <f t="shared" si="14"/>
        <v>-</v>
      </c>
      <c r="Q209" s="108" t="str">
        <f t="shared" ref="Q209:X209" si="17">IF(AND(OR(Q13&gt;=10,Q13&lt;=3),Q112="НЕТ"),"!!!","-")</f>
        <v>-</v>
      </c>
      <c r="R209" s="108" t="str">
        <f t="shared" si="17"/>
        <v>-</v>
      </c>
      <c r="S209" s="108" t="str">
        <f t="shared" si="17"/>
        <v>-</v>
      </c>
      <c r="T209" s="108" t="str">
        <f t="shared" si="17"/>
        <v>-</v>
      </c>
      <c r="U209" s="108" t="str">
        <f t="shared" si="17"/>
        <v>-</v>
      </c>
      <c r="V209" s="108" t="str">
        <f t="shared" si="17"/>
        <v>-</v>
      </c>
      <c r="W209" s="108" t="str">
        <f t="shared" si="17"/>
        <v>-</v>
      </c>
      <c r="X209" s="108" t="str">
        <f t="shared" si="17"/>
        <v>-</v>
      </c>
      <c r="Y209" s="108" t="str">
        <f t="shared" si="15"/>
        <v>-</v>
      </c>
      <c r="Z209" s="108" t="str">
        <f t="shared" si="15"/>
        <v>-</v>
      </c>
      <c r="AA209" s="108" t="str">
        <f t="shared" si="15"/>
        <v>-</v>
      </c>
      <c r="AB209" s="108" t="str">
        <f t="shared" si="15"/>
        <v>-</v>
      </c>
      <c r="AC209" s="108" t="str">
        <f t="shared" si="15"/>
        <v>-</v>
      </c>
      <c r="AD209" s="108" t="str">
        <f t="shared" si="15"/>
        <v>-</v>
      </c>
      <c r="AE209" s="108" t="str">
        <f t="shared" si="15"/>
        <v>-</v>
      </c>
      <c r="AF209" s="108" t="str">
        <f t="shared" si="15"/>
        <v>-</v>
      </c>
      <c r="AG209" s="108" t="str">
        <f t="shared" si="15"/>
        <v>-</v>
      </c>
      <c r="AH209" s="108" t="str">
        <f t="shared" si="15"/>
        <v>-</v>
      </c>
      <c r="AI209" s="108" t="str">
        <f t="shared" si="15"/>
        <v>-</v>
      </c>
      <c r="AJ209" s="108" t="str">
        <f t="shared" si="15"/>
        <v>-</v>
      </c>
      <c r="AK209" s="108" t="str">
        <f t="shared" si="15"/>
        <v>-</v>
      </c>
      <c r="AL209" s="108" t="str">
        <f t="shared" si="15"/>
        <v>-</v>
      </c>
      <c r="AM209" s="108" t="str">
        <f t="shared" si="15"/>
        <v>-</v>
      </c>
      <c r="AN209" s="108" t="str">
        <f t="shared" si="15"/>
        <v>-</v>
      </c>
      <c r="AO209" s="108" t="str">
        <f t="shared" si="15"/>
        <v>-</v>
      </c>
      <c r="AP209" s="109"/>
      <c r="AQ209" s="88"/>
    </row>
    <row r="210" spans="1:43">
      <c r="A210" s="22">
        <f t="shared" si="16"/>
        <v>12</v>
      </c>
      <c r="B210" s="108" t="str">
        <f t="shared" ref="B210:X220" si="18">IF(AND(OR(B14&gt;=10,B14&lt;=3),B113="НЕТ"),"!!!","-")</f>
        <v>-</v>
      </c>
      <c r="C210" s="108" t="str">
        <f t="shared" si="18"/>
        <v>-</v>
      </c>
      <c r="D210" s="108" t="str">
        <f t="shared" si="18"/>
        <v>-</v>
      </c>
      <c r="E210" s="108" t="str">
        <f t="shared" si="18"/>
        <v>-</v>
      </c>
      <c r="F210" s="108" t="str">
        <f t="shared" si="18"/>
        <v>-</v>
      </c>
      <c r="G210" s="108" t="str">
        <f t="shared" si="18"/>
        <v>-</v>
      </c>
      <c r="H210" s="108" t="str">
        <f t="shared" si="18"/>
        <v>-</v>
      </c>
      <c r="I210" s="108" t="str">
        <f t="shared" si="18"/>
        <v>!!!</v>
      </c>
      <c r="J210" s="108" t="str">
        <f t="shared" si="18"/>
        <v>-</v>
      </c>
      <c r="K210" s="108" t="str">
        <f t="shared" si="18"/>
        <v>-</v>
      </c>
      <c r="L210" s="108" t="str">
        <f t="shared" si="18"/>
        <v>-</v>
      </c>
      <c r="M210" s="108" t="str">
        <f t="shared" si="18"/>
        <v>-</v>
      </c>
      <c r="N210" s="108" t="str">
        <f t="shared" si="18"/>
        <v>-</v>
      </c>
      <c r="O210" s="108" t="str">
        <f t="shared" si="18"/>
        <v>-</v>
      </c>
      <c r="P210" s="108" t="str">
        <f t="shared" si="18"/>
        <v>-</v>
      </c>
      <c r="Q210" s="108" t="str">
        <f t="shared" si="18"/>
        <v>-</v>
      </c>
      <c r="R210" s="108" t="str">
        <f t="shared" si="18"/>
        <v>-</v>
      </c>
      <c r="S210" s="108" t="str">
        <f t="shared" si="18"/>
        <v>-</v>
      </c>
      <c r="T210" s="108" t="str">
        <f t="shared" si="18"/>
        <v>-</v>
      </c>
      <c r="U210" s="108" t="str">
        <f t="shared" si="18"/>
        <v>-</v>
      </c>
      <c r="V210" s="108" t="str">
        <f t="shared" si="18"/>
        <v>-</v>
      </c>
      <c r="W210" s="108" t="str">
        <f t="shared" si="18"/>
        <v>-</v>
      </c>
      <c r="X210" s="108" t="str">
        <f t="shared" si="18"/>
        <v>-</v>
      </c>
      <c r="Y210" s="108" t="str">
        <f t="shared" si="15"/>
        <v>-</v>
      </c>
      <c r="Z210" s="108" t="str">
        <f t="shared" si="15"/>
        <v>-</v>
      </c>
      <c r="AA210" s="108" t="str">
        <f t="shared" si="15"/>
        <v>-</v>
      </c>
      <c r="AB210" s="108" t="str">
        <f t="shared" si="15"/>
        <v>-</v>
      </c>
      <c r="AC210" s="108" t="str">
        <f t="shared" si="15"/>
        <v>-</v>
      </c>
      <c r="AD210" s="108" t="str">
        <f t="shared" si="15"/>
        <v>-</v>
      </c>
      <c r="AE210" s="108" t="str">
        <f t="shared" si="15"/>
        <v>-</v>
      </c>
      <c r="AF210" s="108" t="str">
        <f t="shared" si="15"/>
        <v>-</v>
      </c>
      <c r="AG210" s="108" t="str">
        <f t="shared" si="15"/>
        <v>-</v>
      </c>
      <c r="AH210" s="108" t="str">
        <f t="shared" si="15"/>
        <v>-</v>
      </c>
      <c r="AI210" s="108" t="str">
        <f t="shared" si="15"/>
        <v>-</v>
      </c>
      <c r="AJ210" s="108" t="str">
        <f t="shared" si="15"/>
        <v>-</v>
      </c>
      <c r="AK210" s="108" t="str">
        <f t="shared" si="15"/>
        <v>-</v>
      </c>
      <c r="AL210" s="108" t="str">
        <f t="shared" si="15"/>
        <v>-</v>
      </c>
      <c r="AM210" s="108" t="str">
        <f t="shared" si="15"/>
        <v>-</v>
      </c>
      <c r="AN210" s="108" t="str">
        <f t="shared" si="15"/>
        <v>-</v>
      </c>
      <c r="AO210" s="108" t="str">
        <f t="shared" si="15"/>
        <v>-</v>
      </c>
      <c r="AP210" s="109"/>
      <c r="AQ210" s="88"/>
    </row>
    <row r="211" spans="1:43">
      <c r="A211" s="22">
        <f t="shared" si="16"/>
        <v>13</v>
      </c>
      <c r="B211" s="108" t="str">
        <f t="shared" si="18"/>
        <v>-</v>
      </c>
      <c r="C211" s="108" t="str">
        <f t="shared" si="18"/>
        <v>-</v>
      </c>
      <c r="D211" s="108" t="str">
        <f t="shared" si="18"/>
        <v>-</v>
      </c>
      <c r="E211" s="108" t="str">
        <f t="shared" si="18"/>
        <v>-</v>
      </c>
      <c r="F211" s="108" t="str">
        <f t="shared" si="18"/>
        <v>-</v>
      </c>
      <c r="G211" s="108" t="str">
        <f t="shared" si="18"/>
        <v>-</v>
      </c>
      <c r="H211" s="108" t="str">
        <f t="shared" si="18"/>
        <v>-</v>
      </c>
      <c r="I211" s="108" t="str">
        <f t="shared" si="18"/>
        <v>-</v>
      </c>
      <c r="J211" s="108" t="str">
        <f t="shared" si="18"/>
        <v>-</v>
      </c>
      <c r="K211" s="108" t="str">
        <f t="shared" si="18"/>
        <v>-</v>
      </c>
      <c r="L211" s="108" t="str">
        <f t="shared" si="18"/>
        <v>-</v>
      </c>
      <c r="M211" s="108" t="str">
        <f t="shared" si="18"/>
        <v>-</v>
      </c>
      <c r="N211" s="108" t="str">
        <f t="shared" si="18"/>
        <v>-</v>
      </c>
      <c r="O211" s="108" t="str">
        <f t="shared" si="18"/>
        <v>-</v>
      </c>
      <c r="P211" s="108" t="str">
        <f t="shared" si="18"/>
        <v>-</v>
      </c>
      <c r="Q211" s="108" t="str">
        <f t="shared" si="18"/>
        <v>-</v>
      </c>
      <c r="R211" s="108" t="str">
        <f t="shared" si="18"/>
        <v>-</v>
      </c>
      <c r="S211" s="108" t="str">
        <f t="shared" si="18"/>
        <v>-</v>
      </c>
      <c r="T211" s="108" t="str">
        <f t="shared" si="18"/>
        <v>-</v>
      </c>
      <c r="U211" s="108" t="str">
        <f t="shared" si="18"/>
        <v>-</v>
      </c>
      <c r="V211" s="108" t="str">
        <f t="shared" si="18"/>
        <v>-</v>
      </c>
      <c r="W211" s="108" t="str">
        <f t="shared" si="18"/>
        <v>-</v>
      </c>
      <c r="X211" s="108" t="str">
        <f t="shared" si="18"/>
        <v>!!!</v>
      </c>
      <c r="Y211" s="108" t="str">
        <f t="shared" si="15"/>
        <v>-</v>
      </c>
      <c r="Z211" s="108" t="str">
        <f t="shared" si="15"/>
        <v>-</v>
      </c>
      <c r="AA211" s="108" t="str">
        <f t="shared" si="15"/>
        <v>-</v>
      </c>
      <c r="AB211" s="108" t="str">
        <f t="shared" si="15"/>
        <v>-</v>
      </c>
      <c r="AC211" s="108" t="str">
        <f t="shared" si="15"/>
        <v>-</v>
      </c>
      <c r="AD211" s="108" t="str">
        <f t="shared" si="15"/>
        <v>-</v>
      </c>
      <c r="AE211" s="108" t="str">
        <f t="shared" si="15"/>
        <v>-</v>
      </c>
      <c r="AF211" s="108" t="str">
        <f t="shared" si="15"/>
        <v>-</v>
      </c>
      <c r="AG211" s="108" t="str">
        <f t="shared" si="15"/>
        <v>-</v>
      </c>
      <c r="AH211" s="108" t="str">
        <f t="shared" si="15"/>
        <v>-</v>
      </c>
      <c r="AI211" s="108" t="str">
        <f t="shared" si="15"/>
        <v>-</v>
      </c>
      <c r="AJ211" s="108" t="str">
        <f t="shared" si="15"/>
        <v>-</v>
      </c>
      <c r="AK211" s="108" t="str">
        <f t="shared" si="15"/>
        <v>-</v>
      </c>
      <c r="AL211" s="108" t="str">
        <f t="shared" si="15"/>
        <v>-</v>
      </c>
      <c r="AM211" s="108" t="str">
        <f t="shared" si="15"/>
        <v>-</v>
      </c>
      <c r="AN211" s="108" t="str">
        <f t="shared" si="15"/>
        <v>-</v>
      </c>
      <c r="AO211" s="108" t="str">
        <f t="shared" si="15"/>
        <v>-</v>
      </c>
      <c r="AP211" s="109"/>
      <c r="AQ211" s="88"/>
    </row>
    <row r="212" spans="1:43">
      <c r="A212" s="22">
        <f t="shared" si="16"/>
        <v>14</v>
      </c>
      <c r="B212" s="108" t="str">
        <f t="shared" si="18"/>
        <v>-</v>
      </c>
      <c r="C212" s="108" t="str">
        <f t="shared" si="18"/>
        <v>-</v>
      </c>
      <c r="D212" s="108" t="str">
        <f t="shared" si="18"/>
        <v>-</v>
      </c>
      <c r="E212" s="108" t="str">
        <f t="shared" si="18"/>
        <v>-</v>
      </c>
      <c r="F212" s="108" t="str">
        <f t="shared" si="18"/>
        <v>-</v>
      </c>
      <c r="G212" s="108" t="str">
        <f t="shared" si="18"/>
        <v>-</v>
      </c>
      <c r="H212" s="108" t="str">
        <f t="shared" si="18"/>
        <v>-</v>
      </c>
      <c r="I212" s="108" t="str">
        <f t="shared" si="18"/>
        <v>-</v>
      </c>
      <c r="J212" s="108" t="str">
        <f t="shared" si="18"/>
        <v>-</v>
      </c>
      <c r="K212" s="108" t="str">
        <f t="shared" si="18"/>
        <v>-</v>
      </c>
      <c r="L212" s="108" t="str">
        <f t="shared" si="18"/>
        <v>-</v>
      </c>
      <c r="M212" s="108" t="str">
        <f t="shared" si="18"/>
        <v>-</v>
      </c>
      <c r="N212" s="108" t="str">
        <f t="shared" si="18"/>
        <v>-</v>
      </c>
      <c r="O212" s="108" t="str">
        <f t="shared" si="18"/>
        <v>-</v>
      </c>
      <c r="P212" s="108" t="str">
        <f t="shared" si="18"/>
        <v>-</v>
      </c>
      <c r="Q212" s="108" t="str">
        <f t="shared" si="18"/>
        <v>-</v>
      </c>
      <c r="R212" s="108" t="str">
        <f t="shared" si="18"/>
        <v>-</v>
      </c>
      <c r="S212" s="108" t="str">
        <f t="shared" si="18"/>
        <v>-</v>
      </c>
      <c r="T212" s="108" t="str">
        <f t="shared" si="18"/>
        <v>-</v>
      </c>
      <c r="U212" s="108" t="str">
        <f t="shared" si="18"/>
        <v>-</v>
      </c>
      <c r="V212" s="108" t="str">
        <f t="shared" si="18"/>
        <v>-</v>
      </c>
      <c r="W212" s="108" t="str">
        <f t="shared" si="18"/>
        <v>-</v>
      </c>
      <c r="X212" s="108" t="str">
        <f t="shared" si="18"/>
        <v>-</v>
      </c>
      <c r="Y212" s="108" t="str">
        <f t="shared" si="15"/>
        <v>-</v>
      </c>
      <c r="Z212" s="108" t="str">
        <f t="shared" si="15"/>
        <v>-</v>
      </c>
      <c r="AA212" s="108" t="str">
        <f t="shared" si="15"/>
        <v>-</v>
      </c>
      <c r="AB212" s="108" t="str">
        <f t="shared" si="15"/>
        <v>-</v>
      </c>
      <c r="AC212" s="108" t="str">
        <f t="shared" si="15"/>
        <v>-</v>
      </c>
      <c r="AD212" s="108" t="str">
        <f t="shared" si="15"/>
        <v>-</v>
      </c>
      <c r="AE212" s="108" t="str">
        <f t="shared" si="15"/>
        <v>-</v>
      </c>
      <c r="AF212" s="108" t="str">
        <f t="shared" si="15"/>
        <v>-</v>
      </c>
      <c r="AG212" s="108" t="str">
        <f t="shared" si="15"/>
        <v>-</v>
      </c>
      <c r="AH212" s="108" t="str">
        <f t="shared" si="15"/>
        <v>-</v>
      </c>
      <c r="AI212" s="108" t="str">
        <f t="shared" si="15"/>
        <v>-</v>
      </c>
      <c r="AJ212" s="108" t="str">
        <f t="shared" si="15"/>
        <v>-</v>
      </c>
      <c r="AK212" s="108" t="str">
        <f t="shared" si="15"/>
        <v>-</v>
      </c>
      <c r="AL212" s="108" t="str">
        <f t="shared" si="15"/>
        <v>-</v>
      </c>
      <c r="AM212" s="108" t="str">
        <f t="shared" si="15"/>
        <v>-</v>
      </c>
      <c r="AN212" s="108" t="str">
        <f t="shared" si="15"/>
        <v>-</v>
      </c>
      <c r="AO212" s="108" t="str">
        <f t="shared" si="15"/>
        <v>-</v>
      </c>
      <c r="AP212" s="109"/>
      <c r="AQ212" s="88"/>
    </row>
    <row r="213" spans="1:43">
      <c r="A213" s="22">
        <f t="shared" si="16"/>
        <v>15</v>
      </c>
      <c r="B213" s="108" t="str">
        <f t="shared" si="18"/>
        <v>-</v>
      </c>
      <c r="C213" s="108" t="str">
        <f t="shared" si="18"/>
        <v>-</v>
      </c>
      <c r="D213" s="108" t="str">
        <f t="shared" si="18"/>
        <v>-</v>
      </c>
      <c r="E213" s="108" t="str">
        <f t="shared" si="18"/>
        <v>-</v>
      </c>
      <c r="F213" s="108" t="str">
        <f t="shared" si="18"/>
        <v>-</v>
      </c>
      <c r="G213" s="108" t="str">
        <f t="shared" si="18"/>
        <v>-</v>
      </c>
      <c r="H213" s="108" t="str">
        <f t="shared" si="18"/>
        <v>-</v>
      </c>
      <c r="I213" s="108" t="str">
        <f t="shared" si="18"/>
        <v>-</v>
      </c>
      <c r="J213" s="108" t="str">
        <f t="shared" si="18"/>
        <v>-</v>
      </c>
      <c r="K213" s="108" t="str">
        <f t="shared" si="18"/>
        <v>-</v>
      </c>
      <c r="L213" s="108" t="str">
        <f t="shared" si="18"/>
        <v>-</v>
      </c>
      <c r="M213" s="108" t="str">
        <f t="shared" si="18"/>
        <v>-</v>
      </c>
      <c r="N213" s="108" t="str">
        <f t="shared" si="18"/>
        <v>-</v>
      </c>
      <c r="O213" s="108" t="str">
        <f t="shared" si="18"/>
        <v>-</v>
      </c>
      <c r="P213" s="108" t="str">
        <f t="shared" si="18"/>
        <v>-</v>
      </c>
      <c r="Q213" s="108" t="str">
        <f t="shared" si="18"/>
        <v>-</v>
      </c>
      <c r="R213" s="108" t="str">
        <f t="shared" si="18"/>
        <v>-</v>
      </c>
      <c r="S213" s="108" t="str">
        <f t="shared" si="18"/>
        <v>-</v>
      </c>
      <c r="T213" s="108" t="str">
        <f t="shared" si="18"/>
        <v>-</v>
      </c>
      <c r="U213" s="108" t="str">
        <f t="shared" si="18"/>
        <v>-</v>
      </c>
      <c r="V213" s="108" t="str">
        <f t="shared" si="18"/>
        <v>-</v>
      </c>
      <c r="W213" s="108" t="str">
        <f t="shared" si="18"/>
        <v>-</v>
      </c>
      <c r="X213" s="108" t="str">
        <f t="shared" si="18"/>
        <v>-</v>
      </c>
      <c r="Y213" s="108" t="str">
        <f t="shared" si="15"/>
        <v>-</v>
      </c>
      <c r="Z213" s="108" t="str">
        <f t="shared" si="15"/>
        <v>-</v>
      </c>
      <c r="AA213" s="108" t="str">
        <f t="shared" si="15"/>
        <v>-</v>
      </c>
      <c r="AB213" s="108" t="str">
        <f t="shared" ref="AB213:AO213" si="19">IF(AND(OR(AB17&gt;=10,AB17&lt;=3),AB116="НЕТ"),"!!!","-")</f>
        <v>-</v>
      </c>
      <c r="AC213" s="108" t="str">
        <f t="shared" si="19"/>
        <v>-</v>
      </c>
      <c r="AD213" s="108" t="str">
        <f t="shared" si="19"/>
        <v>-</v>
      </c>
      <c r="AE213" s="108" t="str">
        <f t="shared" si="19"/>
        <v>-</v>
      </c>
      <c r="AF213" s="108" t="str">
        <f t="shared" si="19"/>
        <v>-</v>
      </c>
      <c r="AG213" s="108" t="str">
        <f t="shared" si="19"/>
        <v>-</v>
      </c>
      <c r="AH213" s="108" t="str">
        <f t="shared" si="19"/>
        <v>-</v>
      </c>
      <c r="AI213" s="108" t="str">
        <f t="shared" si="19"/>
        <v>-</v>
      </c>
      <c r="AJ213" s="108" t="str">
        <f t="shared" si="19"/>
        <v>-</v>
      </c>
      <c r="AK213" s="108" t="str">
        <f t="shared" si="19"/>
        <v>-</v>
      </c>
      <c r="AL213" s="108" t="str">
        <f t="shared" si="19"/>
        <v>-</v>
      </c>
      <c r="AM213" s="108" t="str">
        <f t="shared" si="19"/>
        <v>-</v>
      </c>
      <c r="AN213" s="108" t="str">
        <f t="shared" si="19"/>
        <v>-</v>
      </c>
      <c r="AO213" s="108" t="str">
        <f t="shared" si="19"/>
        <v>-</v>
      </c>
      <c r="AP213" s="109"/>
      <c r="AQ213" s="88"/>
    </row>
    <row r="214" spans="1:43">
      <c r="A214" s="22">
        <f t="shared" si="16"/>
        <v>16</v>
      </c>
      <c r="B214" s="108" t="str">
        <f t="shared" si="18"/>
        <v>-</v>
      </c>
      <c r="C214" s="108" t="str">
        <f t="shared" si="18"/>
        <v>-</v>
      </c>
      <c r="D214" s="108" t="str">
        <f t="shared" si="18"/>
        <v>-</v>
      </c>
      <c r="E214" s="108" t="str">
        <f t="shared" si="18"/>
        <v>-</v>
      </c>
      <c r="F214" s="108" t="str">
        <f t="shared" si="18"/>
        <v>-</v>
      </c>
      <c r="G214" s="108" t="str">
        <f t="shared" si="18"/>
        <v>-</v>
      </c>
      <c r="H214" s="108" t="str">
        <f t="shared" si="18"/>
        <v>-</v>
      </c>
      <c r="I214" s="108" t="str">
        <f t="shared" si="18"/>
        <v>-</v>
      </c>
      <c r="J214" s="108" t="str">
        <f t="shared" si="18"/>
        <v>-</v>
      </c>
      <c r="K214" s="108" t="str">
        <f t="shared" si="18"/>
        <v>-</v>
      </c>
      <c r="L214" s="108" t="str">
        <f t="shared" si="18"/>
        <v>-</v>
      </c>
      <c r="M214" s="108" t="str">
        <f t="shared" si="18"/>
        <v>-</v>
      </c>
      <c r="N214" s="108" t="str">
        <f t="shared" si="18"/>
        <v>-</v>
      </c>
      <c r="O214" s="108" t="str">
        <f t="shared" si="18"/>
        <v>-</v>
      </c>
      <c r="P214" s="108" t="str">
        <f t="shared" si="18"/>
        <v>-</v>
      </c>
      <c r="Q214" s="108" t="str">
        <f t="shared" si="18"/>
        <v>-</v>
      </c>
      <c r="R214" s="108" t="str">
        <f t="shared" si="18"/>
        <v>-</v>
      </c>
      <c r="S214" s="108" t="str">
        <f t="shared" si="18"/>
        <v>-</v>
      </c>
      <c r="T214" s="108" t="str">
        <f t="shared" si="18"/>
        <v>-</v>
      </c>
      <c r="U214" s="108" t="str">
        <f t="shared" si="18"/>
        <v>-</v>
      </c>
      <c r="V214" s="108" t="str">
        <f t="shared" si="18"/>
        <v>-</v>
      </c>
      <c r="W214" s="108" t="str">
        <f t="shared" si="18"/>
        <v>-</v>
      </c>
      <c r="X214" s="108" t="str">
        <f t="shared" si="18"/>
        <v>-</v>
      </c>
      <c r="Y214" s="108" t="str">
        <f t="shared" ref="Y214:AO228" si="20">IF(AND(OR(Y18&gt;=10,Y18&lt;=3),Y117="НЕТ"),"!!!","-")</f>
        <v>-</v>
      </c>
      <c r="Z214" s="108" t="str">
        <f t="shared" si="20"/>
        <v>-</v>
      </c>
      <c r="AA214" s="108" t="str">
        <f t="shared" si="20"/>
        <v>-</v>
      </c>
      <c r="AB214" s="108" t="str">
        <f t="shared" si="20"/>
        <v>-</v>
      </c>
      <c r="AC214" s="108" t="str">
        <f t="shared" si="20"/>
        <v>-</v>
      </c>
      <c r="AD214" s="108" t="str">
        <f t="shared" si="20"/>
        <v>-</v>
      </c>
      <c r="AE214" s="108" t="str">
        <f t="shared" si="20"/>
        <v>-</v>
      </c>
      <c r="AF214" s="108" t="str">
        <f t="shared" si="20"/>
        <v>-</v>
      </c>
      <c r="AG214" s="108" t="str">
        <f t="shared" si="20"/>
        <v>-</v>
      </c>
      <c r="AH214" s="108" t="str">
        <f t="shared" si="20"/>
        <v>-</v>
      </c>
      <c r="AI214" s="108" t="str">
        <f t="shared" si="20"/>
        <v>-</v>
      </c>
      <c r="AJ214" s="108" t="str">
        <f t="shared" si="20"/>
        <v>-</v>
      </c>
      <c r="AK214" s="108" t="str">
        <f t="shared" si="20"/>
        <v>-</v>
      </c>
      <c r="AL214" s="108" t="str">
        <f t="shared" si="20"/>
        <v>-</v>
      </c>
      <c r="AM214" s="108" t="str">
        <f t="shared" si="20"/>
        <v>-</v>
      </c>
      <c r="AN214" s="108" t="str">
        <f t="shared" si="20"/>
        <v>-</v>
      </c>
      <c r="AO214" s="108" t="str">
        <f t="shared" si="20"/>
        <v>-</v>
      </c>
      <c r="AP214" s="109"/>
      <c r="AQ214" s="88"/>
    </row>
    <row r="215" spans="1:43">
      <c r="A215" s="22">
        <f t="shared" si="16"/>
        <v>17</v>
      </c>
      <c r="B215" s="108" t="str">
        <f t="shared" si="18"/>
        <v>-</v>
      </c>
      <c r="C215" s="108" t="str">
        <f t="shared" si="18"/>
        <v>-</v>
      </c>
      <c r="D215" s="108" t="str">
        <f t="shared" si="18"/>
        <v>-</v>
      </c>
      <c r="E215" s="108" t="str">
        <f t="shared" si="18"/>
        <v>-</v>
      </c>
      <c r="F215" s="108" t="str">
        <f t="shared" si="18"/>
        <v>-</v>
      </c>
      <c r="G215" s="108" t="str">
        <f t="shared" si="18"/>
        <v>-</v>
      </c>
      <c r="H215" s="108" t="str">
        <f t="shared" si="18"/>
        <v>-</v>
      </c>
      <c r="I215" s="108" t="str">
        <f t="shared" si="18"/>
        <v>-</v>
      </c>
      <c r="J215" s="108" t="str">
        <f t="shared" si="18"/>
        <v>-</v>
      </c>
      <c r="K215" s="108" t="str">
        <f t="shared" si="18"/>
        <v>-</v>
      </c>
      <c r="L215" s="108" t="str">
        <f t="shared" si="18"/>
        <v>-</v>
      </c>
      <c r="M215" s="108" t="str">
        <f t="shared" si="18"/>
        <v>-</v>
      </c>
      <c r="N215" s="108" t="str">
        <f t="shared" si="18"/>
        <v>-</v>
      </c>
      <c r="O215" s="108" t="str">
        <f t="shared" si="18"/>
        <v>-</v>
      </c>
      <c r="P215" s="108" t="str">
        <f t="shared" si="18"/>
        <v>-</v>
      </c>
      <c r="Q215" s="108" t="str">
        <f t="shared" si="18"/>
        <v>-</v>
      </c>
      <c r="R215" s="108" t="str">
        <f t="shared" si="18"/>
        <v>-</v>
      </c>
      <c r="S215" s="108" t="str">
        <f t="shared" si="18"/>
        <v>-</v>
      </c>
      <c r="T215" s="108" t="str">
        <f t="shared" si="18"/>
        <v>-</v>
      </c>
      <c r="U215" s="108" t="str">
        <f t="shared" si="18"/>
        <v>-</v>
      </c>
      <c r="V215" s="108" t="str">
        <f t="shared" si="18"/>
        <v>-</v>
      </c>
      <c r="W215" s="108" t="str">
        <f t="shared" si="18"/>
        <v>-</v>
      </c>
      <c r="X215" s="108" t="str">
        <f t="shared" si="18"/>
        <v>-</v>
      </c>
      <c r="Y215" s="108" t="str">
        <f t="shared" si="20"/>
        <v>-</v>
      </c>
      <c r="Z215" s="108" t="str">
        <f t="shared" si="20"/>
        <v>-</v>
      </c>
      <c r="AA215" s="108" t="str">
        <f t="shared" si="20"/>
        <v>-</v>
      </c>
      <c r="AB215" s="108" t="str">
        <f t="shared" si="20"/>
        <v>-</v>
      </c>
      <c r="AC215" s="108" t="str">
        <f t="shared" si="20"/>
        <v>-</v>
      </c>
      <c r="AD215" s="108" t="str">
        <f t="shared" si="20"/>
        <v>-</v>
      </c>
      <c r="AE215" s="108" t="str">
        <f t="shared" si="20"/>
        <v>-</v>
      </c>
      <c r="AF215" s="108" t="str">
        <f t="shared" si="20"/>
        <v>-</v>
      </c>
      <c r="AG215" s="108" t="str">
        <f t="shared" si="20"/>
        <v>-</v>
      </c>
      <c r="AH215" s="108" t="str">
        <f t="shared" si="20"/>
        <v>-</v>
      </c>
      <c r="AI215" s="108" t="str">
        <f t="shared" si="20"/>
        <v>-</v>
      </c>
      <c r="AJ215" s="108" t="str">
        <f t="shared" si="20"/>
        <v>-</v>
      </c>
      <c r="AK215" s="108" t="str">
        <f t="shared" si="20"/>
        <v>-</v>
      </c>
      <c r="AL215" s="108" t="str">
        <f t="shared" si="20"/>
        <v>-</v>
      </c>
      <c r="AM215" s="108" t="str">
        <f t="shared" si="20"/>
        <v>-</v>
      </c>
      <c r="AN215" s="108" t="str">
        <f t="shared" si="20"/>
        <v>-</v>
      </c>
      <c r="AO215" s="108" t="str">
        <f t="shared" si="20"/>
        <v>-</v>
      </c>
      <c r="AP215" s="109"/>
      <c r="AQ215" s="88"/>
    </row>
    <row r="216" spans="1:43">
      <c r="A216" s="22">
        <f t="shared" si="16"/>
        <v>18</v>
      </c>
      <c r="B216" s="108" t="str">
        <f t="shared" si="18"/>
        <v>-</v>
      </c>
      <c r="C216" s="108" t="str">
        <f t="shared" si="18"/>
        <v>-</v>
      </c>
      <c r="D216" s="108" t="str">
        <f t="shared" si="18"/>
        <v>-</v>
      </c>
      <c r="E216" s="108" t="str">
        <f t="shared" si="18"/>
        <v>-</v>
      </c>
      <c r="F216" s="108" t="str">
        <f t="shared" si="18"/>
        <v>-</v>
      </c>
      <c r="G216" s="108" t="str">
        <f t="shared" si="18"/>
        <v>-</v>
      </c>
      <c r="H216" s="108" t="str">
        <f t="shared" si="18"/>
        <v>-</v>
      </c>
      <c r="I216" s="108" t="str">
        <f t="shared" si="18"/>
        <v>-</v>
      </c>
      <c r="J216" s="108" t="str">
        <f t="shared" si="18"/>
        <v>-</v>
      </c>
      <c r="K216" s="108" t="str">
        <f t="shared" si="18"/>
        <v>-</v>
      </c>
      <c r="L216" s="108" t="str">
        <f t="shared" si="18"/>
        <v>-</v>
      </c>
      <c r="M216" s="108" t="str">
        <f t="shared" si="18"/>
        <v>-</v>
      </c>
      <c r="N216" s="108" t="str">
        <f t="shared" si="18"/>
        <v>-</v>
      </c>
      <c r="O216" s="108" t="str">
        <f t="shared" si="18"/>
        <v>-</v>
      </c>
      <c r="P216" s="108" t="str">
        <f t="shared" si="18"/>
        <v>-</v>
      </c>
      <c r="Q216" s="108" t="str">
        <f t="shared" si="18"/>
        <v>-</v>
      </c>
      <c r="R216" s="108" t="str">
        <f t="shared" si="18"/>
        <v>-</v>
      </c>
      <c r="S216" s="108" t="str">
        <f t="shared" si="18"/>
        <v>-</v>
      </c>
      <c r="T216" s="108" t="str">
        <f t="shared" si="18"/>
        <v>-</v>
      </c>
      <c r="U216" s="108" t="str">
        <f t="shared" si="18"/>
        <v>-</v>
      </c>
      <c r="V216" s="108" t="str">
        <f t="shared" si="18"/>
        <v>-</v>
      </c>
      <c r="W216" s="108" t="str">
        <f t="shared" si="18"/>
        <v>-</v>
      </c>
      <c r="X216" s="108" t="str">
        <f t="shared" si="18"/>
        <v>-</v>
      </c>
      <c r="Y216" s="108" t="str">
        <f t="shared" si="20"/>
        <v>-</v>
      </c>
      <c r="Z216" s="108" t="str">
        <f t="shared" si="20"/>
        <v>-</v>
      </c>
      <c r="AA216" s="108" t="str">
        <f t="shared" si="20"/>
        <v>-</v>
      </c>
      <c r="AB216" s="108" t="str">
        <f t="shared" si="20"/>
        <v>-</v>
      </c>
      <c r="AC216" s="108" t="str">
        <f t="shared" si="20"/>
        <v>-</v>
      </c>
      <c r="AD216" s="108" t="str">
        <f t="shared" si="20"/>
        <v>-</v>
      </c>
      <c r="AE216" s="108" t="str">
        <f t="shared" si="20"/>
        <v>-</v>
      </c>
      <c r="AF216" s="108" t="str">
        <f t="shared" si="20"/>
        <v>-</v>
      </c>
      <c r="AG216" s="108" t="str">
        <f t="shared" si="20"/>
        <v>-</v>
      </c>
      <c r="AH216" s="108" t="str">
        <f t="shared" si="20"/>
        <v>-</v>
      </c>
      <c r="AI216" s="108" t="str">
        <f t="shared" si="20"/>
        <v>-</v>
      </c>
      <c r="AJ216" s="108" t="str">
        <f t="shared" si="20"/>
        <v>-</v>
      </c>
      <c r="AK216" s="108" t="str">
        <f t="shared" si="20"/>
        <v>-</v>
      </c>
      <c r="AL216" s="108" t="str">
        <f t="shared" si="20"/>
        <v>-</v>
      </c>
      <c r="AM216" s="108" t="str">
        <f t="shared" si="20"/>
        <v>-</v>
      </c>
      <c r="AN216" s="108" t="str">
        <f t="shared" si="20"/>
        <v>-</v>
      </c>
      <c r="AO216" s="108" t="str">
        <f t="shared" si="20"/>
        <v>-</v>
      </c>
      <c r="AP216" s="109"/>
      <c r="AQ216" s="88"/>
    </row>
    <row r="217" spans="1:43">
      <c r="A217" s="22">
        <f t="shared" si="16"/>
        <v>19</v>
      </c>
      <c r="B217" s="108" t="str">
        <f t="shared" si="18"/>
        <v>-</v>
      </c>
      <c r="C217" s="108" t="str">
        <f t="shared" si="18"/>
        <v>-</v>
      </c>
      <c r="D217" s="108" t="str">
        <f t="shared" si="18"/>
        <v>-</v>
      </c>
      <c r="E217" s="108" t="str">
        <f t="shared" si="18"/>
        <v>-</v>
      </c>
      <c r="F217" s="108" t="str">
        <f t="shared" si="18"/>
        <v>-</v>
      </c>
      <c r="G217" s="108" t="str">
        <f t="shared" si="18"/>
        <v>-</v>
      </c>
      <c r="H217" s="108" t="str">
        <f t="shared" si="18"/>
        <v>-</v>
      </c>
      <c r="I217" s="108" t="str">
        <f t="shared" si="18"/>
        <v>-</v>
      </c>
      <c r="J217" s="108" t="str">
        <f t="shared" si="18"/>
        <v>-</v>
      </c>
      <c r="K217" s="108" t="str">
        <f t="shared" si="18"/>
        <v>-</v>
      </c>
      <c r="L217" s="108" t="str">
        <f t="shared" si="18"/>
        <v>-</v>
      </c>
      <c r="M217" s="108" t="str">
        <f t="shared" si="18"/>
        <v>-</v>
      </c>
      <c r="N217" s="108" t="str">
        <f t="shared" si="18"/>
        <v>-</v>
      </c>
      <c r="O217" s="108" t="str">
        <f t="shared" si="18"/>
        <v>-</v>
      </c>
      <c r="P217" s="108" t="str">
        <f t="shared" si="18"/>
        <v>-</v>
      </c>
      <c r="Q217" s="108" t="str">
        <f t="shared" si="18"/>
        <v>-</v>
      </c>
      <c r="R217" s="108" t="str">
        <f t="shared" si="18"/>
        <v>-</v>
      </c>
      <c r="S217" s="108" t="str">
        <f t="shared" si="18"/>
        <v>-</v>
      </c>
      <c r="T217" s="108" t="str">
        <f t="shared" si="18"/>
        <v>-</v>
      </c>
      <c r="U217" s="108" t="str">
        <f t="shared" si="18"/>
        <v>-</v>
      </c>
      <c r="V217" s="108" t="str">
        <f t="shared" si="18"/>
        <v>-</v>
      </c>
      <c r="W217" s="108" t="str">
        <f t="shared" si="18"/>
        <v>-</v>
      </c>
      <c r="X217" s="108" t="str">
        <f t="shared" si="18"/>
        <v>-</v>
      </c>
      <c r="Y217" s="108" t="str">
        <f t="shared" si="20"/>
        <v>-</v>
      </c>
      <c r="Z217" s="108" t="str">
        <f t="shared" si="20"/>
        <v>-</v>
      </c>
      <c r="AA217" s="108" t="str">
        <f t="shared" si="20"/>
        <v>-</v>
      </c>
      <c r="AB217" s="108" t="str">
        <f t="shared" si="20"/>
        <v>-</v>
      </c>
      <c r="AC217" s="108" t="str">
        <f t="shared" si="20"/>
        <v>-</v>
      </c>
      <c r="AD217" s="108" t="str">
        <f t="shared" si="20"/>
        <v>-</v>
      </c>
      <c r="AE217" s="108" t="str">
        <f t="shared" si="20"/>
        <v>-</v>
      </c>
      <c r="AF217" s="108" t="str">
        <f t="shared" si="20"/>
        <v>-</v>
      </c>
      <c r="AG217" s="108" t="str">
        <f t="shared" si="20"/>
        <v>-</v>
      </c>
      <c r="AH217" s="108" t="str">
        <f t="shared" si="20"/>
        <v>-</v>
      </c>
      <c r="AI217" s="108" t="str">
        <f t="shared" si="20"/>
        <v>-</v>
      </c>
      <c r="AJ217" s="108" t="str">
        <f t="shared" si="20"/>
        <v>-</v>
      </c>
      <c r="AK217" s="108" t="str">
        <f t="shared" si="20"/>
        <v>-</v>
      </c>
      <c r="AL217" s="108" t="str">
        <f t="shared" si="20"/>
        <v>-</v>
      </c>
      <c r="AM217" s="108" t="str">
        <f t="shared" si="20"/>
        <v>-</v>
      </c>
      <c r="AN217" s="108" t="str">
        <f t="shared" si="20"/>
        <v>-</v>
      </c>
      <c r="AO217" s="108" t="str">
        <f t="shared" si="20"/>
        <v>-</v>
      </c>
      <c r="AP217" s="109"/>
      <c r="AQ217" s="88"/>
    </row>
    <row r="218" spans="1:43">
      <c r="A218" s="22">
        <f t="shared" si="16"/>
        <v>20</v>
      </c>
      <c r="B218" s="108" t="str">
        <f t="shared" si="18"/>
        <v>-</v>
      </c>
      <c r="C218" s="108" t="str">
        <f t="shared" si="18"/>
        <v>-</v>
      </c>
      <c r="D218" s="108" t="str">
        <f t="shared" si="18"/>
        <v>-</v>
      </c>
      <c r="E218" s="108" t="str">
        <f t="shared" si="18"/>
        <v>-</v>
      </c>
      <c r="F218" s="108" t="str">
        <f t="shared" si="18"/>
        <v>-</v>
      </c>
      <c r="G218" s="108" t="str">
        <f t="shared" si="18"/>
        <v>-</v>
      </c>
      <c r="H218" s="108" t="str">
        <f t="shared" si="18"/>
        <v>-</v>
      </c>
      <c r="I218" s="108" t="str">
        <f t="shared" si="18"/>
        <v>-</v>
      </c>
      <c r="J218" s="108" t="str">
        <f t="shared" si="18"/>
        <v>-</v>
      </c>
      <c r="K218" s="108" t="str">
        <f t="shared" si="18"/>
        <v>-</v>
      </c>
      <c r="L218" s="108" t="str">
        <f t="shared" si="18"/>
        <v>-</v>
      </c>
      <c r="M218" s="108" t="str">
        <f t="shared" si="18"/>
        <v>-</v>
      </c>
      <c r="N218" s="108" t="str">
        <f t="shared" si="18"/>
        <v>-</v>
      </c>
      <c r="O218" s="108" t="str">
        <f t="shared" si="18"/>
        <v>-</v>
      </c>
      <c r="P218" s="108" t="str">
        <f t="shared" si="18"/>
        <v>-</v>
      </c>
      <c r="Q218" s="108" t="str">
        <f t="shared" si="18"/>
        <v>-</v>
      </c>
      <c r="R218" s="108" t="str">
        <f t="shared" si="18"/>
        <v>-</v>
      </c>
      <c r="S218" s="108" t="str">
        <f t="shared" si="18"/>
        <v>-</v>
      </c>
      <c r="T218" s="108" t="str">
        <f t="shared" si="18"/>
        <v>-</v>
      </c>
      <c r="U218" s="108" t="str">
        <f t="shared" si="18"/>
        <v>-</v>
      </c>
      <c r="V218" s="108" t="str">
        <f t="shared" si="18"/>
        <v>-</v>
      </c>
      <c r="W218" s="108" t="str">
        <f t="shared" si="18"/>
        <v>-</v>
      </c>
      <c r="X218" s="108" t="str">
        <f t="shared" si="18"/>
        <v>-</v>
      </c>
      <c r="Y218" s="108" t="str">
        <f t="shared" si="20"/>
        <v>-</v>
      </c>
      <c r="Z218" s="108" t="str">
        <f t="shared" si="20"/>
        <v>-</v>
      </c>
      <c r="AA218" s="108" t="str">
        <f t="shared" si="20"/>
        <v>-</v>
      </c>
      <c r="AB218" s="108" t="str">
        <f t="shared" si="20"/>
        <v>-</v>
      </c>
      <c r="AC218" s="108" t="str">
        <f t="shared" si="20"/>
        <v>-</v>
      </c>
      <c r="AD218" s="108" t="str">
        <f t="shared" si="20"/>
        <v>-</v>
      </c>
      <c r="AE218" s="108" t="str">
        <f t="shared" si="20"/>
        <v>-</v>
      </c>
      <c r="AF218" s="108" t="str">
        <f t="shared" si="20"/>
        <v>-</v>
      </c>
      <c r="AG218" s="108" t="str">
        <f t="shared" si="20"/>
        <v>-</v>
      </c>
      <c r="AH218" s="108" t="str">
        <f t="shared" si="20"/>
        <v>-</v>
      </c>
      <c r="AI218" s="108" t="str">
        <f t="shared" si="20"/>
        <v>-</v>
      </c>
      <c r="AJ218" s="108" t="str">
        <f t="shared" si="20"/>
        <v>-</v>
      </c>
      <c r="AK218" s="108" t="str">
        <f t="shared" si="20"/>
        <v>-</v>
      </c>
      <c r="AL218" s="108" t="str">
        <f t="shared" si="20"/>
        <v>-</v>
      </c>
      <c r="AM218" s="108" t="str">
        <f t="shared" si="20"/>
        <v>-</v>
      </c>
      <c r="AN218" s="108" t="str">
        <f t="shared" si="20"/>
        <v>-</v>
      </c>
      <c r="AO218" s="108" t="str">
        <f t="shared" si="20"/>
        <v>-</v>
      </c>
      <c r="AP218" s="109"/>
      <c r="AQ218" s="88"/>
    </row>
    <row r="219" spans="1:43">
      <c r="A219" s="22">
        <f t="shared" si="16"/>
        <v>21</v>
      </c>
      <c r="B219" s="108" t="str">
        <f t="shared" si="18"/>
        <v>-</v>
      </c>
      <c r="C219" s="108" t="str">
        <f t="shared" si="18"/>
        <v>-</v>
      </c>
      <c r="D219" s="108" t="str">
        <f t="shared" si="18"/>
        <v>-</v>
      </c>
      <c r="E219" s="108" t="str">
        <f t="shared" si="18"/>
        <v>-</v>
      </c>
      <c r="F219" s="108" t="str">
        <f t="shared" si="18"/>
        <v>-</v>
      </c>
      <c r="G219" s="108" t="str">
        <f t="shared" si="18"/>
        <v>-</v>
      </c>
      <c r="H219" s="108" t="str">
        <f t="shared" si="18"/>
        <v>-</v>
      </c>
      <c r="I219" s="108" t="str">
        <f t="shared" si="18"/>
        <v>-</v>
      </c>
      <c r="J219" s="108" t="str">
        <f t="shared" si="18"/>
        <v>-</v>
      </c>
      <c r="K219" s="108" t="str">
        <f t="shared" si="18"/>
        <v>-</v>
      </c>
      <c r="L219" s="108" t="str">
        <f t="shared" si="18"/>
        <v>-</v>
      </c>
      <c r="M219" s="108" t="str">
        <f t="shared" si="18"/>
        <v>-</v>
      </c>
      <c r="N219" s="108" t="str">
        <f t="shared" si="18"/>
        <v>-</v>
      </c>
      <c r="O219" s="108" t="str">
        <f t="shared" si="18"/>
        <v>-</v>
      </c>
      <c r="P219" s="108" t="str">
        <f t="shared" si="18"/>
        <v>-</v>
      </c>
      <c r="Q219" s="108" t="str">
        <f t="shared" si="18"/>
        <v>-</v>
      </c>
      <c r="R219" s="108" t="str">
        <f t="shared" si="18"/>
        <v>-</v>
      </c>
      <c r="S219" s="108" t="str">
        <f t="shared" si="18"/>
        <v>!!!</v>
      </c>
      <c r="T219" s="108" t="str">
        <f t="shared" si="18"/>
        <v>-</v>
      </c>
      <c r="U219" s="108" t="str">
        <f t="shared" si="18"/>
        <v>-</v>
      </c>
      <c r="V219" s="108" t="str">
        <f t="shared" si="18"/>
        <v>-</v>
      </c>
      <c r="W219" s="108" t="str">
        <f t="shared" si="18"/>
        <v>-</v>
      </c>
      <c r="X219" s="108" t="str">
        <f t="shared" si="18"/>
        <v>-</v>
      </c>
      <c r="Y219" s="108" t="str">
        <f t="shared" si="20"/>
        <v>-</v>
      </c>
      <c r="Z219" s="108" t="str">
        <f t="shared" si="20"/>
        <v>-</v>
      </c>
      <c r="AA219" s="108" t="str">
        <f t="shared" si="20"/>
        <v>-</v>
      </c>
      <c r="AB219" s="108" t="str">
        <f t="shared" si="20"/>
        <v>-</v>
      </c>
      <c r="AC219" s="108" t="str">
        <f t="shared" si="20"/>
        <v>-</v>
      </c>
      <c r="AD219" s="108" t="str">
        <f t="shared" si="20"/>
        <v>-</v>
      </c>
      <c r="AE219" s="108" t="str">
        <f t="shared" si="20"/>
        <v>-</v>
      </c>
      <c r="AF219" s="108" t="str">
        <f t="shared" si="20"/>
        <v>-</v>
      </c>
      <c r="AG219" s="108" t="str">
        <f t="shared" si="20"/>
        <v>-</v>
      </c>
      <c r="AH219" s="108" t="str">
        <f t="shared" si="20"/>
        <v>-</v>
      </c>
      <c r="AI219" s="108" t="str">
        <f t="shared" si="20"/>
        <v>-</v>
      </c>
      <c r="AJ219" s="108" t="str">
        <f t="shared" si="20"/>
        <v>-</v>
      </c>
      <c r="AK219" s="108" t="str">
        <f t="shared" si="20"/>
        <v>-</v>
      </c>
      <c r="AL219" s="108" t="str">
        <f t="shared" si="20"/>
        <v>-</v>
      </c>
      <c r="AM219" s="108" t="str">
        <f t="shared" si="20"/>
        <v>-</v>
      </c>
      <c r="AN219" s="108" t="str">
        <f t="shared" si="20"/>
        <v>-</v>
      </c>
      <c r="AO219" s="108" t="str">
        <f t="shared" si="20"/>
        <v>-</v>
      </c>
      <c r="AP219" s="109"/>
      <c r="AQ219" s="88"/>
    </row>
    <row r="220" spans="1:43">
      <c r="A220" s="22">
        <f t="shared" si="16"/>
        <v>22</v>
      </c>
      <c r="B220" s="108" t="str">
        <f t="shared" si="18"/>
        <v>-</v>
      </c>
      <c r="C220" s="108" t="str">
        <f t="shared" si="18"/>
        <v>-</v>
      </c>
      <c r="D220" s="108" t="str">
        <f t="shared" si="18"/>
        <v>-</v>
      </c>
      <c r="E220" s="108" t="str">
        <f t="shared" si="18"/>
        <v>-</v>
      </c>
      <c r="F220" s="108" t="str">
        <f t="shared" si="18"/>
        <v>-</v>
      </c>
      <c r="G220" s="108" t="str">
        <f t="shared" si="18"/>
        <v>-</v>
      </c>
      <c r="H220" s="108" t="str">
        <f t="shared" si="18"/>
        <v>-</v>
      </c>
      <c r="I220" s="108" t="str">
        <f t="shared" si="18"/>
        <v>-</v>
      </c>
      <c r="J220" s="108" t="str">
        <f t="shared" si="18"/>
        <v>-</v>
      </c>
      <c r="K220" s="108" t="str">
        <f t="shared" si="18"/>
        <v>-</v>
      </c>
      <c r="L220" s="108" t="str">
        <f t="shared" si="18"/>
        <v>-</v>
      </c>
      <c r="M220" s="108" t="str">
        <f t="shared" si="18"/>
        <v>-</v>
      </c>
      <c r="N220" s="108" t="str">
        <f t="shared" si="18"/>
        <v>-</v>
      </c>
      <c r="O220" s="108" t="str">
        <f t="shared" si="18"/>
        <v>-</v>
      </c>
      <c r="P220" s="108" t="str">
        <f t="shared" si="18"/>
        <v>-</v>
      </c>
      <c r="Q220" s="108" t="str">
        <f t="shared" ref="Q220:X220" si="21">IF(AND(OR(Q24&gt;=10,Q24&lt;=3),Q123="НЕТ"),"!!!","-")</f>
        <v>-</v>
      </c>
      <c r="R220" s="108" t="str">
        <f t="shared" si="21"/>
        <v>-</v>
      </c>
      <c r="S220" s="108" t="str">
        <f t="shared" si="21"/>
        <v>-</v>
      </c>
      <c r="T220" s="108" t="str">
        <f t="shared" si="21"/>
        <v>-</v>
      </c>
      <c r="U220" s="108" t="str">
        <f t="shared" si="21"/>
        <v>-</v>
      </c>
      <c r="V220" s="108" t="str">
        <f t="shared" si="21"/>
        <v>-</v>
      </c>
      <c r="W220" s="108" t="str">
        <f t="shared" si="21"/>
        <v>-</v>
      </c>
      <c r="X220" s="108" t="str">
        <f t="shared" si="21"/>
        <v>-</v>
      </c>
      <c r="Y220" s="108" t="str">
        <f t="shared" si="20"/>
        <v>-</v>
      </c>
      <c r="Z220" s="108" t="str">
        <f t="shared" si="20"/>
        <v>-</v>
      </c>
      <c r="AA220" s="108" t="str">
        <f t="shared" si="20"/>
        <v>-</v>
      </c>
      <c r="AB220" s="108" t="str">
        <f t="shared" si="20"/>
        <v>-</v>
      </c>
      <c r="AC220" s="108" t="str">
        <f t="shared" si="20"/>
        <v>-</v>
      </c>
      <c r="AD220" s="108" t="str">
        <f t="shared" si="20"/>
        <v>-</v>
      </c>
      <c r="AE220" s="108" t="str">
        <f t="shared" si="20"/>
        <v>-</v>
      </c>
      <c r="AF220" s="108" t="str">
        <f t="shared" si="20"/>
        <v>-</v>
      </c>
      <c r="AG220" s="108" t="str">
        <f t="shared" si="20"/>
        <v>-</v>
      </c>
      <c r="AH220" s="108" t="str">
        <f t="shared" si="20"/>
        <v>-</v>
      </c>
      <c r="AI220" s="108" t="str">
        <f t="shared" si="20"/>
        <v>-</v>
      </c>
      <c r="AJ220" s="108" t="str">
        <f t="shared" si="20"/>
        <v>-</v>
      </c>
      <c r="AK220" s="108" t="str">
        <f t="shared" si="20"/>
        <v>-</v>
      </c>
      <c r="AL220" s="108" t="str">
        <f t="shared" si="20"/>
        <v>-</v>
      </c>
      <c r="AM220" s="108" t="str">
        <f t="shared" si="20"/>
        <v>-</v>
      </c>
      <c r="AN220" s="108" t="str">
        <f t="shared" si="20"/>
        <v>-</v>
      </c>
      <c r="AO220" s="108" t="str">
        <f t="shared" si="20"/>
        <v>-</v>
      </c>
      <c r="AP220" s="109"/>
      <c r="AQ220" s="88"/>
    </row>
    <row r="221" spans="1:43">
      <c r="A221" s="22">
        <f t="shared" si="16"/>
        <v>23</v>
      </c>
      <c r="B221" s="108" t="str">
        <f t="shared" ref="B221:X231" si="22">IF(AND(OR(B25&gt;=10,B25&lt;=3),B124="НЕТ"),"!!!","-")</f>
        <v>-</v>
      </c>
      <c r="C221" s="108" t="str">
        <f t="shared" si="22"/>
        <v>-</v>
      </c>
      <c r="D221" s="108" t="str">
        <f t="shared" si="22"/>
        <v>-</v>
      </c>
      <c r="E221" s="108" t="str">
        <f t="shared" si="22"/>
        <v>-</v>
      </c>
      <c r="F221" s="108" t="str">
        <f t="shared" si="22"/>
        <v>-</v>
      </c>
      <c r="G221" s="108" t="str">
        <f t="shared" si="22"/>
        <v>-</v>
      </c>
      <c r="H221" s="108" t="str">
        <f t="shared" si="22"/>
        <v>-</v>
      </c>
      <c r="I221" s="108" t="str">
        <f t="shared" si="22"/>
        <v>-</v>
      </c>
      <c r="J221" s="108" t="str">
        <f t="shared" si="22"/>
        <v>-</v>
      </c>
      <c r="K221" s="108" t="str">
        <f t="shared" si="22"/>
        <v>-</v>
      </c>
      <c r="L221" s="108" t="str">
        <f t="shared" si="22"/>
        <v>-</v>
      </c>
      <c r="M221" s="108" t="str">
        <f t="shared" si="22"/>
        <v>-</v>
      </c>
      <c r="N221" s="108" t="str">
        <f t="shared" si="22"/>
        <v>-</v>
      </c>
      <c r="O221" s="108" t="str">
        <f t="shared" si="22"/>
        <v>-</v>
      </c>
      <c r="P221" s="108" t="str">
        <f t="shared" si="22"/>
        <v>-</v>
      </c>
      <c r="Q221" s="108" t="str">
        <f t="shared" si="22"/>
        <v>-</v>
      </c>
      <c r="R221" s="108" t="str">
        <f t="shared" si="22"/>
        <v>-</v>
      </c>
      <c r="S221" s="108" t="str">
        <f t="shared" si="22"/>
        <v>-</v>
      </c>
      <c r="T221" s="108" t="str">
        <f t="shared" si="22"/>
        <v>-</v>
      </c>
      <c r="U221" s="108" t="str">
        <f t="shared" si="22"/>
        <v>-</v>
      </c>
      <c r="V221" s="108" t="str">
        <f t="shared" si="22"/>
        <v>-</v>
      </c>
      <c r="W221" s="108" t="str">
        <f t="shared" si="22"/>
        <v>-</v>
      </c>
      <c r="X221" s="108" t="str">
        <f t="shared" si="22"/>
        <v>-</v>
      </c>
      <c r="Y221" s="108" t="str">
        <f t="shared" si="20"/>
        <v>-</v>
      </c>
      <c r="Z221" s="108" t="str">
        <f t="shared" si="20"/>
        <v>-</v>
      </c>
      <c r="AA221" s="108" t="str">
        <f t="shared" si="20"/>
        <v>-</v>
      </c>
      <c r="AB221" s="108" t="str">
        <f t="shared" si="20"/>
        <v>-</v>
      </c>
      <c r="AC221" s="108" t="str">
        <f t="shared" si="20"/>
        <v>-</v>
      </c>
      <c r="AD221" s="108" t="str">
        <f t="shared" si="20"/>
        <v>-</v>
      </c>
      <c r="AE221" s="108" t="str">
        <f t="shared" si="20"/>
        <v>-</v>
      </c>
      <c r="AF221" s="108" t="str">
        <f t="shared" si="20"/>
        <v>-</v>
      </c>
      <c r="AG221" s="108" t="str">
        <f t="shared" si="20"/>
        <v>-</v>
      </c>
      <c r="AH221" s="108" t="str">
        <f t="shared" si="20"/>
        <v>-</v>
      </c>
      <c r="AI221" s="108" t="str">
        <f t="shared" si="20"/>
        <v>-</v>
      </c>
      <c r="AJ221" s="108" t="str">
        <f t="shared" si="20"/>
        <v>-</v>
      </c>
      <c r="AK221" s="108" t="str">
        <f t="shared" si="20"/>
        <v>-</v>
      </c>
      <c r="AL221" s="108" t="str">
        <f t="shared" si="20"/>
        <v>-</v>
      </c>
      <c r="AM221" s="108" t="str">
        <f t="shared" si="20"/>
        <v>-</v>
      </c>
      <c r="AN221" s="108" t="str">
        <f t="shared" si="20"/>
        <v>-</v>
      </c>
      <c r="AO221" s="108" t="str">
        <f t="shared" si="20"/>
        <v>-</v>
      </c>
      <c r="AP221" s="109"/>
      <c r="AQ221" s="88"/>
    </row>
    <row r="222" spans="1:43">
      <c r="A222" s="22">
        <f t="shared" si="16"/>
        <v>24</v>
      </c>
      <c r="B222" s="108" t="str">
        <f t="shared" si="22"/>
        <v>-</v>
      </c>
      <c r="C222" s="108" t="str">
        <f t="shared" si="22"/>
        <v>-</v>
      </c>
      <c r="D222" s="108" t="str">
        <f t="shared" si="22"/>
        <v>-</v>
      </c>
      <c r="E222" s="108" t="str">
        <f t="shared" si="22"/>
        <v>-</v>
      </c>
      <c r="F222" s="108" t="str">
        <f t="shared" si="22"/>
        <v>-</v>
      </c>
      <c r="G222" s="108" t="str">
        <f t="shared" si="22"/>
        <v>-</v>
      </c>
      <c r="H222" s="108" t="str">
        <f t="shared" si="22"/>
        <v>-</v>
      </c>
      <c r="I222" s="108" t="str">
        <f t="shared" si="22"/>
        <v>-</v>
      </c>
      <c r="J222" s="108" t="str">
        <f t="shared" si="22"/>
        <v>-</v>
      </c>
      <c r="K222" s="108" t="str">
        <f t="shared" si="22"/>
        <v>-</v>
      </c>
      <c r="L222" s="108" t="str">
        <f t="shared" si="22"/>
        <v>-</v>
      </c>
      <c r="M222" s="108" t="str">
        <f t="shared" si="22"/>
        <v>-</v>
      </c>
      <c r="N222" s="108" t="str">
        <f t="shared" si="22"/>
        <v>-</v>
      </c>
      <c r="O222" s="108" t="str">
        <f t="shared" si="22"/>
        <v>-</v>
      </c>
      <c r="P222" s="108" t="str">
        <f t="shared" si="22"/>
        <v>-</v>
      </c>
      <c r="Q222" s="108" t="str">
        <f t="shared" si="22"/>
        <v>-</v>
      </c>
      <c r="R222" s="108" t="str">
        <f t="shared" si="22"/>
        <v>-</v>
      </c>
      <c r="S222" s="108" t="str">
        <f t="shared" si="22"/>
        <v>-</v>
      </c>
      <c r="T222" s="108" t="str">
        <f t="shared" si="22"/>
        <v>-</v>
      </c>
      <c r="U222" s="108" t="str">
        <f t="shared" si="22"/>
        <v>-</v>
      </c>
      <c r="V222" s="108" t="str">
        <f t="shared" si="22"/>
        <v>-</v>
      </c>
      <c r="W222" s="108" t="str">
        <f t="shared" si="22"/>
        <v>-</v>
      </c>
      <c r="X222" s="108" t="str">
        <f t="shared" si="22"/>
        <v>-</v>
      </c>
      <c r="Y222" s="108" t="str">
        <f t="shared" si="20"/>
        <v>-</v>
      </c>
      <c r="Z222" s="108" t="str">
        <f t="shared" si="20"/>
        <v>-</v>
      </c>
      <c r="AA222" s="108" t="str">
        <f t="shared" si="20"/>
        <v>-</v>
      </c>
      <c r="AB222" s="108" t="str">
        <f t="shared" si="20"/>
        <v>-</v>
      </c>
      <c r="AC222" s="108" t="str">
        <f t="shared" si="20"/>
        <v>-</v>
      </c>
      <c r="AD222" s="108" t="str">
        <f t="shared" si="20"/>
        <v>-</v>
      </c>
      <c r="AE222" s="108" t="str">
        <f t="shared" si="20"/>
        <v>-</v>
      </c>
      <c r="AF222" s="108" t="str">
        <f t="shared" si="20"/>
        <v>-</v>
      </c>
      <c r="AG222" s="108" t="str">
        <f t="shared" si="20"/>
        <v>-</v>
      </c>
      <c r="AH222" s="108" t="str">
        <f t="shared" si="20"/>
        <v>-</v>
      </c>
      <c r="AI222" s="108" t="str">
        <f t="shared" si="20"/>
        <v>-</v>
      </c>
      <c r="AJ222" s="108" t="str">
        <f t="shared" si="20"/>
        <v>-</v>
      </c>
      <c r="AK222" s="108" t="str">
        <f t="shared" si="20"/>
        <v>-</v>
      </c>
      <c r="AL222" s="108" t="str">
        <f t="shared" si="20"/>
        <v>-</v>
      </c>
      <c r="AM222" s="108" t="str">
        <f t="shared" si="20"/>
        <v>-</v>
      </c>
      <c r="AN222" s="108" t="str">
        <f t="shared" si="20"/>
        <v>-</v>
      </c>
      <c r="AO222" s="108" t="str">
        <f t="shared" si="20"/>
        <v>-</v>
      </c>
      <c r="AP222" s="109"/>
      <c r="AQ222" s="88"/>
    </row>
    <row r="223" spans="1:43">
      <c r="A223" s="22">
        <f t="shared" si="16"/>
        <v>25</v>
      </c>
      <c r="B223" s="108" t="str">
        <f t="shared" si="22"/>
        <v>-</v>
      </c>
      <c r="C223" s="108" t="str">
        <f t="shared" si="22"/>
        <v>-</v>
      </c>
      <c r="D223" s="108" t="str">
        <f t="shared" si="22"/>
        <v>-</v>
      </c>
      <c r="E223" s="108" t="str">
        <f t="shared" si="22"/>
        <v>-</v>
      </c>
      <c r="F223" s="108" t="str">
        <f t="shared" si="22"/>
        <v>-</v>
      </c>
      <c r="G223" s="108" t="str">
        <f t="shared" si="22"/>
        <v>-</v>
      </c>
      <c r="H223" s="108" t="str">
        <f t="shared" si="22"/>
        <v>-</v>
      </c>
      <c r="I223" s="108" t="str">
        <f t="shared" si="22"/>
        <v>-</v>
      </c>
      <c r="J223" s="108" t="str">
        <f t="shared" si="22"/>
        <v>-</v>
      </c>
      <c r="K223" s="108" t="str">
        <f t="shared" si="22"/>
        <v>-</v>
      </c>
      <c r="L223" s="108" t="str">
        <f t="shared" si="22"/>
        <v>-</v>
      </c>
      <c r="M223" s="108" t="str">
        <f t="shared" si="22"/>
        <v>-</v>
      </c>
      <c r="N223" s="108" t="str">
        <f t="shared" si="22"/>
        <v>-</v>
      </c>
      <c r="O223" s="108" t="str">
        <f t="shared" si="22"/>
        <v>-</v>
      </c>
      <c r="P223" s="108" t="str">
        <f t="shared" si="22"/>
        <v>-</v>
      </c>
      <c r="Q223" s="108" t="str">
        <f t="shared" si="22"/>
        <v>-</v>
      </c>
      <c r="R223" s="108" t="str">
        <f t="shared" si="22"/>
        <v>-</v>
      </c>
      <c r="S223" s="108" t="str">
        <f t="shared" si="22"/>
        <v>-</v>
      </c>
      <c r="T223" s="108" t="str">
        <f t="shared" si="22"/>
        <v>-</v>
      </c>
      <c r="U223" s="108" t="str">
        <f t="shared" si="22"/>
        <v>-</v>
      </c>
      <c r="V223" s="108" t="str">
        <f t="shared" si="22"/>
        <v>-</v>
      </c>
      <c r="W223" s="108" t="str">
        <f t="shared" si="22"/>
        <v>-</v>
      </c>
      <c r="X223" s="108" t="str">
        <f t="shared" si="22"/>
        <v>-</v>
      </c>
      <c r="Y223" s="108" t="str">
        <f t="shared" si="20"/>
        <v>-</v>
      </c>
      <c r="Z223" s="108" t="str">
        <f t="shared" si="20"/>
        <v>-</v>
      </c>
      <c r="AA223" s="108" t="str">
        <f t="shared" si="20"/>
        <v>-</v>
      </c>
      <c r="AB223" s="108" t="str">
        <f t="shared" si="20"/>
        <v>-</v>
      </c>
      <c r="AC223" s="108" t="str">
        <f t="shared" si="20"/>
        <v>-</v>
      </c>
      <c r="AD223" s="108" t="str">
        <f t="shared" si="20"/>
        <v>-</v>
      </c>
      <c r="AE223" s="108" t="str">
        <f t="shared" si="20"/>
        <v>-</v>
      </c>
      <c r="AF223" s="108" t="str">
        <f t="shared" si="20"/>
        <v>-</v>
      </c>
      <c r="AG223" s="108" t="str">
        <f t="shared" si="20"/>
        <v>-</v>
      </c>
      <c r="AH223" s="108" t="str">
        <f t="shared" si="20"/>
        <v>-</v>
      </c>
      <c r="AI223" s="108" t="str">
        <f t="shared" si="20"/>
        <v>-</v>
      </c>
      <c r="AJ223" s="108" t="str">
        <f t="shared" si="20"/>
        <v>-</v>
      </c>
      <c r="AK223" s="108" t="str">
        <f t="shared" si="20"/>
        <v>-</v>
      </c>
      <c r="AL223" s="108" t="str">
        <f t="shared" si="20"/>
        <v>-</v>
      </c>
      <c r="AM223" s="108" t="str">
        <f t="shared" si="20"/>
        <v>-</v>
      </c>
      <c r="AN223" s="108" t="str">
        <f t="shared" si="20"/>
        <v>-</v>
      </c>
      <c r="AO223" s="108" t="str">
        <f t="shared" si="20"/>
        <v>-</v>
      </c>
      <c r="AP223" s="109"/>
      <c r="AQ223" s="88"/>
    </row>
    <row r="224" spans="1:43">
      <c r="A224" s="22">
        <f t="shared" si="16"/>
        <v>26</v>
      </c>
      <c r="B224" s="108" t="str">
        <f t="shared" si="22"/>
        <v>-</v>
      </c>
      <c r="C224" s="108" t="str">
        <f t="shared" si="22"/>
        <v>-</v>
      </c>
      <c r="D224" s="108" t="str">
        <f t="shared" si="22"/>
        <v>-</v>
      </c>
      <c r="E224" s="108" t="str">
        <f t="shared" si="22"/>
        <v>-</v>
      </c>
      <c r="F224" s="108" t="str">
        <f t="shared" si="22"/>
        <v>-</v>
      </c>
      <c r="G224" s="108" t="str">
        <f t="shared" si="22"/>
        <v>-</v>
      </c>
      <c r="H224" s="108" t="str">
        <f t="shared" si="22"/>
        <v>-</v>
      </c>
      <c r="I224" s="108" t="str">
        <f t="shared" si="22"/>
        <v>-</v>
      </c>
      <c r="J224" s="108" t="str">
        <f t="shared" si="22"/>
        <v>-</v>
      </c>
      <c r="K224" s="108" t="str">
        <f t="shared" si="22"/>
        <v>-</v>
      </c>
      <c r="L224" s="108" t="str">
        <f t="shared" si="22"/>
        <v>-</v>
      </c>
      <c r="M224" s="108" t="str">
        <f t="shared" si="22"/>
        <v>-</v>
      </c>
      <c r="N224" s="108" t="str">
        <f t="shared" si="22"/>
        <v>-</v>
      </c>
      <c r="O224" s="108" t="str">
        <f t="shared" si="22"/>
        <v>-</v>
      </c>
      <c r="P224" s="108" t="str">
        <f t="shared" si="22"/>
        <v>-</v>
      </c>
      <c r="Q224" s="108" t="str">
        <f t="shared" si="22"/>
        <v>-</v>
      </c>
      <c r="R224" s="108" t="str">
        <f t="shared" si="22"/>
        <v>-</v>
      </c>
      <c r="S224" s="108" t="str">
        <f t="shared" si="22"/>
        <v>-</v>
      </c>
      <c r="T224" s="108" t="str">
        <f t="shared" si="22"/>
        <v>-</v>
      </c>
      <c r="U224" s="108" t="str">
        <f t="shared" si="22"/>
        <v>-</v>
      </c>
      <c r="V224" s="108" t="str">
        <f t="shared" si="22"/>
        <v>-</v>
      </c>
      <c r="W224" s="108" t="str">
        <f t="shared" si="22"/>
        <v>-</v>
      </c>
      <c r="X224" s="108" t="str">
        <f t="shared" si="22"/>
        <v>!!!</v>
      </c>
      <c r="Y224" s="108" t="str">
        <f t="shared" si="20"/>
        <v>-</v>
      </c>
      <c r="Z224" s="108" t="str">
        <f t="shared" si="20"/>
        <v>-</v>
      </c>
      <c r="AA224" s="108" t="str">
        <f t="shared" si="20"/>
        <v>-</v>
      </c>
      <c r="AB224" s="108" t="str">
        <f t="shared" si="20"/>
        <v>-</v>
      </c>
      <c r="AC224" s="108" t="str">
        <f t="shared" si="20"/>
        <v>-</v>
      </c>
      <c r="AD224" s="108" t="str">
        <f t="shared" si="20"/>
        <v>-</v>
      </c>
      <c r="AE224" s="108" t="str">
        <f t="shared" si="20"/>
        <v>-</v>
      </c>
      <c r="AF224" s="108" t="str">
        <f t="shared" si="20"/>
        <v>-</v>
      </c>
      <c r="AG224" s="108" t="str">
        <f t="shared" si="20"/>
        <v>-</v>
      </c>
      <c r="AH224" s="108" t="str">
        <f t="shared" si="20"/>
        <v>-</v>
      </c>
      <c r="AI224" s="108" t="str">
        <f t="shared" si="20"/>
        <v>-</v>
      </c>
      <c r="AJ224" s="108" t="str">
        <f t="shared" si="20"/>
        <v>-</v>
      </c>
      <c r="AK224" s="108" t="str">
        <f t="shared" si="20"/>
        <v>-</v>
      </c>
      <c r="AL224" s="108" t="str">
        <f t="shared" si="20"/>
        <v>-</v>
      </c>
      <c r="AM224" s="108" t="str">
        <f t="shared" si="20"/>
        <v>-</v>
      </c>
      <c r="AN224" s="108" t="str">
        <f t="shared" si="20"/>
        <v>-</v>
      </c>
      <c r="AO224" s="108" t="str">
        <f t="shared" si="20"/>
        <v>-</v>
      </c>
      <c r="AP224" s="109"/>
      <c r="AQ224" s="88"/>
    </row>
    <row r="225" spans="1:43">
      <c r="A225" s="22">
        <f t="shared" si="16"/>
        <v>27</v>
      </c>
      <c r="B225" s="108" t="str">
        <f t="shared" si="22"/>
        <v>-</v>
      </c>
      <c r="C225" s="108" t="str">
        <f t="shared" si="22"/>
        <v>-</v>
      </c>
      <c r="D225" s="108" t="str">
        <f t="shared" si="22"/>
        <v>-</v>
      </c>
      <c r="E225" s="108" t="str">
        <f t="shared" si="22"/>
        <v>-</v>
      </c>
      <c r="F225" s="108" t="str">
        <f t="shared" si="22"/>
        <v>-</v>
      </c>
      <c r="G225" s="108" t="str">
        <f t="shared" si="22"/>
        <v>-</v>
      </c>
      <c r="H225" s="108" t="str">
        <f t="shared" si="22"/>
        <v>-</v>
      </c>
      <c r="I225" s="108" t="str">
        <f t="shared" si="22"/>
        <v>!!!</v>
      </c>
      <c r="J225" s="108" t="str">
        <f t="shared" si="22"/>
        <v>-</v>
      </c>
      <c r="K225" s="108" t="str">
        <f t="shared" si="22"/>
        <v>-</v>
      </c>
      <c r="L225" s="108" t="str">
        <f t="shared" si="22"/>
        <v>-</v>
      </c>
      <c r="M225" s="108" t="str">
        <f t="shared" si="22"/>
        <v>-</v>
      </c>
      <c r="N225" s="108" t="str">
        <f t="shared" si="22"/>
        <v>-</v>
      </c>
      <c r="O225" s="108" t="str">
        <f t="shared" si="22"/>
        <v>-</v>
      </c>
      <c r="P225" s="108" t="str">
        <f t="shared" si="22"/>
        <v>-</v>
      </c>
      <c r="Q225" s="108" t="str">
        <f t="shared" si="22"/>
        <v>-</v>
      </c>
      <c r="R225" s="108" t="str">
        <f t="shared" si="22"/>
        <v>-</v>
      </c>
      <c r="S225" s="108" t="str">
        <f t="shared" si="22"/>
        <v>-</v>
      </c>
      <c r="T225" s="108" t="str">
        <f t="shared" si="22"/>
        <v>-</v>
      </c>
      <c r="U225" s="108" t="str">
        <f t="shared" si="22"/>
        <v>-</v>
      </c>
      <c r="V225" s="108" t="str">
        <f t="shared" si="22"/>
        <v>-</v>
      </c>
      <c r="W225" s="108" t="str">
        <f t="shared" si="22"/>
        <v>-</v>
      </c>
      <c r="X225" s="108" t="str">
        <f t="shared" si="22"/>
        <v>-</v>
      </c>
      <c r="Y225" s="108" t="str">
        <f t="shared" si="20"/>
        <v>-</v>
      </c>
      <c r="Z225" s="108" t="str">
        <f t="shared" si="20"/>
        <v>-</v>
      </c>
      <c r="AA225" s="108" t="str">
        <f t="shared" si="20"/>
        <v>-</v>
      </c>
      <c r="AB225" s="108" t="str">
        <f t="shared" si="20"/>
        <v>-</v>
      </c>
      <c r="AC225" s="108" t="str">
        <f t="shared" si="20"/>
        <v>-</v>
      </c>
      <c r="AD225" s="108" t="str">
        <f t="shared" si="20"/>
        <v>-</v>
      </c>
      <c r="AE225" s="108" t="str">
        <f t="shared" si="20"/>
        <v>-</v>
      </c>
      <c r="AF225" s="108" t="str">
        <f t="shared" si="20"/>
        <v>-</v>
      </c>
      <c r="AG225" s="108" t="str">
        <f t="shared" si="20"/>
        <v>-</v>
      </c>
      <c r="AH225" s="108" t="str">
        <f t="shared" si="20"/>
        <v>-</v>
      </c>
      <c r="AI225" s="108" t="str">
        <f t="shared" si="20"/>
        <v>-</v>
      </c>
      <c r="AJ225" s="108" t="str">
        <f t="shared" si="20"/>
        <v>-</v>
      </c>
      <c r="AK225" s="108" t="str">
        <f t="shared" si="20"/>
        <v>-</v>
      </c>
      <c r="AL225" s="108" t="str">
        <f t="shared" si="20"/>
        <v>-</v>
      </c>
      <c r="AM225" s="108" t="str">
        <f t="shared" si="20"/>
        <v>-</v>
      </c>
      <c r="AN225" s="108" t="str">
        <f t="shared" si="20"/>
        <v>-</v>
      </c>
      <c r="AO225" s="108" t="str">
        <f t="shared" si="20"/>
        <v>-</v>
      </c>
      <c r="AP225" s="109"/>
      <c r="AQ225" s="88"/>
    </row>
    <row r="226" spans="1:43">
      <c r="A226" s="22">
        <f t="shared" si="16"/>
        <v>28</v>
      </c>
      <c r="B226" s="108" t="str">
        <f t="shared" si="22"/>
        <v>-</v>
      </c>
      <c r="C226" s="108" t="str">
        <f t="shared" si="22"/>
        <v>-</v>
      </c>
      <c r="D226" s="108" t="str">
        <f t="shared" si="22"/>
        <v>-</v>
      </c>
      <c r="E226" s="108" t="str">
        <f t="shared" si="22"/>
        <v>-</v>
      </c>
      <c r="F226" s="108" t="str">
        <f t="shared" si="22"/>
        <v>-</v>
      </c>
      <c r="G226" s="108" t="str">
        <f t="shared" si="22"/>
        <v>-</v>
      </c>
      <c r="H226" s="108" t="str">
        <f t="shared" si="22"/>
        <v>-</v>
      </c>
      <c r="I226" s="108" t="str">
        <f t="shared" si="22"/>
        <v>-</v>
      </c>
      <c r="J226" s="108" t="str">
        <f t="shared" si="22"/>
        <v>-</v>
      </c>
      <c r="K226" s="108" t="str">
        <f t="shared" si="22"/>
        <v>-</v>
      </c>
      <c r="L226" s="108" t="str">
        <f t="shared" si="22"/>
        <v>-</v>
      </c>
      <c r="M226" s="108" t="str">
        <f t="shared" si="22"/>
        <v>-</v>
      </c>
      <c r="N226" s="108" t="str">
        <f t="shared" si="22"/>
        <v>-</v>
      </c>
      <c r="O226" s="108" t="str">
        <f t="shared" si="22"/>
        <v>-</v>
      </c>
      <c r="P226" s="108" t="str">
        <f t="shared" si="22"/>
        <v>-</v>
      </c>
      <c r="Q226" s="108" t="str">
        <f t="shared" si="22"/>
        <v>-</v>
      </c>
      <c r="R226" s="108" t="str">
        <f t="shared" si="22"/>
        <v>-</v>
      </c>
      <c r="S226" s="108" t="str">
        <f t="shared" si="22"/>
        <v>-</v>
      </c>
      <c r="T226" s="108" t="str">
        <f t="shared" si="22"/>
        <v>-</v>
      </c>
      <c r="U226" s="108" t="str">
        <f t="shared" si="22"/>
        <v>-</v>
      </c>
      <c r="V226" s="108" t="str">
        <f t="shared" si="22"/>
        <v>-</v>
      </c>
      <c r="W226" s="108" t="str">
        <f t="shared" si="22"/>
        <v>-</v>
      </c>
      <c r="X226" s="108" t="str">
        <f t="shared" si="22"/>
        <v>-</v>
      </c>
      <c r="Y226" s="108" t="str">
        <f t="shared" si="20"/>
        <v>-</v>
      </c>
      <c r="Z226" s="108" t="str">
        <f t="shared" si="20"/>
        <v>-</v>
      </c>
      <c r="AA226" s="108" t="str">
        <f t="shared" si="20"/>
        <v>-</v>
      </c>
      <c r="AB226" s="108" t="str">
        <f t="shared" si="20"/>
        <v>-</v>
      </c>
      <c r="AC226" s="108" t="str">
        <f t="shared" si="20"/>
        <v>-</v>
      </c>
      <c r="AD226" s="108" t="str">
        <f t="shared" si="20"/>
        <v>-</v>
      </c>
      <c r="AE226" s="108" t="str">
        <f t="shared" si="20"/>
        <v>-</v>
      </c>
      <c r="AF226" s="108" t="str">
        <f t="shared" si="20"/>
        <v>-</v>
      </c>
      <c r="AG226" s="108" t="str">
        <f t="shared" si="20"/>
        <v>-</v>
      </c>
      <c r="AH226" s="108" t="str">
        <f t="shared" si="20"/>
        <v>-</v>
      </c>
      <c r="AI226" s="108" t="str">
        <f t="shared" si="20"/>
        <v>-</v>
      </c>
      <c r="AJ226" s="108" t="str">
        <f t="shared" si="20"/>
        <v>-</v>
      </c>
      <c r="AK226" s="108" t="str">
        <f t="shared" si="20"/>
        <v>-</v>
      </c>
      <c r="AL226" s="108" t="str">
        <f t="shared" si="20"/>
        <v>-</v>
      </c>
      <c r="AM226" s="108" t="str">
        <f t="shared" si="20"/>
        <v>-</v>
      </c>
      <c r="AN226" s="108" t="str">
        <f t="shared" si="20"/>
        <v>-</v>
      </c>
      <c r="AO226" s="108" t="str">
        <f t="shared" si="20"/>
        <v>-</v>
      </c>
      <c r="AP226" s="109"/>
      <c r="AQ226" s="88"/>
    </row>
    <row r="227" spans="1:43">
      <c r="A227" s="22">
        <f t="shared" si="16"/>
        <v>29</v>
      </c>
      <c r="B227" s="108" t="str">
        <f t="shared" si="22"/>
        <v>-</v>
      </c>
      <c r="C227" s="108" t="str">
        <f t="shared" si="22"/>
        <v>-</v>
      </c>
      <c r="D227" s="108" t="str">
        <f t="shared" si="22"/>
        <v>-</v>
      </c>
      <c r="E227" s="108" t="str">
        <f t="shared" si="22"/>
        <v>-</v>
      </c>
      <c r="F227" s="108" t="str">
        <f t="shared" si="22"/>
        <v>-</v>
      </c>
      <c r="G227" s="108" t="str">
        <f t="shared" si="22"/>
        <v>-</v>
      </c>
      <c r="H227" s="108" t="str">
        <f t="shared" si="22"/>
        <v>-</v>
      </c>
      <c r="I227" s="108" t="str">
        <f t="shared" si="22"/>
        <v>-</v>
      </c>
      <c r="J227" s="108" t="str">
        <f t="shared" si="22"/>
        <v>-</v>
      </c>
      <c r="K227" s="108" t="str">
        <f t="shared" si="22"/>
        <v>-</v>
      </c>
      <c r="L227" s="108" t="str">
        <f t="shared" si="22"/>
        <v>-</v>
      </c>
      <c r="M227" s="108" t="str">
        <f t="shared" si="22"/>
        <v>-</v>
      </c>
      <c r="N227" s="108" t="str">
        <f t="shared" si="22"/>
        <v>-</v>
      </c>
      <c r="O227" s="108" t="str">
        <f t="shared" si="22"/>
        <v>-</v>
      </c>
      <c r="P227" s="108" t="str">
        <f t="shared" si="22"/>
        <v>-</v>
      </c>
      <c r="Q227" s="108" t="str">
        <f t="shared" si="22"/>
        <v>-</v>
      </c>
      <c r="R227" s="108" t="str">
        <f t="shared" si="22"/>
        <v>-</v>
      </c>
      <c r="S227" s="108" t="str">
        <f t="shared" si="22"/>
        <v>-</v>
      </c>
      <c r="T227" s="108" t="str">
        <f t="shared" si="22"/>
        <v>-</v>
      </c>
      <c r="U227" s="108" t="str">
        <f t="shared" si="22"/>
        <v>-</v>
      </c>
      <c r="V227" s="108" t="str">
        <f t="shared" si="22"/>
        <v>-</v>
      </c>
      <c r="W227" s="108" t="str">
        <f t="shared" si="22"/>
        <v>-</v>
      </c>
      <c r="X227" s="108" t="str">
        <f t="shared" si="22"/>
        <v>-</v>
      </c>
      <c r="Y227" s="108" t="str">
        <f t="shared" si="20"/>
        <v>-</v>
      </c>
      <c r="Z227" s="108" t="str">
        <f t="shared" si="20"/>
        <v>-</v>
      </c>
      <c r="AA227" s="108" t="str">
        <f t="shared" si="20"/>
        <v>-</v>
      </c>
      <c r="AB227" s="108" t="str">
        <f t="shared" si="20"/>
        <v>-</v>
      </c>
      <c r="AC227" s="108" t="str">
        <f t="shared" si="20"/>
        <v>-</v>
      </c>
      <c r="AD227" s="108" t="str">
        <f t="shared" si="20"/>
        <v>-</v>
      </c>
      <c r="AE227" s="108" t="str">
        <f t="shared" si="20"/>
        <v>-</v>
      </c>
      <c r="AF227" s="108" t="str">
        <f t="shared" si="20"/>
        <v>-</v>
      </c>
      <c r="AG227" s="108" t="str">
        <f t="shared" si="20"/>
        <v>-</v>
      </c>
      <c r="AH227" s="108" t="str">
        <f t="shared" si="20"/>
        <v>-</v>
      </c>
      <c r="AI227" s="108" t="str">
        <f t="shared" si="20"/>
        <v>-</v>
      </c>
      <c r="AJ227" s="108" t="str">
        <f t="shared" si="20"/>
        <v>-</v>
      </c>
      <c r="AK227" s="108" t="str">
        <f t="shared" si="20"/>
        <v>-</v>
      </c>
      <c r="AL227" s="108" t="str">
        <f t="shared" si="20"/>
        <v>-</v>
      </c>
      <c r="AM227" s="108" t="str">
        <f t="shared" si="20"/>
        <v>-</v>
      </c>
      <c r="AN227" s="108" t="str">
        <f t="shared" si="20"/>
        <v>-</v>
      </c>
      <c r="AO227" s="108" t="str">
        <f t="shared" si="20"/>
        <v>-</v>
      </c>
      <c r="AP227" s="109"/>
      <c r="AQ227" s="88"/>
    </row>
    <row r="228" spans="1:43">
      <c r="A228" s="22">
        <f t="shared" si="16"/>
        <v>30</v>
      </c>
      <c r="B228" s="108" t="str">
        <f t="shared" si="22"/>
        <v>-</v>
      </c>
      <c r="C228" s="108" t="str">
        <f t="shared" si="22"/>
        <v>-</v>
      </c>
      <c r="D228" s="108" t="str">
        <f t="shared" si="22"/>
        <v>-</v>
      </c>
      <c r="E228" s="108" t="str">
        <f t="shared" si="22"/>
        <v>-</v>
      </c>
      <c r="F228" s="108" t="str">
        <f t="shared" si="22"/>
        <v>-</v>
      </c>
      <c r="G228" s="108" t="str">
        <f t="shared" si="22"/>
        <v>-</v>
      </c>
      <c r="H228" s="108" t="str">
        <f t="shared" si="22"/>
        <v>-</v>
      </c>
      <c r="I228" s="108" t="str">
        <f t="shared" si="22"/>
        <v>-</v>
      </c>
      <c r="J228" s="108" t="str">
        <f t="shared" si="22"/>
        <v>-</v>
      </c>
      <c r="K228" s="108" t="str">
        <f t="shared" si="22"/>
        <v>-</v>
      </c>
      <c r="L228" s="108" t="str">
        <f t="shared" si="22"/>
        <v>-</v>
      </c>
      <c r="M228" s="108" t="str">
        <f t="shared" si="22"/>
        <v>-</v>
      </c>
      <c r="N228" s="108" t="str">
        <f t="shared" si="22"/>
        <v>-</v>
      </c>
      <c r="O228" s="108" t="str">
        <f t="shared" si="22"/>
        <v>!!!</v>
      </c>
      <c r="P228" s="108" t="str">
        <f t="shared" si="22"/>
        <v>-</v>
      </c>
      <c r="Q228" s="108" t="str">
        <f t="shared" si="22"/>
        <v>-</v>
      </c>
      <c r="R228" s="108" t="str">
        <f t="shared" si="22"/>
        <v>-</v>
      </c>
      <c r="S228" s="108" t="str">
        <f t="shared" si="22"/>
        <v>-</v>
      </c>
      <c r="T228" s="108" t="str">
        <f t="shared" si="22"/>
        <v>-</v>
      </c>
      <c r="U228" s="108" t="str">
        <f t="shared" si="22"/>
        <v>-</v>
      </c>
      <c r="V228" s="108" t="str">
        <f t="shared" si="22"/>
        <v>-</v>
      </c>
      <c r="W228" s="108" t="str">
        <f t="shared" si="22"/>
        <v>-</v>
      </c>
      <c r="X228" s="108" t="str">
        <f t="shared" si="22"/>
        <v>-</v>
      </c>
      <c r="Y228" s="108" t="str">
        <f t="shared" si="20"/>
        <v>-</v>
      </c>
      <c r="Z228" s="108" t="str">
        <f t="shared" si="20"/>
        <v>-</v>
      </c>
      <c r="AA228" s="108" t="str">
        <f t="shared" si="20"/>
        <v>-</v>
      </c>
      <c r="AB228" s="108" t="str">
        <f t="shared" ref="AB228:AO228" si="23">IF(AND(OR(AB32&gt;=10,AB32&lt;=3),AB131="НЕТ"),"!!!","-")</f>
        <v>-</v>
      </c>
      <c r="AC228" s="108" t="str">
        <f t="shared" si="23"/>
        <v>-</v>
      </c>
      <c r="AD228" s="108" t="str">
        <f t="shared" si="23"/>
        <v>-</v>
      </c>
      <c r="AE228" s="108" t="str">
        <f t="shared" si="23"/>
        <v>-</v>
      </c>
      <c r="AF228" s="108" t="str">
        <f t="shared" si="23"/>
        <v>-</v>
      </c>
      <c r="AG228" s="108" t="str">
        <f t="shared" si="23"/>
        <v>-</v>
      </c>
      <c r="AH228" s="108" t="str">
        <f t="shared" si="23"/>
        <v>-</v>
      </c>
      <c r="AI228" s="108" t="str">
        <f t="shared" si="23"/>
        <v>-</v>
      </c>
      <c r="AJ228" s="108" t="str">
        <f t="shared" si="23"/>
        <v>-</v>
      </c>
      <c r="AK228" s="108" t="str">
        <f t="shared" si="23"/>
        <v>-</v>
      </c>
      <c r="AL228" s="108" t="str">
        <f t="shared" si="23"/>
        <v>-</v>
      </c>
      <c r="AM228" s="108" t="str">
        <f t="shared" si="23"/>
        <v>-</v>
      </c>
      <c r="AN228" s="108" t="str">
        <f t="shared" si="23"/>
        <v>-</v>
      </c>
      <c r="AO228" s="108" t="str">
        <f t="shared" si="23"/>
        <v>-</v>
      </c>
      <c r="AP228" s="109"/>
      <c r="AQ228" s="88"/>
    </row>
    <row r="229" spans="1:43">
      <c r="A229" s="22">
        <f t="shared" si="16"/>
        <v>31</v>
      </c>
      <c r="B229" s="108" t="str">
        <f t="shared" si="22"/>
        <v>-</v>
      </c>
      <c r="C229" s="108" t="str">
        <f t="shared" si="22"/>
        <v>-</v>
      </c>
      <c r="D229" s="108" t="str">
        <f t="shared" si="22"/>
        <v>-</v>
      </c>
      <c r="E229" s="108" t="str">
        <f t="shared" si="22"/>
        <v>-</v>
      </c>
      <c r="F229" s="108" t="str">
        <f t="shared" si="22"/>
        <v>-</v>
      </c>
      <c r="G229" s="108" t="str">
        <f t="shared" si="22"/>
        <v>-</v>
      </c>
      <c r="H229" s="108" t="str">
        <f t="shared" si="22"/>
        <v>-</v>
      </c>
      <c r="I229" s="108" t="str">
        <f t="shared" si="22"/>
        <v>-</v>
      </c>
      <c r="J229" s="108" t="str">
        <f t="shared" si="22"/>
        <v>-</v>
      </c>
      <c r="K229" s="108" t="str">
        <f t="shared" si="22"/>
        <v>-</v>
      </c>
      <c r="L229" s="108" t="str">
        <f t="shared" si="22"/>
        <v>-</v>
      </c>
      <c r="M229" s="108" t="str">
        <f t="shared" si="22"/>
        <v>-</v>
      </c>
      <c r="N229" s="108" t="str">
        <f t="shared" si="22"/>
        <v>-</v>
      </c>
      <c r="O229" s="108" t="str">
        <f t="shared" si="22"/>
        <v>-</v>
      </c>
      <c r="P229" s="108" t="str">
        <f t="shared" si="22"/>
        <v>-</v>
      </c>
      <c r="Q229" s="108" t="str">
        <f t="shared" si="22"/>
        <v>-</v>
      </c>
      <c r="R229" s="108" t="str">
        <f t="shared" si="22"/>
        <v>-</v>
      </c>
      <c r="S229" s="108" t="str">
        <f t="shared" si="22"/>
        <v>-</v>
      </c>
      <c r="T229" s="108" t="str">
        <f t="shared" si="22"/>
        <v>-</v>
      </c>
      <c r="U229" s="108" t="str">
        <f t="shared" si="22"/>
        <v>-</v>
      </c>
      <c r="V229" s="108" t="str">
        <f t="shared" si="22"/>
        <v>-</v>
      </c>
      <c r="W229" s="108" t="str">
        <f t="shared" si="22"/>
        <v>-</v>
      </c>
      <c r="X229" s="108" t="str">
        <f t="shared" si="22"/>
        <v>-</v>
      </c>
      <c r="Y229" s="108" t="str">
        <f t="shared" ref="Y229:AO243" si="24">IF(AND(OR(Y33&gt;=10,Y33&lt;=3),Y132="НЕТ"),"!!!","-")</f>
        <v>-</v>
      </c>
      <c r="Z229" s="108" t="str">
        <f t="shared" si="24"/>
        <v>-</v>
      </c>
      <c r="AA229" s="108" t="str">
        <f t="shared" si="24"/>
        <v>-</v>
      </c>
      <c r="AB229" s="108" t="str">
        <f t="shared" si="24"/>
        <v>-</v>
      </c>
      <c r="AC229" s="108" t="str">
        <f t="shared" si="24"/>
        <v>-</v>
      </c>
      <c r="AD229" s="108" t="str">
        <f t="shared" si="24"/>
        <v>-</v>
      </c>
      <c r="AE229" s="108" t="str">
        <f t="shared" si="24"/>
        <v>-</v>
      </c>
      <c r="AF229" s="108" t="str">
        <f t="shared" si="24"/>
        <v>-</v>
      </c>
      <c r="AG229" s="108" t="str">
        <f t="shared" si="24"/>
        <v>-</v>
      </c>
      <c r="AH229" s="108" t="str">
        <f t="shared" si="24"/>
        <v>-</v>
      </c>
      <c r="AI229" s="108" t="str">
        <f t="shared" si="24"/>
        <v>-</v>
      </c>
      <c r="AJ229" s="108" t="str">
        <f t="shared" si="24"/>
        <v>-</v>
      </c>
      <c r="AK229" s="108" t="str">
        <f t="shared" si="24"/>
        <v>-</v>
      </c>
      <c r="AL229" s="108" t="str">
        <f t="shared" si="24"/>
        <v>-</v>
      </c>
      <c r="AM229" s="108" t="str">
        <f t="shared" si="24"/>
        <v>-</v>
      </c>
      <c r="AN229" s="108" t="str">
        <f t="shared" si="24"/>
        <v>-</v>
      </c>
      <c r="AO229" s="108" t="str">
        <f t="shared" si="24"/>
        <v>-</v>
      </c>
      <c r="AP229" s="109"/>
      <c r="AQ229" s="88"/>
    </row>
    <row r="230" spans="1:43">
      <c r="A230" s="22">
        <f t="shared" si="16"/>
        <v>32</v>
      </c>
      <c r="B230" s="108" t="str">
        <f t="shared" si="22"/>
        <v>-</v>
      </c>
      <c r="C230" s="108" t="str">
        <f t="shared" si="22"/>
        <v>-</v>
      </c>
      <c r="D230" s="108" t="str">
        <f t="shared" si="22"/>
        <v>-</v>
      </c>
      <c r="E230" s="108" t="str">
        <f t="shared" si="22"/>
        <v>-</v>
      </c>
      <c r="F230" s="108" t="str">
        <f t="shared" si="22"/>
        <v>-</v>
      </c>
      <c r="G230" s="108" t="str">
        <f t="shared" si="22"/>
        <v>-</v>
      </c>
      <c r="H230" s="108" t="str">
        <f t="shared" si="22"/>
        <v>-</v>
      </c>
      <c r="I230" s="108" t="str">
        <f t="shared" si="22"/>
        <v>-</v>
      </c>
      <c r="J230" s="108" t="str">
        <f t="shared" si="22"/>
        <v>-</v>
      </c>
      <c r="K230" s="108" t="str">
        <f t="shared" si="22"/>
        <v>-</v>
      </c>
      <c r="L230" s="108" t="str">
        <f t="shared" si="22"/>
        <v>-</v>
      </c>
      <c r="M230" s="108" t="str">
        <f t="shared" si="22"/>
        <v>-</v>
      </c>
      <c r="N230" s="108" t="str">
        <f t="shared" si="22"/>
        <v>-</v>
      </c>
      <c r="O230" s="108" t="str">
        <f t="shared" si="22"/>
        <v>-</v>
      </c>
      <c r="P230" s="108" t="str">
        <f t="shared" si="22"/>
        <v>-</v>
      </c>
      <c r="Q230" s="108" t="str">
        <f t="shared" si="22"/>
        <v>-</v>
      </c>
      <c r="R230" s="108" t="str">
        <f t="shared" si="22"/>
        <v>-</v>
      </c>
      <c r="S230" s="108" t="str">
        <f t="shared" si="22"/>
        <v>-</v>
      </c>
      <c r="T230" s="108" t="str">
        <f t="shared" si="22"/>
        <v>-</v>
      </c>
      <c r="U230" s="108" t="str">
        <f t="shared" si="22"/>
        <v>-</v>
      </c>
      <c r="V230" s="108" t="str">
        <f t="shared" si="22"/>
        <v>-</v>
      </c>
      <c r="W230" s="108" t="str">
        <f t="shared" si="22"/>
        <v>-</v>
      </c>
      <c r="X230" s="108" t="str">
        <f t="shared" si="22"/>
        <v>-</v>
      </c>
      <c r="Y230" s="108" t="str">
        <f t="shared" si="24"/>
        <v>-</v>
      </c>
      <c r="Z230" s="108" t="str">
        <f t="shared" si="24"/>
        <v>-</v>
      </c>
      <c r="AA230" s="108" t="str">
        <f t="shared" si="24"/>
        <v>-</v>
      </c>
      <c r="AB230" s="108" t="str">
        <f t="shared" si="24"/>
        <v>-</v>
      </c>
      <c r="AC230" s="108" t="str">
        <f t="shared" si="24"/>
        <v>-</v>
      </c>
      <c r="AD230" s="108" t="str">
        <f t="shared" si="24"/>
        <v>-</v>
      </c>
      <c r="AE230" s="108" t="str">
        <f t="shared" si="24"/>
        <v>-</v>
      </c>
      <c r="AF230" s="108" t="str">
        <f t="shared" si="24"/>
        <v>-</v>
      </c>
      <c r="AG230" s="108" t="str">
        <f t="shared" si="24"/>
        <v>-</v>
      </c>
      <c r="AH230" s="108" t="str">
        <f t="shared" si="24"/>
        <v>-</v>
      </c>
      <c r="AI230" s="108" t="str">
        <f t="shared" si="24"/>
        <v>-</v>
      </c>
      <c r="AJ230" s="108" t="str">
        <f t="shared" si="24"/>
        <v>-</v>
      </c>
      <c r="AK230" s="108" t="str">
        <f t="shared" si="24"/>
        <v>-</v>
      </c>
      <c r="AL230" s="108" t="str">
        <f t="shared" si="24"/>
        <v>-</v>
      </c>
      <c r="AM230" s="108" t="str">
        <f t="shared" si="24"/>
        <v>-</v>
      </c>
      <c r="AN230" s="108" t="str">
        <f t="shared" si="24"/>
        <v>-</v>
      </c>
      <c r="AO230" s="108" t="str">
        <f t="shared" si="24"/>
        <v>-</v>
      </c>
      <c r="AP230" s="109"/>
      <c r="AQ230" s="88"/>
    </row>
    <row r="231" spans="1:43">
      <c r="A231" s="22">
        <f t="shared" si="16"/>
        <v>33</v>
      </c>
      <c r="B231" s="108" t="str">
        <f t="shared" si="22"/>
        <v>-</v>
      </c>
      <c r="C231" s="108" t="str">
        <f t="shared" si="22"/>
        <v>-</v>
      </c>
      <c r="D231" s="108" t="str">
        <f t="shared" si="22"/>
        <v>-</v>
      </c>
      <c r="E231" s="108" t="str">
        <f t="shared" si="22"/>
        <v>-</v>
      </c>
      <c r="F231" s="108" t="str">
        <f t="shared" si="22"/>
        <v>-</v>
      </c>
      <c r="G231" s="108" t="str">
        <f t="shared" si="22"/>
        <v>-</v>
      </c>
      <c r="H231" s="108" t="str">
        <f t="shared" si="22"/>
        <v>-</v>
      </c>
      <c r="I231" s="108" t="str">
        <f t="shared" si="22"/>
        <v>-</v>
      </c>
      <c r="J231" s="108" t="str">
        <f t="shared" si="22"/>
        <v>-</v>
      </c>
      <c r="K231" s="108" t="str">
        <f t="shared" si="22"/>
        <v>-</v>
      </c>
      <c r="L231" s="108" t="str">
        <f t="shared" si="22"/>
        <v>-</v>
      </c>
      <c r="M231" s="108" t="str">
        <f t="shared" si="22"/>
        <v>-</v>
      </c>
      <c r="N231" s="108" t="str">
        <f t="shared" si="22"/>
        <v>-</v>
      </c>
      <c r="O231" s="108" t="str">
        <f t="shared" si="22"/>
        <v>-</v>
      </c>
      <c r="P231" s="108" t="str">
        <f t="shared" si="22"/>
        <v>-</v>
      </c>
      <c r="Q231" s="108" t="str">
        <f t="shared" ref="Q231:X231" si="25">IF(AND(OR(Q35&gt;=10,Q35&lt;=3),Q134="НЕТ"),"!!!","-")</f>
        <v>-</v>
      </c>
      <c r="R231" s="108" t="str">
        <f t="shared" si="25"/>
        <v>-</v>
      </c>
      <c r="S231" s="108" t="str">
        <f t="shared" si="25"/>
        <v>-</v>
      </c>
      <c r="T231" s="108" t="str">
        <f t="shared" si="25"/>
        <v>-</v>
      </c>
      <c r="U231" s="108" t="str">
        <f t="shared" si="25"/>
        <v>-</v>
      </c>
      <c r="V231" s="108" t="str">
        <f t="shared" si="25"/>
        <v>-</v>
      </c>
      <c r="W231" s="108" t="str">
        <f t="shared" si="25"/>
        <v>-</v>
      </c>
      <c r="X231" s="108" t="str">
        <f t="shared" si="25"/>
        <v>-</v>
      </c>
      <c r="Y231" s="108" t="str">
        <f t="shared" si="24"/>
        <v>-</v>
      </c>
      <c r="Z231" s="108" t="str">
        <f t="shared" si="24"/>
        <v>-</v>
      </c>
      <c r="AA231" s="108" t="str">
        <f t="shared" si="24"/>
        <v>-</v>
      </c>
      <c r="AB231" s="108" t="str">
        <f t="shared" si="24"/>
        <v>-</v>
      </c>
      <c r="AC231" s="108" t="str">
        <f t="shared" si="24"/>
        <v>-</v>
      </c>
      <c r="AD231" s="108" t="str">
        <f t="shared" si="24"/>
        <v>-</v>
      </c>
      <c r="AE231" s="108" t="str">
        <f t="shared" si="24"/>
        <v>-</v>
      </c>
      <c r="AF231" s="108" t="str">
        <f t="shared" si="24"/>
        <v>-</v>
      </c>
      <c r="AG231" s="108" t="str">
        <f t="shared" si="24"/>
        <v>-</v>
      </c>
      <c r="AH231" s="108" t="str">
        <f t="shared" si="24"/>
        <v>-</v>
      </c>
      <c r="AI231" s="108" t="str">
        <f t="shared" si="24"/>
        <v>-</v>
      </c>
      <c r="AJ231" s="108" t="str">
        <f t="shared" si="24"/>
        <v>-</v>
      </c>
      <c r="AK231" s="108" t="str">
        <f t="shared" si="24"/>
        <v>-</v>
      </c>
      <c r="AL231" s="108" t="str">
        <f t="shared" si="24"/>
        <v>-</v>
      </c>
      <c r="AM231" s="108" t="str">
        <f t="shared" si="24"/>
        <v>-</v>
      </c>
      <c r="AN231" s="108" t="str">
        <f t="shared" si="24"/>
        <v>-</v>
      </c>
      <c r="AO231" s="108" t="str">
        <f t="shared" si="24"/>
        <v>-</v>
      </c>
      <c r="AP231" s="109"/>
      <c r="AQ231" s="88"/>
    </row>
    <row r="232" spans="1:43">
      <c r="A232" s="22">
        <f t="shared" si="16"/>
        <v>34</v>
      </c>
      <c r="B232" s="108" t="str">
        <f t="shared" ref="B232:X242" si="26">IF(AND(OR(B36&gt;=10,B36&lt;=3),B135="НЕТ"),"!!!","-")</f>
        <v>-</v>
      </c>
      <c r="C232" s="108" t="str">
        <f t="shared" si="26"/>
        <v>-</v>
      </c>
      <c r="D232" s="108" t="str">
        <f t="shared" si="26"/>
        <v>-</v>
      </c>
      <c r="E232" s="108" t="str">
        <f t="shared" si="26"/>
        <v>-</v>
      </c>
      <c r="F232" s="108" t="str">
        <f t="shared" si="26"/>
        <v>-</v>
      </c>
      <c r="G232" s="108" t="str">
        <f t="shared" si="26"/>
        <v>-</v>
      </c>
      <c r="H232" s="108" t="str">
        <f t="shared" si="26"/>
        <v>-</v>
      </c>
      <c r="I232" s="108" t="str">
        <f t="shared" si="26"/>
        <v>-</v>
      </c>
      <c r="J232" s="108" t="str">
        <f t="shared" si="26"/>
        <v>-</v>
      </c>
      <c r="K232" s="108" t="str">
        <f t="shared" si="26"/>
        <v>-</v>
      </c>
      <c r="L232" s="108" t="str">
        <f t="shared" si="26"/>
        <v>-</v>
      </c>
      <c r="M232" s="108" t="str">
        <f t="shared" si="26"/>
        <v>-</v>
      </c>
      <c r="N232" s="108" t="str">
        <f t="shared" si="26"/>
        <v>-</v>
      </c>
      <c r="O232" s="108" t="str">
        <f t="shared" si="26"/>
        <v>-</v>
      </c>
      <c r="P232" s="108" t="str">
        <f t="shared" si="26"/>
        <v>-</v>
      </c>
      <c r="Q232" s="108" t="str">
        <f t="shared" si="26"/>
        <v>-</v>
      </c>
      <c r="R232" s="108" t="str">
        <f t="shared" si="26"/>
        <v>-</v>
      </c>
      <c r="S232" s="108" t="str">
        <f t="shared" si="26"/>
        <v>!!!</v>
      </c>
      <c r="T232" s="108" t="str">
        <f t="shared" si="26"/>
        <v>-</v>
      </c>
      <c r="U232" s="108" t="str">
        <f t="shared" si="26"/>
        <v>-</v>
      </c>
      <c r="V232" s="108" t="str">
        <f t="shared" si="26"/>
        <v>-</v>
      </c>
      <c r="W232" s="108" t="str">
        <f t="shared" si="26"/>
        <v>-</v>
      </c>
      <c r="X232" s="108" t="str">
        <f t="shared" si="26"/>
        <v>-</v>
      </c>
      <c r="Y232" s="108" t="str">
        <f t="shared" si="24"/>
        <v>-</v>
      </c>
      <c r="Z232" s="108" t="str">
        <f t="shared" si="24"/>
        <v>-</v>
      </c>
      <c r="AA232" s="108" t="str">
        <f t="shared" si="24"/>
        <v>-</v>
      </c>
      <c r="AB232" s="108" t="str">
        <f t="shared" si="24"/>
        <v>-</v>
      </c>
      <c r="AC232" s="108" t="str">
        <f t="shared" si="24"/>
        <v>-</v>
      </c>
      <c r="AD232" s="108" t="str">
        <f t="shared" si="24"/>
        <v>-</v>
      </c>
      <c r="AE232" s="108" t="str">
        <f t="shared" si="24"/>
        <v>-</v>
      </c>
      <c r="AF232" s="108" t="str">
        <f t="shared" si="24"/>
        <v>-</v>
      </c>
      <c r="AG232" s="108" t="str">
        <f t="shared" si="24"/>
        <v>-</v>
      </c>
      <c r="AH232" s="108" t="str">
        <f t="shared" si="24"/>
        <v>-</v>
      </c>
      <c r="AI232" s="108" t="str">
        <f t="shared" si="24"/>
        <v>-</v>
      </c>
      <c r="AJ232" s="108" t="str">
        <f t="shared" si="24"/>
        <v>-</v>
      </c>
      <c r="AK232" s="108" t="str">
        <f t="shared" si="24"/>
        <v>-</v>
      </c>
      <c r="AL232" s="108" t="str">
        <f t="shared" si="24"/>
        <v>-</v>
      </c>
      <c r="AM232" s="108" t="str">
        <f t="shared" si="24"/>
        <v>-</v>
      </c>
      <c r="AN232" s="108" t="str">
        <f t="shared" si="24"/>
        <v>-</v>
      </c>
      <c r="AO232" s="108" t="str">
        <f t="shared" si="24"/>
        <v>-</v>
      </c>
      <c r="AP232" s="109"/>
      <c r="AQ232" s="88"/>
    </row>
    <row r="233" spans="1:43">
      <c r="A233" s="22">
        <f t="shared" si="16"/>
        <v>35</v>
      </c>
      <c r="B233" s="108" t="str">
        <f t="shared" si="26"/>
        <v>-</v>
      </c>
      <c r="C233" s="108" t="str">
        <f t="shared" si="26"/>
        <v>-</v>
      </c>
      <c r="D233" s="108" t="str">
        <f t="shared" si="26"/>
        <v>-</v>
      </c>
      <c r="E233" s="108" t="str">
        <f t="shared" si="26"/>
        <v>-</v>
      </c>
      <c r="F233" s="108" t="str">
        <f t="shared" si="26"/>
        <v>-</v>
      </c>
      <c r="G233" s="108" t="str">
        <f t="shared" si="26"/>
        <v>-</v>
      </c>
      <c r="H233" s="108" t="str">
        <f t="shared" si="26"/>
        <v>-</v>
      </c>
      <c r="I233" s="108" t="str">
        <f t="shared" si="26"/>
        <v>-</v>
      </c>
      <c r="J233" s="108" t="str">
        <f t="shared" si="26"/>
        <v>-</v>
      </c>
      <c r="K233" s="108" t="str">
        <f t="shared" si="26"/>
        <v>-</v>
      </c>
      <c r="L233" s="108" t="str">
        <f t="shared" si="26"/>
        <v>-</v>
      </c>
      <c r="M233" s="108" t="str">
        <f t="shared" si="26"/>
        <v>-</v>
      </c>
      <c r="N233" s="108" t="str">
        <f t="shared" si="26"/>
        <v>-</v>
      </c>
      <c r="O233" s="108" t="str">
        <f t="shared" si="26"/>
        <v>-</v>
      </c>
      <c r="P233" s="108" t="str">
        <f t="shared" si="26"/>
        <v>-</v>
      </c>
      <c r="Q233" s="108" t="str">
        <f t="shared" si="26"/>
        <v>-</v>
      </c>
      <c r="R233" s="108" t="str">
        <f t="shared" si="26"/>
        <v>-</v>
      </c>
      <c r="S233" s="108" t="str">
        <f t="shared" si="26"/>
        <v>-</v>
      </c>
      <c r="T233" s="108" t="str">
        <f t="shared" si="26"/>
        <v>-</v>
      </c>
      <c r="U233" s="108" t="str">
        <f t="shared" si="26"/>
        <v>-</v>
      </c>
      <c r="V233" s="108" t="str">
        <f t="shared" si="26"/>
        <v>-</v>
      </c>
      <c r="W233" s="108" t="str">
        <f t="shared" si="26"/>
        <v>-</v>
      </c>
      <c r="X233" s="108" t="str">
        <f t="shared" si="26"/>
        <v>-</v>
      </c>
      <c r="Y233" s="108" t="str">
        <f t="shared" si="24"/>
        <v>-</v>
      </c>
      <c r="Z233" s="108" t="str">
        <f t="shared" si="24"/>
        <v>-</v>
      </c>
      <c r="AA233" s="108" t="str">
        <f t="shared" si="24"/>
        <v>-</v>
      </c>
      <c r="AB233" s="108" t="str">
        <f t="shared" si="24"/>
        <v>-</v>
      </c>
      <c r="AC233" s="108" t="str">
        <f t="shared" si="24"/>
        <v>-</v>
      </c>
      <c r="AD233" s="108" t="str">
        <f t="shared" si="24"/>
        <v>-</v>
      </c>
      <c r="AE233" s="108" t="str">
        <f t="shared" si="24"/>
        <v>-</v>
      </c>
      <c r="AF233" s="108" t="str">
        <f t="shared" si="24"/>
        <v>-</v>
      </c>
      <c r="AG233" s="108" t="str">
        <f t="shared" si="24"/>
        <v>-</v>
      </c>
      <c r="AH233" s="108" t="str">
        <f t="shared" si="24"/>
        <v>-</v>
      </c>
      <c r="AI233" s="108" t="str">
        <f t="shared" si="24"/>
        <v>-</v>
      </c>
      <c r="AJ233" s="108" t="str">
        <f t="shared" si="24"/>
        <v>-</v>
      </c>
      <c r="AK233" s="108" t="str">
        <f t="shared" si="24"/>
        <v>-</v>
      </c>
      <c r="AL233" s="108" t="str">
        <f t="shared" si="24"/>
        <v>-</v>
      </c>
      <c r="AM233" s="108" t="str">
        <f t="shared" si="24"/>
        <v>-</v>
      </c>
      <c r="AN233" s="108" t="str">
        <f t="shared" si="24"/>
        <v>-</v>
      </c>
      <c r="AO233" s="108" t="str">
        <f t="shared" si="24"/>
        <v>-</v>
      </c>
      <c r="AP233" s="109"/>
      <c r="AQ233" s="88"/>
    </row>
    <row r="234" spans="1:43">
      <c r="A234" s="22">
        <f t="shared" si="16"/>
        <v>36</v>
      </c>
      <c r="B234" s="108" t="str">
        <f t="shared" si="26"/>
        <v>-</v>
      </c>
      <c r="C234" s="108" t="str">
        <f t="shared" si="26"/>
        <v>-</v>
      </c>
      <c r="D234" s="108" t="str">
        <f t="shared" si="26"/>
        <v>-</v>
      </c>
      <c r="E234" s="108" t="str">
        <f t="shared" si="26"/>
        <v>-</v>
      </c>
      <c r="F234" s="108" t="str">
        <f t="shared" si="26"/>
        <v>-</v>
      </c>
      <c r="G234" s="108" t="str">
        <f t="shared" si="26"/>
        <v>-</v>
      </c>
      <c r="H234" s="108" t="str">
        <f t="shared" si="26"/>
        <v>-</v>
      </c>
      <c r="I234" s="108" t="str">
        <f t="shared" si="26"/>
        <v>-</v>
      </c>
      <c r="J234" s="108" t="str">
        <f t="shared" si="26"/>
        <v>-</v>
      </c>
      <c r="K234" s="108" t="str">
        <f t="shared" si="26"/>
        <v>-</v>
      </c>
      <c r="L234" s="108" t="str">
        <f t="shared" si="26"/>
        <v>-</v>
      </c>
      <c r="M234" s="108" t="str">
        <f t="shared" si="26"/>
        <v>-</v>
      </c>
      <c r="N234" s="108" t="str">
        <f t="shared" si="26"/>
        <v>-</v>
      </c>
      <c r="O234" s="108" t="str">
        <f t="shared" si="26"/>
        <v>-</v>
      </c>
      <c r="P234" s="108" t="str">
        <f t="shared" si="26"/>
        <v>-</v>
      </c>
      <c r="Q234" s="108" t="str">
        <f t="shared" si="26"/>
        <v>-</v>
      </c>
      <c r="R234" s="108" t="str">
        <f t="shared" si="26"/>
        <v>-</v>
      </c>
      <c r="S234" s="108" t="str">
        <f t="shared" si="26"/>
        <v>-</v>
      </c>
      <c r="T234" s="108" t="str">
        <f t="shared" si="26"/>
        <v>-</v>
      </c>
      <c r="U234" s="108" t="str">
        <f t="shared" si="26"/>
        <v>-</v>
      </c>
      <c r="V234" s="108" t="str">
        <f t="shared" si="26"/>
        <v>-</v>
      </c>
      <c r="W234" s="108" t="str">
        <f t="shared" si="26"/>
        <v>-</v>
      </c>
      <c r="X234" s="108" t="str">
        <f t="shared" si="26"/>
        <v>-</v>
      </c>
      <c r="Y234" s="108" t="str">
        <f t="shared" si="24"/>
        <v>-</v>
      </c>
      <c r="Z234" s="108" t="str">
        <f t="shared" si="24"/>
        <v>-</v>
      </c>
      <c r="AA234" s="108" t="str">
        <f t="shared" si="24"/>
        <v>-</v>
      </c>
      <c r="AB234" s="108" t="str">
        <f t="shared" si="24"/>
        <v>-</v>
      </c>
      <c r="AC234" s="108" t="str">
        <f t="shared" si="24"/>
        <v>-</v>
      </c>
      <c r="AD234" s="108" t="str">
        <f t="shared" si="24"/>
        <v>-</v>
      </c>
      <c r="AE234" s="108" t="str">
        <f t="shared" si="24"/>
        <v>-</v>
      </c>
      <c r="AF234" s="108" t="str">
        <f t="shared" si="24"/>
        <v>-</v>
      </c>
      <c r="AG234" s="108" t="str">
        <f t="shared" si="24"/>
        <v>-</v>
      </c>
      <c r="AH234" s="108" t="str">
        <f t="shared" si="24"/>
        <v>-</v>
      </c>
      <c r="AI234" s="108" t="str">
        <f t="shared" si="24"/>
        <v>-</v>
      </c>
      <c r="AJ234" s="108" t="str">
        <f t="shared" si="24"/>
        <v>-</v>
      </c>
      <c r="AK234" s="108" t="str">
        <f t="shared" si="24"/>
        <v>-</v>
      </c>
      <c r="AL234" s="108" t="str">
        <f t="shared" si="24"/>
        <v>-</v>
      </c>
      <c r="AM234" s="108" t="str">
        <f t="shared" si="24"/>
        <v>-</v>
      </c>
      <c r="AN234" s="108" t="str">
        <f t="shared" si="24"/>
        <v>-</v>
      </c>
      <c r="AO234" s="108" t="str">
        <f t="shared" si="24"/>
        <v>-</v>
      </c>
      <c r="AP234" s="109"/>
      <c r="AQ234" s="88"/>
    </row>
    <row r="235" spans="1:43">
      <c r="A235" s="22">
        <f t="shared" si="16"/>
        <v>37</v>
      </c>
      <c r="B235" s="108" t="str">
        <f t="shared" si="26"/>
        <v>-</v>
      </c>
      <c r="C235" s="108" t="str">
        <f t="shared" si="26"/>
        <v>-</v>
      </c>
      <c r="D235" s="108" t="str">
        <f t="shared" si="26"/>
        <v>-</v>
      </c>
      <c r="E235" s="108" t="str">
        <f t="shared" si="26"/>
        <v>-</v>
      </c>
      <c r="F235" s="108" t="str">
        <f t="shared" si="26"/>
        <v>-</v>
      </c>
      <c r="G235" s="108" t="str">
        <f t="shared" si="26"/>
        <v>-</v>
      </c>
      <c r="H235" s="108" t="str">
        <f t="shared" si="26"/>
        <v>-</v>
      </c>
      <c r="I235" s="108" t="str">
        <f t="shared" si="26"/>
        <v>-</v>
      </c>
      <c r="J235" s="108" t="str">
        <f t="shared" si="26"/>
        <v>-</v>
      </c>
      <c r="K235" s="108" t="str">
        <f t="shared" si="26"/>
        <v>-</v>
      </c>
      <c r="L235" s="108" t="str">
        <f t="shared" si="26"/>
        <v>-</v>
      </c>
      <c r="M235" s="108" t="str">
        <f t="shared" si="26"/>
        <v>-</v>
      </c>
      <c r="N235" s="108" t="str">
        <f t="shared" si="26"/>
        <v>-</v>
      </c>
      <c r="O235" s="108" t="str">
        <f t="shared" si="26"/>
        <v>-</v>
      </c>
      <c r="P235" s="108" t="str">
        <f t="shared" si="26"/>
        <v>-</v>
      </c>
      <c r="Q235" s="108" t="str">
        <f t="shared" si="26"/>
        <v>-</v>
      </c>
      <c r="R235" s="108" t="str">
        <f t="shared" si="26"/>
        <v>-</v>
      </c>
      <c r="S235" s="108" t="str">
        <f t="shared" si="26"/>
        <v>-</v>
      </c>
      <c r="T235" s="108" t="str">
        <f t="shared" si="26"/>
        <v>-</v>
      </c>
      <c r="U235" s="108" t="str">
        <f t="shared" si="26"/>
        <v>-</v>
      </c>
      <c r="V235" s="108" t="str">
        <f t="shared" si="26"/>
        <v>-</v>
      </c>
      <c r="W235" s="108" t="str">
        <f t="shared" si="26"/>
        <v>-</v>
      </c>
      <c r="X235" s="108" t="str">
        <f t="shared" si="26"/>
        <v>-</v>
      </c>
      <c r="Y235" s="108" t="str">
        <f t="shared" si="24"/>
        <v>-</v>
      </c>
      <c r="Z235" s="108" t="str">
        <f t="shared" si="24"/>
        <v>-</v>
      </c>
      <c r="AA235" s="108" t="str">
        <f t="shared" si="24"/>
        <v>-</v>
      </c>
      <c r="AB235" s="108" t="str">
        <f t="shared" si="24"/>
        <v>-</v>
      </c>
      <c r="AC235" s="108" t="str">
        <f t="shared" si="24"/>
        <v>-</v>
      </c>
      <c r="AD235" s="108" t="str">
        <f t="shared" si="24"/>
        <v>-</v>
      </c>
      <c r="AE235" s="108" t="str">
        <f t="shared" si="24"/>
        <v>-</v>
      </c>
      <c r="AF235" s="108" t="str">
        <f t="shared" si="24"/>
        <v>-</v>
      </c>
      <c r="AG235" s="108" t="str">
        <f t="shared" si="24"/>
        <v>-</v>
      </c>
      <c r="AH235" s="108" t="str">
        <f t="shared" si="24"/>
        <v>-</v>
      </c>
      <c r="AI235" s="108" t="str">
        <f t="shared" si="24"/>
        <v>-</v>
      </c>
      <c r="AJ235" s="108" t="str">
        <f t="shared" si="24"/>
        <v>-</v>
      </c>
      <c r="AK235" s="108" t="str">
        <f t="shared" si="24"/>
        <v>-</v>
      </c>
      <c r="AL235" s="108" t="str">
        <f t="shared" si="24"/>
        <v>-</v>
      </c>
      <c r="AM235" s="108" t="str">
        <f t="shared" si="24"/>
        <v>-</v>
      </c>
      <c r="AN235" s="108" t="str">
        <f t="shared" si="24"/>
        <v>-</v>
      </c>
      <c r="AO235" s="108" t="str">
        <f t="shared" si="24"/>
        <v>-</v>
      </c>
      <c r="AP235" s="109"/>
      <c r="AQ235" s="88"/>
    </row>
    <row r="236" spans="1:43">
      <c r="A236" s="22">
        <f t="shared" si="16"/>
        <v>38</v>
      </c>
      <c r="B236" s="108" t="str">
        <f t="shared" si="26"/>
        <v>-</v>
      </c>
      <c r="C236" s="108" t="str">
        <f t="shared" si="26"/>
        <v>-</v>
      </c>
      <c r="D236" s="108" t="str">
        <f t="shared" si="26"/>
        <v>-</v>
      </c>
      <c r="E236" s="108" t="str">
        <f t="shared" si="26"/>
        <v>-</v>
      </c>
      <c r="F236" s="108" t="str">
        <f t="shared" si="26"/>
        <v>-</v>
      </c>
      <c r="G236" s="108" t="str">
        <f t="shared" si="26"/>
        <v>-</v>
      </c>
      <c r="H236" s="108" t="str">
        <f t="shared" si="26"/>
        <v>-</v>
      </c>
      <c r="I236" s="108" t="str">
        <f t="shared" si="26"/>
        <v>-</v>
      </c>
      <c r="J236" s="108" t="str">
        <f t="shared" si="26"/>
        <v>-</v>
      </c>
      <c r="K236" s="108" t="str">
        <f t="shared" si="26"/>
        <v>-</v>
      </c>
      <c r="L236" s="108" t="str">
        <f t="shared" si="26"/>
        <v>-</v>
      </c>
      <c r="M236" s="108" t="str">
        <f t="shared" si="26"/>
        <v>-</v>
      </c>
      <c r="N236" s="108" t="str">
        <f t="shared" si="26"/>
        <v>-</v>
      </c>
      <c r="O236" s="108" t="str">
        <f t="shared" si="26"/>
        <v>-</v>
      </c>
      <c r="P236" s="108" t="str">
        <f t="shared" si="26"/>
        <v>-</v>
      </c>
      <c r="Q236" s="108" t="str">
        <f t="shared" si="26"/>
        <v>-</v>
      </c>
      <c r="R236" s="108" t="str">
        <f t="shared" si="26"/>
        <v>-</v>
      </c>
      <c r="S236" s="108" t="str">
        <f t="shared" si="26"/>
        <v>-</v>
      </c>
      <c r="T236" s="108" t="str">
        <f t="shared" si="26"/>
        <v>-</v>
      </c>
      <c r="U236" s="108" t="str">
        <f t="shared" si="26"/>
        <v>-</v>
      </c>
      <c r="V236" s="108" t="str">
        <f t="shared" si="26"/>
        <v>-</v>
      </c>
      <c r="W236" s="108" t="str">
        <f t="shared" si="26"/>
        <v>-</v>
      </c>
      <c r="X236" s="108" t="str">
        <f t="shared" si="26"/>
        <v>-</v>
      </c>
      <c r="Y236" s="108" t="str">
        <f t="shared" si="24"/>
        <v>-</v>
      </c>
      <c r="Z236" s="108" t="str">
        <f t="shared" si="24"/>
        <v>-</v>
      </c>
      <c r="AA236" s="108" t="str">
        <f t="shared" si="24"/>
        <v>-</v>
      </c>
      <c r="AB236" s="108" t="str">
        <f t="shared" si="24"/>
        <v>-</v>
      </c>
      <c r="AC236" s="108" t="str">
        <f t="shared" si="24"/>
        <v>-</v>
      </c>
      <c r="AD236" s="108" t="str">
        <f t="shared" si="24"/>
        <v>-</v>
      </c>
      <c r="AE236" s="108" t="str">
        <f t="shared" si="24"/>
        <v>-</v>
      </c>
      <c r="AF236" s="108" t="str">
        <f t="shared" si="24"/>
        <v>-</v>
      </c>
      <c r="AG236" s="108" t="str">
        <f t="shared" si="24"/>
        <v>-</v>
      </c>
      <c r="AH236" s="108" t="str">
        <f t="shared" si="24"/>
        <v>-</v>
      </c>
      <c r="AI236" s="108" t="str">
        <f t="shared" si="24"/>
        <v>-</v>
      </c>
      <c r="AJ236" s="108" t="str">
        <f t="shared" si="24"/>
        <v>-</v>
      </c>
      <c r="AK236" s="108" t="str">
        <f t="shared" si="24"/>
        <v>-</v>
      </c>
      <c r="AL236" s="108" t="str">
        <f t="shared" si="24"/>
        <v>-</v>
      </c>
      <c r="AM236" s="108" t="str">
        <f t="shared" si="24"/>
        <v>-</v>
      </c>
      <c r="AN236" s="108" t="str">
        <f t="shared" si="24"/>
        <v>-</v>
      </c>
      <c r="AO236" s="108" t="str">
        <f t="shared" si="24"/>
        <v>-</v>
      </c>
      <c r="AP236" s="109"/>
      <c r="AQ236" s="88"/>
    </row>
    <row r="237" spans="1:43">
      <c r="A237" s="22">
        <f t="shared" si="16"/>
        <v>39</v>
      </c>
      <c r="B237" s="108" t="str">
        <f t="shared" si="26"/>
        <v>-</v>
      </c>
      <c r="C237" s="108" t="str">
        <f t="shared" si="26"/>
        <v>-</v>
      </c>
      <c r="D237" s="108" t="str">
        <f t="shared" si="26"/>
        <v>-</v>
      </c>
      <c r="E237" s="108" t="str">
        <f t="shared" si="26"/>
        <v>-</v>
      </c>
      <c r="F237" s="108" t="str">
        <f t="shared" si="26"/>
        <v>-</v>
      </c>
      <c r="G237" s="108" t="str">
        <f t="shared" si="26"/>
        <v>-</v>
      </c>
      <c r="H237" s="108" t="str">
        <f t="shared" si="26"/>
        <v>-</v>
      </c>
      <c r="I237" s="108" t="str">
        <f t="shared" si="26"/>
        <v>-</v>
      </c>
      <c r="J237" s="108" t="str">
        <f t="shared" si="26"/>
        <v>-</v>
      </c>
      <c r="K237" s="108" t="str">
        <f t="shared" si="26"/>
        <v>-</v>
      </c>
      <c r="L237" s="108" t="str">
        <f t="shared" si="26"/>
        <v>-</v>
      </c>
      <c r="M237" s="108" t="str">
        <f t="shared" si="26"/>
        <v>-</v>
      </c>
      <c r="N237" s="108" t="str">
        <f t="shared" si="26"/>
        <v>-</v>
      </c>
      <c r="O237" s="108" t="str">
        <f t="shared" si="26"/>
        <v>-</v>
      </c>
      <c r="P237" s="108" t="str">
        <f t="shared" si="26"/>
        <v>-</v>
      </c>
      <c r="Q237" s="108" t="str">
        <f t="shared" si="26"/>
        <v>-</v>
      </c>
      <c r="R237" s="108" t="str">
        <f t="shared" si="26"/>
        <v>-</v>
      </c>
      <c r="S237" s="108" t="str">
        <f t="shared" si="26"/>
        <v>-</v>
      </c>
      <c r="T237" s="108" t="str">
        <f t="shared" si="26"/>
        <v>-</v>
      </c>
      <c r="U237" s="108" t="str">
        <f t="shared" si="26"/>
        <v>-</v>
      </c>
      <c r="V237" s="108" t="str">
        <f t="shared" si="26"/>
        <v>-</v>
      </c>
      <c r="W237" s="108" t="str">
        <f t="shared" si="26"/>
        <v>-</v>
      </c>
      <c r="X237" s="108" t="str">
        <f t="shared" si="26"/>
        <v>-</v>
      </c>
      <c r="Y237" s="108" t="str">
        <f t="shared" si="24"/>
        <v>-</v>
      </c>
      <c r="Z237" s="108" t="str">
        <f t="shared" si="24"/>
        <v>-</v>
      </c>
      <c r="AA237" s="108" t="str">
        <f t="shared" si="24"/>
        <v>-</v>
      </c>
      <c r="AB237" s="108" t="str">
        <f t="shared" si="24"/>
        <v>-</v>
      </c>
      <c r="AC237" s="108" t="str">
        <f t="shared" si="24"/>
        <v>-</v>
      </c>
      <c r="AD237" s="108" t="str">
        <f t="shared" si="24"/>
        <v>-</v>
      </c>
      <c r="AE237" s="108" t="str">
        <f t="shared" si="24"/>
        <v>-</v>
      </c>
      <c r="AF237" s="108" t="str">
        <f t="shared" si="24"/>
        <v>-</v>
      </c>
      <c r="AG237" s="108" t="str">
        <f t="shared" si="24"/>
        <v>-</v>
      </c>
      <c r="AH237" s="108" t="str">
        <f t="shared" si="24"/>
        <v>-</v>
      </c>
      <c r="AI237" s="108" t="str">
        <f t="shared" si="24"/>
        <v>-</v>
      </c>
      <c r="AJ237" s="108" t="str">
        <f t="shared" si="24"/>
        <v>-</v>
      </c>
      <c r="AK237" s="108" t="str">
        <f t="shared" si="24"/>
        <v>-</v>
      </c>
      <c r="AL237" s="108" t="str">
        <f t="shared" si="24"/>
        <v>-</v>
      </c>
      <c r="AM237" s="108" t="str">
        <f t="shared" si="24"/>
        <v>-</v>
      </c>
      <c r="AN237" s="108" t="str">
        <f t="shared" si="24"/>
        <v>-</v>
      </c>
      <c r="AO237" s="108" t="str">
        <f t="shared" si="24"/>
        <v>-</v>
      </c>
      <c r="AP237" s="109"/>
      <c r="AQ237" s="88"/>
    </row>
    <row r="238" spans="1:43">
      <c r="A238" s="22">
        <f t="shared" si="16"/>
        <v>40</v>
      </c>
      <c r="B238" s="108" t="str">
        <f t="shared" si="26"/>
        <v>-</v>
      </c>
      <c r="C238" s="108" t="str">
        <f t="shared" si="26"/>
        <v>-</v>
      </c>
      <c r="D238" s="108" t="str">
        <f t="shared" si="26"/>
        <v>-</v>
      </c>
      <c r="E238" s="108" t="str">
        <f t="shared" si="26"/>
        <v>-</v>
      </c>
      <c r="F238" s="108" t="str">
        <f t="shared" si="26"/>
        <v>-</v>
      </c>
      <c r="G238" s="108" t="str">
        <f t="shared" si="26"/>
        <v>-</v>
      </c>
      <c r="H238" s="108" t="str">
        <f t="shared" si="26"/>
        <v>-</v>
      </c>
      <c r="I238" s="108" t="str">
        <f t="shared" si="26"/>
        <v>-</v>
      </c>
      <c r="J238" s="108" t="str">
        <f t="shared" si="26"/>
        <v>-</v>
      </c>
      <c r="K238" s="108" t="str">
        <f t="shared" si="26"/>
        <v>-</v>
      </c>
      <c r="L238" s="108" t="str">
        <f t="shared" si="26"/>
        <v>-</v>
      </c>
      <c r="M238" s="108" t="str">
        <f t="shared" si="26"/>
        <v>-</v>
      </c>
      <c r="N238" s="108" t="str">
        <f t="shared" si="26"/>
        <v>-</v>
      </c>
      <c r="O238" s="108" t="str">
        <f t="shared" si="26"/>
        <v>-</v>
      </c>
      <c r="P238" s="108" t="str">
        <f t="shared" si="26"/>
        <v>-</v>
      </c>
      <c r="Q238" s="108" t="str">
        <f t="shared" si="26"/>
        <v>-</v>
      </c>
      <c r="R238" s="108" t="str">
        <f t="shared" si="26"/>
        <v>-</v>
      </c>
      <c r="S238" s="108" t="str">
        <f t="shared" si="26"/>
        <v>-</v>
      </c>
      <c r="T238" s="108" t="str">
        <f t="shared" si="26"/>
        <v>-</v>
      </c>
      <c r="U238" s="108" t="str">
        <f t="shared" si="26"/>
        <v>-</v>
      </c>
      <c r="V238" s="108" t="str">
        <f t="shared" si="26"/>
        <v>-</v>
      </c>
      <c r="W238" s="108" t="str">
        <f t="shared" si="26"/>
        <v>-</v>
      </c>
      <c r="X238" s="108" t="str">
        <f t="shared" si="26"/>
        <v>-</v>
      </c>
      <c r="Y238" s="108" t="str">
        <f t="shared" si="24"/>
        <v>-</v>
      </c>
      <c r="Z238" s="108" t="str">
        <f t="shared" si="24"/>
        <v>-</v>
      </c>
      <c r="AA238" s="108" t="str">
        <f t="shared" si="24"/>
        <v>-</v>
      </c>
      <c r="AB238" s="108" t="str">
        <f t="shared" si="24"/>
        <v>-</v>
      </c>
      <c r="AC238" s="108" t="str">
        <f t="shared" si="24"/>
        <v>-</v>
      </c>
      <c r="AD238" s="108" t="str">
        <f t="shared" si="24"/>
        <v>-</v>
      </c>
      <c r="AE238" s="108" t="str">
        <f t="shared" si="24"/>
        <v>-</v>
      </c>
      <c r="AF238" s="108" t="str">
        <f t="shared" si="24"/>
        <v>-</v>
      </c>
      <c r="AG238" s="108" t="str">
        <f t="shared" si="24"/>
        <v>-</v>
      </c>
      <c r="AH238" s="108" t="str">
        <f t="shared" si="24"/>
        <v>-</v>
      </c>
      <c r="AI238" s="108" t="str">
        <f t="shared" si="24"/>
        <v>-</v>
      </c>
      <c r="AJ238" s="108" t="str">
        <f t="shared" si="24"/>
        <v>-</v>
      </c>
      <c r="AK238" s="108" t="str">
        <f t="shared" si="24"/>
        <v>-</v>
      </c>
      <c r="AL238" s="108" t="str">
        <f t="shared" si="24"/>
        <v>-</v>
      </c>
      <c r="AM238" s="108" t="str">
        <f t="shared" si="24"/>
        <v>-</v>
      </c>
      <c r="AN238" s="108" t="str">
        <f t="shared" si="24"/>
        <v>-</v>
      </c>
      <c r="AO238" s="108" t="str">
        <f t="shared" si="24"/>
        <v>-</v>
      </c>
      <c r="AP238" s="109"/>
      <c r="AQ238" s="88"/>
    </row>
    <row r="239" spans="1:43">
      <c r="A239" s="22">
        <f t="shared" si="16"/>
        <v>41</v>
      </c>
      <c r="B239" s="108" t="str">
        <f t="shared" si="26"/>
        <v>-</v>
      </c>
      <c r="C239" s="108" t="str">
        <f t="shared" si="26"/>
        <v>-</v>
      </c>
      <c r="D239" s="108" t="str">
        <f t="shared" si="26"/>
        <v>-</v>
      </c>
      <c r="E239" s="108" t="str">
        <f t="shared" si="26"/>
        <v>-</v>
      </c>
      <c r="F239" s="108" t="str">
        <f t="shared" si="26"/>
        <v>-</v>
      </c>
      <c r="G239" s="108" t="str">
        <f t="shared" si="26"/>
        <v>-</v>
      </c>
      <c r="H239" s="108" t="str">
        <f t="shared" si="26"/>
        <v>-</v>
      </c>
      <c r="I239" s="108" t="str">
        <f t="shared" si="26"/>
        <v>-</v>
      </c>
      <c r="J239" s="108" t="str">
        <f t="shared" si="26"/>
        <v>-</v>
      </c>
      <c r="K239" s="108" t="str">
        <f t="shared" si="26"/>
        <v>-</v>
      </c>
      <c r="L239" s="108" t="str">
        <f t="shared" si="26"/>
        <v>-</v>
      </c>
      <c r="M239" s="108" t="str">
        <f t="shared" si="26"/>
        <v>-</v>
      </c>
      <c r="N239" s="108" t="str">
        <f t="shared" si="26"/>
        <v>-</v>
      </c>
      <c r="O239" s="108" t="str">
        <f t="shared" si="26"/>
        <v>-</v>
      </c>
      <c r="P239" s="108" t="str">
        <f t="shared" si="26"/>
        <v>-</v>
      </c>
      <c r="Q239" s="108" t="str">
        <f t="shared" si="26"/>
        <v>-</v>
      </c>
      <c r="R239" s="108" t="str">
        <f t="shared" si="26"/>
        <v>-</v>
      </c>
      <c r="S239" s="108" t="str">
        <f t="shared" si="26"/>
        <v>-</v>
      </c>
      <c r="T239" s="108" t="str">
        <f t="shared" si="26"/>
        <v>-</v>
      </c>
      <c r="U239" s="108" t="str">
        <f t="shared" si="26"/>
        <v>-</v>
      </c>
      <c r="V239" s="108" t="str">
        <f t="shared" si="26"/>
        <v>-</v>
      </c>
      <c r="W239" s="108" t="str">
        <f t="shared" si="26"/>
        <v>-</v>
      </c>
      <c r="X239" s="108" t="str">
        <f t="shared" si="26"/>
        <v>-</v>
      </c>
      <c r="Y239" s="108" t="str">
        <f t="shared" si="24"/>
        <v>-</v>
      </c>
      <c r="Z239" s="108" t="str">
        <f t="shared" si="24"/>
        <v>-</v>
      </c>
      <c r="AA239" s="108" t="str">
        <f t="shared" si="24"/>
        <v>-</v>
      </c>
      <c r="AB239" s="108" t="str">
        <f t="shared" si="24"/>
        <v>-</v>
      </c>
      <c r="AC239" s="108" t="str">
        <f t="shared" si="24"/>
        <v>-</v>
      </c>
      <c r="AD239" s="108" t="str">
        <f t="shared" si="24"/>
        <v>-</v>
      </c>
      <c r="AE239" s="108" t="str">
        <f t="shared" si="24"/>
        <v>-</v>
      </c>
      <c r="AF239" s="108" t="str">
        <f t="shared" si="24"/>
        <v>-</v>
      </c>
      <c r="AG239" s="108" t="str">
        <f t="shared" si="24"/>
        <v>-</v>
      </c>
      <c r="AH239" s="108" t="str">
        <f t="shared" si="24"/>
        <v>-</v>
      </c>
      <c r="AI239" s="108" t="str">
        <f t="shared" si="24"/>
        <v>-</v>
      </c>
      <c r="AJ239" s="108" t="str">
        <f t="shared" si="24"/>
        <v>-</v>
      </c>
      <c r="AK239" s="108" t="str">
        <f t="shared" si="24"/>
        <v>-</v>
      </c>
      <c r="AL239" s="108" t="str">
        <f t="shared" si="24"/>
        <v>-</v>
      </c>
      <c r="AM239" s="108" t="str">
        <f t="shared" si="24"/>
        <v>-</v>
      </c>
      <c r="AN239" s="108" t="str">
        <f t="shared" si="24"/>
        <v>-</v>
      </c>
      <c r="AO239" s="108" t="str">
        <f t="shared" si="24"/>
        <v>-</v>
      </c>
      <c r="AP239" s="109"/>
      <c r="AQ239" s="88"/>
    </row>
    <row r="240" spans="1:43">
      <c r="A240" s="22">
        <f t="shared" si="16"/>
        <v>42</v>
      </c>
      <c r="B240" s="108" t="str">
        <f t="shared" si="26"/>
        <v>-</v>
      </c>
      <c r="C240" s="108" t="str">
        <f t="shared" si="26"/>
        <v>-</v>
      </c>
      <c r="D240" s="108" t="str">
        <f t="shared" si="26"/>
        <v>-</v>
      </c>
      <c r="E240" s="108" t="str">
        <f t="shared" si="26"/>
        <v>-</v>
      </c>
      <c r="F240" s="108" t="str">
        <f t="shared" si="26"/>
        <v>-</v>
      </c>
      <c r="G240" s="108" t="str">
        <f t="shared" si="26"/>
        <v>-</v>
      </c>
      <c r="H240" s="108" t="str">
        <f t="shared" si="26"/>
        <v>-</v>
      </c>
      <c r="I240" s="108" t="str">
        <f t="shared" si="26"/>
        <v>-</v>
      </c>
      <c r="J240" s="108" t="str">
        <f t="shared" si="26"/>
        <v>-</v>
      </c>
      <c r="K240" s="108" t="str">
        <f t="shared" si="26"/>
        <v>-</v>
      </c>
      <c r="L240" s="108" t="str">
        <f t="shared" si="26"/>
        <v>-</v>
      </c>
      <c r="M240" s="108" t="str">
        <f t="shared" si="26"/>
        <v>-</v>
      </c>
      <c r="N240" s="108" t="str">
        <f t="shared" si="26"/>
        <v>-</v>
      </c>
      <c r="O240" s="108" t="str">
        <f t="shared" si="26"/>
        <v>-</v>
      </c>
      <c r="P240" s="108" t="str">
        <f t="shared" si="26"/>
        <v>-</v>
      </c>
      <c r="Q240" s="108" t="str">
        <f t="shared" si="26"/>
        <v>-</v>
      </c>
      <c r="R240" s="108" t="str">
        <f t="shared" si="26"/>
        <v>-</v>
      </c>
      <c r="S240" s="108" t="str">
        <f t="shared" si="26"/>
        <v>-</v>
      </c>
      <c r="T240" s="108" t="str">
        <f t="shared" si="26"/>
        <v>-</v>
      </c>
      <c r="U240" s="108" t="str">
        <f t="shared" si="26"/>
        <v>-</v>
      </c>
      <c r="V240" s="108" t="str">
        <f t="shared" si="26"/>
        <v>-</v>
      </c>
      <c r="W240" s="108" t="str">
        <f t="shared" si="26"/>
        <v>-</v>
      </c>
      <c r="X240" s="108" t="str">
        <f t="shared" si="26"/>
        <v>-</v>
      </c>
      <c r="Y240" s="108" t="str">
        <f t="shared" si="24"/>
        <v>-</v>
      </c>
      <c r="Z240" s="108" t="str">
        <f t="shared" si="24"/>
        <v>-</v>
      </c>
      <c r="AA240" s="108" t="str">
        <f t="shared" si="24"/>
        <v>-</v>
      </c>
      <c r="AB240" s="108" t="str">
        <f t="shared" si="24"/>
        <v>-</v>
      </c>
      <c r="AC240" s="108" t="str">
        <f t="shared" si="24"/>
        <v>-</v>
      </c>
      <c r="AD240" s="108" t="str">
        <f t="shared" si="24"/>
        <v>-</v>
      </c>
      <c r="AE240" s="108" t="str">
        <f t="shared" si="24"/>
        <v>-</v>
      </c>
      <c r="AF240" s="108" t="str">
        <f t="shared" si="24"/>
        <v>-</v>
      </c>
      <c r="AG240" s="108" t="str">
        <f t="shared" si="24"/>
        <v>-</v>
      </c>
      <c r="AH240" s="108" t="str">
        <f t="shared" si="24"/>
        <v>-</v>
      </c>
      <c r="AI240" s="108" t="str">
        <f t="shared" si="24"/>
        <v>-</v>
      </c>
      <c r="AJ240" s="108" t="str">
        <f t="shared" si="24"/>
        <v>-</v>
      </c>
      <c r="AK240" s="108" t="str">
        <f t="shared" si="24"/>
        <v>-</v>
      </c>
      <c r="AL240" s="108" t="str">
        <f t="shared" si="24"/>
        <v>-</v>
      </c>
      <c r="AM240" s="108" t="str">
        <f t="shared" si="24"/>
        <v>-</v>
      </c>
      <c r="AN240" s="108" t="str">
        <f t="shared" si="24"/>
        <v>-</v>
      </c>
      <c r="AO240" s="108" t="str">
        <f t="shared" si="24"/>
        <v>-</v>
      </c>
      <c r="AP240" s="109"/>
      <c r="AQ240" s="88"/>
    </row>
    <row r="241" spans="1:43">
      <c r="A241" s="22">
        <f t="shared" si="16"/>
        <v>43</v>
      </c>
      <c r="B241" s="108" t="str">
        <f t="shared" si="26"/>
        <v>-</v>
      </c>
      <c r="C241" s="108" t="str">
        <f t="shared" si="26"/>
        <v>-</v>
      </c>
      <c r="D241" s="108" t="str">
        <f t="shared" si="26"/>
        <v>!!!</v>
      </c>
      <c r="E241" s="108" t="str">
        <f t="shared" si="26"/>
        <v>-</v>
      </c>
      <c r="F241" s="108" t="str">
        <f t="shared" si="26"/>
        <v>-</v>
      </c>
      <c r="G241" s="108" t="str">
        <f t="shared" si="26"/>
        <v>-</v>
      </c>
      <c r="H241" s="108" t="str">
        <f t="shared" si="26"/>
        <v>-</v>
      </c>
      <c r="I241" s="108" t="str">
        <f t="shared" si="26"/>
        <v>-</v>
      </c>
      <c r="J241" s="108" t="str">
        <f t="shared" si="26"/>
        <v>-</v>
      </c>
      <c r="K241" s="108" t="str">
        <f t="shared" si="26"/>
        <v>-</v>
      </c>
      <c r="L241" s="108" t="str">
        <f t="shared" si="26"/>
        <v>-</v>
      </c>
      <c r="M241" s="108" t="str">
        <f t="shared" si="26"/>
        <v>-</v>
      </c>
      <c r="N241" s="108" t="str">
        <f t="shared" si="26"/>
        <v>-</v>
      </c>
      <c r="O241" s="108" t="str">
        <f t="shared" si="26"/>
        <v>-</v>
      </c>
      <c r="P241" s="108" t="str">
        <f t="shared" si="26"/>
        <v>-</v>
      </c>
      <c r="Q241" s="108" t="str">
        <f t="shared" si="26"/>
        <v>-</v>
      </c>
      <c r="R241" s="108" t="str">
        <f t="shared" si="26"/>
        <v>-</v>
      </c>
      <c r="S241" s="108" t="str">
        <f t="shared" si="26"/>
        <v>!!!</v>
      </c>
      <c r="T241" s="108" t="str">
        <f t="shared" si="26"/>
        <v>-</v>
      </c>
      <c r="U241" s="108" t="str">
        <f t="shared" si="26"/>
        <v>-</v>
      </c>
      <c r="V241" s="108" t="str">
        <f t="shared" si="26"/>
        <v>-</v>
      </c>
      <c r="W241" s="108" t="str">
        <f t="shared" si="26"/>
        <v>-</v>
      </c>
      <c r="X241" s="108" t="str">
        <f t="shared" si="26"/>
        <v>-</v>
      </c>
      <c r="Y241" s="108" t="str">
        <f t="shared" si="24"/>
        <v>-</v>
      </c>
      <c r="Z241" s="108" t="str">
        <f t="shared" si="24"/>
        <v>-</v>
      </c>
      <c r="AA241" s="108" t="str">
        <f t="shared" si="24"/>
        <v>-</v>
      </c>
      <c r="AB241" s="108" t="str">
        <f t="shared" si="24"/>
        <v>-</v>
      </c>
      <c r="AC241" s="108" t="str">
        <f t="shared" si="24"/>
        <v>-</v>
      </c>
      <c r="AD241" s="108" t="str">
        <f t="shared" si="24"/>
        <v>-</v>
      </c>
      <c r="AE241" s="108" t="str">
        <f t="shared" si="24"/>
        <v>-</v>
      </c>
      <c r="AF241" s="108" t="str">
        <f t="shared" si="24"/>
        <v>-</v>
      </c>
      <c r="AG241" s="108" t="str">
        <f t="shared" si="24"/>
        <v>-</v>
      </c>
      <c r="AH241" s="108" t="str">
        <f t="shared" si="24"/>
        <v>-</v>
      </c>
      <c r="AI241" s="108" t="str">
        <f t="shared" si="24"/>
        <v>-</v>
      </c>
      <c r="AJ241" s="108" t="str">
        <f t="shared" si="24"/>
        <v>!!!</v>
      </c>
      <c r="AK241" s="108" t="str">
        <f t="shared" si="24"/>
        <v>-</v>
      </c>
      <c r="AL241" s="108" t="str">
        <f t="shared" si="24"/>
        <v>-</v>
      </c>
      <c r="AM241" s="108" t="str">
        <f t="shared" si="24"/>
        <v>-</v>
      </c>
      <c r="AN241" s="108" t="str">
        <f t="shared" si="24"/>
        <v>-</v>
      </c>
      <c r="AO241" s="108" t="str">
        <f t="shared" si="24"/>
        <v>-</v>
      </c>
      <c r="AP241" s="109"/>
      <c r="AQ241" s="88"/>
    </row>
    <row r="242" spans="1:43">
      <c r="A242" s="22">
        <f t="shared" si="16"/>
        <v>44</v>
      </c>
      <c r="B242" s="108" t="str">
        <f t="shared" si="26"/>
        <v>-</v>
      </c>
      <c r="C242" s="108" t="str">
        <f t="shared" si="26"/>
        <v>-</v>
      </c>
      <c r="D242" s="108" t="str">
        <f t="shared" si="26"/>
        <v>-</v>
      </c>
      <c r="E242" s="108" t="str">
        <f t="shared" si="26"/>
        <v>-</v>
      </c>
      <c r="F242" s="108" t="str">
        <f t="shared" si="26"/>
        <v>-</v>
      </c>
      <c r="G242" s="108" t="str">
        <f t="shared" si="26"/>
        <v>-</v>
      </c>
      <c r="H242" s="108" t="str">
        <f t="shared" si="26"/>
        <v>-</v>
      </c>
      <c r="I242" s="108" t="str">
        <f t="shared" si="26"/>
        <v>-</v>
      </c>
      <c r="J242" s="108" t="str">
        <f t="shared" si="26"/>
        <v>-</v>
      </c>
      <c r="K242" s="108" t="str">
        <f t="shared" si="26"/>
        <v>-</v>
      </c>
      <c r="L242" s="108" t="str">
        <f t="shared" si="26"/>
        <v>-</v>
      </c>
      <c r="M242" s="108" t="str">
        <f t="shared" si="26"/>
        <v>-</v>
      </c>
      <c r="N242" s="108" t="str">
        <f t="shared" si="26"/>
        <v>-</v>
      </c>
      <c r="O242" s="108" t="str">
        <f t="shared" si="26"/>
        <v>-</v>
      </c>
      <c r="P242" s="108" t="str">
        <f t="shared" si="26"/>
        <v>-</v>
      </c>
      <c r="Q242" s="108" t="str">
        <f t="shared" ref="Q242:X242" si="27">IF(AND(OR(Q46&gt;=10,Q46&lt;=3),Q145="НЕТ"),"!!!","-")</f>
        <v>-</v>
      </c>
      <c r="R242" s="108" t="str">
        <f t="shared" si="27"/>
        <v>-</v>
      </c>
      <c r="S242" s="108" t="str">
        <f t="shared" si="27"/>
        <v>-</v>
      </c>
      <c r="T242" s="108" t="str">
        <f t="shared" si="27"/>
        <v>-</v>
      </c>
      <c r="U242" s="108" t="str">
        <f t="shared" si="27"/>
        <v>-</v>
      </c>
      <c r="V242" s="108" t="str">
        <f t="shared" si="27"/>
        <v>-</v>
      </c>
      <c r="W242" s="108" t="str">
        <f t="shared" si="27"/>
        <v>-</v>
      </c>
      <c r="X242" s="108" t="str">
        <f t="shared" si="27"/>
        <v>-</v>
      </c>
      <c r="Y242" s="108" t="str">
        <f t="shared" si="24"/>
        <v>-</v>
      </c>
      <c r="Z242" s="108" t="str">
        <f t="shared" si="24"/>
        <v>-</v>
      </c>
      <c r="AA242" s="108" t="str">
        <f t="shared" si="24"/>
        <v>-</v>
      </c>
      <c r="AB242" s="108" t="str">
        <f t="shared" si="24"/>
        <v>-</v>
      </c>
      <c r="AC242" s="108" t="str">
        <f t="shared" si="24"/>
        <v>-</v>
      </c>
      <c r="AD242" s="108" t="str">
        <f t="shared" si="24"/>
        <v>-</v>
      </c>
      <c r="AE242" s="108" t="str">
        <f t="shared" si="24"/>
        <v>-</v>
      </c>
      <c r="AF242" s="108" t="str">
        <f t="shared" si="24"/>
        <v>-</v>
      </c>
      <c r="AG242" s="108" t="str">
        <f t="shared" si="24"/>
        <v>-</v>
      </c>
      <c r="AH242" s="108" t="str">
        <f t="shared" si="24"/>
        <v>-</v>
      </c>
      <c r="AI242" s="108" t="str">
        <f t="shared" si="24"/>
        <v>-</v>
      </c>
      <c r="AJ242" s="108" t="str">
        <f t="shared" si="24"/>
        <v>-</v>
      </c>
      <c r="AK242" s="108" t="str">
        <f t="shared" si="24"/>
        <v>-</v>
      </c>
      <c r="AL242" s="108" t="str">
        <f t="shared" si="24"/>
        <v>-</v>
      </c>
      <c r="AM242" s="108" t="str">
        <f t="shared" si="24"/>
        <v>-</v>
      </c>
      <c r="AN242" s="108" t="str">
        <f t="shared" si="24"/>
        <v>-</v>
      </c>
      <c r="AO242" s="108" t="str">
        <f t="shared" si="24"/>
        <v>-</v>
      </c>
      <c r="AP242" s="109"/>
      <c r="AQ242" s="88"/>
    </row>
    <row r="243" spans="1:43">
      <c r="A243" s="22">
        <f t="shared" si="16"/>
        <v>45</v>
      </c>
      <c r="B243" s="108" t="str">
        <f t="shared" ref="B243:X253" si="28">IF(AND(OR(B47&gt;=10,B47&lt;=3),B146="НЕТ"),"!!!","-")</f>
        <v>-</v>
      </c>
      <c r="C243" s="108" t="str">
        <f t="shared" si="28"/>
        <v>-</v>
      </c>
      <c r="D243" s="108" t="str">
        <f t="shared" si="28"/>
        <v>-</v>
      </c>
      <c r="E243" s="108" t="str">
        <f t="shared" si="28"/>
        <v>-</v>
      </c>
      <c r="F243" s="108" t="str">
        <f t="shared" si="28"/>
        <v>-</v>
      </c>
      <c r="G243" s="108" t="str">
        <f t="shared" si="28"/>
        <v>-</v>
      </c>
      <c r="H243" s="108" t="str">
        <f t="shared" si="28"/>
        <v>-</v>
      </c>
      <c r="I243" s="108" t="str">
        <f t="shared" si="28"/>
        <v>-</v>
      </c>
      <c r="J243" s="108" t="str">
        <f t="shared" si="28"/>
        <v>-</v>
      </c>
      <c r="K243" s="108" t="str">
        <f t="shared" si="28"/>
        <v>-</v>
      </c>
      <c r="L243" s="108" t="str">
        <f t="shared" si="28"/>
        <v>-</v>
      </c>
      <c r="M243" s="108" t="str">
        <f t="shared" si="28"/>
        <v>-</v>
      </c>
      <c r="N243" s="108" t="str">
        <f t="shared" si="28"/>
        <v>-</v>
      </c>
      <c r="O243" s="108" t="str">
        <f t="shared" si="28"/>
        <v>-</v>
      </c>
      <c r="P243" s="108" t="str">
        <f t="shared" si="28"/>
        <v>-</v>
      </c>
      <c r="Q243" s="108" t="str">
        <f t="shared" si="28"/>
        <v>-</v>
      </c>
      <c r="R243" s="108" t="str">
        <f t="shared" si="28"/>
        <v>-</v>
      </c>
      <c r="S243" s="108" t="str">
        <f t="shared" si="28"/>
        <v>-</v>
      </c>
      <c r="T243" s="108" t="str">
        <f t="shared" si="28"/>
        <v>-</v>
      </c>
      <c r="U243" s="108" t="str">
        <f t="shared" si="28"/>
        <v>-</v>
      </c>
      <c r="V243" s="108" t="str">
        <f t="shared" si="28"/>
        <v>-</v>
      </c>
      <c r="W243" s="108" t="str">
        <f t="shared" si="28"/>
        <v>-</v>
      </c>
      <c r="X243" s="108" t="str">
        <f t="shared" si="28"/>
        <v>-</v>
      </c>
      <c r="Y243" s="108" t="str">
        <f t="shared" si="24"/>
        <v>-</v>
      </c>
      <c r="Z243" s="108" t="str">
        <f t="shared" si="24"/>
        <v>-</v>
      </c>
      <c r="AA243" s="108" t="str">
        <f t="shared" si="24"/>
        <v>-</v>
      </c>
      <c r="AB243" s="108" t="str">
        <f t="shared" ref="AB243:AO243" si="29">IF(AND(OR(AB47&gt;=10,AB47&lt;=3),AB146="НЕТ"),"!!!","-")</f>
        <v>-</v>
      </c>
      <c r="AC243" s="108" t="str">
        <f t="shared" si="29"/>
        <v>-</v>
      </c>
      <c r="AD243" s="108" t="str">
        <f t="shared" si="29"/>
        <v>-</v>
      </c>
      <c r="AE243" s="108" t="str">
        <f t="shared" si="29"/>
        <v>-</v>
      </c>
      <c r="AF243" s="108" t="str">
        <f t="shared" si="29"/>
        <v>-</v>
      </c>
      <c r="AG243" s="108" t="str">
        <f t="shared" si="29"/>
        <v>-</v>
      </c>
      <c r="AH243" s="108" t="str">
        <f t="shared" si="29"/>
        <v>-</v>
      </c>
      <c r="AI243" s="108" t="str">
        <f t="shared" si="29"/>
        <v>-</v>
      </c>
      <c r="AJ243" s="108" t="str">
        <f t="shared" si="29"/>
        <v>-</v>
      </c>
      <c r="AK243" s="108" t="str">
        <f t="shared" si="29"/>
        <v>-</v>
      </c>
      <c r="AL243" s="108" t="str">
        <f t="shared" si="29"/>
        <v>-</v>
      </c>
      <c r="AM243" s="108" t="str">
        <f t="shared" si="29"/>
        <v>-</v>
      </c>
      <c r="AN243" s="108" t="str">
        <f t="shared" si="29"/>
        <v>-</v>
      </c>
      <c r="AO243" s="108" t="str">
        <f t="shared" si="29"/>
        <v>-</v>
      </c>
      <c r="AP243" s="109"/>
      <c r="AQ243" s="88"/>
    </row>
    <row r="244" spans="1:43">
      <c r="A244" s="22">
        <f t="shared" si="16"/>
        <v>46</v>
      </c>
      <c r="B244" s="108" t="str">
        <f t="shared" si="28"/>
        <v>-</v>
      </c>
      <c r="C244" s="108" t="str">
        <f t="shared" si="28"/>
        <v>-</v>
      </c>
      <c r="D244" s="108" t="str">
        <f t="shared" si="28"/>
        <v>-</v>
      </c>
      <c r="E244" s="108" t="str">
        <f t="shared" si="28"/>
        <v>-</v>
      </c>
      <c r="F244" s="108" t="str">
        <f t="shared" si="28"/>
        <v>-</v>
      </c>
      <c r="G244" s="108" t="str">
        <f t="shared" si="28"/>
        <v>-</v>
      </c>
      <c r="H244" s="108" t="str">
        <f t="shared" si="28"/>
        <v>-</v>
      </c>
      <c r="I244" s="108" t="str">
        <f t="shared" si="28"/>
        <v>-</v>
      </c>
      <c r="J244" s="108" t="str">
        <f t="shared" si="28"/>
        <v>-</v>
      </c>
      <c r="K244" s="108" t="str">
        <f t="shared" si="28"/>
        <v>-</v>
      </c>
      <c r="L244" s="108" t="str">
        <f t="shared" si="28"/>
        <v>-</v>
      </c>
      <c r="M244" s="108" t="str">
        <f t="shared" si="28"/>
        <v>-</v>
      </c>
      <c r="N244" s="108" t="str">
        <f t="shared" si="28"/>
        <v>-</v>
      </c>
      <c r="O244" s="108" t="str">
        <f t="shared" si="28"/>
        <v>-</v>
      </c>
      <c r="P244" s="108" t="str">
        <f t="shared" si="28"/>
        <v>-</v>
      </c>
      <c r="Q244" s="108" t="str">
        <f t="shared" si="28"/>
        <v>-</v>
      </c>
      <c r="R244" s="108" t="str">
        <f t="shared" si="28"/>
        <v>-</v>
      </c>
      <c r="S244" s="108" t="str">
        <f t="shared" si="28"/>
        <v>-</v>
      </c>
      <c r="T244" s="108" t="str">
        <f t="shared" si="28"/>
        <v>-</v>
      </c>
      <c r="U244" s="108" t="str">
        <f t="shared" si="28"/>
        <v>-</v>
      </c>
      <c r="V244" s="108" t="str">
        <f t="shared" si="28"/>
        <v>-</v>
      </c>
      <c r="W244" s="108" t="str">
        <f t="shared" si="28"/>
        <v>-</v>
      </c>
      <c r="X244" s="108" t="str">
        <f t="shared" si="28"/>
        <v>-</v>
      </c>
      <c r="Y244" s="108" t="str">
        <f t="shared" ref="Y244:AO258" si="30">IF(AND(OR(Y48&gt;=10,Y48&lt;=3),Y147="НЕТ"),"!!!","-")</f>
        <v>-</v>
      </c>
      <c r="Z244" s="108" t="str">
        <f t="shared" si="30"/>
        <v>-</v>
      </c>
      <c r="AA244" s="108" t="str">
        <f t="shared" si="30"/>
        <v>-</v>
      </c>
      <c r="AB244" s="108" t="str">
        <f t="shared" si="30"/>
        <v>-</v>
      </c>
      <c r="AC244" s="108" t="str">
        <f t="shared" si="30"/>
        <v>-</v>
      </c>
      <c r="AD244" s="108" t="str">
        <f t="shared" si="30"/>
        <v>-</v>
      </c>
      <c r="AE244" s="108" t="str">
        <f t="shared" si="30"/>
        <v>-</v>
      </c>
      <c r="AF244" s="108" t="str">
        <f t="shared" si="30"/>
        <v>-</v>
      </c>
      <c r="AG244" s="108" t="str">
        <f t="shared" si="30"/>
        <v>-</v>
      </c>
      <c r="AH244" s="108" t="str">
        <f t="shared" si="30"/>
        <v>-</v>
      </c>
      <c r="AI244" s="108" t="str">
        <f t="shared" si="30"/>
        <v>-</v>
      </c>
      <c r="AJ244" s="108" t="str">
        <f t="shared" si="30"/>
        <v>-</v>
      </c>
      <c r="AK244" s="108" t="str">
        <f t="shared" si="30"/>
        <v>-</v>
      </c>
      <c r="AL244" s="108" t="str">
        <f t="shared" si="30"/>
        <v>-</v>
      </c>
      <c r="AM244" s="108" t="str">
        <f t="shared" si="30"/>
        <v>-</v>
      </c>
      <c r="AN244" s="108" t="str">
        <f t="shared" si="30"/>
        <v>-</v>
      </c>
      <c r="AO244" s="108" t="str">
        <f t="shared" si="30"/>
        <v>-</v>
      </c>
      <c r="AP244" s="109"/>
      <c r="AQ244" s="88"/>
    </row>
    <row r="245" spans="1:43">
      <c r="A245" s="22">
        <f t="shared" si="16"/>
        <v>47</v>
      </c>
      <c r="B245" s="108" t="str">
        <f t="shared" si="28"/>
        <v>-</v>
      </c>
      <c r="C245" s="108" t="str">
        <f t="shared" si="28"/>
        <v>-</v>
      </c>
      <c r="D245" s="108" t="str">
        <f t="shared" si="28"/>
        <v>-</v>
      </c>
      <c r="E245" s="108" t="str">
        <f t="shared" si="28"/>
        <v>-</v>
      </c>
      <c r="F245" s="108" t="str">
        <f t="shared" si="28"/>
        <v>-</v>
      </c>
      <c r="G245" s="108" t="str">
        <f t="shared" si="28"/>
        <v>-</v>
      </c>
      <c r="H245" s="108" t="str">
        <f t="shared" si="28"/>
        <v>-</v>
      </c>
      <c r="I245" s="108" t="str">
        <f t="shared" si="28"/>
        <v>-</v>
      </c>
      <c r="J245" s="108" t="str">
        <f t="shared" si="28"/>
        <v>-</v>
      </c>
      <c r="K245" s="108" t="str">
        <f t="shared" si="28"/>
        <v>-</v>
      </c>
      <c r="L245" s="108" t="str">
        <f t="shared" si="28"/>
        <v>-</v>
      </c>
      <c r="M245" s="108" t="str">
        <f t="shared" si="28"/>
        <v>-</v>
      </c>
      <c r="N245" s="108" t="str">
        <f t="shared" si="28"/>
        <v>-</v>
      </c>
      <c r="O245" s="108" t="str">
        <f t="shared" si="28"/>
        <v>-</v>
      </c>
      <c r="P245" s="108" t="str">
        <f t="shared" si="28"/>
        <v>-</v>
      </c>
      <c r="Q245" s="108" t="str">
        <f t="shared" si="28"/>
        <v>-</v>
      </c>
      <c r="R245" s="108" t="str">
        <f t="shared" si="28"/>
        <v>-</v>
      </c>
      <c r="S245" s="108" t="str">
        <f t="shared" si="28"/>
        <v>-</v>
      </c>
      <c r="T245" s="108" t="str">
        <f t="shared" si="28"/>
        <v>-</v>
      </c>
      <c r="U245" s="108" t="str">
        <f t="shared" si="28"/>
        <v>-</v>
      </c>
      <c r="V245" s="108" t="str">
        <f t="shared" si="28"/>
        <v>-</v>
      </c>
      <c r="W245" s="108" t="str">
        <f t="shared" si="28"/>
        <v>-</v>
      </c>
      <c r="X245" s="108" t="str">
        <f t="shared" si="28"/>
        <v>-</v>
      </c>
      <c r="Y245" s="108" t="str">
        <f t="shared" si="30"/>
        <v>-</v>
      </c>
      <c r="Z245" s="108" t="str">
        <f t="shared" si="30"/>
        <v>-</v>
      </c>
      <c r="AA245" s="108" t="str">
        <f t="shared" si="30"/>
        <v>-</v>
      </c>
      <c r="AB245" s="108" t="str">
        <f t="shared" si="30"/>
        <v>-</v>
      </c>
      <c r="AC245" s="108" t="str">
        <f t="shared" si="30"/>
        <v>-</v>
      </c>
      <c r="AD245" s="108" t="str">
        <f t="shared" si="30"/>
        <v>-</v>
      </c>
      <c r="AE245" s="108" t="str">
        <f t="shared" si="30"/>
        <v>-</v>
      </c>
      <c r="AF245" s="108" t="str">
        <f t="shared" si="30"/>
        <v>-</v>
      </c>
      <c r="AG245" s="108" t="str">
        <f t="shared" si="30"/>
        <v>-</v>
      </c>
      <c r="AH245" s="108" t="str">
        <f t="shared" si="30"/>
        <v>-</v>
      </c>
      <c r="AI245" s="108" t="str">
        <f t="shared" si="30"/>
        <v>-</v>
      </c>
      <c r="AJ245" s="108" t="str">
        <f t="shared" si="30"/>
        <v>-</v>
      </c>
      <c r="AK245" s="108" t="str">
        <f t="shared" si="30"/>
        <v>-</v>
      </c>
      <c r="AL245" s="108" t="str">
        <f t="shared" si="30"/>
        <v>-</v>
      </c>
      <c r="AM245" s="108" t="str">
        <f t="shared" si="30"/>
        <v>-</v>
      </c>
      <c r="AN245" s="108" t="str">
        <f t="shared" si="30"/>
        <v>-</v>
      </c>
      <c r="AO245" s="108" t="str">
        <f t="shared" si="30"/>
        <v>-</v>
      </c>
      <c r="AP245" s="109"/>
      <c r="AQ245" s="88"/>
    </row>
    <row r="246" spans="1:43">
      <c r="A246" s="22">
        <f t="shared" si="16"/>
        <v>48</v>
      </c>
      <c r="B246" s="108" t="str">
        <f t="shared" si="28"/>
        <v>-</v>
      </c>
      <c r="C246" s="108" t="str">
        <f t="shared" si="28"/>
        <v>-</v>
      </c>
      <c r="D246" s="108" t="str">
        <f t="shared" si="28"/>
        <v>-</v>
      </c>
      <c r="E246" s="108" t="str">
        <f t="shared" si="28"/>
        <v>-</v>
      </c>
      <c r="F246" s="108" t="str">
        <f t="shared" si="28"/>
        <v>-</v>
      </c>
      <c r="G246" s="108" t="str">
        <f t="shared" si="28"/>
        <v>-</v>
      </c>
      <c r="H246" s="108" t="str">
        <f t="shared" si="28"/>
        <v>-</v>
      </c>
      <c r="I246" s="108" t="str">
        <f t="shared" si="28"/>
        <v>-</v>
      </c>
      <c r="J246" s="108" t="str">
        <f t="shared" si="28"/>
        <v>-</v>
      </c>
      <c r="K246" s="108" t="str">
        <f t="shared" si="28"/>
        <v>-</v>
      </c>
      <c r="L246" s="108" t="str">
        <f t="shared" si="28"/>
        <v>-</v>
      </c>
      <c r="M246" s="108" t="str">
        <f t="shared" si="28"/>
        <v>-</v>
      </c>
      <c r="N246" s="108" t="str">
        <f t="shared" si="28"/>
        <v>-</v>
      </c>
      <c r="O246" s="108" t="str">
        <f t="shared" si="28"/>
        <v>-</v>
      </c>
      <c r="P246" s="108" t="str">
        <f t="shared" si="28"/>
        <v>-</v>
      </c>
      <c r="Q246" s="108" t="str">
        <f t="shared" si="28"/>
        <v>-</v>
      </c>
      <c r="R246" s="108" t="str">
        <f t="shared" si="28"/>
        <v>-</v>
      </c>
      <c r="S246" s="108" t="str">
        <f t="shared" si="28"/>
        <v>-</v>
      </c>
      <c r="T246" s="108" t="str">
        <f t="shared" si="28"/>
        <v>-</v>
      </c>
      <c r="U246" s="108" t="str">
        <f t="shared" si="28"/>
        <v>-</v>
      </c>
      <c r="V246" s="108" t="str">
        <f t="shared" si="28"/>
        <v>-</v>
      </c>
      <c r="W246" s="108" t="str">
        <f t="shared" si="28"/>
        <v>-</v>
      </c>
      <c r="X246" s="108" t="str">
        <f t="shared" si="28"/>
        <v>-</v>
      </c>
      <c r="Y246" s="108" t="str">
        <f t="shared" si="30"/>
        <v>-</v>
      </c>
      <c r="Z246" s="108" t="str">
        <f t="shared" si="30"/>
        <v>-</v>
      </c>
      <c r="AA246" s="108" t="str">
        <f t="shared" si="30"/>
        <v>-</v>
      </c>
      <c r="AB246" s="108" t="str">
        <f t="shared" si="30"/>
        <v>-</v>
      </c>
      <c r="AC246" s="108" t="str">
        <f t="shared" si="30"/>
        <v>-</v>
      </c>
      <c r="AD246" s="108" t="str">
        <f t="shared" si="30"/>
        <v>-</v>
      </c>
      <c r="AE246" s="108" t="str">
        <f t="shared" si="30"/>
        <v>-</v>
      </c>
      <c r="AF246" s="108" t="str">
        <f t="shared" si="30"/>
        <v>-</v>
      </c>
      <c r="AG246" s="108" t="str">
        <f t="shared" si="30"/>
        <v>-</v>
      </c>
      <c r="AH246" s="108" t="str">
        <f t="shared" si="30"/>
        <v>-</v>
      </c>
      <c r="AI246" s="108" t="str">
        <f t="shared" si="30"/>
        <v>-</v>
      </c>
      <c r="AJ246" s="108" t="str">
        <f t="shared" si="30"/>
        <v>-</v>
      </c>
      <c r="AK246" s="108" t="str">
        <f t="shared" si="30"/>
        <v>-</v>
      </c>
      <c r="AL246" s="108" t="str">
        <f t="shared" si="30"/>
        <v>-</v>
      </c>
      <c r="AM246" s="108" t="str">
        <f t="shared" si="30"/>
        <v>-</v>
      </c>
      <c r="AN246" s="108" t="str">
        <f t="shared" si="30"/>
        <v>-</v>
      </c>
      <c r="AO246" s="108" t="str">
        <f t="shared" si="30"/>
        <v>-</v>
      </c>
      <c r="AP246" s="109"/>
      <c r="AQ246" s="88"/>
    </row>
    <row r="247" spans="1:43">
      <c r="A247" s="22">
        <f t="shared" si="16"/>
        <v>49</v>
      </c>
      <c r="B247" s="108" t="str">
        <f t="shared" si="28"/>
        <v>-</v>
      </c>
      <c r="C247" s="108" t="str">
        <f t="shared" si="28"/>
        <v>-</v>
      </c>
      <c r="D247" s="108" t="str">
        <f t="shared" si="28"/>
        <v>-</v>
      </c>
      <c r="E247" s="108" t="str">
        <f t="shared" si="28"/>
        <v>-</v>
      </c>
      <c r="F247" s="108" t="str">
        <f t="shared" si="28"/>
        <v>-</v>
      </c>
      <c r="G247" s="108" t="str">
        <f t="shared" si="28"/>
        <v>-</v>
      </c>
      <c r="H247" s="108" t="str">
        <f t="shared" si="28"/>
        <v>-</v>
      </c>
      <c r="I247" s="108" t="str">
        <f t="shared" si="28"/>
        <v>-</v>
      </c>
      <c r="J247" s="108" t="str">
        <f t="shared" si="28"/>
        <v>-</v>
      </c>
      <c r="K247" s="108" t="str">
        <f t="shared" si="28"/>
        <v>-</v>
      </c>
      <c r="L247" s="108" t="str">
        <f t="shared" si="28"/>
        <v>-</v>
      </c>
      <c r="M247" s="108" t="str">
        <f t="shared" si="28"/>
        <v>-</v>
      </c>
      <c r="N247" s="108" t="str">
        <f t="shared" si="28"/>
        <v>-</v>
      </c>
      <c r="O247" s="108" t="str">
        <f t="shared" si="28"/>
        <v>-</v>
      </c>
      <c r="P247" s="108" t="str">
        <f t="shared" si="28"/>
        <v>-</v>
      </c>
      <c r="Q247" s="108" t="str">
        <f t="shared" si="28"/>
        <v>-</v>
      </c>
      <c r="R247" s="108" t="str">
        <f t="shared" si="28"/>
        <v>-</v>
      </c>
      <c r="S247" s="108" t="str">
        <f t="shared" si="28"/>
        <v>-</v>
      </c>
      <c r="T247" s="108" t="str">
        <f t="shared" si="28"/>
        <v>-</v>
      </c>
      <c r="U247" s="108" t="str">
        <f t="shared" si="28"/>
        <v>-</v>
      </c>
      <c r="V247" s="108" t="str">
        <f t="shared" si="28"/>
        <v>-</v>
      </c>
      <c r="W247" s="108" t="str">
        <f t="shared" si="28"/>
        <v>-</v>
      </c>
      <c r="X247" s="108" t="str">
        <f t="shared" si="28"/>
        <v>-</v>
      </c>
      <c r="Y247" s="108" t="str">
        <f t="shared" si="30"/>
        <v>-</v>
      </c>
      <c r="Z247" s="108" t="str">
        <f t="shared" si="30"/>
        <v>-</v>
      </c>
      <c r="AA247" s="108" t="str">
        <f t="shared" si="30"/>
        <v>-</v>
      </c>
      <c r="AB247" s="108" t="str">
        <f t="shared" si="30"/>
        <v>-</v>
      </c>
      <c r="AC247" s="108" t="str">
        <f t="shared" si="30"/>
        <v>-</v>
      </c>
      <c r="AD247" s="108" t="str">
        <f t="shared" si="30"/>
        <v>-</v>
      </c>
      <c r="AE247" s="108" t="str">
        <f t="shared" si="30"/>
        <v>-</v>
      </c>
      <c r="AF247" s="108" t="str">
        <f t="shared" si="30"/>
        <v>-</v>
      </c>
      <c r="AG247" s="108" t="str">
        <f t="shared" si="30"/>
        <v>-</v>
      </c>
      <c r="AH247" s="108" t="str">
        <f t="shared" si="30"/>
        <v>-</v>
      </c>
      <c r="AI247" s="108" t="str">
        <f t="shared" si="30"/>
        <v>-</v>
      </c>
      <c r="AJ247" s="108" t="str">
        <f t="shared" si="30"/>
        <v>-</v>
      </c>
      <c r="AK247" s="108" t="str">
        <f t="shared" si="30"/>
        <v>-</v>
      </c>
      <c r="AL247" s="108" t="str">
        <f t="shared" si="30"/>
        <v>-</v>
      </c>
      <c r="AM247" s="108" t="str">
        <f t="shared" si="30"/>
        <v>-</v>
      </c>
      <c r="AN247" s="108" t="str">
        <f t="shared" si="30"/>
        <v>-</v>
      </c>
      <c r="AO247" s="108" t="str">
        <f t="shared" si="30"/>
        <v>-</v>
      </c>
      <c r="AP247" s="109"/>
      <c r="AQ247" s="88"/>
    </row>
    <row r="248" spans="1:43">
      <c r="A248" s="22">
        <f t="shared" si="16"/>
        <v>50</v>
      </c>
      <c r="B248" s="108" t="str">
        <f t="shared" si="28"/>
        <v>-</v>
      </c>
      <c r="C248" s="108" t="str">
        <f t="shared" si="28"/>
        <v>-</v>
      </c>
      <c r="D248" s="108" t="str">
        <f t="shared" si="28"/>
        <v>-</v>
      </c>
      <c r="E248" s="108" t="str">
        <f t="shared" si="28"/>
        <v>-</v>
      </c>
      <c r="F248" s="108" t="str">
        <f t="shared" si="28"/>
        <v>-</v>
      </c>
      <c r="G248" s="108" t="str">
        <f t="shared" si="28"/>
        <v>-</v>
      </c>
      <c r="H248" s="108" t="str">
        <f t="shared" si="28"/>
        <v>-</v>
      </c>
      <c r="I248" s="108" t="str">
        <f t="shared" si="28"/>
        <v>-</v>
      </c>
      <c r="J248" s="108" t="str">
        <f t="shared" si="28"/>
        <v>-</v>
      </c>
      <c r="K248" s="108" t="str">
        <f t="shared" si="28"/>
        <v>-</v>
      </c>
      <c r="L248" s="108" t="str">
        <f t="shared" si="28"/>
        <v>-</v>
      </c>
      <c r="M248" s="108" t="str">
        <f t="shared" si="28"/>
        <v>-</v>
      </c>
      <c r="N248" s="108" t="str">
        <f t="shared" si="28"/>
        <v>-</v>
      </c>
      <c r="O248" s="108" t="str">
        <f t="shared" si="28"/>
        <v>-</v>
      </c>
      <c r="P248" s="108" t="str">
        <f t="shared" si="28"/>
        <v>-</v>
      </c>
      <c r="Q248" s="108" t="str">
        <f t="shared" si="28"/>
        <v>-</v>
      </c>
      <c r="R248" s="108" t="str">
        <f t="shared" si="28"/>
        <v>-</v>
      </c>
      <c r="S248" s="108" t="str">
        <f t="shared" si="28"/>
        <v>-</v>
      </c>
      <c r="T248" s="108" t="str">
        <f t="shared" si="28"/>
        <v>-</v>
      </c>
      <c r="U248" s="108" t="str">
        <f t="shared" si="28"/>
        <v>-</v>
      </c>
      <c r="V248" s="108" t="str">
        <f t="shared" si="28"/>
        <v>-</v>
      </c>
      <c r="W248" s="108" t="str">
        <f t="shared" si="28"/>
        <v>-</v>
      </c>
      <c r="X248" s="108" t="str">
        <f t="shared" si="28"/>
        <v>-</v>
      </c>
      <c r="Y248" s="108" t="str">
        <f t="shared" si="30"/>
        <v>-</v>
      </c>
      <c r="Z248" s="108" t="str">
        <f t="shared" si="30"/>
        <v>-</v>
      </c>
      <c r="AA248" s="108" t="str">
        <f t="shared" si="30"/>
        <v>-</v>
      </c>
      <c r="AB248" s="108" t="str">
        <f t="shared" si="30"/>
        <v>-</v>
      </c>
      <c r="AC248" s="108" t="str">
        <f t="shared" si="30"/>
        <v>-</v>
      </c>
      <c r="AD248" s="108" t="str">
        <f t="shared" si="30"/>
        <v>-</v>
      </c>
      <c r="AE248" s="108" t="str">
        <f t="shared" si="30"/>
        <v>-</v>
      </c>
      <c r="AF248" s="108" t="str">
        <f t="shared" si="30"/>
        <v>-</v>
      </c>
      <c r="AG248" s="108" t="str">
        <f t="shared" si="30"/>
        <v>-</v>
      </c>
      <c r="AH248" s="108" t="str">
        <f t="shared" si="30"/>
        <v>-</v>
      </c>
      <c r="AI248" s="108" t="str">
        <f t="shared" si="30"/>
        <v>-</v>
      </c>
      <c r="AJ248" s="108" t="str">
        <f t="shared" si="30"/>
        <v>-</v>
      </c>
      <c r="AK248" s="108" t="str">
        <f t="shared" si="30"/>
        <v>-</v>
      </c>
      <c r="AL248" s="108" t="str">
        <f t="shared" si="30"/>
        <v>-</v>
      </c>
      <c r="AM248" s="108" t="str">
        <f t="shared" si="30"/>
        <v>-</v>
      </c>
      <c r="AN248" s="108" t="str">
        <f t="shared" si="30"/>
        <v>-</v>
      </c>
      <c r="AO248" s="108" t="str">
        <f t="shared" si="30"/>
        <v>-</v>
      </c>
      <c r="AP248" s="109"/>
      <c r="AQ248" s="88"/>
    </row>
    <row r="249" spans="1:43">
      <c r="A249" s="22">
        <f t="shared" si="16"/>
        <v>51</v>
      </c>
      <c r="B249" s="108" t="str">
        <f t="shared" si="28"/>
        <v>-</v>
      </c>
      <c r="C249" s="108" t="str">
        <f t="shared" si="28"/>
        <v>-</v>
      </c>
      <c r="D249" s="108" t="str">
        <f t="shared" si="28"/>
        <v>-</v>
      </c>
      <c r="E249" s="108" t="str">
        <f t="shared" si="28"/>
        <v>-</v>
      </c>
      <c r="F249" s="108" t="str">
        <f t="shared" si="28"/>
        <v>-</v>
      </c>
      <c r="G249" s="108" t="str">
        <f t="shared" si="28"/>
        <v>-</v>
      </c>
      <c r="H249" s="108" t="str">
        <f t="shared" si="28"/>
        <v>-</v>
      </c>
      <c r="I249" s="108" t="str">
        <f t="shared" si="28"/>
        <v>-</v>
      </c>
      <c r="J249" s="108" t="str">
        <f t="shared" si="28"/>
        <v>-</v>
      </c>
      <c r="K249" s="108" t="str">
        <f t="shared" si="28"/>
        <v>-</v>
      </c>
      <c r="L249" s="108" t="str">
        <f t="shared" si="28"/>
        <v>-</v>
      </c>
      <c r="M249" s="108" t="str">
        <f t="shared" si="28"/>
        <v>-</v>
      </c>
      <c r="N249" s="108" t="str">
        <f t="shared" si="28"/>
        <v>-</v>
      </c>
      <c r="O249" s="108" t="str">
        <f t="shared" si="28"/>
        <v>-</v>
      </c>
      <c r="P249" s="108" t="str">
        <f t="shared" si="28"/>
        <v>-</v>
      </c>
      <c r="Q249" s="108" t="str">
        <f t="shared" si="28"/>
        <v>-</v>
      </c>
      <c r="R249" s="108" t="str">
        <f t="shared" si="28"/>
        <v>-</v>
      </c>
      <c r="S249" s="108" t="str">
        <f t="shared" si="28"/>
        <v>-</v>
      </c>
      <c r="T249" s="108" t="str">
        <f t="shared" si="28"/>
        <v>-</v>
      </c>
      <c r="U249" s="108" t="str">
        <f t="shared" si="28"/>
        <v>-</v>
      </c>
      <c r="V249" s="108" t="str">
        <f t="shared" si="28"/>
        <v>-</v>
      </c>
      <c r="W249" s="108" t="str">
        <f t="shared" si="28"/>
        <v>-</v>
      </c>
      <c r="X249" s="108" t="str">
        <f t="shared" si="28"/>
        <v>-</v>
      </c>
      <c r="Y249" s="108" t="str">
        <f t="shared" si="30"/>
        <v>-</v>
      </c>
      <c r="Z249" s="108" t="str">
        <f t="shared" si="30"/>
        <v>-</v>
      </c>
      <c r="AA249" s="108" t="str">
        <f t="shared" si="30"/>
        <v>!!!</v>
      </c>
      <c r="AB249" s="108" t="str">
        <f t="shared" si="30"/>
        <v>-</v>
      </c>
      <c r="AC249" s="108" t="str">
        <f t="shared" si="30"/>
        <v>-</v>
      </c>
      <c r="AD249" s="108" t="str">
        <f t="shared" si="30"/>
        <v>-</v>
      </c>
      <c r="AE249" s="108" t="str">
        <f t="shared" si="30"/>
        <v>-</v>
      </c>
      <c r="AF249" s="108" t="str">
        <f t="shared" si="30"/>
        <v>-</v>
      </c>
      <c r="AG249" s="108" t="str">
        <f t="shared" si="30"/>
        <v>-</v>
      </c>
      <c r="AH249" s="108" t="str">
        <f t="shared" si="30"/>
        <v>-</v>
      </c>
      <c r="AI249" s="108" t="str">
        <f t="shared" si="30"/>
        <v>-</v>
      </c>
      <c r="AJ249" s="108" t="str">
        <f t="shared" si="30"/>
        <v>-</v>
      </c>
      <c r="AK249" s="108" t="str">
        <f t="shared" si="30"/>
        <v>-</v>
      </c>
      <c r="AL249" s="108" t="str">
        <f t="shared" si="30"/>
        <v>-</v>
      </c>
      <c r="AM249" s="108" t="str">
        <f t="shared" si="30"/>
        <v>-</v>
      </c>
      <c r="AN249" s="108" t="str">
        <f t="shared" si="30"/>
        <v>-</v>
      </c>
      <c r="AO249" s="108" t="str">
        <f t="shared" si="30"/>
        <v>-</v>
      </c>
      <c r="AP249" s="109"/>
      <c r="AQ249" s="88"/>
    </row>
    <row r="250" spans="1:43">
      <c r="A250" s="22">
        <f t="shared" si="16"/>
        <v>52</v>
      </c>
      <c r="B250" s="108" t="str">
        <f t="shared" si="28"/>
        <v>-</v>
      </c>
      <c r="C250" s="108" t="str">
        <f t="shared" si="28"/>
        <v>-</v>
      </c>
      <c r="D250" s="108" t="str">
        <f t="shared" si="28"/>
        <v>-</v>
      </c>
      <c r="E250" s="108" t="str">
        <f t="shared" si="28"/>
        <v>-</v>
      </c>
      <c r="F250" s="108" t="str">
        <f t="shared" si="28"/>
        <v>-</v>
      </c>
      <c r="G250" s="108" t="str">
        <f t="shared" si="28"/>
        <v>-</v>
      </c>
      <c r="H250" s="108" t="str">
        <f t="shared" si="28"/>
        <v>-</v>
      </c>
      <c r="I250" s="108" t="str">
        <f t="shared" si="28"/>
        <v>-</v>
      </c>
      <c r="J250" s="108" t="str">
        <f t="shared" si="28"/>
        <v>-</v>
      </c>
      <c r="K250" s="108" t="str">
        <f t="shared" si="28"/>
        <v>-</v>
      </c>
      <c r="L250" s="108" t="str">
        <f t="shared" si="28"/>
        <v>-</v>
      </c>
      <c r="M250" s="108" t="str">
        <f t="shared" si="28"/>
        <v>-</v>
      </c>
      <c r="N250" s="108" t="str">
        <f t="shared" si="28"/>
        <v>-</v>
      </c>
      <c r="O250" s="108" t="str">
        <f t="shared" si="28"/>
        <v>-</v>
      </c>
      <c r="P250" s="108" t="str">
        <f t="shared" si="28"/>
        <v>-</v>
      </c>
      <c r="Q250" s="108" t="str">
        <f t="shared" si="28"/>
        <v>-</v>
      </c>
      <c r="R250" s="108" t="str">
        <f t="shared" si="28"/>
        <v>-</v>
      </c>
      <c r="S250" s="108" t="str">
        <f t="shared" si="28"/>
        <v>-</v>
      </c>
      <c r="T250" s="108" t="str">
        <f t="shared" si="28"/>
        <v>-</v>
      </c>
      <c r="U250" s="108" t="str">
        <f t="shared" si="28"/>
        <v>-</v>
      </c>
      <c r="V250" s="108" t="str">
        <f t="shared" si="28"/>
        <v>-</v>
      </c>
      <c r="W250" s="108" t="str">
        <f t="shared" si="28"/>
        <v>-</v>
      </c>
      <c r="X250" s="108" t="str">
        <f t="shared" si="28"/>
        <v>-</v>
      </c>
      <c r="Y250" s="108" t="str">
        <f t="shared" si="30"/>
        <v>-</v>
      </c>
      <c r="Z250" s="108" t="str">
        <f t="shared" si="30"/>
        <v>-</v>
      </c>
      <c r="AA250" s="108" t="str">
        <f t="shared" si="30"/>
        <v>-</v>
      </c>
      <c r="AB250" s="108" t="str">
        <f t="shared" si="30"/>
        <v>-</v>
      </c>
      <c r="AC250" s="108" t="str">
        <f t="shared" si="30"/>
        <v>-</v>
      </c>
      <c r="AD250" s="108" t="str">
        <f t="shared" si="30"/>
        <v>-</v>
      </c>
      <c r="AE250" s="108" t="str">
        <f t="shared" si="30"/>
        <v>-</v>
      </c>
      <c r="AF250" s="108" t="str">
        <f t="shared" si="30"/>
        <v>-</v>
      </c>
      <c r="AG250" s="108" t="str">
        <f t="shared" si="30"/>
        <v>-</v>
      </c>
      <c r="AH250" s="108" t="str">
        <f t="shared" si="30"/>
        <v>-</v>
      </c>
      <c r="AI250" s="108" t="str">
        <f t="shared" si="30"/>
        <v>-</v>
      </c>
      <c r="AJ250" s="108" t="str">
        <f t="shared" si="30"/>
        <v>-</v>
      </c>
      <c r="AK250" s="108" t="str">
        <f t="shared" si="30"/>
        <v>-</v>
      </c>
      <c r="AL250" s="108" t="str">
        <f t="shared" si="30"/>
        <v>-</v>
      </c>
      <c r="AM250" s="108" t="str">
        <f t="shared" si="30"/>
        <v>-</v>
      </c>
      <c r="AN250" s="108" t="str">
        <f t="shared" si="30"/>
        <v>-</v>
      </c>
      <c r="AO250" s="108" t="str">
        <f t="shared" si="30"/>
        <v>-</v>
      </c>
      <c r="AP250" s="109"/>
      <c r="AQ250" s="88"/>
    </row>
    <row r="251" spans="1:43">
      <c r="A251" s="22">
        <f t="shared" si="16"/>
        <v>53</v>
      </c>
      <c r="B251" s="108" t="str">
        <f t="shared" si="28"/>
        <v>-</v>
      </c>
      <c r="C251" s="108" t="str">
        <f t="shared" si="28"/>
        <v>-</v>
      </c>
      <c r="D251" s="108" t="str">
        <f t="shared" si="28"/>
        <v>-</v>
      </c>
      <c r="E251" s="108" t="str">
        <f t="shared" si="28"/>
        <v>-</v>
      </c>
      <c r="F251" s="108" t="str">
        <f t="shared" si="28"/>
        <v>-</v>
      </c>
      <c r="G251" s="108" t="str">
        <f t="shared" si="28"/>
        <v>-</v>
      </c>
      <c r="H251" s="108" t="str">
        <f t="shared" si="28"/>
        <v>-</v>
      </c>
      <c r="I251" s="108" t="str">
        <f t="shared" si="28"/>
        <v>-</v>
      </c>
      <c r="J251" s="108" t="str">
        <f t="shared" si="28"/>
        <v>-</v>
      </c>
      <c r="K251" s="108" t="str">
        <f t="shared" si="28"/>
        <v>-</v>
      </c>
      <c r="L251" s="108" t="str">
        <f t="shared" si="28"/>
        <v>-</v>
      </c>
      <c r="M251" s="108" t="str">
        <f t="shared" si="28"/>
        <v>-</v>
      </c>
      <c r="N251" s="108" t="str">
        <f t="shared" si="28"/>
        <v>-</v>
      </c>
      <c r="O251" s="108" t="str">
        <f t="shared" si="28"/>
        <v>-</v>
      </c>
      <c r="P251" s="108" t="str">
        <f t="shared" si="28"/>
        <v>-</v>
      </c>
      <c r="Q251" s="108" t="str">
        <f t="shared" si="28"/>
        <v>-</v>
      </c>
      <c r="R251" s="108" t="str">
        <f t="shared" si="28"/>
        <v>-</v>
      </c>
      <c r="S251" s="108" t="str">
        <f t="shared" si="28"/>
        <v>-</v>
      </c>
      <c r="T251" s="108" t="str">
        <f t="shared" si="28"/>
        <v>-</v>
      </c>
      <c r="U251" s="108" t="str">
        <f t="shared" si="28"/>
        <v>-</v>
      </c>
      <c r="V251" s="108" t="str">
        <f t="shared" si="28"/>
        <v>-</v>
      </c>
      <c r="W251" s="108" t="str">
        <f t="shared" si="28"/>
        <v>-</v>
      </c>
      <c r="X251" s="108" t="str">
        <f t="shared" si="28"/>
        <v>-</v>
      </c>
      <c r="Y251" s="108" t="str">
        <f t="shared" si="30"/>
        <v>-</v>
      </c>
      <c r="Z251" s="108" t="str">
        <f t="shared" si="30"/>
        <v>-</v>
      </c>
      <c r="AA251" s="108" t="str">
        <f t="shared" si="30"/>
        <v>-</v>
      </c>
      <c r="AB251" s="108" t="str">
        <f t="shared" si="30"/>
        <v>-</v>
      </c>
      <c r="AC251" s="108" t="str">
        <f t="shared" si="30"/>
        <v>-</v>
      </c>
      <c r="AD251" s="108" t="str">
        <f t="shared" si="30"/>
        <v>-</v>
      </c>
      <c r="AE251" s="108" t="str">
        <f t="shared" si="30"/>
        <v>-</v>
      </c>
      <c r="AF251" s="108" t="str">
        <f t="shared" si="30"/>
        <v>-</v>
      </c>
      <c r="AG251" s="108" t="str">
        <f t="shared" si="30"/>
        <v>-</v>
      </c>
      <c r="AH251" s="108" t="str">
        <f t="shared" si="30"/>
        <v>-</v>
      </c>
      <c r="AI251" s="108" t="str">
        <f t="shared" si="30"/>
        <v>-</v>
      </c>
      <c r="AJ251" s="108" t="str">
        <f t="shared" si="30"/>
        <v>-</v>
      </c>
      <c r="AK251" s="108" t="str">
        <f t="shared" si="30"/>
        <v>-</v>
      </c>
      <c r="AL251" s="108" t="str">
        <f t="shared" si="30"/>
        <v>-</v>
      </c>
      <c r="AM251" s="108" t="str">
        <f t="shared" si="30"/>
        <v>-</v>
      </c>
      <c r="AN251" s="108" t="str">
        <f t="shared" si="30"/>
        <v>-</v>
      </c>
      <c r="AO251" s="108" t="str">
        <f t="shared" si="30"/>
        <v>-</v>
      </c>
      <c r="AP251" s="109"/>
      <c r="AQ251" s="88"/>
    </row>
    <row r="252" spans="1:43">
      <c r="A252" s="22">
        <f t="shared" si="16"/>
        <v>54</v>
      </c>
      <c r="B252" s="108" t="str">
        <f t="shared" si="28"/>
        <v>-</v>
      </c>
      <c r="C252" s="108" t="str">
        <f t="shared" si="28"/>
        <v>-</v>
      </c>
      <c r="D252" s="108" t="str">
        <f t="shared" si="28"/>
        <v>-</v>
      </c>
      <c r="E252" s="108" t="str">
        <f t="shared" si="28"/>
        <v>-</v>
      </c>
      <c r="F252" s="108" t="str">
        <f t="shared" si="28"/>
        <v>-</v>
      </c>
      <c r="G252" s="108" t="str">
        <f t="shared" si="28"/>
        <v>-</v>
      </c>
      <c r="H252" s="108" t="str">
        <f t="shared" si="28"/>
        <v>-</v>
      </c>
      <c r="I252" s="108" t="str">
        <f t="shared" si="28"/>
        <v>-</v>
      </c>
      <c r="J252" s="108" t="str">
        <f t="shared" si="28"/>
        <v>-</v>
      </c>
      <c r="K252" s="108" t="str">
        <f t="shared" si="28"/>
        <v>-</v>
      </c>
      <c r="L252" s="108" t="str">
        <f t="shared" si="28"/>
        <v>-</v>
      </c>
      <c r="M252" s="108" t="str">
        <f t="shared" si="28"/>
        <v>-</v>
      </c>
      <c r="N252" s="108" t="str">
        <f t="shared" si="28"/>
        <v>-</v>
      </c>
      <c r="O252" s="108" t="str">
        <f t="shared" si="28"/>
        <v>-</v>
      </c>
      <c r="P252" s="108" t="str">
        <f t="shared" si="28"/>
        <v>-</v>
      </c>
      <c r="Q252" s="108" t="str">
        <f t="shared" si="28"/>
        <v>-</v>
      </c>
      <c r="R252" s="108" t="str">
        <f t="shared" si="28"/>
        <v>-</v>
      </c>
      <c r="S252" s="108" t="str">
        <f t="shared" si="28"/>
        <v>-</v>
      </c>
      <c r="T252" s="108" t="str">
        <f t="shared" si="28"/>
        <v>-</v>
      </c>
      <c r="U252" s="108" t="str">
        <f t="shared" si="28"/>
        <v>-</v>
      </c>
      <c r="V252" s="108" t="str">
        <f t="shared" si="28"/>
        <v>-</v>
      </c>
      <c r="W252" s="108" t="str">
        <f t="shared" si="28"/>
        <v>-</v>
      </c>
      <c r="X252" s="108" t="str">
        <f t="shared" si="28"/>
        <v>-</v>
      </c>
      <c r="Y252" s="108" t="str">
        <f t="shared" si="30"/>
        <v>-</v>
      </c>
      <c r="Z252" s="108" t="str">
        <f t="shared" si="30"/>
        <v>-</v>
      </c>
      <c r="AA252" s="108" t="str">
        <f t="shared" si="30"/>
        <v>-</v>
      </c>
      <c r="AB252" s="108" t="str">
        <f t="shared" si="30"/>
        <v>-</v>
      </c>
      <c r="AC252" s="108" t="str">
        <f t="shared" si="30"/>
        <v>-</v>
      </c>
      <c r="AD252" s="108" t="str">
        <f t="shared" si="30"/>
        <v>-</v>
      </c>
      <c r="AE252" s="108" t="str">
        <f t="shared" si="30"/>
        <v>-</v>
      </c>
      <c r="AF252" s="108" t="str">
        <f t="shared" si="30"/>
        <v>-</v>
      </c>
      <c r="AG252" s="108" t="str">
        <f t="shared" si="30"/>
        <v>-</v>
      </c>
      <c r="AH252" s="108" t="str">
        <f t="shared" si="30"/>
        <v>-</v>
      </c>
      <c r="AI252" s="108" t="str">
        <f t="shared" si="30"/>
        <v>-</v>
      </c>
      <c r="AJ252" s="108" t="str">
        <f t="shared" si="30"/>
        <v>-</v>
      </c>
      <c r="AK252" s="108" t="str">
        <f t="shared" si="30"/>
        <v>-</v>
      </c>
      <c r="AL252" s="108" t="str">
        <f t="shared" si="30"/>
        <v>-</v>
      </c>
      <c r="AM252" s="108" t="str">
        <f t="shared" si="30"/>
        <v>-</v>
      </c>
      <c r="AN252" s="108" t="str">
        <f t="shared" si="30"/>
        <v>-</v>
      </c>
      <c r="AO252" s="108" t="str">
        <f t="shared" si="30"/>
        <v>-</v>
      </c>
      <c r="AP252" s="109"/>
      <c r="AQ252" s="88"/>
    </row>
    <row r="253" spans="1:43">
      <c r="A253" s="22">
        <f t="shared" si="16"/>
        <v>55</v>
      </c>
      <c r="B253" s="108" t="str">
        <f t="shared" si="28"/>
        <v>-</v>
      </c>
      <c r="C253" s="108" t="str">
        <f t="shared" si="28"/>
        <v>-</v>
      </c>
      <c r="D253" s="108" t="str">
        <f t="shared" si="28"/>
        <v>-</v>
      </c>
      <c r="E253" s="108" t="str">
        <f t="shared" si="28"/>
        <v>-</v>
      </c>
      <c r="F253" s="108" t="str">
        <f t="shared" si="28"/>
        <v>-</v>
      </c>
      <c r="G253" s="108" t="str">
        <f t="shared" si="28"/>
        <v>-</v>
      </c>
      <c r="H253" s="108" t="str">
        <f t="shared" si="28"/>
        <v>-</v>
      </c>
      <c r="I253" s="108" t="str">
        <f t="shared" si="28"/>
        <v>-</v>
      </c>
      <c r="J253" s="108" t="str">
        <f t="shared" si="28"/>
        <v>-</v>
      </c>
      <c r="K253" s="108" t="str">
        <f t="shared" si="28"/>
        <v>-</v>
      </c>
      <c r="L253" s="108" t="str">
        <f t="shared" si="28"/>
        <v>-</v>
      </c>
      <c r="M253" s="108" t="str">
        <f t="shared" si="28"/>
        <v>-</v>
      </c>
      <c r="N253" s="108" t="str">
        <f t="shared" si="28"/>
        <v>-</v>
      </c>
      <c r="O253" s="108" t="str">
        <f t="shared" si="28"/>
        <v>-</v>
      </c>
      <c r="P253" s="108" t="str">
        <f t="shared" si="28"/>
        <v>-</v>
      </c>
      <c r="Q253" s="108" t="str">
        <f t="shared" ref="Q253:X253" si="31">IF(AND(OR(Q57&gt;=10,Q57&lt;=3),Q156="НЕТ"),"!!!","-")</f>
        <v>-</v>
      </c>
      <c r="R253" s="108" t="str">
        <f t="shared" si="31"/>
        <v>-</v>
      </c>
      <c r="S253" s="108" t="str">
        <f t="shared" si="31"/>
        <v>-</v>
      </c>
      <c r="T253" s="108" t="str">
        <f t="shared" si="31"/>
        <v>-</v>
      </c>
      <c r="U253" s="108" t="str">
        <f t="shared" si="31"/>
        <v>-</v>
      </c>
      <c r="V253" s="108" t="str">
        <f t="shared" si="31"/>
        <v>-</v>
      </c>
      <c r="W253" s="108" t="str">
        <f t="shared" si="31"/>
        <v>-</v>
      </c>
      <c r="X253" s="108" t="str">
        <f t="shared" si="31"/>
        <v>-</v>
      </c>
      <c r="Y253" s="108" t="str">
        <f t="shared" si="30"/>
        <v>-</v>
      </c>
      <c r="Z253" s="108" t="str">
        <f t="shared" si="30"/>
        <v>-</v>
      </c>
      <c r="AA253" s="108" t="str">
        <f t="shared" si="30"/>
        <v>-</v>
      </c>
      <c r="AB253" s="108" t="str">
        <f t="shared" si="30"/>
        <v>-</v>
      </c>
      <c r="AC253" s="108" t="str">
        <f t="shared" si="30"/>
        <v>-</v>
      </c>
      <c r="AD253" s="108" t="str">
        <f t="shared" si="30"/>
        <v>-</v>
      </c>
      <c r="AE253" s="108" t="str">
        <f t="shared" si="30"/>
        <v>-</v>
      </c>
      <c r="AF253" s="108" t="str">
        <f t="shared" si="30"/>
        <v>-</v>
      </c>
      <c r="AG253" s="108" t="str">
        <f t="shared" si="30"/>
        <v>-</v>
      </c>
      <c r="AH253" s="108" t="str">
        <f t="shared" si="30"/>
        <v>-</v>
      </c>
      <c r="AI253" s="108" t="str">
        <f t="shared" si="30"/>
        <v>-</v>
      </c>
      <c r="AJ253" s="108" t="str">
        <f t="shared" si="30"/>
        <v>-</v>
      </c>
      <c r="AK253" s="108" t="str">
        <f t="shared" si="30"/>
        <v>-</v>
      </c>
      <c r="AL253" s="108" t="str">
        <f t="shared" si="30"/>
        <v>-</v>
      </c>
      <c r="AM253" s="108" t="str">
        <f t="shared" si="30"/>
        <v>-</v>
      </c>
      <c r="AN253" s="108" t="str">
        <f t="shared" si="30"/>
        <v>-</v>
      </c>
      <c r="AO253" s="108" t="str">
        <f t="shared" si="30"/>
        <v>-</v>
      </c>
      <c r="AP253" s="109"/>
      <c r="AQ253" s="88"/>
    </row>
    <row r="254" spans="1:43">
      <c r="A254" s="22">
        <f t="shared" si="16"/>
        <v>56</v>
      </c>
      <c r="B254" s="108" t="str">
        <f t="shared" ref="B254:X264" si="32">IF(AND(OR(B58&gt;=10,B58&lt;=3),B157="НЕТ"),"!!!","-")</f>
        <v>-</v>
      </c>
      <c r="C254" s="108" t="str">
        <f t="shared" si="32"/>
        <v>-</v>
      </c>
      <c r="D254" s="108" t="str">
        <f t="shared" si="32"/>
        <v>-</v>
      </c>
      <c r="E254" s="108" t="str">
        <f t="shared" si="32"/>
        <v>-</v>
      </c>
      <c r="F254" s="108" t="str">
        <f t="shared" si="32"/>
        <v>-</v>
      </c>
      <c r="G254" s="108" t="str">
        <f t="shared" si="32"/>
        <v>-</v>
      </c>
      <c r="H254" s="108" t="str">
        <f t="shared" si="32"/>
        <v>-</v>
      </c>
      <c r="I254" s="108" t="str">
        <f t="shared" si="32"/>
        <v>-</v>
      </c>
      <c r="J254" s="108" t="str">
        <f t="shared" si="32"/>
        <v>-</v>
      </c>
      <c r="K254" s="108" t="str">
        <f t="shared" si="32"/>
        <v>-</v>
      </c>
      <c r="L254" s="108" t="str">
        <f t="shared" si="32"/>
        <v>-</v>
      </c>
      <c r="M254" s="108" t="str">
        <f t="shared" si="32"/>
        <v>-</v>
      </c>
      <c r="N254" s="108" t="str">
        <f t="shared" si="32"/>
        <v>-</v>
      </c>
      <c r="O254" s="108" t="str">
        <f t="shared" si="32"/>
        <v>-</v>
      </c>
      <c r="P254" s="108" t="str">
        <f t="shared" si="32"/>
        <v>-</v>
      </c>
      <c r="Q254" s="108" t="str">
        <f t="shared" si="32"/>
        <v>-</v>
      </c>
      <c r="R254" s="108" t="str">
        <f t="shared" si="32"/>
        <v>-</v>
      </c>
      <c r="S254" s="108" t="str">
        <f t="shared" si="32"/>
        <v>-</v>
      </c>
      <c r="T254" s="108" t="str">
        <f t="shared" si="32"/>
        <v>-</v>
      </c>
      <c r="U254" s="108" t="str">
        <f t="shared" si="32"/>
        <v>-</v>
      </c>
      <c r="V254" s="108" t="str">
        <f t="shared" si="32"/>
        <v>-</v>
      </c>
      <c r="W254" s="108" t="str">
        <f t="shared" si="32"/>
        <v>-</v>
      </c>
      <c r="X254" s="108" t="str">
        <f t="shared" si="32"/>
        <v>-</v>
      </c>
      <c r="Y254" s="108" t="str">
        <f t="shared" si="30"/>
        <v>-</v>
      </c>
      <c r="Z254" s="108" t="str">
        <f t="shared" si="30"/>
        <v>-</v>
      </c>
      <c r="AA254" s="108" t="str">
        <f t="shared" si="30"/>
        <v>-</v>
      </c>
      <c r="AB254" s="108" t="str">
        <f t="shared" si="30"/>
        <v>-</v>
      </c>
      <c r="AC254" s="108" t="str">
        <f t="shared" si="30"/>
        <v>-</v>
      </c>
      <c r="AD254" s="108" t="str">
        <f t="shared" si="30"/>
        <v>-</v>
      </c>
      <c r="AE254" s="108" t="str">
        <f t="shared" si="30"/>
        <v>-</v>
      </c>
      <c r="AF254" s="108" t="str">
        <f t="shared" si="30"/>
        <v>-</v>
      </c>
      <c r="AG254" s="108" t="str">
        <f t="shared" si="30"/>
        <v>-</v>
      </c>
      <c r="AH254" s="108" t="str">
        <f t="shared" si="30"/>
        <v>-</v>
      </c>
      <c r="AI254" s="108" t="str">
        <f t="shared" si="30"/>
        <v>-</v>
      </c>
      <c r="AJ254" s="108" t="str">
        <f t="shared" si="30"/>
        <v>-</v>
      </c>
      <c r="AK254" s="108" t="str">
        <f t="shared" si="30"/>
        <v>-</v>
      </c>
      <c r="AL254" s="108" t="str">
        <f t="shared" si="30"/>
        <v>-</v>
      </c>
      <c r="AM254" s="108" t="str">
        <f t="shared" si="30"/>
        <v>-</v>
      </c>
      <c r="AN254" s="108" t="str">
        <f t="shared" si="30"/>
        <v>-</v>
      </c>
      <c r="AO254" s="108" t="str">
        <f t="shared" si="30"/>
        <v>-</v>
      </c>
      <c r="AP254" s="109"/>
      <c r="AQ254" s="88"/>
    </row>
    <row r="255" spans="1:43">
      <c r="A255" s="22">
        <f t="shared" si="16"/>
        <v>57</v>
      </c>
      <c r="B255" s="108" t="str">
        <f t="shared" si="32"/>
        <v>-</v>
      </c>
      <c r="C255" s="108" t="str">
        <f t="shared" si="32"/>
        <v>-</v>
      </c>
      <c r="D255" s="108" t="str">
        <f t="shared" si="32"/>
        <v>-</v>
      </c>
      <c r="E255" s="108" t="str">
        <f t="shared" si="32"/>
        <v>-</v>
      </c>
      <c r="F255" s="108" t="str">
        <f t="shared" si="32"/>
        <v>-</v>
      </c>
      <c r="G255" s="108" t="str">
        <f t="shared" si="32"/>
        <v>-</v>
      </c>
      <c r="H255" s="108" t="str">
        <f t="shared" si="32"/>
        <v>-</v>
      </c>
      <c r="I255" s="108" t="str">
        <f t="shared" si="32"/>
        <v>-</v>
      </c>
      <c r="J255" s="108" t="str">
        <f t="shared" si="32"/>
        <v>-</v>
      </c>
      <c r="K255" s="108" t="str">
        <f t="shared" si="32"/>
        <v>-</v>
      </c>
      <c r="L255" s="108" t="str">
        <f t="shared" si="32"/>
        <v>-</v>
      </c>
      <c r="M255" s="108" t="str">
        <f t="shared" si="32"/>
        <v>-</v>
      </c>
      <c r="N255" s="108" t="str">
        <f t="shared" si="32"/>
        <v>-</v>
      </c>
      <c r="O255" s="108" t="str">
        <f t="shared" si="32"/>
        <v>-</v>
      </c>
      <c r="P255" s="108" t="str">
        <f t="shared" si="32"/>
        <v>-</v>
      </c>
      <c r="Q255" s="108" t="str">
        <f t="shared" si="32"/>
        <v>-</v>
      </c>
      <c r="R255" s="108" t="str">
        <f t="shared" si="32"/>
        <v>-</v>
      </c>
      <c r="S255" s="108" t="str">
        <f t="shared" si="32"/>
        <v>-</v>
      </c>
      <c r="T255" s="108" t="str">
        <f t="shared" si="32"/>
        <v>-</v>
      </c>
      <c r="U255" s="108" t="str">
        <f t="shared" si="32"/>
        <v>-</v>
      </c>
      <c r="V255" s="108" t="str">
        <f t="shared" si="32"/>
        <v>-</v>
      </c>
      <c r="W255" s="108" t="str">
        <f t="shared" si="32"/>
        <v>-</v>
      </c>
      <c r="X255" s="108" t="str">
        <f t="shared" si="32"/>
        <v>-</v>
      </c>
      <c r="Y255" s="108" t="str">
        <f t="shared" si="30"/>
        <v>-</v>
      </c>
      <c r="Z255" s="108" t="str">
        <f t="shared" si="30"/>
        <v>-</v>
      </c>
      <c r="AA255" s="108" t="str">
        <f t="shared" si="30"/>
        <v>-</v>
      </c>
      <c r="AB255" s="108" t="str">
        <f t="shared" si="30"/>
        <v>-</v>
      </c>
      <c r="AC255" s="108" t="str">
        <f t="shared" si="30"/>
        <v>-</v>
      </c>
      <c r="AD255" s="108" t="str">
        <f t="shared" si="30"/>
        <v>-</v>
      </c>
      <c r="AE255" s="108" t="str">
        <f t="shared" si="30"/>
        <v>-</v>
      </c>
      <c r="AF255" s="108" t="str">
        <f t="shared" si="30"/>
        <v>-</v>
      </c>
      <c r="AG255" s="108" t="str">
        <f t="shared" si="30"/>
        <v>-</v>
      </c>
      <c r="AH255" s="108" t="str">
        <f t="shared" si="30"/>
        <v>-</v>
      </c>
      <c r="AI255" s="108" t="str">
        <f t="shared" si="30"/>
        <v>-</v>
      </c>
      <c r="AJ255" s="108" t="str">
        <f t="shared" si="30"/>
        <v>-</v>
      </c>
      <c r="AK255" s="108" t="str">
        <f t="shared" si="30"/>
        <v>-</v>
      </c>
      <c r="AL255" s="108" t="str">
        <f t="shared" si="30"/>
        <v>-</v>
      </c>
      <c r="AM255" s="108" t="str">
        <f t="shared" si="30"/>
        <v>-</v>
      </c>
      <c r="AN255" s="108" t="str">
        <f t="shared" si="30"/>
        <v>-</v>
      </c>
      <c r="AO255" s="108" t="str">
        <f t="shared" si="30"/>
        <v>-</v>
      </c>
      <c r="AP255" s="109"/>
      <c r="AQ255" s="88"/>
    </row>
    <row r="256" spans="1:43">
      <c r="A256" s="22">
        <f t="shared" si="16"/>
        <v>58</v>
      </c>
      <c r="B256" s="108" t="str">
        <f t="shared" si="32"/>
        <v>-</v>
      </c>
      <c r="C256" s="108" t="str">
        <f t="shared" si="32"/>
        <v>-</v>
      </c>
      <c r="D256" s="108" t="str">
        <f t="shared" si="32"/>
        <v>-</v>
      </c>
      <c r="E256" s="108" t="str">
        <f t="shared" si="32"/>
        <v>-</v>
      </c>
      <c r="F256" s="108" t="str">
        <f t="shared" si="32"/>
        <v>-</v>
      </c>
      <c r="G256" s="108" t="str">
        <f t="shared" si="32"/>
        <v>-</v>
      </c>
      <c r="H256" s="108" t="str">
        <f t="shared" si="32"/>
        <v>-</v>
      </c>
      <c r="I256" s="108" t="str">
        <f t="shared" si="32"/>
        <v>-</v>
      </c>
      <c r="J256" s="108" t="str">
        <f t="shared" si="32"/>
        <v>-</v>
      </c>
      <c r="K256" s="108" t="str">
        <f t="shared" si="32"/>
        <v>-</v>
      </c>
      <c r="L256" s="108" t="str">
        <f t="shared" si="32"/>
        <v>-</v>
      </c>
      <c r="M256" s="108" t="str">
        <f t="shared" si="32"/>
        <v>-</v>
      </c>
      <c r="N256" s="108" t="str">
        <f t="shared" si="32"/>
        <v>-</v>
      </c>
      <c r="O256" s="108" t="str">
        <f t="shared" si="32"/>
        <v>-</v>
      </c>
      <c r="P256" s="108" t="str">
        <f t="shared" si="32"/>
        <v>-</v>
      </c>
      <c r="Q256" s="108" t="str">
        <f t="shared" si="32"/>
        <v>-</v>
      </c>
      <c r="R256" s="108" t="str">
        <f t="shared" si="32"/>
        <v>-</v>
      </c>
      <c r="S256" s="108" t="str">
        <f t="shared" si="32"/>
        <v>-</v>
      </c>
      <c r="T256" s="108" t="str">
        <f t="shared" si="32"/>
        <v>-</v>
      </c>
      <c r="U256" s="108" t="str">
        <f t="shared" si="32"/>
        <v>-</v>
      </c>
      <c r="V256" s="108" t="str">
        <f t="shared" si="32"/>
        <v>-</v>
      </c>
      <c r="W256" s="108" t="str">
        <f t="shared" si="32"/>
        <v>-</v>
      </c>
      <c r="X256" s="108" t="str">
        <f t="shared" si="32"/>
        <v>-</v>
      </c>
      <c r="Y256" s="108" t="str">
        <f t="shared" si="30"/>
        <v>-</v>
      </c>
      <c r="Z256" s="108" t="str">
        <f t="shared" si="30"/>
        <v>-</v>
      </c>
      <c r="AA256" s="108" t="str">
        <f t="shared" si="30"/>
        <v>-</v>
      </c>
      <c r="AB256" s="108" t="str">
        <f t="shared" si="30"/>
        <v>-</v>
      </c>
      <c r="AC256" s="108" t="str">
        <f t="shared" si="30"/>
        <v>-</v>
      </c>
      <c r="AD256" s="108" t="str">
        <f t="shared" si="30"/>
        <v>-</v>
      </c>
      <c r="AE256" s="108" t="str">
        <f t="shared" si="30"/>
        <v>-</v>
      </c>
      <c r="AF256" s="108" t="str">
        <f t="shared" si="30"/>
        <v>-</v>
      </c>
      <c r="AG256" s="108" t="str">
        <f t="shared" si="30"/>
        <v>-</v>
      </c>
      <c r="AH256" s="108" t="str">
        <f t="shared" si="30"/>
        <v>-</v>
      </c>
      <c r="AI256" s="108" t="str">
        <f t="shared" si="30"/>
        <v>-</v>
      </c>
      <c r="AJ256" s="108" t="str">
        <f t="shared" si="30"/>
        <v>-</v>
      </c>
      <c r="AK256" s="108" t="str">
        <f t="shared" si="30"/>
        <v>-</v>
      </c>
      <c r="AL256" s="108" t="str">
        <f t="shared" si="30"/>
        <v>-</v>
      </c>
      <c r="AM256" s="108" t="str">
        <f t="shared" si="30"/>
        <v>-</v>
      </c>
      <c r="AN256" s="108" t="str">
        <f t="shared" si="30"/>
        <v>-</v>
      </c>
      <c r="AO256" s="108" t="str">
        <f t="shared" si="30"/>
        <v>-</v>
      </c>
      <c r="AP256" s="109"/>
      <c r="AQ256" s="88"/>
    </row>
    <row r="257" spans="1:43">
      <c r="A257" s="22">
        <f t="shared" si="16"/>
        <v>59</v>
      </c>
      <c r="B257" s="108" t="str">
        <f t="shared" si="32"/>
        <v>-</v>
      </c>
      <c r="C257" s="108" t="str">
        <f t="shared" si="32"/>
        <v>-</v>
      </c>
      <c r="D257" s="108" t="str">
        <f t="shared" si="32"/>
        <v>-</v>
      </c>
      <c r="E257" s="108" t="str">
        <f t="shared" si="32"/>
        <v>-</v>
      </c>
      <c r="F257" s="108" t="str">
        <f t="shared" si="32"/>
        <v>-</v>
      </c>
      <c r="G257" s="108" t="str">
        <f t="shared" si="32"/>
        <v>-</v>
      </c>
      <c r="H257" s="108" t="str">
        <f t="shared" si="32"/>
        <v>-</v>
      </c>
      <c r="I257" s="108" t="str">
        <f t="shared" si="32"/>
        <v>-</v>
      </c>
      <c r="J257" s="108" t="str">
        <f t="shared" si="32"/>
        <v>-</v>
      </c>
      <c r="K257" s="108" t="str">
        <f t="shared" si="32"/>
        <v>-</v>
      </c>
      <c r="L257" s="108" t="str">
        <f t="shared" si="32"/>
        <v>-</v>
      </c>
      <c r="M257" s="108" t="str">
        <f t="shared" si="32"/>
        <v>-</v>
      </c>
      <c r="N257" s="108" t="str">
        <f t="shared" si="32"/>
        <v>-</v>
      </c>
      <c r="O257" s="108" t="str">
        <f t="shared" si="32"/>
        <v>-</v>
      </c>
      <c r="P257" s="108" t="str">
        <f t="shared" si="32"/>
        <v>-</v>
      </c>
      <c r="Q257" s="108" t="str">
        <f t="shared" si="32"/>
        <v>-</v>
      </c>
      <c r="R257" s="108" t="str">
        <f t="shared" si="32"/>
        <v>-</v>
      </c>
      <c r="S257" s="108" t="str">
        <f t="shared" si="32"/>
        <v>-</v>
      </c>
      <c r="T257" s="108" t="str">
        <f t="shared" si="32"/>
        <v>-</v>
      </c>
      <c r="U257" s="108" t="str">
        <f t="shared" si="32"/>
        <v>-</v>
      </c>
      <c r="V257" s="108" t="str">
        <f t="shared" si="32"/>
        <v>-</v>
      </c>
      <c r="W257" s="108" t="str">
        <f t="shared" si="32"/>
        <v>-</v>
      </c>
      <c r="X257" s="108" t="str">
        <f t="shared" si="32"/>
        <v>-</v>
      </c>
      <c r="Y257" s="108" t="str">
        <f t="shared" si="30"/>
        <v>-</v>
      </c>
      <c r="Z257" s="108" t="str">
        <f t="shared" si="30"/>
        <v>-</v>
      </c>
      <c r="AA257" s="108" t="str">
        <f t="shared" si="30"/>
        <v>-</v>
      </c>
      <c r="AB257" s="108" t="str">
        <f t="shared" si="30"/>
        <v>-</v>
      </c>
      <c r="AC257" s="108" t="str">
        <f t="shared" si="30"/>
        <v>-</v>
      </c>
      <c r="AD257" s="108" t="str">
        <f t="shared" si="30"/>
        <v>-</v>
      </c>
      <c r="AE257" s="108" t="str">
        <f t="shared" si="30"/>
        <v>-</v>
      </c>
      <c r="AF257" s="108" t="str">
        <f t="shared" si="30"/>
        <v>-</v>
      </c>
      <c r="AG257" s="108" t="str">
        <f t="shared" si="30"/>
        <v>-</v>
      </c>
      <c r="AH257" s="108" t="str">
        <f t="shared" si="30"/>
        <v>-</v>
      </c>
      <c r="AI257" s="108" t="str">
        <f t="shared" si="30"/>
        <v>-</v>
      </c>
      <c r="AJ257" s="108" t="str">
        <f t="shared" si="30"/>
        <v>-</v>
      </c>
      <c r="AK257" s="108" t="str">
        <f t="shared" si="30"/>
        <v>-</v>
      </c>
      <c r="AL257" s="108" t="str">
        <f t="shared" si="30"/>
        <v>-</v>
      </c>
      <c r="AM257" s="108" t="str">
        <f t="shared" si="30"/>
        <v>-</v>
      </c>
      <c r="AN257" s="108" t="str">
        <f t="shared" si="30"/>
        <v>-</v>
      </c>
      <c r="AO257" s="108" t="str">
        <f t="shared" si="30"/>
        <v>-</v>
      </c>
      <c r="AP257" s="109"/>
      <c r="AQ257" s="88"/>
    </row>
    <row r="258" spans="1:43">
      <c r="A258" s="22">
        <f t="shared" si="16"/>
        <v>60</v>
      </c>
      <c r="B258" s="108" t="str">
        <f t="shared" si="32"/>
        <v>-</v>
      </c>
      <c r="C258" s="108" t="str">
        <f t="shared" si="32"/>
        <v>-</v>
      </c>
      <c r="D258" s="108" t="str">
        <f t="shared" si="32"/>
        <v>-</v>
      </c>
      <c r="E258" s="108" t="str">
        <f t="shared" si="32"/>
        <v>-</v>
      </c>
      <c r="F258" s="108" t="str">
        <f t="shared" si="32"/>
        <v>-</v>
      </c>
      <c r="G258" s="108" t="str">
        <f t="shared" si="32"/>
        <v>-</v>
      </c>
      <c r="H258" s="108" t="str">
        <f t="shared" si="32"/>
        <v>-</v>
      </c>
      <c r="I258" s="108" t="str">
        <f t="shared" si="32"/>
        <v>-</v>
      </c>
      <c r="J258" s="108" t="str">
        <f t="shared" si="32"/>
        <v>-</v>
      </c>
      <c r="K258" s="108" t="str">
        <f t="shared" si="32"/>
        <v>-</v>
      </c>
      <c r="L258" s="108" t="str">
        <f t="shared" si="32"/>
        <v>-</v>
      </c>
      <c r="M258" s="108" t="str">
        <f t="shared" si="32"/>
        <v>-</v>
      </c>
      <c r="N258" s="108" t="str">
        <f t="shared" si="32"/>
        <v>-</v>
      </c>
      <c r="O258" s="108" t="str">
        <f t="shared" si="32"/>
        <v>-</v>
      </c>
      <c r="P258" s="108" t="str">
        <f t="shared" si="32"/>
        <v>-</v>
      </c>
      <c r="Q258" s="108" t="str">
        <f t="shared" si="32"/>
        <v>-</v>
      </c>
      <c r="R258" s="108" t="str">
        <f t="shared" si="32"/>
        <v>-</v>
      </c>
      <c r="S258" s="108" t="str">
        <f t="shared" si="32"/>
        <v>-</v>
      </c>
      <c r="T258" s="108" t="str">
        <f t="shared" si="32"/>
        <v>-</v>
      </c>
      <c r="U258" s="108" t="str">
        <f t="shared" si="32"/>
        <v>-</v>
      </c>
      <c r="V258" s="108" t="str">
        <f t="shared" si="32"/>
        <v>-</v>
      </c>
      <c r="W258" s="108" t="str">
        <f t="shared" si="32"/>
        <v>-</v>
      </c>
      <c r="X258" s="108" t="str">
        <f t="shared" si="32"/>
        <v>-</v>
      </c>
      <c r="Y258" s="108" t="str">
        <f t="shared" si="30"/>
        <v>-</v>
      </c>
      <c r="Z258" s="108" t="str">
        <f t="shared" si="30"/>
        <v>-</v>
      </c>
      <c r="AA258" s="108" t="str">
        <f t="shared" si="30"/>
        <v>-</v>
      </c>
      <c r="AB258" s="108" t="str">
        <f t="shared" ref="AB258:AO258" si="33">IF(AND(OR(AB62&gt;=10,AB62&lt;=3),AB161="НЕТ"),"!!!","-")</f>
        <v>-</v>
      </c>
      <c r="AC258" s="108" t="str">
        <f t="shared" si="33"/>
        <v>-</v>
      </c>
      <c r="AD258" s="108" t="str">
        <f t="shared" si="33"/>
        <v>-</v>
      </c>
      <c r="AE258" s="108" t="str">
        <f t="shared" si="33"/>
        <v>-</v>
      </c>
      <c r="AF258" s="108" t="str">
        <f t="shared" si="33"/>
        <v>-</v>
      </c>
      <c r="AG258" s="108" t="str">
        <f t="shared" si="33"/>
        <v>-</v>
      </c>
      <c r="AH258" s="108" t="str">
        <f t="shared" si="33"/>
        <v>-</v>
      </c>
      <c r="AI258" s="108" t="str">
        <f t="shared" si="33"/>
        <v>-</v>
      </c>
      <c r="AJ258" s="108" t="str">
        <f t="shared" si="33"/>
        <v>-</v>
      </c>
      <c r="AK258" s="108" t="str">
        <f t="shared" si="33"/>
        <v>-</v>
      </c>
      <c r="AL258" s="108" t="str">
        <f t="shared" si="33"/>
        <v>-</v>
      </c>
      <c r="AM258" s="108" t="str">
        <f t="shared" si="33"/>
        <v>-</v>
      </c>
      <c r="AN258" s="108" t="str">
        <f t="shared" si="33"/>
        <v>-</v>
      </c>
      <c r="AO258" s="108" t="str">
        <f t="shared" si="33"/>
        <v>-</v>
      </c>
      <c r="AP258" s="109"/>
      <c r="AQ258" s="88"/>
    </row>
    <row r="259" spans="1:43">
      <c r="A259" s="22">
        <f t="shared" si="16"/>
        <v>61</v>
      </c>
      <c r="B259" s="108" t="str">
        <f t="shared" si="32"/>
        <v>-</v>
      </c>
      <c r="C259" s="108" t="str">
        <f t="shared" si="32"/>
        <v>-</v>
      </c>
      <c r="D259" s="108" t="str">
        <f t="shared" si="32"/>
        <v>-</v>
      </c>
      <c r="E259" s="108" t="str">
        <f t="shared" si="32"/>
        <v>-</v>
      </c>
      <c r="F259" s="108" t="str">
        <f t="shared" si="32"/>
        <v>-</v>
      </c>
      <c r="G259" s="108" t="str">
        <f t="shared" si="32"/>
        <v>-</v>
      </c>
      <c r="H259" s="108" t="str">
        <f t="shared" si="32"/>
        <v>-</v>
      </c>
      <c r="I259" s="108" t="str">
        <f t="shared" si="32"/>
        <v>-</v>
      </c>
      <c r="J259" s="108" t="str">
        <f t="shared" si="32"/>
        <v>-</v>
      </c>
      <c r="K259" s="108" t="str">
        <f t="shared" si="32"/>
        <v>-</v>
      </c>
      <c r="L259" s="108" t="str">
        <f t="shared" si="32"/>
        <v>-</v>
      </c>
      <c r="M259" s="108" t="str">
        <f t="shared" si="32"/>
        <v>-</v>
      </c>
      <c r="N259" s="108" t="str">
        <f t="shared" si="32"/>
        <v>-</v>
      </c>
      <c r="O259" s="108" t="str">
        <f t="shared" si="32"/>
        <v>-</v>
      </c>
      <c r="P259" s="108" t="str">
        <f t="shared" si="32"/>
        <v>-</v>
      </c>
      <c r="Q259" s="108" t="str">
        <f t="shared" si="32"/>
        <v>-</v>
      </c>
      <c r="R259" s="108" t="str">
        <f t="shared" si="32"/>
        <v>-</v>
      </c>
      <c r="S259" s="108" t="str">
        <f t="shared" si="32"/>
        <v>-</v>
      </c>
      <c r="T259" s="108" t="str">
        <f t="shared" si="32"/>
        <v>-</v>
      </c>
      <c r="U259" s="108" t="str">
        <f t="shared" si="32"/>
        <v>-</v>
      </c>
      <c r="V259" s="108" t="str">
        <f t="shared" si="32"/>
        <v>-</v>
      </c>
      <c r="W259" s="108" t="str">
        <f t="shared" si="32"/>
        <v>-</v>
      </c>
      <c r="X259" s="108" t="str">
        <f t="shared" si="32"/>
        <v>-</v>
      </c>
      <c r="Y259" s="108" t="str">
        <f t="shared" ref="Y259:AO273" si="34">IF(AND(OR(Y63&gt;=10,Y63&lt;=3),Y162="НЕТ"),"!!!","-")</f>
        <v>-</v>
      </c>
      <c r="Z259" s="108" t="str">
        <f t="shared" si="34"/>
        <v>-</v>
      </c>
      <c r="AA259" s="108" t="str">
        <f t="shared" si="34"/>
        <v>-</v>
      </c>
      <c r="AB259" s="108" t="str">
        <f t="shared" si="34"/>
        <v>-</v>
      </c>
      <c r="AC259" s="108" t="str">
        <f t="shared" si="34"/>
        <v>-</v>
      </c>
      <c r="AD259" s="108" t="str">
        <f t="shared" si="34"/>
        <v>-</v>
      </c>
      <c r="AE259" s="108" t="str">
        <f t="shared" si="34"/>
        <v>-</v>
      </c>
      <c r="AF259" s="108" t="str">
        <f t="shared" si="34"/>
        <v>-</v>
      </c>
      <c r="AG259" s="108" t="str">
        <f t="shared" si="34"/>
        <v>-</v>
      </c>
      <c r="AH259" s="108" t="str">
        <f t="shared" si="34"/>
        <v>-</v>
      </c>
      <c r="AI259" s="108" t="str">
        <f t="shared" si="34"/>
        <v>-</v>
      </c>
      <c r="AJ259" s="108" t="str">
        <f t="shared" si="34"/>
        <v>-</v>
      </c>
      <c r="AK259" s="108" t="str">
        <f t="shared" si="34"/>
        <v>-</v>
      </c>
      <c r="AL259" s="108" t="str">
        <f t="shared" si="34"/>
        <v>-</v>
      </c>
      <c r="AM259" s="108" t="str">
        <f t="shared" si="34"/>
        <v>-</v>
      </c>
      <c r="AN259" s="108" t="str">
        <f t="shared" si="34"/>
        <v>-</v>
      </c>
      <c r="AO259" s="108" t="str">
        <f t="shared" si="34"/>
        <v>-</v>
      </c>
      <c r="AP259" s="109"/>
      <c r="AQ259" s="88"/>
    </row>
    <row r="260" spans="1:43">
      <c r="A260" s="22">
        <f t="shared" si="16"/>
        <v>62</v>
      </c>
      <c r="B260" s="108" t="str">
        <f t="shared" si="32"/>
        <v>-</v>
      </c>
      <c r="C260" s="108" t="str">
        <f t="shared" si="32"/>
        <v>-</v>
      </c>
      <c r="D260" s="108" t="str">
        <f t="shared" si="32"/>
        <v>-</v>
      </c>
      <c r="E260" s="108" t="str">
        <f t="shared" si="32"/>
        <v>-</v>
      </c>
      <c r="F260" s="108" t="str">
        <f t="shared" si="32"/>
        <v>-</v>
      </c>
      <c r="G260" s="108" t="str">
        <f t="shared" si="32"/>
        <v>-</v>
      </c>
      <c r="H260" s="108" t="str">
        <f t="shared" si="32"/>
        <v>-</v>
      </c>
      <c r="I260" s="108" t="str">
        <f t="shared" si="32"/>
        <v>-</v>
      </c>
      <c r="J260" s="108" t="str">
        <f t="shared" si="32"/>
        <v>-</v>
      </c>
      <c r="K260" s="108" t="str">
        <f t="shared" si="32"/>
        <v>-</v>
      </c>
      <c r="L260" s="108" t="str">
        <f t="shared" si="32"/>
        <v>-</v>
      </c>
      <c r="M260" s="108" t="str">
        <f t="shared" si="32"/>
        <v>-</v>
      </c>
      <c r="N260" s="108" t="str">
        <f t="shared" si="32"/>
        <v>-</v>
      </c>
      <c r="O260" s="108" t="str">
        <f t="shared" si="32"/>
        <v>-</v>
      </c>
      <c r="P260" s="108" t="str">
        <f t="shared" si="32"/>
        <v>-</v>
      </c>
      <c r="Q260" s="108" t="str">
        <f t="shared" si="32"/>
        <v>-</v>
      </c>
      <c r="R260" s="108" t="str">
        <f t="shared" si="32"/>
        <v>-</v>
      </c>
      <c r="S260" s="108" t="str">
        <f t="shared" si="32"/>
        <v>-</v>
      </c>
      <c r="T260" s="108" t="str">
        <f t="shared" si="32"/>
        <v>-</v>
      </c>
      <c r="U260" s="108" t="str">
        <f t="shared" si="32"/>
        <v>-</v>
      </c>
      <c r="V260" s="108" t="str">
        <f t="shared" si="32"/>
        <v>-</v>
      </c>
      <c r="W260" s="108" t="str">
        <f t="shared" si="32"/>
        <v>-</v>
      </c>
      <c r="X260" s="108" t="str">
        <f t="shared" si="32"/>
        <v>-</v>
      </c>
      <c r="Y260" s="108" t="str">
        <f t="shared" si="34"/>
        <v>-</v>
      </c>
      <c r="Z260" s="108" t="str">
        <f t="shared" si="34"/>
        <v>-</v>
      </c>
      <c r="AA260" s="108" t="str">
        <f t="shared" si="34"/>
        <v>-</v>
      </c>
      <c r="AB260" s="108" t="str">
        <f t="shared" si="34"/>
        <v>-</v>
      </c>
      <c r="AC260" s="108" t="str">
        <f t="shared" si="34"/>
        <v>-</v>
      </c>
      <c r="AD260" s="108" t="str">
        <f t="shared" si="34"/>
        <v>-</v>
      </c>
      <c r="AE260" s="108" t="str">
        <f t="shared" si="34"/>
        <v>-</v>
      </c>
      <c r="AF260" s="108" t="str">
        <f t="shared" si="34"/>
        <v>-</v>
      </c>
      <c r="AG260" s="108" t="str">
        <f t="shared" si="34"/>
        <v>-</v>
      </c>
      <c r="AH260" s="108" t="str">
        <f t="shared" si="34"/>
        <v>-</v>
      </c>
      <c r="AI260" s="108" t="str">
        <f t="shared" si="34"/>
        <v>-</v>
      </c>
      <c r="AJ260" s="108" t="str">
        <f t="shared" si="34"/>
        <v>-</v>
      </c>
      <c r="AK260" s="108" t="str">
        <f t="shared" si="34"/>
        <v>-</v>
      </c>
      <c r="AL260" s="108" t="str">
        <f t="shared" si="34"/>
        <v>-</v>
      </c>
      <c r="AM260" s="108" t="str">
        <f t="shared" si="34"/>
        <v>-</v>
      </c>
      <c r="AN260" s="108" t="str">
        <f t="shared" si="34"/>
        <v>-</v>
      </c>
      <c r="AO260" s="108" t="str">
        <f t="shared" si="34"/>
        <v>-</v>
      </c>
      <c r="AP260" s="109"/>
      <c r="AQ260" s="88"/>
    </row>
    <row r="261" spans="1:43">
      <c r="A261" s="22">
        <f t="shared" si="16"/>
        <v>63</v>
      </c>
      <c r="B261" s="108" t="str">
        <f t="shared" si="32"/>
        <v>-</v>
      </c>
      <c r="C261" s="108" t="str">
        <f t="shared" si="32"/>
        <v>-</v>
      </c>
      <c r="D261" s="108" t="str">
        <f t="shared" si="32"/>
        <v>-</v>
      </c>
      <c r="E261" s="108" t="str">
        <f t="shared" si="32"/>
        <v>-</v>
      </c>
      <c r="F261" s="108" t="str">
        <f t="shared" si="32"/>
        <v>-</v>
      </c>
      <c r="G261" s="108" t="str">
        <f t="shared" si="32"/>
        <v>-</v>
      </c>
      <c r="H261" s="108" t="str">
        <f t="shared" si="32"/>
        <v>-</v>
      </c>
      <c r="I261" s="108" t="str">
        <f t="shared" si="32"/>
        <v>-</v>
      </c>
      <c r="J261" s="108" t="str">
        <f t="shared" si="32"/>
        <v>-</v>
      </c>
      <c r="K261" s="108" t="str">
        <f t="shared" si="32"/>
        <v>-</v>
      </c>
      <c r="L261" s="108" t="str">
        <f t="shared" si="32"/>
        <v>-</v>
      </c>
      <c r="M261" s="108" t="str">
        <f t="shared" si="32"/>
        <v>-</v>
      </c>
      <c r="N261" s="108" t="str">
        <f t="shared" si="32"/>
        <v>-</v>
      </c>
      <c r="O261" s="108" t="str">
        <f t="shared" si="32"/>
        <v>-</v>
      </c>
      <c r="P261" s="108" t="str">
        <f t="shared" si="32"/>
        <v>-</v>
      </c>
      <c r="Q261" s="108" t="str">
        <f t="shared" si="32"/>
        <v>-</v>
      </c>
      <c r="R261" s="108" t="str">
        <f t="shared" si="32"/>
        <v>-</v>
      </c>
      <c r="S261" s="108" t="str">
        <f t="shared" si="32"/>
        <v>-</v>
      </c>
      <c r="T261" s="108" t="str">
        <f t="shared" si="32"/>
        <v>-</v>
      </c>
      <c r="U261" s="108" t="str">
        <f t="shared" si="32"/>
        <v>-</v>
      </c>
      <c r="V261" s="108" t="str">
        <f t="shared" si="32"/>
        <v>-</v>
      </c>
      <c r="W261" s="108" t="str">
        <f t="shared" si="32"/>
        <v>-</v>
      </c>
      <c r="X261" s="108" t="str">
        <f t="shared" si="32"/>
        <v>-</v>
      </c>
      <c r="Y261" s="108" t="str">
        <f t="shared" si="34"/>
        <v>-</v>
      </c>
      <c r="Z261" s="108" t="str">
        <f t="shared" si="34"/>
        <v>-</v>
      </c>
      <c r="AA261" s="108" t="str">
        <f t="shared" si="34"/>
        <v>-</v>
      </c>
      <c r="AB261" s="108" t="str">
        <f t="shared" si="34"/>
        <v>-</v>
      </c>
      <c r="AC261" s="108" t="str">
        <f t="shared" si="34"/>
        <v>-</v>
      </c>
      <c r="AD261" s="108" t="str">
        <f t="shared" si="34"/>
        <v>-</v>
      </c>
      <c r="AE261" s="108" t="str">
        <f t="shared" si="34"/>
        <v>-</v>
      </c>
      <c r="AF261" s="108" t="str">
        <f t="shared" si="34"/>
        <v>-</v>
      </c>
      <c r="AG261" s="108" t="str">
        <f t="shared" si="34"/>
        <v>-</v>
      </c>
      <c r="AH261" s="108" t="str">
        <f t="shared" si="34"/>
        <v>-</v>
      </c>
      <c r="AI261" s="108" t="str">
        <f t="shared" si="34"/>
        <v>-</v>
      </c>
      <c r="AJ261" s="108" t="str">
        <f t="shared" si="34"/>
        <v>-</v>
      </c>
      <c r="AK261" s="108" t="str">
        <f t="shared" si="34"/>
        <v>-</v>
      </c>
      <c r="AL261" s="108" t="str">
        <f t="shared" si="34"/>
        <v>-</v>
      </c>
      <c r="AM261" s="108" t="str">
        <f t="shared" si="34"/>
        <v>-</v>
      </c>
      <c r="AN261" s="108" t="str">
        <f t="shared" si="34"/>
        <v>-</v>
      </c>
      <c r="AO261" s="108" t="str">
        <f t="shared" si="34"/>
        <v>-</v>
      </c>
      <c r="AP261" s="109"/>
      <c r="AQ261" s="88"/>
    </row>
    <row r="262" spans="1:43">
      <c r="A262" s="22">
        <f t="shared" si="16"/>
        <v>64</v>
      </c>
      <c r="B262" s="108" t="str">
        <f t="shared" si="32"/>
        <v>-</v>
      </c>
      <c r="C262" s="108" t="str">
        <f t="shared" si="32"/>
        <v>-</v>
      </c>
      <c r="D262" s="108" t="str">
        <f t="shared" si="32"/>
        <v>-</v>
      </c>
      <c r="E262" s="108" t="str">
        <f t="shared" si="32"/>
        <v>-</v>
      </c>
      <c r="F262" s="108" t="str">
        <f t="shared" si="32"/>
        <v>-</v>
      </c>
      <c r="G262" s="108" t="str">
        <f t="shared" si="32"/>
        <v>-</v>
      </c>
      <c r="H262" s="108" t="str">
        <f t="shared" si="32"/>
        <v>-</v>
      </c>
      <c r="I262" s="108" t="str">
        <f t="shared" si="32"/>
        <v>-</v>
      </c>
      <c r="J262" s="108" t="str">
        <f t="shared" si="32"/>
        <v>-</v>
      </c>
      <c r="K262" s="108" t="str">
        <f t="shared" si="32"/>
        <v>-</v>
      </c>
      <c r="L262" s="108" t="str">
        <f t="shared" si="32"/>
        <v>-</v>
      </c>
      <c r="M262" s="108" t="str">
        <f t="shared" si="32"/>
        <v>-</v>
      </c>
      <c r="N262" s="108" t="str">
        <f t="shared" si="32"/>
        <v>-</v>
      </c>
      <c r="O262" s="108" t="str">
        <f t="shared" si="32"/>
        <v>-</v>
      </c>
      <c r="P262" s="108" t="str">
        <f t="shared" si="32"/>
        <v>-</v>
      </c>
      <c r="Q262" s="108" t="str">
        <f t="shared" si="32"/>
        <v>-</v>
      </c>
      <c r="R262" s="108" t="str">
        <f t="shared" si="32"/>
        <v>-</v>
      </c>
      <c r="S262" s="108" t="str">
        <f t="shared" si="32"/>
        <v>-</v>
      </c>
      <c r="T262" s="108" t="str">
        <f t="shared" si="32"/>
        <v>-</v>
      </c>
      <c r="U262" s="108" t="str">
        <f t="shared" si="32"/>
        <v>-</v>
      </c>
      <c r="V262" s="108" t="str">
        <f t="shared" si="32"/>
        <v>-</v>
      </c>
      <c r="W262" s="108" t="str">
        <f t="shared" si="32"/>
        <v>-</v>
      </c>
      <c r="X262" s="108" t="str">
        <f t="shared" si="32"/>
        <v>-</v>
      </c>
      <c r="Y262" s="108" t="str">
        <f t="shared" si="34"/>
        <v>-</v>
      </c>
      <c r="Z262" s="108" t="str">
        <f t="shared" si="34"/>
        <v>-</v>
      </c>
      <c r="AA262" s="108" t="str">
        <f t="shared" si="34"/>
        <v>-</v>
      </c>
      <c r="AB262" s="108" t="str">
        <f t="shared" si="34"/>
        <v>-</v>
      </c>
      <c r="AC262" s="108" t="str">
        <f t="shared" si="34"/>
        <v>-</v>
      </c>
      <c r="AD262" s="108" t="str">
        <f t="shared" si="34"/>
        <v>-</v>
      </c>
      <c r="AE262" s="108" t="str">
        <f t="shared" si="34"/>
        <v>-</v>
      </c>
      <c r="AF262" s="108" t="str">
        <f t="shared" si="34"/>
        <v>-</v>
      </c>
      <c r="AG262" s="108" t="str">
        <f t="shared" si="34"/>
        <v>-</v>
      </c>
      <c r="AH262" s="108" t="str">
        <f t="shared" si="34"/>
        <v>-</v>
      </c>
      <c r="AI262" s="108" t="str">
        <f t="shared" si="34"/>
        <v>-</v>
      </c>
      <c r="AJ262" s="108" t="str">
        <f t="shared" si="34"/>
        <v>-</v>
      </c>
      <c r="AK262" s="108" t="str">
        <f t="shared" si="34"/>
        <v>-</v>
      </c>
      <c r="AL262" s="108" t="str">
        <f t="shared" si="34"/>
        <v>-</v>
      </c>
      <c r="AM262" s="108" t="str">
        <f t="shared" si="34"/>
        <v>-</v>
      </c>
      <c r="AN262" s="108" t="str">
        <f t="shared" si="34"/>
        <v>-</v>
      </c>
      <c r="AO262" s="108" t="str">
        <f t="shared" si="34"/>
        <v>-</v>
      </c>
      <c r="AP262" s="109"/>
      <c r="AQ262" s="88"/>
    </row>
    <row r="263" spans="1:43">
      <c r="A263" s="22">
        <f t="shared" si="16"/>
        <v>65</v>
      </c>
      <c r="B263" s="108" t="str">
        <f t="shared" si="32"/>
        <v>-</v>
      </c>
      <c r="C263" s="108" t="str">
        <f t="shared" si="32"/>
        <v>-</v>
      </c>
      <c r="D263" s="108" t="str">
        <f t="shared" si="32"/>
        <v>-</v>
      </c>
      <c r="E263" s="108" t="str">
        <f t="shared" si="32"/>
        <v>-</v>
      </c>
      <c r="F263" s="108" t="str">
        <f t="shared" si="32"/>
        <v>-</v>
      </c>
      <c r="G263" s="108" t="str">
        <f t="shared" si="32"/>
        <v>-</v>
      </c>
      <c r="H263" s="108" t="str">
        <f t="shared" si="32"/>
        <v>-</v>
      </c>
      <c r="I263" s="108" t="str">
        <f t="shared" si="32"/>
        <v>-</v>
      </c>
      <c r="J263" s="108" t="str">
        <f t="shared" si="32"/>
        <v>-</v>
      </c>
      <c r="K263" s="108" t="str">
        <f t="shared" si="32"/>
        <v>-</v>
      </c>
      <c r="L263" s="108" t="str">
        <f t="shared" si="32"/>
        <v>-</v>
      </c>
      <c r="M263" s="108" t="str">
        <f t="shared" si="32"/>
        <v>-</v>
      </c>
      <c r="N263" s="108" t="str">
        <f t="shared" si="32"/>
        <v>-</v>
      </c>
      <c r="O263" s="108" t="str">
        <f t="shared" si="32"/>
        <v>-</v>
      </c>
      <c r="P263" s="108" t="str">
        <f t="shared" si="32"/>
        <v>-</v>
      </c>
      <c r="Q263" s="108" t="str">
        <f t="shared" si="32"/>
        <v>-</v>
      </c>
      <c r="R263" s="108" t="str">
        <f t="shared" si="32"/>
        <v>-</v>
      </c>
      <c r="S263" s="108" t="str">
        <f t="shared" si="32"/>
        <v>-</v>
      </c>
      <c r="T263" s="108" t="str">
        <f t="shared" si="32"/>
        <v>-</v>
      </c>
      <c r="U263" s="108" t="str">
        <f t="shared" si="32"/>
        <v>-</v>
      </c>
      <c r="V263" s="108" t="str">
        <f t="shared" si="32"/>
        <v>-</v>
      </c>
      <c r="W263" s="108" t="str">
        <f t="shared" si="32"/>
        <v>-</v>
      </c>
      <c r="X263" s="108" t="str">
        <f t="shared" si="32"/>
        <v>-</v>
      </c>
      <c r="Y263" s="108" t="str">
        <f t="shared" si="34"/>
        <v>-</v>
      </c>
      <c r="Z263" s="108" t="str">
        <f t="shared" si="34"/>
        <v>-</v>
      </c>
      <c r="AA263" s="108" t="str">
        <f t="shared" si="34"/>
        <v>-</v>
      </c>
      <c r="AB263" s="108" t="str">
        <f t="shared" si="34"/>
        <v>-</v>
      </c>
      <c r="AC263" s="108" t="str">
        <f t="shared" si="34"/>
        <v>-</v>
      </c>
      <c r="AD263" s="108" t="str">
        <f t="shared" si="34"/>
        <v>-</v>
      </c>
      <c r="AE263" s="108" t="str">
        <f t="shared" si="34"/>
        <v>-</v>
      </c>
      <c r="AF263" s="108" t="str">
        <f t="shared" si="34"/>
        <v>-</v>
      </c>
      <c r="AG263" s="108" t="str">
        <f t="shared" si="34"/>
        <v>-</v>
      </c>
      <c r="AH263" s="108" t="str">
        <f t="shared" si="34"/>
        <v>-</v>
      </c>
      <c r="AI263" s="108" t="str">
        <f t="shared" si="34"/>
        <v>-</v>
      </c>
      <c r="AJ263" s="108" t="str">
        <f t="shared" si="34"/>
        <v>-</v>
      </c>
      <c r="AK263" s="108" t="str">
        <f t="shared" si="34"/>
        <v>-</v>
      </c>
      <c r="AL263" s="108" t="str">
        <f t="shared" si="34"/>
        <v>-</v>
      </c>
      <c r="AM263" s="108" t="str">
        <f t="shared" si="34"/>
        <v>-</v>
      </c>
      <c r="AN263" s="108" t="str">
        <f t="shared" si="34"/>
        <v>-</v>
      </c>
      <c r="AO263" s="108" t="str">
        <f t="shared" si="34"/>
        <v>-</v>
      </c>
      <c r="AP263" s="109"/>
      <c r="AQ263" s="88"/>
    </row>
    <row r="264" spans="1:43">
      <c r="A264" s="22">
        <f t="shared" si="16"/>
        <v>66</v>
      </c>
      <c r="B264" s="108" t="str">
        <f t="shared" si="32"/>
        <v>-</v>
      </c>
      <c r="C264" s="108" t="str">
        <f t="shared" si="32"/>
        <v>-</v>
      </c>
      <c r="D264" s="108" t="str">
        <f t="shared" si="32"/>
        <v>-</v>
      </c>
      <c r="E264" s="108" t="str">
        <f t="shared" si="32"/>
        <v>-</v>
      </c>
      <c r="F264" s="108" t="str">
        <f t="shared" si="32"/>
        <v>-</v>
      </c>
      <c r="G264" s="108" t="str">
        <f t="shared" si="32"/>
        <v>-</v>
      </c>
      <c r="H264" s="108" t="str">
        <f t="shared" si="32"/>
        <v>-</v>
      </c>
      <c r="I264" s="108" t="str">
        <f t="shared" si="32"/>
        <v>-</v>
      </c>
      <c r="J264" s="108" t="str">
        <f t="shared" si="32"/>
        <v>-</v>
      </c>
      <c r="K264" s="108" t="str">
        <f t="shared" si="32"/>
        <v>-</v>
      </c>
      <c r="L264" s="108" t="str">
        <f t="shared" si="32"/>
        <v>-</v>
      </c>
      <c r="M264" s="108" t="str">
        <f t="shared" si="32"/>
        <v>-</v>
      </c>
      <c r="N264" s="108" t="str">
        <f t="shared" si="32"/>
        <v>-</v>
      </c>
      <c r="O264" s="108" t="str">
        <f t="shared" si="32"/>
        <v>-</v>
      </c>
      <c r="P264" s="108" t="str">
        <f t="shared" si="32"/>
        <v>-</v>
      </c>
      <c r="Q264" s="108" t="str">
        <f t="shared" ref="Q264:X264" si="35">IF(AND(OR(Q68&gt;=10,Q68&lt;=3),Q167="НЕТ"),"!!!","-")</f>
        <v>-</v>
      </c>
      <c r="R264" s="108" t="str">
        <f t="shared" si="35"/>
        <v>-</v>
      </c>
      <c r="S264" s="108" t="str">
        <f t="shared" si="35"/>
        <v>-</v>
      </c>
      <c r="T264" s="108" t="str">
        <f t="shared" si="35"/>
        <v>-</v>
      </c>
      <c r="U264" s="108" t="str">
        <f t="shared" si="35"/>
        <v>-</v>
      </c>
      <c r="V264" s="108" t="str">
        <f t="shared" si="35"/>
        <v>-</v>
      </c>
      <c r="W264" s="108" t="str">
        <f t="shared" si="35"/>
        <v>-</v>
      </c>
      <c r="X264" s="108" t="str">
        <f t="shared" si="35"/>
        <v>-</v>
      </c>
      <c r="Y264" s="108" t="str">
        <f t="shared" si="34"/>
        <v>-</v>
      </c>
      <c r="Z264" s="108" t="str">
        <f t="shared" si="34"/>
        <v>-</v>
      </c>
      <c r="AA264" s="108" t="str">
        <f t="shared" si="34"/>
        <v>-</v>
      </c>
      <c r="AB264" s="108" t="str">
        <f t="shared" si="34"/>
        <v>-</v>
      </c>
      <c r="AC264" s="108" t="str">
        <f t="shared" si="34"/>
        <v>-</v>
      </c>
      <c r="AD264" s="108" t="str">
        <f t="shared" si="34"/>
        <v>-</v>
      </c>
      <c r="AE264" s="108" t="str">
        <f t="shared" si="34"/>
        <v>-</v>
      </c>
      <c r="AF264" s="108" t="str">
        <f t="shared" si="34"/>
        <v>-</v>
      </c>
      <c r="AG264" s="108" t="str">
        <f t="shared" si="34"/>
        <v>-</v>
      </c>
      <c r="AH264" s="108" t="str">
        <f t="shared" si="34"/>
        <v>-</v>
      </c>
      <c r="AI264" s="108" t="str">
        <f t="shared" si="34"/>
        <v>-</v>
      </c>
      <c r="AJ264" s="108" t="str">
        <f t="shared" si="34"/>
        <v>-</v>
      </c>
      <c r="AK264" s="108" t="str">
        <f t="shared" si="34"/>
        <v>-</v>
      </c>
      <c r="AL264" s="108" t="str">
        <f t="shared" si="34"/>
        <v>-</v>
      </c>
      <c r="AM264" s="108" t="str">
        <f t="shared" si="34"/>
        <v>-</v>
      </c>
      <c r="AN264" s="108" t="str">
        <f t="shared" si="34"/>
        <v>-</v>
      </c>
      <c r="AO264" s="108" t="str">
        <f t="shared" si="34"/>
        <v>-</v>
      </c>
      <c r="AP264" s="109"/>
      <c r="AQ264" s="88"/>
    </row>
    <row r="265" spans="1:43">
      <c r="A265" s="22">
        <f t="shared" ref="A265:A292" si="36">A264+1</f>
        <v>67</v>
      </c>
      <c r="B265" s="108" t="str">
        <f t="shared" ref="B265:X275" si="37">IF(AND(OR(B69&gt;=10,B69&lt;=3),B168="НЕТ"),"!!!","-")</f>
        <v>-</v>
      </c>
      <c r="C265" s="108" t="str">
        <f t="shared" si="37"/>
        <v>-</v>
      </c>
      <c r="D265" s="108" t="str">
        <f t="shared" si="37"/>
        <v>-</v>
      </c>
      <c r="E265" s="108" t="str">
        <f t="shared" si="37"/>
        <v>-</v>
      </c>
      <c r="F265" s="108" t="str">
        <f t="shared" si="37"/>
        <v>-</v>
      </c>
      <c r="G265" s="108" t="str">
        <f t="shared" si="37"/>
        <v>-</v>
      </c>
      <c r="H265" s="108" t="str">
        <f t="shared" si="37"/>
        <v>-</v>
      </c>
      <c r="I265" s="108" t="str">
        <f t="shared" si="37"/>
        <v>!!!</v>
      </c>
      <c r="J265" s="108" t="str">
        <f t="shared" si="37"/>
        <v>-</v>
      </c>
      <c r="K265" s="108" t="str">
        <f t="shared" si="37"/>
        <v>-</v>
      </c>
      <c r="L265" s="108" t="str">
        <f t="shared" si="37"/>
        <v>-</v>
      </c>
      <c r="M265" s="108" t="str">
        <f t="shared" si="37"/>
        <v>-</v>
      </c>
      <c r="N265" s="108" t="str">
        <f t="shared" si="37"/>
        <v>-</v>
      </c>
      <c r="O265" s="108" t="str">
        <f t="shared" si="37"/>
        <v>-</v>
      </c>
      <c r="P265" s="108" t="str">
        <f t="shared" si="37"/>
        <v>-</v>
      </c>
      <c r="Q265" s="108" t="str">
        <f t="shared" si="37"/>
        <v>-</v>
      </c>
      <c r="R265" s="108" t="str">
        <f t="shared" si="37"/>
        <v>-</v>
      </c>
      <c r="S265" s="108" t="str">
        <f t="shared" si="37"/>
        <v>-</v>
      </c>
      <c r="T265" s="108" t="str">
        <f t="shared" si="37"/>
        <v>-</v>
      </c>
      <c r="U265" s="108" t="str">
        <f t="shared" si="37"/>
        <v>-</v>
      </c>
      <c r="V265" s="108" t="str">
        <f t="shared" si="37"/>
        <v>-</v>
      </c>
      <c r="W265" s="108" t="str">
        <f t="shared" si="37"/>
        <v>-</v>
      </c>
      <c r="X265" s="108" t="str">
        <f t="shared" si="37"/>
        <v>-</v>
      </c>
      <c r="Y265" s="108" t="str">
        <f t="shared" si="34"/>
        <v>-</v>
      </c>
      <c r="Z265" s="108" t="str">
        <f t="shared" si="34"/>
        <v>-</v>
      </c>
      <c r="AA265" s="108" t="str">
        <f t="shared" si="34"/>
        <v>-</v>
      </c>
      <c r="AB265" s="108" t="str">
        <f t="shared" si="34"/>
        <v>-</v>
      </c>
      <c r="AC265" s="108" t="str">
        <f t="shared" si="34"/>
        <v>-</v>
      </c>
      <c r="AD265" s="108" t="str">
        <f t="shared" si="34"/>
        <v>-</v>
      </c>
      <c r="AE265" s="108" t="str">
        <f t="shared" si="34"/>
        <v>-</v>
      </c>
      <c r="AF265" s="108" t="str">
        <f t="shared" si="34"/>
        <v>-</v>
      </c>
      <c r="AG265" s="108" t="str">
        <f t="shared" si="34"/>
        <v>-</v>
      </c>
      <c r="AH265" s="108" t="str">
        <f t="shared" si="34"/>
        <v>-</v>
      </c>
      <c r="AI265" s="108" t="str">
        <f t="shared" si="34"/>
        <v>-</v>
      </c>
      <c r="AJ265" s="108" t="str">
        <f t="shared" si="34"/>
        <v>-</v>
      </c>
      <c r="AK265" s="108" t="str">
        <f t="shared" si="34"/>
        <v>-</v>
      </c>
      <c r="AL265" s="108" t="str">
        <f t="shared" si="34"/>
        <v>-</v>
      </c>
      <c r="AM265" s="108" t="str">
        <f t="shared" si="34"/>
        <v>-</v>
      </c>
      <c r="AN265" s="108" t="str">
        <f t="shared" si="34"/>
        <v>-</v>
      </c>
      <c r="AO265" s="108" t="str">
        <f t="shared" si="34"/>
        <v>-</v>
      </c>
      <c r="AP265" s="109"/>
      <c r="AQ265" s="88"/>
    </row>
    <row r="266" spans="1:43">
      <c r="A266" s="22">
        <f t="shared" si="36"/>
        <v>68</v>
      </c>
      <c r="B266" s="108" t="str">
        <f t="shared" si="37"/>
        <v>-</v>
      </c>
      <c r="C266" s="108" t="str">
        <f t="shared" si="37"/>
        <v>-</v>
      </c>
      <c r="D266" s="108" t="str">
        <f t="shared" si="37"/>
        <v>-</v>
      </c>
      <c r="E266" s="108" t="str">
        <f t="shared" si="37"/>
        <v>-</v>
      </c>
      <c r="F266" s="108" t="str">
        <f t="shared" si="37"/>
        <v>-</v>
      </c>
      <c r="G266" s="108" t="str">
        <f t="shared" si="37"/>
        <v>-</v>
      </c>
      <c r="H266" s="108" t="str">
        <f t="shared" si="37"/>
        <v>-</v>
      </c>
      <c r="I266" s="108" t="str">
        <f t="shared" si="37"/>
        <v>-</v>
      </c>
      <c r="J266" s="108" t="str">
        <f t="shared" si="37"/>
        <v>-</v>
      </c>
      <c r="K266" s="108" t="str">
        <f t="shared" si="37"/>
        <v>-</v>
      </c>
      <c r="L266" s="108" t="str">
        <f t="shared" si="37"/>
        <v>-</v>
      </c>
      <c r="M266" s="108" t="str">
        <f t="shared" si="37"/>
        <v>-</v>
      </c>
      <c r="N266" s="108" t="str">
        <f t="shared" si="37"/>
        <v>-</v>
      </c>
      <c r="O266" s="108" t="str">
        <f t="shared" si="37"/>
        <v>-</v>
      </c>
      <c r="P266" s="108" t="str">
        <f t="shared" si="37"/>
        <v>-</v>
      </c>
      <c r="Q266" s="108" t="str">
        <f t="shared" si="37"/>
        <v>-</v>
      </c>
      <c r="R266" s="108" t="str">
        <f t="shared" si="37"/>
        <v>-</v>
      </c>
      <c r="S266" s="108" t="str">
        <f t="shared" si="37"/>
        <v>-</v>
      </c>
      <c r="T266" s="108" t="str">
        <f t="shared" si="37"/>
        <v>-</v>
      </c>
      <c r="U266" s="108" t="str">
        <f t="shared" si="37"/>
        <v>-</v>
      </c>
      <c r="V266" s="108" t="str">
        <f t="shared" si="37"/>
        <v>-</v>
      </c>
      <c r="W266" s="108" t="str">
        <f t="shared" si="37"/>
        <v>-</v>
      </c>
      <c r="X266" s="108" t="str">
        <f t="shared" si="37"/>
        <v>-</v>
      </c>
      <c r="Y266" s="108" t="str">
        <f t="shared" si="34"/>
        <v>-</v>
      </c>
      <c r="Z266" s="108" t="str">
        <f t="shared" si="34"/>
        <v>-</v>
      </c>
      <c r="AA266" s="108" t="str">
        <f t="shared" si="34"/>
        <v>-</v>
      </c>
      <c r="AB266" s="108" t="str">
        <f t="shared" si="34"/>
        <v>-</v>
      </c>
      <c r="AC266" s="108" t="str">
        <f t="shared" si="34"/>
        <v>-</v>
      </c>
      <c r="AD266" s="108" t="str">
        <f t="shared" si="34"/>
        <v>-</v>
      </c>
      <c r="AE266" s="108" t="str">
        <f t="shared" si="34"/>
        <v>-</v>
      </c>
      <c r="AF266" s="108" t="str">
        <f t="shared" si="34"/>
        <v>-</v>
      </c>
      <c r="AG266" s="108" t="str">
        <f t="shared" si="34"/>
        <v>-</v>
      </c>
      <c r="AH266" s="108" t="str">
        <f t="shared" si="34"/>
        <v>-</v>
      </c>
      <c r="AI266" s="108" t="str">
        <f t="shared" si="34"/>
        <v>-</v>
      </c>
      <c r="AJ266" s="108" t="str">
        <f t="shared" si="34"/>
        <v>-</v>
      </c>
      <c r="AK266" s="108" t="str">
        <f t="shared" si="34"/>
        <v>-</v>
      </c>
      <c r="AL266" s="108" t="str">
        <f t="shared" si="34"/>
        <v>-</v>
      </c>
      <c r="AM266" s="108" t="str">
        <f t="shared" si="34"/>
        <v>-</v>
      </c>
      <c r="AN266" s="108" t="str">
        <f t="shared" si="34"/>
        <v>-</v>
      </c>
      <c r="AO266" s="108" t="str">
        <f t="shared" si="34"/>
        <v>-</v>
      </c>
      <c r="AP266" s="109"/>
      <c r="AQ266" s="88"/>
    </row>
    <row r="267" spans="1:43">
      <c r="A267" s="22">
        <f t="shared" si="36"/>
        <v>69</v>
      </c>
      <c r="B267" s="108" t="str">
        <f t="shared" si="37"/>
        <v>-</v>
      </c>
      <c r="C267" s="108" t="str">
        <f t="shared" si="37"/>
        <v>-</v>
      </c>
      <c r="D267" s="108" t="str">
        <f t="shared" si="37"/>
        <v>-</v>
      </c>
      <c r="E267" s="108" t="str">
        <f t="shared" si="37"/>
        <v>-</v>
      </c>
      <c r="F267" s="108" t="str">
        <f t="shared" si="37"/>
        <v>-</v>
      </c>
      <c r="G267" s="108" t="str">
        <f t="shared" si="37"/>
        <v>-</v>
      </c>
      <c r="H267" s="108" t="str">
        <f t="shared" si="37"/>
        <v>-</v>
      </c>
      <c r="I267" s="108" t="str">
        <f t="shared" si="37"/>
        <v>-</v>
      </c>
      <c r="J267" s="108" t="str">
        <f t="shared" si="37"/>
        <v>-</v>
      </c>
      <c r="K267" s="108" t="str">
        <f t="shared" si="37"/>
        <v>-</v>
      </c>
      <c r="L267" s="108" t="str">
        <f t="shared" si="37"/>
        <v>-</v>
      </c>
      <c r="M267" s="108" t="str">
        <f t="shared" si="37"/>
        <v>-</v>
      </c>
      <c r="N267" s="108" t="str">
        <f t="shared" si="37"/>
        <v>-</v>
      </c>
      <c r="O267" s="108" t="str">
        <f t="shared" si="37"/>
        <v>-</v>
      </c>
      <c r="P267" s="108" t="str">
        <f t="shared" si="37"/>
        <v>-</v>
      </c>
      <c r="Q267" s="108" t="str">
        <f t="shared" si="37"/>
        <v>-</v>
      </c>
      <c r="R267" s="108" t="str">
        <f t="shared" si="37"/>
        <v>-</v>
      </c>
      <c r="S267" s="108" t="str">
        <f t="shared" si="37"/>
        <v>-</v>
      </c>
      <c r="T267" s="108" t="str">
        <f t="shared" si="37"/>
        <v>-</v>
      </c>
      <c r="U267" s="108" t="str">
        <f t="shared" si="37"/>
        <v>-</v>
      </c>
      <c r="V267" s="108" t="str">
        <f t="shared" si="37"/>
        <v>-</v>
      </c>
      <c r="W267" s="108" t="str">
        <f t="shared" si="37"/>
        <v>-</v>
      </c>
      <c r="X267" s="108" t="str">
        <f t="shared" si="37"/>
        <v>-</v>
      </c>
      <c r="Y267" s="108" t="str">
        <f t="shared" si="34"/>
        <v>-</v>
      </c>
      <c r="Z267" s="108" t="str">
        <f t="shared" si="34"/>
        <v>-</v>
      </c>
      <c r="AA267" s="108" t="str">
        <f t="shared" si="34"/>
        <v>-</v>
      </c>
      <c r="AB267" s="108" t="str">
        <f t="shared" si="34"/>
        <v>-</v>
      </c>
      <c r="AC267" s="108" t="str">
        <f t="shared" si="34"/>
        <v>-</v>
      </c>
      <c r="AD267" s="108" t="str">
        <f t="shared" si="34"/>
        <v>-</v>
      </c>
      <c r="AE267" s="108" t="str">
        <f t="shared" si="34"/>
        <v>-</v>
      </c>
      <c r="AF267" s="108" t="str">
        <f t="shared" si="34"/>
        <v>-</v>
      </c>
      <c r="AG267" s="108" t="str">
        <f t="shared" si="34"/>
        <v>-</v>
      </c>
      <c r="AH267" s="108" t="str">
        <f t="shared" si="34"/>
        <v>-</v>
      </c>
      <c r="AI267" s="108" t="str">
        <f t="shared" si="34"/>
        <v>-</v>
      </c>
      <c r="AJ267" s="108" t="str">
        <f t="shared" si="34"/>
        <v>-</v>
      </c>
      <c r="AK267" s="108" t="str">
        <f t="shared" si="34"/>
        <v>-</v>
      </c>
      <c r="AL267" s="108" t="str">
        <f t="shared" si="34"/>
        <v>-</v>
      </c>
      <c r="AM267" s="108" t="str">
        <f t="shared" si="34"/>
        <v>-</v>
      </c>
      <c r="AN267" s="108" t="str">
        <f t="shared" si="34"/>
        <v>-</v>
      </c>
      <c r="AO267" s="108" t="str">
        <f t="shared" si="34"/>
        <v>-</v>
      </c>
      <c r="AP267" s="109"/>
      <c r="AQ267" s="88"/>
    </row>
    <row r="268" spans="1:43">
      <c r="A268" s="22">
        <f t="shared" si="36"/>
        <v>70</v>
      </c>
      <c r="B268" s="108" t="str">
        <f t="shared" si="37"/>
        <v>-</v>
      </c>
      <c r="C268" s="108" t="str">
        <f t="shared" si="37"/>
        <v>-</v>
      </c>
      <c r="D268" s="108" t="str">
        <f t="shared" si="37"/>
        <v>-</v>
      </c>
      <c r="E268" s="108" t="str">
        <f t="shared" si="37"/>
        <v>-</v>
      </c>
      <c r="F268" s="108" t="str">
        <f t="shared" si="37"/>
        <v>-</v>
      </c>
      <c r="G268" s="108" t="str">
        <f t="shared" si="37"/>
        <v>-</v>
      </c>
      <c r="H268" s="108" t="str">
        <f t="shared" si="37"/>
        <v>-</v>
      </c>
      <c r="I268" s="108" t="str">
        <f t="shared" si="37"/>
        <v>-</v>
      </c>
      <c r="J268" s="108" t="str">
        <f t="shared" si="37"/>
        <v>-</v>
      </c>
      <c r="K268" s="108" t="str">
        <f t="shared" si="37"/>
        <v>-</v>
      </c>
      <c r="L268" s="108" t="str">
        <f t="shared" si="37"/>
        <v>-</v>
      </c>
      <c r="M268" s="108" t="str">
        <f t="shared" si="37"/>
        <v>-</v>
      </c>
      <c r="N268" s="108" t="str">
        <f t="shared" si="37"/>
        <v>-</v>
      </c>
      <c r="O268" s="108" t="str">
        <f t="shared" si="37"/>
        <v>-</v>
      </c>
      <c r="P268" s="108" t="str">
        <f t="shared" si="37"/>
        <v>-</v>
      </c>
      <c r="Q268" s="108" t="str">
        <f t="shared" si="37"/>
        <v>-</v>
      </c>
      <c r="R268" s="108" t="str">
        <f t="shared" si="37"/>
        <v>-</v>
      </c>
      <c r="S268" s="108" t="str">
        <f t="shared" si="37"/>
        <v>-</v>
      </c>
      <c r="T268" s="108" t="str">
        <f t="shared" si="37"/>
        <v>-</v>
      </c>
      <c r="U268" s="108" t="str">
        <f t="shared" si="37"/>
        <v>-</v>
      </c>
      <c r="V268" s="108" t="str">
        <f t="shared" si="37"/>
        <v>-</v>
      </c>
      <c r="W268" s="108" t="str">
        <f t="shared" si="37"/>
        <v>-</v>
      </c>
      <c r="X268" s="108" t="str">
        <f t="shared" si="37"/>
        <v>-</v>
      </c>
      <c r="Y268" s="108" t="str">
        <f t="shared" si="34"/>
        <v>-</v>
      </c>
      <c r="Z268" s="108" t="str">
        <f t="shared" si="34"/>
        <v>-</v>
      </c>
      <c r="AA268" s="108" t="str">
        <f t="shared" si="34"/>
        <v>-</v>
      </c>
      <c r="AB268" s="108" t="str">
        <f t="shared" si="34"/>
        <v>-</v>
      </c>
      <c r="AC268" s="108" t="str">
        <f t="shared" si="34"/>
        <v>-</v>
      </c>
      <c r="AD268" s="108" t="str">
        <f t="shared" si="34"/>
        <v>-</v>
      </c>
      <c r="AE268" s="108" t="str">
        <f t="shared" si="34"/>
        <v>-</v>
      </c>
      <c r="AF268" s="108" t="str">
        <f t="shared" si="34"/>
        <v>-</v>
      </c>
      <c r="AG268" s="108" t="str">
        <f t="shared" si="34"/>
        <v>-</v>
      </c>
      <c r="AH268" s="108" t="str">
        <f t="shared" si="34"/>
        <v>-</v>
      </c>
      <c r="AI268" s="108" t="str">
        <f t="shared" si="34"/>
        <v>-</v>
      </c>
      <c r="AJ268" s="108" t="str">
        <f t="shared" si="34"/>
        <v>-</v>
      </c>
      <c r="AK268" s="108" t="str">
        <f t="shared" si="34"/>
        <v>-</v>
      </c>
      <c r="AL268" s="108" t="str">
        <f t="shared" si="34"/>
        <v>-</v>
      </c>
      <c r="AM268" s="108" t="str">
        <f t="shared" si="34"/>
        <v>-</v>
      </c>
      <c r="AN268" s="108" t="str">
        <f t="shared" si="34"/>
        <v>-</v>
      </c>
      <c r="AO268" s="108" t="str">
        <f t="shared" si="34"/>
        <v>-</v>
      </c>
      <c r="AP268" s="109"/>
      <c r="AQ268" s="88"/>
    </row>
    <row r="269" spans="1:43">
      <c r="A269" s="22">
        <f t="shared" si="36"/>
        <v>71</v>
      </c>
      <c r="B269" s="108" t="str">
        <f t="shared" si="37"/>
        <v>-</v>
      </c>
      <c r="C269" s="108" t="str">
        <f t="shared" si="37"/>
        <v>-</v>
      </c>
      <c r="D269" s="108" t="str">
        <f t="shared" si="37"/>
        <v>-</v>
      </c>
      <c r="E269" s="108" t="str">
        <f t="shared" si="37"/>
        <v>-</v>
      </c>
      <c r="F269" s="108" t="str">
        <f t="shared" si="37"/>
        <v>-</v>
      </c>
      <c r="G269" s="108" t="str">
        <f t="shared" si="37"/>
        <v>-</v>
      </c>
      <c r="H269" s="108" t="str">
        <f t="shared" si="37"/>
        <v>-</v>
      </c>
      <c r="I269" s="108" t="str">
        <f t="shared" si="37"/>
        <v>!!!</v>
      </c>
      <c r="J269" s="108" t="str">
        <f t="shared" si="37"/>
        <v>-</v>
      </c>
      <c r="K269" s="108" t="str">
        <f t="shared" si="37"/>
        <v>-</v>
      </c>
      <c r="L269" s="108" t="str">
        <f t="shared" si="37"/>
        <v>-</v>
      </c>
      <c r="M269" s="108" t="str">
        <f t="shared" si="37"/>
        <v>-</v>
      </c>
      <c r="N269" s="108" t="str">
        <f t="shared" si="37"/>
        <v>-</v>
      </c>
      <c r="O269" s="108" t="str">
        <f t="shared" si="37"/>
        <v>-</v>
      </c>
      <c r="P269" s="108" t="str">
        <f t="shared" si="37"/>
        <v>-</v>
      </c>
      <c r="Q269" s="108" t="str">
        <f t="shared" si="37"/>
        <v>-</v>
      </c>
      <c r="R269" s="108" t="str">
        <f t="shared" si="37"/>
        <v>-</v>
      </c>
      <c r="S269" s="108" t="str">
        <f t="shared" si="37"/>
        <v>-</v>
      </c>
      <c r="T269" s="108" t="str">
        <f t="shared" si="37"/>
        <v>-</v>
      </c>
      <c r="U269" s="108" t="str">
        <f t="shared" si="37"/>
        <v>-</v>
      </c>
      <c r="V269" s="108" t="str">
        <f t="shared" si="37"/>
        <v>-</v>
      </c>
      <c r="W269" s="108" t="str">
        <f t="shared" si="37"/>
        <v>-</v>
      </c>
      <c r="X269" s="108" t="str">
        <f t="shared" si="37"/>
        <v>-</v>
      </c>
      <c r="Y269" s="108" t="str">
        <f t="shared" si="34"/>
        <v>-</v>
      </c>
      <c r="Z269" s="108" t="str">
        <f t="shared" si="34"/>
        <v>-</v>
      </c>
      <c r="AA269" s="108" t="str">
        <f t="shared" si="34"/>
        <v>-</v>
      </c>
      <c r="AB269" s="108" t="str">
        <f t="shared" si="34"/>
        <v>-</v>
      </c>
      <c r="AC269" s="108" t="str">
        <f t="shared" si="34"/>
        <v>-</v>
      </c>
      <c r="AD269" s="108" t="str">
        <f t="shared" si="34"/>
        <v>-</v>
      </c>
      <c r="AE269" s="108" t="str">
        <f t="shared" si="34"/>
        <v>-</v>
      </c>
      <c r="AF269" s="108" t="str">
        <f t="shared" si="34"/>
        <v>-</v>
      </c>
      <c r="AG269" s="108" t="str">
        <f t="shared" si="34"/>
        <v>-</v>
      </c>
      <c r="AH269" s="108" t="str">
        <f t="shared" si="34"/>
        <v>-</v>
      </c>
      <c r="AI269" s="108" t="str">
        <f t="shared" si="34"/>
        <v>-</v>
      </c>
      <c r="AJ269" s="108" t="str">
        <f t="shared" si="34"/>
        <v>-</v>
      </c>
      <c r="AK269" s="108" t="str">
        <f t="shared" si="34"/>
        <v>-</v>
      </c>
      <c r="AL269" s="108" t="str">
        <f t="shared" si="34"/>
        <v>-</v>
      </c>
      <c r="AM269" s="108" t="str">
        <f t="shared" si="34"/>
        <v>-</v>
      </c>
      <c r="AN269" s="108" t="str">
        <f t="shared" si="34"/>
        <v>-</v>
      </c>
      <c r="AO269" s="108" t="str">
        <f t="shared" si="34"/>
        <v>-</v>
      </c>
      <c r="AP269" s="109"/>
      <c r="AQ269" s="88"/>
    </row>
    <row r="270" spans="1:43">
      <c r="A270" s="22">
        <f t="shared" si="36"/>
        <v>72</v>
      </c>
      <c r="B270" s="108" t="str">
        <f t="shared" si="37"/>
        <v>-</v>
      </c>
      <c r="C270" s="108" t="str">
        <f t="shared" si="37"/>
        <v>-</v>
      </c>
      <c r="D270" s="108" t="str">
        <f t="shared" si="37"/>
        <v>-</v>
      </c>
      <c r="E270" s="108" t="str">
        <f t="shared" si="37"/>
        <v>-</v>
      </c>
      <c r="F270" s="108" t="str">
        <f t="shared" si="37"/>
        <v>-</v>
      </c>
      <c r="G270" s="108" t="str">
        <f t="shared" si="37"/>
        <v>-</v>
      </c>
      <c r="H270" s="108" t="str">
        <f t="shared" si="37"/>
        <v>-</v>
      </c>
      <c r="I270" s="108" t="str">
        <f t="shared" si="37"/>
        <v>-</v>
      </c>
      <c r="J270" s="108" t="str">
        <f t="shared" si="37"/>
        <v>-</v>
      </c>
      <c r="K270" s="108" t="str">
        <f t="shared" si="37"/>
        <v>-</v>
      </c>
      <c r="L270" s="108" t="str">
        <f t="shared" si="37"/>
        <v>-</v>
      </c>
      <c r="M270" s="108" t="str">
        <f t="shared" si="37"/>
        <v>-</v>
      </c>
      <c r="N270" s="108" t="str">
        <f t="shared" si="37"/>
        <v>-</v>
      </c>
      <c r="O270" s="108" t="str">
        <f t="shared" si="37"/>
        <v>-</v>
      </c>
      <c r="P270" s="108" t="str">
        <f t="shared" si="37"/>
        <v>-</v>
      </c>
      <c r="Q270" s="108" t="str">
        <f t="shared" si="37"/>
        <v>-</v>
      </c>
      <c r="R270" s="108" t="str">
        <f t="shared" si="37"/>
        <v>-</v>
      </c>
      <c r="S270" s="108" t="str">
        <f t="shared" si="37"/>
        <v>!!!</v>
      </c>
      <c r="T270" s="108" t="str">
        <f t="shared" si="37"/>
        <v>-</v>
      </c>
      <c r="U270" s="108" t="str">
        <f t="shared" si="37"/>
        <v>-</v>
      </c>
      <c r="V270" s="108" t="str">
        <f t="shared" si="37"/>
        <v>-</v>
      </c>
      <c r="W270" s="108" t="str">
        <f t="shared" si="37"/>
        <v>-</v>
      </c>
      <c r="X270" s="108" t="str">
        <f t="shared" si="37"/>
        <v>-</v>
      </c>
      <c r="Y270" s="108" t="str">
        <f t="shared" si="34"/>
        <v>-</v>
      </c>
      <c r="Z270" s="108" t="str">
        <f t="shared" si="34"/>
        <v>-</v>
      </c>
      <c r="AA270" s="108" t="str">
        <f t="shared" si="34"/>
        <v>-</v>
      </c>
      <c r="AB270" s="108" t="str">
        <f t="shared" si="34"/>
        <v>-</v>
      </c>
      <c r="AC270" s="108" t="str">
        <f t="shared" si="34"/>
        <v>-</v>
      </c>
      <c r="AD270" s="108" t="str">
        <f t="shared" si="34"/>
        <v>-</v>
      </c>
      <c r="AE270" s="108" t="str">
        <f t="shared" si="34"/>
        <v>-</v>
      </c>
      <c r="AF270" s="108" t="str">
        <f t="shared" si="34"/>
        <v>-</v>
      </c>
      <c r="AG270" s="108" t="str">
        <f t="shared" si="34"/>
        <v>-</v>
      </c>
      <c r="AH270" s="108" t="str">
        <f t="shared" si="34"/>
        <v>-</v>
      </c>
      <c r="AI270" s="108" t="str">
        <f t="shared" si="34"/>
        <v>-</v>
      </c>
      <c r="AJ270" s="108" t="str">
        <f t="shared" si="34"/>
        <v>-</v>
      </c>
      <c r="AK270" s="108" t="str">
        <f t="shared" si="34"/>
        <v>-</v>
      </c>
      <c r="AL270" s="108" t="str">
        <f t="shared" si="34"/>
        <v>-</v>
      </c>
      <c r="AM270" s="108" t="str">
        <f t="shared" si="34"/>
        <v>-</v>
      </c>
      <c r="AN270" s="108" t="str">
        <f t="shared" si="34"/>
        <v>-</v>
      </c>
      <c r="AO270" s="108" t="str">
        <f t="shared" si="34"/>
        <v>-</v>
      </c>
      <c r="AP270" s="109"/>
      <c r="AQ270" s="88"/>
    </row>
    <row r="271" spans="1:43">
      <c r="A271" s="22">
        <f t="shared" si="36"/>
        <v>73</v>
      </c>
      <c r="B271" s="108" t="str">
        <f t="shared" si="37"/>
        <v>-</v>
      </c>
      <c r="C271" s="108" t="str">
        <f t="shared" si="37"/>
        <v>-</v>
      </c>
      <c r="D271" s="108" t="str">
        <f t="shared" si="37"/>
        <v>-</v>
      </c>
      <c r="E271" s="108" t="str">
        <f t="shared" si="37"/>
        <v>-</v>
      </c>
      <c r="F271" s="108" t="str">
        <f t="shared" si="37"/>
        <v>-</v>
      </c>
      <c r="G271" s="108" t="str">
        <f t="shared" si="37"/>
        <v>-</v>
      </c>
      <c r="H271" s="108" t="str">
        <f t="shared" si="37"/>
        <v>-</v>
      </c>
      <c r="I271" s="108" t="str">
        <f t="shared" si="37"/>
        <v>-</v>
      </c>
      <c r="J271" s="108" t="str">
        <f t="shared" si="37"/>
        <v>-</v>
      </c>
      <c r="K271" s="108" t="str">
        <f t="shared" si="37"/>
        <v>-</v>
      </c>
      <c r="L271" s="108" t="str">
        <f t="shared" si="37"/>
        <v>-</v>
      </c>
      <c r="M271" s="108" t="str">
        <f t="shared" si="37"/>
        <v>-</v>
      </c>
      <c r="N271" s="108" t="str">
        <f t="shared" si="37"/>
        <v>-</v>
      </c>
      <c r="O271" s="108" t="str">
        <f t="shared" si="37"/>
        <v>-</v>
      </c>
      <c r="P271" s="108" t="str">
        <f t="shared" si="37"/>
        <v>-</v>
      </c>
      <c r="Q271" s="108" t="str">
        <f t="shared" si="37"/>
        <v>-</v>
      </c>
      <c r="R271" s="108" t="str">
        <f t="shared" si="37"/>
        <v>-</v>
      </c>
      <c r="S271" s="108" t="str">
        <f t="shared" si="37"/>
        <v>-</v>
      </c>
      <c r="T271" s="108" t="str">
        <f t="shared" si="37"/>
        <v>-</v>
      </c>
      <c r="U271" s="108" t="str">
        <f t="shared" si="37"/>
        <v>-</v>
      </c>
      <c r="V271" s="108" t="str">
        <f t="shared" si="37"/>
        <v>-</v>
      </c>
      <c r="W271" s="108" t="str">
        <f t="shared" si="37"/>
        <v>-</v>
      </c>
      <c r="X271" s="108" t="str">
        <f t="shared" si="37"/>
        <v>-</v>
      </c>
      <c r="Y271" s="108" t="str">
        <f t="shared" si="34"/>
        <v>-</v>
      </c>
      <c r="Z271" s="108" t="str">
        <f t="shared" si="34"/>
        <v>-</v>
      </c>
      <c r="AA271" s="108" t="str">
        <f t="shared" si="34"/>
        <v>-</v>
      </c>
      <c r="AB271" s="108" t="str">
        <f t="shared" si="34"/>
        <v>-</v>
      </c>
      <c r="AC271" s="108" t="str">
        <f t="shared" si="34"/>
        <v>-</v>
      </c>
      <c r="AD271" s="108" t="str">
        <f t="shared" si="34"/>
        <v>-</v>
      </c>
      <c r="AE271" s="108" t="str">
        <f t="shared" si="34"/>
        <v>-</v>
      </c>
      <c r="AF271" s="108" t="str">
        <f t="shared" si="34"/>
        <v>-</v>
      </c>
      <c r="AG271" s="108" t="str">
        <f t="shared" si="34"/>
        <v>-</v>
      </c>
      <c r="AH271" s="108" t="str">
        <f t="shared" si="34"/>
        <v>-</v>
      </c>
      <c r="AI271" s="108" t="str">
        <f t="shared" si="34"/>
        <v>-</v>
      </c>
      <c r="AJ271" s="108" t="str">
        <f t="shared" si="34"/>
        <v>-</v>
      </c>
      <c r="AK271" s="108" t="str">
        <f t="shared" si="34"/>
        <v>-</v>
      </c>
      <c r="AL271" s="108" t="str">
        <f t="shared" si="34"/>
        <v>-</v>
      </c>
      <c r="AM271" s="108" t="str">
        <f t="shared" si="34"/>
        <v>-</v>
      </c>
      <c r="AN271" s="108" t="str">
        <f t="shared" si="34"/>
        <v>-</v>
      </c>
      <c r="AO271" s="108" t="str">
        <f t="shared" si="34"/>
        <v>-</v>
      </c>
      <c r="AP271" s="109"/>
      <c r="AQ271" s="88"/>
    </row>
    <row r="272" spans="1:43">
      <c r="A272" s="22">
        <f t="shared" si="36"/>
        <v>74</v>
      </c>
      <c r="B272" s="108" t="str">
        <f t="shared" si="37"/>
        <v>-</v>
      </c>
      <c r="C272" s="108" t="str">
        <f t="shared" si="37"/>
        <v>-</v>
      </c>
      <c r="D272" s="108" t="str">
        <f t="shared" si="37"/>
        <v>-</v>
      </c>
      <c r="E272" s="108" t="str">
        <f t="shared" si="37"/>
        <v>-</v>
      </c>
      <c r="F272" s="108" t="str">
        <f t="shared" si="37"/>
        <v>-</v>
      </c>
      <c r="G272" s="108" t="str">
        <f t="shared" si="37"/>
        <v>-</v>
      </c>
      <c r="H272" s="108" t="str">
        <f t="shared" si="37"/>
        <v>-</v>
      </c>
      <c r="I272" s="108" t="str">
        <f t="shared" si="37"/>
        <v>-</v>
      </c>
      <c r="J272" s="108" t="str">
        <f t="shared" si="37"/>
        <v>-</v>
      </c>
      <c r="K272" s="108" t="str">
        <f t="shared" si="37"/>
        <v>-</v>
      </c>
      <c r="L272" s="108" t="str">
        <f t="shared" si="37"/>
        <v>-</v>
      </c>
      <c r="M272" s="108" t="str">
        <f t="shared" si="37"/>
        <v>-</v>
      </c>
      <c r="N272" s="108" t="str">
        <f t="shared" si="37"/>
        <v>-</v>
      </c>
      <c r="O272" s="108" t="str">
        <f t="shared" si="37"/>
        <v>-</v>
      </c>
      <c r="P272" s="108" t="str">
        <f t="shared" si="37"/>
        <v>-</v>
      </c>
      <c r="Q272" s="108" t="str">
        <f t="shared" si="37"/>
        <v>-</v>
      </c>
      <c r="R272" s="108" t="str">
        <f t="shared" si="37"/>
        <v>-</v>
      </c>
      <c r="S272" s="108" t="str">
        <f t="shared" si="37"/>
        <v>-</v>
      </c>
      <c r="T272" s="108" t="str">
        <f t="shared" si="37"/>
        <v>-</v>
      </c>
      <c r="U272" s="108" t="str">
        <f t="shared" si="37"/>
        <v>-</v>
      </c>
      <c r="V272" s="108" t="str">
        <f t="shared" si="37"/>
        <v>-</v>
      </c>
      <c r="W272" s="108" t="str">
        <f t="shared" si="37"/>
        <v>-</v>
      </c>
      <c r="X272" s="108" t="str">
        <f t="shared" si="37"/>
        <v>-</v>
      </c>
      <c r="Y272" s="108" t="str">
        <f t="shared" si="34"/>
        <v>-</v>
      </c>
      <c r="Z272" s="108" t="str">
        <f t="shared" si="34"/>
        <v>-</v>
      </c>
      <c r="AA272" s="108" t="str">
        <f t="shared" si="34"/>
        <v>-</v>
      </c>
      <c r="AB272" s="108" t="str">
        <f t="shared" si="34"/>
        <v>-</v>
      </c>
      <c r="AC272" s="108" t="str">
        <f t="shared" si="34"/>
        <v>-</v>
      </c>
      <c r="AD272" s="108" t="str">
        <f t="shared" si="34"/>
        <v>-</v>
      </c>
      <c r="AE272" s="108" t="str">
        <f t="shared" si="34"/>
        <v>-</v>
      </c>
      <c r="AF272" s="108" t="str">
        <f t="shared" si="34"/>
        <v>-</v>
      </c>
      <c r="AG272" s="108" t="str">
        <f t="shared" si="34"/>
        <v>-</v>
      </c>
      <c r="AH272" s="108" t="str">
        <f t="shared" si="34"/>
        <v>-</v>
      </c>
      <c r="AI272" s="108" t="str">
        <f t="shared" si="34"/>
        <v>-</v>
      </c>
      <c r="AJ272" s="108" t="str">
        <f t="shared" si="34"/>
        <v>-</v>
      </c>
      <c r="AK272" s="108" t="str">
        <f t="shared" si="34"/>
        <v>-</v>
      </c>
      <c r="AL272" s="108" t="str">
        <f t="shared" si="34"/>
        <v>-</v>
      </c>
      <c r="AM272" s="108" t="str">
        <f t="shared" si="34"/>
        <v>-</v>
      </c>
      <c r="AN272" s="108" t="str">
        <f t="shared" si="34"/>
        <v>-</v>
      </c>
      <c r="AO272" s="108" t="str">
        <f t="shared" si="34"/>
        <v>-</v>
      </c>
      <c r="AP272" s="109"/>
      <c r="AQ272" s="88"/>
    </row>
    <row r="273" spans="1:43">
      <c r="A273" s="22">
        <f t="shared" si="36"/>
        <v>75</v>
      </c>
      <c r="B273" s="108" t="str">
        <f t="shared" si="37"/>
        <v>-</v>
      </c>
      <c r="C273" s="108" t="str">
        <f t="shared" si="37"/>
        <v>-</v>
      </c>
      <c r="D273" s="108" t="str">
        <f t="shared" si="37"/>
        <v>-</v>
      </c>
      <c r="E273" s="108" t="str">
        <f t="shared" si="37"/>
        <v>-</v>
      </c>
      <c r="F273" s="108" t="str">
        <f t="shared" si="37"/>
        <v>-</v>
      </c>
      <c r="G273" s="108" t="str">
        <f t="shared" si="37"/>
        <v>-</v>
      </c>
      <c r="H273" s="108" t="str">
        <f t="shared" si="37"/>
        <v>-</v>
      </c>
      <c r="I273" s="108" t="str">
        <f t="shared" si="37"/>
        <v>-</v>
      </c>
      <c r="J273" s="108" t="str">
        <f t="shared" si="37"/>
        <v>-</v>
      </c>
      <c r="K273" s="108" t="str">
        <f t="shared" si="37"/>
        <v>-</v>
      </c>
      <c r="L273" s="108" t="str">
        <f t="shared" si="37"/>
        <v>-</v>
      </c>
      <c r="M273" s="108" t="str">
        <f t="shared" si="37"/>
        <v>-</v>
      </c>
      <c r="N273" s="108" t="str">
        <f t="shared" si="37"/>
        <v>-</v>
      </c>
      <c r="O273" s="108" t="str">
        <f t="shared" si="37"/>
        <v>-</v>
      </c>
      <c r="P273" s="108" t="str">
        <f t="shared" si="37"/>
        <v>-</v>
      </c>
      <c r="Q273" s="108" t="str">
        <f t="shared" si="37"/>
        <v>-</v>
      </c>
      <c r="R273" s="108" t="str">
        <f t="shared" si="37"/>
        <v>-</v>
      </c>
      <c r="S273" s="108" t="str">
        <f t="shared" si="37"/>
        <v>-</v>
      </c>
      <c r="T273" s="108" t="str">
        <f t="shared" si="37"/>
        <v>-</v>
      </c>
      <c r="U273" s="108" t="str">
        <f t="shared" si="37"/>
        <v>-</v>
      </c>
      <c r="V273" s="108" t="str">
        <f t="shared" si="37"/>
        <v>-</v>
      </c>
      <c r="W273" s="108" t="str">
        <f t="shared" si="37"/>
        <v>-</v>
      </c>
      <c r="X273" s="108" t="str">
        <f t="shared" si="37"/>
        <v>-</v>
      </c>
      <c r="Y273" s="108" t="str">
        <f t="shared" si="34"/>
        <v>-</v>
      </c>
      <c r="Z273" s="108" t="str">
        <f t="shared" si="34"/>
        <v>-</v>
      </c>
      <c r="AA273" s="108" t="str">
        <f t="shared" si="34"/>
        <v>-</v>
      </c>
      <c r="AB273" s="108" t="str">
        <f t="shared" ref="AB273:AO273" si="38">IF(AND(OR(AB77&gt;=10,AB77&lt;=3),AB176="НЕТ"),"!!!","-")</f>
        <v>-</v>
      </c>
      <c r="AC273" s="108" t="str">
        <f t="shared" si="38"/>
        <v>-</v>
      </c>
      <c r="AD273" s="108" t="str">
        <f t="shared" si="38"/>
        <v>-</v>
      </c>
      <c r="AE273" s="108" t="str">
        <f t="shared" si="38"/>
        <v>-</v>
      </c>
      <c r="AF273" s="108" t="str">
        <f t="shared" si="38"/>
        <v>-</v>
      </c>
      <c r="AG273" s="108" t="str">
        <f t="shared" si="38"/>
        <v>-</v>
      </c>
      <c r="AH273" s="108" t="str">
        <f t="shared" si="38"/>
        <v>-</v>
      </c>
      <c r="AI273" s="108" t="str">
        <f t="shared" si="38"/>
        <v>-</v>
      </c>
      <c r="AJ273" s="108" t="str">
        <f t="shared" si="38"/>
        <v>-</v>
      </c>
      <c r="AK273" s="108" t="str">
        <f t="shared" si="38"/>
        <v>-</v>
      </c>
      <c r="AL273" s="108" t="str">
        <f t="shared" si="38"/>
        <v>-</v>
      </c>
      <c r="AM273" s="108" t="str">
        <f t="shared" si="38"/>
        <v>-</v>
      </c>
      <c r="AN273" s="108" t="str">
        <f t="shared" si="38"/>
        <v>-</v>
      </c>
      <c r="AO273" s="108" t="str">
        <f t="shared" si="38"/>
        <v>-</v>
      </c>
      <c r="AP273" s="109"/>
      <c r="AQ273" s="88"/>
    </row>
    <row r="274" spans="1:43">
      <c r="A274" s="22">
        <f t="shared" si="36"/>
        <v>76</v>
      </c>
      <c r="B274" s="108" t="str">
        <f t="shared" si="37"/>
        <v>-</v>
      </c>
      <c r="C274" s="108" t="str">
        <f t="shared" si="37"/>
        <v>-</v>
      </c>
      <c r="D274" s="108" t="str">
        <f t="shared" si="37"/>
        <v>-</v>
      </c>
      <c r="E274" s="108" t="str">
        <f t="shared" si="37"/>
        <v>-</v>
      </c>
      <c r="F274" s="108" t="str">
        <f t="shared" si="37"/>
        <v>-</v>
      </c>
      <c r="G274" s="108" t="str">
        <f t="shared" si="37"/>
        <v>-</v>
      </c>
      <c r="H274" s="108" t="str">
        <f t="shared" si="37"/>
        <v>-</v>
      </c>
      <c r="I274" s="108" t="str">
        <f t="shared" si="37"/>
        <v>-</v>
      </c>
      <c r="J274" s="108" t="str">
        <f t="shared" si="37"/>
        <v>-</v>
      </c>
      <c r="K274" s="108" t="str">
        <f t="shared" si="37"/>
        <v>-</v>
      </c>
      <c r="L274" s="108" t="str">
        <f t="shared" si="37"/>
        <v>-</v>
      </c>
      <c r="M274" s="108" t="str">
        <f t="shared" si="37"/>
        <v>-</v>
      </c>
      <c r="N274" s="108" t="str">
        <f t="shared" si="37"/>
        <v>-</v>
      </c>
      <c r="O274" s="108" t="str">
        <f t="shared" si="37"/>
        <v>-</v>
      </c>
      <c r="P274" s="108" t="str">
        <f t="shared" si="37"/>
        <v>-</v>
      </c>
      <c r="Q274" s="108" t="str">
        <f t="shared" si="37"/>
        <v>-</v>
      </c>
      <c r="R274" s="108" t="str">
        <f t="shared" si="37"/>
        <v>-</v>
      </c>
      <c r="S274" s="108" t="str">
        <f t="shared" si="37"/>
        <v>-</v>
      </c>
      <c r="T274" s="108" t="str">
        <f t="shared" si="37"/>
        <v>-</v>
      </c>
      <c r="U274" s="108" t="str">
        <f t="shared" si="37"/>
        <v>-</v>
      </c>
      <c r="V274" s="108" t="str">
        <f t="shared" si="37"/>
        <v>-</v>
      </c>
      <c r="W274" s="108" t="str">
        <f t="shared" si="37"/>
        <v>-</v>
      </c>
      <c r="X274" s="108" t="str">
        <f t="shared" si="37"/>
        <v>-</v>
      </c>
      <c r="Y274" s="108" t="str">
        <f t="shared" ref="Y274:AO288" si="39">IF(AND(OR(Y78&gt;=10,Y78&lt;=3),Y177="НЕТ"),"!!!","-")</f>
        <v>-</v>
      </c>
      <c r="Z274" s="108" t="str">
        <f t="shared" si="39"/>
        <v>-</v>
      </c>
      <c r="AA274" s="108" t="str">
        <f t="shared" si="39"/>
        <v>-</v>
      </c>
      <c r="AB274" s="108" t="str">
        <f t="shared" si="39"/>
        <v>-</v>
      </c>
      <c r="AC274" s="108" t="str">
        <f t="shared" si="39"/>
        <v>-</v>
      </c>
      <c r="AD274" s="108" t="str">
        <f t="shared" si="39"/>
        <v>-</v>
      </c>
      <c r="AE274" s="108" t="str">
        <f t="shared" si="39"/>
        <v>-</v>
      </c>
      <c r="AF274" s="108" t="str">
        <f t="shared" si="39"/>
        <v>-</v>
      </c>
      <c r="AG274" s="108" t="str">
        <f t="shared" si="39"/>
        <v>-</v>
      </c>
      <c r="AH274" s="108" t="str">
        <f t="shared" si="39"/>
        <v>-</v>
      </c>
      <c r="AI274" s="108" t="str">
        <f t="shared" si="39"/>
        <v>-</v>
      </c>
      <c r="AJ274" s="108" t="str">
        <f t="shared" si="39"/>
        <v>-</v>
      </c>
      <c r="AK274" s="108" t="str">
        <f t="shared" si="39"/>
        <v>-</v>
      </c>
      <c r="AL274" s="108" t="str">
        <f t="shared" si="39"/>
        <v>-</v>
      </c>
      <c r="AM274" s="108" t="str">
        <f t="shared" si="39"/>
        <v>-</v>
      </c>
      <c r="AN274" s="108" t="str">
        <f t="shared" si="39"/>
        <v>-</v>
      </c>
      <c r="AO274" s="108" t="str">
        <f t="shared" si="39"/>
        <v>-</v>
      </c>
      <c r="AP274" s="109"/>
      <c r="AQ274" s="88"/>
    </row>
    <row r="275" spans="1:43">
      <c r="A275" s="22">
        <f t="shared" si="36"/>
        <v>77</v>
      </c>
      <c r="B275" s="108" t="str">
        <f t="shared" si="37"/>
        <v>-</v>
      </c>
      <c r="C275" s="108" t="str">
        <f t="shared" si="37"/>
        <v>-</v>
      </c>
      <c r="D275" s="108" t="str">
        <f t="shared" si="37"/>
        <v>-</v>
      </c>
      <c r="E275" s="108" t="str">
        <f t="shared" si="37"/>
        <v>-</v>
      </c>
      <c r="F275" s="108" t="str">
        <f t="shared" si="37"/>
        <v>-</v>
      </c>
      <c r="G275" s="108" t="str">
        <f t="shared" si="37"/>
        <v>-</v>
      </c>
      <c r="H275" s="108" t="str">
        <f t="shared" si="37"/>
        <v>-</v>
      </c>
      <c r="I275" s="108" t="str">
        <f t="shared" si="37"/>
        <v>-</v>
      </c>
      <c r="J275" s="108" t="str">
        <f t="shared" si="37"/>
        <v>-</v>
      </c>
      <c r="K275" s="108" t="str">
        <f t="shared" si="37"/>
        <v>-</v>
      </c>
      <c r="L275" s="108" t="str">
        <f t="shared" si="37"/>
        <v>-</v>
      </c>
      <c r="M275" s="108" t="str">
        <f t="shared" si="37"/>
        <v>-</v>
      </c>
      <c r="N275" s="108" t="str">
        <f t="shared" si="37"/>
        <v>-</v>
      </c>
      <c r="O275" s="108" t="str">
        <f t="shared" si="37"/>
        <v>-</v>
      </c>
      <c r="P275" s="108" t="str">
        <f t="shared" si="37"/>
        <v>-</v>
      </c>
      <c r="Q275" s="108" t="str">
        <f t="shared" ref="Q275:X275" si="40">IF(AND(OR(Q79&gt;=10,Q79&lt;=3),Q178="НЕТ"),"!!!","-")</f>
        <v>-</v>
      </c>
      <c r="R275" s="108" t="str">
        <f t="shared" si="40"/>
        <v>-</v>
      </c>
      <c r="S275" s="108" t="str">
        <f t="shared" si="40"/>
        <v>-</v>
      </c>
      <c r="T275" s="108" t="str">
        <f t="shared" si="40"/>
        <v>-</v>
      </c>
      <c r="U275" s="108" t="str">
        <f t="shared" si="40"/>
        <v>-</v>
      </c>
      <c r="V275" s="108" t="str">
        <f t="shared" si="40"/>
        <v>-</v>
      </c>
      <c r="W275" s="108" t="str">
        <f t="shared" si="40"/>
        <v>-</v>
      </c>
      <c r="X275" s="108" t="str">
        <f t="shared" si="40"/>
        <v>-</v>
      </c>
      <c r="Y275" s="108" t="str">
        <f t="shared" si="39"/>
        <v>-</v>
      </c>
      <c r="Z275" s="108" t="str">
        <f t="shared" si="39"/>
        <v>-</v>
      </c>
      <c r="AA275" s="108" t="str">
        <f t="shared" si="39"/>
        <v>-</v>
      </c>
      <c r="AB275" s="108" t="str">
        <f t="shared" si="39"/>
        <v>-</v>
      </c>
      <c r="AC275" s="108" t="str">
        <f t="shared" si="39"/>
        <v>-</v>
      </c>
      <c r="AD275" s="108" t="str">
        <f t="shared" si="39"/>
        <v>-</v>
      </c>
      <c r="AE275" s="108" t="str">
        <f t="shared" si="39"/>
        <v>-</v>
      </c>
      <c r="AF275" s="108" t="str">
        <f t="shared" si="39"/>
        <v>-</v>
      </c>
      <c r="AG275" s="108" t="str">
        <f t="shared" si="39"/>
        <v>-</v>
      </c>
      <c r="AH275" s="108" t="str">
        <f t="shared" si="39"/>
        <v>-</v>
      </c>
      <c r="AI275" s="108" t="str">
        <f t="shared" si="39"/>
        <v>-</v>
      </c>
      <c r="AJ275" s="108" t="str">
        <f t="shared" si="39"/>
        <v>-</v>
      </c>
      <c r="AK275" s="108" t="str">
        <f t="shared" si="39"/>
        <v>-</v>
      </c>
      <c r="AL275" s="108" t="str">
        <f t="shared" si="39"/>
        <v>-</v>
      </c>
      <c r="AM275" s="108" t="str">
        <f t="shared" si="39"/>
        <v>-</v>
      </c>
      <c r="AN275" s="108" t="str">
        <f t="shared" si="39"/>
        <v>-</v>
      </c>
      <c r="AO275" s="108" t="str">
        <f t="shared" si="39"/>
        <v>-</v>
      </c>
      <c r="AP275" s="109"/>
      <c r="AQ275" s="88"/>
    </row>
    <row r="276" spans="1:43">
      <c r="A276" s="22">
        <f t="shared" si="36"/>
        <v>78</v>
      </c>
      <c r="B276" s="108" t="str">
        <f t="shared" ref="B276:X286" si="41">IF(AND(OR(B80&gt;=10,B80&lt;=3),B179="НЕТ"),"!!!","-")</f>
        <v>-</v>
      </c>
      <c r="C276" s="108" t="str">
        <f t="shared" si="41"/>
        <v>-</v>
      </c>
      <c r="D276" s="108" t="str">
        <f t="shared" si="41"/>
        <v>-</v>
      </c>
      <c r="E276" s="108" t="str">
        <f t="shared" si="41"/>
        <v>-</v>
      </c>
      <c r="F276" s="108" t="str">
        <f t="shared" si="41"/>
        <v>-</v>
      </c>
      <c r="G276" s="108" t="str">
        <f t="shared" si="41"/>
        <v>-</v>
      </c>
      <c r="H276" s="108" t="str">
        <f t="shared" si="41"/>
        <v>-</v>
      </c>
      <c r="I276" s="108" t="str">
        <f t="shared" si="41"/>
        <v>-</v>
      </c>
      <c r="J276" s="108" t="str">
        <f t="shared" si="41"/>
        <v>-</v>
      </c>
      <c r="K276" s="108" t="str">
        <f t="shared" si="41"/>
        <v>-</v>
      </c>
      <c r="L276" s="108" t="str">
        <f t="shared" si="41"/>
        <v>-</v>
      </c>
      <c r="M276" s="108" t="str">
        <f t="shared" si="41"/>
        <v>-</v>
      </c>
      <c r="N276" s="108" t="str">
        <f t="shared" si="41"/>
        <v>-</v>
      </c>
      <c r="O276" s="108" t="str">
        <f t="shared" si="41"/>
        <v>-</v>
      </c>
      <c r="P276" s="108" t="str">
        <f t="shared" si="41"/>
        <v>-</v>
      </c>
      <c r="Q276" s="108" t="str">
        <f t="shared" si="41"/>
        <v>-</v>
      </c>
      <c r="R276" s="108" t="str">
        <f t="shared" si="41"/>
        <v>-</v>
      </c>
      <c r="S276" s="108" t="str">
        <f t="shared" si="41"/>
        <v>-</v>
      </c>
      <c r="T276" s="108" t="str">
        <f t="shared" si="41"/>
        <v>-</v>
      </c>
      <c r="U276" s="108" t="str">
        <f t="shared" si="41"/>
        <v>-</v>
      </c>
      <c r="V276" s="108" t="str">
        <f t="shared" si="41"/>
        <v>-</v>
      </c>
      <c r="W276" s="108" t="str">
        <f t="shared" si="41"/>
        <v>-</v>
      </c>
      <c r="X276" s="108" t="str">
        <f t="shared" si="41"/>
        <v>-</v>
      </c>
      <c r="Y276" s="108" t="str">
        <f t="shared" si="39"/>
        <v>-</v>
      </c>
      <c r="Z276" s="108" t="str">
        <f t="shared" si="39"/>
        <v>-</v>
      </c>
      <c r="AA276" s="108" t="str">
        <f t="shared" si="39"/>
        <v>-</v>
      </c>
      <c r="AB276" s="108" t="str">
        <f t="shared" si="39"/>
        <v>-</v>
      </c>
      <c r="AC276" s="108" t="str">
        <f t="shared" si="39"/>
        <v>-</v>
      </c>
      <c r="AD276" s="108" t="str">
        <f t="shared" si="39"/>
        <v>-</v>
      </c>
      <c r="AE276" s="108" t="str">
        <f t="shared" si="39"/>
        <v>-</v>
      </c>
      <c r="AF276" s="108" t="str">
        <f t="shared" si="39"/>
        <v>-</v>
      </c>
      <c r="AG276" s="108" t="str">
        <f t="shared" si="39"/>
        <v>-</v>
      </c>
      <c r="AH276" s="108" t="str">
        <f t="shared" si="39"/>
        <v>-</v>
      </c>
      <c r="AI276" s="108" t="str">
        <f t="shared" si="39"/>
        <v>-</v>
      </c>
      <c r="AJ276" s="108" t="str">
        <f t="shared" si="39"/>
        <v>-</v>
      </c>
      <c r="AK276" s="108" t="str">
        <f t="shared" si="39"/>
        <v>-</v>
      </c>
      <c r="AL276" s="108" t="str">
        <f t="shared" si="39"/>
        <v>-</v>
      </c>
      <c r="AM276" s="108" t="str">
        <f t="shared" si="39"/>
        <v>-</v>
      </c>
      <c r="AN276" s="108" t="str">
        <f t="shared" si="39"/>
        <v>-</v>
      </c>
      <c r="AO276" s="108" t="str">
        <f t="shared" si="39"/>
        <v>-</v>
      </c>
      <c r="AP276" s="109"/>
      <c r="AQ276" s="88"/>
    </row>
    <row r="277" spans="1:43">
      <c r="A277" s="22">
        <f t="shared" si="36"/>
        <v>79</v>
      </c>
      <c r="B277" s="108" t="str">
        <f t="shared" si="41"/>
        <v>-</v>
      </c>
      <c r="C277" s="108" t="str">
        <f t="shared" si="41"/>
        <v>-</v>
      </c>
      <c r="D277" s="108" t="str">
        <f t="shared" si="41"/>
        <v>-</v>
      </c>
      <c r="E277" s="108" t="str">
        <f t="shared" si="41"/>
        <v>-</v>
      </c>
      <c r="F277" s="108" t="str">
        <f t="shared" si="41"/>
        <v>-</v>
      </c>
      <c r="G277" s="108" t="str">
        <f t="shared" si="41"/>
        <v>-</v>
      </c>
      <c r="H277" s="108" t="str">
        <f t="shared" si="41"/>
        <v>-</v>
      </c>
      <c r="I277" s="108" t="str">
        <f t="shared" si="41"/>
        <v>-</v>
      </c>
      <c r="J277" s="108" t="str">
        <f t="shared" si="41"/>
        <v>-</v>
      </c>
      <c r="K277" s="108" t="str">
        <f t="shared" si="41"/>
        <v>-</v>
      </c>
      <c r="L277" s="108" t="str">
        <f t="shared" si="41"/>
        <v>-</v>
      </c>
      <c r="M277" s="108" t="str">
        <f t="shared" si="41"/>
        <v>-</v>
      </c>
      <c r="N277" s="108" t="str">
        <f t="shared" si="41"/>
        <v>-</v>
      </c>
      <c r="O277" s="108" t="str">
        <f t="shared" si="41"/>
        <v>-</v>
      </c>
      <c r="P277" s="108" t="str">
        <f t="shared" si="41"/>
        <v>-</v>
      </c>
      <c r="Q277" s="108" t="str">
        <f t="shared" si="41"/>
        <v>-</v>
      </c>
      <c r="R277" s="108" t="str">
        <f t="shared" si="41"/>
        <v>-</v>
      </c>
      <c r="S277" s="108" t="str">
        <f t="shared" si="41"/>
        <v>-</v>
      </c>
      <c r="T277" s="108" t="str">
        <f t="shared" si="41"/>
        <v>-</v>
      </c>
      <c r="U277" s="108" t="str">
        <f t="shared" si="41"/>
        <v>-</v>
      </c>
      <c r="V277" s="108" t="str">
        <f t="shared" si="41"/>
        <v>-</v>
      </c>
      <c r="W277" s="108" t="str">
        <f t="shared" si="41"/>
        <v>-</v>
      </c>
      <c r="X277" s="108" t="str">
        <f t="shared" si="41"/>
        <v>-</v>
      </c>
      <c r="Y277" s="108" t="str">
        <f t="shared" si="39"/>
        <v>-</v>
      </c>
      <c r="Z277" s="108" t="str">
        <f t="shared" si="39"/>
        <v>-</v>
      </c>
      <c r="AA277" s="108" t="str">
        <f t="shared" si="39"/>
        <v>-</v>
      </c>
      <c r="AB277" s="108" t="str">
        <f t="shared" si="39"/>
        <v>-</v>
      </c>
      <c r="AC277" s="108" t="str">
        <f t="shared" si="39"/>
        <v>-</v>
      </c>
      <c r="AD277" s="108" t="str">
        <f t="shared" si="39"/>
        <v>-</v>
      </c>
      <c r="AE277" s="108" t="str">
        <f t="shared" si="39"/>
        <v>-</v>
      </c>
      <c r="AF277" s="108" t="str">
        <f t="shared" si="39"/>
        <v>-</v>
      </c>
      <c r="AG277" s="108" t="str">
        <f t="shared" si="39"/>
        <v>-</v>
      </c>
      <c r="AH277" s="108" t="str">
        <f t="shared" si="39"/>
        <v>-</v>
      </c>
      <c r="AI277" s="108" t="str">
        <f t="shared" si="39"/>
        <v>-</v>
      </c>
      <c r="AJ277" s="108" t="str">
        <f t="shared" si="39"/>
        <v>-</v>
      </c>
      <c r="AK277" s="108" t="str">
        <f t="shared" si="39"/>
        <v>-</v>
      </c>
      <c r="AL277" s="108" t="str">
        <f t="shared" si="39"/>
        <v>-</v>
      </c>
      <c r="AM277" s="108" t="str">
        <f t="shared" si="39"/>
        <v>-</v>
      </c>
      <c r="AN277" s="108" t="str">
        <f t="shared" si="39"/>
        <v>-</v>
      </c>
      <c r="AO277" s="108" t="str">
        <f t="shared" si="39"/>
        <v>-</v>
      </c>
      <c r="AP277" s="109"/>
      <c r="AQ277" s="88"/>
    </row>
    <row r="278" spans="1:43">
      <c r="A278" s="22">
        <f t="shared" si="36"/>
        <v>80</v>
      </c>
      <c r="B278" s="108" t="str">
        <f t="shared" si="41"/>
        <v>-</v>
      </c>
      <c r="C278" s="108" t="str">
        <f t="shared" si="41"/>
        <v>-</v>
      </c>
      <c r="D278" s="108" t="str">
        <f t="shared" si="41"/>
        <v>-</v>
      </c>
      <c r="E278" s="108" t="str">
        <f t="shared" si="41"/>
        <v>-</v>
      </c>
      <c r="F278" s="108" t="str">
        <f t="shared" si="41"/>
        <v>-</v>
      </c>
      <c r="G278" s="108" t="str">
        <f t="shared" si="41"/>
        <v>-</v>
      </c>
      <c r="H278" s="108" t="str">
        <f t="shared" si="41"/>
        <v>-</v>
      </c>
      <c r="I278" s="108" t="str">
        <f t="shared" si="41"/>
        <v>-</v>
      </c>
      <c r="J278" s="108" t="str">
        <f t="shared" si="41"/>
        <v>-</v>
      </c>
      <c r="K278" s="108" t="str">
        <f t="shared" si="41"/>
        <v>-</v>
      </c>
      <c r="L278" s="108" t="str">
        <f t="shared" si="41"/>
        <v>-</v>
      </c>
      <c r="M278" s="108" t="str">
        <f t="shared" si="41"/>
        <v>-</v>
      </c>
      <c r="N278" s="108" t="str">
        <f t="shared" si="41"/>
        <v>-</v>
      </c>
      <c r="O278" s="108" t="str">
        <f t="shared" si="41"/>
        <v>-</v>
      </c>
      <c r="P278" s="108" t="str">
        <f t="shared" si="41"/>
        <v>-</v>
      </c>
      <c r="Q278" s="108" t="str">
        <f t="shared" si="41"/>
        <v>-</v>
      </c>
      <c r="R278" s="108" t="str">
        <f t="shared" si="41"/>
        <v>-</v>
      </c>
      <c r="S278" s="108" t="str">
        <f t="shared" si="41"/>
        <v>-</v>
      </c>
      <c r="T278" s="108" t="str">
        <f t="shared" si="41"/>
        <v>-</v>
      </c>
      <c r="U278" s="108" t="str">
        <f t="shared" si="41"/>
        <v>-</v>
      </c>
      <c r="V278" s="108" t="str">
        <f t="shared" si="41"/>
        <v>-</v>
      </c>
      <c r="W278" s="108" t="str">
        <f t="shared" si="41"/>
        <v>-</v>
      </c>
      <c r="X278" s="108" t="str">
        <f t="shared" si="41"/>
        <v>-</v>
      </c>
      <c r="Y278" s="108" t="str">
        <f t="shared" si="39"/>
        <v>-</v>
      </c>
      <c r="Z278" s="108" t="str">
        <f t="shared" si="39"/>
        <v>-</v>
      </c>
      <c r="AA278" s="108" t="str">
        <f t="shared" si="39"/>
        <v>-</v>
      </c>
      <c r="AB278" s="108" t="str">
        <f t="shared" si="39"/>
        <v>-</v>
      </c>
      <c r="AC278" s="108" t="str">
        <f t="shared" si="39"/>
        <v>-</v>
      </c>
      <c r="AD278" s="108" t="str">
        <f t="shared" si="39"/>
        <v>-</v>
      </c>
      <c r="AE278" s="108" t="str">
        <f t="shared" si="39"/>
        <v>-</v>
      </c>
      <c r="AF278" s="108" t="str">
        <f t="shared" si="39"/>
        <v>-</v>
      </c>
      <c r="AG278" s="108" t="str">
        <f t="shared" si="39"/>
        <v>-</v>
      </c>
      <c r="AH278" s="108" t="str">
        <f t="shared" si="39"/>
        <v>-</v>
      </c>
      <c r="AI278" s="108" t="str">
        <f t="shared" si="39"/>
        <v>-</v>
      </c>
      <c r="AJ278" s="108" t="str">
        <f t="shared" si="39"/>
        <v>-</v>
      </c>
      <c r="AK278" s="108" t="str">
        <f t="shared" si="39"/>
        <v>-</v>
      </c>
      <c r="AL278" s="108" t="str">
        <f t="shared" si="39"/>
        <v>-</v>
      </c>
      <c r="AM278" s="108" t="str">
        <f t="shared" si="39"/>
        <v>-</v>
      </c>
      <c r="AN278" s="108" t="str">
        <f t="shared" si="39"/>
        <v>-</v>
      </c>
      <c r="AO278" s="108" t="str">
        <f t="shared" si="39"/>
        <v>-</v>
      </c>
      <c r="AP278" s="109"/>
      <c r="AQ278" s="88"/>
    </row>
    <row r="279" spans="1:43">
      <c r="A279" s="22">
        <f t="shared" si="36"/>
        <v>81</v>
      </c>
      <c r="B279" s="108" t="str">
        <f t="shared" si="41"/>
        <v>-</v>
      </c>
      <c r="C279" s="108" t="str">
        <f t="shared" si="41"/>
        <v>-</v>
      </c>
      <c r="D279" s="108" t="str">
        <f t="shared" si="41"/>
        <v>-</v>
      </c>
      <c r="E279" s="108" t="str">
        <f t="shared" si="41"/>
        <v>-</v>
      </c>
      <c r="F279" s="108" t="str">
        <f t="shared" si="41"/>
        <v>-</v>
      </c>
      <c r="G279" s="108" t="str">
        <f t="shared" si="41"/>
        <v>-</v>
      </c>
      <c r="H279" s="108" t="str">
        <f t="shared" si="41"/>
        <v>-</v>
      </c>
      <c r="I279" s="108" t="str">
        <f t="shared" si="41"/>
        <v>-</v>
      </c>
      <c r="J279" s="108" t="str">
        <f t="shared" si="41"/>
        <v>-</v>
      </c>
      <c r="K279" s="108" t="str">
        <f t="shared" si="41"/>
        <v>-</v>
      </c>
      <c r="L279" s="108" t="str">
        <f t="shared" si="41"/>
        <v>-</v>
      </c>
      <c r="M279" s="108" t="str">
        <f t="shared" si="41"/>
        <v>-</v>
      </c>
      <c r="N279" s="108" t="str">
        <f t="shared" si="41"/>
        <v>-</v>
      </c>
      <c r="O279" s="108" t="str">
        <f t="shared" si="41"/>
        <v>-</v>
      </c>
      <c r="P279" s="108" t="str">
        <f t="shared" si="41"/>
        <v>-</v>
      </c>
      <c r="Q279" s="108" t="str">
        <f t="shared" si="41"/>
        <v>-</v>
      </c>
      <c r="R279" s="108" t="str">
        <f t="shared" si="41"/>
        <v>-</v>
      </c>
      <c r="S279" s="108" t="str">
        <f t="shared" si="41"/>
        <v>-</v>
      </c>
      <c r="T279" s="108" t="str">
        <f t="shared" si="41"/>
        <v>-</v>
      </c>
      <c r="U279" s="108" t="str">
        <f t="shared" si="41"/>
        <v>-</v>
      </c>
      <c r="V279" s="108" t="str">
        <f t="shared" si="41"/>
        <v>-</v>
      </c>
      <c r="W279" s="108" t="str">
        <f t="shared" si="41"/>
        <v>-</v>
      </c>
      <c r="X279" s="108" t="str">
        <f t="shared" si="41"/>
        <v>-</v>
      </c>
      <c r="Y279" s="108" t="str">
        <f t="shared" si="39"/>
        <v>-</v>
      </c>
      <c r="Z279" s="108" t="str">
        <f t="shared" si="39"/>
        <v>-</v>
      </c>
      <c r="AA279" s="108" t="str">
        <f t="shared" si="39"/>
        <v>-</v>
      </c>
      <c r="AB279" s="108" t="str">
        <f t="shared" si="39"/>
        <v>-</v>
      </c>
      <c r="AC279" s="108" t="str">
        <f t="shared" si="39"/>
        <v>-</v>
      </c>
      <c r="AD279" s="108" t="str">
        <f t="shared" si="39"/>
        <v>-</v>
      </c>
      <c r="AE279" s="108" t="str">
        <f t="shared" si="39"/>
        <v>-</v>
      </c>
      <c r="AF279" s="108" t="str">
        <f t="shared" si="39"/>
        <v>-</v>
      </c>
      <c r="AG279" s="108" t="str">
        <f t="shared" si="39"/>
        <v>-</v>
      </c>
      <c r="AH279" s="108" t="str">
        <f t="shared" si="39"/>
        <v>-</v>
      </c>
      <c r="AI279" s="108" t="str">
        <f t="shared" si="39"/>
        <v>-</v>
      </c>
      <c r="AJ279" s="108" t="str">
        <f t="shared" si="39"/>
        <v>-</v>
      </c>
      <c r="AK279" s="108" t="str">
        <f t="shared" si="39"/>
        <v>-</v>
      </c>
      <c r="AL279" s="108" t="str">
        <f t="shared" si="39"/>
        <v>-</v>
      </c>
      <c r="AM279" s="108" t="str">
        <f t="shared" si="39"/>
        <v>-</v>
      </c>
      <c r="AN279" s="108" t="str">
        <f t="shared" si="39"/>
        <v>-</v>
      </c>
      <c r="AO279" s="108" t="str">
        <f t="shared" si="39"/>
        <v>-</v>
      </c>
      <c r="AP279" s="109"/>
      <c r="AQ279" s="88"/>
    </row>
    <row r="280" spans="1:43">
      <c r="A280" s="22">
        <f t="shared" si="36"/>
        <v>82</v>
      </c>
      <c r="B280" s="108" t="str">
        <f t="shared" si="41"/>
        <v>-</v>
      </c>
      <c r="C280" s="108" t="str">
        <f t="shared" si="41"/>
        <v>-</v>
      </c>
      <c r="D280" s="108" t="str">
        <f t="shared" si="41"/>
        <v>-</v>
      </c>
      <c r="E280" s="108" t="str">
        <f t="shared" si="41"/>
        <v>-</v>
      </c>
      <c r="F280" s="108" t="str">
        <f t="shared" si="41"/>
        <v>-</v>
      </c>
      <c r="G280" s="108" t="str">
        <f t="shared" si="41"/>
        <v>-</v>
      </c>
      <c r="H280" s="108" t="str">
        <f t="shared" si="41"/>
        <v>-</v>
      </c>
      <c r="I280" s="108" t="str">
        <f t="shared" si="41"/>
        <v>-</v>
      </c>
      <c r="J280" s="108" t="str">
        <f t="shared" si="41"/>
        <v>-</v>
      </c>
      <c r="K280" s="108" t="str">
        <f t="shared" si="41"/>
        <v>-</v>
      </c>
      <c r="L280" s="108" t="str">
        <f t="shared" si="41"/>
        <v>-</v>
      </c>
      <c r="M280" s="108" t="str">
        <f t="shared" si="41"/>
        <v>-</v>
      </c>
      <c r="N280" s="108" t="str">
        <f t="shared" si="41"/>
        <v>-</v>
      </c>
      <c r="O280" s="108" t="str">
        <f t="shared" si="41"/>
        <v>-</v>
      </c>
      <c r="P280" s="108" t="str">
        <f t="shared" si="41"/>
        <v>-</v>
      </c>
      <c r="Q280" s="108" t="str">
        <f t="shared" si="41"/>
        <v>-</v>
      </c>
      <c r="R280" s="108" t="str">
        <f t="shared" si="41"/>
        <v>-</v>
      </c>
      <c r="S280" s="108" t="str">
        <f t="shared" si="41"/>
        <v>-</v>
      </c>
      <c r="T280" s="108" t="str">
        <f t="shared" si="41"/>
        <v>-</v>
      </c>
      <c r="U280" s="108" t="str">
        <f t="shared" si="41"/>
        <v>-</v>
      </c>
      <c r="V280" s="108" t="str">
        <f t="shared" si="41"/>
        <v>-</v>
      </c>
      <c r="W280" s="108" t="str">
        <f t="shared" si="41"/>
        <v>-</v>
      </c>
      <c r="X280" s="108" t="str">
        <f t="shared" si="41"/>
        <v>-</v>
      </c>
      <c r="Y280" s="108" t="str">
        <f t="shared" si="39"/>
        <v>-</v>
      </c>
      <c r="Z280" s="108" t="str">
        <f t="shared" si="39"/>
        <v>-</v>
      </c>
      <c r="AA280" s="108" t="str">
        <f t="shared" si="39"/>
        <v>-</v>
      </c>
      <c r="AB280" s="108" t="str">
        <f t="shared" si="39"/>
        <v>-</v>
      </c>
      <c r="AC280" s="108" t="str">
        <f t="shared" si="39"/>
        <v>-</v>
      </c>
      <c r="AD280" s="108" t="str">
        <f t="shared" si="39"/>
        <v>-</v>
      </c>
      <c r="AE280" s="108" t="str">
        <f t="shared" si="39"/>
        <v>-</v>
      </c>
      <c r="AF280" s="108" t="str">
        <f t="shared" si="39"/>
        <v>-</v>
      </c>
      <c r="AG280" s="108" t="str">
        <f t="shared" si="39"/>
        <v>-</v>
      </c>
      <c r="AH280" s="108" t="str">
        <f t="shared" si="39"/>
        <v>-</v>
      </c>
      <c r="AI280" s="108" t="str">
        <f t="shared" si="39"/>
        <v>-</v>
      </c>
      <c r="AJ280" s="108" t="str">
        <f t="shared" si="39"/>
        <v>-</v>
      </c>
      <c r="AK280" s="108" t="str">
        <f t="shared" si="39"/>
        <v>-</v>
      </c>
      <c r="AL280" s="108" t="str">
        <f t="shared" si="39"/>
        <v>-</v>
      </c>
      <c r="AM280" s="108" t="str">
        <f t="shared" si="39"/>
        <v>-</v>
      </c>
      <c r="AN280" s="108" t="str">
        <f t="shared" si="39"/>
        <v>-</v>
      </c>
      <c r="AO280" s="108" t="str">
        <f t="shared" si="39"/>
        <v>-</v>
      </c>
      <c r="AP280" s="109"/>
      <c r="AQ280" s="88"/>
    </row>
    <row r="281" spans="1:43">
      <c r="A281" s="22">
        <f t="shared" si="36"/>
        <v>83</v>
      </c>
      <c r="B281" s="108" t="str">
        <f t="shared" si="41"/>
        <v>-</v>
      </c>
      <c r="C281" s="108" t="str">
        <f t="shared" si="41"/>
        <v>-</v>
      </c>
      <c r="D281" s="108" t="str">
        <f t="shared" si="41"/>
        <v>-</v>
      </c>
      <c r="E281" s="108" t="str">
        <f t="shared" si="41"/>
        <v>-</v>
      </c>
      <c r="F281" s="108" t="str">
        <f t="shared" si="41"/>
        <v>-</v>
      </c>
      <c r="G281" s="108" t="str">
        <f t="shared" si="41"/>
        <v>-</v>
      </c>
      <c r="H281" s="108" t="str">
        <f t="shared" si="41"/>
        <v>-</v>
      </c>
      <c r="I281" s="108" t="str">
        <f t="shared" si="41"/>
        <v>-</v>
      </c>
      <c r="J281" s="108" t="str">
        <f t="shared" si="41"/>
        <v>-</v>
      </c>
      <c r="K281" s="108" t="str">
        <f t="shared" si="41"/>
        <v>-</v>
      </c>
      <c r="L281" s="108" t="str">
        <f t="shared" si="41"/>
        <v>-</v>
      </c>
      <c r="M281" s="108" t="str">
        <f t="shared" si="41"/>
        <v>-</v>
      </c>
      <c r="N281" s="108" t="str">
        <f t="shared" si="41"/>
        <v>-</v>
      </c>
      <c r="O281" s="108" t="str">
        <f t="shared" si="41"/>
        <v>-</v>
      </c>
      <c r="P281" s="108" t="str">
        <f t="shared" si="41"/>
        <v>-</v>
      </c>
      <c r="Q281" s="108" t="str">
        <f t="shared" si="41"/>
        <v>-</v>
      </c>
      <c r="R281" s="108" t="str">
        <f t="shared" si="41"/>
        <v>-</v>
      </c>
      <c r="S281" s="108" t="str">
        <f t="shared" si="41"/>
        <v>-</v>
      </c>
      <c r="T281" s="108" t="str">
        <f t="shared" si="41"/>
        <v>-</v>
      </c>
      <c r="U281" s="108" t="str">
        <f t="shared" si="41"/>
        <v>-</v>
      </c>
      <c r="V281" s="108" t="str">
        <f t="shared" si="41"/>
        <v>-</v>
      </c>
      <c r="W281" s="108" t="str">
        <f t="shared" si="41"/>
        <v>-</v>
      </c>
      <c r="X281" s="108" t="str">
        <f t="shared" si="41"/>
        <v>-</v>
      </c>
      <c r="Y281" s="108" t="str">
        <f t="shared" si="39"/>
        <v>-</v>
      </c>
      <c r="Z281" s="108" t="str">
        <f t="shared" si="39"/>
        <v>-</v>
      </c>
      <c r="AA281" s="108" t="str">
        <f t="shared" si="39"/>
        <v>-</v>
      </c>
      <c r="AB281" s="108" t="str">
        <f t="shared" si="39"/>
        <v>-</v>
      </c>
      <c r="AC281" s="108" t="str">
        <f t="shared" si="39"/>
        <v>-</v>
      </c>
      <c r="AD281" s="108" t="str">
        <f t="shared" si="39"/>
        <v>-</v>
      </c>
      <c r="AE281" s="108" t="str">
        <f t="shared" si="39"/>
        <v>-</v>
      </c>
      <c r="AF281" s="108" t="str">
        <f t="shared" si="39"/>
        <v>-</v>
      </c>
      <c r="AG281" s="108" t="str">
        <f t="shared" si="39"/>
        <v>-</v>
      </c>
      <c r="AH281" s="108" t="str">
        <f t="shared" si="39"/>
        <v>-</v>
      </c>
      <c r="AI281" s="108" t="str">
        <f t="shared" si="39"/>
        <v>-</v>
      </c>
      <c r="AJ281" s="108" t="str">
        <f t="shared" si="39"/>
        <v>-</v>
      </c>
      <c r="AK281" s="108" t="str">
        <f t="shared" si="39"/>
        <v>-</v>
      </c>
      <c r="AL281" s="108" t="str">
        <f t="shared" si="39"/>
        <v>-</v>
      </c>
      <c r="AM281" s="108" t="str">
        <f t="shared" si="39"/>
        <v>-</v>
      </c>
      <c r="AN281" s="108" t="str">
        <f t="shared" si="39"/>
        <v>-</v>
      </c>
      <c r="AO281" s="108" t="str">
        <f t="shared" si="39"/>
        <v>-</v>
      </c>
      <c r="AP281" s="109"/>
      <c r="AQ281" s="88"/>
    </row>
    <row r="282" spans="1:43">
      <c r="A282" s="22">
        <f t="shared" si="36"/>
        <v>84</v>
      </c>
      <c r="B282" s="108" t="str">
        <f t="shared" si="41"/>
        <v>-</v>
      </c>
      <c r="C282" s="108" t="str">
        <f t="shared" si="41"/>
        <v>-</v>
      </c>
      <c r="D282" s="108" t="str">
        <f t="shared" si="41"/>
        <v>-</v>
      </c>
      <c r="E282" s="108" t="str">
        <f t="shared" si="41"/>
        <v>-</v>
      </c>
      <c r="F282" s="108" t="str">
        <f t="shared" si="41"/>
        <v>-</v>
      </c>
      <c r="G282" s="108" t="str">
        <f t="shared" si="41"/>
        <v>-</v>
      </c>
      <c r="H282" s="108" t="str">
        <f t="shared" si="41"/>
        <v>-</v>
      </c>
      <c r="I282" s="108" t="str">
        <f t="shared" si="41"/>
        <v>-</v>
      </c>
      <c r="J282" s="108" t="str">
        <f t="shared" si="41"/>
        <v>-</v>
      </c>
      <c r="K282" s="108" t="str">
        <f t="shared" si="41"/>
        <v>-</v>
      </c>
      <c r="L282" s="108" t="str">
        <f t="shared" si="41"/>
        <v>-</v>
      </c>
      <c r="M282" s="108" t="str">
        <f t="shared" si="41"/>
        <v>-</v>
      </c>
      <c r="N282" s="108" t="str">
        <f t="shared" si="41"/>
        <v>-</v>
      </c>
      <c r="O282" s="108" t="str">
        <f t="shared" si="41"/>
        <v>-</v>
      </c>
      <c r="P282" s="108" t="str">
        <f t="shared" si="41"/>
        <v>-</v>
      </c>
      <c r="Q282" s="108" t="str">
        <f t="shared" si="41"/>
        <v>-</v>
      </c>
      <c r="R282" s="108" t="str">
        <f t="shared" si="41"/>
        <v>-</v>
      </c>
      <c r="S282" s="108" t="str">
        <f t="shared" si="41"/>
        <v>-</v>
      </c>
      <c r="T282" s="108" t="str">
        <f t="shared" si="41"/>
        <v>-</v>
      </c>
      <c r="U282" s="108" t="str">
        <f t="shared" si="41"/>
        <v>-</v>
      </c>
      <c r="V282" s="108" t="str">
        <f t="shared" si="41"/>
        <v>-</v>
      </c>
      <c r="W282" s="108" t="str">
        <f t="shared" si="41"/>
        <v>-</v>
      </c>
      <c r="X282" s="108" t="str">
        <f t="shared" si="41"/>
        <v>-</v>
      </c>
      <c r="Y282" s="108" t="str">
        <f t="shared" si="39"/>
        <v>-</v>
      </c>
      <c r="Z282" s="108" t="str">
        <f t="shared" si="39"/>
        <v>-</v>
      </c>
      <c r="AA282" s="108" t="str">
        <f t="shared" si="39"/>
        <v>-</v>
      </c>
      <c r="AB282" s="108" t="str">
        <f t="shared" si="39"/>
        <v>-</v>
      </c>
      <c r="AC282" s="108" t="str">
        <f t="shared" si="39"/>
        <v>-</v>
      </c>
      <c r="AD282" s="108" t="str">
        <f t="shared" si="39"/>
        <v>-</v>
      </c>
      <c r="AE282" s="108" t="str">
        <f t="shared" si="39"/>
        <v>-</v>
      </c>
      <c r="AF282" s="108" t="str">
        <f t="shared" si="39"/>
        <v>-</v>
      </c>
      <c r="AG282" s="108" t="str">
        <f t="shared" si="39"/>
        <v>-</v>
      </c>
      <c r="AH282" s="108" t="str">
        <f t="shared" si="39"/>
        <v>-</v>
      </c>
      <c r="AI282" s="108" t="str">
        <f t="shared" si="39"/>
        <v>-</v>
      </c>
      <c r="AJ282" s="108" t="str">
        <f t="shared" si="39"/>
        <v>-</v>
      </c>
      <c r="AK282" s="108" t="str">
        <f t="shared" si="39"/>
        <v>-</v>
      </c>
      <c r="AL282" s="108" t="str">
        <f t="shared" si="39"/>
        <v>-</v>
      </c>
      <c r="AM282" s="108" t="str">
        <f t="shared" si="39"/>
        <v>-</v>
      </c>
      <c r="AN282" s="108" t="str">
        <f t="shared" si="39"/>
        <v>-</v>
      </c>
      <c r="AO282" s="108" t="str">
        <f t="shared" si="39"/>
        <v>-</v>
      </c>
      <c r="AP282" s="109"/>
      <c r="AQ282" s="88"/>
    </row>
    <row r="283" spans="1:43">
      <c r="A283" s="22">
        <f t="shared" si="36"/>
        <v>85</v>
      </c>
      <c r="B283" s="108" t="str">
        <f t="shared" si="41"/>
        <v>-</v>
      </c>
      <c r="C283" s="108" t="str">
        <f t="shared" si="41"/>
        <v>-</v>
      </c>
      <c r="D283" s="108" t="str">
        <f t="shared" si="41"/>
        <v>-</v>
      </c>
      <c r="E283" s="108" t="str">
        <f t="shared" si="41"/>
        <v>-</v>
      </c>
      <c r="F283" s="108" t="str">
        <f t="shared" si="41"/>
        <v>-</v>
      </c>
      <c r="G283" s="108" t="str">
        <f t="shared" si="41"/>
        <v>-</v>
      </c>
      <c r="H283" s="108" t="str">
        <f t="shared" si="41"/>
        <v>-</v>
      </c>
      <c r="I283" s="108" t="str">
        <f t="shared" si="41"/>
        <v>-</v>
      </c>
      <c r="J283" s="108" t="str">
        <f t="shared" si="41"/>
        <v>-</v>
      </c>
      <c r="K283" s="108" t="str">
        <f t="shared" si="41"/>
        <v>-</v>
      </c>
      <c r="L283" s="108" t="str">
        <f t="shared" si="41"/>
        <v>-</v>
      </c>
      <c r="M283" s="108" t="str">
        <f t="shared" si="41"/>
        <v>-</v>
      </c>
      <c r="N283" s="108" t="str">
        <f t="shared" si="41"/>
        <v>-</v>
      </c>
      <c r="O283" s="108" t="str">
        <f t="shared" si="41"/>
        <v>-</v>
      </c>
      <c r="P283" s="108" t="str">
        <f t="shared" si="41"/>
        <v>-</v>
      </c>
      <c r="Q283" s="108" t="str">
        <f t="shared" si="41"/>
        <v>-</v>
      </c>
      <c r="R283" s="108" t="str">
        <f t="shared" si="41"/>
        <v>-</v>
      </c>
      <c r="S283" s="108" t="str">
        <f t="shared" si="41"/>
        <v>-</v>
      </c>
      <c r="T283" s="108" t="str">
        <f t="shared" si="41"/>
        <v>-</v>
      </c>
      <c r="U283" s="108" t="str">
        <f t="shared" si="41"/>
        <v>-</v>
      </c>
      <c r="V283" s="108" t="str">
        <f t="shared" si="41"/>
        <v>-</v>
      </c>
      <c r="W283" s="108" t="str">
        <f t="shared" si="41"/>
        <v>-</v>
      </c>
      <c r="X283" s="108" t="str">
        <f t="shared" si="41"/>
        <v>-</v>
      </c>
      <c r="Y283" s="108" t="str">
        <f t="shared" si="39"/>
        <v>-</v>
      </c>
      <c r="Z283" s="108" t="str">
        <f t="shared" si="39"/>
        <v>-</v>
      </c>
      <c r="AA283" s="108" t="str">
        <f t="shared" si="39"/>
        <v>-</v>
      </c>
      <c r="AB283" s="108" t="str">
        <f t="shared" si="39"/>
        <v>-</v>
      </c>
      <c r="AC283" s="108" t="str">
        <f t="shared" si="39"/>
        <v>-</v>
      </c>
      <c r="AD283" s="108" t="str">
        <f t="shared" si="39"/>
        <v>-</v>
      </c>
      <c r="AE283" s="108" t="str">
        <f t="shared" si="39"/>
        <v>-</v>
      </c>
      <c r="AF283" s="108" t="str">
        <f t="shared" si="39"/>
        <v>-</v>
      </c>
      <c r="AG283" s="108" t="str">
        <f t="shared" si="39"/>
        <v>-</v>
      </c>
      <c r="AH283" s="108" t="str">
        <f t="shared" si="39"/>
        <v>-</v>
      </c>
      <c r="AI283" s="108" t="str">
        <f t="shared" si="39"/>
        <v>-</v>
      </c>
      <c r="AJ283" s="108" t="str">
        <f t="shared" si="39"/>
        <v>-</v>
      </c>
      <c r="AK283" s="108" t="str">
        <f t="shared" si="39"/>
        <v>-</v>
      </c>
      <c r="AL283" s="108" t="str">
        <f t="shared" si="39"/>
        <v>-</v>
      </c>
      <c r="AM283" s="108" t="str">
        <f t="shared" si="39"/>
        <v>-</v>
      </c>
      <c r="AN283" s="108" t="str">
        <f t="shared" si="39"/>
        <v>-</v>
      </c>
      <c r="AO283" s="108" t="str">
        <f t="shared" si="39"/>
        <v>-</v>
      </c>
      <c r="AP283" s="109"/>
      <c r="AQ283" s="88"/>
    </row>
    <row r="284" spans="1:43">
      <c r="A284" s="22">
        <f t="shared" si="36"/>
        <v>86</v>
      </c>
      <c r="B284" s="108" t="str">
        <f t="shared" si="41"/>
        <v>-</v>
      </c>
      <c r="C284" s="108" t="str">
        <f t="shared" si="41"/>
        <v>-</v>
      </c>
      <c r="D284" s="108" t="str">
        <f t="shared" si="41"/>
        <v>-</v>
      </c>
      <c r="E284" s="108" t="str">
        <f t="shared" si="41"/>
        <v>-</v>
      </c>
      <c r="F284" s="108" t="str">
        <f t="shared" si="41"/>
        <v>-</v>
      </c>
      <c r="G284" s="108" t="str">
        <f t="shared" si="41"/>
        <v>-</v>
      </c>
      <c r="H284" s="108" t="str">
        <f t="shared" si="41"/>
        <v>-</v>
      </c>
      <c r="I284" s="108" t="str">
        <f t="shared" si="41"/>
        <v>-</v>
      </c>
      <c r="J284" s="108" t="str">
        <f t="shared" si="41"/>
        <v>-</v>
      </c>
      <c r="K284" s="108" t="str">
        <f t="shared" si="41"/>
        <v>-</v>
      </c>
      <c r="L284" s="108" t="str">
        <f t="shared" si="41"/>
        <v>-</v>
      </c>
      <c r="M284" s="108" t="str">
        <f t="shared" si="41"/>
        <v>-</v>
      </c>
      <c r="N284" s="108" t="str">
        <f t="shared" si="41"/>
        <v>-</v>
      </c>
      <c r="O284" s="108" t="str">
        <f t="shared" si="41"/>
        <v>-</v>
      </c>
      <c r="P284" s="108" t="str">
        <f t="shared" si="41"/>
        <v>-</v>
      </c>
      <c r="Q284" s="108" t="str">
        <f t="shared" si="41"/>
        <v>-</v>
      </c>
      <c r="R284" s="108" t="str">
        <f t="shared" si="41"/>
        <v>-</v>
      </c>
      <c r="S284" s="108" t="str">
        <f t="shared" si="41"/>
        <v>-</v>
      </c>
      <c r="T284" s="108" t="str">
        <f t="shared" si="41"/>
        <v>-</v>
      </c>
      <c r="U284" s="108" t="str">
        <f t="shared" si="41"/>
        <v>-</v>
      </c>
      <c r="V284" s="108" t="str">
        <f t="shared" si="41"/>
        <v>-</v>
      </c>
      <c r="W284" s="108" t="str">
        <f t="shared" si="41"/>
        <v>-</v>
      </c>
      <c r="X284" s="108" t="str">
        <f t="shared" si="41"/>
        <v>-</v>
      </c>
      <c r="Y284" s="108" t="str">
        <f t="shared" si="39"/>
        <v>-</v>
      </c>
      <c r="Z284" s="108" t="str">
        <f t="shared" si="39"/>
        <v>-</v>
      </c>
      <c r="AA284" s="108" t="str">
        <f t="shared" si="39"/>
        <v>-</v>
      </c>
      <c r="AB284" s="108" t="str">
        <f t="shared" si="39"/>
        <v>-</v>
      </c>
      <c r="AC284" s="108" t="str">
        <f t="shared" si="39"/>
        <v>-</v>
      </c>
      <c r="AD284" s="108" t="str">
        <f t="shared" si="39"/>
        <v>-</v>
      </c>
      <c r="AE284" s="108" t="str">
        <f t="shared" si="39"/>
        <v>-</v>
      </c>
      <c r="AF284" s="108" t="str">
        <f t="shared" si="39"/>
        <v>-</v>
      </c>
      <c r="AG284" s="108" t="str">
        <f t="shared" si="39"/>
        <v>-</v>
      </c>
      <c r="AH284" s="108" t="str">
        <f t="shared" si="39"/>
        <v>-</v>
      </c>
      <c r="AI284" s="108" t="str">
        <f t="shared" si="39"/>
        <v>-</v>
      </c>
      <c r="AJ284" s="108" t="str">
        <f t="shared" si="39"/>
        <v>-</v>
      </c>
      <c r="AK284" s="108" t="str">
        <f t="shared" si="39"/>
        <v>-</v>
      </c>
      <c r="AL284" s="108" t="str">
        <f t="shared" si="39"/>
        <v>-</v>
      </c>
      <c r="AM284" s="108" t="str">
        <f t="shared" si="39"/>
        <v>-</v>
      </c>
      <c r="AN284" s="108" t="str">
        <f t="shared" si="39"/>
        <v>-</v>
      </c>
      <c r="AO284" s="108" t="str">
        <f t="shared" si="39"/>
        <v>-</v>
      </c>
      <c r="AP284" s="109"/>
      <c r="AQ284" s="88"/>
    </row>
    <row r="285" spans="1:43">
      <c r="A285" s="22">
        <f t="shared" si="36"/>
        <v>87</v>
      </c>
      <c r="B285" s="108" t="str">
        <f t="shared" si="41"/>
        <v>-</v>
      </c>
      <c r="C285" s="108" t="str">
        <f t="shared" si="41"/>
        <v>-</v>
      </c>
      <c r="D285" s="108" t="str">
        <f t="shared" si="41"/>
        <v>-</v>
      </c>
      <c r="E285" s="108" t="str">
        <f t="shared" si="41"/>
        <v>-</v>
      </c>
      <c r="F285" s="108" t="str">
        <f t="shared" si="41"/>
        <v>-</v>
      </c>
      <c r="G285" s="108" t="str">
        <f t="shared" si="41"/>
        <v>-</v>
      </c>
      <c r="H285" s="108" t="str">
        <f t="shared" si="41"/>
        <v>-</v>
      </c>
      <c r="I285" s="108" t="str">
        <f t="shared" si="41"/>
        <v>-</v>
      </c>
      <c r="J285" s="108" t="str">
        <f t="shared" si="41"/>
        <v>-</v>
      </c>
      <c r="K285" s="108" t="str">
        <f t="shared" si="41"/>
        <v>-</v>
      </c>
      <c r="L285" s="108" t="str">
        <f t="shared" si="41"/>
        <v>-</v>
      </c>
      <c r="M285" s="108" t="str">
        <f t="shared" si="41"/>
        <v>-</v>
      </c>
      <c r="N285" s="108" t="str">
        <f t="shared" si="41"/>
        <v>-</v>
      </c>
      <c r="O285" s="108" t="str">
        <f t="shared" si="41"/>
        <v>-</v>
      </c>
      <c r="P285" s="108" t="str">
        <f t="shared" si="41"/>
        <v>-</v>
      </c>
      <c r="Q285" s="108" t="str">
        <f t="shared" si="41"/>
        <v>-</v>
      </c>
      <c r="R285" s="108" t="str">
        <f t="shared" si="41"/>
        <v>-</v>
      </c>
      <c r="S285" s="108" t="str">
        <f t="shared" si="41"/>
        <v>-</v>
      </c>
      <c r="T285" s="108" t="str">
        <f t="shared" si="41"/>
        <v>-</v>
      </c>
      <c r="U285" s="108" t="str">
        <f t="shared" si="41"/>
        <v>-</v>
      </c>
      <c r="V285" s="108" t="str">
        <f t="shared" si="41"/>
        <v>-</v>
      </c>
      <c r="W285" s="108" t="str">
        <f t="shared" si="41"/>
        <v>-</v>
      </c>
      <c r="X285" s="108" t="str">
        <f t="shared" si="41"/>
        <v>-</v>
      </c>
      <c r="Y285" s="108" t="str">
        <f t="shared" si="39"/>
        <v>-</v>
      </c>
      <c r="Z285" s="108" t="str">
        <f t="shared" si="39"/>
        <v>-</v>
      </c>
      <c r="AA285" s="108" t="str">
        <f t="shared" si="39"/>
        <v>-</v>
      </c>
      <c r="AB285" s="108" t="str">
        <f t="shared" si="39"/>
        <v>-</v>
      </c>
      <c r="AC285" s="108" t="str">
        <f t="shared" si="39"/>
        <v>-</v>
      </c>
      <c r="AD285" s="108" t="str">
        <f t="shared" si="39"/>
        <v>-</v>
      </c>
      <c r="AE285" s="108" t="str">
        <f t="shared" si="39"/>
        <v>-</v>
      </c>
      <c r="AF285" s="108" t="str">
        <f t="shared" si="39"/>
        <v>-</v>
      </c>
      <c r="AG285" s="108" t="str">
        <f t="shared" si="39"/>
        <v>-</v>
      </c>
      <c r="AH285" s="108" t="str">
        <f t="shared" si="39"/>
        <v>-</v>
      </c>
      <c r="AI285" s="108" t="str">
        <f t="shared" si="39"/>
        <v>-</v>
      </c>
      <c r="AJ285" s="108" t="str">
        <f t="shared" si="39"/>
        <v>-</v>
      </c>
      <c r="AK285" s="108" t="str">
        <f t="shared" si="39"/>
        <v>-</v>
      </c>
      <c r="AL285" s="108" t="str">
        <f t="shared" si="39"/>
        <v>-</v>
      </c>
      <c r="AM285" s="108" t="str">
        <f t="shared" si="39"/>
        <v>-</v>
      </c>
      <c r="AN285" s="108" t="str">
        <f t="shared" si="39"/>
        <v>-</v>
      </c>
      <c r="AO285" s="108" t="str">
        <f t="shared" si="39"/>
        <v>-</v>
      </c>
      <c r="AP285" s="109"/>
      <c r="AQ285" s="88"/>
    </row>
    <row r="286" spans="1:43">
      <c r="A286" s="22">
        <f t="shared" si="36"/>
        <v>88</v>
      </c>
      <c r="B286" s="108" t="str">
        <f t="shared" si="41"/>
        <v>-</v>
      </c>
      <c r="C286" s="108" t="str">
        <f t="shared" si="41"/>
        <v>-</v>
      </c>
      <c r="D286" s="108" t="str">
        <f t="shared" si="41"/>
        <v>-</v>
      </c>
      <c r="E286" s="108" t="str">
        <f t="shared" si="41"/>
        <v>-</v>
      </c>
      <c r="F286" s="108" t="str">
        <f t="shared" si="41"/>
        <v>-</v>
      </c>
      <c r="G286" s="108" t="str">
        <f t="shared" si="41"/>
        <v>-</v>
      </c>
      <c r="H286" s="108" t="str">
        <f t="shared" si="41"/>
        <v>-</v>
      </c>
      <c r="I286" s="108" t="str">
        <f t="shared" si="41"/>
        <v>-</v>
      </c>
      <c r="J286" s="108" t="str">
        <f t="shared" si="41"/>
        <v>-</v>
      </c>
      <c r="K286" s="108" t="str">
        <f t="shared" si="41"/>
        <v>-</v>
      </c>
      <c r="L286" s="108" t="str">
        <f t="shared" si="41"/>
        <v>-</v>
      </c>
      <c r="M286" s="108" t="str">
        <f t="shared" si="41"/>
        <v>-</v>
      </c>
      <c r="N286" s="108" t="str">
        <f t="shared" si="41"/>
        <v>-</v>
      </c>
      <c r="O286" s="108" t="str">
        <f t="shared" si="41"/>
        <v>-</v>
      </c>
      <c r="P286" s="108" t="str">
        <f t="shared" si="41"/>
        <v>-</v>
      </c>
      <c r="Q286" s="108" t="str">
        <f t="shared" ref="Q286:X286" si="42">IF(AND(OR(Q90&gt;=10,Q90&lt;=3),Q189="НЕТ"),"!!!","-")</f>
        <v>-</v>
      </c>
      <c r="R286" s="108" t="str">
        <f t="shared" si="42"/>
        <v>-</v>
      </c>
      <c r="S286" s="108" t="str">
        <f t="shared" si="42"/>
        <v>-</v>
      </c>
      <c r="T286" s="108" t="str">
        <f t="shared" si="42"/>
        <v>-</v>
      </c>
      <c r="U286" s="108" t="str">
        <f t="shared" si="42"/>
        <v>-</v>
      </c>
      <c r="V286" s="108" t="str">
        <f t="shared" si="42"/>
        <v>-</v>
      </c>
      <c r="W286" s="108" t="str">
        <f t="shared" si="42"/>
        <v>-</v>
      </c>
      <c r="X286" s="108" t="str">
        <f t="shared" si="42"/>
        <v>-</v>
      </c>
      <c r="Y286" s="108" t="str">
        <f t="shared" si="39"/>
        <v>-</v>
      </c>
      <c r="Z286" s="108" t="str">
        <f t="shared" si="39"/>
        <v>-</v>
      </c>
      <c r="AA286" s="108" t="str">
        <f t="shared" si="39"/>
        <v>-</v>
      </c>
      <c r="AB286" s="108" t="str">
        <f t="shared" si="39"/>
        <v>-</v>
      </c>
      <c r="AC286" s="108" t="str">
        <f t="shared" si="39"/>
        <v>-</v>
      </c>
      <c r="AD286" s="108" t="str">
        <f t="shared" si="39"/>
        <v>-</v>
      </c>
      <c r="AE286" s="108" t="str">
        <f t="shared" si="39"/>
        <v>-</v>
      </c>
      <c r="AF286" s="108" t="str">
        <f t="shared" si="39"/>
        <v>-</v>
      </c>
      <c r="AG286" s="108" t="str">
        <f t="shared" si="39"/>
        <v>-</v>
      </c>
      <c r="AH286" s="108" t="str">
        <f t="shared" si="39"/>
        <v>-</v>
      </c>
      <c r="AI286" s="108" t="str">
        <f t="shared" si="39"/>
        <v>-</v>
      </c>
      <c r="AJ286" s="108" t="str">
        <f t="shared" si="39"/>
        <v>-</v>
      </c>
      <c r="AK286" s="108" t="str">
        <f t="shared" si="39"/>
        <v>-</v>
      </c>
      <c r="AL286" s="108" t="str">
        <f t="shared" si="39"/>
        <v>-</v>
      </c>
      <c r="AM286" s="108" t="str">
        <f t="shared" si="39"/>
        <v>-</v>
      </c>
      <c r="AN286" s="108" t="str">
        <f t="shared" si="39"/>
        <v>-</v>
      </c>
      <c r="AO286" s="108" t="str">
        <f t="shared" si="39"/>
        <v>-</v>
      </c>
      <c r="AP286" s="109"/>
      <c r="AQ286" s="88"/>
    </row>
    <row r="287" spans="1:43">
      <c r="A287" s="22">
        <f t="shared" si="36"/>
        <v>89</v>
      </c>
      <c r="B287" s="108" t="str">
        <f t="shared" ref="B287:AO292" si="43">IF(AND(OR(B91&gt;=10,B91&lt;=3),B190="НЕТ"),"!!!","-")</f>
        <v>-</v>
      </c>
      <c r="C287" s="108" t="str">
        <f t="shared" si="43"/>
        <v>-</v>
      </c>
      <c r="D287" s="108" t="str">
        <f t="shared" si="43"/>
        <v>-</v>
      </c>
      <c r="E287" s="108" t="str">
        <f t="shared" si="43"/>
        <v>-</v>
      </c>
      <c r="F287" s="108" t="str">
        <f t="shared" si="43"/>
        <v>-</v>
      </c>
      <c r="G287" s="108" t="str">
        <f t="shared" si="43"/>
        <v>-</v>
      </c>
      <c r="H287" s="108" t="str">
        <f t="shared" si="43"/>
        <v>-</v>
      </c>
      <c r="I287" s="108" t="str">
        <f t="shared" si="43"/>
        <v>-</v>
      </c>
      <c r="J287" s="108" t="str">
        <f t="shared" si="43"/>
        <v>-</v>
      </c>
      <c r="K287" s="108" t="str">
        <f t="shared" si="43"/>
        <v>-</v>
      </c>
      <c r="L287" s="108" t="str">
        <f t="shared" si="43"/>
        <v>-</v>
      </c>
      <c r="M287" s="108" t="str">
        <f t="shared" si="43"/>
        <v>-</v>
      </c>
      <c r="N287" s="108" t="str">
        <f t="shared" si="43"/>
        <v>-</v>
      </c>
      <c r="O287" s="108" t="str">
        <f t="shared" si="43"/>
        <v>-</v>
      </c>
      <c r="P287" s="108" t="str">
        <f t="shared" si="43"/>
        <v>-</v>
      </c>
      <c r="Q287" s="108" t="str">
        <f t="shared" si="43"/>
        <v>-</v>
      </c>
      <c r="R287" s="108" t="str">
        <f t="shared" si="43"/>
        <v>-</v>
      </c>
      <c r="S287" s="108" t="str">
        <f t="shared" si="43"/>
        <v>-</v>
      </c>
      <c r="T287" s="108" t="str">
        <f t="shared" si="43"/>
        <v>-</v>
      </c>
      <c r="U287" s="108" t="str">
        <f t="shared" si="43"/>
        <v>-</v>
      </c>
      <c r="V287" s="108" t="str">
        <f t="shared" si="43"/>
        <v>-</v>
      </c>
      <c r="W287" s="108" t="str">
        <f t="shared" si="43"/>
        <v>-</v>
      </c>
      <c r="X287" s="108" t="str">
        <f t="shared" si="43"/>
        <v>-</v>
      </c>
      <c r="Y287" s="108" t="str">
        <f t="shared" si="39"/>
        <v>-</v>
      </c>
      <c r="Z287" s="108" t="str">
        <f t="shared" si="39"/>
        <v>-</v>
      </c>
      <c r="AA287" s="108" t="str">
        <f t="shared" si="39"/>
        <v>-</v>
      </c>
      <c r="AB287" s="108" t="str">
        <f t="shared" si="39"/>
        <v>-</v>
      </c>
      <c r="AC287" s="108" t="str">
        <f t="shared" si="39"/>
        <v>-</v>
      </c>
      <c r="AD287" s="108" t="str">
        <f t="shared" si="39"/>
        <v>-</v>
      </c>
      <c r="AE287" s="108" t="str">
        <f t="shared" si="39"/>
        <v>-</v>
      </c>
      <c r="AF287" s="108" t="str">
        <f t="shared" si="39"/>
        <v>-</v>
      </c>
      <c r="AG287" s="108" t="str">
        <f t="shared" si="39"/>
        <v>-</v>
      </c>
      <c r="AH287" s="108" t="str">
        <f t="shared" si="39"/>
        <v>-</v>
      </c>
      <c r="AI287" s="108" t="str">
        <f t="shared" si="39"/>
        <v>-</v>
      </c>
      <c r="AJ287" s="108" t="str">
        <f t="shared" si="39"/>
        <v>-</v>
      </c>
      <c r="AK287" s="108" t="str">
        <f t="shared" si="39"/>
        <v>-</v>
      </c>
      <c r="AL287" s="108" t="str">
        <f t="shared" si="39"/>
        <v>-</v>
      </c>
      <c r="AM287" s="108" t="str">
        <f t="shared" si="39"/>
        <v>-</v>
      </c>
      <c r="AN287" s="108" t="str">
        <f t="shared" si="39"/>
        <v>-</v>
      </c>
      <c r="AO287" s="108" t="str">
        <f t="shared" si="39"/>
        <v>-</v>
      </c>
      <c r="AP287" s="109"/>
      <c r="AQ287" s="88"/>
    </row>
    <row r="288" spans="1:43">
      <c r="A288" s="22">
        <f t="shared" si="36"/>
        <v>90</v>
      </c>
      <c r="B288" s="108" t="str">
        <f t="shared" si="43"/>
        <v>-</v>
      </c>
      <c r="C288" s="108" t="str">
        <f t="shared" si="43"/>
        <v>-</v>
      </c>
      <c r="D288" s="108" t="str">
        <f t="shared" si="43"/>
        <v>-</v>
      </c>
      <c r="E288" s="108" t="str">
        <f t="shared" si="43"/>
        <v>-</v>
      </c>
      <c r="F288" s="108" t="str">
        <f t="shared" si="43"/>
        <v>-</v>
      </c>
      <c r="G288" s="108" t="str">
        <f t="shared" si="43"/>
        <v>-</v>
      </c>
      <c r="H288" s="108" t="str">
        <f t="shared" si="43"/>
        <v>-</v>
      </c>
      <c r="I288" s="108" t="str">
        <f t="shared" si="43"/>
        <v>-</v>
      </c>
      <c r="J288" s="108" t="str">
        <f t="shared" si="43"/>
        <v>-</v>
      </c>
      <c r="K288" s="108" t="str">
        <f t="shared" si="43"/>
        <v>-</v>
      </c>
      <c r="L288" s="108" t="str">
        <f t="shared" si="43"/>
        <v>-</v>
      </c>
      <c r="M288" s="108" t="str">
        <f t="shared" si="43"/>
        <v>-</v>
      </c>
      <c r="N288" s="108" t="str">
        <f t="shared" si="43"/>
        <v>-</v>
      </c>
      <c r="O288" s="108" t="str">
        <f t="shared" si="43"/>
        <v>-</v>
      </c>
      <c r="P288" s="108" t="str">
        <f t="shared" si="43"/>
        <v>-</v>
      </c>
      <c r="Q288" s="108" t="str">
        <f t="shared" si="43"/>
        <v>-</v>
      </c>
      <c r="R288" s="108" t="str">
        <f t="shared" si="43"/>
        <v>-</v>
      </c>
      <c r="S288" s="108" t="str">
        <f t="shared" si="43"/>
        <v>-</v>
      </c>
      <c r="T288" s="108" t="str">
        <f t="shared" si="43"/>
        <v>-</v>
      </c>
      <c r="U288" s="108" t="str">
        <f t="shared" si="43"/>
        <v>-</v>
      </c>
      <c r="V288" s="108" t="str">
        <f t="shared" si="43"/>
        <v>-</v>
      </c>
      <c r="W288" s="108" t="str">
        <f t="shared" si="43"/>
        <v>-</v>
      </c>
      <c r="X288" s="108" t="str">
        <f t="shared" si="43"/>
        <v>-</v>
      </c>
      <c r="Y288" s="108" t="str">
        <f t="shared" si="39"/>
        <v>-</v>
      </c>
      <c r="Z288" s="108" t="str">
        <f t="shared" si="39"/>
        <v>-</v>
      </c>
      <c r="AA288" s="108" t="str">
        <f t="shared" si="39"/>
        <v>-</v>
      </c>
      <c r="AB288" s="108" t="str">
        <f t="shared" ref="AB288:AO288" si="44">IF(AND(OR(AB92&gt;=10,AB92&lt;=3),AB191="НЕТ"),"!!!","-")</f>
        <v>-</v>
      </c>
      <c r="AC288" s="108" t="str">
        <f t="shared" si="44"/>
        <v>-</v>
      </c>
      <c r="AD288" s="108" t="str">
        <f t="shared" si="44"/>
        <v>-</v>
      </c>
      <c r="AE288" s="108" t="str">
        <f t="shared" si="44"/>
        <v>-</v>
      </c>
      <c r="AF288" s="108" t="str">
        <f t="shared" si="44"/>
        <v>-</v>
      </c>
      <c r="AG288" s="108" t="str">
        <f t="shared" si="44"/>
        <v>-</v>
      </c>
      <c r="AH288" s="108" t="str">
        <f t="shared" si="44"/>
        <v>-</v>
      </c>
      <c r="AI288" s="108" t="str">
        <f t="shared" si="44"/>
        <v>-</v>
      </c>
      <c r="AJ288" s="108" t="str">
        <f t="shared" si="44"/>
        <v>-</v>
      </c>
      <c r="AK288" s="108" t="str">
        <f t="shared" si="44"/>
        <v>-</v>
      </c>
      <c r="AL288" s="108" t="str">
        <f t="shared" si="44"/>
        <v>-</v>
      </c>
      <c r="AM288" s="108" t="str">
        <f t="shared" si="44"/>
        <v>-</v>
      </c>
      <c r="AN288" s="108" t="str">
        <f t="shared" si="44"/>
        <v>-</v>
      </c>
      <c r="AO288" s="108" t="str">
        <f t="shared" si="44"/>
        <v>-</v>
      </c>
      <c r="AP288" s="109"/>
      <c r="AQ288" s="88"/>
    </row>
    <row r="289" spans="1:49">
      <c r="A289" s="22">
        <f t="shared" si="36"/>
        <v>91</v>
      </c>
      <c r="B289" s="108" t="str">
        <f t="shared" si="43"/>
        <v>-</v>
      </c>
      <c r="C289" s="108" t="str">
        <f t="shared" si="43"/>
        <v>-</v>
      </c>
      <c r="D289" s="108" t="str">
        <f t="shared" si="43"/>
        <v>-</v>
      </c>
      <c r="E289" s="108" t="str">
        <f t="shared" si="43"/>
        <v>-</v>
      </c>
      <c r="F289" s="108" t="str">
        <f t="shared" si="43"/>
        <v>-</v>
      </c>
      <c r="G289" s="108" t="str">
        <f t="shared" si="43"/>
        <v>-</v>
      </c>
      <c r="H289" s="108" t="str">
        <f t="shared" si="43"/>
        <v>-</v>
      </c>
      <c r="I289" s="108" t="str">
        <f t="shared" si="43"/>
        <v>-</v>
      </c>
      <c r="J289" s="108" t="str">
        <f t="shared" si="43"/>
        <v>-</v>
      </c>
      <c r="K289" s="108" t="str">
        <f t="shared" si="43"/>
        <v>-</v>
      </c>
      <c r="L289" s="108" t="str">
        <f t="shared" si="43"/>
        <v>-</v>
      </c>
      <c r="M289" s="108" t="str">
        <f t="shared" si="43"/>
        <v>-</v>
      </c>
      <c r="N289" s="108" t="str">
        <f t="shared" si="43"/>
        <v>-</v>
      </c>
      <c r="O289" s="108" t="str">
        <f t="shared" si="43"/>
        <v>-</v>
      </c>
      <c r="P289" s="108" t="str">
        <f t="shared" si="43"/>
        <v>-</v>
      </c>
      <c r="Q289" s="108" t="str">
        <f t="shared" si="43"/>
        <v>-</v>
      </c>
      <c r="R289" s="108" t="str">
        <f t="shared" si="43"/>
        <v>-</v>
      </c>
      <c r="S289" s="108" t="str">
        <f t="shared" si="43"/>
        <v>-</v>
      </c>
      <c r="T289" s="108" t="str">
        <f t="shared" si="43"/>
        <v>-</v>
      </c>
      <c r="U289" s="108" t="str">
        <f t="shared" si="43"/>
        <v>-</v>
      </c>
      <c r="V289" s="108" t="str">
        <f t="shared" si="43"/>
        <v>-</v>
      </c>
      <c r="W289" s="108" t="str">
        <f t="shared" si="43"/>
        <v>-</v>
      </c>
      <c r="X289" s="108" t="str">
        <f t="shared" si="43"/>
        <v>-</v>
      </c>
      <c r="Y289" s="108" t="str">
        <f t="shared" si="43"/>
        <v>-</v>
      </c>
      <c r="Z289" s="108" t="str">
        <f t="shared" si="43"/>
        <v>-</v>
      </c>
      <c r="AA289" s="108" t="str">
        <f t="shared" si="43"/>
        <v>-</v>
      </c>
      <c r="AB289" s="108" t="str">
        <f t="shared" si="43"/>
        <v>-</v>
      </c>
      <c r="AC289" s="108" t="str">
        <f t="shared" si="43"/>
        <v>-</v>
      </c>
      <c r="AD289" s="108" t="str">
        <f t="shared" si="43"/>
        <v>-</v>
      </c>
      <c r="AE289" s="108" t="str">
        <f t="shared" si="43"/>
        <v>-</v>
      </c>
      <c r="AF289" s="108" t="str">
        <f t="shared" si="43"/>
        <v>-</v>
      </c>
      <c r="AG289" s="108" t="str">
        <f t="shared" si="43"/>
        <v>-</v>
      </c>
      <c r="AH289" s="108" t="str">
        <f t="shared" si="43"/>
        <v>-</v>
      </c>
      <c r="AI289" s="108" t="str">
        <f t="shared" si="43"/>
        <v>-</v>
      </c>
      <c r="AJ289" s="108" t="str">
        <f t="shared" si="43"/>
        <v>-</v>
      </c>
      <c r="AK289" s="108" t="str">
        <f t="shared" si="43"/>
        <v>-</v>
      </c>
      <c r="AL289" s="108" t="str">
        <f t="shared" si="43"/>
        <v>-</v>
      </c>
      <c r="AM289" s="108" t="str">
        <f t="shared" si="43"/>
        <v>-</v>
      </c>
      <c r="AN289" s="108" t="str">
        <f t="shared" si="43"/>
        <v>-</v>
      </c>
      <c r="AO289" s="108" t="str">
        <f t="shared" si="43"/>
        <v>-</v>
      </c>
      <c r="AP289" s="109"/>
      <c r="AQ289" s="88"/>
    </row>
    <row r="290" spans="1:49">
      <c r="A290" s="22">
        <f t="shared" si="36"/>
        <v>92</v>
      </c>
      <c r="B290" s="108" t="str">
        <f t="shared" si="43"/>
        <v>-</v>
      </c>
      <c r="C290" s="108" t="str">
        <f t="shared" si="43"/>
        <v>-</v>
      </c>
      <c r="D290" s="108" t="str">
        <f t="shared" si="43"/>
        <v>-</v>
      </c>
      <c r="E290" s="108" t="str">
        <f t="shared" si="43"/>
        <v>-</v>
      </c>
      <c r="F290" s="108" t="str">
        <f t="shared" si="43"/>
        <v>-</v>
      </c>
      <c r="G290" s="108" t="str">
        <f t="shared" si="43"/>
        <v>-</v>
      </c>
      <c r="H290" s="108" t="str">
        <f t="shared" si="43"/>
        <v>-</v>
      </c>
      <c r="I290" s="108" t="str">
        <f t="shared" si="43"/>
        <v>-</v>
      </c>
      <c r="J290" s="108" t="str">
        <f t="shared" si="43"/>
        <v>-</v>
      </c>
      <c r="K290" s="108" t="str">
        <f t="shared" si="43"/>
        <v>-</v>
      </c>
      <c r="L290" s="108" t="str">
        <f t="shared" si="43"/>
        <v>-</v>
      </c>
      <c r="M290" s="108" t="str">
        <f t="shared" si="43"/>
        <v>-</v>
      </c>
      <c r="N290" s="108" t="str">
        <f t="shared" si="43"/>
        <v>-</v>
      </c>
      <c r="O290" s="108" t="str">
        <f t="shared" si="43"/>
        <v>-</v>
      </c>
      <c r="P290" s="108" t="str">
        <f t="shared" si="43"/>
        <v>-</v>
      </c>
      <c r="Q290" s="108" t="str">
        <f t="shared" si="43"/>
        <v>-</v>
      </c>
      <c r="R290" s="108" t="str">
        <f t="shared" si="43"/>
        <v>-</v>
      </c>
      <c r="S290" s="108" t="str">
        <f t="shared" si="43"/>
        <v>-</v>
      </c>
      <c r="T290" s="108" t="str">
        <f t="shared" si="43"/>
        <v>-</v>
      </c>
      <c r="U290" s="108" t="str">
        <f t="shared" si="43"/>
        <v>-</v>
      </c>
      <c r="V290" s="108" t="str">
        <f t="shared" si="43"/>
        <v>-</v>
      </c>
      <c r="W290" s="108" t="str">
        <f t="shared" si="43"/>
        <v>-</v>
      </c>
      <c r="X290" s="108" t="str">
        <f t="shared" si="43"/>
        <v>-</v>
      </c>
      <c r="Y290" s="108" t="str">
        <f t="shared" si="43"/>
        <v>-</v>
      </c>
      <c r="Z290" s="108" t="str">
        <f t="shared" si="43"/>
        <v>-</v>
      </c>
      <c r="AA290" s="108" t="str">
        <f t="shared" si="43"/>
        <v>-</v>
      </c>
      <c r="AB290" s="108" t="str">
        <f t="shared" si="43"/>
        <v>-</v>
      </c>
      <c r="AC290" s="108" t="str">
        <f t="shared" si="43"/>
        <v>-</v>
      </c>
      <c r="AD290" s="108" t="str">
        <f t="shared" si="43"/>
        <v>-</v>
      </c>
      <c r="AE290" s="108" t="str">
        <f t="shared" si="43"/>
        <v>-</v>
      </c>
      <c r="AF290" s="108" t="str">
        <f t="shared" si="43"/>
        <v>-</v>
      </c>
      <c r="AG290" s="108" t="str">
        <f t="shared" si="43"/>
        <v>-</v>
      </c>
      <c r="AH290" s="108" t="str">
        <f t="shared" si="43"/>
        <v>-</v>
      </c>
      <c r="AI290" s="108" t="str">
        <f t="shared" si="43"/>
        <v>-</v>
      </c>
      <c r="AJ290" s="108" t="str">
        <f t="shared" si="43"/>
        <v>-</v>
      </c>
      <c r="AK290" s="108" t="str">
        <f t="shared" si="43"/>
        <v>-</v>
      </c>
      <c r="AL290" s="108" t="str">
        <f t="shared" si="43"/>
        <v>-</v>
      </c>
      <c r="AM290" s="108" t="str">
        <f t="shared" si="43"/>
        <v>-</v>
      </c>
      <c r="AN290" s="108" t="str">
        <f t="shared" si="43"/>
        <v>-</v>
      </c>
      <c r="AO290" s="108" t="str">
        <f t="shared" si="43"/>
        <v>-</v>
      </c>
      <c r="AP290" s="109"/>
      <c r="AQ290" s="88"/>
    </row>
    <row r="291" spans="1:49">
      <c r="A291" s="22">
        <f t="shared" si="36"/>
        <v>93</v>
      </c>
      <c r="B291" s="108" t="str">
        <f t="shared" si="43"/>
        <v>-</v>
      </c>
      <c r="C291" s="108" t="str">
        <f t="shared" si="43"/>
        <v>-</v>
      </c>
      <c r="D291" s="108" t="str">
        <f t="shared" si="43"/>
        <v>-</v>
      </c>
      <c r="E291" s="108" t="str">
        <f t="shared" si="43"/>
        <v>-</v>
      </c>
      <c r="F291" s="108" t="str">
        <f t="shared" si="43"/>
        <v>-</v>
      </c>
      <c r="G291" s="108" t="str">
        <f t="shared" si="43"/>
        <v>-</v>
      </c>
      <c r="H291" s="108" t="str">
        <f t="shared" si="43"/>
        <v>-</v>
      </c>
      <c r="I291" s="108" t="str">
        <f t="shared" si="43"/>
        <v>-</v>
      </c>
      <c r="J291" s="108" t="str">
        <f t="shared" si="43"/>
        <v>-</v>
      </c>
      <c r="K291" s="108" t="str">
        <f t="shared" si="43"/>
        <v>-</v>
      </c>
      <c r="L291" s="108" t="str">
        <f t="shared" si="43"/>
        <v>-</v>
      </c>
      <c r="M291" s="108" t="str">
        <f t="shared" si="43"/>
        <v>-</v>
      </c>
      <c r="N291" s="108" t="str">
        <f t="shared" si="43"/>
        <v>-</v>
      </c>
      <c r="O291" s="108" t="str">
        <f t="shared" si="43"/>
        <v>-</v>
      </c>
      <c r="P291" s="108" t="str">
        <f t="shared" si="43"/>
        <v>-</v>
      </c>
      <c r="Q291" s="108" t="str">
        <f t="shared" si="43"/>
        <v>-</v>
      </c>
      <c r="R291" s="108" t="str">
        <f t="shared" si="43"/>
        <v>-</v>
      </c>
      <c r="S291" s="108" t="str">
        <f t="shared" si="43"/>
        <v>-</v>
      </c>
      <c r="T291" s="108" t="str">
        <f t="shared" si="43"/>
        <v>-</v>
      </c>
      <c r="U291" s="108" t="str">
        <f t="shared" si="43"/>
        <v>-</v>
      </c>
      <c r="V291" s="108" t="str">
        <f t="shared" si="43"/>
        <v>-</v>
      </c>
      <c r="W291" s="108" t="str">
        <f t="shared" si="43"/>
        <v>-</v>
      </c>
      <c r="X291" s="108" t="str">
        <f t="shared" si="43"/>
        <v>-</v>
      </c>
      <c r="Y291" s="108" t="str">
        <f t="shared" si="43"/>
        <v>-</v>
      </c>
      <c r="Z291" s="108" t="str">
        <f t="shared" si="43"/>
        <v>-</v>
      </c>
      <c r="AA291" s="108" t="str">
        <f t="shared" si="43"/>
        <v>-</v>
      </c>
      <c r="AB291" s="108" t="str">
        <f t="shared" si="43"/>
        <v>-</v>
      </c>
      <c r="AC291" s="108" t="str">
        <f t="shared" si="43"/>
        <v>-</v>
      </c>
      <c r="AD291" s="108" t="str">
        <f t="shared" si="43"/>
        <v>-</v>
      </c>
      <c r="AE291" s="108" t="str">
        <f t="shared" si="43"/>
        <v>-</v>
      </c>
      <c r="AF291" s="108" t="str">
        <f t="shared" si="43"/>
        <v>-</v>
      </c>
      <c r="AG291" s="108" t="str">
        <f t="shared" si="43"/>
        <v>-</v>
      </c>
      <c r="AH291" s="108" t="str">
        <f t="shared" si="43"/>
        <v>-</v>
      </c>
      <c r="AI291" s="108" t="str">
        <f t="shared" si="43"/>
        <v>-</v>
      </c>
      <c r="AJ291" s="108" t="str">
        <f t="shared" si="43"/>
        <v>-</v>
      </c>
      <c r="AK291" s="108" t="str">
        <f t="shared" si="43"/>
        <v>-</v>
      </c>
      <c r="AL291" s="108" t="str">
        <f t="shared" si="43"/>
        <v>-</v>
      </c>
      <c r="AM291" s="108" t="str">
        <f t="shared" si="43"/>
        <v>-</v>
      </c>
      <c r="AN291" s="108" t="str">
        <f t="shared" si="43"/>
        <v>-</v>
      </c>
      <c r="AO291" s="108" t="str">
        <f t="shared" si="43"/>
        <v>-</v>
      </c>
      <c r="AP291" s="109"/>
      <c r="AQ291" s="88"/>
    </row>
    <row r="292" spans="1:49">
      <c r="A292" s="22">
        <f t="shared" si="36"/>
        <v>94</v>
      </c>
      <c r="B292" s="108" t="str">
        <f t="shared" si="43"/>
        <v>-</v>
      </c>
      <c r="C292" s="108" t="str">
        <f t="shared" si="43"/>
        <v>-</v>
      </c>
      <c r="D292" s="108" t="str">
        <f t="shared" si="43"/>
        <v>-</v>
      </c>
      <c r="E292" s="108" t="str">
        <f t="shared" si="43"/>
        <v>-</v>
      </c>
      <c r="F292" s="108" t="str">
        <f t="shared" si="43"/>
        <v>-</v>
      </c>
      <c r="G292" s="108" t="str">
        <f t="shared" si="43"/>
        <v>-</v>
      </c>
      <c r="H292" s="108" t="str">
        <f t="shared" si="43"/>
        <v>-</v>
      </c>
      <c r="I292" s="108" t="str">
        <f t="shared" si="43"/>
        <v>-</v>
      </c>
      <c r="J292" s="108" t="str">
        <f t="shared" si="43"/>
        <v>-</v>
      </c>
      <c r="K292" s="108" t="str">
        <f t="shared" si="43"/>
        <v>-</v>
      </c>
      <c r="L292" s="108" t="str">
        <f t="shared" si="43"/>
        <v>-</v>
      </c>
      <c r="M292" s="108" t="str">
        <f t="shared" si="43"/>
        <v>-</v>
      </c>
      <c r="N292" s="108" t="str">
        <f t="shared" si="43"/>
        <v>-</v>
      </c>
      <c r="O292" s="108" t="str">
        <f t="shared" si="43"/>
        <v>-</v>
      </c>
      <c r="P292" s="108" t="str">
        <f t="shared" si="43"/>
        <v>-</v>
      </c>
      <c r="Q292" s="108" t="str">
        <f t="shared" si="43"/>
        <v>-</v>
      </c>
      <c r="R292" s="108" t="str">
        <f t="shared" si="43"/>
        <v>-</v>
      </c>
      <c r="S292" s="108" t="str">
        <f t="shared" si="43"/>
        <v>-</v>
      </c>
      <c r="T292" s="108" t="str">
        <f t="shared" si="43"/>
        <v>-</v>
      </c>
      <c r="U292" s="108" t="str">
        <f t="shared" si="43"/>
        <v>-</v>
      </c>
      <c r="V292" s="108" t="str">
        <f t="shared" si="43"/>
        <v>-</v>
      </c>
      <c r="W292" s="108" t="str">
        <f t="shared" si="43"/>
        <v>-</v>
      </c>
      <c r="X292" s="108" t="str">
        <f t="shared" si="43"/>
        <v>-</v>
      </c>
      <c r="Y292" s="108" t="str">
        <f t="shared" si="43"/>
        <v>-</v>
      </c>
      <c r="Z292" s="108" t="str">
        <f t="shared" si="43"/>
        <v>-</v>
      </c>
      <c r="AA292" s="108" t="str">
        <f t="shared" si="43"/>
        <v>-</v>
      </c>
      <c r="AB292" s="108" t="str">
        <f t="shared" si="43"/>
        <v>-</v>
      </c>
      <c r="AC292" s="108" t="str">
        <f t="shared" si="43"/>
        <v>-</v>
      </c>
      <c r="AD292" s="108" t="str">
        <f t="shared" si="43"/>
        <v>-</v>
      </c>
      <c r="AE292" s="108" t="str">
        <f t="shared" si="43"/>
        <v>-</v>
      </c>
      <c r="AF292" s="108" t="str">
        <f t="shared" si="43"/>
        <v>-</v>
      </c>
      <c r="AG292" s="108" t="str">
        <f t="shared" si="43"/>
        <v>-</v>
      </c>
      <c r="AH292" s="108" t="str">
        <f t="shared" si="43"/>
        <v>-</v>
      </c>
      <c r="AI292" s="108" t="str">
        <f t="shared" si="43"/>
        <v>-</v>
      </c>
      <c r="AJ292" s="108" t="str">
        <f t="shared" si="43"/>
        <v>-</v>
      </c>
      <c r="AK292" s="108" t="str">
        <f t="shared" si="43"/>
        <v>-</v>
      </c>
      <c r="AL292" s="108" t="str">
        <f t="shared" si="43"/>
        <v>-</v>
      </c>
      <c r="AM292" s="108" t="str">
        <f t="shared" si="43"/>
        <v>-</v>
      </c>
      <c r="AN292" s="108" t="str">
        <f t="shared" si="43"/>
        <v>-</v>
      </c>
      <c r="AO292" s="108" t="str">
        <f t="shared" si="43"/>
        <v>-</v>
      </c>
      <c r="AP292" s="109"/>
      <c r="AQ292" s="88"/>
    </row>
    <row r="293" spans="1:49">
      <c r="A293" s="22"/>
      <c r="B293" s="108">
        <f t="shared" ref="B293:AO293" si="45">COUNTIF(B199:B292,"!!!")</f>
        <v>0</v>
      </c>
      <c r="C293" s="108">
        <f t="shared" si="45"/>
        <v>0</v>
      </c>
      <c r="D293" s="108">
        <f t="shared" si="45"/>
        <v>1</v>
      </c>
      <c r="E293" s="108">
        <f t="shared" si="45"/>
        <v>0</v>
      </c>
      <c r="F293" s="108">
        <f t="shared" si="45"/>
        <v>0</v>
      </c>
      <c r="G293" s="108">
        <f t="shared" si="45"/>
        <v>0</v>
      </c>
      <c r="H293" s="108">
        <f t="shared" si="45"/>
        <v>0</v>
      </c>
      <c r="I293" s="108">
        <f t="shared" si="45"/>
        <v>4</v>
      </c>
      <c r="J293" s="108">
        <f t="shared" si="45"/>
        <v>0</v>
      </c>
      <c r="K293" s="108">
        <f t="shared" si="45"/>
        <v>0</v>
      </c>
      <c r="L293" s="108">
        <f t="shared" si="45"/>
        <v>0</v>
      </c>
      <c r="M293" s="108">
        <f t="shared" si="45"/>
        <v>0</v>
      </c>
      <c r="N293" s="108">
        <f t="shared" si="45"/>
        <v>0</v>
      </c>
      <c r="O293" s="108">
        <f t="shared" si="45"/>
        <v>1</v>
      </c>
      <c r="P293" s="108">
        <f t="shared" si="45"/>
        <v>0</v>
      </c>
      <c r="Q293" s="108">
        <f t="shared" si="45"/>
        <v>0</v>
      </c>
      <c r="R293" s="108">
        <f t="shared" si="45"/>
        <v>0</v>
      </c>
      <c r="S293" s="108">
        <f t="shared" si="45"/>
        <v>4</v>
      </c>
      <c r="T293" s="108">
        <f t="shared" si="45"/>
        <v>0</v>
      </c>
      <c r="U293" s="108">
        <f t="shared" si="45"/>
        <v>0</v>
      </c>
      <c r="V293" s="108">
        <f t="shared" si="45"/>
        <v>0</v>
      </c>
      <c r="W293" s="108">
        <f t="shared" si="45"/>
        <v>0</v>
      </c>
      <c r="X293" s="108">
        <f t="shared" si="45"/>
        <v>2</v>
      </c>
      <c r="Y293" s="108">
        <f t="shared" si="45"/>
        <v>1</v>
      </c>
      <c r="Z293" s="108">
        <f t="shared" si="45"/>
        <v>0</v>
      </c>
      <c r="AA293" s="108">
        <f t="shared" si="45"/>
        <v>1</v>
      </c>
      <c r="AB293" s="108">
        <f t="shared" si="45"/>
        <v>0</v>
      </c>
      <c r="AC293" s="108">
        <f t="shared" si="45"/>
        <v>0</v>
      </c>
      <c r="AD293" s="108">
        <f t="shared" si="45"/>
        <v>0</v>
      </c>
      <c r="AE293" s="108">
        <f t="shared" si="45"/>
        <v>0</v>
      </c>
      <c r="AF293" s="108">
        <f t="shared" si="45"/>
        <v>0</v>
      </c>
      <c r="AG293" s="108">
        <f t="shared" si="45"/>
        <v>0</v>
      </c>
      <c r="AH293" s="108">
        <f t="shared" si="45"/>
        <v>0</v>
      </c>
      <c r="AI293" s="108">
        <f t="shared" si="45"/>
        <v>0</v>
      </c>
      <c r="AJ293" s="108">
        <f t="shared" si="45"/>
        <v>1</v>
      </c>
      <c r="AK293" s="108">
        <f t="shared" si="45"/>
        <v>0</v>
      </c>
      <c r="AL293" s="108">
        <f t="shared" si="45"/>
        <v>0</v>
      </c>
      <c r="AM293" s="108">
        <f t="shared" si="45"/>
        <v>0</v>
      </c>
      <c r="AN293" s="108">
        <f t="shared" si="45"/>
        <v>0</v>
      </c>
      <c r="AO293" s="108">
        <f t="shared" si="45"/>
        <v>0</v>
      </c>
      <c r="AP293" s="109">
        <f>SUM(B293:AO293)</f>
        <v>15</v>
      </c>
      <c r="AQ293" s="88">
        <f>COUNTIF(B293:AO293,"&gt;0")</f>
        <v>8</v>
      </c>
    </row>
    <row r="295" spans="1:49">
      <c r="A295" s="23" t="s">
        <v>289</v>
      </c>
    </row>
    <row r="296" spans="1:49">
      <c r="A296" s="22">
        <v>1</v>
      </c>
      <c r="B296" s="108" t="str">
        <f>IF(AND(B$98="ДА",B199="-"),B3,"-")</f>
        <v>-</v>
      </c>
      <c r="C296" s="108" t="str">
        <f t="shared" ref="B296:X306" si="46">IF(AND(C$98="ДА",C199="-"),C3,"-")</f>
        <v>-</v>
      </c>
      <c r="D296" s="108" t="str">
        <f t="shared" si="46"/>
        <v>-</v>
      </c>
      <c r="E296" s="108" t="str">
        <f>IF(AND(E$98="ДА",E199="-"),E3,"-")</f>
        <v>-</v>
      </c>
      <c r="F296" s="108" t="str">
        <f t="shared" si="46"/>
        <v>-</v>
      </c>
      <c r="G296" s="108" t="str">
        <f t="shared" si="46"/>
        <v>-</v>
      </c>
      <c r="H296" s="108" t="str">
        <f t="shared" si="46"/>
        <v>-</v>
      </c>
      <c r="I296" s="108" t="str">
        <f t="shared" si="46"/>
        <v>-</v>
      </c>
      <c r="J296" s="108" t="str">
        <f t="shared" si="46"/>
        <v>-</v>
      </c>
      <c r="K296" s="108" t="str">
        <f t="shared" si="46"/>
        <v>-</v>
      </c>
      <c r="L296" s="108" t="str">
        <f t="shared" si="46"/>
        <v>-</v>
      </c>
      <c r="M296" s="108" t="str">
        <f t="shared" si="46"/>
        <v>-</v>
      </c>
      <c r="N296" s="108" t="str">
        <f t="shared" si="46"/>
        <v>-</v>
      </c>
      <c r="O296" s="108" t="str">
        <f t="shared" si="46"/>
        <v>-</v>
      </c>
      <c r="P296" s="108" t="str">
        <f t="shared" si="46"/>
        <v>-</v>
      </c>
      <c r="Q296" s="108" t="str">
        <f t="shared" si="46"/>
        <v>-</v>
      </c>
      <c r="R296" s="108" t="str">
        <f t="shared" si="46"/>
        <v>-</v>
      </c>
      <c r="S296" s="108" t="str">
        <f t="shared" si="46"/>
        <v>-</v>
      </c>
      <c r="T296" s="108" t="str">
        <f t="shared" si="46"/>
        <v>-</v>
      </c>
      <c r="U296" s="108" t="str">
        <f t="shared" si="46"/>
        <v>-</v>
      </c>
      <c r="V296" s="108" t="str">
        <f t="shared" si="46"/>
        <v>-</v>
      </c>
      <c r="W296" s="108" t="str">
        <f t="shared" si="46"/>
        <v>-</v>
      </c>
      <c r="X296" s="108" t="str">
        <f t="shared" si="46"/>
        <v>-</v>
      </c>
      <c r="Y296" s="108" t="str">
        <f t="shared" ref="Y296:AO310" si="47">IF(AND(Y$98="ДА",Y199="-"),Y3,"-")</f>
        <v>-</v>
      </c>
      <c r="Z296" s="108" t="str">
        <f t="shared" si="47"/>
        <v>-</v>
      </c>
      <c r="AA296" s="108" t="str">
        <f t="shared" si="47"/>
        <v>-</v>
      </c>
      <c r="AB296" s="108" t="str">
        <f t="shared" si="47"/>
        <v>-</v>
      </c>
      <c r="AC296" s="108" t="str">
        <f t="shared" si="47"/>
        <v>-</v>
      </c>
      <c r="AD296" s="108" t="str">
        <f t="shared" si="47"/>
        <v>-</v>
      </c>
      <c r="AE296" s="108" t="str">
        <f t="shared" si="47"/>
        <v>-</v>
      </c>
      <c r="AF296" s="108" t="str">
        <f t="shared" si="47"/>
        <v>-</v>
      </c>
      <c r="AG296" s="108" t="str">
        <f t="shared" si="47"/>
        <v>-</v>
      </c>
      <c r="AH296" s="108" t="str">
        <f t="shared" si="47"/>
        <v>-</v>
      </c>
      <c r="AI296" s="108" t="str">
        <f t="shared" si="47"/>
        <v>-</v>
      </c>
      <c r="AJ296" s="108" t="str">
        <f t="shared" si="47"/>
        <v>-</v>
      </c>
      <c r="AK296" s="108" t="str">
        <f t="shared" si="47"/>
        <v>-</v>
      </c>
      <c r="AL296" s="108" t="str">
        <f t="shared" si="47"/>
        <v>-</v>
      </c>
      <c r="AM296" s="108" t="str">
        <f t="shared" si="47"/>
        <v>-</v>
      </c>
      <c r="AN296" s="108" t="str">
        <f t="shared" si="47"/>
        <v>-</v>
      </c>
      <c r="AO296" s="108" t="str">
        <f t="shared" si="47"/>
        <v>-</v>
      </c>
      <c r="AP296" s="109">
        <f t="shared" ref="AP296:AP327" si="48">COUNTIF(B296:AO296,"&gt;0")</f>
        <v>0</v>
      </c>
      <c r="AQ296" s="88" t="str">
        <f t="shared" ref="AQ296:AQ327" si="49">IFERROR(AVERAGE(B296:AO296)+(94-A296)/1000000,"-")</f>
        <v>-</v>
      </c>
      <c r="AR296" s="108" t="str">
        <f>IFERROR(RANK(AQ296,AQ$296:AQ$389,0),"-")</f>
        <v>-</v>
      </c>
      <c r="AT296" s="2">
        <v>1</v>
      </c>
      <c r="AU296" s="88" t="str">
        <f>AQ296</f>
        <v>-</v>
      </c>
      <c r="AV296">
        <f>AP3</f>
        <v>0</v>
      </c>
      <c r="AW296">
        <f>AP296</f>
        <v>0</v>
      </c>
    </row>
    <row r="297" spans="1:49">
      <c r="A297" s="22">
        <f>A296+1</f>
        <v>2</v>
      </c>
      <c r="B297" s="108" t="str">
        <f t="shared" si="46"/>
        <v>-</v>
      </c>
      <c r="C297" s="108" t="str">
        <f t="shared" si="46"/>
        <v>-</v>
      </c>
      <c r="D297" s="108" t="str">
        <f t="shared" si="46"/>
        <v>-</v>
      </c>
      <c r="E297" s="108" t="str">
        <f t="shared" si="46"/>
        <v>-</v>
      </c>
      <c r="F297" s="108" t="str">
        <f t="shared" si="46"/>
        <v>-</v>
      </c>
      <c r="G297" s="108" t="str">
        <f t="shared" si="46"/>
        <v>-</v>
      </c>
      <c r="H297" s="108" t="str">
        <f t="shared" si="46"/>
        <v>-</v>
      </c>
      <c r="I297" s="108" t="str">
        <f t="shared" si="46"/>
        <v>-</v>
      </c>
      <c r="J297" s="108" t="str">
        <f t="shared" si="46"/>
        <v>-</v>
      </c>
      <c r="K297" s="108" t="str">
        <f t="shared" si="46"/>
        <v>-</v>
      </c>
      <c r="L297" s="108" t="str">
        <f t="shared" si="46"/>
        <v>-</v>
      </c>
      <c r="M297" s="108" t="str">
        <f t="shared" si="46"/>
        <v>-</v>
      </c>
      <c r="N297" s="108" t="str">
        <f t="shared" si="46"/>
        <v>-</v>
      </c>
      <c r="O297" s="108" t="str">
        <f t="shared" si="46"/>
        <v>-</v>
      </c>
      <c r="P297" s="108" t="str">
        <f t="shared" si="46"/>
        <v>-</v>
      </c>
      <c r="Q297" s="108" t="str">
        <f t="shared" si="46"/>
        <v>-</v>
      </c>
      <c r="R297" s="108" t="str">
        <f t="shared" si="46"/>
        <v>-</v>
      </c>
      <c r="S297" s="108" t="str">
        <f t="shared" si="46"/>
        <v>-</v>
      </c>
      <c r="T297" s="108" t="str">
        <f t="shared" si="46"/>
        <v>-</v>
      </c>
      <c r="U297" s="108" t="str">
        <f t="shared" si="46"/>
        <v>-</v>
      </c>
      <c r="V297" s="108" t="str">
        <f t="shared" si="46"/>
        <v>-</v>
      </c>
      <c r="W297" s="108" t="str">
        <f t="shared" si="46"/>
        <v>-</v>
      </c>
      <c r="X297" s="108" t="str">
        <f t="shared" si="46"/>
        <v>-</v>
      </c>
      <c r="Y297" s="108" t="str">
        <f t="shared" si="47"/>
        <v>-</v>
      </c>
      <c r="Z297" s="108" t="str">
        <f t="shared" si="47"/>
        <v>-</v>
      </c>
      <c r="AA297" s="108" t="str">
        <f t="shared" si="47"/>
        <v>-</v>
      </c>
      <c r="AB297" s="108" t="str">
        <f t="shared" si="47"/>
        <v>-</v>
      </c>
      <c r="AC297" s="108" t="str">
        <f t="shared" si="47"/>
        <v>-</v>
      </c>
      <c r="AD297" s="108" t="str">
        <f t="shared" si="47"/>
        <v>-</v>
      </c>
      <c r="AE297" s="108" t="str">
        <f t="shared" si="47"/>
        <v>-</v>
      </c>
      <c r="AF297" s="108" t="str">
        <f t="shared" si="47"/>
        <v>-</v>
      </c>
      <c r="AG297" s="108" t="str">
        <f t="shared" si="47"/>
        <v>-</v>
      </c>
      <c r="AH297" s="108" t="str">
        <f t="shared" si="47"/>
        <v>-</v>
      </c>
      <c r="AI297" s="108" t="str">
        <f t="shared" si="47"/>
        <v>-</v>
      </c>
      <c r="AJ297" s="108" t="str">
        <f t="shared" si="47"/>
        <v>-</v>
      </c>
      <c r="AK297" s="108" t="str">
        <f t="shared" si="47"/>
        <v>-</v>
      </c>
      <c r="AL297" s="108" t="str">
        <f t="shared" si="47"/>
        <v>-</v>
      </c>
      <c r="AM297" s="108" t="str">
        <f t="shared" si="47"/>
        <v>-</v>
      </c>
      <c r="AN297" s="108" t="str">
        <f t="shared" si="47"/>
        <v>-</v>
      </c>
      <c r="AO297" s="108" t="str">
        <f t="shared" si="47"/>
        <v>-</v>
      </c>
      <c r="AP297" s="109">
        <f t="shared" si="48"/>
        <v>0</v>
      </c>
      <c r="AQ297" s="88" t="str">
        <f t="shared" si="49"/>
        <v>-</v>
      </c>
      <c r="AR297" s="108" t="str">
        <f t="shared" ref="AR297:AR360" si="50">IFERROR(RANK(AQ297,AQ$296:AQ$389,0),"-")</f>
        <v>-</v>
      </c>
      <c r="AT297" s="2">
        <f>AT296+1</f>
        <v>2</v>
      </c>
      <c r="AU297" s="88" t="str">
        <f t="shared" ref="AU297:AU360" si="51">AQ297</f>
        <v>-</v>
      </c>
      <c r="AV297">
        <f t="shared" ref="AV297:AV360" si="52">AP4</f>
        <v>0</v>
      </c>
      <c r="AW297">
        <f t="shared" ref="AW297:AW360" si="53">AP297</f>
        <v>0</v>
      </c>
    </row>
    <row r="298" spans="1:49">
      <c r="A298" s="22">
        <f t="shared" ref="A298:A361" si="54">A297+1</f>
        <v>3</v>
      </c>
      <c r="B298" s="108" t="str">
        <f t="shared" si="46"/>
        <v>-</v>
      </c>
      <c r="C298" s="108" t="str">
        <f t="shared" si="46"/>
        <v>-</v>
      </c>
      <c r="D298" s="108" t="str">
        <f t="shared" si="46"/>
        <v>-</v>
      </c>
      <c r="E298" s="108">
        <f t="shared" si="46"/>
        <v>6</v>
      </c>
      <c r="F298" s="108">
        <f t="shared" si="46"/>
        <v>6</v>
      </c>
      <c r="G298" s="108" t="str">
        <f t="shared" si="46"/>
        <v>-</v>
      </c>
      <c r="H298" s="108" t="str">
        <f t="shared" si="46"/>
        <v>-</v>
      </c>
      <c r="I298" s="108">
        <f t="shared" si="46"/>
        <v>7</v>
      </c>
      <c r="J298" s="108">
        <f t="shared" si="46"/>
        <v>5</v>
      </c>
      <c r="K298" s="108" t="str">
        <f t="shared" si="46"/>
        <v>-</v>
      </c>
      <c r="L298" s="108">
        <f t="shared" si="46"/>
        <v>7</v>
      </c>
      <c r="M298" s="108">
        <f t="shared" si="46"/>
        <v>7</v>
      </c>
      <c r="N298" s="108">
        <f t="shared" si="46"/>
        <v>7</v>
      </c>
      <c r="O298" s="108" t="str">
        <f t="shared" si="46"/>
        <v>-</v>
      </c>
      <c r="P298" s="108" t="str">
        <f t="shared" si="46"/>
        <v>-</v>
      </c>
      <c r="Q298" s="108">
        <f t="shared" si="46"/>
        <v>7</v>
      </c>
      <c r="R298" s="108" t="str">
        <f t="shared" si="46"/>
        <v>-</v>
      </c>
      <c r="S298" s="108" t="str">
        <f t="shared" si="46"/>
        <v>-</v>
      </c>
      <c r="T298" s="108">
        <f t="shared" si="46"/>
        <v>7</v>
      </c>
      <c r="U298" s="108" t="str">
        <f t="shared" si="46"/>
        <v>-</v>
      </c>
      <c r="V298" s="108" t="str">
        <f t="shared" si="46"/>
        <v>-</v>
      </c>
      <c r="W298" s="108" t="str">
        <f t="shared" si="46"/>
        <v>-</v>
      </c>
      <c r="X298" s="108">
        <f t="shared" si="46"/>
        <v>6</v>
      </c>
      <c r="Y298" s="108" t="str">
        <f t="shared" si="47"/>
        <v>-</v>
      </c>
      <c r="Z298" s="108" t="str">
        <f t="shared" si="47"/>
        <v>-</v>
      </c>
      <c r="AA298" s="108">
        <f t="shared" si="47"/>
        <v>5</v>
      </c>
      <c r="AB298" s="108" t="str">
        <f t="shared" si="47"/>
        <v>-</v>
      </c>
      <c r="AC298" s="108" t="str">
        <f t="shared" si="47"/>
        <v>-</v>
      </c>
      <c r="AD298" s="108">
        <f t="shared" si="47"/>
        <v>6</v>
      </c>
      <c r="AE298" s="108" t="str">
        <f t="shared" si="47"/>
        <v>-</v>
      </c>
      <c r="AF298" s="108" t="str">
        <f t="shared" si="47"/>
        <v>-</v>
      </c>
      <c r="AG298" s="108" t="str">
        <f t="shared" si="47"/>
        <v>-</v>
      </c>
      <c r="AH298" s="108" t="str">
        <f t="shared" si="47"/>
        <v>-</v>
      </c>
      <c r="AI298" s="108" t="str">
        <f t="shared" si="47"/>
        <v>-</v>
      </c>
      <c r="AJ298" s="108" t="str">
        <f t="shared" si="47"/>
        <v>-</v>
      </c>
      <c r="AK298" s="108" t="str">
        <f t="shared" si="47"/>
        <v>-</v>
      </c>
      <c r="AL298" s="108" t="str">
        <f t="shared" si="47"/>
        <v>-</v>
      </c>
      <c r="AM298" s="108" t="str">
        <f t="shared" si="47"/>
        <v>-</v>
      </c>
      <c r="AN298" s="108">
        <f t="shared" si="47"/>
        <v>8</v>
      </c>
      <c r="AO298" s="108" t="str">
        <f t="shared" si="47"/>
        <v>-</v>
      </c>
      <c r="AP298" s="109">
        <f t="shared" si="48"/>
        <v>13</v>
      </c>
      <c r="AQ298" s="88">
        <f t="shared" si="49"/>
        <v>6.461629461538462</v>
      </c>
      <c r="AR298" s="108">
        <f t="shared" si="50"/>
        <v>13</v>
      </c>
      <c r="AT298" s="2">
        <f t="shared" ref="AT298:AT361" si="55">AT297+1</f>
        <v>3</v>
      </c>
      <c r="AU298" s="88">
        <f t="shared" si="51"/>
        <v>6.461629461538462</v>
      </c>
      <c r="AV298">
        <f t="shared" si="52"/>
        <v>14</v>
      </c>
      <c r="AW298">
        <f t="shared" si="53"/>
        <v>13</v>
      </c>
    </row>
    <row r="299" spans="1:49">
      <c r="A299" s="22">
        <f t="shared" si="54"/>
        <v>4</v>
      </c>
      <c r="B299" s="108" t="str">
        <f t="shared" si="46"/>
        <v>-</v>
      </c>
      <c r="C299" s="108" t="str">
        <f t="shared" si="46"/>
        <v>-</v>
      </c>
      <c r="D299" s="108" t="str">
        <f t="shared" si="46"/>
        <v>-</v>
      </c>
      <c r="E299" s="108" t="str">
        <f t="shared" si="46"/>
        <v>-</v>
      </c>
      <c r="F299" s="108" t="str">
        <f t="shared" si="46"/>
        <v>-</v>
      </c>
      <c r="G299" s="108" t="str">
        <f t="shared" si="46"/>
        <v>-</v>
      </c>
      <c r="H299" s="108" t="str">
        <f t="shared" si="46"/>
        <v>-</v>
      </c>
      <c r="I299" s="108" t="str">
        <f t="shared" si="46"/>
        <v>-</v>
      </c>
      <c r="J299" s="108" t="str">
        <f t="shared" si="46"/>
        <v>-</v>
      </c>
      <c r="K299" s="108" t="str">
        <f t="shared" si="46"/>
        <v>-</v>
      </c>
      <c r="L299" s="108" t="str">
        <f t="shared" si="46"/>
        <v>-</v>
      </c>
      <c r="M299" s="108" t="str">
        <f t="shared" si="46"/>
        <v>-</v>
      </c>
      <c r="N299" s="108" t="str">
        <f t="shared" si="46"/>
        <v>-</v>
      </c>
      <c r="O299" s="108" t="str">
        <f t="shared" si="46"/>
        <v>-</v>
      </c>
      <c r="P299" s="108" t="str">
        <f t="shared" si="46"/>
        <v>-</v>
      </c>
      <c r="Q299" s="108" t="str">
        <f t="shared" si="46"/>
        <v>-</v>
      </c>
      <c r="R299" s="108" t="str">
        <f t="shared" si="46"/>
        <v>-</v>
      </c>
      <c r="S299" s="108" t="str">
        <f t="shared" si="46"/>
        <v>-</v>
      </c>
      <c r="T299" s="108" t="str">
        <f t="shared" si="46"/>
        <v>-</v>
      </c>
      <c r="U299" s="108" t="str">
        <f t="shared" si="46"/>
        <v>-</v>
      </c>
      <c r="V299" s="108" t="str">
        <f t="shared" si="46"/>
        <v>-</v>
      </c>
      <c r="W299" s="108" t="str">
        <f t="shared" si="46"/>
        <v>-</v>
      </c>
      <c r="X299" s="108" t="str">
        <f t="shared" si="46"/>
        <v>-</v>
      </c>
      <c r="Y299" s="108" t="str">
        <f t="shared" si="47"/>
        <v>-</v>
      </c>
      <c r="Z299" s="108" t="str">
        <f t="shared" si="47"/>
        <v>-</v>
      </c>
      <c r="AA299" s="108" t="str">
        <f t="shared" si="47"/>
        <v>-</v>
      </c>
      <c r="AB299" s="108" t="str">
        <f t="shared" si="47"/>
        <v>-</v>
      </c>
      <c r="AC299" s="108" t="str">
        <f t="shared" si="47"/>
        <v>-</v>
      </c>
      <c r="AD299" s="108" t="str">
        <f t="shared" si="47"/>
        <v>-</v>
      </c>
      <c r="AE299" s="108" t="str">
        <f t="shared" si="47"/>
        <v>-</v>
      </c>
      <c r="AF299" s="108" t="str">
        <f t="shared" si="47"/>
        <v>-</v>
      </c>
      <c r="AG299" s="108" t="str">
        <f t="shared" si="47"/>
        <v>-</v>
      </c>
      <c r="AH299" s="108" t="str">
        <f t="shared" si="47"/>
        <v>-</v>
      </c>
      <c r="AI299" s="108" t="str">
        <f t="shared" si="47"/>
        <v>-</v>
      </c>
      <c r="AJ299" s="108" t="str">
        <f t="shared" si="47"/>
        <v>-</v>
      </c>
      <c r="AK299" s="108" t="str">
        <f t="shared" si="47"/>
        <v>-</v>
      </c>
      <c r="AL299" s="108" t="str">
        <f t="shared" si="47"/>
        <v>-</v>
      </c>
      <c r="AM299" s="108" t="str">
        <f t="shared" si="47"/>
        <v>-</v>
      </c>
      <c r="AN299" s="108" t="str">
        <f t="shared" si="47"/>
        <v>-</v>
      </c>
      <c r="AO299" s="108" t="str">
        <f t="shared" si="47"/>
        <v>-</v>
      </c>
      <c r="AP299" s="109">
        <f t="shared" si="48"/>
        <v>0</v>
      </c>
      <c r="AQ299" s="88" t="str">
        <f t="shared" si="49"/>
        <v>-</v>
      </c>
      <c r="AR299" s="108" t="str">
        <f t="shared" si="50"/>
        <v>-</v>
      </c>
      <c r="AT299" s="2">
        <f t="shared" si="55"/>
        <v>4</v>
      </c>
      <c r="AU299" s="88" t="str">
        <f t="shared" si="51"/>
        <v>-</v>
      </c>
      <c r="AV299">
        <f t="shared" si="52"/>
        <v>0</v>
      </c>
      <c r="AW299">
        <f t="shared" si="53"/>
        <v>0</v>
      </c>
    </row>
    <row r="300" spans="1:49">
      <c r="A300" s="22">
        <f t="shared" si="54"/>
        <v>5</v>
      </c>
      <c r="B300" s="108" t="str">
        <f t="shared" si="46"/>
        <v>-</v>
      </c>
      <c r="C300" s="108" t="str">
        <f t="shared" si="46"/>
        <v>-</v>
      </c>
      <c r="D300" s="108" t="str">
        <f t="shared" si="46"/>
        <v>-</v>
      </c>
      <c r="E300" s="108" t="str">
        <f t="shared" si="46"/>
        <v>-</v>
      </c>
      <c r="F300" s="108" t="str">
        <f t="shared" si="46"/>
        <v>-</v>
      </c>
      <c r="G300" s="108" t="str">
        <f t="shared" si="46"/>
        <v>-</v>
      </c>
      <c r="H300" s="108" t="str">
        <f t="shared" si="46"/>
        <v>-</v>
      </c>
      <c r="I300" s="108" t="str">
        <f t="shared" si="46"/>
        <v>-</v>
      </c>
      <c r="J300" s="108" t="str">
        <f t="shared" si="46"/>
        <v>-</v>
      </c>
      <c r="K300" s="108" t="str">
        <f t="shared" si="46"/>
        <v>-</v>
      </c>
      <c r="L300" s="108" t="str">
        <f t="shared" si="46"/>
        <v>-</v>
      </c>
      <c r="M300" s="108" t="str">
        <f t="shared" si="46"/>
        <v>-</v>
      </c>
      <c r="N300" s="108" t="str">
        <f t="shared" si="46"/>
        <v>-</v>
      </c>
      <c r="O300" s="108" t="str">
        <f t="shared" si="46"/>
        <v>-</v>
      </c>
      <c r="P300" s="108" t="str">
        <f t="shared" si="46"/>
        <v>-</v>
      </c>
      <c r="Q300" s="108" t="str">
        <f t="shared" si="46"/>
        <v>-</v>
      </c>
      <c r="R300" s="108" t="str">
        <f t="shared" si="46"/>
        <v>-</v>
      </c>
      <c r="S300" s="108" t="str">
        <f t="shared" si="46"/>
        <v>-</v>
      </c>
      <c r="T300" s="108" t="str">
        <f t="shared" si="46"/>
        <v>-</v>
      </c>
      <c r="U300" s="108" t="str">
        <f t="shared" si="46"/>
        <v>-</v>
      </c>
      <c r="V300" s="108" t="str">
        <f t="shared" si="46"/>
        <v>-</v>
      </c>
      <c r="W300" s="108" t="str">
        <f t="shared" si="46"/>
        <v>-</v>
      </c>
      <c r="X300" s="108" t="str">
        <f t="shared" si="46"/>
        <v>-</v>
      </c>
      <c r="Y300" s="108" t="str">
        <f t="shared" si="47"/>
        <v>-</v>
      </c>
      <c r="Z300" s="108" t="str">
        <f t="shared" si="47"/>
        <v>-</v>
      </c>
      <c r="AA300" s="108" t="str">
        <f t="shared" si="47"/>
        <v>-</v>
      </c>
      <c r="AB300" s="108" t="str">
        <f t="shared" si="47"/>
        <v>-</v>
      </c>
      <c r="AC300" s="108" t="str">
        <f t="shared" si="47"/>
        <v>-</v>
      </c>
      <c r="AD300" s="108" t="str">
        <f t="shared" si="47"/>
        <v>-</v>
      </c>
      <c r="AE300" s="108" t="str">
        <f t="shared" si="47"/>
        <v>-</v>
      </c>
      <c r="AF300" s="108" t="str">
        <f t="shared" si="47"/>
        <v>-</v>
      </c>
      <c r="AG300" s="108" t="str">
        <f t="shared" si="47"/>
        <v>-</v>
      </c>
      <c r="AH300" s="108" t="str">
        <f t="shared" si="47"/>
        <v>-</v>
      </c>
      <c r="AI300" s="108" t="str">
        <f t="shared" si="47"/>
        <v>-</v>
      </c>
      <c r="AJ300" s="108" t="str">
        <f t="shared" si="47"/>
        <v>-</v>
      </c>
      <c r="AK300" s="108" t="str">
        <f t="shared" si="47"/>
        <v>-</v>
      </c>
      <c r="AL300" s="108" t="str">
        <f t="shared" si="47"/>
        <v>-</v>
      </c>
      <c r="AM300" s="108" t="str">
        <f t="shared" si="47"/>
        <v>-</v>
      </c>
      <c r="AN300" s="108" t="str">
        <f t="shared" si="47"/>
        <v>-</v>
      </c>
      <c r="AO300" s="108" t="str">
        <f t="shared" si="47"/>
        <v>-</v>
      </c>
      <c r="AP300" s="109">
        <f t="shared" si="48"/>
        <v>0</v>
      </c>
      <c r="AQ300" s="88" t="str">
        <f t="shared" si="49"/>
        <v>-</v>
      </c>
      <c r="AR300" s="108" t="str">
        <f t="shared" si="50"/>
        <v>-</v>
      </c>
      <c r="AT300" s="2">
        <f t="shared" si="55"/>
        <v>5</v>
      </c>
      <c r="AU300" s="88" t="str">
        <f t="shared" si="51"/>
        <v>-</v>
      </c>
      <c r="AV300">
        <f t="shared" si="52"/>
        <v>0</v>
      </c>
      <c r="AW300">
        <f t="shared" si="53"/>
        <v>0</v>
      </c>
    </row>
    <row r="301" spans="1:49">
      <c r="A301" s="22">
        <f t="shared" si="54"/>
        <v>6</v>
      </c>
      <c r="B301" s="108" t="str">
        <f t="shared" si="46"/>
        <v>-</v>
      </c>
      <c r="C301" s="108" t="str">
        <f t="shared" si="46"/>
        <v>-</v>
      </c>
      <c r="D301" s="108" t="str">
        <f t="shared" si="46"/>
        <v>-</v>
      </c>
      <c r="E301" s="108">
        <f t="shared" si="46"/>
        <v>10</v>
      </c>
      <c r="F301" s="108">
        <f t="shared" si="46"/>
        <v>4</v>
      </c>
      <c r="G301" s="108" t="str">
        <f t="shared" si="46"/>
        <v>-</v>
      </c>
      <c r="H301" s="108" t="str">
        <f t="shared" si="46"/>
        <v>-</v>
      </c>
      <c r="I301" s="108">
        <f t="shared" si="46"/>
        <v>4</v>
      </c>
      <c r="J301" s="108">
        <f t="shared" si="46"/>
        <v>6</v>
      </c>
      <c r="K301" s="108">
        <f t="shared" si="46"/>
        <v>9</v>
      </c>
      <c r="L301" s="108">
        <f t="shared" si="46"/>
        <v>8</v>
      </c>
      <c r="M301" s="108">
        <f t="shared" si="46"/>
        <v>11</v>
      </c>
      <c r="N301" s="108">
        <f t="shared" si="46"/>
        <v>6</v>
      </c>
      <c r="O301" s="108">
        <f t="shared" si="46"/>
        <v>6</v>
      </c>
      <c r="P301" s="108" t="str">
        <f t="shared" si="46"/>
        <v>-</v>
      </c>
      <c r="Q301" s="108">
        <f t="shared" si="46"/>
        <v>6</v>
      </c>
      <c r="R301" s="108" t="str">
        <f t="shared" si="46"/>
        <v>-</v>
      </c>
      <c r="S301" s="108" t="str">
        <f t="shared" si="46"/>
        <v>-</v>
      </c>
      <c r="T301" s="108">
        <f t="shared" si="46"/>
        <v>6</v>
      </c>
      <c r="U301" s="108" t="str">
        <f t="shared" si="46"/>
        <v>-</v>
      </c>
      <c r="V301" s="108" t="str">
        <f t="shared" si="46"/>
        <v>-</v>
      </c>
      <c r="W301" s="108" t="str">
        <f t="shared" si="46"/>
        <v>-</v>
      </c>
      <c r="X301" s="108">
        <f t="shared" si="46"/>
        <v>5</v>
      </c>
      <c r="Y301" s="108" t="str">
        <f t="shared" si="47"/>
        <v>-</v>
      </c>
      <c r="Z301" s="108" t="str">
        <f t="shared" si="47"/>
        <v>-</v>
      </c>
      <c r="AA301" s="108">
        <f t="shared" si="47"/>
        <v>4</v>
      </c>
      <c r="AB301" s="108" t="str">
        <f t="shared" si="47"/>
        <v>-</v>
      </c>
      <c r="AC301" s="108" t="str">
        <f t="shared" si="47"/>
        <v>-</v>
      </c>
      <c r="AD301" s="108">
        <f t="shared" si="47"/>
        <v>5</v>
      </c>
      <c r="AE301" s="108" t="str">
        <f t="shared" si="47"/>
        <v>-</v>
      </c>
      <c r="AF301" s="108" t="str">
        <f t="shared" si="47"/>
        <v>-</v>
      </c>
      <c r="AG301" s="108" t="str">
        <f t="shared" si="47"/>
        <v>-</v>
      </c>
      <c r="AH301" s="108" t="str">
        <f t="shared" si="47"/>
        <v>-</v>
      </c>
      <c r="AI301" s="108" t="str">
        <f t="shared" si="47"/>
        <v>-</v>
      </c>
      <c r="AJ301" s="108" t="str">
        <f t="shared" si="47"/>
        <v>-</v>
      </c>
      <c r="AK301" s="108" t="str">
        <f t="shared" si="47"/>
        <v>-</v>
      </c>
      <c r="AL301" s="108" t="str">
        <f t="shared" si="47"/>
        <v>-</v>
      </c>
      <c r="AM301" s="108" t="str">
        <f t="shared" si="47"/>
        <v>-</v>
      </c>
      <c r="AN301" s="108">
        <f t="shared" si="47"/>
        <v>8</v>
      </c>
      <c r="AO301" s="108" t="str">
        <f t="shared" si="47"/>
        <v>-</v>
      </c>
      <c r="AP301" s="109">
        <f t="shared" si="48"/>
        <v>15</v>
      </c>
      <c r="AQ301" s="88">
        <f t="shared" si="49"/>
        <v>6.5334213333333331</v>
      </c>
      <c r="AR301" s="108">
        <f t="shared" si="50"/>
        <v>11</v>
      </c>
      <c r="AT301" s="2">
        <f t="shared" si="55"/>
        <v>6</v>
      </c>
      <c r="AU301" s="88">
        <f t="shared" si="51"/>
        <v>6.5334213333333331</v>
      </c>
      <c r="AV301">
        <f t="shared" si="52"/>
        <v>15</v>
      </c>
      <c r="AW301">
        <f t="shared" si="53"/>
        <v>15</v>
      </c>
    </row>
    <row r="302" spans="1:49">
      <c r="A302" s="22">
        <f t="shared" si="54"/>
        <v>7</v>
      </c>
      <c r="B302" s="108" t="str">
        <f t="shared" si="46"/>
        <v>-</v>
      </c>
      <c r="C302" s="108">
        <f t="shared" si="46"/>
        <v>11</v>
      </c>
      <c r="D302" s="108" t="str">
        <f t="shared" si="46"/>
        <v>-</v>
      </c>
      <c r="E302" s="108">
        <f t="shared" si="46"/>
        <v>11</v>
      </c>
      <c r="F302" s="108">
        <f t="shared" si="46"/>
        <v>6</v>
      </c>
      <c r="G302" s="108" t="str">
        <f t="shared" si="46"/>
        <v>-</v>
      </c>
      <c r="H302" s="108" t="str">
        <f t="shared" si="46"/>
        <v>-</v>
      </c>
      <c r="I302" s="108">
        <f t="shared" si="46"/>
        <v>8</v>
      </c>
      <c r="J302" s="108">
        <f t="shared" si="46"/>
        <v>7</v>
      </c>
      <c r="K302" s="108">
        <f t="shared" si="46"/>
        <v>9</v>
      </c>
      <c r="L302" s="108">
        <f t="shared" si="46"/>
        <v>10</v>
      </c>
      <c r="M302" s="108">
        <f t="shared" si="46"/>
        <v>12</v>
      </c>
      <c r="N302" s="108">
        <f t="shared" si="46"/>
        <v>10</v>
      </c>
      <c r="O302" s="108">
        <f t="shared" si="46"/>
        <v>10</v>
      </c>
      <c r="P302" s="108" t="str">
        <f t="shared" si="46"/>
        <v>-</v>
      </c>
      <c r="Q302" s="108">
        <f t="shared" si="46"/>
        <v>9</v>
      </c>
      <c r="R302" s="108" t="str">
        <f t="shared" si="46"/>
        <v>-</v>
      </c>
      <c r="S302" s="108" t="str">
        <f t="shared" si="46"/>
        <v>-</v>
      </c>
      <c r="T302" s="108">
        <f t="shared" si="46"/>
        <v>6</v>
      </c>
      <c r="U302" s="108" t="str">
        <f t="shared" si="46"/>
        <v>-</v>
      </c>
      <c r="V302" s="108" t="str">
        <f t="shared" si="46"/>
        <v>-</v>
      </c>
      <c r="W302" s="108" t="str">
        <f t="shared" si="46"/>
        <v>-</v>
      </c>
      <c r="X302" s="108">
        <f t="shared" si="46"/>
        <v>7</v>
      </c>
      <c r="Y302" s="108" t="str">
        <f t="shared" si="47"/>
        <v>-</v>
      </c>
      <c r="Z302" s="108" t="str">
        <f t="shared" si="47"/>
        <v>-</v>
      </c>
      <c r="AA302" s="108" t="str">
        <f t="shared" si="47"/>
        <v>-</v>
      </c>
      <c r="AB302" s="108" t="str">
        <f t="shared" si="47"/>
        <v>-</v>
      </c>
      <c r="AC302" s="108" t="str">
        <f t="shared" si="47"/>
        <v>-</v>
      </c>
      <c r="AD302" s="108">
        <f t="shared" si="47"/>
        <v>11</v>
      </c>
      <c r="AE302" s="108" t="str">
        <f t="shared" si="47"/>
        <v>-</v>
      </c>
      <c r="AF302" s="108" t="str">
        <f t="shared" si="47"/>
        <v>-</v>
      </c>
      <c r="AG302" s="108" t="str">
        <f t="shared" si="47"/>
        <v>-</v>
      </c>
      <c r="AH302" s="108" t="str">
        <f t="shared" si="47"/>
        <v>-</v>
      </c>
      <c r="AI302" s="108">
        <f t="shared" si="47"/>
        <v>5</v>
      </c>
      <c r="AJ302" s="108" t="str">
        <f t="shared" si="47"/>
        <v>-</v>
      </c>
      <c r="AK302" s="108" t="str">
        <f t="shared" si="47"/>
        <v>-</v>
      </c>
      <c r="AL302" s="108" t="str">
        <f t="shared" si="47"/>
        <v>-</v>
      </c>
      <c r="AM302" s="108" t="str">
        <f t="shared" si="47"/>
        <v>-</v>
      </c>
      <c r="AN302" s="108">
        <f t="shared" si="47"/>
        <v>10</v>
      </c>
      <c r="AO302" s="108" t="str">
        <f t="shared" si="47"/>
        <v>-</v>
      </c>
      <c r="AP302" s="109">
        <f t="shared" si="48"/>
        <v>16</v>
      </c>
      <c r="AQ302" s="88">
        <f t="shared" si="49"/>
        <v>8.8750870000000006</v>
      </c>
      <c r="AR302" s="108">
        <f t="shared" si="50"/>
        <v>5</v>
      </c>
      <c r="AT302" s="2">
        <f t="shared" si="55"/>
        <v>7</v>
      </c>
      <c r="AU302" s="88">
        <f t="shared" si="51"/>
        <v>8.8750870000000006</v>
      </c>
      <c r="AV302">
        <f t="shared" si="52"/>
        <v>16</v>
      </c>
      <c r="AW302">
        <f t="shared" si="53"/>
        <v>16</v>
      </c>
    </row>
    <row r="303" spans="1:49">
      <c r="A303" s="22">
        <f t="shared" si="54"/>
        <v>8</v>
      </c>
      <c r="B303" s="108" t="str">
        <f t="shared" si="46"/>
        <v>-</v>
      </c>
      <c r="C303" s="108" t="str">
        <f t="shared" si="46"/>
        <v>-</v>
      </c>
      <c r="D303" s="108" t="str">
        <f t="shared" si="46"/>
        <v>-</v>
      </c>
      <c r="E303" s="108" t="str">
        <f t="shared" si="46"/>
        <v>-</v>
      </c>
      <c r="F303" s="108" t="str">
        <f t="shared" si="46"/>
        <v>-</v>
      </c>
      <c r="G303" s="108" t="str">
        <f t="shared" si="46"/>
        <v>-</v>
      </c>
      <c r="H303" s="108" t="str">
        <f t="shared" si="46"/>
        <v>-</v>
      </c>
      <c r="I303" s="108" t="str">
        <f t="shared" si="46"/>
        <v>-</v>
      </c>
      <c r="J303" s="108" t="str">
        <f t="shared" si="46"/>
        <v>-</v>
      </c>
      <c r="K303" s="108" t="str">
        <f t="shared" si="46"/>
        <v>-</v>
      </c>
      <c r="L303" s="108" t="str">
        <f t="shared" si="46"/>
        <v>-</v>
      </c>
      <c r="M303" s="108" t="str">
        <f t="shared" si="46"/>
        <v>-</v>
      </c>
      <c r="N303" s="108" t="str">
        <f t="shared" si="46"/>
        <v>-</v>
      </c>
      <c r="O303" s="108" t="str">
        <f t="shared" si="46"/>
        <v>-</v>
      </c>
      <c r="P303" s="108" t="str">
        <f t="shared" si="46"/>
        <v>-</v>
      </c>
      <c r="Q303" s="108" t="str">
        <f t="shared" si="46"/>
        <v>-</v>
      </c>
      <c r="R303" s="108" t="str">
        <f t="shared" si="46"/>
        <v>-</v>
      </c>
      <c r="S303" s="108" t="str">
        <f t="shared" si="46"/>
        <v>-</v>
      </c>
      <c r="T303" s="108" t="str">
        <f t="shared" si="46"/>
        <v>-</v>
      </c>
      <c r="U303" s="108" t="str">
        <f t="shared" si="46"/>
        <v>-</v>
      </c>
      <c r="V303" s="108" t="str">
        <f t="shared" si="46"/>
        <v>-</v>
      </c>
      <c r="W303" s="108" t="str">
        <f t="shared" si="46"/>
        <v>-</v>
      </c>
      <c r="X303" s="108" t="str">
        <f t="shared" si="46"/>
        <v>-</v>
      </c>
      <c r="Y303" s="108" t="str">
        <f t="shared" si="47"/>
        <v>-</v>
      </c>
      <c r="Z303" s="108" t="str">
        <f t="shared" si="47"/>
        <v>-</v>
      </c>
      <c r="AA303" s="108" t="str">
        <f t="shared" si="47"/>
        <v>-</v>
      </c>
      <c r="AB303" s="108" t="str">
        <f t="shared" si="47"/>
        <v>-</v>
      </c>
      <c r="AC303" s="108" t="str">
        <f t="shared" si="47"/>
        <v>-</v>
      </c>
      <c r="AD303" s="108" t="str">
        <f t="shared" si="47"/>
        <v>-</v>
      </c>
      <c r="AE303" s="108" t="str">
        <f t="shared" si="47"/>
        <v>-</v>
      </c>
      <c r="AF303" s="108" t="str">
        <f t="shared" si="47"/>
        <v>-</v>
      </c>
      <c r="AG303" s="108" t="str">
        <f t="shared" si="47"/>
        <v>-</v>
      </c>
      <c r="AH303" s="108" t="str">
        <f t="shared" si="47"/>
        <v>-</v>
      </c>
      <c r="AI303" s="108" t="str">
        <f t="shared" si="47"/>
        <v>-</v>
      </c>
      <c r="AJ303" s="108" t="str">
        <f t="shared" si="47"/>
        <v>-</v>
      </c>
      <c r="AK303" s="108" t="str">
        <f t="shared" si="47"/>
        <v>-</v>
      </c>
      <c r="AL303" s="108" t="str">
        <f t="shared" si="47"/>
        <v>-</v>
      </c>
      <c r="AM303" s="108" t="str">
        <f t="shared" si="47"/>
        <v>-</v>
      </c>
      <c r="AN303" s="108" t="str">
        <f t="shared" si="47"/>
        <v>-</v>
      </c>
      <c r="AO303" s="108" t="str">
        <f t="shared" si="47"/>
        <v>-</v>
      </c>
      <c r="AP303" s="109">
        <f t="shared" si="48"/>
        <v>0</v>
      </c>
      <c r="AQ303" s="88" t="str">
        <f t="shared" si="49"/>
        <v>-</v>
      </c>
      <c r="AR303" s="108" t="str">
        <f t="shared" si="50"/>
        <v>-</v>
      </c>
      <c r="AT303" s="2">
        <f t="shared" si="55"/>
        <v>8</v>
      </c>
      <c r="AU303" s="88" t="str">
        <f t="shared" si="51"/>
        <v>-</v>
      </c>
      <c r="AV303">
        <f t="shared" si="52"/>
        <v>0</v>
      </c>
      <c r="AW303">
        <f t="shared" si="53"/>
        <v>0</v>
      </c>
    </row>
    <row r="304" spans="1:49">
      <c r="A304" s="22">
        <f t="shared" si="54"/>
        <v>9</v>
      </c>
      <c r="B304" s="108" t="str">
        <f t="shared" si="46"/>
        <v>-</v>
      </c>
      <c r="C304" s="108" t="str">
        <f t="shared" si="46"/>
        <v>-</v>
      </c>
      <c r="D304" s="108" t="str">
        <f t="shared" si="46"/>
        <v>-</v>
      </c>
      <c r="E304" s="108">
        <f t="shared" si="46"/>
        <v>6</v>
      </c>
      <c r="F304" s="108">
        <f t="shared" si="46"/>
        <v>5</v>
      </c>
      <c r="G304" s="108" t="str">
        <f t="shared" si="46"/>
        <v>-</v>
      </c>
      <c r="H304" s="108" t="str">
        <f t="shared" si="46"/>
        <v>-</v>
      </c>
      <c r="I304" s="108">
        <f t="shared" si="46"/>
        <v>5</v>
      </c>
      <c r="J304" s="108">
        <f t="shared" si="46"/>
        <v>6</v>
      </c>
      <c r="K304" s="108" t="str">
        <f t="shared" si="46"/>
        <v>-</v>
      </c>
      <c r="L304" s="108">
        <f t="shared" si="46"/>
        <v>6</v>
      </c>
      <c r="M304" s="108">
        <f t="shared" si="46"/>
        <v>8</v>
      </c>
      <c r="N304" s="108">
        <f t="shared" si="46"/>
        <v>5</v>
      </c>
      <c r="O304" s="108">
        <f t="shared" si="46"/>
        <v>6</v>
      </c>
      <c r="P304" s="108" t="str">
        <f t="shared" si="46"/>
        <v>-</v>
      </c>
      <c r="Q304" s="108">
        <f t="shared" si="46"/>
        <v>4</v>
      </c>
      <c r="R304" s="108" t="str">
        <f t="shared" si="46"/>
        <v>-</v>
      </c>
      <c r="S304" s="108" t="str">
        <f t="shared" si="46"/>
        <v>-</v>
      </c>
      <c r="T304" s="108">
        <f t="shared" si="46"/>
        <v>5</v>
      </c>
      <c r="U304" s="108" t="str">
        <f t="shared" si="46"/>
        <v>-</v>
      </c>
      <c r="V304" s="108" t="str">
        <f t="shared" si="46"/>
        <v>-</v>
      </c>
      <c r="W304" s="108" t="str">
        <f t="shared" si="46"/>
        <v>-</v>
      </c>
      <c r="X304" s="108">
        <f t="shared" si="46"/>
        <v>4</v>
      </c>
      <c r="Y304" s="108" t="str">
        <f t="shared" si="47"/>
        <v>-</v>
      </c>
      <c r="Z304" s="108" t="str">
        <f t="shared" si="47"/>
        <v>-</v>
      </c>
      <c r="AA304" s="108">
        <f t="shared" si="47"/>
        <v>5</v>
      </c>
      <c r="AB304" s="108" t="str">
        <f t="shared" si="47"/>
        <v>-</v>
      </c>
      <c r="AC304" s="108" t="str">
        <f t="shared" si="47"/>
        <v>-</v>
      </c>
      <c r="AD304" s="108">
        <f t="shared" si="47"/>
        <v>6</v>
      </c>
      <c r="AE304" s="108" t="str">
        <f t="shared" si="47"/>
        <v>-</v>
      </c>
      <c r="AF304" s="108" t="str">
        <f t="shared" si="47"/>
        <v>-</v>
      </c>
      <c r="AG304" s="108" t="str">
        <f t="shared" si="47"/>
        <v>-</v>
      </c>
      <c r="AH304" s="108" t="str">
        <f t="shared" si="47"/>
        <v>-</v>
      </c>
      <c r="AI304" s="108" t="str">
        <f t="shared" si="47"/>
        <v>-</v>
      </c>
      <c r="AJ304" s="108" t="str">
        <f t="shared" si="47"/>
        <v>-</v>
      </c>
      <c r="AK304" s="108" t="str">
        <f t="shared" si="47"/>
        <v>-</v>
      </c>
      <c r="AL304" s="108" t="str">
        <f t="shared" si="47"/>
        <v>-</v>
      </c>
      <c r="AM304" s="108" t="str">
        <f t="shared" si="47"/>
        <v>-</v>
      </c>
      <c r="AN304" s="108">
        <f t="shared" si="47"/>
        <v>4</v>
      </c>
      <c r="AO304" s="108" t="str">
        <f t="shared" si="47"/>
        <v>-</v>
      </c>
      <c r="AP304" s="109">
        <f t="shared" si="48"/>
        <v>14</v>
      </c>
      <c r="AQ304" s="88">
        <f t="shared" si="49"/>
        <v>5.3572278571428571</v>
      </c>
      <c r="AR304" s="108">
        <f t="shared" si="50"/>
        <v>23</v>
      </c>
      <c r="AT304" s="2">
        <f t="shared" si="55"/>
        <v>9</v>
      </c>
      <c r="AU304" s="88">
        <f t="shared" si="51"/>
        <v>5.3572278571428571</v>
      </c>
      <c r="AV304">
        <f t="shared" si="52"/>
        <v>14</v>
      </c>
      <c r="AW304">
        <f t="shared" si="53"/>
        <v>14</v>
      </c>
    </row>
    <row r="305" spans="1:49">
      <c r="A305" s="22">
        <f t="shared" si="54"/>
        <v>10</v>
      </c>
      <c r="B305" s="108" t="str">
        <f t="shared" si="46"/>
        <v>-</v>
      </c>
      <c r="C305" s="108" t="str">
        <f t="shared" si="46"/>
        <v>-</v>
      </c>
      <c r="D305" s="108" t="str">
        <f t="shared" si="46"/>
        <v>-</v>
      </c>
      <c r="E305" s="108" t="str">
        <f t="shared" si="46"/>
        <v>-</v>
      </c>
      <c r="F305" s="108" t="str">
        <f t="shared" si="46"/>
        <v>-</v>
      </c>
      <c r="G305" s="108" t="str">
        <f t="shared" si="46"/>
        <v>-</v>
      </c>
      <c r="H305" s="108" t="str">
        <f t="shared" si="46"/>
        <v>-</v>
      </c>
      <c r="I305" s="108" t="str">
        <f t="shared" si="46"/>
        <v>-</v>
      </c>
      <c r="J305" s="108" t="str">
        <f t="shared" si="46"/>
        <v>-</v>
      </c>
      <c r="K305" s="108" t="str">
        <f t="shared" si="46"/>
        <v>-</v>
      </c>
      <c r="L305" s="108" t="str">
        <f t="shared" si="46"/>
        <v>-</v>
      </c>
      <c r="M305" s="108" t="str">
        <f t="shared" si="46"/>
        <v>-</v>
      </c>
      <c r="N305" s="108" t="str">
        <f t="shared" si="46"/>
        <v>-</v>
      </c>
      <c r="O305" s="108" t="str">
        <f t="shared" si="46"/>
        <v>-</v>
      </c>
      <c r="P305" s="108" t="str">
        <f t="shared" si="46"/>
        <v>-</v>
      </c>
      <c r="Q305" s="108" t="str">
        <f t="shared" si="46"/>
        <v>-</v>
      </c>
      <c r="R305" s="108" t="str">
        <f t="shared" si="46"/>
        <v>-</v>
      </c>
      <c r="S305" s="108" t="str">
        <f t="shared" si="46"/>
        <v>-</v>
      </c>
      <c r="T305" s="108" t="str">
        <f t="shared" si="46"/>
        <v>-</v>
      </c>
      <c r="U305" s="108" t="str">
        <f t="shared" si="46"/>
        <v>-</v>
      </c>
      <c r="V305" s="108" t="str">
        <f t="shared" si="46"/>
        <v>-</v>
      </c>
      <c r="W305" s="108" t="str">
        <f t="shared" si="46"/>
        <v>-</v>
      </c>
      <c r="X305" s="108" t="str">
        <f t="shared" si="46"/>
        <v>-</v>
      </c>
      <c r="Y305" s="108" t="str">
        <f t="shared" si="47"/>
        <v>-</v>
      </c>
      <c r="Z305" s="108" t="str">
        <f t="shared" si="47"/>
        <v>-</v>
      </c>
      <c r="AA305" s="108" t="str">
        <f t="shared" si="47"/>
        <v>-</v>
      </c>
      <c r="AB305" s="108" t="str">
        <f t="shared" si="47"/>
        <v>-</v>
      </c>
      <c r="AC305" s="108" t="str">
        <f t="shared" si="47"/>
        <v>-</v>
      </c>
      <c r="AD305" s="108" t="str">
        <f t="shared" si="47"/>
        <v>-</v>
      </c>
      <c r="AE305" s="108" t="str">
        <f t="shared" si="47"/>
        <v>-</v>
      </c>
      <c r="AF305" s="108" t="str">
        <f t="shared" si="47"/>
        <v>-</v>
      </c>
      <c r="AG305" s="108" t="str">
        <f t="shared" si="47"/>
        <v>-</v>
      </c>
      <c r="AH305" s="108" t="str">
        <f t="shared" si="47"/>
        <v>-</v>
      </c>
      <c r="AI305" s="108" t="str">
        <f t="shared" si="47"/>
        <v>-</v>
      </c>
      <c r="AJ305" s="108" t="str">
        <f t="shared" si="47"/>
        <v>-</v>
      </c>
      <c r="AK305" s="108" t="str">
        <f t="shared" si="47"/>
        <v>-</v>
      </c>
      <c r="AL305" s="108" t="str">
        <f t="shared" si="47"/>
        <v>-</v>
      </c>
      <c r="AM305" s="108" t="str">
        <f t="shared" si="47"/>
        <v>-</v>
      </c>
      <c r="AN305" s="108" t="str">
        <f t="shared" si="47"/>
        <v>-</v>
      </c>
      <c r="AO305" s="108" t="str">
        <f t="shared" si="47"/>
        <v>-</v>
      </c>
      <c r="AP305" s="109">
        <f t="shared" si="48"/>
        <v>0</v>
      </c>
      <c r="AQ305" s="88" t="str">
        <f t="shared" si="49"/>
        <v>-</v>
      </c>
      <c r="AR305" s="108" t="str">
        <f t="shared" si="50"/>
        <v>-</v>
      </c>
      <c r="AT305" s="2">
        <f t="shared" si="55"/>
        <v>10</v>
      </c>
      <c r="AU305" s="88" t="str">
        <f t="shared" si="51"/>
        <v>-</v>
      </c>
      <c r="AV305">
        <f t="shared" si="52"/>
        <v>0</v>
      </c>
      <c r="AW305">
        <f t="shared" si="53"/>
        <v>0</v>
      </c>
    </row>
    <row r="306" spans="1:49">
      <c r="A306" s="22">
        <f t="shared" si="54"/>
        <v>11</v>
      </c>
      <c r="B306" s="108" t="str">
        <f t="shared" si="46"/>
        <v>-</v>
      </c>
      <c r="C306" s="108" t="str">
        <f t="shared" si="46"/>
        <v>-</v>
      </c>
      <c r="D306" s="108" t="str">
        <f t="shared" si="46"/>
        <v>-</v>
      </c>
      <c r="E306" s="108">
        <f t="shared" si="46"/>
        <v>4</v>
      </c>
      <c r="F306" s="108">
        <f t="shared" si="46"/>
        <v>9</v>
      </c>
      <c r="G306" s="108" t="str">
        <f t="shared" si="46"/>
        <v>-</v>
      </c>
      <c r="H306" s="108" t="str">
        <f t="shared" si="46"/>
        <v>-</v>
      </c>
      <c r="I306" s="108">
        <f t="shared" si="46"/>
        <v>11</v>
      </c>
      <c r="J306" s="108">
        <f t="shared" si="46"/>
        <v>5</v>
      </c>
      <c r="K306" s="108" t="str">
        <f t="shared" si="46"/>
        <v>-</v>
      </c>
      <c r="L306" s="108">
        <f t="shared" si="46"/>
        <v>10</v>
      </c>
      <c r="M306" s="108">
        <f t="shared" si="46"/>
        <v>8</v>
      </c>
      <c r="N306" s="108">
        <f t="shared" si="46"/>
        <v>6</v>
      </c>
      <c r="O306" s="108">
        <f t="shared" si="46"/>
        <v>7</v>
      </c>
      <c r="P306" s="108" t="str">
        <f t="shared" si="46"/>
        <v>-</v>
      </c>
      <c r="Q306" s="108">
        <f t="shared" ref="Q306:X306" si="56">IF(AND(Q$98="ДА",Q209="-"),Q13,"-")</f>
        <v>5</v>
      </c>
      <c r="R306" s="108" t="str">
        <f t="shared" si="56"/>
        <v>-</v>
      </c>
      <c r="S306" s="108" t="str">
        <f t="shared" si="56"/>
        <v>-</v>
      </c>
      <c r="T306" s="108">
        <f t="shared" si="56"/>
        <v>7</v>
      </c>
      <c r="U306" s="108" t="str">
        <f t="shared" si="56"/>
        <v>-</v>
      </c>
      <c r="V306" s="108" t="str">
        <f t="shared" si="56"/>
        <v>-</v>
      </c>
      <c r="W306" s="108" t="str">
        <f t="shared" si="56"/>
        <v>-</v>
      </c>
      <c r="X306" s="108" t="str">
        <f t="shared" si="56"/>
        <v>-</v>
      </c>
      <c r="Y306" s="108" t="str">
        <f t="shared" si="47"/>
        <v>-</v>
      </c>
      <c r="Z306" s="108" t="str">
        <f t="shared" si="47"/>
        <v>-</v>
      </c>
      <c r="AA306" s="108">
        <f t="shared" si="47"/>
        <v>5</v>
      </c>
      <c r="AB306" s="108" t="str">
        <f t="shared" si="47"/>
        <v>-</v>
      </c>
      <c r="AC306" s="108" t="str">
        <f t="shared" si="47"/>
        <v>-</v>
      </c>
      <c r="AD306" s="108">
        <f t="shared" si="47"/>
        <v>5</v>
      </c>
      <c r="AE306" s="108" t="str">
        <f t="shared" si="47"/>
        <v>-</v>
      </c>
      <c r="AF306" s="108" t="str">
        <f t="shared" si="47"/>
        <v>-</v>
      </c>
      <c r="AG306" s="108" t="str">
        <f t="shared" si="47"/>
        <v>-</v>
      </c>
      <c r="AH306" s="108" t="str">
        <f t="shared" si="47"/>
        <v>-</v>
      </c>
      <c r="AI306" s="108">
        <f t="shared" si="47"/>
        <v>5</v>
      </c>
      <c r="AJ306" s="108" t="str">
        <f t="shared" si="47"/>
        <v>-</v>
      </c>
      <c r="AK306" s="108" t="str">
        <f t="shared" si="47"/>
        <v>-</v>
      </c>
      <c r="AL306" s="108" t="str">
        <f t="shared" si="47"/>
        <v>-</v>
      </c>
      <c r="AM306" s="108" t="str">
        <f t="shared" si="47"/>
        <v>-</v>
      </c>
      <c r="AN306" s="108" t="str">
        <f t="shared" si="47"/>
        <v>-</v>
      </c>
      <c r="AO306" s="108" t="str">
        <f t="shared" si="47"/>
        <v>-</v>
      </c>
      <c r="AP306" s="109">
        <f t="shared" si="48"/>
        <v>13</v>
      </c>
      <c r="AQ306" s="88">
        <f t="shared" si="49"/>
        <v>6.6923906923076926</v>
      </c>
      <c r="AR306" s="108">
        <f t="shared" si="50"/>
        <v>10</v>
      </c>
      <c r="AT306" s="2">
        <f t="shared" si="55"/>
        <v>11</v>
      </c>
      <c r="AU306" s="88">
        <f t="shared" si="51"/>
        <v>6.6923906923076926</v>
      </c>
      <c r="AV306">
        <f t="shared" si="52"/>
        <v>13</v>
      </c>
      <c r="AW306">
        <f t="shared" si="53"/>
        <v>13</v>
      </c>
    </row>
    <row r="307" spans="1:49">
      <c r="A307" s="22">
        <f t="shared" si="54"/>
        <v>12</v>
      </c>
      <c r="B307" s="108" t="str">
        <f t="shared" ref="B307:X317" si="57">IF(AND(B$98="ДА",B210="-"),B14,"-")</f>
        <v>-</v>
      </c>
      <c r="C307" s="108">
        <f t="shared" si="57"/>
        <v>4</v>
      </c>
      <c r="D307" s="108" t="str">
        <f t="shared" si="57"/>
        <v>-</v>
      </c>
      <c r="E307" s="108" t="str">
        <f t="shared" si="57"/>
        <v>-</v>
      </c>
      <c r="F307" s="108">
        <f t="shared" si="57"/>
        <v>9</v>
      </c>
      <c r="G307" s="108" t="str">
        <f t="shared" si="57"/>
        <v>-</v>
      </c>
      <c r="H307" s="108" t="str">
        <f t="shared" si="57"/>
        <v>-</v>
      </c>
      <c r="I307" s="108" t="str">
        <f t="shared" si="57"/>
        <v>-</v>
      </c>
      <c r="J307" s="108">
        <f t="shared" si="57"/>
        <v>6</v>
      </c>
      <c r="K307" s="108" t="str">
        <f t="shared" si="57"/>
        <v>-</v>
      </c>
      <c r="L307" s="108">
        <f t="shared" si="57"/>
        <v>11</v>
      </c>
      <c r="M307" s="108">
        <f t="shared" si="57"/>
        <v>7</v>
      </c>
      <c r="N307" s="108">
        <f t="shared" si="57"/>
        <v>6</v>
      </c>
      <c r="O307" s="108">
        <f t="shared" si="57"/>
        <v>4</v>
      </c>
      <c r="P307" s="108" t="str">
        <f t="shared" si="57"/>
        <v>-</v>
      </c>
      <c r="Q307" s="108">
        <f t="shared" si="57"/>
        <v>2</v>
      </c>
      <c r="R307" s="108" t="str">
        <f t="shared" si="57"/>
        <v>-</v>
      </c>
      <c r="S307" s="108" t="str">
        <f t="shared" si="57"/>
        <v>-</v>
      </c>
      <c r="T307" s="108">
        <f t="shared" si="57"/>
        <v>5</v>
      </c>
      <c r="U307" s="108" t="str">
        <f t="shared" si="57"/>
        <v>-</v>
      </c>
      <c r="V307" s="108" t="str">
        <f t="shared" si="57"/>
        <v>-</v>
      </c>
      <c r="W307" s="108" t="str">
        <f t="shared" si="57"/>
        <v>-</v>
      </c>
      <c r="X307" s="108">
        <f t="shared" si="57"/>
        <v>4</v>
      </c>
      <c r="Y307" s="108" t="str">
        <f t="shared" si="47"/>
        <v>-</v>
      </c>
      <c r="Z307" s="108" t="str">
        <f t="shared" si="47"/>
        <v>-</v>
      </c>
      <c r="AA307" s="108">
        <f t="shared" si="47"/>
        <v>7</v>
      </c>
      <c r="AB307" s="108" t="str">
        <f t="shared" si="47"/>
        <v>-</v>
      </c>
      <c r="AC307" s="108" t="str">
        <f t="shared" si="47"/>
        <v>-</v>
      </c>
      <c r="AD307" s="108">
        <f t="shared" si="47"/>
        <v>5</v>
      </c>
      <c r="AE307" s="108" t="str">
        <f t="shared" si="47"/>
        <v>-</v>
      </c>
      <c r="AF307" s="108" t="str">
        <f t="shared" si="47"/>
        <v>-</v>
      </c>
      <c r="AG307" s="108" t="str">
        <f t="shared" si="47"/>
        <v>-</v>
      </c>
      <c r="AH307" s="108" t="str">
        <f t="shared" si="47"/>
        <v>-</v>
      </c>
      <c r="AI307" s="108" t="str">
        <f t="shared" si="47"/>
        <v>-</v>
      </c>
      <c r="AJ307" s="108" t="str">
        <f t="shared" si="47"/>
        <v>-</v>
      </c>
      <c r="AK307" s="108" t="str">
        <f t="shared" si="47"/>
        <v>-</v>
      </c>
      <c r="AL307" s="108" t="str">
        <f t="shared" si="47"/>
        <v>-</v>
      </c>
      <c r="AM307" s="108" t="str">
        <f t="shared" si="47"/>
        <v>-</v>
      </c>
      <c r="AN307" s="108">
        <f t="shared" si="47"/>
        <v>9</v>
      </c>
      <c r="AO307" s="108" t="str">
        <f t="shared" si="47"/>
        <v>-</v>
      </c>
      <c r="AP307" s="109">
        <f t="shared" si="48"/>
        <v>13</v>
      </c>
      <c r="AQ307" s="88">
        <f t="shared" si="49"/>
        <v>6.0770050769230766</v>
      </c>
      <c r="AR307" s="108">
        <f t="shared" si="50"/>
        <v>18</v>
      </c>
      <c r="AT307" s="2">
        <f t="shared" si="55"/>
        <v>12</v>
      </c>
      <c r="AU307" s="88">
        <f t="shared" si="51"/>
        <v>6.0770050769230766</v>
      </c>
      <c r="AV307">
        <f t="shared" si="52"/>
        <v>14</v>
      </c>
      <c r="AW307">
        <f t="shared" si="53"/>
        <v>13</v>
      </c>
    </row>
    <row r="308" spans="1:49">
      <c r="A308" s="22">
        <f t="shared" si="54"/>
        <v>13</v>
      </c>
      <c r="B308" s="108" t="str">
        <f t="shared" si="57"/>
        <v>-</v>
      </c>
      <c r="C308" s="108">
        <f t="shared" si="57"/>
        <v>5</v>
      </c>
      <c r="D308" s="108">
        <f t="shared" si="57"/>
        <v>9</v>
      </c>
      <c r="E308" s="108" t="str">
        <f t="shared" si="57"/>
        <v>-</v>
      </c>
      <c r="F308" s="108">
        <f t="shared" si="57"/>
        <v>8</v>
      </c>
      <c r="G308" s="108" t="str">
        <f t="shared" si="57"/>
        <v>-</v>
      </c>
      <c r="H308" s="108" t="str">
        <f t="shared" si="57"/>
        <v>-</v>
      </c>
      <c r="I308" s="108">
        <f t="shared" si="57"/>
        <v>4</v>
      </c>
      <c r="J308" s="108">
        <f t="shared" si="57"/>
        <v>5</v>
      </c>
      <c r="K308" s="108" t="str">
        <f t="shared" si="57"/>
        <v>-</v>
      </c>
      <c r="L308" s="108">
        <f t="shared" si="57"/>
        <v>8</v>
      </c>
      <c r="M308" s="108">
        <f t="shared" si="57"/>
        <v>7</v>
      </c>
      <c r="N308" s="108">
        <f t="shared" si="57"/>
        <v>7</v>
      </c>
      <c r="O308" s="108">
        <f t="shared" si="57"/>
        <v>4</v>
      </c>
      <c r="P308" s="108" t="str">
        <f t="shared" si="57"/>
        <v>-</v>
      </c>
      <c r="Q308" s="108" t="str">
        <f t="shared" si="57"/>
        <v>-</v>
      </c>
      <c r="R308" s="108" t="str">
        <f t="shared" si="57"/>
        <v>-</v>
      </c>
      <c r="S308" s="108">
        <f t="shared" si="57"/>
        <v>8</v>
      </c>
      <c r="T308" s="108">
        <f t="shared" si="57"/>
        <v>5</v>
      </c>
      <c r="U308" s="108" t="str">
        <f t="shared" si="57"/>
        <v>-</v>
      </c>
      <c r="V308" s="108" t="str">
        <f t="shared" si="57"/>
        <v>-</v>
      </c>
      <c r="W308" s="108" t="str">
        <f t="shared" si="57"/>
        <v>-</v>
      </c>
      <c r="X308" s="108" t="str">
        <f t="shared" si="57"/>
        <v>-</v>
      </c>
      <c r="Y308" s="108" t="str">
        <f t="shared" si="47"/>
        <v>-</v>
      </c>
      <c r="Z308" s="108" t="str">
        <f t="shared" si="47"/>
        <v>-</v>
      </c>
      <c r="AA308" s="108">
        <f t="shared" si="47"/>
        <v>6</v>
      </c>
      <c r="AB308" s="108" t="str">
        <f t="shared" si="47"/>
        <v>-</v>
      </c>
      <c r="AC308" s="108" t="str">
        <f t="shared" si="47"/>
        <v>-</v>
      </c>
      <c r="AD308" s="108">
        <f t="shared" si="47"/>
        <v>6</v>
      </c>
      <c r="AE308" s="108" t="str">
        <f t="shared" si="47"/>
        <v>-</v>
      </c>
      <c r="AF308" s="108" t="str">
        <f t="shared" si="47"/>
        <v>-</v>
      </c>
      <c r="AG308" s="108" t="str">
        <f t="shared" si="47"/>
        <v>-</v>
      </c>
      <c r="AH308" s="108" t="str">
        <f t="shared" si="47"/>
        <v>-</v>
      </c>
      <c r="AI308" s="108" t="str">
        <f t="shared" si="47"/>
        <v>-</v>
      </c>
      <c r="AJ308" s="108" t="str">
        <f t="shared" si="47"/>
        <v>-</v>
      </c>
      <c r="AK308" s="108" t="str">
        <f t="shared" si="47"/>
        <v>-</v>
      </c>
      <c r="AL308" s="108" t="str">
        <f t="shared" si="47"/>
        <v>-</v>
      </c>
      <c r="AM308" s="108" t="str">
        <f t="shared" si="47"/>
        <v>-</v>
      </c>
      <c r="AN308" s="108">
        <f t="shared" si="47"/>
        <v>7</v>
      </c>
      <c r="AO308" s="108" t="str">
        <f t="shared" si="47"/>
        <v>-</v>
      </c>
      <c r="AP308" s="109">
        <f t="shared" si="48"/>
        <v>14</v>
      </c>
      <c r="AQ308" s="88">
        <f t="shared" si="49"/>
        <v>6.3572238571428565</v>
      </c>
      <c r="AR308" s="108">
        <f t="shared" si="50"/>
        <v>16</v>
      </c>
      <c r="AT308" s="2">
        <f t="shared" si="55"/>
        <v>13</v>
      </c>
      <c r="AU308" s="88">
        <f t="shared" si="51"/>
        <v>6.3572238571428565</v>
      </c>
      <c r="AV308">
        <f t="shared" si="52"/>
        <v>15</v>
      </c>
      <c r="AW308">
        <f t="shared" si="53"/>
        <v>14</v>
      </c>
    </row>
    <row r="309" spans="1:49">
      <c r="A309" s="22">
        <f t="shared" si="54"/>
        <v>14</v>
      </c>
      <c r="B309" s="108" t="str">
        <f t="shared" si="57"/>
        <v>-</v>
      </c>
      <c r="C309" s="108" t="str">
        <f t="shared" si="57"/>
        <v>-</v>
      </c>
      <c r="D309" s="108" t="str">
        <f t="shared" si="57"/>
        <v>-</v>
      </c>
      <c r="E309" s="108" t="str">
        <f t="shared" si="57"/>
        <v>-</v>
      </c>
      <c r="F309" s="108" t="str">
        <f t="shared" si="57"/>
        <v>-</v>
      </c>
      <c r="G309" s="108" t="str">
        <f t="shared" si="57"/>
        <v>-</v>
      </c>
      <c r="H309" s="108" t="str">
        <f t="shared" si="57"/>
        <v>-</v>
      </c>
      <c r="I309" s="108" t="str">
        <f t="shared" si="57"/>
        <v>-</v>
      </c>
      <c r="J309" s="108" t="str">
        <f t="shared" si="57"/>
        <v>-</v>
      </c>
      <c r="K309" s="108" t="str">
        <f t="shared" si="57"/>
        <v>-</v>
      </c>
      <c r="L309" s="108" t="str">
        <f t="shared" si="57"/>
        <v>-</v>
      </c>
      <c r="M309" s="108" t="str">
        <f t="shared" si="57"/>
        <v>-</v>
      </c>
      <c r="N309" s="108" t="str">
        <f t="shared" si="57"/>
        <v>-</v>
      </c>
      <c r="O309" s="108" t="str">
        <f t="shared" si="57"/>
        <v>-</v>
      </c>
      <c r="P309" s="108" t="str">
        <f t="shared" si="57"/>
        <v>-</v>
      </c>
      <c r="Q309" s="108" t="str">
        <f t="shared" si="57"/>
        <v>-</v>
      </c>
      <c r="R309" s="108" t="str">
        <f t="shared" si="57"/>
        <v>-</v>
      </c>
      <c r="S309" s="108" t="str">
        <f t="shared" si="57"/>
        <v>-</v>
      </c>
      <c r="T309" s="108" t="str">
        <f t="shared" si="57"/>
        <v>-</v>
      </c>
      <c r="U309" s="108" t="str">
        <f t="shared" si="57"/>
        <v>-</v>
      </c>
      <c r="V309" s="108" t="str">
        <f t="shared" si="57"/>
        <v>-</v>
      </c>
      <c r="W309" s="108" t="str">
        <f t="shared" si="57"/>
        <v>-</v>
      </c>
      <c r="X309" s="108" t="str">
        <f t="shared" si="57"/>
        <v>-</v>
      </c>
      <c r="Y309" s="108" t="str">
        <f t="shared" si="47"/>
        <v>-</v>
      </c>
      <c r="Z309" s="108" t="str">
        <f t="shared" si="47"/>
        <v>-</v>
      </c>
      <c r="AA309" s="108" t="str">
        <f t="shared" si="47"/>
        <v>-</v>
      </c>
      <c r="AB309" s="108" t="str">
        <f t="shared" si="47"/>
        <v>-</v>
      </c>
      <c r="AC309" s="108" t="str">
        <f t="shared" si="47"/>
        <v>-</v>
      </c>
      <c r="AD309" s="108" t="str">
        <f t="shared" si="47"/>
        <v>-</v>
      </c>
      <c r="AE309" s="108" t="str">
        <f t="shared" si="47"/>
        <v>-</v>
      </c>
      <c r="AF309" s="108" t="str">
        <f t="shared" si="47"/>
        <v>-</v>
      </c>
      <c r="AG309" s="108" t="str">
        <f t="shared" si="47"/>
        <v>-</v>
      </c>
      <c r="AH309" s="108" t="str">
        <f t="shared" si="47"/>
        <v>-</v>
      </c>
      <c r="AI309" s="108" t="str">
        <f t="shared" si="47"/>
        <v>-</v>
      </c>
      <c r="AJ309" s="108" t="str">
        <f t="shared" si="47"/>
        <v>-</v>
      </c>
      <c r="AK309" s="108" t="str">
        <f t="shared" si="47"/>
        <v>-</v>
      </c>
      <c r="AL309" s="108" t="str">
        <f t="shared" si="47"/>
        <v>-</v>
      </c>
      <c r="AM309" s="108" t="str">
        <f t="shared" si="47"/>
        <v>-</v>
      </c>
      <c r="AN309" s="108" t="str">
        <f t="shared" si="47"/>
        <v>-</v>
      </c>
      <c r="AO309" s="108" t="str">
        <f t="shared" si="47"/>
        <v>-</v>
      </c>
      <c r="AP309" s="109">
        <f t="shared" si="48"/>
        <v>0</v>
      </c>
      <c r="AQ309" s="88" t="str">
        <f t="shared" si="49"/>
        <v>-</v>
      </c>
      <c r="AR309" s="108" t="str">
        <f t="shared" si="50"/>
        <v>-</v>
      </c>
      <c r="AT309" s="2">
        <f t="shared" si="55"/>
        <v>14</v>
      </c>
      <c r="AU309" s="88" t="str">
        <f t="shared" si="51"/>
        <v>-</v>
      </c>
      <c r="AV309">
        <f t="shared" si="52"/>
        <v>0</v>
      </c>
      <c r="AW309">
        <f t="shared" si="53"/>
        <v>0</v>
      </c>
    </row>
    <row r="310" spans="1:49">
      <c r="A310" s="22">
        <f t="shared" si="54"/>
        <v>15</v>
      </c>
      <c r="B310" s="108" t="str">
        <f t="shared" si="57"/>
        <v>-</v>
      </c>
      <c r="C310" s="108" t="str">
        <f t="shared" si="57"/>
        <v>-</v>
      </c>
      <c r="D310" s="108" t="str">
        <f t="shared" si="57"/>
        <v>-</v>
      </c>
      <c r="E310" s="108" t="str">
        <f t="shared" si="57"/>
        <v>-</v>
      </c>
      <c r="F310" s="108" t="str">
        <f t="shared" si="57"/>
        <v>-</v>
      </c>
      <c r="G310" s="108" t="str">
        <f t="shared" si="57"/>
        <v>-</v>
      </c>
      <c r="H310" s="108" t="str">
        <f t="shared" si="57"/>
        <v>-</v>
      </c>
      <c r="I310" s="108" t="str">
        <f t="shared" si="57"/>
        <v>-</v>
      </c>
      <c r="J310" s="108" t="str">
        <f t="shared" si="57"/>
        <v>-</v>
      </c>
      <c r="K310" s="108" t="str">
        <f t="shared" si="57"/>
        <v>-</v>
      </c>
      <c r="L310" s="108" t="str">
        <f t="shared" si="57"/>
        <v>-</v>
      </c>
      <c r="M310" s="108" t="str">
        <f t="shared" si="57"/>
        <v>-</v>
      </c>
      <c r="N310" s="108" t="str">
        <f t="shared" si="57"/>
        <v>-</v>
      </c>
      <c r="O310" s="108" t="str">
        <f t="shared" si="57"/>
        <v>-</v>
      </c>
      <c r="P310" s="108" t="str">
        <f t="shared" si="57"/>
        <v>-</v>
      </c>
      <c r="Q310" s="108" t="str">
        <f t="shared" si="57"/>
        <v>-</v>
      </c>
      <c r="R310" s="108" t="str">
        <f t="shared" si="57"/>
        <v>-</v>
      </c>
      <c r="S310" s="108" t="str">
        <f t="shared" si="57"/>
        <v>-</v>
      </c>
      <c r="T310" s="108" t="str">
        <f t="shared" si="57"/>
        <v>-</v>
      </c>
      <c r="U310" s="108" t="str">
        <f t="shared" si="57"/>
        <v>-</v>
      </c>
      <c r="V310" s="108" t="str">
        <f t="shared" si="57"/>
        <v>-</v>
      </c>
      <c r="W310" s="108" t="str">
        <f t="shared" si="57"/>
        <v>-</v>
      </c>
      <c r="X310" s="108" t="str">
        <f t="shared" si="57"/>
        <v>-</v>
      </c>
      <c r="Y310" s="108" t="str">
        <f t="shared" si="47"/>
        <v>-</v>
      </c>
      <c r="Z310" s="108" t="str">
        <f t="shared" si="47"/>
        <v>-</v>
      </c>
      <c r="AA310" s="108" t="str">
        <f t="shared" si="47"/>
        <v>-</v>
      </c>
      <c r="AB310" s="108" t="str">
        <f t="shared" ref="AB310:AO310" si="58">IF(AND(AB$98="ДА",AB213="-"),AB17,"-")</f>
        <v>-</v>
      </c>
      <c r="AC310" s="108" t="str">
        <f t="shared" si="58"/>
        <v>-</v>
      </c>
      <c r="AD310" s="108" t="str">
        <f t="shared" si="58"/>
        <v>-</v>
      </c>
      <c r="AE310" s="108" t="str">
        <f t="shared" si="58"/>
        <v>-</v>
      </c>
      <c r="AF310" s="108" t="str">
        <f t="shared" si="58"/>
        <v>-</v>
      </c>
      <c r="AG310" s="108" t="str">
        <f t="shared" si="58"/>
        <v>-</v>
      </c>
      <c r="AH310" s="108" t="str">
        <f t="shared" si="58"/>
        <v>-</v>
      </c>
      <c r="AI310" s="108" t="str">
        <f t="shared" si="58"/>
        <v>-</v>
      </c>
      <c r="AJ310" s="108" t="str">
        <f t="shared" si="58"/>
        <v>-</v>
      </c>
      <c r="AK310" s="108" t="str">
        <f t="shared" si="58"/>
        <v>-</v>
      </c>
      <c r="AL310" s="108" t="str">
        <f t="shared" si="58"/>
        <v>-</v>
      </c>
      <c r="AM310" s="108" t="str">
        <f t="shared" si="58"/>
        <v>-</v>
      </c>
      <c r="AN310" s="108" t="str">
        <f t="shared" si="58"/>
        <v>-</v>
      </c>
      <c r="AO310" s="108" t="str">
        <f t="shared" si="58"/>
        <v>-</v>
      </c>
      <c r="AP310" s="109">
        <f t="shared" si="48"/>
        <v>0</v>
      </c>
      <c r="AQ310" s="88" t="str">
        <f t="shared" si="49"/>
        <v>-</v>
      </c>
      <c r="AR310" s="108" t="str">
        <f t="shared" si="50"/>
        <v>-</v>
      </c>
      <c r="AT310" s="2">
        <f t="shared" si="55"/>
        <v>15</v>
      </c>
      <c r="AU310" s="88" t="str">
        <f t="shared" si="51"/>
        <v>-</v>
      </c>
      <c r="AV310">
        <f t="shared" si="52"/>
        <v>0</v>
      </c>
      <c r="AW310">
        <f t="shared" si="53"/>
        <v>0</v>
      </c>
    </row>
    <row r="311" spans="1:49">
      <c r="A311" s="22">
        <f t="shared" si="54"/>
        <v>16</v>
      </c>
      <c r="B311" s="108" t="str">
        <f t="shared" si="57"/>
        <v>-</v>
      </c>
      <c r="C311" s="108" t="str">
        <f t="shared" si="57"/>
        <v>-</v>
      </c>
      <c r="D311" s="108" t="str">
        <f t="shared" si="57"/>
        <v>-</v>
      </c>
      <c r="E311" s="108" t="str">
        <f t="shared" si="57"/>
        <v>-</v>
      </c>
      <c r="F311" s="108" t="str">
        <f t="shared" si="57"/>
        <v>-</v>
      </c>
      <c r="G311" s="108" t="str">
        <f t="shared" si="57"/>
        <v>-</v>
      </c>
      <c r="H311" s="108" t="str">
        <f t="shared" si="57"/>
        <v>-</v>
      </c>
      <c r="I311" s="108" t="str">
        <f t="shared" si="57"/>
        <v>-</v>
      </c>
      <c r="J311" s="108" t="str">
        <f t="shared" si="57"/>
        <v>-</v>
      </c>
      <c r="K311" s="108" t="str">
        <f t="shared" si="57"/>
        <v>-</v>
      </c>
      <c r="L311" s="108" t="str">
        <f t="shared" si="57"/>
        <v>-</v>
      </c>
      <c r="M311" s="108" t="str">
        <f t="shared" si="57"/>
        <v>-</v>
      </c>
      <c r="N311" s="108" t="str">
        <f t="shared" si="57"/>
        <v>-</v>
      </c>
      <c r="O311" s="108" t="str">
        <f t="shared" si="57"/>
        <v>-</v>
      </c>
      <c r="P311" s="108" t="str">
        <f t="shared" si="57"/>
        <v>-</v>
      </c>
      <c r="Q311" s="108" t="str">
        <f t="shared" si="57"/>
        <v>-</v>
      </c>
      <c r="R311" s="108" t="str">
        <f t="shared" si="57"/>
        <v>-</v>
      </c>
      <c r="S311" s="108" t="str">
        <f t="shared" si="57"/>
        <v>-</v>
      </c>
      <c r="T311" s="108" t="str">
        <f t="shared" si="57"/>
        <v>-</v>
      </c>
      <c r="U311" s="108" t="str">
        <f t="shared" si="57"/>
        <v>-</v>
      </c>
      <c r="V311" s="108" t="str">
        <f t="shared" si="57"/>
        <v>-</v>
      </c>
      <c r="W311" s="108" t="str">
        <f t="shared" si="57"/>
        <v>-</v>
      </c>
      <c r="X311" s="108" t="str">
        <f t="shared" si="57"/>
        <v>-</v>
      </c>
      <c r="Y311" s="108" t="str">
        <f t="shared" ref="Y311:AO325" si="59">IF(AND(Y$98="ДА",Y214="-"),Y18,"-")</f>
        <v>-</v>
      </c>
      <c r="Z311" s="108" t="str">
        <f t="shared" si="59"/>
        <v>-</v>
      </c>
      <c r="AA311" s="108" t="str">
        <f t="shared" si="59"/>
        <v>-</v>
      </c>
      <c r="AB311" s="108" t="str">
        <f t="shared" si="59"/>
        <v>-</v>
      </c>
      <c r="AC311" s="108" t="str">
        <f t="shared" si="59"/>
        <v>-</v>
      </c>
      <c r="AD311" s="108" t="str">
        <f t="shared" si="59"/>
        <v>-</v>
      </c>
      <c r="AE311" s="108" t="str">
        <f t="shared" si="59"/>
        <v>-</v>
      </c>
      <c r="AF311" s="108" t="str">
        <f t="shared" si="59"/>
        <v>-</v>
      </c>
      <c r="AG311" s="108" t="str">
        <f t="shared" si="59"/>
        <v>-</v>
      </c>
      <c r="AH311" s="108" t="str">
        <f t="shared" si="59"/>
        <v>-</v>
      </c>
      <c r="AI311" s="108" t="str">
        <f t="shared" si="59"/>
        <v>-</v>
      </c>
      <c r="AJ311" s="108" t="str">
        <f t="shared" si="59"/>
        <v>-</v>
      </c>
      <c r="AK311" s="108" t="str">
        <f t="shared" si="59"/>
        <v>-</v>
      </c>
      <c r="AL311" s="108" t="str">
        <f t="shared" si="59"/>
        <v>-</v>
      </c>
      <c r="AM311" s="108" t="str">
        <f t="shared" si="59"/>
        <v>-</v>
      </c>
      <c r="AN311" s="108" t="str">
        <f t="shared" si="59"/>
        <v>-</v>
      </c>
      <c r="AO311" s="108" t="str">
        <f t="shared" si="59"/>
        <v>-</v>
      </c>
      <c r="AP311" s="109">
        <f t="shared" si="48"/>
        <v>0</v>
      </c>
      <c r="AQ311" s="88" t="str">
        <f t="shared" si="49"/>
        <v>-</v>
      </c>
      <c r="AR311" s="108" t="str">
        <f t="shared" si="50"/>
        <v>-</v>
      </c>
      <c r="AT311" s="2">
        <f t="shared" si="55"/>
        <v>16</v>
      </c>
      <c r="AU311" s="88" t="str">
        <f t="shared" si="51"/>
        <v>-</v>
      </c>
      <c r="AV311">
        <f t="shared" si="52"/>
        <v>0</v>
      </c>
      <c r="AW311">
        <f t="shared" si="53"/>
        <v>0</v>
      </c>
    </row>
    <row r="312" spans="1:49">
      <c r="A312" s="22">
        <f t="shared" si="54"/>
        <v>17</v>
      </c>
      <c r="B312" s="108" t="str">
        <f t="shared" si="57"/>
        <v>-</v>
      </c>
      <c r="C312" s="108" t="str">
        <f t="shared" si="57"/>
        <v>-</v>
      </c>
      <c r="D312" s="108" t="str">
        <f t="shared" si="57"/>
        <v>-</v>
      </c>
      <c r="E312" s="108" t="str">
        <f t="shared" si="57"/>
        <v>-</v>
      </c>
      <c r="F312" s="108" t="str">
        <f t="shared" si="57"/>
        <v>-</v>
      </c>
      <c r="G312" s="108" t="str">
        <f t="shared" si="57"/>
        <v>-</v>
      </c>
      <c r="H312" s="108" t="str">
        <f t="shared" si="57"/>
        <v>-</v>
      </c>
      <c r="I312" s="108" t="str">
        <f t="shared" si="57"/>
        <v>-</v>
      </c>
      <c r="J312" s="108" t="str">
        <f t="shared" si="57"/>
        <v>-</v>
      </c>
      <c r="K312" s="108" t="str">
        <f t="shared" si="57"/>
        <v>-</v>
      </c>
      <c r="L312" s="108" t="str">
        <f t="shared" si="57"/>
        <v>-</v>
      </c>
      <c r="M312" s="108" t="str">
        <f t="shared" si="57"/>
        <v>-</v>
      </c>
      <c r="N312" s="108" t="str">
        <f t="shared" si="57"/>
        <v>-</v>
      </c>
      <c r="O312" s="108" t="str">
        <f t="shared" si="57"/>
        <v>-</v>
      </c>
      <c r="P312" s="108" t="str">
        <f t="shared" si="57"/>
        <v>-</v>
      </c>
      <c r="Q312" s="108" t="str">
        <f t="shared" si="57"/>
        <v>-</v>
      </c>
      <c r="R312" s="108" t="str">
        <f t="shared" si="57"/>
        <v>-</v>
      </c>
      <c r="S312" s="108" t="str">
        <f t="shared" si="57"/>
        <v>-</v>
      </c>
      <c r="T312" s="108" t="str">
        <f t="shared" si="57"/>
        <v>-</v>
      </c>
      <c r="U312" s="108" t="str">
        <f t="shared" si="57"/>
        <v>-</v>
      </c>
      <c r="V312" s="108" t="str">
        <f t="shared" si="57"/>
        <v>-</v>
      </c>
      <c r="W312" s="108" t="str">
        <f t="shared" si="57"/>
        <v>-</v>
      </c>
      <c r="X312" s="108" t="str">
        <f t="shared" si="57"/>
        <v>-</v>
      </c>
      <c r="Y312" s="108" t="str">
        <f t="shared" si="59"/>
        <v>-</v>
      </c>
      <c r="Z312" s="108" t="str">
        <f t="shared" si="59"/>
        <v>-</v>
      </c>
      <c r="AA312" s="108" t="str">
        <f t="shared" si="59"/>
        <v>-</v>
      </c>
      <c r="AB312" s="108" t="str">
        <f t="shared" si="59"/>
        <v>-</v>
      </c>
      <c r="AC312" s="108" t="str">
        <f t="shared" si="59"/>
        <v>-</v>
      </c>
      <c r="AD312" s="108" t="str">
        <f t="shared" si="59"/>
        <v>-</v>
      </c>
      <c r="AE312" s="108" t="str">
        <f t="shared" si="59"/>
        <v>-</v>
      </c>
      <c r="AF312" s="108" t="str">
        <f t="shared" si="59"/>
        <v>-</v>
      </c>
      <c r="AG312" s="108" t="str">
        <f t="shared" si="59"/>
        <v>-</v>
      </c>
      <c r="AH312" s="108" t="str">
        <f t="shared" si="59"/>
        <v>-</v>
      </c>
      <c r="AI312" s="108" t="str">
        <f t="shared" si="59"/>
        <v>-</v>
      </c>
      <c r="AJ312" s="108" t="str">
        <f t="shared" si="59"/>
        <v>-</v>
      </c>
      <c r="AK312" s="108" t="str">
        <f t="shared" si="59"/>
        <v>-</v>
      </c>
      <c r="AL312" s="108" t="str">
        <f t="shared" si="59"/>
        <v>-</v>
      </c>
      <c r="AM312" s="108" t="str">
        <f t="shared" si="59"/>
        <v>-</v>
      </c>
      <c r="AN312" s="108" t="str">
        <f t="shared" si="59"/>
        <v>-</v>
      </c>
      <c r="AO312" s="108" t="str">
        <f t="shared" si="59"/>
        <v>-</v>
      </c>
      <c r="AP312" s="109">
        <f t="shared" si="48"/>
        <v>0</v>
      </c>
      <c r="AQ312" s="88" t="str">
        <f t="shared" si="49"/>
        <v>-</v>
      </c>
      <c r="AR312" s="108" t="str">
        <f t="shared" si="50"/>
        <v>-</v>
      </c>
      <c r="AT312" s="2">
        <f t="shared" si="55"/>
        <v>17</v>
      </c>
      <c r="AU312" s="88" t="str">
        <f t="shared" si="51"/>
        <v>-</v>
      </c>
      <c r="AV312">
        <f t="shared" si="52"/>
        <v>0</v>
      </c>
      <c r="AW312">
        <f t="shared" si="53"/>
        <v>0</v>
      </c>
    </row>
    <row r="313" spans="1:49">
      <c r="A313" s="22">
        <f t="shared" si="54"/>
        <v>18</v>
      </c>
      <c r="B313" s="108" t="str">
        <f t="shared" si="57"/>
        <v>-</v>
      </c>
      <c r="C313" s="108" t="str">
        <f t="shared" si="57"/>
        <v>-</v>
      </c>
      <c r="D313" s="108" t="str">
        <f t="shared" si="57"/>
        <v>-</v>
      </c>
      <c r="E313" s="108" t="str">
        <f t="shared" si="57"/>
        <v>-</v>
      </c>
      <c r="F313" s="108" t="str">
        <f t="shared" si="57"/>
        <v>-</v>
      </c>
      <c r="G313" s="108" t="str">
        <f t="shared" si="57"/>
        <v>-</v>
      </c>
      <c r="H313" s="108" t="str">
        <f t="shared" si="57"/>
        <v>-</v>
      </c>
      <c r="I313" s="108" t="str">
        <f t="shared" si="57"/>
        <v>-</v>
      </c>
      <c r="J313" s="108" t="str">
        <f t="shared" si="57"/>
        <v>-</v>
      </c>
      <c r="K313" s="108" t="str">
        <f t="shared" si="57"/>
        <v>-</v>
      </c>
      <c r="L313" s="108" t="str">
        <f t="shared" si="57"/>
        <v>-</v>
      </c>
      <c r="M313" s="108" t="str">
        <f t="shared" si="57"/>
        <v>-</v>
      </c>
      <c r="N313" s="108" t="str">
        <f t="shared" si="57"/>
        <v>-</v>
      </c>
      <c r="O313" s="108" t="str">
        <f t="shared" si="57"/>
        <v>-</v>
      </c>
      <c r="P313" s="108" t="str">
        <f t="shared" si="57"/>
        <v>-</v>
      </c>
      <c r="Q313" s="108" t="str">
        <f t="shared" si="57"/>
        <v>-</v>
      </c>
      <c r="R313" s="108" t="str">
        <f t="shared" si="57"/>
        <v>-</v>
      </c>
      <c r="S313" s="108" t="str">
        <f t="shared" si="57"/>
        <v>-</v>
      </c>
      <c r="T313" s="108" t="str">
        <f t="shared" si="57"/>
        <v>-</v>
      </c>
      <c r="U313" s="108" t="str">
        <f t="shared" si="57"/>
        <v>-</v>
      </c>
      <c r="V313" s="108" t="str">
        <f t="shared" si="57"/>
        <v>-</v>
      </c>
      <c r="W313" s="108" t="str">
        <f t="shared" si="57"/>
        <v>-</v>
      </c>
      <c r="X313" s="108" t="str">
        <f t="shared" si="57"/>
        <v>-</v>
      </c>
      <c r="Y313" s="108" t="str">
        <f t="shared" si="59"/>
        <v>-</v>
      </c>
      <c r="Z313" s="108" t="str">
        <f t="shared" si="59"/>
        <v>-</v>
      </c>
      <c r="AA313" s="108" t="str">
        <f t="shared" si="59"/>
        <v>-</v>
      </c>
      <c r="AB313" s="108" t="str">
        <f t="shared" si="59"/>
        <v>-</v>
      </c>
      <c r="AC313" s="108" t="str">
        <f t="shared" si="59"/>
        <v>-</v>
      </c>
      <c r="AD313" s="108" t="str">
        <f t="shared" si="59"/>
        <v>-</v>
      </c>
      <c r="AE313" s="108" t="str">
        <f t="shared" si="59"/>
        <v>-</v>
      </c>
      <c r="AF313" s="108" t="str">
        <f t="shared" si="59"/>
        <v>-</v>
      </c>
      <c r="AG313" s="108" t="str">
        <f t="shared" si="59"/>
        <v>-</v>
      </c>
      <c r="AH313" s="108" t="str">
        <f t="shared" si="59"/>
        <v>-</v>
      </c>
      <c r="AI313" s="108" t="str">
        <f t="shared" si="59"/>
        <v>-</v>
      </c>
      <c r="AJ313" s="108" t="str">
        <f t="shared" si="59"/>
        <v>-</v>
      </c>
      <c r="AK313" s="108" t="str">
        <f t="shared" si="59"/>
        <v>-</v>
      </c>
      <c r="AL313" s="108" t="str">
        <f t="shared" si="59"/>
        <v>-</v>
      </c>
      <c r="AM313" s="108" t="str">
        <f t="shared" si="59"/>
        <v>-</v>
      </c>
      <c r="AN313" s="108" t="str">
        <f t="shared" si="59"/>
        <v>-</v>
      </c>
      <c r="AO313" s="108" t="str">
        <f t="shared" si="59"/>
        <v>-</v>
      </c>
      <c r="AP313" s="109">
        <f t="shared" si="48"/>
        <v>0</v>
      </c>
      <c r="AQ313" s="88" t="str">
        <f t="shared" si="49"/>
        <v>-</v>
      </c>
      <c r="AR313" s="108" t="str">
        <f t="shared" si="50"/>
        <v>-</v>
      </c>
      <c r="AT313" s="2">
        <f t="shared" si="55"/>
        <v>18</v>
      </c>
      <c r="AU313" s="88" t="str">
        <f t="shared" si="51"/>
        <v>-</v>
      </c>
      <c r="AV313">
        <f t="shared" si="52"/>
        <v>0</v>
      </c>
      <c r="AW313">
        <f t="shared" si="53"/>
        <v>0</v>
      </c>
    </row>
    <row r="314" spans="1:49">
      <c r="A314" s="22">
        <f t="shared" si="54"/>
        <v>19</v>
      </c>
      <c r="B314" s="108" t="str">
        <f t="shared" si="57"/>
        <v>-</v>
      </c>
      <c r="C314" s="108" t="str">
        <f t="shared" si="57"/>
        <v>-</v>
      </c>
      <c r="D314" s="108" t="str">
        <f t="shared" si="57"/>
        <v>-</v>
      </c>
      <c r="E314" s="108" t="str">
        <f t="shared" si="57"/>
        <v>-</v>
      </c>
      <c r="F314" s="108" t="str">
        <f t="shared" si="57"/>
        <v>-</v>
      </c>
      <c r="G314" s="108" t="str">
        <f t="shared" si="57"/>
        <v>-</v>
      </c>
      <c r="H314" s="108" t="str">
        <f t="shared" si="57"/>
        <v>-</v>
      </c>
      <c r="I314" s="108" t="str">
        <f t="shared" si="57"/>
        <v>-</v>
      </c>
      <c r="J314" s="108" t="str">
        <f t="shared" si="57"/>
        <v>-</v>
      </c>
      <c r="K314" s="108" t="str">
        <f t="shared" si="57"/>
        <v>-</v>
      </c>
      <c r="L314" s="108" t="str">
        <f t="shared" si="57"/>
        <v>-</v>
      </c>
      <c r="M314" s="108" t="str">
        <f t="shared" si="57"/>
        <v>-</v>
      </c>
      <c r="N314" s="108" t="str">
        <f t="shared" si="57"/>
        <v>-</v>
      </c>
      <c r="O314" s="108" t="str">
        <f t="shared" si="57"/>
        <v>-</v>
      </c>
      <c r="P314" s="108" t="str">
        <f t="shared" si="57"/>
        <v>-</v>
      </c>
      <c r="Q314" s="108" t="str">
        <f t="shared" si="57"/>
        <v>-</v>
      </c>
      <c r="R314" s="108" t="str">
        <f t="shared" si="57"/>
        <v>-</v>
      </c>
      <c r="S314" s="108" t="str">
        <f t="shared" si="57"/>
        <v>-</v>
      </c>
      <c r="T314" s="108" t="str">
        <f t="shared" si="57"/>
        <v>-</v>
      </c>
      <c r="U314" s="108" t="str">
        <f t="shared" si="57"/>
        <v>-</v>
      </c>
      <c r="V314" s="108" t="str">
        <f t="shared" si="57"/>
        <v>-</v>
      </c>
      <c r="W314" s="108" t="str">
        <f t="shared" si="57"/>
        <v>-</v>
      </c>
      <c r="X314" s="108" t="str">
        <f t="shared" si="57"/>
        <v>-</v>
      </c>
      <c r="Y314" s="108" t="str">
        <f t="shared" si="59"/>
        <v>-</v>
      </c>
      <c r="Z314" s="108" t="str">
        <f t="shared" si="59"/>
        <v>-</v>
      </c>
      <c r="AA314" s="108" t="str">
        <f t="shared" si="59"/>
        <v>-</v>
      </c>
      <c r="AB314" s="108" t="str">
        <f t="shared" si="59"/>
        <v>-</v>
      </c>
      <c r="AC314" s="108" t="str">
        <f t="shared" si="59"/>
        <v>-</v>
      </c>
      <c r="AD314" s="108" t="str">
        <f t="shared" si="59"/>
        <v>-</v>
      </c>
      <c r="AE314" s="108" t="str">
        <f t="shared" si="59"/>
        <v>-</v>
      </c>
      <c r="AF314" s="108" t="str">
        <f t="shared" si="59"/>
        <v>-</v>
      </c>
      <c r="AG314" s="108" t="str">
        <f t="shared" si="59"/>
        <v>-</v>
      </c>
      <c r="AH314" s="108" t="str">
        <f t="shared" si="59"/>
        <v>-</v>
      </c>
      <c r="AI314" s="108" t="str">
        <f t="shared" si="59"/>
        <v>-</v>
      </c>
      <c r="AJ314" s="108" t="str">
        <f t="shared" si="59"/>
        <v>-</v>
      </c>
      <c r="AK314" s="108" t="str">
        <f t="shared" si="59"/>
        <v>-</v>
      </c>
      <c r="AL314" s="108" t="str">
        <f t="shared" si="59"/>
        <v>-</v>
      </c>
      <c r="AM314" s="108" t="str">
        <f t="shared" si="59"/>
        <v>-</v>
      </c>
      <c r="AN314" s="108" t="str">
        <f t="shared" si="59"/>
        <v>-</v>
      </c>
      <c r="AO314" s="108" t="str">
        <f t="shared" si="59"/>
        <v>-</v>
      </c>
      <c r="AP314" s="109">
        <f t="shared" si="48"/>
        <v>0</v>
      </c>
      <c r="AQ314" s="88" t="str">
        <f t="shared" si="49"/>
        <v>-</v>
      </c>
      <c r="AR314" s="108" t="str">
        <f t="shared" si="50"/>
        <v>-</v>
      </c>
      <c r="AT314" s="2">
        <f t="shared" si="55"/>
        <v>19</v>
      </c>
      <c r="AU314" s="88" t="str">
        <f t="shared" si="51"/>
        <v>-</v>
      </c>
      <c r="AV314">
        <f t="shared" si="52"/>
        <v>0</v>
      </c>
      <c r="AW314">
        <f t="shared" si="53"/>
        <v>0</v>
      </c>
    </row>
    <row r="315" spans="1:49">
      <c r="A315" s="22">
        <f t="shared" si="54"/>
        <v>20</v>
      </c>
      <c r="B315" s="108" t="str">
        <f t="shared" si="57"/>
        <v>-</v>
      </c>
      <c r="C315" s="108" t="str">
        <f t="shared" si="57"/>
        <v>-</v>
      </c>
      <c r="D315" s="108" t="str">
        <f t="shared" si="57"/>
        <v>-</v>
      </c>
      <c r="E315" s="108" t="str">
        <f t="shared" si="57"/>
        <v>-</v>
      </c>
      <c r="F315" s="108" t="str">
        <f t="shared" si="57"/>
        <v>-</v>
      </c>
      <c r="G315" s="108" t="str">
        <f t="shared" si="57"/>
        <v>-</v>
      </c>
      <c r="H315" s="108" t="str">
        <f t="shared" si="57"/>
        <v>-</v>
      </c>
      <c r="I315" s="108" t="str">
        <f t="shared" si="57"/>
        <v>-</v>
      </c>
      <c r="J315" s="108" t="str">
        <f t="shared" si="57"/>
        <v>-</v>
      </c>
      <c r="K315" s="108" t="str">
        <f t="shared" si="57"/>
        <v>-</v>
      </c>
      <c r="L315" s="108" t="str">
        <f t="shared" si="57"/>
        <v>-</v>
      </c>
      <c r="M315" s="108" t="str">
        <f t="shared" si="57"/>
        <v>-</v>
      </c>
      <c r="N315" s="108" t="str">
        <f t="shared" si="57"/>
        <v>-</v>
      </c>
      <c r="O315" s="108" t="str">
        <f t="shared" si="57"/>
        <v>-</v>
      </c>
      <c r="P315" s="108" t="str">
        <f t="shared" si="57"/>
        <v>-</v>
      </c>
      <c r="Q315" s="108" t="str">
        <f t="shared" si="57"/>
        <v>-</v>
      </c>
      <c r="R315" s="108" t="str">
        <f t="shared" si="57"/>
        <v>-</v>
      </c>
      <c r="S315" s="108" t="str">
        <f t="shared" si="57"/>
        <v>-</v>
      </c>
      <c r="T315" s="108" t="str">
        <f t="shared" si="57"/>
        <v>-</v>
      </c>
      <c r="U315" s="108" t="str">
        <f t="shared" si="57"/>
        <v>-</v>
      </c>
      <c r="V315" s="108" t="str">
        <f t="shared" si="57"/>
        <v>-</v>
      </c>
      <c r="W315" s="108" t="str">
        <f t="shared" si="57"/>
        <v>-</v>
      </c>
      <c r="X315" s="108" t="str">
        <f t="shared" si="57"/>
        <v>-</v>
      </c>
      <c r="Y315" s="108" t="str">
        <f t="shared" si="59"/>
        <v>-</v>
      </c>
      <c r="Z315" s="108" t="str">
        <f t="shared" si="59"/>
        <v>-</v>
      </c>
      <c r="AA315" s="108" t="str">
        <f t="shared" si="59"/>
        <v>-</v>
      </c>
      <c r="AB315" s="108" t="str">
        <f t="shared" si="59"/>
        <v>-</v>
      </c>
      <c r="AC315" s="108" t="str">
        <f t="shared" si="59"/>
        <v>-</v>
      </c>
      <c r="AD315" s="108" t="str">
        <f t="shared" si="59"/>
        <v>-</v>
      </c>
      <c r="AE315" s="108" t="str">
        <f t="shared" si="59"/>
        <v>-</v>
      </c>
      <c r="AF315" s="108" t="str">
        <f t="shared" si="59"/>
        <v>-</v>
      </c>
      <c r="AG315" s="108" t="str">
        <f t="shared" si="59"/>
        <v>-</v>
      </c>
      <c r="AH315" s="108" t="str">
        <f t="shared" si="59"/>
        <v>-</v>
      </c>
      <c r="AI315" s="108" t="str">
        <f t="shared" si="59"/>
        <v>-</v>
      </c>
      <c r="AJ315" s="108" t="str">
        <f t="shared" si="59"/>
        <v>-</v>
      </c>
      <c r="AK315" s="108" t="str">
        <f t="shared" si="59"/>
        <v>-</v>
      </c>
      <c r="AL315" s="108" t="str">
        <f t="shared" si="59"/>
        <v>-</v>
      </c>
      <c r="AM315" s="108" t="str">
        <f t="shared" si="59"/>
        <v>-</v>
      </c>
      <c r="AN315" s="108" t="str">
        <f t="shared" si="59"/>
        <v>-</v>
      </c>
      <c r="AO315" s="108" t="str">
        <f t="shared" si="59"/>
        <v>-</v>
      </c>
      <c r="AP315" s="109">
        <f t="shared" si="48"/>
        <v>0</v>
      </c>
      <c r="AQ315" s="88" t="str">
        <f t="shared" si="49"/>
        <v>-</v>
      </c>
      <c r="AR315" s="108" t="str">
        <f t="shared" si="50"/>
        <v>-</v>
      </c>
      <c r="AT315" s="2">
        <f t="shared" si="55"/>
        <v>20</v>
      </c>
      <c r="AU315" s="88" t="str">
        <f t="shared" si="51"/>
        <v>-</v>
      </c>
      <c r="AV315">
        <f t="shared" si="52"/>
        <v>0</v>
      </c>
      <c r="AW315">
        <f t="shared" si="53"/>
        <v>0</v>
      </c>
    </row>
    <row r="316" spans="1:49">
      <c r="A316" s="22">
        <f t="shared" si="54"/>
        <v>21</v>
      </c>
      <c r="B316" s="108" t="str">
        <f t="shared" si="57"/>
        <v>-</v>
      </c>
      <c r="C316" s="108" t="str">
        <f t="shared" si="57"/>
        <v>-</v>
      </c>
      <c r="D316" s="108" t="str">
        <f t="shared" si="57"/>
        <v>-</v>
      </c>
      <c r="E316" s="108">
        <f t="shared" si="57"/>
        <v>3</v>
      </c>
      <c r="F316" s="108">
        <f t="shared" si="57"/>
        <v>7</v>
      </c>
      <c r="G316" s="108" t="str">
        <f t="shared" si="57"/>
        <v>-</v>
      </c>
      <c r="H316" s="108" t="str">
        <f t="shared" si="57"/>
        <v>-</v>
      </c>
      <c r="I316" s="108">
        <f t="shared" si="57"/>
        <v>6</v>
      </c>
      <c r="J316" s="108" t="str">
        <f t="shared" si="57"/>
        <v>-</v>
      </c>
      <c r="K316" s="108" t="str">
        <f t="shared" si="57"/>
        <v>-</v>
      </c>
      <c r="L316" s="108">
        <f t="shared" si="57"/>
        <v>9</v>
      </c>
      <c r="M316" s="108">
        <f t="shared" si="57"/>
        <v>10</v>
      </c>
      <c r="N316" s="108">
        <f t="shared" si="57"/>
        <v>8</v>
      </c>
      <c r="O316" s="108">
        <f t="shared" si="57"/>
        <v>5</v>
      </c>
      <c r="P316" s="108" t="str">
        <f t="shared" si="57"/>
        <v>-</v>
      </c>
      <c r="Q316" s="108">
        <f t="shared" si="57"/>
        <v>2</v>
      </c>
      <c r="R316" s="108" t="str">
        <f t="shared" si="57"/>
        <v>-</v>
      </c>
      <c r="S316" s="108" t="str">
        <f t="shared" si="57"/>
        <v>-</v>
      </c>
      <c r="T316" s="108">
        <f t="shared" si="57"/>
        <v>4</v>
      </c>
      <c r="U316" s="108" t="str">
        <f t="shared" si="57"/>
        <v>-</v>
      </c>
      <c r="V316" s="108" t="str">
        <f t="shared" si="57"/>
        <v>-</v>
      </c>
      <c r="W316" s="108" t="str">
        <f t="shared" si="57"/>
        <v>-</v>
      </c>
      <c r="X316" s="108">
        <f t="shared" si="57"/>
        <v>6</v>
      </c>
      <c r="Y316" s="108" t="str">
        <f t="shared" si="59"/>
        <v>-</v>
      </c>
      <c r="Z316" s="108" t="str">
        <f t="shared" si="59"/>
        <v>-</v>
      </c>
      <c r="AA316" s="108">
        <f t="shared" si="59"/>
        <v>6</v>
      </c>
      <c r="AB316" s="108" t="str">
        <f t="shared" si="59"/>
        <v>-</v>
      </c>
      <c r="AC316" s="108" t="str">
        <f t="shared" si="59"/>
        <v>-</v>
      </c>
      <c r="AD316" s="108">
        <f t="shared" si="59"/>
        <v>6</v>
      </c>
      <c r="AE316" s="108" t="str">
        <f t="shared" si="59"/>
        <v>-</v>
      </c>
      <c r="AF316" s="108" t="str">
        <f t="shared" si="59"/>
        <v>-</v>
      </c>
      <c r="AG316" s="108" t="str">
        <f t="shared" si="59"/>
        <v>-</v>
      </c>
      <c r="AH316" s="108" t="str">
        <f t="shared" si="59"/>
        <v>-</v>
      </c>
      <c r="AI316" s="108" t="str">
        <f t="shared" si="59"/>
        <v>-</v>
      </c>
      <c r="AJ316" s="108" t="str">
        <f t="shared" si="59"/>
        <v>-</v>
      </c>
      <c r="AK316" s="108" t="str">
        <f t="shared" si="59"/>
        <v>-</v>
      </c>
      <c r="AL316" s="108" t="str">
        <f t="shared" si="59"/>
        <v>-</v>
      </c>
      <c r="AM316" s="108" t="str">
        <f t="shared" si="59"/>
        <v>-</v>
      </c>
      <c r="AN316" s="108">
        <f t="shared" si="59"/>
        <v>12</v>
      </c>
      <c r="AO316" s="108" t="str">
        <f t="shared" si="59"/>
        <v>-</v>
      </c>
      <c r="AP316" s="109">
        <f t="shared" si="48"/>
        <v>13</v>
      </c>
      <c r="AQ316" s="88">
        <f t="shared" si="49"/>
        <v>6.4616114615384621</v>
      </c>
      <c r="AR316" s="108">
        <f t="shared" si="50"/>
        <v>14</v>
      </c>
      <c r="AT316" s="2">
        <f t="shared" si="55"/>
        <v>21</v>
      </c>
      <c r="AU316" s="88">
        <f t="shared" si="51"/>
        <v>6.4616114615384621</v>
      </c>
      <c r="AV316">
        <f t="shared" si="52"/>
        <v>14</v>
      </c>
      <c r="AW316">
        <f t="shared" si="53"/>
        <v>13</v>
      </c>
    </row>
    <row r="317" spans="1:49">
      <c r="A317" s="22">
        <f t="shared" si="54"/>
        <v>22</v>
      </c>
      <c r="B317" s="108" t="str">
        <f t="shared" si="57"/>
        <v>-</v>
      </c>
      <c r="C317" s="108" t="str">
        <f t="shared" si="57"/>
        <v>-</v>
      </c>
      <c r="D317" s="108" t="str">
        <f t="shared" si="57"/>
        <v>-</v>
      </c>
      <c r="E317" s="108" t="str">
        <f t="shared" si="57"/>
        <v>-</v>
      </c>
      <c r="F317" s="108" t="str">
        <f t="shared" si="57"/>
        <v>-</v>
      </c>
      <c r="G317" s="108" t="str">
        <f t="shared" si="57"/>
        <v>-</v>
      </c>
      <c r="H317" s="108" t="str">
        <f t="shared" si="57"/>
        <v>-</v>
      </c>
      <c r="I317" s="108" t="str">
        <f t="shared" si="57"/>
        <v>-</v>
      </c>
      <c r="J317" s="108" t="str">
        <f t="shared" si="57"/>
        <v>-</v>
      </c>
      <c r="K317" s="108" t="str">
        <f t="shared" si="57"/>
        <v>-</v>
      </c>
      <c r="L317" s="108" t="str">
        <f t="shared" si="57"/>
        <v>-</v>
      </c>
      <c r="M317" s="108" t="str">
        <f t="shared" si="57"/>
        <v>-</v>
      </c>
      <c r="N317" s="108" t="str">
        <f t="shared" si="57"/>
        <v>-</v>
      </c>
      <c r="O317" s="108" t="str">
        <f t="shared" si="57"/>
        <v>-</v>
      </c>
      <c r="P317" s="108" t="str">
        <f t="shared" si="57"/>
        <v>-</v>
      </c>
      <c r="Q317" s="108" t="str">
        <f t="shared" ref="Q317:X317" si="60">IF(AND(Q$98="ДА",Q220="-"),Q24,"-")</f>
        <v>-</v>
      </c>
      <c r="R317" s="108" t="str">
        <f t="shared" si="60"/>
        <v>-</v>
      </c>
      <c r="S317" s="108" t="str">
        <f t="shared" si="60"/>
        <v>-</v>
      </c>
      <c r="T317" s="108" t="str">
        <f t="shared" si="60"/>
        <v>-</v>
      </c>
      <c r="U317" s="108" t="str">
        <f t="shared" si="60"/>
        <v>-</v>
      </c>
      <c r="V317" s="108" t="str">
        <f t="shared" si="60"/>
        <v>-</v>
      </c>
      <c r="W317" s="108" t="str">
        <f t="shared" si="60"/>
        <v>-</v>
      </c>
      <c r="X317" s="108" t="str">
        <f t="shared" si="60"/>
        <v>-</v>
      </c>
      <c r="Y317" s="108" t="str">
        <f t="shared" si="59"/>
        <v>-</v>
      </c>
      <c r="Z317" s="108" t="str">
        <f t="shared" si="59"/>
        <v>-</v>
      </c>
      <c r="AA317" s="108" t="str">
        <f t="shared" si="59"/>
        <v>-</v>
      </c>
      <c r="AB317" s="108" t="str">
        <f t="shared" si="59"/>
        <v>-</v>
      </c>
      <c r="AC317" s="108" t="str">
        <f t="shared" si="59"/>
        <v>-</v>
      </c>
      <c r="AD317" s="108" t="str">
        <f t="shared" si="59"/>
        <v>-</v>
      </c>
      <c r="AE317" s="108" t="str">
        <f t="shared" si="59"/>
        <v>-</v>
      </c>
      <c r="AF317" s="108" t="str">
        <f t="shared" si="59"/>
        <v>-</v>
      </c>
      <c r="AG317" s="108" t="str">
        <f t="shared" si="59"/>
        <v>-</v>
      </c>
      <c r="AH317" s="108" t="str">
        <f t="shared" si="59"/>
        <v>-</v>
      </c>
      <c r="AI317" s="108" t="str">
        <f t="shared" si="59"/>
        <v>-</v>
      </c>
      <c r="AJ317" s="108" t="str">
        <f t="shared" si="59"/>
        <v>-</v>
      </c>
      <c r="AK317" s="108" t="str">
        <f t="shared" si="59"/>
        <v>-</v>
      </c>
      <c r="AL317" s="108" t="str">
        <f t="shared" si="59"/>
        <v>-</v>
      </c>
      <c r="AM317" s="108" t="str">
        <f t="shared" si="59"/>
        <v>-</v>
      </c>
      <c r="AN317" s="108" t="str">
        <f t="shared" si="59"/>
        <v>-</v>
      </c>
      <c r="AO317" s="108" t="str">
        <f t="shared" si="59"/>
        <v>-</v>
      </c>
      <c r="AP317" s="109">
        <f t="shared" si="48"/>
        <v>0</v>
      </c>
      <c r="AQ317" s="88" t="str">
        <f t="shared" si="49"/>
        <v>-</v>
      </c>
      <c r="AR317" s="108" t="str">
        <f t="shared" si="50"/>
        <v>-</v>
      </c>
      <c r="AT317" s="2">
        <f t="shared" si="55"/>
        <v>22</v>
      </c>
      <c r="AU317" s="88" t="str">
        <f t="shared" si="51"/>
        <v>-</v>
      </c>
      <c r="AV317">
        <f t="shared" si="52"/>
        <v>0</v>
      </c>
      <c r="AW317">
        <f t="shared" si="53"/>
        <v>0</v>
      </c>
    </row>
    <row r="318" spans="1:49">
      <c r="A318" s="22">
        <f t="shared" si="54"/>
        <v>23</v>
      </c>
      <c r="B318" s="108" t="str">
        <f t="shared" ref="B318:X328" si="61">IF(AND(B$98="ДА",B221="-"),B25,"-")</f>
        <v>-</v>
      </c>
      <c r="C318" s="108" t="str">
        <f t="shared" si="61"/>
        <v>-</v>
      </c>
      <c r="D318" s="108" t="str">
        <f t="shared" si="61"/>
        <v>-</v>
      </c>
      <c r="E318" s="108" t="str">
        <f t="shared" si="61"/>
        <v>-</v>
      </c>
      <c r="F318" s="108" t="str">
        <f t="shared" si="61"/>
        <v>-</v>
      </c>
      <c r="G318" s="108" t="str">
        <f t="shared" si="61"/>
        <v>-</v>
      </c>
      <c r="H318" s="108" t="str">
        <f t="shared" si="61"/>
        <v>-</v>
      </c>
      <c r="I318" s="108" t="str">
        <f t="shared" si="61"/>
        <v>-</v>
      </c>
      <c r="J318" s="108" t="str">
        <f t="shared" si="61"/>
        <v>-</v>
      </c>
      <c r="K318" s="108" t="str">
        <f t="shared" si="61"/>
        <v>-</v>
      </c>
      <c r="L318" s="108" t="str">
        <f t="shared" si="61"/>
        <v>-</v>
      </c>
      <c r="M318" s="108" t="str">
        <f t="shared" si="61"/>
        <v>-</v>
      </c>
      <c r="N318" s="108" t="str">
        <f t="shared" si="61"/>
        <v>-</v>
      </c>
      <c r="O318" s="108" t="str">
        <f t="shared" si="61"/>
        <v>-</v>
      </c>
      <c r="P318" s="108" t="str">
        <f t="shared" si="61"/>
        <v>-</v>
      </c>
      <c r="Q318" s="108" t="str">
        <f t="shared" si="61"/>
        <v>-</v>
      </c>
      <c r="R318" s="108" t="str">
        <f t="shared" si="61"/>
        <v>-</v>
      </c>
      <c r="S318" s="108" t="str">
        <f t="shared" si="61"/>
        <v>-</v>
      </c>
      <c r="T318" s="108" t="str">
        <f t="shared" si="61"/>
        <v>-</v>
      </c>
      <c r="U318" s="108" t="str">
        <f t="shared" si="61"/>
        <v>-</v>
      </c>
      <c r="V318" s="108" t="str">
        <f t="shared" si="61"/>
        <v>-</v>
      </c>
      <c r="W318" s="108" t="str">
        <f t="shared" si="61"/>
        <v>-</v>
      </c>
      <c r="X318" s="108" t="str">
        <f t="shared" si="61"/>
        <v>-</v>
      </c>
      <c r="Y318" s="108" t="str">
        <f t="shared" si="59"/>
        <v>-</v>
      </c>
      <c r="Z318" s="108" t="str">
        <f t="shared" si="59"/>
        <v>-</v>
      </c>
      <c r="AA318" s="108" t="str">
        <f t="shared" si="59"/>
        <v>-</v>
      </c>
      <c r="AB318" s="108" t="str">
        <f t="shared" si="59"/>
        <v>-</v>
      </c>
      <c r="AC318" s="108" t="str">
        <f t="shared" si="59"/>
        <v>-</v>
      </c>
      <c r="AD318" s="108" t="str">
        <f t="shared" si="59"/>
        <v>-</v>
      </c>
      <c r="AE318" s="108" t="str">
        <f t="shared" si="59"/>
        <v>-</v>
      </c>
      <c r="AF318" s="108" t="str">
        <f t="shared" si="59"/>
        <v>-</v>
      </c>
      <c r="AG318" s="108" t="str">
        <f t="shared" si="59"/>
        <v>-</v>
      </c>
      <c r="AH318" s="108" t="str">
        <f t="shared" si="59"/>
        <v>-</v>
      </c>
      <c r="AI318" s="108" t="str">
        <f t="shared" si="59"/>
        <v>-</v>
      </c>
      <c r="AJ318" s="108" t="str">
        <f t="shared" si="59"/>
        <v>-</v>
      </c>
      <c r="AK318" s="108" t="str">
        <f t="shared" si="59"/>
        <v>-</v>
      </c>
      <c r="AL318" s="108" t="str">
        <f t="shared" si="59"/>
        <v>-</v>
      </c>
      <c r="AM318" s="108" t="str">
        <f t="shared" si="59"/>
        <v>-</v>
      </c>
      <c r="AN318" s="108" t="str">
        <f t="shared" si="59"/>
        <v>-</v>
      </c>
      <c r="AO318" s="108" t="str">
        <f t="shared" si="59"/>
        <v>-</v>
      </c>
      <c r="AP318" s="109">
        <f t="shared" si="48"/>
        <v>0</v>
      </c>
      <c r="AQ318" s="88" t="str">
        <f t="shared" si="49"/>
        <v>-</v>
      </c>
      <c r="AR318" s="108" t="str">
        <f t="shared" si="50"/>
        <v>-</v>
      </c>
      <c r="AT318" s="2">
        <f t="shared" si="55"/>
        <v>23</v>
      </c>
      <c r="AU318" s="88" t="str">
        <f t="shared" si="51"/>
        <v>-</v>
      </c>
      <c r="AV318">
        <f t="shared" si="52"/>
        <v>0</v>
      </c>
      <c r="AW318">
        <f t="shared" si="53"/>
        <v>0</v>
      </c>
    </row>
    <row r="319" spans="1:49">
      <c r="A319" s="22">
        <f t="shared" si="54"/>
        <v>24</v>
      </c>
      <c r="B319" s="108" t="str">
        <f t="shared" si="61"/>
        <v>-</v>
      </c>
      <c r="C319" s="108" t="str">
        <f t="shared" si="61"/>
        <v>-</v>
      </c>
      <c r="D319" s="108" t="str">
        <f t="shared" si="61"/>
        <v>-</v>
      </c>
      <c r="E319" s="108" t="str">
        <f t="shared" si="61"/>
        <v>-</v>
      </c>
      <c r="F319" s="108" t="str">
        <f t="shared" si="61"/>
        <v>-</v>
      </c>
      <c r="G319" s="108" t="str">
        <f t="shared" si="61"/>
        <v>-</v>
      </c>
      <c r="H319" s="108" t="str">
        <f t="shared" si="61"/>
        <v>-</v>
      </c>
      <c r="I319" s="108" t="str">
        <f t="shared" si="61"/>
        <v>-</v>
      </c>
      <c r="J319" s="108" t="str">
        <f t="shared" si="61"/>
        <v>-</v>
      </c>
      <c r="K319" s="108" t="str">
        <f t="shared" si="61"/>
        <v>-</v>
      </c>
      <c r="L319" s="108" t="str">
        <f t="shared" si="61"/>
        <v>-</v>
      </c>
      <c r="M319" s="108" t="str">
        <f t="shared" si="61"/>
        <v>-</v>
      </c>
      <c r="N319" s="108" t="str">
        <f t="shared" si="61"/>
        <v>-</v>
      </c>
      <c r="O319" s="108" t="str">
        <f t="shared" si="61"/>
        <v>-</v>
      </c>
      <c r="P319" s="108" t="str">
        <f t="shared" si="61"/>
        <v>-</v>
      </c>
      <c r="Q319" s="108" t="str">
        <f t="shared" si="61"/>
        <v>-</v>
      </c>
      <c r="R319" s="108" t="str">
        <f t="shared" si="61"/>
        <v>-</v>
      </c>
      <c r="S319" s="108" t="str">
        <f t="shared" si="61"/>
        <v>-</v>
      </c>
      <c r="T319" s="108" t="str">
        <f t="shared" si="61"/>
        <v>-</v>
      </c>
      <c r="U319" s="108" t="str">
        <f t="shared" si="61"/>
        <v>-</v>
      </c>
      <c r="V319" s="108" t="str">
        <f t="shared" si="61"/>
        <v>-</v>
      </c>
      <c r="W319" s="108" t="str">
        <f t="shared" si="61"/>
        <v>-</v>
      </c>
      <c r="X319" s="108" t="str">
        <f t="shared" si="61"/>
        <v>-</v>
      </c>
      <c r="Y319" s="108" t="str">
        <f t="shared" si="59"/>
        <v>-</v>
      </c>
      <c r="Z319" s="108" t="str">
        <f t="shared" si="59"/>
        <v>-</v>
      </c>
      <c r="AA319" s="108" t="str">
        <f t="shared" si="59"/>
        <v>-</v>
      </c>
      <c r="AB319" s="108" t="str">
        <f t="shared" si="59"/>
        <v>-</v>
      </c>
      <c r="AC319" s="108" t="str">
        <f t="shared" si="59"/>
        <v>-</v>
      </c>
      <c r="AD319" s="108" t="str">
        <f t="shared" si="59"/>
        <v>-</v>
      </c>
      <c r="AE319" s="108" t="str">
        <f t="shared" si="59"/>
        <v>-</v>
      </c>
      <c r="AF319" s="108" t="str">
        <f t="shared" si="59"/>
        <v>-</v>
      </c>
      <c r="AG319" s="108" t="str">
        <f t="shared" si="59"/>
        <v>-</v>
      </c>
      <c r="AH319" s="108" t="str">
        <f t="shared" si="59"/>
        <v>-</v>
      </c>
      <c r="AI319" s="108" t="str">
        <f t="shared" si="59"/>
        <v>-</v>
      </c>
      <c r="AJ319" s="108" t="str">
        <f t="shared" si="59"/>
        <v>-</v>
      </c>
      <c r="AK319" s="108" t="str">
        <f t="shared" si="59"/>
        <v>-</v>
      </c>
      <c r="AL319" s="108" t="str">
        <f t="shared" si="59"/>
        <v>-</v>
      </c>
      <c r="AM319" s="108" t="str">
        <f t="shared" si="59"/>
        <v>-</v>
      </c>
      <c r="AN319" s="108" t="str">
        <f t="shared" si="59"/>
        <v>-</v>
      </c>
      <c r="AO319" s="108" t="str">
        <f t="shared" si="59"/>
        <v>-</v>
      </c>
      <c r="AP319" s="109">
        <f t="shared" si="48"/>
        <v>0</v>
      </c>
      <c r="AQ319" s="88" t="str">
        <f t="shared" si="49"/>
        <v>-</v>
      </c>
      <c r="AR319" s="108" t="str">
        <f t="shared" si="50"/>
        <v>-</v>
      </c>
      <c r="AT319" s="2">
        <f t="shared" si="55"/>
        <v>24</v>
      </c>
      <c r="AU319" s="88" t="str">
        <f t="shared" si="51"/>
        <v>-</v>
      </c>
      <c r="AV319">
        <f t="shared" si="52"/>
        <v>0</v>
      </c>
      <c r="AW319">
        <f t="shared" si="53"/>
        <v>0</v>
      </c>
    </row>
    <row r="320" spans="1:49">
      <c r="A320" s="22">
        <f t="shared" si="54"/>
        <v>25</v>
      </c>
      <c r="B320" s="108" t="str">
        <f t="shared" si="61"/>
        <v>-</v>
      </c>
      <c r="C320" s="108" t="str">
        <f t="shared" si="61"/>
        <v>-</v>
      </c>
      <c r="D320" s="108" t="str">
        <f t="shared" si="61"/>
        <v>-</v>
      </c>
      <c r="E320" s="108" t="str">
        <f t="shared" si="61"/>
        <v>-</v>
      </c>
      <c r="F320" s="108" t="str">
        <f t="shared" si="61"/>
        <v>-</v>
      </c>
      <c r="G320" s="108" t="str">
        <f t="shared" si="61"/>
        <v>-</v>
      </c>
      <c r="H320" s="108" t="str">
        <f t="shared" si="61"/>
        <v>-</v>
      </c>
      <c r="I320" s="108" t="str">
        <f t="shared" si="61"/>
        <v>-</v>
      </c>
      <c r="J320" s="108" t="str">
        <f t="shared" si="61"/>
        <v>-</v>
      </c>
      <c r="K320" s="108" t="str">
        <f t="shared" si="61"/>
        <v>-</v>
      </c>
      <c r="L320" s="108" t="str">
        <f t="shared" si="61"/>
        <v>-</v>
      </c>
      <c r="M320" s="108" t="str">
        <f t="shared" si="61"/>
        <v>-</v>
      </c>
      <c r="N320" s="108" t="str">
        <f t="shared" si="61"/>
        <v>-</v>
      </c>
      <c r="O320" s="108" t="str">
        <f t="shared" si="61"/>
        <v>-</v>
      </c>
      <c r="P320" s="108" t="str">
        <f t="shared" si="61"/>
        <v>-</v>
      </c>
      <c r="Q320" s="108" t="str">
        <f t="shared" si="61"/>
        <v>-</v>
      </c>
      <c r="R320" s="108" t="str">
        <f t="shared" si="61"/>
        <v>-</v>
      </c>
      <c r="S320" s="108" t="str">
        <f t="shared" si="61"/>
        <v>-</v>
      </c>
      <c r="T320" s="108" t="str">
        <f t="shared" si="61"/>
        <v>-</v>
      </c>
      <c r="U320" s="108" t="str">
        <f t="shared" si="61"/>
        <v>-</v>
      </c>
      <c r="V320" s="108" t="str">
        <f t="shared" si="61"/>
        <v>-</v>
      </c>
      <c r="W320" s="108" t="str">
        <f t="shared" si="61"/>
        <v>-</v>
      </c>
      <c r="X320" s="108" t="str">
        <f t="shared" si="61"/>
        <v>-</v>
      </c>
      <c r="Y320" s="108" t="str">
        <f t="shared" si="59"/>
        <v>-</v>
      </c>
      <c r="Z320" s="108" t="str">
        <f t="shared" si="59"/>
        <v>-</v>
      </c>
      <c r="AA320" s="108" t="str">
        <f t="shared" si="59"/>
        <v>-</v>
      </c>
      <c r="AB320" s="108" t="str">
        <f t="shared" si="59"/>
        <v>-</v>
      </c>
      <c r="AC320" s="108" t="str">
        <f t="shared" si="59"/>
        <v>-</v>
      </c>
      <c r="AD320" s="108" t="str">
        <f t="shared" si="59"/>
        <v>-</v>
      </c>
      <c r="AE320" s="108" t="str">
        <f t="shared" si="59"/>
        <v>-</v>
      </c>
      <c r="AF320" s="108" t="str">
        <f t="shared" si="59"/>
        <v>-</v>
      </c>
      <c r="AG320" s="108" t="str">
        <f t="shared" si="59"/>
        <v>-</v>
      </c>
      <c r="AH320" s="108" t="str">
        <f t="shared" si="59"/>
        <v>-</v>
      </c>
      <c r="AI320" s="108" t="str">
        <f t="shared" si="59"/>
        <v>-</v>
      </c>
      <c r="AJ320" s="108" t="str">
        <f t="shared" si="59"/>
        <v>-</v>
      </c>
      <c r="AK320" s="108" t="str">
        <f t="shared" si="59"/>
        <v>-</v>
      </c>
      <c r="AL320" s="108" t="str">
        <f t="shared" si="59"/>
        <v>-</v>
      </c>
      <c r="AM320" s="108" t="str">
        <f t="shared" si="59"/>
        <v>-</v>
      </c>
      <c r="AN320" s="108" t="str">
        <f t="shared" si="59"/>
        <v>-</v>
      </c>
      <c r="AO320" s="108" t="str">
        <f t="shared" si="59"/>
        <v>-</v>
      </c>
      <c r="AP320" s="109">
        <f t="shared" si="48"/>
        <v>0</v>
      </c>
      <c r="AQ320" s="88" t="str">
        <f t="shared" si="49"/>
        <v>-</v>
      </c>
      <c r="AR320" s="108" t="str">
        <f t="shared" si="50"/>
        <v>-</v>
      </c>
      <c r="AT320" s="2">
        <f t="shared" si="55"/>
        <v>25</v>
      </c>
      <c r="AU320" s="88" t="str">
        <f t="shared" si="51"/>
        <v>-</v>
      </c>
      <c r="AV320">
        <f t="shared" si="52"/>
        <v>0</v>
      </c>
      <c r="AW320">
        <f t="shared" si="53"/>
        <v>0</v>
      </c>
    </row>
    <row r="321" spans="1:49">
      <c r="A321" s="22">
        <f t="shared" si="54"/>
        <v>26</v>
      </c>
      <c r="B321" s="108" t="str">
        <f t="shared" si="61"/>
        <v>-</v>
      </c>
      <c r="C321" s="108">
        <f t="shared" si="61"/>
        <v>5</v>
      </c>
      <c r="D321" s="108">
        <f t="shared" si="61"/>
        <v>5</v>
      </c>
      <c r="E321" s="108">
        <f t="shared" si="61"/>
        <v>7</v>
      </c>
      <c r="F321" s="108">
        <f t="shared" si="61"/>
        <v>8</v>
      </c>
      <c r="G321" s="108" t="str">
        <f t="shared" si="61"/>
        <v>-</v>
      </c>
      <c r="H321" s="108" t="str">
        <f t="shared" si="61"/>
        <v>-</v>
      </c>
      <c r="I321" s="108">
        <f t="shared" si="61"/>
        <v>5</v>
      </c>
      <c r="J321" s="108">
        <f t="shared" si="61"/>
        <v>4</v>
      </c>
      <c r="K321" s="108" t="str">
        <f t="shared" si="61"/>
        <v>-</v>
      </c>
      <c r="L321" s="108">
        <f t="shared" si="61"/>
        <v>7</v>
      </c>
      <c r="M321" s="108">
        <f t="shared" si="61"/>
        <v>8</v>
      </c>
      <c r="N321" s="108">
        <f t="shared" si="61"/>
        <v>8</v>
      </c>
      <c r="O321" s="108">
        <f t="shared" si="61"/>
        <v>7</v>
      </c>
      <c r="P321" s="108" t="str">
        <f t="shared" si="61"/>
        <v>-</v>
      </c>
      <c r="Q321" s="108">
        <f t="shared" si="61"/>
        <v>7</v>
      </c>
      <c r="R321" s="108" t="str">
        <f t="shared" si="61"/>
        <v>-</v>
      </c>
      <c r="S321" s="108" t="str">
        <f t="shared" si="61"/>
        <v>-</v>
      </c>
      <c r="T321" s="108">
        <f t="shared" si="61"/>
        <v>8</v>
      </c>
      <c r="U321" s="108" t="str">
        <f t="shared" si="61"/>
        <v>-</v>
      </c>
      <c r="V321" s="108" t="str">
        <f t="shared" si="61"/>
        <v>-</v>
      </c>
      <c r="W321" s="108" t="str">
        <f t="shared" si="61"/>
        <v>-</v>
      </c>
      <c r="X321" s="108" t="str">
        <f t="shared" si="61"/>
        <v>-</v>
      </c>
      <c r="Y321" s="108" t="str">
        <f t="shared" si="59"/>
        <v>-</v>
      </c>
      <c r="Z321" s="108" t="str">
        <f t="shared" si="59"/>
        <v>-</v>
      </c>
      <c r="AA321" s="108" t="str">
        <f t="shared" si="59"/>
        <v>-</v>
      </c>
      <c r="AB321" s="108" t="str">
        <f t="shared" si="59"/>
        <v>-</v>
      </c>
      <c r="AC321" s="108" t="str">
        <f t="shared" si="59"/>
        <v>-</v>
      </c>
      <c r="AD321" s="108">
        <f t="shared" si="59"/>
        <v>6</v>
      </c>
      <c r="AE321" s="108" t="str">
        <f t="shared" si="59"/>
        <v>-</v>
      </c>
      <c r="AF321" s="108" t="str">
        <f t="shared" si="59"/>
        <v>-</v>
      </c>
      <c r="AG321" s="108" t="str">
        <f t="shared" si="59"/>
        <v>-</v>
      </c>
      <c r="AH321" s="108" t="str">
        <f t="shared" si="59"/>
        <v>-</v>
      </c>
      <c r="AI321" s="108" t="str">
        <f t="shared" si="59"/>
        <v>-</v>
      </c>
      <c r="AJ321" s="108" t="str">
        <f t="shared" si="59"/>
        <v>-</v>
      </c>
      <c r="AK321" s="108" t="str">
        <f t="shared" si="59"/>
        <v>-</v>
      </c>
      <c r="AL321" s="108" t="str">
        <f t="shared" si="59"/>
        <v>-</v>
      </c>
      <c r="AM321" s="108" t="str">
        <f t="shared" si="59"/>
        <v>-</v>
      </c>
      <c r="AN321" s="108">
        <f t="shared" si="59"/>
        <v>6</v>
      </c>
      <c r="AO321" s="108" t="str">
        <f t="shared" si="59"/>
        <v>-</v>
      </c>
      <c r="AP321" s="109">
        <f t="shared" si="48"/>
        <v>14</v>
      </c>
      <c r="AQ321" s="88">
        <f t="shared" si="49"/>
        <v>6.5000679999999997</v>
      </c>
      <c r="AR321" s="108">
        <f t="shared" si="50"/>
        <v>12</v>
      </c>
      <c r="AT321" s="2">
        <f t="shared" si="55"/>
        <v>26</v>
      </c>
      <c r="AU321" s="88">
        <f t="shared" si="51"/>
        <v>6.5000679999999997</v>
      </c>
      <c r="AV321">
        <f t="shared" si="52"/>
        <v>15</v>
      </c>
      <c r="AW321">
        <f t="shared" si="53"/>
        <v>14</v>
      </c>
    </row>
    <row r="322" spans="1:49">
      <c r="A322" s="22">
        <f t="shared" si="54"/>
        <v>27</v>
      </c>
      <c r="B322" s="108" t="str">
        <f t="shared" si="61"/>
        <v>-</v>
      </c>
      <c r="C322" s="108" t="str">
        <f t="shared" si="61"/>
        <v>-</v>
      </c>
      <c r="D322" s="108">
        <f t="shared" si="61"/>
        <v>9</v>
      </c>
      <c r="E322" s="108">
        <f t="shared" si="61"/>
        <v>5</v>
      </c>
      <c r="F322" s="108">
        <f t="shared" si="61"/>
        <v>7</v>
      </c>
      <c r="G322" s="108" t="str">
        <f t="shared" si="61"/>
        <v>-</v>
      </c>
      <c r="H322" s="108" t="str">
        <f t="shared" si="61"/>
        <v>-</v>
      </c>
      <c r="I322" s="108" t="str">
        <f t="shared" si="61"/>
        <v>-</v>
      </c>
      <c r="J322" s="108">
        <f t="shared" si="61"/>
        <v>8</v>
      </c>
      <c r="K322" s="108" t="str">
        <f t="shared" si="61"/>
        <v>-</v>
      </c>
      <c r="L322" s="108">
        <f t="shared" si="61"/>
        <v>12</v>
      </c>
      <c r="M322" s="108">
        <f t="shared" si="61"/>
        <v>8</v>
      </c>
      <c r="N322" s="108">
        <f t="shared" si="61"/>
        <v>7</v>
      </c>
      <c r="O322" s="108">
        <f t="shared" si="61"/>
        <v>4</v>
      </c>
      <c r="P322" s="108" t="str">
        <f t="shared" si="61"/>
        <v>-</v>
      </c>
      <c r="Q322" s="108">
        <f t="shared" si="61"/>
        <v>8</v>
      </c>
      <c r="R322" s="108" t="str">
        <f t="shared" si="61"/>
        <v>-</v>
      </c>
      <c r="S322" s="108" t="str">
        <f t="shared" si="61"/>
        <v>-</v>
      </c>
      <c r="T322" s="108">
        <f t="shared" si="61"/>
        <v>8</v>
      </c>
      <c r="U322" s="108" t="str">
        <f t="shared" si="61"/>
        <v>-</v>
      </c>
      <c r="V322" s="108" t="str">
        <f t="shared" si="61"/>
        <v>-</v>
      </c>
      <c r="W322" s="108" t="str">
        <f t="shared" si="61"/>
        <v>-</v>
      </c>
      <c r="X322" s="108">
        <f t="shared" si="61"/>
        <v>9</v>
      </c>
      <c r="Y322" s="108" t="str">
        <f t="shared" si="59"/>
        <v>-</v>
      </c>
      <c r="Z322" s="108" t="str">
        <f t="shared" si="59"/>
        <v>-</v>
      </c>
      <c r="AA322" s="108">
        <f t="shared" si="59"/>
        <v>7</v>
      </c>
      <c r="AB322" s="108" t="str">
        <f t="shared" si="59"/>
        <v>-</v>
      </c>
      <c r="AC322" s="108" t="str">
        <f t="shared" si="59"/>
        <v>-</v>
      </c>
      <c r="AD322" s="108">
        <f t="shared" si="59"/>
        <v>7</v>
      </c>
      <c r="AE322" s="108" t="str">
        <f t="shared" si="59"/>
        <v>-</v>
      </c>
      <c r="AF322" s="108" t="str">
        <f t="shared" si="59"/>
        <v>-</v>
      </c>
      <c r="AG322" s="108" t="str">
        <f t="shared" si="59"/>
        <v>-</v>
      </c>
      <c r="AH322" s="108" t="str">
        <f t="shared" si="59"/>
        <v>-</v>
      </c>
      <c r="AI322" s="108">
        <f t="shared" si="59"/>
        <v>5</v>
      </c>
      <c r="AJ322" s="108" t="str">
        <f t="shared" si="59"/>
        <v>-</v>
      </c>
      <c r="AK322" s="108" t="str">
        <f t="shared" si="59"/>
        <v>-</v>
      </c>
      <c r="AL322" s="108" t="str">
        <f t="shared" si="59"/>
        <v>-</v>
      </c>
      <c r="AM322" s="108" t="str">
        <f t="shared" si="59"/>
        <v>-</v>
      </c>
      <c r="AN322" s="108">
        <f t="shared" si="59"/>
        <v>11</v>
      </c>
      <c r="AO322" s="108" t="str">
        <f t="shared" si="59"/>
        <v>-</v>
      </c>
      <c r="AP322" s="109">
        <f t="shared" si="48"/>
        <v>15</v>
      </c>
      <c r="AQ322" s="88">
        <f t="shared" si="49"/>
        <v>7.6667336666666666</v>
      </c>
      <c r="AR322" s="108">
        <f t="shared" si="50"/>
        <v>6</v>
      </c>
      <c r="AT322" s="2">
        <f t="shared" si="55"/>
        <v>27</v>
      </c>
      <c r="AU322" s="88">
        <f t="shared" si="51"/>
        <v>7.6667336666666666</v>
      </c>
      <c r="AV322">
        <f t="shared" si="52"/>
        <v>16</v>
      </c>
      <c r="AW322">
        <f t="shared" si="53"/>
        <v>15</v>
      </c>
    </row>
    <row r="323" spans="1:49">
      <c r="A323" s="22">
        <f t="shared" si="54"/>
        <v>28</v>
      </c>
      <c r="B323" s="108" t="str">
        <f t="shared" si="61"/>
        <v>-</v>
      </c>
      <c r="C323" s="108" t="str">
        <f t="shared" si="61"/>
        <v>-</v>
      </c>
      <c r="D323" s="108" t="str">
        <f t="shared" si="61"/>
        <v>-</v>
      </c>
      <c r="E323" s="108" t="str">
        <f t="shared" si="61"/>
        <v>-</v>
      </c>
      <c r="F323" s="108" t="str">
        <f t="shared" si="61"/>
        <v>-</v>
      </c>
      <c r="G323" s="108" t="str">
        <f t="shared" si="61"/>
        <v>-</v>
      </c>
      <c r="H323" s="108" t="str">
        <f t="shared" si="61"/>
        <v>-</v>
      </c>
      <c r="I323" s="108" t="str">
        <f t="shared" si="61"/>
        <v>-</v>
      </c>
      <c r="J323" s="108" t="str">
        <f t="shared" si="61"/>
        <v>-</v>
      </c>
      <c r="K323" s="108" t="str">
        <f t="shared" si="61"/>
        <v>-</v>
      </c>
      <c r="L323" s="108" t="str">
        <f t="shared" si="61"/>
        <v>-</v>
      </c>
      <c r="M323" s="108" t="str">
        <f t="shared" si="61"/>
        <v>-</v>
      </c>
      <c r="N323" s="108" t="str">
        <f t="shared" si="61"/>
        <v>-</v>
      </c>
      <c r="O323" s="108" t="str">
        <f t="shared" si="61"/>
        <v>-</v>
      </c>
      <c r="P323" s="108" t="str">
        <f t="shared" si="61"/>
        <v>-</v>
      </c>
      <c r="Q323" s="108" t="str">
        <f t="shared" si="61"/>
        <v>-</v>
      </c>
      <c r="R323" s="108" t="str">
        <f t="shared" si="61"/>
        <v>-</v>
      </c>
      <c r="S323" s="108" t="str">
        <f t="shared" si="61"/>
        <v>-</v>
      </c>
      <c r="T323" s="108" t="str">
        <f t="shared" si="61"/>
        <v>-</v>
      </c>
      <c r="U323" s="108" t="str">
        <f t="shared" si="61"/>
        <v>-</v>
      </c>
      <c r="V323" s="108" t="str">
        <f t="shared" si="61"/>
        <v>-</v>
      </c>
      <c r="W323" s="108" t="str">
        <f t="shared" si="61"/>
        <v>-</v>
      </c>
      <c r="X323" s="108" t="str">
        <f t="shared" si="61"/>
        <v>-</v>
      </c>
      <c r="Y323" s="108" t="str">
        <f t="shared" si="59"/>
        <v>-</v>
      </c>
      <c r="Z323" s="108" t="str">
        <f t="shared" si="59"/>
        <v>-</v>
      </c>
      <c r="AA323" s="108" t="str">
        <f t="shared" si="59"/>
        <v>-</v>
      </c>
      <c r="AB323" s="108" t="str">
        <f t="shared" si="59"/>
        <v>-</v>
      </c>
      <c r="AC323" s="108" t="str">
        <f t="shared" si="59"/>
        <v>-</v>
      </c>
      <c r="AD323" s="108" t="str">
        <f t="shared" si="59"/>
        <v>-</v>
      </c>
      <c r="AE323" s="108" t="str">
        <f t="shared" si="59"/>
        <v>-</v>
      </c>
      <c r="AF323" s="108" t="str">
        <f t="shared" si="59"/>
        <v>-</v>
      </c>
      <c r="AG323" s="108" t="str">
        <f t="shared" si="59"/>
        <v>-</v>
      </c>
      <c r="AH323" s="108" t="str">
        <f t="shared" si="59"/>
        <v>-</v>
      </c>
      <c r="AI323" s="108" t="str">
        <f t="shared" si="59"/>
        <v>-</v>
      </c>
      <c r="AJ323" s="108" t="str">
        <f t="shared" si="59"/>
        <v>-</v>
      </c>
      <c r="AK323" s="108" t="str">
        <f t="shared" si="59"/>
        <v>-</v>
      </c>
      <c r="AL323" s="108" t="str">
        <f t="shared" si="59"/>
        <v>-</v>
      </c>
      <c r="AM323" s="108" t="str">
        <f t="shared" si="59"/>
        <v>-</v>
      </c>
      <c r="AN323" s="108" t="str">
        <f t="shared" si="59"/>
        <v>-</v>
      </c>
      <c r="AO323" s="108" t="str">
        <f t="shared" si="59"/>
        <v>-</v>
      </c>
      <c r="AP323" s="109">
        <f t="shared" si="48"/>
        <v>0</v>
      </c>
      <c r="AQ323" s="88" t="str">
        <f t="shared" si="49"/>
        <v>-</v>
      </c>
      <c r="AR323" s="108" t="str">
        <f t="shared" si="50"/>
        <v>-</v>
      </c>
      <c r="AT323" s="2">
        <f t="shared" si="55"/>
        <v>28</v>
      </c>
      <c r="AU323" s="88" t="str">
        <f t="shared" si="51"/>
        <v>-</v>
      </c>
      <c r="AV323">
        <f t="shared" si="52"/>
        <v>0</v>
      </c>
      <c r="AW323">
        <f t="shared" si="53"/>
        <v>0</v>
      </c>
    </row>
    <row r="324" spans="1:49">
      <c r="A324" s="22">
        <f t="shared" si="54"/>
        <v>29</v>
      </c>
      <c r="B324" s="108" t="str">
        <f t="shared" si="61"/>
        <v>-</v>
      </c>
      <c r="C324" s="108" t="str">
        <f t="shared" si="61"/>
        <v>-</v>
      </c>
      <c r="D324" s="108" t="str">
        <f t="shared" si="61"/>
        <v>-</v>
      </c>
      <c r="E324" s="108">
        <f t="shared" si="61"/>
        <v>10</v>
      </c>
      <c r="F324" s="108">
        <f t="shared" si="61"/>
        <v>6</v>
      </c>
      <c r="G324" s="108" t="str">
        <f t="shared" si="61"/>
        <v>-</v>
      </c>
      <c r="H324" s="108" t="str">
        <f t="shared" si="61"/>
        <v>-</v>
      </c>
      <c r="I324" s="108">
        <f t="shared" si="61"/>
        <v>6</v>
      </c>
      <c r="J324" s="108">
        <f t="shared" si="61"/>
        <v>6</v>
      </c>
      <c r="K324" s="108" t="str">
        <f t="shared" si="61"/>
        <v>-</v>
      </c>
      <c r="L324" s="108">
        <f t="shared" si="61"/>
        <v>7</v>
      </c>
      <c r="M324" s="108">
        <f t="shared" si="61"/>
        <v>7</v>
      </c>
      <c r="N324" s="108">
        <f t="shared" si="61"/>
        <v>9</v>
      </c>
      <c r="O324" s="108">
        <f t="shared" si="61"/>
        <v>5</v>
      </c>
      <c r="P324" s="108" t="str">
        <f t="shared" si="61"/>
        <v>-</v>
      </c>
      <c r="Q324" s="108">
        <f t="shared" si="61"/>
        <v>7</v>
      </c>
      <c r="R324" s="108" t="str">
        <f t="shared" si="61"/>
        <v>-</v>
      </c>
      <c r="S324" s="108" t="str">
        <f t="shared" si="61"/>
        <v>-</v>
      </c>
      <c r="T324" s="108">
        <f t="shared" si="61"/>
        <v>5</v>
      </c>
      <c r="U324" s="108" t="str">
        <f t="shared" si="61"/>
        <v>-</v>
      </c>
      <c r="V324" s="108" t="str">
        <f t="shared" si="61"/>
        <v>-</v>
      </c>
      <c r="W324" s="108" t="str">
        <f t="shared" si="61"/>
        <v>-</v>
      </c>
      <c r="X324" s="108">
        <f t="shared" si="61"/>
        <v>7</v>
      </c>
      <c r="Y324" s="108" t="str">
        <f t="shared" si="59"/>
        <v>-</v>
      </c>
      <c r="Z324" s="108" t="str">
        <f t="shared" si="59"/>
        <v>-</v>
      </c>
      <c r="AA324" s="108">
        <f t="shared" si="59"/>
        <v>7</v>
      </c>
      <c r="AB324" s="108" t="str">
        <f t="shared" si="59"/>
        <v>-</v>
      </c>
      <c r="AC324" s="108" t="str">
        <f t="shared" si="59"/>
        <v>-</v>
      </c>
      <c r="AD324" s="108">
        <f t="shared" si="59"/>
        <v>7</v>
      </c>
      <c r="AE324" s="108" t="str">
        <f t="shared" si="59"/>
        <v>-</v>
      </c>
      <c r="AF324" s="108" t="str">
        <f t="shared" si="59"/>
        <v>-</v>
      </c>
      <c r="AG324" s="108" t="str">
        <f t="shared" si="59"/>
        <v>-</v>
      </c>
      <c r="AH324" s="108" t="str">
        <f t="shared" si="59"/>
        <v>-</v>
      </c>
      <c r="AI324" s="108" t="str">
        <f t="shared" si="59"/>
        <v>-</v>
      </c>
      <c r="AJ324" s="108" t="str">
        <f t="shared" si="59"/>
        <v>-</v>
      </c>
      <c r="AK324" s="108" t="str">
        <f t="shared" si="59"/>
        <v>-</v>
      </c>
      <c r="AL324" s="108" t="str">
        <f t="shared" si="59"/>
        <v>-</v>
      </c>
      <c r="AM324" s="108" t="str">
        <f t="shared" si="59"/>
        <v>-</v>
      </c>
      <c r="AN324" s="108">
        <f t="shared" si="59"/>
        <v>9</v>
      </c>
      <c r="AO324" s="108" t="str">
        <f t="shared" si="59"/>
        <v>-</v>
      </c>
      <c r="AP324" s="109">
        <f t="shared" si="48"/>
        <v>14</v>
      </c>
      <c r="AQ324" s="88">
        <f t="shared" si="49"/>
        <v>7.0000650000000002</v>
      </c>
      <c r="AR324" s="108">
        <f t="shared" si="50"/>
        <v>7</v>
      </c>
      <c r="AT324" s="2">
        <f t="shared" si="55"/>
        <v>29</v>
      </c>
      <c r="AU324" s="88">
        <f t="shared" si="51"/>
        <v>7.0000650000000002</v>
      </c>
      <c r="AV324">
        <f t="shared" si="52"/>
        <v>14</v>
      </c>
      <c r="AW324">
        <f t="shared" si="53"/>
        <v>14</v>
      </c>
    </row>
    <row r="325" spans="1:49">
      <c r="A325" s="22">
        <f t="shared" si="54"/>
        <v>30</v>
      </c>
      <c r="B325" s="108" t="str">
        <f t="shared" si="61"/>
        <v>-</v>
      </c>
      <c r="C325" s="108" t="str">
        <f t="shared" si="61"/>
        <v>-</v>
      </c>
      <c r="D325" s="108" t="str">
        <f t="shared" si="61"/>
        <v>-</v>
      </c>
      <c r="E325" s="108">
        <f t="shared" si="61"/>
        <v>6</v>
      </c>
      <c r="F325" s="108">
        <f t="shared" si="61"/>
        <v>5</v>
      </c>
      <c r="G325" s="108" t="str">
        <f t="shared" si="61"/>
        <v>-</v>
      </c>
      <c r="H325" s="108" t="str">
        <f t="shared" si="61"/>
        <v>-</v>
      </c>
      <c r="I325" s="108">
        <f t="shared" si="61"/>
        <v>8</v>
      </c>
      <c r="J325" s="108">
        <f t="shared" si="61"/>
        <v>4</v>
      </c>
      <c r="K325" s="108" t="str">
        <f t="shared" si="61"/>
        <v>-</v>
      </c>
      <c r="L325" s="108">
        <f t="shared" si="61"/>
        <v>7</v>
      </c>
      <c r="M325" s="108">
        <f t="shared" si="61"/>
        <v>6</v>
      </c>
      <c r="N325" s="108">
        <f t="shared" si="61"/>
        <v>6</v>
      </c>
      <c r="O325" s="108" t="str">
        <f t="shared" si="61"/>
        <v>-</v>
      </c>
      <c r="P325" s="108" t="str">
        <f t="shared" si="61"/>
        <v>-</v>
      </c>
      <c r="Q325" s="108">
        <f t="shared" si="61"/>
        <v>9</v>
      </c>
      <c r="R325" s="108" t="str">
        <f t="shared" si="61"/>
        <v>-</v>
      </c>
      <c r="S325" s="108" t="str">
        <f t="shared" si="61"/>
        <v>-</v>
      </c>
      <c r="T325" s="108">
        <f t="shared" si="61"/>
        <v>5</v>
      </c>
      <c r="U325" s="108" t="str">
        <f t="shared" si="61"/>
        <v>-</v>
      </c>
      <c r="V325" s="108" t="str">
        <f t="shared" si="61"/>
        <v>-</v>
      </c>
      <c r="W325" s="108" t="str">
        <f t="shared" si="61"/>
        <v>-</v>
      </c>
      <c r="X325" s="108" t="str">
        <f t="shared" si="61"/>
        <v>-</v>
      </c>
      <c r="Y325" s="108" t="str">
        <f t="shared" si="59"/>
        <v>-</v>
      </c>
      <c r="Z325" s="108" t="str">
        <f t="shared" si="59"/>
        <v>-</v>
      </c>
      <c r="AA325" s="108">
        <f t="shared" si="59"/>
        <v>4</v>
      </c>
      <c r="AB325" s="108" t="str">
        <f t="shared" ref="AB325:AO325" si="62">IF(AND(AB$98="ДА",AB228="-"),AB32,"-")</f>
        <v>-</v>
      </c>
      <c r="AC325" s="108" t="str">
        <f t="shared" si="62"/>
        <v>-</v>
      </c>
      <c r="AD325" s="108">
        <f t="shared" si="62"/>
        <v>4</v>
      </c>
      <c r="AE325" s="108" t="str">
        <f t="shared" si="62"/>
        <v>-</v>
      </c>
      <c r="AF325" s="108" t="str">
        <f t="shared" si="62"/>
        <v>-</v>
      </c>
      <c r="AG325" s="108" t="str">
        <f t="shared" si="62"/>
        <v>-</v>
      </c>
      <c r="AH325" s="108" t="str">
        <f t="shared" si="62"/>
        <v>-</v>
      </c>
      <c r="AI325" s="108" t="str">
        <f t="shared" si="62"/>
        <v>-</v>
      </c>
      <c r="AJ325" s="108" t="str">
        <f t="shared" si="62"/>
        <v>-</v>
      </c>
      <c r="AK325" s="108" t="str">
        <f t="shared" si="62"/>
        <v>-</v>
      </c>
      <c r="AL325" s="108" t="str">
        <f t="shared" si="62"/>
        <v>-</v>
      </c>
      <c r="AM325" s="108" t="str">
        <f t="shared" si="62"/>
        <v>-</v>
      </c>
      <c r="AN325" s="108">
        <f t="shared" si="62"/>
        <v>9</v>
      </c>
      <c r="AO325" s="108" t="str">
        <f t="shared" si="62"/>
        <v>-</v>
      </c>
      <c r="AP325" s="109">
        <f t="shared" si="48"/>
        <v>12</v>
      </c>
      <c r="AQ325" s="88">
        <f t="shared" si="49"/>
        <v>6.0833973333333331</v>
      </c>
      <c r="AR325" s="108">
        <f t="shared" si="50"/>
        <v>17</v>
      </c>
      <c r="AT325" s="2">
        <f t="shared" si="55"/>
        <v>30</v>
      </c>
      <c r="AU325" s="88">
        <f t="shared" si="51"/>
        <v>6.0833973333333331</v>
      </c>
      <c r="AV325">
        <f t="shared" si="52"/>
        <v>13</v>
      </c>
      <c r="AW325">
        <f t="shared" si="53"/>
        <v>12</v>
      </c>
    </row>
    <row r="326" spans="1:49">
      <c r="A326" s="22">
        <f t="shared" si="54"/>
        <v>31</v>
      </c>
      <c r="B326" s="108" t="str">
        <f t="shared" si="61"/>
        <v>-</v>
      </c>
      <c r="C326" s="108" t="str">
        <f t="shared" si="61"/>
        <v>-</v>
      </c>
      <c r="D326" s="108" t="str">
        <f t="shared" si="61"/>
        <v>-</v>
      </c>
      <c r="E326" s="108" t="str">
        <f t="shared" si="61"/>
        <v>-</v>
      </c>
      <c r="F326" s="108" t="str">
        <f t="shared" si="61"/>
        <v>-</v>
      </c>
      <c r="G326" s="108" t="str">
        <f t="shared" si="61"/>
        <v>-</v>
      </c>
      <c r="H326" s="108" t="str">
        <f t="shared" si="61"/>
        <v>-</v>
      </c>
      <c r="I326" s="108" t="str">
        <f t="shared" si="61"/>
        <v>-</v>
      </c>
      <c r="J326" s="108" t="str">
        <f t="shared" si="61"/>
        <v>-</v>
      </c>
      <c r="K326" s="108" t="str">
        <f t="shared" si="61"/>
        <v>-</v>
      </c>
      <c r="L326" s="108" t="str">
        <f t="shared" si="61"/>
        <v>-</v>
      </c>
      <c r="M326" s="108" t="str">
        <f t="shared" si="61"/>
        <v>-</v>
      </c>
      <c r="N326" s="108" t="str">
        <f t="shared" si="61"/>
        <v>-</v>
      </c>
      <c r="O326" s="108" t="str">
        <f t="shared" si="61"/>
        <v>-</v>
      </c>
      <c r="P326" s="108" t="str">
        <f t="shared" si="61"/>
        <v>-</v>
      </c>
      <c r="Q326" s="108" t="str">
        <f t="shared" si="61"/>
        <v>-</v>
      </c>
      <c r="R326" s="108" t="str">
        <f t="shared" si="61"/>
        <v>-</v>
      </c>
      <c r="S326" s="108" t="str">
        <f t="shared" si="61"/>
        <v>-</v>
      </c>
      <c r="T326" s="108" t="str">
        <f t="shared" si="61"/>
        <v>-</v>
      </c>
      <c r="U326" s="108" t="str">
        <f t="shared" si="61"/>
        <v>-</v>
      </c>
      <c r="V326" s="108" t="str">
        <f t="shared" si="61"/>
        <v>-</v>
      </c>
      <c r="W326" s="108" t="str">
        <f t="shared" si="61"/>
        <v>-</v>
      </c>
      <c r="X326" s="108" t="str">
        <f t="shared" si="61"/>
        <v>-</v>
      </c>
      <c r="Y326" s="108" t="str">
        <f t="shared" ref="Y326:AO340" si="63">IF(AND(Y$98="ДА",Y229="-"),Y33,"-")</f>
        <v>-</v>
      </c>
      <c r="Z326" s="108" t="str">
        <f t="shared" si="63"/>
        <v>-</v>
      </c>
      <c r="AA326" s="108" t="str">
        <f t="shared" si="63"/>
        <v>-</v>
      </c>
      <c r="AB326" s="108" t="str">
        <f t="shared" si="63"/>
        <v>-</v>
      </c>
      <c r="AC326" s="108" t="str">
        <f t="shared" si="63"/>
        <v>-</v>
      </c>
      <c r="AD326" s="108" t="str">
        <f t="shared" si="63"/>
        <v>-</v>
      </c>
      <c r="AE326" s="108" t="str">
        <f t="shared" si="63"/>
        <v>-</v>
      </c>
      <c r="AF326" s="108" t="str">
        <f t="shared" si="63"/>
        <v>-</v>
      </c>
      <c r="AG326" s="108" t="str">
        <f t="shared" si="63"/>
        <v>-</v>
      </c>
      <c r="AH326" s="108" t="str">
        <f t="shared" si="63"/>
        <v>-</v>
      </c>
      <c r="AI326" s="108" t="str">
        <f t="shared" si="63"/>
        <v>-</v>
      </c>
      <c r="AJ326" s="108" t="str">
        <f t="shared" si="63"/>
        <v>-</v>
      </c>
      <c r="AK326" s="108" t="str">
        <f t="shared" si="63"/>
        <v>-</v>
      </c>
      <c r="AL326" s="108" t="str">
        <f t="shared" si="63"/>
        <v>-</v>
      </c>
      <c r="AM326" s="108" t="str">
        <f t="shared" si="63"/>
        <v>-</v>
      </c>
      <c r="AN326" s="108" t="str">
        <f t="shared" si="63"/>
        <v>-</v>
      </c>
      <c r="AO326" s="108" t="str">
        <f t="shared" si="63"/>
        <v>-</v>
      </c>
      <c r="AP326" s="109">
        <f t="shared" si="48"/>
        <v>0</v>
      </c>
      <c r="AQ326" s="88" t="str">
        <f t="shared" si="49"/>
        <v>-</v>
      </c>
      <c r="AR326" s="108" t="str">
        <f t="shared" si="50"/>
        <v>-</v>
      </c>
      <c r="AT326" s="2">
        <f t="shared" si="55"/>
        <v>31</v>
      </c>
      <c r="AU326" s="88" t="str">
        <f t="shared" si="51"/>
        <v>-</v>
      </c>
      <c r="AV326">
        <f t="shared" si="52"/>
        <v>0</v>
      </c>
      <c r="AW326">
        <f t="shared" si="53"/>
        <v>0</v>
      </c>
    </row>
    <row r="327" spans="1:49">
      <c r="A327" s="22">
        <f t="shared" si="54"/>
        <v>32</v>
      </c>
      <c r="B327" s="108" t="str">
        <f t="shared" si="61"/>
        <v>-</v>
      </c>
      <c r="C327" s="108" t="str">
        <f t="shared" si="61"/>
        <v>-</v>
      </c>
      <c r="D327" s="108" t="str">
        <f t="shared" si="61"/>
        <v>-</v>
      </c>
      <c r="E327" s="108" t="str">
        <f t="shared" si="61"/>
        <v>-</v>
      </c>
      <c r="F327" s="108" t="str">
        <f t="shared" si="61"/>
        <v>-</v>
      </c>
      <c r="G327" s="108" t="str">
        <f t="shared" si="61"/>
        <v>-</v>
      </c>
      <c r="H327" s="108" t="str">
        <f t="shared" si="61"/>
        <v>-</v>
      </c>
      <c r="I327" s="108" t="str">
        <f t="shared" si="61"/>
        <v>-</v>
      </c>
      <c r="J327" s="108" t="str">
        <f t="shared" si="61"/>
        <v>-</v>
      </c>
      <c r="K327" s="108" t="str">
        <f t="shared" si="61"/>
        <v>-</v>
      </c>
      <c r="L327" s="108" t="str">
        <f t="shared" si="61"/>
        <v>-</v>
      </c>
      <c r="M327" s="108" t="str">
        <f t="shared" si="61"/>
        <v>-</v>
      </c>
      <c r="N327" s="108" t="str">
        <f t="shared" si="61"/>
        <v>-</v>
      </c>
      <c r="O327" s="108" t="str">
        <f t="shared" si="61"/>
        <v>-</v>
      </c>
      <c r="P327" s="108" t="str">
        <f t="shared" si="61"/>
        <v>-</v>
      </c>
      <c r="Q327" s="108" t="str">
        <f t="shared" si="61"/>
        <v>-</v>
      </c>
      <c r="R327" s="108" t="str">
        <f t="shared" si="61"/>
        <v>-</v>
      </c>
      <c r="S327" s="108" t="str">
        <f t="shared" si="61"/>
        <v>-</v>
      </c>
      <c r="T327" s="108" t="str">
        <f t="shared" si="61"/>
        <v>-</v>
      </c>
      <c r="U327" s="108" t="str">
        <f t="shared" si="61"/>
        <v>-</v>
      </c>
      <c r="V327" s="108" t="str">
        <f t="shared" si="61"/>
        <v>-</v>
      </c>
      <c r="W327" s="108" t="str">
        <f t="shared" si="61"/>
        <v>-</v>
      </c>
      <c r="X327" s="108" t="str">
        <f t="shared" si="61"/>
        <v>-</v>
      </c>
      <c r="Y327" s="108" t="str">
        <f t="shared" si="63"/>
        <v>-</v>
      </c>
      <c r="Z327" s="108" t="str">
        <f t="shared" si="63"/>
        <v>-</v>
      </c>
      <c r="AA327" s="108" t="str">
        <f t="shared" si="63"/>
        <v>-</v>
      </c>
      <c r="AB327" s="108" t="str">
        <f t="shared" si="63"/>
        <v>-</v>
      </c>
      <c r="AC327" s="108" t="str">
        <f t="shared" si="63"/>
        <v>-</v>
      </c>
      <c r="AD327" s="108" t="str">
        <f t="shared" si="63"/>
        <v>-</v>
      </c>
      <c r="AE327" s="108" t="str">
        <f t="shared" si="63"/>
        <v>-</v>
      </c>
      <c r="AF327" s="108" t="str">
        <f t="shared" si="63"/>
        <v>-</v>
      </c>
      <c r="AG327" s="108" t="str">
        <f t="shared" si="63"/>
        <v>-</v>
      </c>
      <c r="AH327" s="108" t="str">
        <f t="shared" si="63"/>
        <v>-</v>
      </c>
      <c r="AI327" s="108" t="str">
        <f t="shared" si="63"/>
        <v>-</v>
      </c>
      <c r="AJ327" s="108" t="str">
        <f t="shared" si="63"/>
        <v>-</v>
      </c>
      <c r="AK327" s="108" t="str">
        <f t="shared" si="63"/>
        <v>-</v>
      </c>
      <c r="AL327" s="108" t="str">
        <f t="shared" si="63"/>
        <v>-</v>
      </c>
      <c r="AM327" s="108" t="str">
        <f t="shared" si="63"/>
        <v>-</v>
      </c>
      <c r="AN327" s="108" t="str">
        <f t="shared" si="63"/>
        <v>-</v>
      </c>
      <c r="AO327" s="108" t="str">
        <f t="shared" si="63"/>
        <v>-</v>
      </c>
      <c r="AP327" s="109">
        <f t="shared" si="48"/>
        <v>0</v>
      </c>
      <c r="AQ327" s="88" t="str">
        <f t="shared" si="49"/>
        <v>-</v>
      </c>
      <c r="AR327" s="108" t="str">
        <f t="shared" si="50"/>
        <v>-</v>
      </c>
      <c r="AT327" s="2">
        <f t="shared" si="55"/>
        <v>32</v>
      </c>
      <c r="AU327" s="88" t="str">
        <f t="shared" si="51"/>
        <v>-</v>
      </c>
      <c r="AV327">
        <f t="shared" si="52"/>
        <v>0</v>
      </c>
      <c r="AW327">
        <f t="shared" si="53"/>
        <v>0</v>
      </c>
    </row>
    <row r="328" spans="1:49">
      <c r="A328" s="22">
        <f t="shared" si="54"/>
        <v>33</v>
      </c>
      <c r="B328" s="108" t="str">
        <f t="shared" si="61"/>
        <v>-</v>
      </c>
      <c r="C328" s="108" t="str">
        <f t="shared" si="61"/>
        <v>-</v>
      </c>
      <c r="D328" s="108" t="str">
        <f t="shared" si="61"/>
        <v>-</v>
      </c>
      <c r="E328" s="108" t="str">
        <f t="shared" si="61"/>
        <v>-</v>
      </c>
      <c r="F328" s="108" t="str">
        <f t="shared" si="61"/>
        <v>-</v>
      </c>
      <c r="G328" s="108" t="str">
        <f t="shared" si="61"/>
        <v>-</v>
      </c>
      <c r="H328" s="108" t="str">
        <f t="shared" si="61"/>
        <v>-</v>
      </c>
      <c r="I328" s="108" t="str">
        <f t="shared" si="61"/>
        <v>-</v>
      </c>
      <c r="J328" s="108" t="str">
        <f t="shared" si="61"/>
        <v>-</v>
      </c>
      <c r="K328" s="108" t="str">
        <f t="shared" si="61"/>
        <v>-</v>
      </c>
      <c r="L328" s="108" t="str">
        <f t="shared" si="61"/>
        <v>-</v>
      </c>
      <c r="M328" s="108" t="str">
        <f t="shared" si="61"/>
        <v>-</v>
      </c>
      <c r="N328" s="108" t="str">
        <f t="shared" si="61"/>
        <v>-</v>
      </c>
      <c r="O328" s="108" t="str">
        <f t="shared" si="61"/>
        <v>-</v>
      </c>
      <c r="P328" s="108" t="str">
        <f t="shared" si="61"/>
        <v>-</v>
      </c>
      <c r="Q328" s="108" t="str">
        <f t="shared" ref="Q328:X328" si="64">IF(AND(Q$98="ДА",Q231="-"),Q35,"-")</f>
        <v>-</v>
      </c>
      <c r="R328" s="108" t="str">
        <f t="shared" si="64"/>
        <v>-</v>
      </c>
      <c r="S328" s="108" t="str">
        <f t="shared" si="64"/>
        <v>-</v>
      </c>
      <c r="T328" s="108" t="str">
        <f t="shared" si="64"/>
        <v>-</v>
      </c>
      <c r="U328" s="108" t="str">
        <f t="shared" si="64"/>
        <v>-</v>
      </c>
      <c r="V328" s="108" t="str">
        <f t="shared" si="64"/>
        <v>-</v>
      </c>
      <c r="W328" s="108" t="str">
        <f t="shared" si="64"/>
        <v>-</v>
      </c>
      <c r="X328" s="108" t="str">
        <f t="shared" si="64"/>
        <v>-</v>
      </c>
      <c r="Y328" s="108" t="str">
        <f t="shared" si="63"/>
        <v>-</v>
      </c>
      <c r="Z328" s="108" t="str">
        <f t="shared" si="63"/>
        <v>-</v>
      </c>
      <c r="AA328" s="108" t="str">
        <f t="shared" si="63"/>
        <v>-</v>
      </c>
      <c r="AB328" s="108" t="str">
        <f t="shared" si="63"/>
        <v>-</v>
      </c>
      <c r="AC328" s="108" t="str">
        <f t="shared" si="63"/>
        <v>-</v>
      </c>
      <c r="AD328" s="108" t="str">
        <f t="shared" si="63"/>
        <v>-</v>
      </c>
      <c r="AE328" s="108" t="str">
        <f t="shared" si="63"/>
        <v>-</v>
      </c>
      <c r="AF328" s="108" t="str">
        <f t="shared" si="63"/>
        <v>-</v>
      </c>
      <c r="AG328" s="108" t="str">
        <f t="shared" si="63"/>
        <v>-</v>
      </c>
      <c r="AH328" s="108" t="str">
        <f t="shared" si="63"/>
        <v>-</v>
      </c>
      <c r="AI328" s="108" t="str">
        <f t="shared" si="63"/>
        <v>-</v>
      </c>
      <c r="AJ328" s="108" t="str">
        <f t="shared" si="63"/>
        <v>-</v>
      </c>
      <c r="AK328" s="108" t="str">
        <f t="shared" si="63"/>
        <v>-</v>
      </c>
      <c r="AL328" s="108" t="str">
        <f t="shared" si="63"/>
        <v>-</v>
      </c>
      <c r="AM328" s="108" t="str">
        <f t="shared" si="63"/>
        <v>-</v>
      </c>
      <c r="AN328" s="108" t="str">
        <f t="shared" si="63"/>
        <v>-</v>
      </c>
      <c r="AO328" s="108" t="str">
        <f t="shared" si="63"/>
        <v>-</v>
      </c>
      <c r="AP328" s="109">
        <f t="shared" ref="AP328:AP359" si="65">COUNTIF(B328:AO328,"&gt;0")</f>
        <v>0</v>
      </c>
      <c r="AQ328" s="88" t="str">
        <f t="shared" ref="AQ328:AQ359" si="66">IFERROR(AVERAGE(B328:AO328)+(94-A328)/1000000,"-")</f>
        <v>-</v>
      </c>
      <c r="AR328" s="108" t="str">
        <f t="shared" si="50"/>
        <v>-</v>
      </c>
      <c r="AT328" s="2">
        <f t="shared" si="55"/>
        <v>33</v>
      </c>
      <c r="AU328" s="88" t="str">
        <f t="shared" si="51"/>
        <v>-</v>
      </c>
      <c r="AV328">
        <f t="shared" si="52"/>
        <v>0</v>
      </c>
      <c r="AW328">
        <f t="shared" si="53"/>
        <v>0</v>
      </c>
    </row>
    <row r="329" spans="1:49">
      <c r="A329" s="22">
        <f t="shared" si="54"/>
        <v>34</v>
      </c>
      <c r="B329" s="108" t="str">
        <f t="shared" ref="B329:X339" si="67">IF(AND(B$98="ДА",B232="-"),B36,"-")</f>
        <v>-</v>
      </c>
      <c r="C329" s="108" t="str">
        <f t="shared" si="67"/>
        <v>-</v>
      </c>
      <c r="D329" s="108">
        <f t="shared" si="67"/>
        <v>4</v>
      </c>
      <c r="E329" s="108">
        <f t="shared" si="67"/>
        <v>7</v>
      </c>
      <c r="F329" s="108">
        <f t="shared" si="67"/>
        <v>4</v>
      </c>
      <c r="G329" s="108" t="str">
        <f t="shared" si="67"/>
        <v>-</v>
      </c>
      <c r="H329" s="108" t="str">
        <f t="shared" si="67"/>
        <v>-</v>
      </c>
      <c r="I329" s="108">
        <f t="shared" si="67"/>
        <v>5</v>
      </c>
      <c r="J329" s="108">
        <f t="shared" si="67"/>
        <v>4</v>
      </c>
      <c r="K329" s="108" t="str">
        <f t="shared" si="67"/>
        <v>-</v>
      </c>
      <c r="L329" s="108">
        <f t="shared" si="67"/>
        <v>10</v>
      </c>
      <c r="M329" s="108">
        <f t="shared" si="67"/>
        <v>5</v>
      </c>
      <c r="N329" s="108">
        <f t="shared" si="67"/>
        <v>7</v>
      </c>
      <c r="O329" s="108" t="str">
        <f t="shared" si="67"/>
        <v>-</v>
      </c>
      <c r="P329" s="108" t="str">
        <f t="shared" si="67"/>
        <v>-</v>
      </c>
      <c r="Q329" s="108">
        <f t="shared" si="67"/>
        <v>3</v>
      </c>
      <c r="R329" s="108" t="str">
        <f t="shared" si="67"/>
        <v>-</v>
      </c>
      <c r="S329" s="108" t="str">
        <f t="shared" si="67"/>
        <v>-</v>
      </c>
      <c r="T329" s="108">
        <f t="shared" si="67"/>
        <v>4</v>
      </c>
      <c r="U329" s="108" t="str">
        <f t="shared" si="67"/>
        <v>-</v>
      </c>
      <c r="V329" s="108" t="str">
        <f t="shared" si="67"/>
        <v>-</v>
      </c>
      <c r="W329" s="108" t="str">
        <f t="shared" si="67"/>
        <v>-</v>
      </c>
      <c r="X329" s="108" t="str">
        <f t="shared" si="67"/>
        <v>-</v>
      </c>
      <c r="Y329" s="108" t="str">
        <f t="shared" si="63"/>
        <v>-</v>
      </c>
      <c r="Z329" s="108" t="str">
        <f t="shared" si="63"/>
        <v>-</v>
      </c>
      <c r="AA329" s="108">
        <f t="shared" si="63"/>
        <v>4</v>
      </c>
      <c r="AB329" s="108" t="str">
        <f t="shared" si="63"/>
        <v>-</v>
      </c>
      <c r="AC329" s="108" t="str">
        <f t="shared" si="63"/>
        <v>-</v>
      </c>
      <c r="AD329" s="108">
        <f t="shared" si="63"/>
        <v>4</v>
      </c>
      <c r="AE329" s="108" t="str">
        <f t="shared" si="63"/>
        <v>-</v>
      </c>
      <c r="AF329" s="108" t="str">
        <f t="shared" si="63"/>
        <v>-</v>
      </c>
      <c r="AG329" s="108" t="str">
        <f t="shared" si="63"/>
        <v>-</v>
      </c>
      <c r="AH329" s="108" t="str">
        <f t="shared" si="63"/>
        <v>-</v>
      </c>
      <c r="AI329" s="108" t="str">
        <f t="shared" si="63"/>
        <v>-</v>
      </c>
      <c r="AJ329" s="108" t="str">
        <f t="shared" si="63"/>
        <v>-</v>
      </c>
      <c r="AK329" s="108" t="str">
        <f t="shared" si="63"/>
        <v>-</v>
      </c>
      <c r="AL329" s="108" t="str">
        <f t="shared" si="63"/>
        <v>-</v>
      </c>
      <c r="AM329" s="108" t="str">
        <f t="shared" si="63"/>
        <v>-</v>
      </c>
      <c r="AN329" s="108">
        <f t="shared" si="63"/>
        <v>9</v>
      </c>
      <c r="AO329" s="108" t="str">
        <f t="shared" si="63"/>
        <v>-</v>
      </c>
      <c r="AP329" s="109">
        <f t="shared" si="65"/>
        <v>13</v>
      </c>
      <c r="AQ329" s="88">
        <f t="shared" si="66"/>
        <v>5.3846753846153854</v>
      </c>
      <c r="AR329" s="108">
        <f t="shared" si="50"/>
        <v>22</v>
      </c>
      <c r="AT329" s="2">
        <f t="shared" si="55"/>
        <v>34</v>
      </c>
      <c r="AU329" s="88">
        <f t="shared" si="51"/>
        <v>5.3846753846153854</v>
      </c>
      <c r="AV329">
        <f t="shared" si="52"/>
        <v>14</v>
      </c>
      <c r="AW329">
        <f t="shared" si="53"/>
        <v>13</v>
      </c>
    </row>
    <row r="330" spans="1:49">
      <c r="A330" s="22">
        <f t="shared" si="54"/>
        <v>35</v>
      </c>
      <c r="B330" s="108" t="str">
        <f t="shared" si="67"/>
        <v>-</v>
      </c>
      <c r="C330" s="108" t="str">
        <f t="shared" si="67"/>
        <v>-</v>
      </c>
      <c r="D330" s="108" t="str">
        <f t="shared" si="67"/>
        <v>-</v>
      </c>
      <c r="E330" s="108" t="str">
        <f t="shared" si="67"/>
        <v>-</v>
      </c>
      <c r="F330" s="108" t="str">
        <f t="shared" si="67"/>
        <v>-</v>
      </c>
      <c r="G330" s="108" t="str">
        <f t="shared" si="67"/>
        <v>-</v>
      </c>
      <c r="H330" s="108" t="str">
        <f t="shared" si="67"/>
        <v>-</v>
      </c>
      <c r="I330" s="108" t="str">
        <f t="shared" si="67"/>
        <v>-</v>
      </c>
      <c r="J330" s="108" t="str">
        <f t="shared" si="67"/>
        <v>-</v>
      </c>
      <c r="K330" s="108" t="str">
        <f t="shared" si="67"/>
        <v>-</v>
      </c>
      <c r="L330" s="108" t="str">
        <f t="shared" si="67"/>
        <v>-</v>
      </c>
      <c r="M330" s="108" t="str">
        <f t="shared" si="67"/>
        <v>-</v>
      </c>
      <c r="N330" s="108" t="str">
        <f t="shared" si="67"/>
        <v>-</v>
      </c>
      <c r="O330" s="108" t="str">
        <f t="shared" si="67"/>
        <v>-</v>
      </c>
      <c r="P330" s="108" t="str">
        <f t="shared" si="67"/>
        <v>-</v>
      </c>
      <c r="Q330" s="108" t="str">
        <f t="shared" si="67"/>
        <v>-</v>
      </c>
      <c r="R330" s="108" t="str">
        <f t="shared" si="67"/>
        <v>-</v>
      </c>
      <c r="S330" s="108" t="str">
        <f t="shared" si="67"/>
        <v>-</v>
      </c>
      <c r="T330" s="108" t="str">
        <f t="shared" si="67"/>
        <v>-</v>
      </c>
      <c r="U330" s="108" t="str">
        <f t="shared" si="67"/>
        <v>-</v>
      </c>
      <c r="V330" s="108" t="str">
        <f t="shared" si="67"/>
        <v>-</v>
      </c>
      <c r="W330" s="108" t="str">
        <f t="shared" si="67"/>
        <v>-</v>
      </c>
      <c r="X330" s="108" t="str">
        <f t="shared" si="67"/>
        <v>-</v>
      </c>
      <c r="Y330" s="108" t="str">
        <f t="shared" si="63"/>
        <v>-</v>
      </c>
      <c r="Z330" s="108" t="str">
        <f t="shared" si="63"/>
        <v>-</v>
      </c>
      <c r="AA330" s="108" t="str">
        <f t="shared" si="63"/>
        <v>-</v>
      </c>
      <c r="AB330" s="108" t="str">
        <f t="shared" si="63"/>
        <v>-</v>
      </c>
      <c r="AC330" s="108" t="str">
        <f t="shared" si="63"/>
        <v>-</v>
      </c>
      <c r="AD330" s="108" t="str">
        <f t="shared" si="63"/>
        <v>-</v>
      </c>
      <c r="AE330" s="108" t="str">
        <f t="shared" si="63"/>
        <v>-</v>
      </c>
      <c r="AF330" s="108" t="str">
        <f t="shared" si="63"/>
        <v>-</v>
      </c>
      <c r="AG330" s="108" t="str">
        <f t="shared" si="63"/>
        <v>-</v>
      </c>
      <c r="AH330" s="108" t="str">
        <f t="shared" si="63"/>
        <v>-</v>
      </c>
      <c r="AI330" s="108" t="str">
        <f t="shared" si="63"/>
        <v>-</v>
      </c>
      <c r="AJ330" s="108" t="str">
        <f t="shared" si="63"/>
        <v>-</v>
      </c>
      <c r="AK330" s="108" t="str">
        <f t="shared" si="63"/>
        <v>-</v>
      </c>
      <c r="AL330" s="108" t="str">
        <f t="shared" si="63"/>
        <v>-</v>
      </c>
      <c r="AM330" s="108" t="str">
        <f t="shared" si="63"/>
        <v>-</v>
      </c>
      <c r="AN330" s="108" t="str">
        <f t="shared" si="63"/>
        <v>-</v>
      </c>
      <c r="AO330" s="108" t="str">
        <f t="shared" si="63"/>
        <v>-</v>
      </c>
      <c r="AP330" s="109">
        <f t="shared" si="65"/>
        <v>0</v>
      </c>
      <c r="AQ330" s="88" t="str">
        <f t="shared" si="66"/>
        <v>-</v>
      </c>
      <c r="AR330" s="108" t="str">
        <f t="shared" si="50"/>
        <v>-</v>
      </c>
      <c r="AT330" s="2">
        <f t="shared" si="55"/>
        <v>35</v>
      </c>
      <c r="AU330" s="88" t="str">
        <f t="shared" si="51"/>
        <v>-</v>
      </c>
      <c r="AV330">
        <f t="shared" si="52"/>
        <v>0</v>
      </c>
      <c r="AW330">
        <f t="shared" si="53"/>
        <v>0</v>
      </c>
    </row>
    <row r="331" spans="1:49">
      <c r="A331" s="22">
        <f t="shared" si="54"/>
        <v>36</v>
      </c>
      <c r="B331" s="108" t="str">
        <f t="shared" si="67"/>
        <v>-</v>
      </c>
      <c r="C331" s="108" t="str">
        <f t="shared" si="67"/>
        <v>-</v>
      </c>
      <c r="D331" s="108" t="str">
        <f t="shared" si="67"/>
        <v>-</v>
      </c>
      <c r="E331" s="108" t="str">
        <f t="shared" si="67"/>
        <v>-</v>
      </c>
      <c r="F331" s="108" t="str">
        <f t="shared" si="67"/>
        <v>-</v>
      </c>
      <c r="G331" s="108" t="str">
        <f t="shared" si="67"/>
        <v>-</v>
      </c>
      <c r="H331" s="108" t="str">
        <f t="shared" si="67"/>
        <v>-</v>
      </c>
      <c r="I331" s="108" t="str">
        <f t="shared" si="67"/>
        <v>-</v>
      </c>
      <c r="J331" s="108" t="str">
        <f t="shared" si="67"/>
        <v>-</v>
      </c>
      <c r="K331" s="108" t="str">
        <f t="shared" si="67"/>
        <v>-</v>
      </c>
      <c r="L331" s="108" t="str">
        <f t="shared" si="67"/>
        <v>-</v>
      </c>
      <c r="M331" s="108" t="str">
        <f t="shared" si="67"/>
        <v>-</v>
      </c>
      <c r="N331" s="108" t="str">
        <f t="shared" si="67"/>
        <v>-</v>
      </c>
      <c r="O331" s="108" t="str">
        <f t="shared" si="67"/>
        <v>-</v>
      </c>
      <c r="P331" s="108" t="str">
        <f t="shared" si="67"/>
        <v>-</v>
      </c>
      <c r="Q331" s="108" t="str">
        <f t="shared" si="67"/>
        <v>-</v>
      </c>
      <c r="R331" s="108" t="str">
        <f t="shared" si="67"/>
        <v>-</v>
      </c>
      <c r="S331" s="108" t="str">
        <f t="shared" si="67"/>
        <v>-</v>
      </c>
      <c r="T331" s="108" t="str">
        <f t="shared" si="67"/>
        <v>-</v>
      </c>
      <c r="U331" s="108" t="str">
        <f t="shared" si="67"/>
        <v>-</v>
      </c>
      <c r="V331" s="108" t="str">
        <f t="shared" si="67"/>
        <v>-</v>
      </c>
      <c r="W331" s="108" t="str">
        <f t="shared" si="67"/>
        <v>-</v>
      </c>
      <c r="X331" s="108" t="str">
        <f t="shared" si="67"/>
        <v>-</v>
      </c>
      <c r="Y331" s="108" t="str">
        <f t="shared" si="63"/>
        <v>-</v>
      </c>
      <c r="Z331" s="108" t="str">
        <f t="shared" si="63"/>
        <v>-</v>
      </c>
      <c r="AA331" s="108" t="str">
        <f t="shared" si="63"/>
        <v>-</v>
      </c>
      <c r="AB331" s="108" t="str">
        <f t="shared" si="63"/>
        <v>-</v>
      </c>
      <c r="AC331" s="108" t="str">
        <f t="shared" si="63"/>
        <v>-</v>
      </c>
      <c r="AD331" s="108" t="str">
        <f t="shared" si="63"/>
        <v>-</v>
      </c>
      <c r="AE331" s="108" t="str">
        <f t="shared" si="63"/>
        <v>-</v>
      </c>
      <c r="AF331" s="108" t="str">
        <f t="shared" si="63"/>
        <v>-</v>
      </c>
      <c r="AG331" s="108" t="str">
        <f t="shared" si="63"/>
        <v>-</v>
      </c>
      <c r="AH331" s="108" t="str">
        <f t="shared" si="63"/>
        <v>-</v>
      </c>
      <c r="AI331" s="108" t="str">
        <f t="shared" si="63"/>
        <v>-</v>
      </c>
      <c r="AJ331" s="108" t="str">
        <f t="shared" si="63"/>
        <v>-</v>
      </c>
      <c r="AK331" s="108" t="str">
        <f t="shared" si="63"/>
        <v>-</v>
      </c>
      <c r="AL331" s="108" t="str">
        <f t="shared" si="63"/>
        <v>-</v>
      </c>
      <c r="AM331" s="108" t="str">
        <f t="shared" si="63"/>
        <v>-</v>
      </c>
      <c r="AN331" s="108" t="str">
        <f t="shared" si="63"/>
        <v>-</v>
      </c>
      <c r="AO331" s="108" t="str">
        <f t="shared" si="63"/>
        <v>-</v>
      </c>
      <c r="AP331" s="109">
        <f t="shared" si="65"/>
        <v>0</v>
      </c>
      <c r="AQ331" s="88" t="str">
        <f t="shared" si="66"/>
        <v>-</v>
      </c>
      <c r="AR331" s="108" t="str">
        <f t="shared" si="50"/>
        <v>-</v>
      </c>
      <c r="AT331" s="2">
        <f t="shared" si="55"/>
        <v>36</v>
      </c>
      <c r="AU331" s="88" t="str">
        <f t="shared" si="51"/>
        <v>-</v>
      </c>
      <c r="AV331">
        <f t="shared" si="52"/>
        <v>0</v>
      </c>
      <c r="AW331">
        <f t="shared" si="53"/>
        <v>0</v>
      </c>
    </row>
    <row r="332" spans="1:49">
      <c r="A332" s="22">
        <f t="shared" si="54"/>
        <v>37</v>
      </c>
      <c r="B332" s="108" t="str">
        <f t="shared" si="67"/>
        <v>-</v>
      </c>
      <c r="C332" s="108" t="str">
        <f t="shared" si="67"/>
        <v>-</v>
      </c>
      <c r="D332" s="108" t="str">
        <f t="shared" si="67"/>
        <v>-</v>
      </c>
      <c r="E332" s="108">
        <f t="shared" si="67"/>
        <v>5</v>
      </c>
      <c r="F332" s="108">
        <f t="shared" si="67"/>
        <v>5</v>
      </c>
      <c r="G332" s="108" t="str">
        <f t="shared" si="67"/>
        <v>-</v>
      </c>
      <c r="H332" s="108" t="str">
        <f t="shared" si="67"/>
        <v>-</v>
      </c>
      <c r="I332" s="108">
        <f t="shared" si="67"/>
        <v>4</v>
      </c>
      <c r="J332" s="108">
        <f t="shared" si="67"/>
        <v>6</v>
      </c>
      <c r="K332" s="108" t="str">
        <f t="shared" si="67"/>
        <v>-</v>
      </c>
      <c r="L332" s="108">
        <f t="shared" si="67"/>
        <v>8</v>
      </c>
      <c r="M332" s="108">
        <f t="shared" si="67"/>
        <v>7</v>
      </c>
      <c r="N332" s="108">
        <f t="shared" si="67"/>
        <v>6</v>
      </c>
      <c r="O332" s="108">
        <f t="shared" si="67"/>
        <v>4</v>
      </c>
      <c r="P332" s="108" t="str">
        <f t="shared" si="67"/>
        <v>-</v>
      </c>
      <c r="Q332" s="108">
        <f t="shared" si="67"/>
        <v>6</v>
      </c>
      <c r="R332" s="108" t="str">
        <f t="shared" si="67"/>
        <v>-</v>
      </c>
      <c r="S332" s="108" t="str">
        <f t="shared" si="67"/>
        <v>-</v>
      </c>
      <c r="T332" s="108">
        <f t="shared" si="67"/>
        <v>4</v>
      </c>
      <c r="U332" s="108" t="str">
        <f t="shared" si="67"/>
        <v>-</v>
      </c>
      <c r="V332" s="108" t="str">
        <f t="shared" si="67"/>
        <v>-</v>
      </c>
      <c r="W332" s="108" t="str">
        <f t="shared" si="67"/>
        <v>-</v>
      </c>
      <c r="X332" s="108">
        <f t="shared" si="67"/>
        <v>5</v>
      </c>
      <c r="Y332" s="108" t="str">
        <f t="shared" si="63"/>
        <v>-</v>
      </c>
      <c r="Z332" s="108" t="str">
        <f t="shared" si="63"/>
        <v>-</v>
      </c>
      <c r="AA332" s="108">
        <f t="shared" si="63"/>
        <v>4</v>
      </c>
      <c r="AB332" s="108" t="str">
        <f t="shared" si="63"/>
        <v>-</v>
      </c>
      <c r="AC332" s="108" t="str">
        <f t="shared" si="63"/>
        <v>-</v>
      </c>
      <c r="AD332" s="108">
        <f t="shared" si="63"/>
        <v>5</v>
      </c>
      <c r="AE332" s="108" t="str">
        <f t="shared" si="63"/>
        <v>-</v>
      </c>
      <c r="AF332" s="108" t="str">
        <f t="shared" si="63"/>
        <v>-</v>
      </c>
      <c r="AG332" s="108" t="str">
        <f t="shared" si="63"/>
        <v>-</v>
      </c>
      <c r="AH332" s="108" t="str">
        <f t="shared" si="63"/>
        <v>-</v>
      </c>
      <c r="AI332" s="108" t="str">
        <f t="shared" si="63"/>
        <v>-</v>
      </c>
      <c r="AJ332" s="108" t="str">
        <f t="shared" si="63"/>
        <v>-</v>
      </c>
      <c r="AK332" s="108" t="str">
        <f t="shared" si="63"/>
        <v>-</v>
      </c>
      <c r="AL332" s="108" t="str">
        <f t="shared" si="63"/>
        <v>-</v>
      </c>
      <c r="AM332" s="108" t="str">
        <f t="shared" si="63"/>
        <v>-</v>
      </c>
      <c r="AN332" s="108">
        <f t="shared" si="63"/>
        <v>7</v>
      </c>
      <c r="AO332" s="108" t="str">
        <f t="shared" si="63"/>
        <v>-</v>
      </c>
      <c r="AP332" s="109">
        <f t="shared" si="65"/>
        <v>14</v>
      </c>
      <c r="AQ332" s="88">
        <f t="shared" si="66"/>
        <v>5.4286284285714288</v>
      </c>
      <c r="AR332" s="108">
        <f t="shared" si="50"/>
        <v>21</v>
      </c>
      <c r="AT332" s="2">
        <f t="shared" si="55"/>
        <v>37</v>
      </c>
      <c r="AU332" s="88">
        <f t="shared" si="51"/>
        <v>5.4286284285714288</v>
      </c>
      <c r="AV332">
        <f t="shared" si="52"/>
        <v>14</v>
      </c>
      <c r="AW332">
        <f t="shared" si="53"/>
        <v>14</v>
      </c>
    </row>
    <row r="333" spans="1:49">
      <c r="A333" s="22">
        <f t="shared" si="54"/>
        <v>38</v>
      </c>
      <c r="B333" s="108" t="str">
        <f t="shared" si="67"/>
        <v>-</v>
      </c>
      <c r="C333" s="108" t="str">
        <f t="shared" si="67"/>
        <v>-</v>
      </c>
      <c r="D333" s="108" t="str">
        <f t="shared" si="67"/>
        <v>-</v>
      </c>
      <c r="E333" s="108">
        <f t="shared" si="67"/>
        <v>8</v>
      </c>
      <c r="F333" s="108">
        <f t="shared" si="67"/>
        <v>6</v>
      </c>
      <c r="G333" s="108" t="str">
        <f t="shared" si="67"/>
        <v>-</v>
      </c>
      <c r="H333" s="108" t="str">
        <f t="shared" si="67"/>
        <v>-</v>
      </c>
      <c r="I333" s="108">
        <f t="shared" si="67"/>
        <v>5</v>
      </c>
      <c r="J333" s="108">
        <f t="shared" si="67"/>
        <v>5</v>
      </c>
      <c r="K333" s="108">
        <f t="shared" si="67"/>
        <v>9</v>
      </c>
      <c r="L333" s="108">
        <f t="shared" si="67"/>
        <v>7</v>
      </c>
      <c r="M333" s="108">
        <f t="shared" si="67"/>
        <v>7</v>
      </c>
      <c r="N333" s="108">
        <f t="shared" si="67"/>
        <v>7</v>
      </c>
      <c r="O333" s="108">
        <f t="shared" si="67"/>
        <v>6</v>
      </c>
      <c r="P333" s="108" t="str">
        <f t="shared" si="67"/>
        <v>-</v>
      </c>
      <c r="Q333" s="108">
        <f t="shared" si="67"/>
        <v>9</v>
      </c>
      <c r="R333" s="108" t="str">
        <f t="shared" si="67"/>
        <v>-</v>
      </c>
      <c r="S333" s="108" t="str">
        <f t="shared" si="67"/>
        <v>-</v>
      </c>
      <c r="T333" s="108">
        <f t="shared" si="67"/>
        <v>5</v>
      </c>
      <c r="U333" s="108" t="str">
        <f t="shared" si="67"/>
        <v>-</v>
      </c>
      <c r="V333" s="108" t="str">
        <f t="shared" si="67"/>
        <v>-</v>
      </c>
      <c r="W333" s="108" t="str">
        <f t="shared" si="67"/>
        <v>-</v>
      </c>
      <c r="X333" s="108" t="str">
        <f t="shared" si="67"/>
        <v>-</v>
      </c>
      <c r="Y333" s="108" t="str">
        <f t="shared" si="63"/>
        <v>-</v>
      </c>
      <c r="Z333" s="108" t="str">
        <f t="shared" si="63"/>
        <v>-</v>
      </c>
      <c r="AA333" s="108">
        <f t="shared" si="63"/>
        <v>6</v>
      </c>
      <c r="AB333" s="108" t="str">
        <f t="shared" si="63"/>
        <v>-</v>
      </c>
      <c r="AC333" s="108" t="str">
        <f t="shared" si="63"/>
        <v>-</v>
      </c>
      <c r="AD333" s="108">
        <f t="shared" si="63"/>
        <v>6</v>
      </c>
      <c r="AE333" s="108" t="str">
        <f t="shared" si="63"/>
        <v>-</v>
      </c>
      <c r="AF333" s="108" t="str">
        <f t="shared" si="63"/>
        <v>-</v>
      </c>
      <c r="AG333" s="108" t="str">
        <f t="shared" si="63"/>
        <v>-</v>
      </c>
      <c r="AH333" s="108" t="str">
        <f t="shared" si="63"/>
        <v>-</v>
      </c>
      <c r="AI333" s="108" t="str">
        <f t="shared" si="63"/>
        <v>-</v>
      </c>
      <c r="AJ333" s="108" t="str">
        <f t="shared" si="63"/>
        <v>-</v>
      </c>
      <c r="AK333" s="108" t="str">
        <f t="shared" si="63"/>
        <v>-</v>
      </c>
      <c r="AL333" s="108" t="str">
        <f t="shared" si="63"/>
        <v>-</v>
      </c>
      <c r="AM333" s="108" t="str">
        <f t="shared" si="63"/>
        <v>-</v>
      </c>
      <c r="AN333" s="108">
        <f t="shared" si="63"/>
        <v>8</v>
      </c>
      <c r="AO333" s="108" t="str">
        <f t="shared" si="63"/>
        <v>-</v>
      </c>
      <c r="AP333" s="109">
        <f t="shared" si="65"/>
        <v>14</v>
      </c>
      <c r="AQ333" s="88">
        <f t="shared" si="66"/>
        <v>6.7143417142857142</v>
      </c>
      <c r="AR333" s="108">
        <f t="shared" si="50"/>
        <v>9</v>
      </c>
      <c r="AT333" s="2">
        <f t="shared" si="55"/>
        <v>38</v>
      </c>
      <c r="AU333" s="88">
        <f t="shared" si="51"/>
        <v>6.7143417142857142</v>
      </c>
      <c r="AV333">
        <f t="shared" si="52"/>
        <v>14</v>
      </c>
      <c r="AW333">
        <f t="shared" si="53"/>
        <v>14</v>
      </c>
    </row>
    <row r="334" spans="1:49">
      <c r="A334" s="22">
        <f t="shared" si="54"/>
        <v>39</v>
      </c>
      <c r="B334" s="108" t="str">
        <f t="shared" si="67"/>
        <v>-</v>
      </c>
      <c r="C334" s="108" t="str">
        <f t="shared" si="67"/>
        <v>-</v>
      </c>
      <c r="D334" s="108" t="str">
        <f t="shared" si="67"/>
        <v>-</v>
      </c>
      <c r="E334" s="108" t="str">
        <f t="shared" si="67"/>
        <v>-</v>
      </c>
      <c r="F334" s="108" t="str">
        <f t="shared" si="67"/>
        <v>-</v>
      </c>
      <c r="G334" s="108" t="str">
        <f t="shared" si="67"/>
        <v>-</v>
      </c>
      <c r="H334" s="108" t="str">
        <f t="shared" si="67"/>
        <v>-</v>
      </c>
      <c r="I334" s="108" t="str">
        <f t="shared" si="67"/>
        <v>-</v>
      </c>
      <c r="J334" s="108" t="str">
        <f t="shared" si="67"/>
        <v>-</v>
      </c>
      <c r="K334" s="108" t="str">
        <f t="shared" si="67"/>
        <v>-</v>
      </c>
      <c r="L334" s="108" t="str">
        <f t="shared" si="67"/>
        <v>-</v>
      </c>
      <c r="M334" s="108" t="str">
        <f t="shared" si="67"/>
        <v>-</v>
      </c>
      <c r="N334" s="108" t="str">
        <f t="shared" si="67"/>
        <v>-</v>
      </c>
      <c r="O334" s="108" t="str">
        <f t="shared" si="67"/>
        <v>-</v>
      </c>
      <c r="P334" s="108" t="str">
        <f t="shared" si="67"/>
        <v>-</v>
      </c>
      <c r="Q334" s="108" t="str">
        <f t="shared" si="67"/>
        <v>-</v>
      </c>
      <c r="R334" s="108" t="str">
        <f t="shared" si="67"/>
        <v>-</v>
      </c>
      <c r="S334" s="108" t="str">
        <f t="shared" si="67"/>
        <v>-</v>
      </c>
      <c r="T334" s="108" t="str">
        <f t="shared" si="67"/>
        <v>-</v>
      </c>
      <c r="U334" s="108" t="str">
        <f t="shared" si="67"/>
        <v>-</v>
      </c>
      <c r="V334" s="108" t="str">
        <f t="shared" si="67"/>
        <v>-</v>
      </c>
      <c r="W334" s="108" t="str">
        <f t="shared" si="67"/>
        <v>-</v>
      </c>
      <c r="X334" s="108" t="str">
        <f t="shared" si="67"/>
        <v>-</v>
      </c>
      <c r="Y334" s="108" t="str">
        <f t="shared" si="63"/>
        <v>-</v>
      </c>
      <c r="Z334" s="108" t="str">
        <f t="shared" si="63"/>
        <v>-</v>
      </c>
      <c r="AA334" s="108" t="str">
        <f t="shared" si="63"/>
        <v>-</v>
      </c>
      <c r="AB334" s="108" t="str">
        <f t="shared" si="63"/>
        <v>-</v>
      </c>
      <c r="AC334" s="108" t="str">
        <f t="shared" si="63"/>
        <v>-</v>
      </c>
      <c r="AD334" s="108" t="str">
        <f t="shared" si="63"/>
        <v>-</v>
      </c>
      <c r="AE334" s="108" t="str">
        <f t="shared" si="63"/>
        <v>-</v>
      </c>
      <c r="AF334" s="108" t="str">
        <f t="shared" si="63"/>
        <v>-</v>
      </c>
      <c r="AG334" s="108" t="str">
        <f t="shared" si="63"/>
        <v>-</v>
      </c>
      <c r="AH334" s="108" t="str">
        <f t="shared" si="63"/>
        <v>-</v>
      </c>
      <c r="AI334" s="108" t="str">
        <f t="shared" si="63"/>
        <v>-</v>
      </c>
      <c r="AJ334" s="108" t="str">
        <f t="shared" si="63"/>
        <v>-</v>
      </c>
      <c r="AK334" s="108" t="str">
        <f t="shared" si="63"/>
        <v>-</v>
      </c>
      <c r="AL334" s="108" t="str">
        <f t="shared" si="63"/>
        <v>-</v>
      </c>
      <c r="AM334" s="108" t="str">
        <f t="shared" si="63"/>
        <v>-</v>
      </c>
      <c r="AN334" s="108" t="str">
        <f t="shared" si="63"/>
        <v>-</v>
      </c>
      <c r="AO334" s="108" t="str">
        <f t="shared" si="63"/>
        <v>-</v>
      </c>
      <c r="AP334" s="109">
        <f t="shared" si="65"/>
        <v>0</v>
      </c>
      <c r="AQ334" s="88" t="str">
        <f t="shared" si="66"/>
        <v>-</v>
      </c>
      <c r="AR334" s="108" t="str">
        <f t="shared" si="50"/>
        <v>-</v>
      </c>
      <c r="AT334" s="2">
        <f t="shared" si="55"/>
        <v>39</v>
      </c>
      <c r="AU334" s="88" t="str">
        <f t="shared" si="51"/>
        <v>-</v>
      </c>
      <c r="AV334">
        <f t="shared" si="52"/>
        <v>0</v>
      </c>
      <c r="AW334">
        <f t="shared" si="53"/>
        <v>0</v>
      </c>
    </row>
    <row r="335" spans="1:49">
      <c r="A335" s="22">
        <f t="shared" si="54"/>
        <v>40</v>
      </c>
      <c r="B335" s="108" t="str">
        <f t="shared" si="67"/>
        <v>-</v>
      </c>
      <c r="C335" s="108" t="str">
        <f t="shared" si="67"/>
        <v>-</v>
      </c>
      <c r="D335" s="108" t="str">
        <f t="shared" si="67"/>
        <v>-</v>
      </c>
      <c r="E335" s="108" t="str">
        <f t="shared" si="67"/>
        <v>-</v>
      </c>
      <c r="F335" s="108">
        <f t="shared" si="67"/>
        <v>8</v>
      </c>
      <c r="G335" s="108" t="str">
        <f t="shared" si="67"/>
        <v>-</v>
      </c>
      <c r="H335" s="108" t="str">
        <f t="shared" si="67"/>
        <v>-</v>
      </c>
      <c r="I335" s="108">
        <f t="shared" si="67"/>
        <v>4</v>
      </c>
      <c r="J335" s="108">
        <f t="shared" si="67"/>
        <v>5</v>
      </c>
      <c r="K335" s="108" t="str">
        <f t="shared" si="67"/>
        <v>-</v>
      </c>
      <c r="L335" s="108">
        <f t="shared" si="67"/>
        <v>8</v>
      </c>
      <c r="M335" s="108">
        <f t="shared" si="67"/>
        <v>8</v>
      </c>
      <c r="N335" s="108">
        <f t="shared" si="67"/>
        <v>7</v>
      </c>
      <c r="O335" s="108">
        <f t="shared" si="67"/>
        <v>6</v>
      </c>
      <c r="P335" s="108" t="str">
        <f t="shared" si="67"/>
        <v>-</v>
      </c>
      <c r="Q335" s="108">
        <f t="shared" si="67"/>
        <v>4</v>
      </c>
      <c r="R335" s="108" t="str">
        <f t="shared" si="67"/>
        <v>-</v>
      </c>
      <c r="S335" s="108" t="str">
        <f t="shared" si="67"/>
        <v>-</v>
      </c>
      <c r="T335" s="108">
        <f t="shared" si="67"/>
        <v>5</v>
      </c>
      <c r="U335" s="108" t="str">
        <f t="shared" si="67"/>
        <v>-</v>
      </c>
      <c r="V335" s="108" t="str">
        <f t="shared" si="67"/>
        <v>-</v>
      </c>
      <c r="W335" s="108" t="str">
        <f t="shared" si="67"/>
        <v>-</v>
      </c>
      <c r="X335" s="108">
        <f t="shared" si="67"/>
        <v>5</v>
      </c>
      <c r="Y335" s="108" t="str">
        <f t="shared" si="63"/>
        <v>-</v>
      </c>
      <c r="Z335" s="108" t="str">
        <f t="shared" si="63"/>
        <v>-</v>
      </c>
      <c r="AA335" s="108">
        <f t="shared" si="63"/>
        <v>4</v>
      </c>
      <c r="AB335" s="108" t="str">
        <f t="shared" si="63"/>
        <v>-</v>
      </c>
      <c r="AC335" s="108" t="str">
        <f t="shared" si="63"/>
        <v>-</v>
      </c>
      <c r="AD335" s="108">
        <f t="shared" si="63"/>
        <v>4</v>
      </c>
      <c r="AE335" s="108" t="str">
        <f t="shared" si="63"/>
        <v>-</v>
      </c>
      <c r="AF335" s="108" t="str">
        <f t="shared" si="63"/>
        <v>-</v>
      </c>
      <c r="AG335" s="108" t="str">
        <f t="shared" si="63"/>
        <v>-</v>
      </c>
      <c r="AH335" s="108" t="str">
        <f t="shared" si="63"/>
        <v>-</v>
      </c>
      <c r="AI335" s="108" t="str">
        <f t="shared" si="63"/>
        <v>-</v>
      </c>
      <c r="AJ335" s="108" t="str">
        <f t="shared" si="63"/>
        <v>-</v>
      </c>
      <c r="AK335" s="108" t="str">
        <f t="shared" si="63"/>
        <v>-</v>
      </c>
      <c r="AL335" s="108" t="str">
        <f t="shared" si="63"/>
        <v>-</v>
      </c>
      <c r="AM335" s="108" t="str">
        <f t="shared" si="63"/>
        <v>-</v>
      </c>
      <c r="AN335" s="108" t="str">
        <f t="shared" si="63"/>
        <v>-</v>
      </c>
      <c r="AO335" s="108" t="str">
        <f t="shared" si="63"/>
        <v>-</v>
      </c>
      <c r="AP335" s="109">
        <f t="shared" si="65"/>
        <v>12</v>
      </c>
      <c r="AQ335" s="88">
        <f t="shared" si="66"/>
        <v>5.6667206666666674</v>
      </c>
      <c r="AR335" s="108">
        <f t="shared" si="50"/>
        <v>19</v>
      </c>
      <c r="AT335" s="2">
        <f t="shared" si="55"/>
        <v>40</v>
      </c>
      <c r="AU335" s="88">
        <f t="shared" si="51"/>
        <v>5.6667206666666674</v>
      </c>
      <c r="AV335">
        <f t="shared" si="52"/>
        <v>12</v>
      </c>
      <c r="AW335">
        <f t="shared" si="53"/>
        <v>12</v>
      </c>
    </row>
    <row r="336" spans="1:49">
      <c r="A336" s="22">
        <f t="shared" si="54"/>
        <v>41</v>
      </c>
      <c r="B336" s="108" t="str">
        <f t="shared" si="67"/>
        <v>-</v>
      </c>
      <c r="C336" s="108" t="str">
        <f t="shared" si="67"/>
        <v>-</v>
      </c>
      <c r="D336" s="108" t="str">
        <f t="shared" si="67"/>
        <v>-</v>
      </c>
      <c r="E336" s="108" t="str">
        <f t="shared" si="67"/>
        <v>-</v>
      </c>
      <c r="F336" s="108" t="str">
        <f t="shared" si="67"/>
        <v>-</v>
      </c>
      <c r="G336" s="108" t="str">
        <f t="shared" si="67"/>
        <v>-</v>
      </c>
      <c r="H336" s="108" t="str">
        <f t="shared" si="67"/>
        <v>-</v>
      </c>
      <c r="I336" s="108" t="str">
        <f t="shared" si="67"/>
        <v>-</v>
      </c>
      <c r="J336" s="108" t="str">
        <f t="shared" si="67"/>
        <v>-</v>
      </c>
      <c r="K336" s="108" t="str">
        <f t="shared" si="67"/>
        <v>-</v>
      </c>
      <c r="L336" s="108" t="str">
        <f t="shared" si="67"/>
        <v>-</v>
      </c>
      <c r="M336" s="108" t="str">
        <f t="shared" si="67"/>
        <v>-</v>
      </c>
      <c r="N336" s="108" t="str">
        <f t="shared" si="67"/>
        <v>-</v>
      </c>
      <c r="O336" s="108" t="str">
        <f t="shared" si="67"/>
        <v>-</v>
      </c>
      <c r="P336" s="108" t="str">
        <f t="shared" si="67"/>
        <v>-</v>
      </c>
      <c r="Q336" s="108" t="str">
        <f t="shared" si="67"/>
        <v>-</v>
      </c>
      <c r="R336" s="108" t="str">
        <f t="shared" si="67"/>
        <v>-</v>
      </c>
      <c r="S336" s="108" t="str">
        <f t="shared" si="67"/>
        <v>-</v>
      </c>
      <c r="T336" s="108" t="str">
        <f t="shared" si="67"/>
        <v>-</v>
      </c>
      <c r="U336" s="108" t="str">
        <f t="shared" si="67"/>
        <v>-</v>
      </c>
      <c r="V336" s="108" t="str">
        <f t="shared" si="67"/>
        <v>-</v>
      </c>
      <c r="W336" s="108" t="str">
        <f t="shared" si="67"/>
        <v>-</v>
      </c>
      <c r="X336" s="108" t="str">
        <f t="shared" si="67"/>
        <v>-</v>
      </c>
      <c r="Y336" s="108" t="str">
        <f t="shared" si="63"/>
        <v>-</v>
      </c>
      <c r="Z336" s="108" t="str">
        <f t="shared" si="63"/>
        <v>-</v>
      </c>
      <c r="AA336" s="108" t="str">
        <f t="shared" si="63"/>
        <v>-</v>
      </c>
      <c r="AB336" s="108" t="str">
        <f t="shared" si="63"/>
        <v>-</v>
      </c>
      <c r="AC336" s="108" t="str">
        <f t="shared" si="63"/>
        <v>-</v>
      </c>
      <c r="AD336" s="108" t="str">
        <f t="shared" si="63"/>
        <v>-</v>
      </c>
      <c r="AE336" s="108" t="str">
        <f t="shared" si="63"/>
        <v>-</v>
      </c>
      <c r="AF336" s="108" t="str">
        <f t="shared" si="63"/>
        <v>-</v>
      </c>
      <c r="AG336" s="108" t="str">
        <f t="shared" si="63"/>
        <v>-</v>
      </c>
      <c r="AH336" s="108" t="str">
        <f t="shared" si="63"/>
        <v>-</v>
      </c>
      <c r="AI336" s="108" t="str">
        <f t="shared" si="63"/>
        <v>-</v>
      </c>
      <c r="AJ336" s="108" t="str">
        <f t="shared" si="63"/>
        <v>-</v>
      </c>
      <c r="AK336" s="108" t="str">
        <f t="shared" si="63"/>
        <v>-</v>
      </c>
      <c r="AL336" s="108" t="str">
        <f t="shared" si="63"/>
        <v>-</v>
      </c>
      <c r="AM336" s="108" t="str">
        <f t="shared" si="63"/>
        <v>-</v>
      </c>
      <c r="AN336" s="108" t="str">
        <f t="shared" si="63"/>
        <v>-</v>
      </c>
      <c r="AO336" s="108" t="str">
        <f t="shared" si="63"/>
        <v>-</v>
      </c>
      <c r="AP336" s="109">
        <f t="shared" si="65"/>
        <v>0</v>
      </c>
      <c r="AQ336" s="88" t="str">
        <f t="shared" si="66"/>
        <v>-</v>
      </c>
      <c r="AR336" s="108" t="str">
        <f t="shared" si="50"/>
        <v>-</v>
      </c>
      <c r="AT336" s="2">
        <f t="shared" si="55"/>
        <v>41</v>
      </c>
      <c r="AU336" s="88" t="str">
        <f t="shared" si="51"/>
        <v>-</v>
      </c>
      <c r="AV336">
        <f t="shared" si="52"/>
        <v>0</v>
      </c>
      <c r="AW336">
        <f t="shared" si="53"/>
        <v>0</v>
      </c>
    </row>
    <row r="337" spans="1:49">
      <c r="A337" s="22">
        <f t="shared" si="54"/>
        <v>42</v>
      </c>
      <c r="B337" s="108" t="str">
        <f t="shared" si="67"/>
        <v>-</v>
      </c>
      <c r="C337" s="108" t="str">
        <f t="shared" si="67"/>
        <v>-</v>
      </c>
      <c r="D337" s="108" t="str">
        <f t="shared" si="67"/>
        <v>-</v>
      </c>
      <c r="E337" s="108" t="str">
        <f t="shared" si="67"/>
        <v>-</v>
      </c>
      <c r="F337" s="108" t="str">
        <f t="shared" si="67"/>
        <v>-</v>
      </c>
      <c r="G337" s="108" t="str">
        <f t="shared" si="67"/>
        <v>-</v>
      </c>
      <c r="H337" s="108" t="str">
        <f t="shared" si="67"/>
        <v>-</v>
      </c>
      <c r="I337" s="108" t="str">
        <f t="shared" si="67"/>
        <v>-</v>
      </c>
      <c r="J337" s="108" t="str">
        <f t="shared" si="67"/>
        <v>-</v>
      </c>
      <c r="K337" s="108" t="str">
        <f t="shared" si="67"/>
        <v>-</v>
      </c>
      <c r="L337" s="108" t="str">
        <f t="shared" si="67"/>
        <v>-</v>
      </c>
      <c r="M337" s="108" t="str">
        <f t="shared" si="67"/>
        <v>-</v>
      </c>
      <c r="N337" s="108" t="str">
        <f t="shared" si="67"/>
        <v>-</v>
      </c>
      <c r="O337" s="108" t="str">
        <f t="shared" si="67"/>
        <v>-</v>
      </c>
      <c r="P337" s="108" t="str">
        <f t="shared" si="67"/>
        <v>-</v>
      </c>
      <c r="Q337" s="108" t="str">
        <f t="shared" si="67"/>
        <v>-</v>
      </c>
      <c r="R337" s="108" t="str">
        <f t="shared" si="67"/>
        <v>-</v>
      </c>
      <c r="S337" s="108" t="str">
        <f t="shared" si="67"/>
        <v>-</v>
      </c>
      <c r="T337" s="108" t="str">
        <f t="shared" si="67"/>
        <v>-</v>
      </c>
      <c r="U337" s="108" t="str">
        <f t="shared" si="67"/>
        <v>-</v>
      </c>
      <c r="V337" s="108" t="str">
        <f t="shared" si="67"/>
        <v>-</v>
      </c>
      <c r="W337" s="108" t="str">
        <f t="shared" si="67"/>
        <v>-</v>
      </c>
      <c r="X337" s="108" t="str">
        <f t="shared" si="67"/>
        <v>-</v>
      </c>
      <c r="Y337" s="108" t="str">
        <f t="shared" si="63"/>
        <v>-</v>
      </c>
      <c r="Z337" s="108" t="str">
        <f t="shared" si="63"/>
        <v>-</v>
      </c>
      <c r="AA337" s="108" t="str">
        <f t="shared" si="63"/>
        <v>-</v>
      </c>
      <c r="AB337" s="108" t="str">
        <f t="shared" si="63"/>
        <v>-</v>
      </c>
      <c r="AC337" s="108" t="str">
        <f t="shared" si="63"/>
        <v>-</v>
      </c>
      <c r="AD337" s="108" t="str">
        <f t="shared" si="63"/>
        <v>-</v>
      </c>
      <c r="AE337" s="108" t="str">
        <f t="shared" si="63"/>
        <v>-</v>
      </c>
      <c r="AF337" s="108" t="str">
        <f t="shared" si="63"/>
        <v>-</v>
      </c>
      <c r="AG337" s="108" t="str">
        <f t="shared" si="63"/>
        <v>-</v>
      </c>
      <c r="AH337" s="108" t="str">
        <f t="shared" si="63"/>
        <v>-</v>
      </c>
      <c r="AI337" s="108" t="str">
        <f t="shared" si="63"/>
        <v>-</v>
      </c>
      <c r="AJ337" s="108" t="str">
        <f t="shared" si="63"/>
        <v>-</v>
      </c>
      <c r="AK337" s="108" t="str">
        <f t="shared" si="63"/>
        <v>-</v>
      </c>
      <c r="AL337" s="108" t="str">
        <f t="shared" si="63"/>
        <v>-</v>
      </c>
      <c r="AM337" s="108" t="str">
        <f t="shared" si="63"/>
        <v>-</v>
      </c>
      <c r="AN337" s="108" t="str">
        <f t="shared" si="63"/>
        <v>-</v>
      </c>
      <c r="AO337" s="108" t="str">
        <f t="shared" si="63"/>
        <v>-</v>
      </c>
      <c r="AP337" s="109">
        <f t="shared" si="65"/>
        <v>0</v>
      </c>
      <c r="AQ337" s="88" t="str">
        <f t="shared" si="66"/>
        <v>-</v>
      </c>
      <c r="AR337" s="108" t="str">
        <f t="shared" si="50"/>
        <v>-</v>
      </c>
      <c r="AT337" s="2">
        <f t="shared" si="55"/>
        <v>42</v>
      </c>
      <c r="AU337" s="88" t="str">
        <f t="shared" si="51"/>
        <v>-</v>
      </c>
      <c r="AV337">
        <f t="shared" si="52"/>
        <v>0</v>
      </c>
      <c r="AW337">
        <f t="shared" si="53"/>
        <v>0</v>
      </c>
    </row>
    <row r="338" spans="1:49">
      <c r="A338" s="22">
        <f t="shared" si="54"/>
        <v>43</v>
      </c>
      <c r="B338" s="108" t="str">
        <f t="shared" si="67"/>
        <v>-</v>
      </c>
      <c r="C338" s="108">
        <f t="shared" si="67"/>
        <v>12</v>
      </c>
      <c r="D338" s="108" t="str">
        <f t="shared" si="67"/>
        <v>-</v>
      </c>
      <c r="E338" s="108" t="str">
        <f t="shared" si="67"/>
        <v>-</v>
      </c>
      <c r="F338" s="108">
        <f t="shared" si="67"/>
        <v>9</v>
      </c>
      <c r="G338" s="108" t="str">
        <f t="shared" si="67"/>
        <v>-</v>
      </c>
      <c r="H338" s="108" t="str">
        <f t="shared" si="67"/>
        <v>-</v>
      </c>
      <c r="I338" s="108">
        <f t="shared" si="67"/>
        <v>10</v>
      </c>
      <c r="J338" s="108">
        <f t="shared" si="67"/>
        <v>10</v>
      </c>
      <c r="K338" s="108">
        <f t="shared" si="67"/>
        <v>11</v>
      </c>
      <c r="L338" s="108">
        <f t="shared" si="67"/>
        <v>11</v>
      </c>
      <c r="M338" s="108">
        <f t="shared" si="67"/>
        <v>8</v>
      </c>
      <c r="N338" s="108">
        <f t="shared" si="67"/>
        <v>10</v>
      </c>
      <c r="O338" s="108">
        <f t="shared" si="67"/>
        <v>9</v>
      </c>
      <c r="P338" s="108" t="str">
        <f t="shared" si="67"/>
        <v>-</v>
      </c>
      <c r="Q338" s="108">
        <f t="shared" si="67"/>
        <v>5</v>
      </c>
      <c r="R338" s="108" t="str">
        <f t="shared" si="67"/>
        <v>-</v>
      </c>
      <c r="S338" s="108" t="str">
        <f t="shared" si="67"/>
        <v>-</v>
      </c>
      <c r="T338" s="108">
        <f t="shared" si="67"/>
        <v>7</v>
      </c>
      <c r="U338" s="108" t="str">
        <f t="shared" si="67"/>
        <v>-</v>
      </c>
      <c r="V338" s="108" t="str">
        <f t="shared" si="67"/>
        <v>-</v>
      </c>
      <c r="W338" s="108" t="str">
        <f t="shared" si="67"/>
        <v>-</v>
      </c>
      <c r="X338" s="108">
        <f t="shared" si="67"/>
        <v>5</v>
      </c>
      <c r="Y338" s="108" t="str">
        <f t="shared" si="63"/>
        <v>-</v>
      </c>
      <c r="Z338" s="108" t="str">
        <f t="shared" si="63"/>
        <v>-</v>
      </c>
      <c r="AA338" s="108">
        <f t="shared" si="63"/>
        <v>8</v>
      </c>
      <c r="AB338" s="108" t="str">
        <f t="shared" si="63"/>
        <v>-</v>
      </c>
      <c r="AC338" s="108" t="str">
        <f t="shared" si="63"/>
        <v>-</v>
      </c>
      <c r="AD338" s="108" t="str">
        <f t="shared" si="63"/>
        <v>-</v>
      </c>
      <c r="AE338" s="108" t="str">
        <f t="shared" si="63"/>
        <v>-</v>
      </c>
      <c r="AF338" s="108" t="str">
        <f t="shared" si="63"/>
        <v>-</v>
      </c>
      <c r="AG338" s="108" t="str">
        <f t="shared" si="63"/>
        <v>-</v>
      </c>
      <c r="AH338" s="108" t="str">
        <f t="shared" si="63"/>
        <v>-</v>
      </c>
      <c r="AI338" s="108">
        <f t="shared" si="63"/>
        <v>12</v>
      </c>
      <c r="AJ338" s="108" t="str">
        <f t="shared" si="63"/>
        <v>-</v>
      </c>
      <c r="AK338" s="108" t="str">
        <f t="shared" si="63"/>
        <v>-</v>
      </c>
      <c r="AL338" s="108" t="str">
        <f t="shared" si="63"/>
        <v>-</v>
      </c>
      <c r="AM338" s="108" t="str">
        <f t="shared" si="63"/>
        <v>-</v>
      </c>
      <c r="AN338" s="108">
        <f t="shared" si="63"/>
        <v>10</v>
      </c>
      <c r="AO338" s="108" t="str">
        <f t="shared" si="63"/>
        <v>-</v>
      </c>
      <c r="AP338" s="109">
        <f t="shared" si="65"/>
        <v>15</v>
      </c>
      <c r="AQ338" s="88">
        <f t="shared" si="66"/>
        <v>9.133384333333332</v>
      </c>
      <c r="AR338" s="108">
        <f t="shared" si="50"/>
        <v>4</v>
      </c>
      <c r="AT338" s="2">
        <f t="shared" si="55"/>
        <v>43</v>
      </c>
      <c r="AU338" s="88">
        <f t="shared" si="51"/>
        <v>9.133384333333332</v>
      </c>
      <c r="AV338">
        <f t="shared" si="52"/>
        <v>18</v>
      </c>
      <c r="AW338">
        <f t="shared" si="53"/>
        <v>15</v>
      </c>
    </row>
    <row r="339" spans="1:49">
      <c r="A339" s="22">
        <f t="shared" si="54"/>
        <v>44</v>
      </c>
      <c r="B339" s="108" t="str">
        <f t="shared" si="67"/>
        <v>-</v>
      </c>
      <c r="C339" s="108" t="str">
        <f t="shared" si="67"/>
        <v>-</v>
      </c>
      <c r="D339" s="108" t="str">
        <f t="shared" si="67"/>
        <v>-</v>
      </c>
      <c r="E339" s="108" t="str">
        <f t="shared" si="67"/>
        <v>-</v>
      </c>
      <c r="F339" s="108" t="str">
        <f t="shared" si="67"/>
        <v>-</v>
      </c>
      <c r="G339" s="108" t="str">
        <f t="shared" si="67"/>
        <v>-</v>
      </c>
      <c r="H339" s="108" t="str">
        <f t="shared" si="67"/>
        <v>-</v>
      </c>
      <c r="I339" s="108" t="str">
        <f t="shared" si="67"/>
        <v>-</v>
      </c>
      <c r="J339" s="108" t="str">
        <f t="shared" si="67"/>
        <v>-</v>
      </c>
      <c r="K339" s="108" t="str">
        <f t="shared" si="67"/>
        <v>-</v>
      </c>
      <c r="L339" s="108" t="str">
        <f t="shared" si="67"/>
        <v>-</v>
      </c>
      <c r="M339" s="108" t="str">
        <f t="shared" si="67"/>
        <v>-</v>
      </c>
      <c r="N339" s="108" t="str">
        <f t="shared" si="67"/>
        <v>-</v>
      </c>
      <c r="O339" s="108" t="str">
        <f t="shared" si="67"/>
        <v>-</v>
      </c>
      <c r="P339" s="108" t="str">
        <f t="shared" si="67"/>
        <v>-</v>
      </c>
      <c r="Q339" s="108" t="str">
        <f t="shared" ref="Q339:X339" si="68">IF(AND(Q$98="ДА",Q242="-"),Q46,"-")</f>
        <v>-</v>
      </c>
      <c r="R339" s="108" t="str">
        <f t="shared" si="68"/>
        <v>-</v>
      </c>
      <c r="S339" s="108" t="str">
        <f t="shared" si="68"/>
        <v>-</v>
      </c>
      <c r="T339" s="108" t="str">
        <f t="shared" si="68"/>
        <v>-</v>
      </c>
      <c r="U339" s="108" t="str">
        <f t="shared" si="68"/>
        <v>-</v>
      </c>
      <c r="V339" s="108" t="str">
        <f t="shared" si="68"/>
        <v>-</v>
      </c>
      <c r="W339" s="108" t="str">
        <f t="shared" si="68"/>
        <v>-</v>
      </c>
      <c r="X339" s="108" t="str">
        <f t="shared" si="68"/>
        <v>-</v>
      </c>
      <c r="Y339" s="108" t="str">
        <f t="shared" si="63"/>
        <v>-</v>
      </c>
      <c r="Z339" s="108" t="str">
        <f t="shared" si="63"/>
        <v>-</v>
      </c>
      <c r="AA339" s="108" t="str">
        <f t="shared" si="63"/>
        <v>-</v>
      </c>
      <c r="AB339" s="108" t="str">
        <f t="shared" si="63"/>
        <v>-</v>
      </c>
      <c r="AC339" s="108" t="str">
        <f t="shared" si="63"/>
        <v>-</v>
      </c>
      <c r="AD339" s="108" t="str">
        <f t="shared" si="63"/>
        <v>-</v>
      </c>
      <c r="AE339" s="108" t="str">
        <f t="shared" si="63"/>
        <v>-</v>
      </c>
      <c r="AF339" s="108" t="str">
        <f t="shared" si="63"/>
        <v>-</v>
      </c>
      <c r="AG339" s="108" t="str">
        <f t="shared" si="63"/>
        <v>-</v>
      </c>
      <c r="AH339" s="108" t="str">
        <f t="shared" si="63"/>
        <v>-</v>
      </c>
      <c r="AI339" s="108" t="str">
        <f t="shared" si="63"/>
        <v>-</v>
      </c>
      <c r="AJ339" s="108" t="str">
        <f t="shared" si="63"/>
        <v>-</v>
      </c>
      <c r="AK339" s="108" t="str">
        <f t="shared" si="63"/>
        <v>-</v>
      </c>
      <c r="AL339" s="108" t="str">
        <f t="shared" si="63"/>
        <v>-</v>
      </c>
      <c r="AM339" s="108" t="str">
        <f t="shared" si="63"/>
        <v>-</v>
      </c>
      <c r="AN339" s="108" t="str">
        <f t="shared" si="63"/>
        <v>-</v>
      </c>
      <c r="AO339" s="108" t="str">
        <f t="shared" si="63"/>
        <v>-</v>
      </c>
      <c r="AP339" s="109">
        <f t="shared" si="65"/>
        <v>0</v>
      </c>
      <c r="AQ339" s="88" t="str">
        <f t="shared" si="66"/>
        <v>-</v>
      </c>
      <c r="AR339" s="108" t="str">
        <f t="shared" si="50"/>
        <v>-</v>
      </c>
      <c r="AT339" s="2">
        <f t="shared" si="55"/>
        <v>44</v>
      </c>
      <c r="AU339" s="88" t="str">
        <f t="shared" si="51"/>
        <v>-</v>
      </c>
      <c r="AV339">
        <f t="shared" si="52"/>
        <v>0</v>
      </c>
      <c r="AW339">
        <f t="shared" si="53"/>
        <v>0</v>
      </c>
    </row>
    <row r="340" spans="1:49">
      <c r="A340" s="22">
        <f t="shared" si="54"/>
        <v>45</v>
      </c>
      <c r="B340" s="108" t="str">
        <f t="shared" ref="B340:X350" si="69">IF(AND(B$98="ДА",B243="-"),B47,"-")</f>
        <v>-</v>
      </c>
      <c r="C340" s="108" t="str">
        <f t="shared" si="69"/>
        <v>-</v>
      </c>
      <c r="D340" s="108" t="str">
        <f t="shared" si="69"/>
        <v>-</v>
      </c>
      <c r="E340" s="108" t="str">
        <f t="shared" si="69"/>
        <v>-</v>
      </c>
      <c r="F340" s="108" t="str">
        <f t="shared" si="69"/>
        <v>-</v>
      </c>
      <c r="G340" s="108" t="str">
        <f t="shared" si="69"/>
        <v>-</v>
      </c>
      <c r="H340" s="108" t="str">
        <f t="shared" si="69"/>
        <v>-</v>
      </c>
      <c r="I340" s="108" t="str">
        <f t="shared" si="69"/>
        <v>-</v>
      </c>
      <c r="J340" s="108" t="str">
        <f t="shared" si="69"/>
        <v>-</v>
      </c>
      <c r="K340" s="108" t="str">
        <f t="shared" si="69"/>
        <v>-</v>
      </c>
      <c r="L340" s="108" t="str">
        <f t="shared" si="69"/>
        <v>-</v>
      </c>
      <c r="M340" s="108" t="str">
        <f t="shared" si="69"/>
        <v>-</v>
      </c>
      <c r="N340" s="108" t="str">
        <f t="shared" si="69"/>
        <v>-</v>
      </c>
      <c r="O340" s="108" t="str">
        <f t="shared" si="69"/>
        <v>-</v>
      </c>
      <c r="P340" s="108" t="str">
        <f t="shared" si="69"/>
        <v>-</v>
      </c>
      <c r="Q340" s="108" t="str">
        <f t="shared" si="69"/>
        <v>-</v>
      </c>
      <c r="R340" s="108" t="str">
        <f t="shared" si="69"/>
        <v>-</v>
      </c>
      <c r="S340" s="108" t="str">
        <f t="shared" si="69"/>
        <v>-</v>
      </c>
      <c r="T340" s="108" t="str">
        <f t="shared" si="69"/>
        <v>-</v>
      </c>
      <c r="U340" s="108" t="str">
        <f t="shared" si="69"/>
        <v>-</v>
      </c>
      <c r="V340" s="108" t="str">
        <f t="shared" si="69"/>
        <v>-</v>
      </c>
      <c r="W340" s="108" t="str">
        <f t="shared" si="69"/>
        <v>-</v>
      </c>
      <c r="X340" s="108" t="str">
        <f t="shared" si="69"/>
        <v>-</v>
      </c>
      <c r="Y340" s="108" t="str">
        <f t="shared" si="63"/>
        <v>-</v>
      </c>
      <c r="Z340" s="108" t="str">
        <f t="shared" si="63"/>
        <v>-</v>
      </c>
      <c r="AA340" s="108" t="str">
        <f t="shared" si="63"/>
        <v>-</v>
      </c>
      <c r="AB340" s="108" t="str">
        <f t="shared" ref="AB340:AO340" si="70">IF(AND(AB$98="ДА",AB243="-"),AB47,"-")</f>
        <v>-</v>
      </c>
      <c r="AC340" s="108" t="str">
        <f t="shared" si="70"/>
        <v>-</v>
      </c>
      <c r="AD340" s="108" t="str">
        <f t="shared" si="70"/>
        <v>-</v>
      </c>
      <c r="AE340" s="108" t="str">
        <f t="shared" si="70"/>
        <v>-</v>
      </c>
      <c r="AF340" s="108" t="str">
        <f t="shared" si="70"/>
        <v>-</v>
      </c>
      <c r="AG340" s="108" t="str">
        <f t="shared" si="70"/>
        <v>-</v>
      </c>
      <c r="AH340" s="108" t="str">
        <f t="shared" si="70"/>
        <v>-</v>
      </c>
      <c r="AI340" s="108" t="str">
        <f t="shared" si="70"/>
        <v>-</v>
      </c>
      <c r="AJ340" s="108" t="str">
        <f t="shared" si="70"/>
        <v>-</v>
      </c>
      <c r="AK340" s="108" t="str">
        <f t="shared" si="70"/>
        <v>-</v>
      </c>
      <c r="AL340" s="108" t="str">
        <f t="shared" si="70"/>
        <v>-</v>
      </c>
      <c r="AM340" s="108" t="str">
        <f t="shared" si="70"/>
        <v>-</v>
      </c>
      <c r="AN340" s="108" t="str">
        <f t="shared" si="70"/>
        <v>-</v>
      </c>
      <c r="AO340" s="108" t="str">
        <f t="shared" si="70"/>
        <v>-</v>
      </c>
      <c r="AP340" s="109">
        <f t="shared" si="65"/>
        <v>0</v>
      </c>
      <c r="AQ340" s="88" t="str">
        <f t="shared" si="66"/>
        <v>-</v>
      </c>
      <c r="AR340" s="108" t="str">
        <f t="shared" si="50"/>
        <v>-</v>
      </c>
      <c r="AT340" s="2">
        <f t="shared" si="55"/>
        <v>45</v>
      </c>
      <c r="AU340" s="88" t="str">
        <f t="shared" si="51"/>
        <v>-</v>
      </c>
      <c r="AV340">
        <f t="shared" si="52"/>
        <v>0</v>
      </c>
      <c r="AW340">
        <f t="shared" si="53"/>
        <v>0</v>
      </c>
    </row>
    <row r="341" spans="1:49">
      <c r="A341" s="22">
        <f t="shared" si="54"/>
        <v>46</v>
      </c>
      <c r="B341" s="108" t="str">
        <f t="shared" si="69"/>
        <v>-</v>
      </c>
      <c r="C341" s="108" t="str">
        <f t="shared" si="69"/>
        <v>-</v>
      </c>
      <c r="D341" s="108" t="str">
        <f t="shared" si="69"/>
        <v>-</v>
      </c>
      <c r="E341" s="108" t="str">
        <f t="shared" si="69"/>
        <v>-</v>
      </c>
      <c r="F341" s="108">
        <f t="shared" si="69"/>
        <v>8</v>
      </c>
      <c r="G341" s="108" t="str">
        <f t="shared" si="69"/>
        <v>-</v>
      </c>
      <c r="H341" s="108" t="str">
        <f t="shared" si="69"/>
        <v>-</v>
      </c>
      <c r="I341" s="108">
        <f t="shared" si="69"/>
        <v>7</v>
      </c>
      <c r="J341" s="108">
        <f t="shared" si="69"/>
        <v>5</v>
      </c>
      <c r="K341" s="108" t="str">
        <f t="shared" si="69"/>
        <v>-</v>
      </c>
      <c r="L341" s="108">
        <f t="shared" si="69"/>
        <v>8</v>
      </c>
      <c r="M341" s="108">
        <f t="shared" si="69"/>
        <v>7</v>
      </c>
      <c r="N341" s="108">
        <f t="shared" si="69"/>
        <v>7</v>
      </c>
      <c r="O341" s="108">
        <f t="shared" si="69"/>
        <v>6</v>
      </c>
      <c r="P341" s="108" t="str">
        <f t="shared" si="69"/>
        <v>-</v>
      </c>
      <c r="Q341" s="108">
        <f t="shared" si="69"/>
        <v>10</v>
      </c>
      <c r="R341" s="108" t="str">
        <f t="shared" si="69"/>
        <v>-</v>
      </c>
      <c r="S341" s="108" t="str">
        <f t="shared" si="69"/>
        <v>-</v>
      </c>
      <c r="T341" s="108">
        <f t="shared" si="69"/>
        <v>8</v>
      </c>
      <c r="U341" s="108" t="str">
        <f t="shared" si="69"/>
        <v>-</v>
      </c>
      <c r="V341" s="108" t="str">
        <f t="shared" si="69"/>
        <v>-</v>
      </c>
      <c r="W341" s="108" t="str">
        <f t="shared" si="69"/>
        <v>-</v>
      </c>
      <c r="X341" s="108" t="str">
        <f t="shared" si="69"/>
        <v>-</v>
      </c>
      <c r="Y341" s="108" t="str">
        <f t="shared" ref="Y341:AO355" si="71">IF(AND(Y$98="ДА",Y244="-"),Y48,"-")</f>
        <v>-</v>
      </c>
      <c r="Z341" s="108" t="str">
        <f t="shared" si="71"/>
        <v>-</v>
      </c>
      <c r="AA341" s="108">
        <f t="shared" si="71"/>
        <v>3</v>
      </c>
      <c r="AB341" s="108" t="str">
        <f t="shared" si="71"/>
        <v>-</v>
      </c>
      <c r="AC341" s="108" t="str">
        <f t="shared" si="71"/>
        <v>-</v>
      </c>
      <c r="AD341" s="108">
        <f t="shared" si="71"/>
        <v>5</v>
      </c>
      <c r="AE341" s="108" t="str">
        <f t="shared" si="71"/>
        <v>-</v>
      </c>
      <c r="AF341" s="108" t="str">
        <f t="shared" si="71"/>
        <v>-</v>
      </c>
      <c r="AG341" s="108" t="str">
        <f t="shared" si="71"/>
        <v>-</v>
      </c>
      <c r="AH341" s="108" t="str">
        <f t="shared" si="71"/>
        <v>-</v>
      </c>
      <c r="AI341" s="108" t="str">
        <f t="shared" si="71"/>
        <v>-</v>
      </c>
      <c r="AJ341" s="108" t="str">
        <f t="shared" si="71"/>
        <v>-</v>
      </c>
      <c r="AK341" s="108" t="str">
        <f t="shared" si="71"/>
        <v>-</v>
      </c>
      <c r="AL341" s="108" t="str">
        <f t="shared" si="71"/>
        <v>-</v>
      </c>
      <c r="AM341" s="108" t="str">
        <f t="shared" si="71"/>
        <v>-</v>
      </c>
      <c r="AN341" s="108">
        <f t="shared" si="71"/>
        <v>7</v>
      </c>
      <c r="AO341" s="108" t="str">
        <f t="shared" si="71"/>
        <v>-</v>
      </c>
      <c r="AP341" s="109">
        <f t="shared" si="65"/>
        <v>12</v>
      </c>
      <c r="AQ341" s="88">
        <f t="shared" si="66"/>
        <v>6.7500479999999996</v>
      </c>
      <c r="AR341" s="108">
        <f t="shared" si="50"/>
        <v>8</v>
      </c>
      <c r="AT341" s="2">
        <f t="shared" si="55"/>
        <v>46</v>
      </c>
      <c r="AU341" s="88">
        <f t="shared" si="51"/>
        <v>6.7500479999999996</v>
      </c>
      <c r="AV341">
        <f t="shared" si="52"/>
        <v>12</v>
      </c>
      <c r="AW341">
        <f t="shared" si="53"/>
        <v>12</v>
      </c>
    </row>
    <row r="342" spans="1:49">
      <c r="A342" s="22">
        <f t="shared" si="54"/>
        <v>47</v>
      </c>
      <c r="B342" s="108" t="str">
        <f t="shared" si="69"/>
        <v>-</v>
      </c>
      <c r="C342" s="108" t="str">
        <f t="shared" si="69"/>
        <v>-</v>
      </c>
      <c r="D342" s="108" t="str">
        <f t="shared" si="69"/>
        <v>-</v>
      </c>
      <c r="E342" s="108" t="str">
        <f t="shared" si="69"/>
        <v>-</v>
      </c>
      <c r="F342" s="108" t="str">
        <f t="shared" si="69"/>
        <v>-</v>
      </c>
      <c r="G342" s="108" t="str">
        <f t="shared" si="69"/>
        <v>-</v>
      </c>
      <c r="H342" s="108" t="str">
        <f t="shared" si="69"/>
        <v>-</v>
      </c>
      <c r="I342" s="108" t="str">
        <f t="shared" si="69"/>
        <v>-</v>
      </c>
      <c r="J342" s="108" t="str">
        <f t="shared" si="69"/>
        <v>-</v>
      </c>
      <c r="K342" s="108" t="str">
        <f t="shared" si="69"/>
        <v>-</v>
      </c>
      <c r="L342" s="108" t="str">
        <f t="shared" si="69"/>
        <v>-</v>
      </c>
      <c r="M342" s="108" t="str">
        <f t="shared" si="69"/>
        <v>-</v>
      </c>
      <c r="N342" s="108" t="str">
        <f t="shared" si="69"/>
        <v>-</v>
      </c>
      <c r="O342" s="108" t="str">
        <f t="shared" si="69"/>
        <v>-</v>
      </c>
      <c r="P342" s="108" t="str">
        <f t="shared" si="69"/>
        <v>-</v>
      </c>
      <c r="Q342" s="108" t="str">
        <f t="shared" si="69"/>
        <v>-</v>
      </c>
      <c r="R342" s="108" t="str">
        <f t="shared" si="69"/>
        <v>-</v>
      </c>
      <c r="S342" s="108" t="str">
        <f t="shared" si="69"/>
        <v>-</v>
      </c>
      <c r="T342" s="108" t="str">
        <f t="shared" si="69"/>
        <v>-</v>
      </c>
      <c r="U342" s="108" t="str">
        <f t="shared" si="69"/>
        <v>-</v>
      </c>
      <c r="V342" s="108" t="str">
        <f t="shared" si="69"/>
        <v>-</v>
      </c>
      <c r="W342" s="108" t="str">
        <f t="shared" si="69"/>
        <v>-</v>
      </c>
      <c r="X342" s="108" t="str">
        <f t="shared" si="69"/>
        <v>-</v>
      </c>
      <c r="Y342" s="108" t="str">
        <f t="shared" si="71"/>
        <v>-</v>
      </c>
      <c r="Z342" s="108" t="str">
        <f t="shared" si="71"/>
        <v>-</v>
      </c>
      <c r="AA342" s="108" t="str">
        <f t="shared" si="71"/>
        <v>-</v>
      </c>
      <c r="AB342" s="108" t="str">
        <f t="shared" si="71"/>
        <v>-</v>
      </c>
      <c r="AC342" s="108" t="str">
        <f t="shared" si="71"/>
        <v>-</v>
      </c>
      <c r="AD342" s="108" t="str">
        <f t="shared" si="71"/>
        <v>-</v>
      </c>
      <c r="AE342" s="108" t="str">
        <f t="shared" si="71"/>
        <v>-</v>
      </c>
      <c r="AF342" s="108" t="str">
        <f t="shared" si="71"/>
        <v>-</v>
      </c>
      <c r="AG342" s="108" t="str">
        <f t="shared" si="71"/>
        <v>-</v>
      </c>
      <c r="AH342" s="108" t="str">
        <f t="shared" si="71"/>
        <v>-</v>
      </c>
      <c r="AI342" s="108" t="str">
        <f t="shared" si="71"/>
        <v>-</v>
      </c>
      <c r="AJ342" s="108" t="str">
        <f t="shared" si="71"/>
        <v>-</v>
      </c>
      <c r="AK342" s="108" t="str">
        <f t="shared" si="71"/>
        <v>-</v>
      </c>
      <c r="AL342" s="108" t="str">
        <f t="shared" si="71"/>
        <v>-</v>
      </c>
      <c r="AM342" s="108" t="str">
        <f t="shared" si="71"/>
        <v>-</v>
      </c>
      <c r="AN342" s="108" t="str">
        <f t="shared" si="71"/>
        <v>-</v>
      </c>
      <c r="AO342" s="108" t="str">
        <f t="shared" si="71"/>
        <v>-</v>
      </c>
      <c r="AP342" s="109">
        <f t="shared" si="65"/>
        <v>0</v>
      </c>
      <c r="AQ342" s="88" t="str">
        <f t="shared" si="66"/>
        <v>-</v>
      </c>
      <c r="AR342" s="108" t="str">
        <f t="shared" si="50"/>
        <v>-</v>
      </c>
      <c r="AT342" s="2">
        <f t="shared" si="55"/>
        <v>47</v>
      </c>
      <c r="AU342" s="88" t="str">
        <f t="shared" si="51"/>
        <v>-</v>
      </c>
      <c r="AV342">
        <f t="shared" si="52"/>
        <v>0</v>
      </c>
      <c r="AW342">
        <f t="shared" si="53"/>
        <v>0</v>
      </c>
    </row>
    <row r="343" spans="1:49">
      <c r="A343" s="22">
        <f t="shared" si="54"/>
        <v>48</v>
      </c>
      <c r="B343" s="108" t="str">
        <f t="shared" si="69"/>
        <v>-</v>
      </c>
      <c r="C343" s="108" t="str">
        <f t="shared" si="69"/>
        <v>-</v>
      </c>
      <c r="D343" s="108" t="str">
        <f t="shared" si="69"/>
        <v>-</v>
      </c>
      <c r="E343" s="108" t="str">
        <f t="shared" si="69"/>
        <v>-</v>
      </c>
      <c r="F343" s="108" t="str">
        <f t="shared" si="69"/>
        <v>-</v>
      </c>
      <c r="G343" s="108" t="str">
        <f t="shared" si="69"/>
        <v>-</v>
      </c>
      <c r="H343" s="108" t="str">
        <f t="shared" si="69"/>
        <v>-</v>
      </c>
      <c r="I343" s="108" t="str">
        <f t="shared" si="69"/>
        <v>-</v>
      </c>
      <c r="J343" s="108" t="str">
        <f t="shared" si="69"/>
        <v>-</v>
      </c>
      <c r="K343" s="108" t="str">
        <f t="shared" si="69"/>
        <v>-</v>
      </c>
      <c r="L343" s="108" t="str">
        <f t="shared" si="69"/>
        <v>-</v>
      </c>
      <c r="M343" s="108" t="str">
        <f t="shared" si="69"/>
        <v>-</v>
      </c>
      <c r="N343" s="108" t="str">
        <f t="shared" si="69"/>
        <v>-</v>
      </c>
      <c r="O343" s="108" t="str">
        <f t="shared" si="69"/>
        <v>-</v>
      </c>
      <c r="P343" s="108" t="str">
        <f t="shared" si="69"/>
        <v>-</v>
      </c>
      <c r="Q343" s="108" t="str">
        <f t="shared" si="69"/>
        <v>-</v>
      </c>
      <c r="R343" s="108" t="str">
        <f t="shared" si="69"/>
        <v>-</v>
      </c>
      <c r="S343" s="108" t="str">
        <f t="shared" si="69"/>
        <v>-</v>
      </c>
      <c r="T343" s="108" t="str">
        <f t="shared" si="69"/>
        <v>-</v>
      </c>
      <c r="U343" s="108" t="str">
        <f t="shared" si="69"/>
        <v>-</v>
      </c>
      <c r="V343" s="108" t="str">
        <f t="shared" si="69"/>
        <v>-</v>
      </c>
      <c r="W343" s="108" t="str">
        <f t="shared" si="69"/>
        <v>-</v>
      </c>
      <c r="X343" s="108" t="str">
        <f t="shared" si="69"/>
        <v>-</v>
      </c>
      <c r="Y343" s="108" t="str">
        <f t="shared" si="71"/>
        <v>-</v>
      </c>
      <c r="Z343" s="108" t="str">
        <f t="shared" si="71"/>
        <v>-</v>
      </c>
      <c r="AA343" s="108" t="str">
        <f t="shared" si="71"/>
        <v>-</v>
      </c>
      <c r="AB343" s="108" t="str">
        <f t="shared" si="71"/>
        <v>-</v>
      </c>
      <c r="AC343" s="108" t="str">
        <f t="shared" si="71"/>
        <v>-</v>
      </c>
      <c r="AD343" s="108" t="str">
        <f t="shared" si="71"/>
        <v>-</v>
      </c>
      <c r="AE343" s="108" t="str">
        <f t="shared" si="71"/>
        <v>-</v>
      </c>
      <c r="AF343" s="108" t="str">
        <f t="shared" si="71"/>
        <v>-</v>
      </c>
      <c r="AG343" s="108" t="str">
        <f t="shared" si="71"/>
        <v>-</v>
      </c>
      <c r="AH343" s="108" t="str">
        <f t="shared" si="71"/>
        <v>-</v>
      </c>
      <c r="AI343" s="108" t="str">
        <f t="shared" si="71"/>
        <v>-</v>
      </c>
      <c r="AJ343" s="108" t="str">
        <f t="shared" si="71"/>
        <v>-</v>
      </c>
      <c r="AK343" s="108" t="str">
        <f t="shared" si="71"/>
        <v>-</v>
      </c>
      <c r="AL343" s="108" t="str">
        <f t="shared" si="71"/>
        <v>-</v>
      </c>
      <c r="AM343" s="108" t="str">
        <f t="shared" si="71"/>
        <v>-</v>
      </c>
      <c r="AN343" s="108" t="str">
        <f t="shared" si="71"/>
        <v>-</v>
      </c>
      <c r="AO343" s="108" t="str">
        <f t="shared" si="71"/>
        <v>-</v>
      </c>
      <c r="AP343" s="109">
        <f t="shared" si="65"/>
        <v>0</v>
      </c>
      <c r="AQ343" s="88" t="str">
        <f t="shared" si="66"/>
        <v>-</v>
      </c>
      <c r="AR343" s="108" t="str">
        <f t="shared" si="50"/>
        <v>-</v>
      </c>
      <c r="AT343" s="2">
        <f t="shared" si="55"/>
        <v>48</v>
      </c>
      <c r="AU343" s="88" t="str">
        <f t="shared" si="51"/>
        <v>-</v>
      </c>
      <c r="AV343">
        <f t="shared" si="52"/>
        <v>0</v>
      </c>
      <c r="AW343">
        <f t="shared" si="53"/>
        <v>0</v>
      </c>
    </row>
    <row r="344" spans="1:49">
      <c r="A344" s="22">
        <f t="shared" si="54"/>
        <v>49</v>
      </c>
      <c r="B344" s="108" t="str">
        <f t="shared" si="69"/>
        <v>-</v>
      </c>
      <c r="C344" s="108" t="str">
        <f t="shared" si="69"/>
        <v>-</v>
      </c>
      <c r="D344" s="108" t="str">
        <f t="shared" si="69"/>
        <v>-</v>
      </c>
      <c r="E344" s="108" t="str">
        <f t="shared" si="69"/>
        <v>-</v>
      </c>
      <c r="F344" s="108" t="str">
        <f t="shared" si="69"/>
        <v>-</v>
      </c>
      <c r="G344" s="108" t="str">
        <f t="shared" si="69"/>
        <v>-</v>
      </c>
      <c r="H344" s="108" t="str">
        <f t="shared" si="69"/>
        <v>-</v>
      </c>
      <c r="I344" s="108" t="str">
        <f t="shared" si="69"/>
        <v>-</v>
      </c>
      <c r="J344" s="108" t="str">
        <f t="shared" si="69"/>
        <v>-</v>
      </c>
      <c r="K344" s="108" t="str">
        <f t="shared" si="69"/>
        <v>-</v>
      </c>
      <c r="L344" s="108" t="str">
        <f t="shared" si="69"/>
        <v>-</v>
      </c>
      <c r="M344" s="108" t="str">
        <f t="shared" si="69"/>
        <v>-</v>
      </c>
      <c r="N344" s="108" t="str">
        <f t="shared" si="69"/>
        <v>-</v>
      </c>
      <c r="O344" s="108" t="str">
        <f t="shared" si="69"/>
        <v>-</v>
      </c>
      <c r="P344" s="108" t="str">
        <f t="shared" si="69"/>
        <v>-</v>
      </c>
      <c r="Q344" s="108" t="str">
        <f t="shared" si="69"/>
        <v>-</v>
      </c>
      <c r="R344" s="108" t="str">
        <f t="shared" si="69"/>
        <v>-</v>
      </c>
      <c r="S344" s="108" t="str">
        <f t="shared" si="69"/>
        <v>-</v>
      </c>
      <c r="T344" s="108" t="str">
        <f t="shared" si="69"/>
        <v>-</v>
      </c>
      <c r="U344" s="108" t="str">
        <f t="shared" si="69"/>
        <v>-</v>
      </c>
      <c r="V344" s="108" t="str">
        <f t="shared" si="69"/>
        <v>-</v>
      </c>
      <c r="W344" s="108" t="str">
        <f t="shared" si="69"/>
        <v>-</v>
      </c>
      <c r="X344" s="108" t="str">
        <f t="shared" si="69"/>
        <v>-</v>
      </c>
      <c r="Y344" s="108" t="str">
        <f t="shared" si="71"/>
        <v>-</v>
      </c>
      <c r="Z344" s="108" t="str">
        <f t="shared" si="71"/>
        <v>-</v>
      </c>
      <c r="AA344" s="108" t="str">
        <f t="shared" si="71"/>
        <v>-</v>
      </c>
      <c r="AB344" s="108" t="str">
        <f t="shared" si="71"/>
        <v>-</v>
      </c>
      <c r="AC344" s="108" t="str">
        <f t="shared" si="71"/>
        <v>-</v>
      </c>
      <c r="AD344" s="108" t="str">
        <f t="shared" si="71"/>
        <v>-</v>
      </c>
      <c r="AE344" s="108" t="str">
        <f t="shared" si="71"/>
        <v>-</v>
      </c>
      <c r="AF344" s="108" t="str">
        <f t="shared" si="71"/>
        <v>-</v>
      </c>
      <c r="AG344" s="108" t="str">
        <f t="shared" si="71"/>
        <v>-</v>
      </c>
      <c r="AH344" s="108" t="str">
        <f t="shared" si="71"/>
        <v>-</v>
      </c>
      <c r="AI344" s="108" t="str">
        <f t="shared" si="71"/>
        <v>-</v>
      </c>
      <c r="AJ344" s="108" t="str">
        <f t="shared" si="71"/>
        <v>-</v>
      </c>
      <c r="AK344" s="108" t="str">
        <f t="shared" si="71"/>
        <v>-</v>
      </c>
      <c r="AL344" s="108" t="str">
        <f t="shared" si="71"/>
        <v>-</v>
      </c>
      <c r="AM344" s="108" t="str">
        <f t="shared" si="71"/>
        <v>-</v>
      </c>
      <c r="AN344" s="108" t="str">
        <f t="shared" si="71"/>
        <v>-</v>
      </c>
      <c r="AO344" s="108" t="str">
        <f t="shared" si="71"/>
        <v>-</v>
      </c>
      <c r="AP344" s="109">
        <f t="shared" si="65"/>
        <v>0</v>
      </c>
      <c r="AQ344" s="88" t="str">
        <f t="shared" si="66"/>
        <v>-</v>
      </c>
      <c r="AR344" s="108" t="str">
        <f t="shared" si="50"/>
        <v>-</v>
      </c>
      <c r="AT344" s="2">
        <f t="shared" si="55"/>
        <v>49</v>
      </c>
      <c r="AU344" s="88" t="str">
        <f t="shared" si="51"/>
        <v>-</v>
      </c>
      <c r="AV344">
        <f t="shared" si="52"/>
        <v>0</v>
      </c>
      <c r="AW344">
        <f t="shared" si="53"/>
        <v>0</v>
      </c>
    </row>
    <row r="345" spans="1:49">
      <c r="A345" s="22">
        <f t="shared" si="54"/>
        <v>50</v>
      </c>
      <c r="B345" s="108" t="str">
        <f t="shared" si="69"/>
        <v>-</v>
      </c>
      <c r="C345" s="108" t="str">
        <f t="shared" si="69"/>
        <v>-</v>
      </c>
      <c r="D345" s="108" t="str">
        <f t="shared" si="69"/>
        <v>-</v>
      </c>
      <c r="E345" s="108" t="str">
        <f t="shared" si="69"/>
        <v>-</v>
      </c>
      <c r="F345" s="108" t="str">
        <f t="shared" si="69"/>
        <v>-</v>
      </c>
      <c r="G345" s="108" t="str">
        <f t="shared" si="69"/>
        <v>-</v>
      </c>
      <c r="H345" s="108" t="str">
        <f t="shared" si="69"/>
        <v>-</v>
      </c>
      <c r="I345" s="108" t="str">
        <f t="shared" si="69"/>
        <v>-</v>
      </c>
      <c r="J345" s="108" t="str">
        <f t="shared" si="69"/>
        <v>-</v>
      </c>
      <c r="K345" s="108" t="str">
        <f t="shared" si="69"/>
        <v>-</v>
      </c>
      <c r="L345" s="108" t="str">
        <f t="shared" si="69"/>
        <v>-</v>
      </c>
      <c r="M345" s="108" t="str">
        <f t="shared" si="69"/>
        <v>-</v>
      </c>
      <c r="N345" s="108" t="str">
        <f t="shared" si="69"/>
        <v>-</v>
      </c>
      <c r="O345" s="108" t="str">
        <f t="shared" si="69"/>
        <v>-</v>
      </c>
      <c r="P345" s="108" t="str">
        <f t="shared" si="69"/>
        <v>-</v>
      </c>
      <c r="Q345" s="108" t="str">
        <f t="shared" si="69"/>
        <v>-</v>
      </c>
      <c r="R345" s="108" t="str">
        <f t="shared" si="69"/>
        <v>-</v>
      </c>
      <c r="S345" s="108" t="str">
        <f t="shared" si="69"/>
        <v>-</v>
      </c>
      <c r="T345" s="108" t="str">
        <f t="shared" si="69"/>
        <v>-</v>
      </c>
      <c r="U345" s="108" t="str">
        <f t="shared" si="69"/>
        <v>-</v>
      </c>
      <c r="V345" s="108" t="str">
        <f t="shared" si="69"/>
        <v>-</v>
      </c>
      <c r="W345" s="108" t="str">
        <f t="shared" si="69"/>
        <v>-</v>
      </c>
      <c r="X345" s="108" t="str">
        <f t="shared" si="69"/>
        <v>-</v>
      </c>
      <c r="Y345" s="108" t="str">
        <f t="shared" si="71"/>
        <v>-</v>
      </c>
      <c r="Z345" s="108" t="str">
        <f t="shared" si="71"/>
        <v>-</v>
      </c>
      <c r="AA345" s="108" t="str">
        <f t="shared" si="71"/>
        <v>-</v>
      </c>
      <c r="AB345" s="108" t="str">
        <f t="shared" si="71"/>
        <v>-</v>
      </c>
      <c r="AC345" s="108" t="str">
        <f t="shared" si="71"/>
        <v>-</v>
      </c>
      <c r="AD345" s="108" t="str">
        <f t="shared" si="71"/>
        <v>-</v>
      </c>
      <c r="AE345" s="108" t="str">
        <f t="shared" si="71"/>
        <v>-</v>
      </c>
      <c r="AF345" s="108" t="str">
        <f t="shared" si="71"/>
        <v>-</v>
      </c>
      <c r="AG345" s="108" t="str">
        <f t="shared" si="71"/>
        <v>-</v>
      </c>
      <c r="AH345" s="108" t="str">
        <f t="shared" si="71"/>
        <v>-</v>
      </c>
      <c r="AI345" s="108" t="str">
        <f t="shared" si="71"/>
        <v>-</v>
      </c>
      <c r="AJ345" s="108" t="str">
        <f t="shared" si="71"/>
        <v>-</v>
      </c>
      <c r="AK345" s="108" t="str">
        <f t="shared" si="71"/>
        <v>-</v>
      </c>
      <c r="AL345" s="108" t="str">
        <f t="shared" si="71"/>
        <v>-</v>
      </c>
      <c r="AM345" s="108" t="str">
        <f t="shared" si="71"/>
        <v>-</v>
      </c>
      <c r="AN345" s="108" t="str">
        <f t="shared" si="71"/>
        <v>-</v>
      </c>
      <c r="AO345" s="108" t="str">
        <f t="shared" si="71"/>
        <v>-</v>
      </c>
      <c r="AP345" s="109">
        <f t="shared" si="65"/>
        <v>0</v>
      </c>
      <c r="AQ345" s="88" t="str">
        <f t="shared" si="66"/>
        <v>-</v>
      </c>
      <c r="AR345" s="108" t="str">
        <f t="shared" si="50"/>
        <v>-</v>
      </c>
      <c r="AT345" s="2">
        <f t="shared" si="55"/>
        <v>50</v>
      </c>
      <c r="AU345" s="88" t="str">
        <f t="shared" si="51"/>
        <v>-</v>
      </c>
      <c r="AV345">
        <f t="shared" si="52"/>
        <v>0</v>
      </c>
      <c r="AW345">
        <f t="shared" si="53"/>
        <v>0</v>
      </c>
    </row>
    <row r="346" spans="1:49">
      <c r="A346" s="22">
        <f t="shared" si="54"/>
        <v>51</v>
      </c>
      <c r="B346" s="108" t="str">
        <f t="shared" si="69"/>
        <v>-</v>
      </c>
      <c r="C346" s="108" t="str">
        <f t="shared" si="69"/>
        <v>-</v>
      </c>
      <c r="D346" s="108" t="str">
        <f t="shared" si="69"/>
        <v>-</v>
      </c>
      <c r="E346" s="108" t="str">
        <f t="shared" si="69"/>
        <v>-</v>
      </c>
      <c r="F346" s="108">
        <f t="shared" si="69"/>
        <v>6</v>
      </c>
      <c r="G346" s="108" t="str">
        <f t="shared" si="69"/>
        <v>-</v>
      </c>
      <c r="H346" s="108" t="str">
        <f t="shared" si="69"/>
        <v>-</v>
      </c>
      <c r="I346" s="108">
        <f t="shared" si="69"/>
        <v>9</v>
      </c>
      <c r="J346" s="108">
        <f t="shared" si="69"/>
        <v>4</v>
      </c>
      <c r="K346" s="108" t="str">
        <f t="shared" si="69"/>
        <v>-</v>
      </c>
      <c r="L346" s="108">
        <f t="shared" si="69"/>
        <v>4</v>
      </c>
      <c r="M346" s="108">
        <f t="shared" si="69"/>
        <v>6</v>
      </c>
      <c r="N346" s="108">
        <f t="shared" si="69"/>
        <v>8</v>
      </c>
      <c r="O346" s="108">
        <f t="shared" si="69"/>
        <v>4</v>
      </c>
      <c r="P346" s="108" t="str">
        <f t="shared" si="69"/>
        <v>-</v>
      </c>
      <c r="Q346" s="108">
        <f t="shared" si="69"/>
        <v>2</v>
      </c>
      <c r="R346" s="108" t="str">
        <f t="shared" si="69"/>
        <v>-</v>
      </c>
      <c r="S346" s="108" t="str">
        <f t="shared" si="69"/>
        <v>-</v>
      </c>
      <c r="T346" s="108">
        <f t="shared" si="69"/>
        <v>8</v>
      </c>
      <c r="U346" s="108" t="str">
        <f t="shared" si="69"/>
        <v>-</v>
      </c>
      <c r="V346" s="108" t="str">
        <f t="shared" si="69"/>
        <v>-</v>
      </c>
      <c r="W346" s="108" t="str">
        <f t="shared" si="69"/>
        <v>-</v>
      </c>
      <c r="X346" s="108" t="str">
        <f t="shared" si="69"/>
        <v>-</v>
      </c>
      <c r="Y346" s="108" t="str">
        <f t="shared" si="71"/>
        <v>-</v>
      </c>
      <c r="Z346" s="108" t="str">
        <f t="shared" si="71"/>
        <v>-</v>
      </c>
      <c r="AA346" s="108" t="str">
        <f t="shared" si="71"/>
        <v>-</v>
      </c>
      <c r="AB346" s="108" t="str">
        <f t="shared" si="71"/>
        <v>-</v>
      </c>
      <c r="AC346" s="108" t="str">
        <f t="shared" si="71"/>
        <v>-</v>
      </c>
      <c r="AD346" s="108">
        <f t="shared" si="71"/>
        <v>4</v>
      </c>
      <c r="AE346" s="108" t="str">
        <f t="shared" si="71"/>
        <v>-</v>
      </c>
      <c r="AF346" s="108" t="str">
        <f t="shared" si="71"/>
        <v>-</v>
      </c>
      <c r="AG346" s="108" t="str">
        <f t="shared" si="71"/>
        <v>-</v>
      </c>
      <c r="AH346" s="108" t="str">
        <f t="shared" si="71"/>
        <v>-</v>
      </c>
      <c r="AI346" s="108" t="str">
        <f t="shared" si="71"/>
        <v>-</v>
      </c>
      <c r="AJ346" s="108" t="str">
        <f t="shared" si="71"/>
        <v>-</v>
      </c>
      <c r="AK346" s="108" t="str">
        <f t="shared" si="71"/>
        <v>-</v>
      </c>
      <c r="AL346" s="108" t="str">
        <f t="shared" si="71"/>
        <v>-</v>
      </c>
      <c r="AM346" s="108" t="str">
        <f t="shared" si="71"/>
        <v>-</v>
      </c>
      <c r="AN346" s="108">
        <f t="shared" si="71"/>
        <v>5</v>
      </c>
      <c r="AO346" s="108" t="str">
        <f t="shared" si="71"/>
        <v>-</v>
      </c>
      <c r="AP346" s="109">
        <f t="shared" si="65"/>
        <v>11</v>
      </c>
      <c r="AQ346" s="88">
        <f t="shared" si="66"/>
        <v>5.4545884545454539</v>
      </c>
      <c r="AR346" s="108">
        <f t="shared" si="50"/>
        <v>20</v>
      </c>
      <c r="AT346" s="2">
        <f t="shared" si="55"/>
        <v>51</v>
      </c>
      <c r="AU346" s="88">
        <f t="shared" si="51"/>
        <v>5.4545884545454539</v>
      </c>
      <c r="AV346">
        <f t="shared" si="52"/>
        <v>12</v>
      </c>
      <c r="AW346">
        <f t="shared" si="53"/>
        <v>11</v>
      </c>
    </row>
    <row r="347" spans="1:49">
      <c r="A347" s="22">
        <f t="shared" si="54"/>
        <v>52</v>
      </c>
      <c r="B347" s="108" t="str">
        <f t="shared" si="69"/>
        <v>-</v>
      </c>
      <c r="C347" s="108" t="str">
        <f t="shared" si="69"/>
        <v>-</v>
      </c>
      <c r="D347" s="108" t="str">
        <f t="shared" si="69"/>
        <v>-</v>
      </c>
      <c r="E347" s="108" t="str">
        <f t="shared" si="69"/>
        <v>-</v>
      </c>
      <c r="F347" s="108" t="str">
        <f t="shared" si="69"/>
        <v>-</v>
      </c>
      <c r="G347" s="108" t="str">
        <f t="shared" si="69"/>
        <v>-</v>
      </c>
      <c r="H347" s="108" t="str">
        <f t="shared" si="69"/>
        <v>-</v>
      </c>
      <c r="I347" s="108" t="str">
        <f t="shared" si="69"/>
        <v>-</v>
      </c>
      <c r="J347" s="108" t="str">
        <f t="shared" si="69"/>
        <v>-</v>
      </c>
      <c r="K347" s="108" t="str">
        <f t="shared" si="69"/>
        <v>-</v>
      </c>
      <c r="L347" s="108" t="str">
        <f t="shared" si="69"/>
        <v>-</v>
      </c>
      <c r="M347" s="108" t="str">
        <f t="shared" si="69"/>
        <v>-</v>
      </c>
      <c r="N347" s="108" t="str">
        <f t="shared" si="69"/>
        <v>-</v>
      </c>
      <c r="O347" s="108" t="str">
        <f t="shared" si="69"/>
        <v>-</v>
      </c>
      <c r="P347" s="108" t="str">
        <f t="shared" si="69"/>
        <v>-</v>
      </c>
      <c r="Q347" s="108" t="str">
        <f t="shared" si="69"/>
        <v>-</v>
      </c>
      <c r="R347" s="108" t="str">
        <f t="shared" si="69"/>
        <v>-</v>
      </c>
      <c r="S347" s="108" t="str">
        <f t="shared" si="69"/>
        <v>-</v>
      </c>
      <c r="T347" s="108" t="str">
        <f t="shared" si="69"/>
        <v>-</v>
      </c>
      <c r="U347" s="108" t="str">
        <f t="shared" si="69"/>
        <v>-</v>
      </c>
      <c r="V347" s="108" t="str">
        <f t="shared" si="69"/>
        <v>-</v>
      </c>
      <c r="W347" s="108" t="str">
        <f t="shared" si="69"/>
        <v>-</v>
      </c>
      <c r="X347" s="108" t="str">
        <f t="shared" si="69"/>
        <v>-</v>
      </c>
      <c r="Y347" s="108" t="str">
        <f t="shared" si="71"/>
        <v>-</v>
      </c>
      <c r="Z347" s="108" t="str">
        <f t="shared" si="71"/>
        <v>-</v>
      </c>
      <c r="AA347" s="108" t="str">
        <f t="shared" si="71"/>
        <v>-</v>
      </c>
      <c r="AB347" s="108" t="str">
        <f t="shared" si="71"/>
        <v>-</v>
      </c>
      <c r="AC347" s="108" t="str">
        <f t="shared" si="71"/>
        <v>-</v>
      </c>
      <c r="AD347" s="108" t="str">
        <f t="shared" si="71"/>
        <v>-</v>
      </c>
      <c r="AE347" s="108" t="str">
        <f t="shared" si="71"/>
        <v>-</v>
      </c>
      <c r="AF347" s="108" t="str">
        <f t="shared" si="71"/>
        <v>-</v>
      </c>
      <c r="AG347" s="108" t="str">
        <f t="shared" si="71"/>
        <v>-</v>
      </c>
      <c r="AH347" s="108" t="str">
        <f t="shared" si="71"/>
        <v>-</v>
      </c>
      <c r="AI347" s="108" t="str">
        <f t="shared" si="71"/>
        <v>-</v>
      </c>
      <c r="AJ347" s="108" t="str">
        <f t="shared" si="71"/>
        <v>-</v>
      </c>
      <c r="AK347" s="108" t="str">
        <f t="shared" si="71"/>
        <v>-</v>
      </c>
      <c r="AL347" s="108" t="str">
        <f t="shared" si="71"/>
        <v>-</v>
      </c>
      <c r="AM347" s="108" t="str">
        <f t="shared" si="71"/>
        <v>-</v>
      </c>
      <c r="AN347" s="108" t="str">
        <f t="shared" si="71"/>
        <v>-</v>
      </c>
      <c r="AO347" s="108" t="str">
        <f t="shared" si="71"/>
        <v>-</v>
      </c>
      <c r="AP347" s="109">
        <f t="shared" si="65"/>
        <v>0</v>
      </c>
      <c r="AQ347" s="88" t="str">
        <f t="shared" si="66"/>
        <v>-</v>
      </c>
      <c r="AR347" s="108" t="str">
        <f t="shared" si="50"/>
        <v>-</v>
      </c>
      <c r="AT347" s="2">
        <f t="shared" si="55"/>
        <v>52</v>
      </c>
      <c r="AU347" s="88" t="str">
        <f t="shared" si="51"/>
        <v>-</v>
      </c>
      <c r="AV347">
        <f t="shared" si="52"/>
        <v>0</v>
      </c>
      <c r="AW347">
        <f t="shared" si="53"/>
        <v>0</v>
      </c>
    </row>
    <row r="348" spans="1:49">
      <c r="A348" s="22">
        <f t="shared" si="54"/>
        <v>53</v>
      </c>
      <c r="B348" s="108" t="str">
        <f t="shared" si="69"/>
        <v>-</v>
      </c>
      <c r="C348" s="108" t="str">
        <f t="shared" si="69"/>
        <v>-</v>
      </c>
      <c r="D348" s="108" t="str">
        <f t="shared" si="69"/>
        <v>-</v>
      </c>
      <c r="E348" s="108" t="str">
        <f t="shared" si="69"/>
        <v>-</v>
      </c>
      <c r="F348" s="108" t="str">
        <f t="shared" si="69"/>
        <v>-</v>
      </c>
      <c r="G348" s="108" t="str">
        <f t="shared" si="69"/>
        <v>-</v>
      </c>
      <c r="H348" s="108" t="str">
        <f t="shared" si="69"/>
        <v>-</v>
      </c>
      <c r="I348" s="108" t="str">
        <f t="shared" si="69"/>
        <v>-</v>
      </c>
      <c r="J348" s="108" t="str">
        <f t="shared" si="69"/>
        <v>-</v>
      </c>
      <c r="K348" s="108" t="str">
        <f t="shared" si="69"/>
        <v>-</v>
      </c>
      <c r="L348" s="108" t="str">
        <f t="shared" si="69"/>
        <v>-</v>
      </c>
      <c r="M348" s="108" t="str">
        <f t="shared" si="69"/>
        <v>-</v>
      </c>
      <c r="N348" s="108" t="str">
        <f t="shared" si="69"/>
        <v>-</v>
      </c>
      <c r="O348" s="108" t="str">
        <f t="shared" si="69"/>
        <v>-</v>
      </c>
      <c r="P348" s="108" t="str">
        <f t="shared" si="69"/>
        <v>-</v>
      </c>
      <c r="Q348" s="108" t="str">
        <f t="shared" si="69"/>
        <v>-</v>
      </c>
      <c r="R348" s="108" t="str">
        <f t="shared" si="69"/>
        <v>-</v>
      </c>
      <c r="S348" s="108" t="str">
        <f t="shared" si="69"/>
        <v>-</v>
      </c>
      <c r="T348" s="108" t="str">
        <f t="shared" si="69"/>
        <v>-</v>
      </c>
      <c r="U348" s="108" t="str">
        <f t="shared" si="69"/>
        <v>-</v>
      </c>
      <c r="V348" s="108" t="str">
        <f t="shared" si="69"/>
        <v>-</v>
      </c>
      <c r="W348" s="108" t="str">
        <f t="shared" si="69"/>
        <v>-</v>
      </c>
      <c r="X348" s="108" t="str">
        <f t="shared" si="69"/>
        <v>-</v>
      </c>
      <c r="Y348" s="108" t="str">
        <f t="shared" si="71"/>
        <v>-</v>
      </c>
      <c r="Z348" s="108" t="str">
        <f t="shared" si="71"/>
        <v>-</v>
      </c>
      <c r="AA348" s="108" t="str">
        <f t="shared" si="71"/>
        <v>-</v>
      </c>
      <c r="AB348" s="108" t="str">
        <f t="shared" si="71"/>
        <v>-</v>
      </c>
      <c r="AC348" s="108" t="str">
        <f t="shared" si="71"/>
        <v>-</v>
      </c>
      <c r="AD348" s="108" t="str">
        <f t="shared" si="71"/>
        <v>-</v>
      </c>
      <c r="AE348" s="108" t="str">
        <f t="shared" si="71"/>
        <v>-</v>
      </c>
      <c r="AF348" s="108" t="str">
        <f t="shared" si="71"/>
        <v>-</v>
      </c>
      <c r="AG348" s="108" t="str">
        <f t="shared" si="71"/>
        <v>-</v>
      </c>
      <c r="AH348" s="108" t="str">
        <f t="shared" si="71"/>
        <v>-</v>
      </c>
      <c r="AI348" s="108" t="str">
        <f t="shared" si="71"/>
        <v>-</v>
      </c>
      <c r="AJ348" s="108" t="str">
        <f t="shared" si="71"/>
        <v>-</v>
      </c>
      <c r="AK348" s="108" t="str">
        <f t="shared" si="71"/>
        <v>-</v>
      </c>
      <c r="AL348" s="108" t="str">
        <f t="shared" si="71"/>
        <v>-</v>
      </c>
      <c r="AM348" s="108" t="str">
        <f t="shared" si="71"/>
        <v>-</v>
      </c>
      <c r="AN348" s="108" t="str">
        <f t="shared" si="71"/>
        <v>-</v>
      </c>
      <c r="AO348" s="108" t="str">
        <f t="shared" si="71"/>
        <v>-</v>
      </c>
      <c r="AP348" s="109">
        <f t="shared" si="65"/>
        <v>0</v>
      </c>
      <c r="AQ348" s="88" t="str">
        <f t="shared" si="66"/>
        <v>-</v>
      </c>
      <c r="AR348" s="108" t="str">
        <f t="shared" si="50"/>
        <v>-</v>
      </c>
      <c r="AT348" s="2">
        <f t="shared" si="55"/>
        <v>53</v>
      </c>
      <c r="AU348" s="88" t="str">
        <f t="shared" si="51"/>
        <v>-</v>
      </c>
      <c r="AV348">
        <f t="shared" si="52"/>
        <v>0</v>
      </c>
      <c r="AW348">
        <f t="shared" si="53"/>
        <v>0</v>
      </c>
    </row>
    <row r="349" spans="1:49">
      <c r="A349" s="22">
        <f t="shared" si="54"/>
        <v>54</v>
      </c>
      <c r="B349" s="108" t="str">
        <f t="shared" si="69"/>
        <v>-</v>
      </c>
      <c r="C349" s="108" t="str">
        <f t="shared" si="69"/>
        <v>-</v>
      </c>
      <c r="D349" s="108" t="str">
        <f t="shared" si="69"/>
        <v>-</v>
      </c>
      <c r="E349" s="108" t="str">
        <f t="shared" si="69"/>
        <v>-</v>
      </c>
      <c r="F349" s="108" t="str">
        <f t="shared" si="69"/>
        <v>-</v>
      </c>
      <c r="G349" s="108" t="str">
        <f t="shared" si="69"/>
        <v>-</v>
      </c>
      <c r="H349" s="108" t="str">
        <f t="shared" si="69"/>
        <v>-</v>
      </c>
      <c r="I349" s="108" t="str">
        <f t="shared" si="69"/>
        <v>-</v>
      </c>
      <c r="J349" s="108" t="str">
        <f t="shared" si="69"/>
        <v>-</v>
      </c>
      <c r="K349" s="108" t="str">
        <f t="shared" si="69"/>
        <v>-</v>
      </c>
      <c r="L349" s="108" t="str">
        <f t="shared" si="69"/>
        <v>-</v>
      </c>
      <c r="M349" s="108" t="str">
        <f t="shared" si="69"/>
        <v>-</v>
      </c>
      <c r="N349" s="108" t="str">
        <f t="shared" si="69"/>
        <v>-</v>
      </c>
      <c r="O349" s="108" t="str">
        <f t="shared" si="69"/>
        <v>-</v>
      </c>
      <c r="P349" s="108" t="str">
        <f t="shared" si="69"/>
        <v>-</v>
      </c>
      <c r="Q349" s="108" t="str">
        <f t="shared" si="69"/>
        <v>-</v>
      </c>
      <c r="R349" s="108" t="str">
        <f t="shared" si="69"/>
        <v>-</v>
      </c>
      <c r="S349" s="108" t="str">
        <f t="shared" si="69"/>
        <v>-</v>
      </c>
      <c r="T349" s="108" t="str">
        <f t="shared" si="69"/>
        <v>-</v>
      </c>
      <c r="U349" s="108" t="str">
        <f t="shared" si="69"/>
        <v>-</v>
      </c>
      <c r="V349" s="108" t="str">
        <f t="shared" si="69"/>
        <v>-</v>
      </c>
      <c r="W349" s="108" t="str">
        <f t="shared" si="69"/>
        <v>-</v>
      </c>
      <c r="X349" s="108" t="str">
        <f t="shared" si="69"/>
        <v>-</v>
      </c>
      <c r="Y349" s="108" t="str">
        <f t="shared" si="71"/>
        <v>-</v>
      </c>
      <c r="Z349" s="108" t="str">
        <f t="shared" si="71"/>
        <v>-</v>
      </c>
      <c r="AA349" s="108" t="str">
        <f t="shared" si="71"/>
        <v>-</v>
      </c>
      <c r="AB349" s="108" t="str">
        <f t="shared" si="71"/>
        <v>-</v>
      </c>
      <c r="AC349" s="108" t="str">
        <f t="shared" si="71"/>
        <v>-</v>
      </c>
      <c r="AD349" s="108" t="str">
        <f t="shared" si="71"/>
        <v>-</v>
      </c>
      <c r="AE349" s="108" t="str">
        <f t="shared" si="71"/>
        <v>-</v>
      </c>
      <c r="AF349" s="108" t="str">
        <f t="shared" si="71"/>
        <v>-</v>
      </c>
      <c r="AG349" s="108" t="str">
        <f t="shared" si="71"/>
        <v>-</v>
      </c>
      <c r="AH349" s="108" t="str">
        <f t="shared" si="71"/>
        <v>-</v>
      </c>
      <c r="AI349" s="108" t="str">
        <f t="shared" si="71"/>
        <v>-</v>
      </c>
      <c r="AJ349" s="108" t="str">
        <f t="shared" si="71"/>
        <v>-</v>
      </c>
      <c r="AK349" s="108" t="str">
        <f t="shared" si="71"/>
        <v>-</v>
      </c>
      <c r="AL349" s="108" t="str">
        <f t="shared" si="71"/>
        <v>-</v>
      </c>
      <c r="AM349" s="108" t="str">
        <f t="shared" si="71"/>
        <v>-</v>
      </c>
      <c r="AN349" s="108" t="str">
        <f t="shared" si="71"/>
        <v>-</v>
      </c>
      <c r="AO349" s="108" t="str">
        <f t="shared" si="71"/>
        <v>-</v>
      </c>
      <c r="AP349" s="109">
        <f t="shared" si="65"/>
        <v>0</v>
      </c>
      <c r="AQ349" s="88" t="str">
        <f t="shared" si="66"/>
        <v>-</v>
      </c>
      <c r="AR349" s="108" t="str">
        <f t="shared" si="50"/>
        <v>-</v>
      </c>
      <c r="AT349" s="2">
        <f t="shared" si="55"/>
        <v>54</v>
      </c>
      <c r="AU349" s="88" t="str">
        <f t="shared" si="51"/>
        <v>-</v>
      </c>
      <c r="AV349">
        <f t="shared" si="52"/>
        <v>0</v>
      </c>
      <c r="AW349">
        <f t="shared" si="53"/>
        <v>0</v>
      </c>
    </row>
    <row r="350" spans="1:49">
      <c r="A350" s="22">
        <f t="shared" si="54"/>
        <v>55</v>
      </c>
      <c r="B350" s="108" t="str">
        <f t="shared" si="69"/>
        <v>-</v>
      </c>
      <c r="C350" s="108" t="str">
        <f t="shared" si="69"/>
        <v>-</v>
      </c>
      <c r="D350" s="108" t="str">
        <f t="shared" si="69"/>
        <v>-</v>
      </c>
      <c r="E350" s="108" t="str">
        <f t="shared" si="69"/>
        <v>-</v>
      </c>
      <c r="F350" s="108" t="str">
        <f t="shared" si="69"/>
        <v>-</v>
      </c>
      <c r="G350" s="108" t="str">
        <f t="shared" si="69"/>
        <v>-</v>
      </c>
      <c r="H350" s="108" t="str">
        <f t="shared" si="69"/>
        <v>-</v>
      </c>
      <c r="I350" s="108" t="str">
        <f t="shared" si="69"/>
        <v>-</v>
      </c>
      <c r="J350" s="108" t="str">
        <f t="shared" si="69"/>
        <v>-</v>
      </c>
      <c r="K350" s="108" t="str">
        <f t="shared" si="69"/>
        <v>-</v>
      </c>
      <c r="L350" s="108" t="str">
        <f t="shared" si="69"/>
        <v>-</v>
      </c>
      <c r="M350" s="108" t="str">
        <f t="shared" si="69"/>
        <v>-</v>
      </c>
      <c r="N350" s="108" t="str">
        <f t="shared" si="69"/>
        <v>-</v>
      </c>
      <c r="O350" s="108" t="str">
        <f t="shared" si="69"/>
        <v>-</v>
      </c>
      <c r="P350" s="108" t="str">
        <f t="shared" si="69"/>
        <v>-</v>
      </c>
      <c r="Q350" s="108" t="str">
        <f t="shared" ref="Q350:X350" si="72">IF(AND(Q$98="ДА",Q253="-"),Q57,"-")</f>
        <v>-</v>
      </c>
      <c r="R350" s="108" t="str">
        <f t="shared" si="72"/>
        <v>-</v>
      </c>
      <c r="S350" s="108" t="str">
        <f t="shared" si="72"/>
        <v>-</v>
      </c>
      <c r="T350" s="108" t="str">
        <f t="shared" si="72"/>
        <v>-</v>
      </c>
      <c r="U350" s="108" t="str">
        <f t="shared" si="72"/>
        <v>-</v>
      </c>
      <c r="V350" s="108" t="str">
        <f t="shared" si="72"/>
        <v>-</v>
      </c>
      <c r="W350" s="108" t="str">
        <f t="shared" si="72"/>
        <v>-</v>
      </c>
      <c r="X350" s="108" t="str">
        <f t="shared" si="72"/>
        <v>-</v>
      </c>
      <c r="Y350" s="108" t="str">
        <f t="shared" si="71"/>
        <v>-</v>
      </c>
      <c r="Z350" s="108" t="str">
        <f t="shared" si="71"/>
        <v>-</v>
      </c>
      <c r="AA350" s="108" t="str">
        <f t="shared" si="71"/>
        <v>-</v>
      </c>
      <c r="AB350" s="108" t="str">
        <f t="shared" si="71"/>
        <v>-</v>
      </c>
      <c r="AC350" s="108" t="str">
        <f t="shared" si="71"/>
        <v>-</v>
      </c>
      <c r="AD350" s="108" t="str">
        <f t="shared" si="71"/>
        <v>-</v>
      </c>
      <c r="AE350" s="108" t="str">
        <f t="shared" si="71"/>
        <v>-</v>
      </c>
      <c r="AF350" s="108" t="str">
        <f t="shared" si="71"/>
        <v>-</v>
      </c>
      <c r="AG350" s="108" t="str">
        <f t="shared" si="71"/>
        <v>-</v>
      </c>
      <c r="AH350" s="108" t="str">
        <f t="shared" si="71"/>
        <v>-</v>
      </c>
      <c r="AI350" s="108" t="str">
        <f t="shared" si="71"/>
        <v>-</v>
      </c>
      <c r="AJ350" s="108" t="str">
        <f t="shared" si="71"/>
        <v>-</v>
      </c>
      <c r="AK350" s="108" t="str">
        <f t="shared" si="71"/>
        <v>-</v>
      </c>
      <c r="AL350" s="108" t="str">
        <f t="shared" si="71"/>
        <v>-</v>
      </c>
      <c r="AM350" s="108" t="str">
        <f t="shared" si="71"/>
        <v>-</v>
      </c>
      <c r="AN350" s="108" t="str">
        <f t="shared" si="71"/>
        <v>-</v>
      </c>
      <c r="AO350" s="108" t="str">
        <f t="shared" si="71"/>
        <v>-</v>
      </c>
      <c r="AP350" s="109">
        <f t="shared" si="65"/>
        <v>0</v>
      </c>
      <c r="AQ350" s="88" t="str">
        <f t="shared" si="66"/>
        <v>-</v>
      </c>
      <c r="AR350" s="108" t="str">
        <f t="shared" si="50"/>
        <v>-</v>
      </c>
      <c r="AT350" s="2">
        <f t="shared" si="55"/>
        <v>55</v>
      </c>
      <c r="AU350" s="88" t="str">
        <f t="shared" si="51"/>
        <v>-</v>
      </c>
      <c r="AV350">
        <f t="shared" si="52"/>
        <v>0</v>
      </c>
      <c r="AW350">
        <f t="shared" si="53"/>
        <v>0</v>
      </c>
    </row>
    <row r="351" spans="1:49">
      <c r="A351" s="22">
        <f t="shared" si="54"/>
        <v>56</v>
      </c>
      <c r="B351" s="108" t="str">
        <f t="shared" ref="B351:X361" si="73">IF(AND(B$98="ДА",B254="-"),B58,"-")</f>
        <v>-</v>
      </c>
      <c r="C351" s="108" t="str">
        <f t="shared" si="73"/>
        <v>-</v>
      </c>
      <c r="D351" s="108" t="str">
        <f t="shared" si="73"/>
        <v>-</v>
      </c>
      <c r="E351" s="108" t="str">
        <f t="shared" si="73"/>
        <v>-</v>
      </c>
      <c r="F351" s="108" t="str">
        <f t="shared" si="73"/>
        <v>-</v>
      </c>
      <c r="G351" s="108" t="str">
        <f t="shared" si="73"/>
        <v>-</v>
      </c>
      <c r="H351" s="108" t="str">
        <f t="shared" si="73"/>
        <v>-</v>
      </c>
      <c r="I351" s="108" t="str">
        <f t="shared" si="73"/>
        <v>-</v>
      </c>
      <c r="J351" s="108" t="str">
        <f t="shared" si="73"/>
        <v>-</v>
      </c>
      <c r="K351" s="108" t="str">
        <f t="shared" si="73"/>
        <v>-</v>
      </c>
      <c r="L351" s="108" t="str">
        <f t="shared" si="73"/>
        <v>-</v>
      </c>
      <c r="M351" s="108" t="str">
        <f t="shared" si="73"/>
        <v>-</v>
      </c>
      <c r="N351" s="108" t="str">
        <f t="shared" si="73"/>
        <v>-</v>
      </c>
      <c r="O351" s="108" t="str">
        <f t="shared" si="73"/>
        <v>-</v>
      </c>
      <c r="P351" s="108" t="str">
        <f t="shared" si="73"/>
        <v>-</v>
      </c>
      <c r="Q351" s="108" t="str">
        <f t="shared" si="73"/>
        <v>-</v>
      </c>
      <c r="R351" s="108" t="str">
        <f t="shared" si="73"/>
        <v>-</v>
      </c>
      <c r="S351" s="108" t="str">
        <f t="shared" si="73"/>
        <v>-</v>
      </c>
      <c r="T351" s="108" t="str">
        <f t="shared" si="73"/>
        <v>-</v>
      </c>
      <c r="U351" s="108" t="str">
        <f t="shared" si="73"/>
        <v>-</v>
      </c>
      <c r="V351" s="108" t="str">
        <f t="shared" si="73"/>
        <v>-</v>
      </c>
      <c r="W351" s="108" t="str">
        <f t="shared" si="73"/>
        <v>-</v>
      </c>
      <c r="X351" s="108" t="str">
        <f t="shared" si="73"/>
        <v>-</v>
      </c>
      <c r="Y351" s="108" t="str">
        <f t="shared" si="71"/>
        <v>-</v>
      </c>
      <c r="Z351" s="108" t="str">
        <f t="shared" si="71"/>
        <v>-</v>
      </c>
      <c r="AA351" s="108" t="str">
        <f t="shared" si="71"/>
        <v>-</v>
      </c>
      <c r="AB351" s="108" t="str">
        <f t="shared" si="71"/>
        <v>-</v>
      </c>
      <c r="AC351" s="108" t="str">
        <f t="shared" si="71"/>
        <v>-</v>
      </c>
      <c r="AD351" s="108" t="str">
        <f t="shared" si="71"/>
        <v>-</v>
      </c>
      <c r="AE351" s="108" t="str">
        <f t="shared" si="71"/>
        <v>-</v>
      </c>
      <c r="AF351" s="108" t="str">
        <f t="shared" si="71"/>
        <v>-</v>
      </c>
      <c r="AG351" s="108" t="str">
        <f t="shared" si="71"/>
        <v>-</v>
      </c>
      <c r="AH351" s="108" t="str">
        <f t="shared" si="71"/>
        <v>-</v>
      </c>
      <c r="AI351" s="108" t="str">
        <f t="shared" si="71"/>
        <v>-</v>
      </c>
      <c r="AJ351" s="108" t="str">
        <f t="shared" si="71"/>
        <v>-</v>
      </c>
      <c r="AK351" s="108" t="str">
        <f t="shared" si="71"/>
        <v>-</v>
      </c>
      <c r="AL351" s="108" t="str">
        <f t="shared" si="71"/>
        <v>-</v>
      </c>
      <c r="AM351" s="108" t="str">
        <f t="shared" si="71"/>
        <v>-</v>
      </c>
      <c r="AN351" s="108" t="str">
        <f t="shared" si="71"/>
        <v>-</v>
      </c>
      <c r="AO351" s="108" t="str">
        <f t="shared" si="71"/>
        <v>-</v>
      </c>
      <c r="AP351" s="109">
        <f t="shared" si="65"/>
        <v>0</v>
      </c>
      <c r="AQ351" s="88" t="str">
        <f t="shared" si="66"/>
        <v>-</v>
      </c>
      <c r="AR351" s="108" t="str">
        <f t="shared" si="50"/>
        <v>-</v>
      </c>
      <c r="AT351" s="2">
        <f t="shared" si="55"/>
        <v>56</v>
      </c>
      <c r="AU351" s="88" t="str">
        <f t="shared" si="51"/>
        <v>-</v>
      </c>
      <c r="AV351">
        <f t="shared" si="52"/>
        <v>0</v>
      </c>
      <c r="AW351">
        <f t="shared" si="53"/>
        <v>0</v>
      </c>
    </row>
    <row r="352" spans="1:49">
      <c r="A352" s="22">
        <f t="shared" si="54"/>
        <v>57</v>
      </c>
      <c r="B352" s="108" t="str">
        <f t="shared" si="73"/>
        <v>-</v>
      </c>
      <c r="C352" s="108" t="str">
        <f t="shared" si="73"/>
        <v>-</v>
      </c>
      <c r="D352" s="108" t="str">
        <f t="shared" si="73"/>
        <v>-</v>
      </c>
      <c r="E352" s="108" t="str">
        <f t="shared" si="73"/>
        <v>-</v>
      </c>
      <c r="F352" s="108" t="str">
        <f t="shared" si="73"/>
        <v>-</v>
      </c>
      <c r="G352" s="108" t="str">
        <f t="shared" si="73"/>
        <v>-</v>
      </c>
      <c r="H352" s="108" t="str">
        <f t="shared" si="73"/>
        <v>-</v>
      </c>
      <c r="I352" s="108" t="str">
        <f t="shared" si="73"/>
        <v>-</v>
      </c>
      <c r="J352" s="108" t="str">
        <f t="shared" si="73"/>
        <v>-</v>
      </c>
      <c r="K352" s="108" t="str">
        <f t="shared" si="73"/>
        <v>-</v>
      </c>
      <c r="L352" s="108" t="str">
        <f t="shared" si="73"/>
        <v>-</v>
      </c>
      <c r="M352" s="108" t="str">
        <f t="shared" si="73"/>
        <v>-</v>
      </c>
      <c r="N352" s="108" t="str">
        <f t="shared" si="73"/>
        <v>-</v>
      </c>
      <c r="O352" s="108" t="str">
        <f t="shared" si="73"/>
        <v>-</v>
      </c>
      <c r="P352" s="108" t="str">
        <f t="shared" si="73"/>
        <v>-</v>
      </c>
      <c r="Q352" s="108" t="str">
        <f t="shared" si="73"/>
        <v>-</v>
      </c>
      <c r="R352" s="108" t="str">
        <f t="shared" si="73"/>
        <v>-</v>
      </c>
      <c r="S352" s="108" t="str">
        <f t="shared" si="73"/>
        <v>-</v>
      </c>
      <c r="T352" s="108" t="str">
        <f t="shared" si="73"/>
        <v>-</v>
      </c>
      <c r="U352" s="108" t="str">
        <f t="shared" si="73"/>
        <v>-</v>
      </c>
      <c r="V352" s="108" t="str">
        <f t="shared" si="73"/>
        <v>-</v>
      </c>
      <c r="W352" s="108" t="str">
        <f t="shared" si="73"/>
        <v>-</v>
      </c>
      <c r="X352" s="108" t="str">
        <f t="shared" si="73"/>
        <v>-</v>
      </c>
      <c r="Y352" s="108" t="str">
        <f t="shared" si="71"/>
        <v>-</v>
      </c>
      <c r="Z352" s="108" t="str">
        <f t="shared" si="71"/>
        <v>-</v>
      </c>
      <c r="AA352" s="108" t="str">
        <f t="shared" si="71"/>
        <v>-</v>
      </c>
      <c r="AB352" s="108" t="str">
        <f t="shared" si="71"/>
        <v>-</v>
      </c>
      <c r="AC352" s="108" t="str">
        <f t="shared" si="71"/>
        <v>-</v>
      </c>
      <c r="AD352" s="108" t="str">
        <f t="shared" si="71"/>
        <v>-</v>
      </c>
      <c r="AE352" s="108" t="str">
        <f t="shared" si="71"/>
        <v>-</v>
      </c>
      <c r="AF352" s="108" t="str">
        <f t="shared" si="71"/>
        <v>-</v>
      </c>
      <c r="AG352" s="108" t="str">
        <f t="shared" si="71"/>
        <v>-</v>
      </c>
      <c r="AH352" s="108" t="str">
        <f t="shared" si="71"/>
        <v>-</v>
      </c>
      <c r="AI352" s="108" t="str">
        <f t="shared" si="71"/>
        <v>-</v>
      </c>
      <c r="AJ352" s="108" t="str">
        <f t="shared" si="71"/>
        <v>-</v>
      </c>
      <c r="AK352" s="108" t="str">
        <f t="shared" si="71"/>
        <v>-</v>
      </c>
      <c r="AL352" s="108" t="str">
        <f t="shared" si="71"/>
        <v>-</v>
      </c>
      <c r="AM352" s="108" t="str">
        <f t="shared" si="71"/>
        <v>-</v>
      </c>
      <c r="AN352" s="108" t="str">
        <f t="shared" si="71"/>
        <v>-</v>
      </c>
      <c r="AO352" s="108" t="str">
        <f t="shared" si="71"/>
        <v>-</v>
      </c>
      <c r="AP352" s="109">
        <f t="shared" si="65"/>
        <v>0</v>
      </c>
      <c r="AQ352" s="88" t="str">
        <f t="shared" si="66"/>
        <v>-</v>
      </c>
      <c r="AR352" s="108" t="str">
        <f t="shared" si="50"/>
        <v>-</v>
      </c>
      <c r="AT352" s="2">
        <f t="shared" si="55"/>
        <v>57</v>
      </c>
      <c r="AU352" s="88" t="str">
        <f t="shared" si="51"/>
        <v>-</v>
      </c>
      <c r="AV352">
        <f t="shared" si="52"/>
        <v>0</v>
      </c>
      <c r="AW352">
        <f t="shared" si="53"/>
        <v>0</v>
      </c>
    </row>
    <row r="353" spans="1:49">
      <c r="A353" s="22">
        <f t="shared" si="54"/>
        <v>58</v>
      </c>
      <c r="B353" s="108" t="str">
        <f t="shared" si="73"/>
        <v>-</v>
      </c>
      <c r="C353" s="108" t="str">
        <f t="shared" si="73"/>
        <v>-</v>
      </c>
      <c r="D353" s="108" t="str">
        <f t="shared" si="73"/>
        <v>-</v>
      </c>
      <c r="E353" s="108" t="str">
        <f t="shared" si="73"/>
        <v>-</v>
      </c>
      <c r="F353" s="108" t="str">
        <f t="shared" si="73"/>
        <v>-</v>
      </c>
      <c r="G353" s="108" t="str">
        <f t="shared" si="73"/>
        <v>-</v>
      </c>
      <c r="H353" s="108" t="str">
        <f t="shared" si="73"/>
        <v>-</v>
      </c>
      <c r="I353" s="108" t="str">
        <f t="shared" si="73"/>
        <v>-</v>
      </c>
      <c r="J353" s="108" t="str">
        <f t="shared" si="73"/>
        <v>-</v>
      </c>
      <c r="K353" s="108" t="str">
        <f t="shared" si="73"/>
        <v>-</v>
      </c>
      <c r="L353" s="108" t="str">
        <f t="shared" si="73"/>
        <v>-</v>
      </c>
      <c r="M353" s="108" t="str">
        <f t="shared" si="73"/>
        <v>-</v>
      </c>
      <c r="N353" s="108" t="str">
        <f t="shared" si="73"/>
        <v>-</v>
      </c>
      <c r="O353" s="108" t="str">
        <f t="shared" si="73"/>
        <v>-</v>
      </c>
      <c r="P353" s="108" t="str">
        <f t="shared" si="73"/>
        <v>-</v>
      </c>
      <c r="Q353" s="108" t="str">
        <f t="shared" si="73"/>
        <v>-</v>
      </c>
      <c r="R353" s="108" t="str">
        <f t="shared" si="73"/>
        <v>-</v>
      </c>
      <c r="S353" s="108" t="str">
        <f t="shared" si="73"/>
        <v>-</v>
      </c>
      <c r="T353" s="108" t="str">
        <f t="shared" si="73"/>
        <v>-</v>
      </c>
      <c r="U353" s="108" t="str">
        <f t="shared" si="73"/>
        <v>-</v>
      </c>
      <c r="V353" s="108" t="str">
        <f t="shared" si="73"/>
        <v>-</v>
      </c>
      <c r="W353" s="108" t="str">
        <f t="shared" si="73"/>
        <v>-</v>
      </c>
      <c r="X353" s="108" t="str">
        <f t="shared" si="73"/>
        <v>-</v>
      </c>
      <c r="Y353" s="108" t="str">
        <f t="shared" si="71"/>
        <v>-</v>
      </c>
      <c r="Z353" s="108" t="str">
        <f t="shared" si="71"/>
        <v>-</v>
      </c>
      <c r="AA353" s="108" t="str">
        <f t="shared" si="71"/>
        <v>-</v>
      </c>
      <c r="AB353" s="108" t="str">
        <f t="shared" si="71"/>
        <v>-</v>
      </c>
      <c r="AC353" s="108" t="str">
        <f t="shared" si="71"/>
        <v>-</v>
      </c>
      <c r="AD353" s="108" t="str">
        <f t="shared" si="71"/>
        <v>-</v>
      </c>
      <c r="AE353" s="108" t="str">
        <f t="shared" si="71"/>
        <v>-</v>
      </c>
      <c r="AF353" s="108" t="str">
        <f t="shared" si="71"/>
        <v>-</v>
      </c>
      <c r="AG353" s="108" t="str">
        <f t="shared" si="71"/>
        <v>-</v>
      </c>
      <c r="AH353" s="108" t="str">
        <f t="shared" si="71"/>
        <v>-</v>
      </c>
      <c r="AI353" s="108" t="str">
        <f t="shared" si="71"/>
        <v>-</v>
      </c>
      <c r="AJ353" s="108" t="str">
        <f t="shared" si="71"/>
        <v>-</v>
      </c>
      <c r="AK353" s="108" t="str">
        <f t="shared" si="71"/>
        <v>-</v>
      </c>
      <c r="AL353" s="108" t="str">
        <f t="shared" si="71"/>
        <v>-</v>
      </c>
      <c r="AM353" s="108" t="str">
        <f t="shared" si="71"/>
        <v>-</v>
      </c>
      <c r="AN353" s="108" t="str">
        <f t="shared" si="71"/>
        <v>-</v>
      </c>
      <c r="AO353" s="108" t="str">
        <f t="shared" si="71"/>
        <v>-</v>
      </c>
      <c r="AP353" s="109">
        <f t="shared" si="65"/>
        <v>0</v>
      </c>
      <c r="AQ353" s="88" t="str">
        <f t="shared" si="66"/>
        <v>-</v>
      </c>
      <c r="AR353" s="108" t="str">
        <f t="shared" si="50"/>
        <v>-</v>
      </c>
      <c r="AT353" s="2">
        <f t="shared" si="55"/>
        <v>58</v>
      </c>
      <c r="AU353" s="88" t="str">
        <f t="shared" si="51"/>
        <v>-</v>
      </c>
      <c r="AV353">
        <f t="shared" si="52"/>
        <v>0</v>
      </c>
      <c r="AW353">
        <f t="shared" si="53"/>
        <v>0</v>
      </c>
    </row>
    <row r="354" spans="1:49">
      <c r="A354" s="22">
        <f t="shared" si="54"/>
        <v>59</v>
      </c>
      <c r="B354" s="108" t="str">
        <f t="shared" si="73"/>
        <v>-</v>
      </c>
      <c r="C354" s="108" t="str">
        <f t="shared" si="73"/>
        <v>-</v>
      </c>
      <c r="D354" s="108" t="str">
        <f t="shared" si="73"/>
        <v>-</v>
      </c>
      <c r="E354" s="108" t="str">
        <f t="shared" si="73"/>
        <v>-</v>
      </c>
      <c r="F354" s="108" t="str">
        <f t="shared" si="73"/>
        <v>-</v>
      </c>
      <c r="G354" s="108" t="str">
        <f t="shared" si="73"/>
        <v>-</v>
      </c>
      <c r="H354" s="108" t="str">
        <f t="shared" si="73"/>
        <v>-</v>
      </c>
      <c r="I354" s="108" t="str">
        <f t="shared" si="73"/>
        <v>-</v>
      </c>
      <c r="J354" s="108" t="str">
        <f t="shared" si="73"/>
        <v>-</v>
      </c>
      <c r="K354" s="108" t="str">
        <f t="shared" si="73"/>
        <v>-</v>
      </c>
      <c r="L354" s="108" t="str">
        <f t="shared" si="73"/>
        <v>-</v>
      </c>
      <c r="M354" s="108" t="str">
        <f t="shared" si="73"/>
        <v>-</v>
      </c>
      <c r="N354" s="108" t="str">
        <f t="shared" si="73"/>
        <v>-</v>
      </c>
      <c r="O354" s="108" t="str">
        <f t="shared" si="73"/>
        <v>-</v>
      </c>
      <c r="P354" s="108" t="str">
        <f t="shared" si="73"/>
        <v>-</v>
      </c>
      <c r="Q354" s="108" t="str">
        <f t="shared" si="73"/>
        <v>-</v>
      </c>
      <c r="R354" s="108" t="str">
        <f t="shared" si="73"/>
        <v>-</v>
      </c>
      <c r="S354" s="108" t="str">
        <f t="shared" si="73"/>
        <v>-</v>
      </c>
      <c r="T354" s="108" t="str">
        <f t="shared" si="73"/>
        <v>-</v>
      </c>
      <c r="U354" s="108" t="str">
        <f t="shared" si="73"/>
        <v>-</v>
      </c>
      <c r="V354" s="108" t="str">
        <f t="shared" si="73"/>
        <v>-</v>
      </c>
      <c r="W354" s="108" t="str">
        <f t="shared" si="73"/>
        <v>-</v>
      </c>
      <c r="X354" s="108" t="str">
        <f t="shared" si="73"/>
        <v>-</v>
      </c>
      <c r="Y354" s="108" t="str">
        <f t="shared" si="71"/>
        <v>-</v>
      </c>
      <c r="Z354" s="108" t="str">
        <f t="shared" si="71"/>
        <v>-</v>
      </c>
      <c r="AA354" s="108" t="str">
        <f t="shared" si="71"/>
        <v>-</v>
      </c>
      <c r="AB354" s="108" t="str">
        <f t="shared" si="71"/>
        <v>-</v>
      </c>
      <c r="AC354" s="108" t="str">
        <f t="shared" si="71"/>
        <v>-</v>
      </c>
      <c r="AD354" s="108" t="str">
        <f t="shared" si="71"/>
        <v>-</v>
      </c>
      <c r="AE354" s="108" t="str">
        <f t="shared" si="71"/>
        <v>-</v>
      </c>
      <c r="AF354" s="108" t="str">
        <f t="shared" si="71"/>
        <v>-</v>
      </c>
      <c r="AG354" s="108" t="str">
        <f t="shared" si="71"/>
        <v>-</v>
      </c>
      <c r="AH354" s="108" t="str">
        <f t="shared" si="71"/>
        <v>-</v>
      </c>
      <c r="AI354" s="108" t="str">
        <f t="shared" si="71"/>
        <v>-</v>
      </c>
      <c r="AJ354" s="108" t="str">
        <f t="shared" si="71"/>
        <v>-</v>
      </c>
      <c r="AK354" s="108" t="str">
        <f t="shared" si="71"/>
        <v>-</v>
      </c>
      <c r="AL354" s="108" t="str">
        <f t="shared" si="71"/>
        <v>-</v>
      </c>
      <c r="AM354" s="108" t="str">
        <f t="shared" si="71"/>
        <v>-</v>
      </c>
      <c r="AN354" s="108" t="str">
        <f t="shared" si="71"/>
        <v>-</v>
      </c>
      <c r="AO354" s="108" t="str">
        <f t="shared" si="71"/>
        <v>-</v>
      </c>
      <c r="AP354" s="109">
        <f t="shared" si="65"/>
        <v>0</v>
      </c>
      <c r="AQ354" s="88" t="str">
        <f t="shared" si="66"/>
        <v>-</v>
      </c>
      <c r="AR354" s="108" t="str">
        <f t="shared" si="50"/>
        <v>-</v>
      </c>
      <c r="AT354" s="2">
        <f t="shared" si="55"/>
        <v>59</v>
      </c>
      <c r="AU354" s="88" t="str">
        <f t="shared" si="51"/>
        <v>-</v>
      </c>
      <c r="AV354">
        <f t="shared" si="52"/>
        <v>0</v>
      </c>
      <c r="AW354">
        <f t="shared" si="53"/>
        <v>0</v>
      </c>
    </row>
    <row r="355" spans="1:49">
      <c r="A355" s="22">
        <f t="shared" si="54"/>
        <v>60</v>
      </c>
      <c r="B355" s="108" t="str">
        <f t="shared" si="73"/>
        <v>-</v>
      </c>
      <c r="C355" s="108" t="str">
        <f t="shared" si="73"/>
        <v>-</v>
      </c>
      <c r="D355" s="108" t="str">
        <f t="shared" si="73"/>
        <v>-</v>
      </c>
      <c r="E355" s="108" t="str">
        <f t="shared" si="73"/>
        <v>-</v>
      </c>
      <c r="F355" s="108" t="str">
        <f t="shared" si="73"/>
        <v>-</v>
      </c>
      <c r="G355" s="108" t="str">
        <f t="shared" si="73"/>
        <v>-</v>
      </c>
      <c r="H355" s="108" t="str">
        <f t="shared" si="73"/>
        <v>-</v>
      </c>
      <c r="I355" s="108" t="str">
        <f t="shared" si="73"/>
        <v>-</v>
      </c>
      <c r="J355" s="108" t="str">
        <f t="shared" si="73"/>
        <v>-</v>
      </c>
      <c r="K355" s="108" t="str">
        <f t="shared" si="73"/>
        <v>-</v>
      </c>
      <c r="L355" s="108" t="str">
        <f t="shared" si="73"/>
        <v>-</v>
      </c>
      <c r="M355" s="108" t="str">
        <f t="shared" si="73"/>
        <v>-</v>
      </c>
      <c r="N355" s="108" t="str">
        <f t="shared" si="73"/>
        <v>-</v>
      </c>
      <c r="O355" s="108" t="str">
        <f t="shared" si="73"/>
        <v>-</v>
      </c>
      <c r="P355" s="108" t="str">
        <f t="shared" si="73"/>
        <v>-</v>
      </c>
      <c r="Q355" s="108" t="str">
        <f t="shared" si="73"/>
        <v>-</v>
      </c>
      <c r="R355" s="108" t="str">
        <f t="shared" si="73"/>
        <v>-</v>
      </c>
      <c r="S355" s="108" t="str">
        <f t="shared" si="73"/>
        <v>-</v>
      </c>
      <c r="T355" s="108" t="str">
        <f t="shared" si="73"/>
        <v>-</v>
      </c>
      <c r="U355" s="108" t="str">
        <f t="shared" si="73"/>
        <v>-</v>
      </c>
      <c r="V355" s="108" t="str">
        <f t="shared" si="73"/>
        <v>-</v>
      </c>
      <c r="W355" s="108" t="str">
        <f t="shared" si="73"/>
        <v>-</v>
      </c>
      <c r="X355" s="108" t="str">
        <f t="shared" si="73"/>
        <v>-</v>
      </c>
      <c r="Y355" s="108" t="str">
        <f t="shared" si="71"/>
        <v>-</v>
      </c>
      <c r="Z355" s="108" t="str">
        <f t="shared" si="71"/>
        <v>-</v>
      </c>
      <c r="AA355" s="108" t="str">
        <f t="shared" si="71"/>
        <v>-</v>
      </c>
      <c r="AB355" s="108" t="str">
        <f t="shared" ref="AB355:AO355" si="74">IF(AND(AB$98="ДА",AB258="-"),AB62,"-")</f>
        <v>-</v>
      </c>
      <c r="AC355" s="108" t="str">
        <f t="shared" si="74"/>
        <v>-</v>
      </c>
      <c r="AD355" s="108" t="str">
        <f t="shared" si="74"/>
        <v>-</v>
      </c>
      <c r="AE355" s="108" t="str">
        <f t="shared" si="74"/>
        <v>-</v>
      </c>
      <c r="AF355" s="108" t="str">
        <f t="shared" si="74"/>
        <v>-</v>
      </c>
      <c r="AG355" s="108" t="str">
        <f t="shared" si="74"/>
        <v>-</v>
      </c>
      <c r="AH355" s="108" t="str">
        <f t="shared" si="74"/>
        <v>-</v>
      </c>
      <c r="AI355" s="108" t="str">
        <f t="shared" si="74"/>
        <v>-</v>
      </c>
      <c r="AJ355" s="108" t="str">
        <f t="shared" si="74"/>
        <v>-</v>
      </c>
      <c r="AK355" s="108" t="str">
        <f t="shared" si="74"/>
        <v>-</v>
      </c>
      <c r="AL355" s="108" t="str">
        <f t="shared" si="74"/>
        <v>-</v>
      </c>
      <c r="AM355" s="108" t="str">
        <f t="shared" si="74"/>
        <v>-</v>
      </c>
      <c r="AN355" s="108" t="str">
        <f t="shared" si="74"/>
        <v>-</v>
      </c>
      <c r="AO355" s="108" t="str">
        <f t="shared" si="74"/>
        <v>-</v>
      </c>
      <c r="AP355" s="109">
        <f t="shared" si="65"/>
        <v>0</v>
      </c>
      <c r="AQ355" s="88" t="str">
        <f t="shared" si="66"/>
        <v>-</v>
      </c>
      <c r="AR355" s="108" t="str">
        <f t="shared" si="50"/>
        <v>-</v>
      </c>
      <c r="AT355" s="2">
        <f t="shared" si="55"/>
        <v>60</v>
      </c>
      <c r="AU355" s="88" t="str">
        <f t="shared" si="51"/>
        <v>-</v>
      </c>
      <c r="AV355">
        <f t="shared" si="52"/>
        <v>0</v>
      </c>
      <c r="AW355">
        <f t="shared" si="53"/>
        <v>0</v>
      </c>
    </row>
    <row r="356" spans="1:49">
      <c r="A356" s="22">
        <f t="shared" si="54"/>
        <v>61</v>
      </c>
      <c r="B356" s="108" t="str">
        <f t="shared" si="73"/>
        <v>-</v>
      </c>
      <c r="C356" s="108" t="str">
        <f t="shared" si="73"/>
        <v>-</v>
      </c>
      <c r="D356" s="108" t="str">
        <f t="shared" si="73"/>
        <v>-</v>
      </c>
      <c r="E356" s="108" t="str">
        <f t="shared" si="73"/>
        <v>-</v>
      </c>
      <c r="F356" s="108" t="str">
        <f t="shared" si="73"/>
        <v>-</v>
      </c>
      <c r="G356" s="108" t="str">
        <f t="shared" si="73"/>
        <v>-</v>
      </c>
      <c r="H356" s="108" t="str">
        <f t="shared" si="73"/>
        <v>-</v>
      </c>
      <c r="I356" s="108" t="str">
        <f t="shared" si="73"/>
        <v>-</v>
      </c>
      <c r="J356" s="108" t="str">
        <f t="shared" si="73"/>
        <v>-</v>
      </c>
      <c r="K356" s="108" t="str">
        <f t="shared" si="73"/>
        <v>-</v>
      </c>
      <c r="L356" s="108" t="str">
        <f t="shared" si="73"/>
        <v>-</v>
      </c>
      <c r="M356" s="108" t="str">
        <f t="shared" si="73"/>
        <v>-</v>
      </c>
      <c r="N356" s="108" t="str">
        <f t="shared" si="73"/>
        <v>-</v>
      </c>
      <c r="O356" s="108" t="str">
        <f t="shared" si="73"/>
        <v>-</v>
      </c>
      <c r="P356" s="108" t="str">
        <f t="shared" si="73"/>
        <v>-</v>
      </c>
      <c r="Q356" s="108" t="str">
        <f t="shared" si="73"/>
        <v>-</v>
      </c>
      <c r="R356" s="108" t="str">
        <f t="shared" si="73"/>
        <v>-</v>
      </c>
      <c r="S356" s="108" t="str">
        <f t="shared" si="73"/>
        <v>-</v>
      </c>
      <c r="T356" s="108" t="str">
        <f t="shared" si="73"/>
        <v>-</v>
      </c>
      <c r="U356" s="108" t="str">
        <f t="shared" si="73"/>
        <v>-</v>
      </c>
      <c r="V356" s="108" t="str">
        <f t="shared" si="73"/>
        <v>-</v>
      </c>
      <c r="W356" s="108" t="str">
        <f t="shared" si="73"/>
        <v>-</v>
      </c>
      <c r="X356" s="108" t="str">
        <f t="shared" si="73"/>
        <v>-</v>
      </c>
      <c r="Y356" s="108" t="str">
        <f t="shared" ref="Y356:AO370" si="75">IF(AND(Y$98="ДА",Y259="-"),Y63,"-")</f>
        <v>-</v>
      </c>
      <c r="Z356" s="108" t="str">
        <f t="shared" si="75"/>
        <v>-</v>
      </c>
      <c r="AA356" s="108" t="str">
        <f t="shared" si="75"/>
        <v>-</v>
      </c>
      <c r="AB356" s="108" t="str">
        <f t="shared" si="75"/>
        <v>-</v>
      </c>
      <c r="AC356" s="108" t="str">
        <f t="shared" si="75"/>
        <v>-</v>
      </c>
      <c r="AD356" s="108" t="str">
        <f t="shared" si="75"/>
        <v>-</v>
      </c>
      <c r="AE356" s="108" t="str">
        <f t="shared" si="75"/>
        <v>-</v>
      </c>
      <c r="AF356" s="108" t="str">
        <f t="shared" si="75"/>
        <v>-</v>
      </c>
      <c r="AG356" s="108" t="str">
        <f t="shared" si="75"/>
        <v>-</v>
      </c>
      <c r="AH356" s="108" t="str">
        <f t="shared" si="75"/>
        <v>-</v>
      </c>
      <c r="AI356" s="108" t="str">
        <f t="shared" si="75"/>
        <v>-</v>
      </c>
      <c r="AJ356" s="108" t="str">
        <f t="shared" si="75"/>
        <v>-</v>
      </c>
      <c r="AK356" s="108" t="str">
        <f t="shared" si="75"/>
        <v>-</v>
      </c>
      <c r="AL356" s="108" t="str">
        <f t="shared" si="75"/>
        <v>-</v>
      </c>
      <c r="AM356" s="108" t="str">
        <f t="shared" si="75"/>
        <v>-</v>
      </c>
      <c r="AN356" s="108" t="str">
        <f t="shared" si="75"/>
        <v>-</v>
      </c>
      <c r="AO356" s="108" t="str">
        <f t="shared" si="75"/>
        <v>-</v>
      </c>
      <c r="AP356" s="109">
        <f t="shared" si="65"/>
        <v>0</v>
      </c>
      <c r="AQ356" s="88" t="str">
        <f t="shared" si="66"/>
        <v>-</v>
      </c>
      <c r="AR356" s="108" t="str">
        <f t="shared" si="50"/>
        <v>-</v>
      </c>
      <c r="AT356" s="2">
        <f t="shared" si="55"/>
        <v>61</v>
      </c>
      <c r="AU356" s="88" t="str">
        <f t="shared" si="51"/>
        <v>-</v>
      </c>
      <c r="AV356">
        <f t="shared" si="52"/>
        <v>0</v>
      </c>
      <c r="AW356">
        <f t="shared" si="53"/>
        <v>0</v>
      </c>
    </row>
    <row r="357" spans="1:49">
      <c r="A357" s="22">
        <f t="shared" si="54"/>
        <v>62</v>
      </c>
      <c r="B357" s="108" t="str">
        <f t="shared" si="73"/>
        <v>-</v>
      </c>
      <c r="C357" s="108" t="str">
        <f t="shared" si="73"/>
        <v>-</v>
      </c>
      <c r="D357" s="108" t="str">
        <f t="shared" si="73"/>
        <v>-</v>
      </c>
      <c r="E357" s="108" t="str">
        <f t="shared" si="73"/>
        <v>-</v>
      </c>
      <c r="F357" s="108" t="str">
        <f t="shared" si="73"/>
        <v>-</v>
      </c>
      <c r="G357" s="108" t="str">
        <f t="shared" si="73"/>
        <v>-</v>
      </c>
      <c r="H357" s="108" t="str">
        <f t="shared" si="73"/>
        <v>-</v>
      </c>
      <c r="I357" s="108" t="str">
        <f t="shared" si="73"/>
        <v>-</v>
      </c>
      <c r="J357" s="108" t="str">
        <f t="shared" si="73"/>
        <v>-</v>
      </c>
      <c r="K357" s="108" t="str">
        <f t="shared" si="73"/>
        <v>-</v>
      </c>
      <c r="L357" s="108" t="str">
        <f t="shared" si="73"/>
        <v>-</v>
      </c>
      <c r="M357" s="108" t="str">
        <f t="shared" si="73"/>
        <v>-</v>
      </c>
      <c r="N357" s="108" t="str">
        <f t="shared" si="73"/>
        <v>-</v>
      </c>
      <c r="O357" s="108" t="str">
        <f t="shared" si="73"/>
        <v>-</v>
      </c>
      <c r="P357" s="108" t="str">
        <f t="shared" si="73"/>
        <v>-</v>
      </c>
      <c r="Q357" s="108" t="str">
        <f t="shared" si="73"/>
        <v>-</v>
      </c>
      <c r="R357" s="108" t="str">
        <f t="shared" si="73"/>
        <v>-</v>
      </c>
      <c r="S357" s="108" t="str">
        <f t="shared" si="73"/>
        <v>-</v>
      </c>
      <c r="T357" s="108" t="str">
        <f t="shared" si="73"/>
        <v>-</v>
      </c>
      <c r="U357" s="108" t="str">
        <f t="shared" si="73"/>
        <v>-</v>
      </c>
      <c r="V357" s="108" t="str">
        <f t="shared" si="73"/>
        <v>-</v>
      </c>
      <c r="W357" s="108" t="str">
        <f t="shared" si="73"/>
        <v>-</v>
      </c>
      <c r="X357" s="108" t="str">
        <f t="shared" si="73"/>
        <v>-</v>
      </c>
      <c r="Y357" s="108" t="str">
        <f t="shared" si="75"/>
        <v>-</v>
      </c>
      <c r="Z357" s="108" t="str">
        <f t="shared" si="75"/>
        <v>-</v>
      </c>
      <c r="AA357" s="108" t="str">
        <f t="shared" si="75"/>
        <v>-</v>
      </c>
      <c r="AB357" s="108" t="str">
        <f t="shared" si="75"/>
        <v>-</v>
      </c>
      <c r="AC357" s="108" t="str">
        <f t="shared" si="75"/>
        <v>-</v>
      </c>
      <c r="AD357" s="108" t="str">
        <f t="shared" si="75"/>
        <v>-</v>
      </c>
      <c r="AE357" s="108" t="str">
        <f t="shared" si="75"/>
        <v>-</v>
      </c>
      <c r="AF357" s="108" t="str">
        <f t="shared" si="75"/>
        <v>-</v>
      </c>
      <c r="AG357" s="108" t="str">
        <f t="shared" si="75"/>
        <v>-</v>
      </c>
      <c r="AH357" s="108" t="str">
        <f t="shared" si="75"/>
        <v>-</v>
      </c>
      <c r="AI357" s="108" t="str">
        <f t="shared" si="75"/>
        <v>-</v>
      </c>
      <c r="AJ357" s="108" t="str">
        <f t="shared" si="75"/>
        <v>-</v>
      </c>
      <c r="AK357" s="108" t="str">
        <f t="shared" si="75"/>
        <v>-</v>
      </c>
      <c r="AL357" s="108" t="str">
        <f t="shared" si="75"/>
        <v>-</v>
      </c>
      <c r="AM357" s="108" t="str">
        <f t="shared" si="75"/>
        <v>-</v>
      </c>
      <c r="AN357" s="108" t="str">
        <f t="shared" si="75"/>
        <v>-</v>
      </c>
      <c r="AO357" s="108" t="str">
        <f t="shared" si="75"/>
        <v>-</v>
      </c>
      <c r="AP357" s="109">
        <f t="shared" si="65"/>
        <v>0</v>
      </c>
      <c r="AQ357" s="88" t="str">
        <f t="shared" si="66"/>
        <v>-</v>
      </c>
      <c r="AR357" s="108" t="str">
        <f t="shared" si="50"/>
        <v>-</v>
      </c>
      <c r="AT357" s="2">
        <f t="shared" si="55"/>
        <v>62</v>
      </c>
      <c r="AU357" s="88" t="str">
        <f t="shared" si="51"/>
        <v>-</v>
      </c>
      <c r="AV357">
        <f t="shared" si="52"/>
        <v>0</v>
      </c>
      <c r="AW357">
        <f t="shared" si="53"/>
        <v>0</v>
      </c>
    </row>
    <row r="358" spans="1:49">
      <c r="A358" s="22">
        <f t="shared" si="54"/>
        <v>63</v>
      </c>
      <c r="B358" s="108" t="str">
        <f t="shared" si="73"/>
        <v>-</v>
      </c>
      <c r="C358" s="108" t="str">
        <f t="shared" si="73"/>
        <v>-</v>
      </c>
      <c r="D358" s="108" t="str">
        <f t="shared" si="73"/>
        <v>-</v>
      </c>
      <c r="E358" s="108" t="str">
        <f t="shared" si="73"/>
        <v>-</v>
      </c>
      <c r="F358" s="108" t="str">
        <f t="shared" si="73"/>
        <v>-</v>
      </c>
      <c r="G358" s="108" t="str">
        <f t="shared" si="73"/>
        <v>-</v>
      </c>
      <c r="H358" s="108" t="str">
        <f t="shared" si="73"/>
        <v>-</v>
      </c>
      <c r="I358" s="108" t="str">
        <f t="shared" si="73"/>
        <v>-</v>
      </c>
      <c r="J358" s="108" t="str">
        <f t="shared" si="73"/>
        <v>-</v>
      </c>
      <c r="K358" s="108" t="str">
        <f t="shared" si="73"/>
        <v>-</v>
      </c>
      <c r="L358" s="108" t="str">
        <f t="shared" si="73"/>
        <v>-</v>
      </c>
      <c r="M358" s="108" t="str">
        <f t="shared" si="73"/>
        <v>-</v>
      </c>
      <c r="N358" s="108" t="str">
        <f t="shared" si="73"/>
        <v>-</v>
      </c>
      <c r="O358" s="108" t="str">
        <f t="shared" si="73"/>
        <v>-</v>
      </c>
      <c r="P358" s="108" t="str">
        <f t="shared" si="73"/>
        <v>-</v>
      </c>
      <c r="Q358" s="108" t="str">
        <f t="shared" si="73"/>
        <v>-</v>
      </c>
      <c r="R358" s="108" t="str">
        <f t="shared" si="73"/>
        <v>-</v>
      </c>
      <c r="S358" s="108" t="str">
        <f t="shared" si="73"/>
        <v>-</v>
      </c>
      <c r="T358" s="108" t="str">
        <f t="shared" si="73"/>
        <v>-</v>
      </c>
      <c r="U358" s="108" t="str">
        <f t="shared" si="73"/>
        <v>-</v>
      </c>
      <c r="V358" s="108" t="str">
        <f t="shared" si="73"/>
        <v>-</v>
      </c>
      <c r="W358" s="108" t="str">
        <f t="shared" si="73"/>
        <v>-</v>
      </c>
      <c r="X358" s="108" t="str">
        <f t="shared" si="73"/>
        <v>-</v>
      </c>
      <c r="Y358" s="108" t="str">
        <f t="shared" si="75"/>
        <v>-</v>
      </c>
      <c r="Z358" s="108" t="str">
        <f t="shared" si="75"/>
        <v>-</v>
      </c>
      <c r="AA358" s="108" t="str">
        <f t="shared" si="75"/>
        <v>-</v>
      </c>
      <c r="AB358" s="108" t="str">
        <f t="shared" si="75"/>
        <v>-</v>
      </c>
      <c r="AC358" s="108" t="str">
        <f t="shared" si="75"/>
        <v>-</v>
      </c>
      <c r="AD358" s="108" t="str">
        <f t="shared" si="75"/>
        <v>-</v>
      </c>
      <c r="AE358" s="108" t="str">
        <f t="shared" si="75"/>
        <v>-</v>
      </c>
      <c r="AF358" s="108" t="str">
        <f t="shared" si="75"/>
        <v>-</v>
      </c>
      <c r="AG358" s="108" t="str">
        <f t="shared" si="75"/>
        <v>-</v>
      </c>
      <c r="AH358" s="108" t="str">
        <f t="shared" si="75"/>
        <v>-</v>
      </c>
      <c r="AI358" s="108" t="str">
        <f t="shared" si="75"/>
        <v>-</v>
      </c>
      <c r="AJ358" s="108" t="str">
        <f t="shared" si="75"/>
        <v>-</v>
      </c>
      <c r="AK358" s="108" t="str">
        <f t="shared" si="75"/>
        <v>-</v>
      </c>
      <c r="AL358" s="108" t="str">
        <f t="shared" si="75"/>
        <v>-</v>
      </c>
      <c r="AM358" s="108" t="str">
        <f t="shared" si="75"/>
        <v>-</v>
      </c>
      <c r="AN358" s="108" t="str">
        <f t="shared" si="75"/>
        <v>-</v>
      </c>
      <c r="AO358" s="108" t="str">
        <f t="shared" si="75"/>
        <v>-</v>
      </c>
      <c r="AP358" s="109">
        <f t="shared" si="65"/>
        <v>0</v>
      </c>
      <c r="AQ358" s="88" t="str">
        <f t="shared" si="66"/>
        <v>-</v>
      </c>
      <c r="AR358" s="108" t="str">
        <f t="shared" si="50"/>
        <v>-</v>
      </c>
      <c r="AT358" s="2">
        <f t="shared" si="55"/>
        <v>63</v>
      </c>
      <c r="AU358" s="88" t="str">
        <f t="shared" si="51"/>
        <v>-</v>
      </c>
      <c r="AV358">
        <f t="shared" si="52"/>
        <v>0</v>
      </c>
      <c r="AW358">
        <f t="shared" si="53"/>
        <v>0</v>
      </c>
    </row>
    <row r="359" spans="1:49">
      <c r="A359" s="22">
        <f t="shared" si="54"/>
        <v>64</v>
      </c>
      <c r="B359" s="108" t="str">
        <f t="shared" si="73"/>
        <v>-</v>
      </c>
      <c r="C359" s="108" t="str">
        <f t="shared" si="73"/>
        <v>-</v>
      </c>
      <c r="D359" s="108" t="str">
        <f t="shared" si="73"/>
        <v>-</v>
      </c>
      <c r="E359" s="108" t="str">
        <f t="shared" si="73"/>
        <v>-</v>
      </c>
      <c r="F359" s="108" t="str">
        <f t="shared" si="73"/>
        <v>-</v>
      </c>
      <c r="G359" s="108" t="str">
        <f t="shared" si="73"/>
        <v>-</v>
      </c>
      <c r="H359" s="108" t="str">
        <f t="shared" si="73"/>
        <v>-</v>
      </c>
      <c r="I359" s="108" t="str">
        <f t="shared" si="73"/>
        <v>-</v>
      </c>
      <c r="J359" s="108" t="str">
        <f t="shared" si="73"/>
        <v>-</v>
      </c>
      <c r="K359" s="108" t="str">
        <f t="shared" si="73"/>
        <v>-</v>
      </c>
      <c r="L359" s="108" t="str">
        <f t="shared" si="73"/>
        <v>-</v>
      </c>
      <c r="M359" s="108" t="str">
        <f t="shared" si="73"/>
        <v>-</v>
      </c>
      <c r="N359" s="108" t="str">
        <f t="shared" si="73"/>
        <v>-</v>
      </c>
      <c r="O359" s="108" t="str">
        <f t="shared" si="73"/>
        <v>-</v>
      </c>
      <c r="P359" s="108" t="str">
        <f t="shared" si="73"/>
        <v>-</v>
      </c>
      <c r="Q359" s="108" t="str">
        <f t="shared" si="73"/>
        <v>-</v>
      </c>
      <c r="R359" s="108" t="str">
        <f t="shared" si="73"/>
        <v>-</v>
      </c>
      <c r="S359" s="108" t="str">
        <f t="shared" si="73"/>
        <v>-</v>
      </c>
      <c r="T359" s="108" t="str">
        <f t="shared" si="73"/>
        <v>-</v>
      </c>
      <c r="U359" s="108" t="str">
        <f t="shared" si="73"/>
        <v>-</v>
      </c>
      <c r="V359" s="108" t="str">
        <f t="shared" si="73"/>
        <v>-</v>
      </c>
      <c r="W359" s="108" t="str">
        <f t="shared" si="73"/>
        <v>-</v>
      </c>
      <c r="X359" s="108" t="str">
        <f t="shared" si="73"/>
        <v>-</v>
      </c>
      <c r="Y359" s="108" t="str">
        <f t="shared" si="75"/>
        <v>-</v>
      </c>
      <c r="Z359" s="108" t="str">
        <f t="shared" si="75"/>
        <v>-</v>
      </c>
      <c r="AA359" s="108" t="str">
        <f t="shared" si="75"/>
        <v>-</v>
      </c>
      <c r="AB359" s="108" t="str">
        <f t="shared" si="75"/>
        <v>-</v>
      </c>
      <c r="AC359" s="108" t="str">
        <f t="shared" si="75"/>
        <v>-</v>
      </c>
      <c r="AD359" s="108" t="str">
        <f t="shared" si="75"/>
        <v>-</v>
      </c>
      <c r="AE359" s="108" t="str">
        <f t="shared" si="75"/>
        <v>-</v>
      </c>
      <c r="AF359" s="108" t="str">
        <f t="shared" si="75"/>
        <v>-</v>
      </c>
      <c r="AG359" s="108" t="str">
        <f t="shared" si="75"/>
        <v>-</v>
      </c>
      <c r="AH359" s="108" t="str">
        <f t="shared" si="75"/>
        <v>-</v>
      </c>
      <c r="AI359" s="108" t="str">
        <f t="shared" si="75"/>
        <v>-</v>
      </c>
      <c r="AJ359" s="108" t="str">
        <f t="shared" si="75"/>
        <v>-</v>
      </c>
      <c r="AK359" s="108" t="str">
        <f t="shared" si="75"/>
        <v>-</v>
      </c>
      <c r="AL359" s="108" t="str">
        <f t="shared" si="75"/>
        <v>-</v>
      </c>
      <c r="AM359" s="108" t="str">
        <f t="shared" si="75"/>
        <v>-</v>
      </c>
      <c r="AN359" s="108" t="str">
        <f t="shared" si="75"/>
        <v>-</v>
      </c>
      <c r="AO359" s="108" t="str">
        <f t="shared" si="75"/>
        <v>-</v>
      </c>
      <c r="AP359" s="109">
        <f t="shared" si="65"/>
        <v>0</v>
      </c>
      <c r="AQ359" s="88" t="str">
        <f t="shared" si="66"/>
        <v>-</v>
      </c>
      <c r="AR359" s="108" t="str">
        <f t="shared" si="50"/>
        <v>-</v>
      </c>
      <c r="AT359" s="2">
        <f t="shared" si="55"/>
        <v>64</v>
      </c>
      <c r="AU359" s="88" t="str">
        <f t="shared" si="51"/>
        <v>-</v>
      </c>
      <c r="AV359">
        <f t="shared" si="52"/>
        <v>0</v>
      </c>
      <c r="AW359">
        <f t="shared" si="53"/>
        <v>0</v>
      </c>
    </row>
    <row r="360" spans="1:49">
      <c r="A360" s="22">
        <f t="shared" si="54"/>
        <v>65</v>
      </c>
      <c r="B360" s="108" t="str">
        <f t="shared" si="73"/>
        <v>-</v>
      </c>
      <c r="C360" s="108" t="str">
        <f t="shared" si="73"/>
        <v>-</v>
      </c>
      <c r="D360" s="108" t="str">
        <f t="shared" si="73"/>
        <v>-</v>
      </c>
      <c r="E360" s="108" t="str">
        <f t="shared" si="73"/>
        <v>-</v>
      </c>
      <c r="F360" s="108" t="str">
        <f t="shared" si="73"/>
        <v>-</v>
      </c>
      <c r="G360" s="108" t="str">
        <f t="shared" si="73"/>
        <v>-</v>
      </c>
      <c r="H360" s="108" t="str">
        <f t="shared" si="73"/>
        <v>-</v>
      </c>
      <c r="I360" s="108" t="str">
        <f t="shared" si="73"/>
        <v>-</v>
      </c>
      <c r="J360" s="108" t="str">
        <f t="shared" si="73"/>
        <v>-</v>
      </c>
      <c r="K360" s="108" t="str">
        <f t="shared" si="73"/>
        <v>-</v>
      </c>
      <c r="L360" s="108" t="str">
        <f t="shared" si="73"/>
        <v>-</v>
      </c>
      <c r="M360" s="108" t="str">
        <f t="shared" si="73"/>
        <v>-</v>
      </c>
      <c r="N360" s="108" t="str">
        <f t="shared" si="73"/>
        <v>-</v>
      </c>
      <c r="O360" s="108" t="str">
        <f t="shared" si="73"/>
        <v>-</v>
      </c>
      <c r="P360" s="108" t="str">
        <f t="shared" si="73"/>
        <v>-</v>
      </c>
      <c r="Q360" s="108" t="str">
        <f t="shared" si="73"/>
        <v>-</v>
      </c>
      <c r="R360" s="108" t="str">
        <f t="shared" si="73"/>
        <v>-</v>
      </c>
      <c r="S360" s="108" t="str">
        <f t="shared" si="73"/>
        <v>-</v>
      </c>
      <c r="T360" s="108" t="str">
        <f t="shared" si="73"/>
        <v>-</v>
      </c>
      <c r="U360" s="108" t="str">
        <f t="shared" si="73"/>
        <v>-</v>
      </c>
      <c r="V360" s="108" t="str">
        <f t="shared" si="73"/>
        <v>-</v>
      </c>
      <c r="W360" s="108" t="str">
        <f t="shared" si="73"/>
        <v>-</v>
      </c>
      <c r="X360" s="108" t="str">
        <f t="shared" si="73"/>
        <v>-</v>
      </c>
      <c r="Y360" s="108" t="str">
        <f t="shared" si="75"/>
        <v>-</v>
      </c>
      <c r="Z360" s="108" t="str">
        <f t="shared" si="75"/>
        <v>-</v>
      </c>
      <c r="AA360" s="108" t="str">
        <f t="shared" si="75"/>
        <v>-</v>
      </c>
      <c r="AB360" s="108" t="str">
        <f t="shared" si="75"/>
        <v>-</v>
      </c>
      <c r="AC360" s="108" t="str">
        <f t="shared" si="75"/>
        <v>-</v>
      </c>
      <c r="AD360" s="108" t="str">
        <f t="shared" si="75"/>
        <v>-</v>
      </c>
      <c r="AE360" s="108" t="str">
        <f t="shared" si="75"/>
        <v>-</v>
      </c>
      <c r="AF360" s="108" t="str">
        <f t="shared" si="75"/>
        <v>-</v>
      </c>
      <c r="AG360" s="108" t="str">
        <f t="shared" si="75"/>
        <v>-</v>
      </c>
      <c r="AH360" s="108" t="str">
        <f t="shared" si="75"/>
        <v>-</v>
      </c>
      <c r="AI360" s="108" t="str">
        <f t="shared" si="75"/>
        <v>-</v>
      </c>
      <c r="AJ360" s="108" t="str">
        <f t="shared" si="75"/>
        <v>-</v>
      </c>
      <c r="AK360" s="108" t="str">
        <f t="shared" si="75"/>
        <v>-</v>
      </c>
      <c r="AL360" s="108" t="str">
        <f t="shared" si="75"/>
        <v>-</v>
      </c>
      <c r="AM360" s="108" t="str">
        <f t="shared" si="75"/>
        <v>-</v>
      </c>
      <c r="AN360" s="108" t="str">
        <f t="shared" si="75"/>
        <v>-</v>
      </c>
      <c r="AO360" s="108" t="str">
        <f t="shared" si="75"/>
        <v>-</v>
      </c>
      <c r="AP360" s="109">
        <f t="shared" ref="AP360:AP389" si="76">COUNTIF(B360:AO360,"&gt;0")</f>
        <v>0</v>
      </c>
      <c r="AQ360" s="88" t="str">
        <f t="shared" ref="AQ360:AQ389" si="77">IFERROR(AVERAGE(B360:AO360)+(94-A360)/1000000,"-")</f>
        <v>-</v>
      </c>
      <c r="AR360" s="108" t="str">
        <f t="shared" si="50"/>
        <v>-</v>
      </c>
      <c r="AT360" s="2">
        <f t="shared" si="55"/>
        <v>65</v>
      </c>
      <c r="AU360" s="88" t="str">
        <f t="shared" si="51"/>
        <v>-</v>
      </c>
      <c r="AV360">
        <f t="shared" si="52"/>
        <v>0</v>
      </c>
      <c r="AW360">
        <f t="shared" si="53"/>
        <v>0</v>
      </c>
    </row>
    <row r="361" spans="1:49">
      <c r="A361" s="22">
        <f t="shared" si="54"/>
        <v>66</v>
      </c>
      <c r="B361" s="108" t="str">
        <f t="shared" si="73"/>
        <v>-</v>
      </c>
      <c r="C361" s="108">
        <f t="shared" si="73"/>
        <v>12</v>
      </c>
      <c r="D361" s="108">
        <f t="shared" si="73"/>
        <v>11</v>
      </c>
      <c r="E361" s="108">
        <f t="shared" si="73"/>
        <v>11</v>
      </c>
      <c r="F361" s="108">
        <f t="shared" si="73"/>
        <v>8</v>
      </c>
      <c r="G361" s="108" t="str">
        <f t="shared" si="73"/>
        <v>-</v>
      </c>
      <c r="H361" s="108" t="str">
        <f t="shared" si="73"/>
        <v>-</v>
      </c>
      <c r="I361" s="108">
        <f t="shared" si="73"/>
        <v>12</v>
      </c>
      <c r="J361" s="108">
        <f t="shared" si="73"/>
        <v>10</v>
      </c>
      <c r="K361" s="108">
        <f t="shared" si="73"/>
        <v>10</v>
      </c>
      <c r="L361" s="108">
        <f t="shared" si="73"/>
        <v>10</v>
      </c>
      <c r="M361" s="108">
        <f t="shared" si="73"/>
        <v>9</v>
      </c>
      <c r="N361" s="108">
        <f t="shared" si="73"/>
        <v>10</v>
      </c>
      <c r="O361" s="108">
        <f t="shared" si="73"/>
        <v>9</v>
      </c>
      <c r="P361" s="108" t="str">
        <f t="shared" si="73"/>
        <v>-</v>
      </c>
      <c r="Q361" s="108">
        <f t="shared" ref="Q361:X361" si="78">IF(AND(Q$98="ДА",Q264="-"),Q68,"-")</f>
        <v>10</v>
      </c>
      <c r="R361" s="108" t="str">
        <f t="shared" si="78"/>
        <v>-</v>
      </c>
      <c r="S361" s="108">
        <f t="shared" si="78"/>
        <v>7</v>
      </c>
      <c r="T361" s="108">
        <f t="shared" si="78"/>
        <v>11</v>
      </c>
      <c r="U361" s="108" t="str">
        <f t="shared" si="78"/>
        <v>-</v>
      </c>
      <c r="V361" s="108" t="str">
        <f t="shared" si="78"/>
        <v>-</v>
      </c>
      <c r="W361" s="108" t="str">
        <f t="shared" si="78"/>
        <v>-</v>
      </c>
      <c r="X361" s="108">
        <f t="shared" si="78"/>
        <v>6</v>
      </c>
      <c r="Y361" s="108" t="str">
        <f t="shared" si="75"/>
        <v>-</v>
      </c>
      <c r="Z361" s="108" t="str">
        <f t="shared" si="75"/>
        <v>-</v>
      </c>
      <c r="AA361" s="108">
        <f t="shared" si="75"/>
        <v>12</v>
      </c>
      <c r="AB361" s="108" t="str">
        <f t="shared" si="75"/>
        <v>-</v>
      </c>
      <c r="AC361" s="108" t="str">
        <f t="shared" si="75"/>
        <v>-</v>
      </c>
      <c r="AD361" s="108">
        <f t="shared" si="75"/>
        <v>9</v>
      </c>
      <c r="AE361" s="108" t="str">
        <f t="shared" si="75"/>
        <v>-</v>
      </c>
      <c r="AF361" s="108" t="str">
        <f t="shared" si="75"/>
        <v>-</v>
      </c>
      <c r="AG361" s="108" t="str">
        <f t="shared" si="75"/>
        <v>-</v>
      </c>
      <c r="AH361" s="108" t="str">
        <f t="shared" si="75"/>
        <v>-</v>
      </c>
      <c r="AI361" s="108">
        <f t="shared" si="75"/>
        <v>5</v>
      </c>
      <c r="AJ361" s="108" t="str">
        <f t="shared" si="75"/>
        <v>-</v>
      </c>
      <c r="AK361" s="108" t="str">
        <f t="shared" si="75"/>
        <v>-</v>
      </c>
      <c r="AL361" s="108" t="str">
        <f t="shared" si="75"/>
        <v>-</v>
      </c>
      <c r="AM361" s="108" t="str">
        <f t="shared" si="75"/>
        <v>-</v>
      </c>
      <c r="AN361" s="108">
        <f t="shared" si="75"/>
        <v>11</v>
      </c>
      <c r="AO361" s="108" t="str">
        <f t="shared" si="75"/>
        <v>-</v>
      </c>
      <c r="AP361" s="109">
        <f t="shared" si="76"/>
        <v>19</v>
      </c>
      <c r="AQ361" s="88">
        <f t="shared" si="77"/>
        <v>9.6316069473684216</v>
      </c>
      <c r="AR361" s="108">
        <f t="shared" ref="AR361:AR389" si="79">IFERROR(RANK(AQ361,AQ$296:AQ$389,0),"-")</f>
        <v>3</v>
      </c>
      <c r="AT361" s="2">
        <f t="shared" si="55"/>
        <v>66</v>
      </c>
      <c r="AU361" s="88">
        <f t="shared" ref="AU361:AU389" si="80">AQ361</f>
        <v>9.6316069473684216</v>
      </c>
      <c r="AV361">
        <f t="shared" ref="AV361:AV389" si="81">AP68</f>
        <v>19</v>
      </c>
      <c r="AW361">
        <f t="shared" ref="AW361:AW389" si="82">AP361</f>
        <v>19</v>
      </c>
    </row>
    <row r="362" spans="1:49">
      <c r="A362" s="22">
        <f t="shared" ref="A362:A389" si="83">A361+1</f>
        <v>67</v>
      </c>
      <c r="B362" s="108" t="str">
        <f t="shared" ref="B362:X372" si="84">IF(AND(B$98="ДА",B265="-"),B69,"-")</f>
        <v>-</v>
      </c>
      <c r="C362" s="108">
        <f t="shared" si="84"/>
        <v>11</v>
      </c>
      <c r="D362" s="108">
        <f t="shared" si="84"/>
        <v>11</v>
      </c>
      <c r="E362" s="108">
        <f t="shared" si="84"/>
        <v>10</v>
      </c>
      <c r="F362" s="108">
        <f t="shared" si="84"/>
        <v>10</v>
      </c>
      <c r="G362" s="108" t="str">
        <f t="shared" si="84"/>
        <v>-</v>
      </c>
      <c r="H362" s="108" t="str">
        <f t="shared" si="84"/>
        <v>-</v>
      </c>
      <c r="I362" s="108" t="str">
        <f t="shared" si="84"/>
        <v>-</v>
      </c>
      <c r="J362" s="108">
        <f t="shared" si="84"/>
        <v>12</v>
      </c>
      <c r="K362" s="108">
        <f t="shared" si="84"/>
        <v>10</v>
      </c>
      <c r="L362" s="108">
        <f t="shared" si="84"/>
        <v>10</v>
      </c>
      <c r="M362" s="108">
        <f t="shared" si="84"/>
        <v>10</v>
      </c>
      <c r="N362" s="108">
        <f t="shared" si="84"/>
        <v>11</v>
      </c>
      <c r="O362" s="108">
        <f t="shared" si="84"/>
        <v>10</v>
      </c>
      <c r="P362" s="108" t="str">
        <f t="shared" si="84"/>
        <v>-</v>
      </c>
      <c r="Q362" s="108">
        <f t="shared" si="84"/>
        <v>9</v>
      </c>
      <c r="R362" s="108" t="str">
        <f t="shared" si="84"/>
        <v>-</v>
      </c>
      <c r="S362" s="108">
        <f t="shared" si="84"/>
        <v>7</v>
      </c>
      <c r="T362" s="108">
        <f t="shared" si="84"/>
        <v>10</v>
      </c>
      <c r="U362" s="108" t="str">
        <f t="shared" si="84"/>
        <v>-</v>
      </c>
      <c r="V362" s="108" t="str">
        <f t="shared" si="84"/>
        <v>-</v>
      </c>
      <c r="W362" s="108" t="str">
        <f t="shared" si="84"/>
        <v>-</v>
      </c>
      <c r="X362" s="108" t="str">
        <f t="shared" si="84"/>
        <v>-</v>
      </c>
      <c r="Y362" s="108" t="str">
        <f t="shared" si="75"/>
        <v>-</v>
      </c>
      <c r="Z362" s="108" t="str">
        <f t="shared" si="75"/>
        <v>-</v>
      </c>
      <c r="AA362" s="108">
        <f t="shared" si="75"/>
        <v>11</v>
      </c>
      <c r="AB362" s="108" t="str">
        <f t="shared" si="75"/>
        <v>-</v>
      </c>
      <c r="AC362" s="108" t="str">
        <f t="shared" si="75"/>
        <v>-</v>
      </c>
      <c r="AD362" s="108">
        <f t="shared" si="75"/>
        <v>11</v>
      </c>
      <c r="AE362" s="108" t="str">
        <f t="shared" si="75"/>
        <v>-</v>
      </c>
      <c r="AF362" s="108" t="str">
        <f t="shared" si="75"/>
        <v>-</v>
      </c>
      <c r="AG362" s="108" t="str">
        <f t="shared" si="75"/>
        <v>-</v>
      </c>
      <c r="AH362" s="108" t="str">
        <f t="shared" si="75"/>
        <v>-</v>
      </c>
      <c r="AI362" s="108">
        <f t="shared" si="75"/>
        <v>5</v>
      </c>
      <c r="AJ362" s="108" t="str">
        <f t="shared" si="75"/>
        <v>-</v>
      </c>
      <c r="AK362" s="108" t="str">
        <f t="shared" si="75"/>
        <v>-</v>
      </c>
      <c r="AL362" s="108" t="str">
        <f t="shared" si="75"/>
        <v>-</v>
      </c>
      <c r="AM362" s="108" t="str">
        <f t="shared" si="75"/>
        <v>-</v>
      </c>
      <c r="AN362" s="108">
        <f t="shared" si="75"/>
        <v>12</v>
      </c>
      <c r="AO362" s="108" t="str">
        <f t="shared" si="75"/>
        <v>-</v>
      </c>
      <c r="AP362" s="109">
        <f t="shared" si="76"/>
        <v>17</v>
      </c>
      <c r="AQ362" s="88">
        <f t="shared" si="77"/>
        <v>10.000026999999999</v>
      </c>
      <c r="AR362" s="108">
        <f t="shared" si="79"/>
        <v>2</v>
      </c>
      <c r="AT362" s="2">
        <f t="shared" ref="AT362:AT389" si="85">AT361+1</f>
        <v>67</v>
      </c>
      <c r="AU362" s="88">
        <f t="shared" si="80"/>
        <v>10.000026999999999</v>
      </c>
      <c r="AV362">
        <f t="shared" si="81"/>
        <v>18</v>
      </c>
      <c r="AW362">
        <f t="shared" si="82"/>
        <v>17</v>
      </c>
    </row>
    <row r="363" spans="1:49">
      <c r="A363" s="22">
        <f t="shared" si="83"/>
        <v>68</v>
      </c>
      <c r="B363" s="108" t="str">
        <f t="shared" si="84"/>
        <v>-</v>
      </c>
      <c r="C363" s="108" t="str">
        <f t="shared" si="84"/>
        <v>-</v>
      </c>
      <c r="D363" s="108" t="str">
        <f t="shared" si="84"/>
        <v>-</v>
      </c>
      <c r="E363" s="108" t="str">
        <f t="shared" si="84"/>
        <v>-</v>
      </c>
      <c r="F363" s="108" t="str">
        <f t="shared" si="84"/>
        <v>-</v>
      </c>
      <c r="G363" s="108" t="str">
        <f t="shared" si="84"/>
        <v>-</v>
      </c>
      <c r="H363" s="108" t="str">
        <f t="shared" si="84"/>
        <v>-</v>
      </c>
      <c r="I363" s="108" t="str">
        <f t="shared" si="84"/>
        <v>-</v>
      </c>
      <c r="J363" s="108" t="str">
        <f t="shared" si="84"/>
        <v>-</v>
      </c>
      <c r="K363" s="108" t="str">
        <f t="shared" si="84"/>
        <v>-</v>
      </c>
      <c r="L363" s="108" t="str">
        <f t="shared" si="84"/>
        <v>-</v>
      </c>
      <c r="M363" s="108" t="str">
        <f t="shared" si="84"/>
        <v>-</v>
      </c>
      <c r="N363" s="108" t="str">
        <f t="shared" si="84"/>
        <v>-</v>
      </c>
      <c r="O363" s="108" t="str">
        <f t="shared" si="84"/>
        <v>-</v>
      </c>
      <c r="P363" s="108" t="str">
        <f t="shared" si="84"/>
        <v>-</v>
      </c>
      <c r="Q363" s="108" t="str">
        <f t="shared" si="84"/>
        <v>-</v>
      </c>
      <c r="R363" s="108" t="str">
        <f t="shared" si="84"/>
        <v>-</v>
      </c>
      <c r="S363" s="108" t="str">
        <f t="shared" si="84"/>
        <v>-</v>
      </c>
      <c r="T363" s="108" t="str">
        <f t="shared" si="84"/>
        <v>-</v>
      </c>
      <c r="U363" s="108" t="str">
        <f t="shared" si="84"/>
        <v>-</v>
      </c>
      <c r="V363" s="108" t="str">
        <f t="shared" si="84"/>
        <v>-</v>
      </c>
      <c r="W363" s="108" t="str">
        <f t="shared" si="84"/>
        <v>-</v>
      </c>
      <c r="X363" s="108" t="str">
        <f t="shared" si="84"/>
        <v>-</v>
      </c>
      <c r="Y363" s="108" t="str">
        <f t="shared" si="75"/>
        <v>-</v>
      </c>
      <c r="Z363" s="108" t="str">
        <f t="shared" si="75"/>
        <v>-</v>
      </c>
      <c r="AA363" s="108" t="str">
        <f t="shared" si="75"/>
        <v>-</v>
      </c>
      <c r="AB363" s="108" t="str">
        <f t="shared" si="75"/>
        <v>-</v>
      </c>
      <c r="AC363" s="108" t="str">
        <f t="shared" si="75"/>
        <v>-</v>
      </c>
      <c r="AD363" s="108" t="str">
        <f t="shared" si="75"/>
        <v>-</v>
      </c>
      <c r="AE363" s="108" t="str">
        <f t="shared" si="75"/>
        <v>-</v>
      </c>
      <c r="AF363" s="108" t="str">
        <f t="shared" si="75"/>
        <v>-</v>
      </c>
      <c r="AG363" s="108" t="str">
        <f t="shared" si="75"/>
        <v>-</v>
      </c>
      <c r="AH363" s="108" t="str">
        <f t="shared" si="75"/>
        <v>-</v>
      </c>
      <c r="AI363" s="108" t="str">
        <f t="shared" si="75"/>
        <v>-</v>
      </c>
      <c r="AJ363" s="108" t="str">
        <f t="shared" si="75"/>
        <v>-</v>
      </c>
      <c r="AK363" s="108" t="str">
        <f t="shared" si="75"/>
        <v>-</v>
      </c>
      <c r="AL363" s="108" t="str">
        <f t="shared" si="75"/>
        <v>-</v>
      </c>
      <c r="AM363" s="108" t="str">
        <f t="shared" si="75"/>
        <v>-</v>
      </c>
      <c r="AN363" s="108" t="str">
        <f t="shared" si="75"/>
        <v>-</v>
      </c>
      <c r="AO363" s="108" t="str">
        <f t="shared" si="75"/>
        <v>-</v>
      </c>
      <c r="AP363" s="109">
        <f t="shared" si="76"/>
        <v>0</v>
      </c>
      <c r="AQ363" s="88" t="str">
        <f t="shared" si="77"/>
        <v>-</v>
      </c>
      <c r="AR363" s="108" t="str">
        <f t="shared" si="79"/>
        <v>-</v>
      </c>
      <c r="AT363" s="2">
        <f t="shared" si="85"/>
        <v>68</v>
      </c>
      <c r="AU363" s="88" t="str">
        <f t="shared" si="80"/>
        <v>-</v>
      </c>
      <c r="AV363">
        <f t="shared" si="81"/>
        <v>0</v>
      </c>
      <c r="AW363">
        <f t="shared" si="82"/>
        <v>0</v>
      </c>
    </row>
    <row r="364" spans="1:49">
      <c r="A364" s="22">
        <f t="shared" si="83"/>
        <v>69</v>
      </c>
      <c r="B364" s="108" t="str">
        <f t="shared" si="84"/>
        <v>-</v>
      </c>
      <c r="C364" s="108" t="str">
        <f t="shared" si="84"/>
        <v>-</v>
      </c>
      <c r="D364" s="108" t="str">
        <f t="shared" si="84"/>
        <v>-</v>
      </c>
      <c r="E364" s="108" t="str">
        <f t="shared" si="84"/>
        <v>-</v>
      </c>
      <c r="F364" s="108" t="str">
        <f t="shared" si="84"/>
        <v>-</v>
      </c>
      <c r="G364" s="108" t="str">
        <f t="shared" si="84"/>
        <v>-</v>
      </c>
      <c r="H364" s="108" t="str">
        <f t="shared" si="84"/>
        <v>-</v>
      </c>
      <c r="I364" s="108" t="str">
        <f t="shared" si="84"/>
        <v>-</v>
      </c>
      <c r="J364" s="108" t="str">
        <f t="shared" si="84"/>
        <v>-</v>
      </c>
      <c r="K364" s="108" t="str">
        <f t="shared" si="84"/>
        <v>-</v>
      </c>
      <c r="L364" s="108" t="str">
        <f t="shared" si="84"/>
        <v>-</v>
      </c>
      <c r="M364" s="108" t="str">
        <f t="shared" si="84"/>
        <v>-</v>
      </c>
      <c r="N364" s="108" t="str">
        <f t="shared" si="84"/>
        <v>-</v>
      </c>
      <c r="O364" s="108" t="str">
        <f t="shared" si="84"/>
        <v>-</v>
      </c>
      <c r="P364" s="108" t="str">
        <f t="shared" si="84"/>
        <v>-</v>
      </c>
      <c r="Q364" s="108" t="str">
        <f t="shared" si="84"/>
        <v>-</v>
      </c>
      <c r="R364" s="108" t="str">
        <f t="shared" si="84"/>
        <v>-</v>
      </c>
      <c r="S364" s="108" t="str">
        <f t="shared" si="84"/>
        <v>-</v>
      </c>
      <c r="T364" s="108" t="str">
        <f t="shared" si="84"/>
        <v>-</v>
      </c>
      <c r="U364" s="108" t="str">
        <f t="shared" si="84"/>
        <v>-</v>
      </c>
      <c r="V364" s="108" t="str">
        <f t="shared" si="84"/>
        <v>-</v>
      </c>
      <c r="W364" s="108" t="str">
        <f t="shared" si="84"/>
        <v>-</v>
      </c>
      <c r="X364" s="108" t="str">
        <f t="shared" si="84"/>
        <v>-</v>
      </c>
      <c r="Y364" s="108" t="str">
        <f t="shared" si="75"/>
        <v>-</v>
      </c>
      <c r="Z364" s="108" t="str">
        <f t="shared" si="75"/>
        <v>-</v>
      </c>
      <c r="AA364" s="108" t="str">
        <f t="shared" si="75"/>
        <v>-</v>
      </c>
      <c r="AB364" s="108" t="str">
        <f t="shared" si="75"/>
        <v>-</v>
      </c>
      <c r="AC364" s="108" t="str">
        <f t="shared" si="75"/>
        <v>-</v>
      </c>
      <c r="AD364" s="108" t="str">
        <f t="shared" si="75"/>
        <v>-</v>
      </c>
      <c r="AE364" s="108" t="str">
        <f t="shared" si="75"/>
        <v>-</v>
      </c>
      <c r="AF364" s="108" t="str">
        <f t="shared" si="75"/>
        <v>-</v>
      </c>
      <c r="AG364" s="108" t="str">
        <f t="shared" si="75"/>
        <v>-</v>
      </c>
      <c r="AH364" s="108" t="str">
        <f t="shared" si="75"/>
        <v>-</v>
      </c>
      <c r="AI364" s="108" t="str">
        <f t="shared" si="75"/>
        <v>-</v>
      </c>
      <c r="AJ364" s="108" t="str">
        <f t="shared" si="75"/>
        <v>-</v>
      </c>
      <c r="AK364" s="108" t="str">
        <f t="shared" si="75"/>
        <v>-</v>
      </c>
      <c r="AL364" s="108" t="str">
        <f t="shared" si="75"/>
        <v>-</v>
      </c>
      <c r="AM364" s="108" t="str">
        <f t="shared" si="75"/>
        <v>-</v>
      </c>
      <c r="AN364" s="108" t="str">
        <f t="shared" si="75"/>
        <v>-</v>
      </c>
      <c r="AO364" s="108" t="str">
        <f t="shared" si="75"/>
        <v>-</v>
      </c>
      <c r="AP364" s="109">
        <f t="shared" si="76"/>
        <v>0</v>
      </c>
      <c r="AQ364" s="88" t="str">
        <f t="shared" si="77"/>
        <v>-</v>
      </c>
      <c r="AR364" s="108" t="str">
        <f t="shared" si="79"/>
        <v>-</v>
      </c>
      <c r="AT364" s="2">
        <f t="shared" si="85"/>
        <v>69</v>
      </c>
      <c r="AU364" s="88" t="str">
        <f t="shared" si="80"/>
        <v>-</v>
      </c>
      <c r="AV364">
        <f t="shared" si="81"/>
        <v>0</v>
      </c>
      <c r="AW364">
        <f t="shared" si="82"/>
        <v>0</v>
      </c>
    </row>
    <row r="365" spans="1:49">
      <c r="A365" s="22">
        <f t="shared" si="83"/>
        <v>70</v>
      </c>
      <c r="B365" s="108" t="str">
        <f t="shared" si="84"/>
        <v>-</v>
      </c>
      <c r="C365" s="108" t="str">
        <f t="shared" si="84"/>
        <v>-</v>
      </c>
      <c r="D365" s="108" t="str">
        <f t="shared" si="84"/>
        <v>-</v>
      </c>
      <c r="E365" s="108" t="str">
        <f t="shared" si="84"/>
        <v>-</v>
      </c>
      <c r="F365" s="108" t="str">
        <f t="shared" si="84"/>
        <v>-</v>
      </c>
      <c r="G365" s="108" t="str">
        <f t="shared" si="84"/>
        <v>-</v>
      </c>
      <c r="H365" s="108" t="str">
        <f t="shared" si="84"/>
        <v>-</v>
      </c>
      <c r="I365" s="108" t="str">
        <f t="shared" si="84"/>
        <v>-</v>
      </c>
      <c r="J365" s="108" t="str">
        <f t="shared" si="84"/>
        <v>-</v>
      </c>
      <c r="K365" s="108" t="str">
        <f t="shared" si="84"/>
        <v>-</v>
      </c>
      <c r="L365" s="108" t="str">
        <f t="shared" si="84"/>
        <v>-</v>
      </c>
      <c r="M365" s="108" t="str">
        <f t="shared" si="84"/>
        <v>-</v>
      </c>
      <c r="N365" s="108" t="str">
        <f t="shared" si="84"/>
        <v>-</v>
      </c>
      <c r="O365" s="108" t="str">
        <f t="shared" si="84"/>
        <v>-</v>
      </c>
      <c r="P365" s="108" t="str">
        <f t="shared" si="84"/>
        <v>-</v>
      </c>
      <c r="Q365" s="108" t="str">
        <f t="shared" si="84"/>
        <v>-</v>
      </c>
      <c r="R365" s="108" t="str">
        <f t="shared" si="84"/>
        <v>-</v>
      </c>
      <c r="S365" s="108" t="str">
        <f t="shared" si="84"/>
        <v>-</v>
      </c>
      <c r="T365" s="108" t="str">
        <f t="shared" si="84"/>
        <v>-</v>
      </c>
      <c r="U365" s="108" t="str">
        <f t="shared" si="84"/>
        <v>-</v>
      </c>
      <c r="V365" s="108" t="str">
        <f t="shared" si="84"/>
        <v>-</v>
      </c>
      <c r="W365" s="108" t="str">
        <f t="shared" si="84"/>
        <v>-</v>
      </c>
      <c r="X365" s="108" t="str">
        <f t="shared" si="84"/>
        <v>-</v>
      </c>
      <c r="Y365" s="108" t="str">
        <f t="shared" si="75"/>
        <v>-</v>
      </c>
      <c r="Z365" s="108" t="str">
        <f t="shared" si="75"/>
        <v>-</v>
      </c>
      <c r="AA365" s="108" t="str">
        <f t="shared" si="75"/>
        <v>-</v>
      </c>
      <c r="AB365" s="108" t="str">
        <f t="shared" si="75"/>
        <v>-</v>
      </c>
      <c r="AC365" s="108" t="str">
        <f t="shared" si="75"/>
        <v>-</v>
      </c>
      <c r="AD365" s="108" t="str">
        <f t="shared" si="75"/>
        <v>-</v>
      </c>
      <c r="AE365" s="108" t="str">
        <f t="shared" si="75"/>
        <v>-</v>
      </c>
      <c r="AF365" s="108" t="str">
        <f t="shared" si="75"/>
        <v>-</v>
      </c>
      <c r="AG365" s="108" t="str">
        <f t="shared" si="75"/>
        <v>-</v>
      </c>
      <c r="AH365" s="108" t="str">
        <f t="shared" si="75"/>
        <v>-</v>
      </c>
      <c r="AI365" s="108" t="str">
        <f t="shared" si="75"/>
        <v>-</v>
      </c>
      <c r="AJ365" s="108" t="str">
        <f t="shared" si="75"/>
        <v>-</v>
      </c>
      <c r="AK365" s="108" t="str">
        <f t="shared" si="75"/>
        <v>-</v>
      </c>
      <c r="AL365" s="108" t="str">
        <f t="shared" si="75"/>
        <v>-</v>
      </c>
      <c r="AM365" s="108" t="str">
        <f t="shared" si="75"/>
        <v>-</v>
      </c>
      <c r="AN365" s="108" t="str">
        <f t="shared" si="75"/>
        <v>-</v>
      </c>
      <c r="AO365" s="108" t="str">
        <f t="shared" si="75"/>
        <v>-</v>
      </c>
      <c r="AP365" s="109">
        <f t="shared" si="76"/>
        <v>0</v>
      </c>
      <c r="AQ365" s="88" t="str">
        <f t="shared" si="77"/>
        <v>-</v>
      </c>
      <c r="AR365" s="108" t="str">
        <f t="shared" si="79"/>
        <v>-</v>
      </c>
      <c r="AT365" s="2">
        <f t="shared" si="85"/>
        <v>70</v>
      </c>
      <c r="AU365" s="88" t="str">
        <f t="shared" si="80"/>
        <v>-</v>
      </c>
      <c r="AV365">
        <f t="shared" si="81"/>
        <v>0</v>
      </c>
      <c r="AW365">
        <f t="shared" si="82"/>
        <v>0</v>
      </c>
    </row>
    <row r="366" spans="1:49">
      <c r="A366" s="22">
        <f t="shared" si="83"/>
        <v>71</v>
      </c>
      <c r="B366" s="108" t="str">
        <f t="shared" si="84"/>
        <v>-</v>
      </c>
      <c r="C366" s="108" t="str">
        <f t="shared" si="84"/>
        <v>-</v>
      </c>
      <c r="D366" s="108" t="str">
        <f t="shared" si="84"/>
        <v>-</v>
      </c>
      <c r="E366" s="108" t="str">
        <f t="shared" si="84"/>
        <v>-</v>
      </c>
      <c r="F366" s="108">
        <f t="shared" si="84"/>
        <v>7</v>
      </c>
      <c r="G366" s="108" t="str">
        <f t="shared" si="84"/>
        <v>-</v>
      </c>
      <c r="H366" s="108" t="str">
        <f t="shared" si="84"/>
        <v>-</v>
      </c>
      <c r="I366" s="108" t="str">
        <f t="shared" si="84"/>
        <v>-</v>
      </c>
      <c r="J366" s="108">
        <f t="shared" si="84"/>
        <v>8</v>
      </c>
      <c r="K366" s="108" t="str">
        <f t="shared" si="84"/>
        <v>-</v>
      </c>
      <c r="L366" s="108">
        <f t="shared" si="84"/>
        <v>8</v>
      </c>
      <c r="M366" s="108">
        <f t="shared" si="84"/>
        <v>7</v>
      </c>
      <c r="N366" s="108">
        <f t="shared" si="84"/>
        <v>7</v>
      </c>
      <c r="O366" s="108" t="str">
        <f t="shared" si="84"/>
        <v>-</v>
      </c>
      <c r="P366" s="108" t="str">
        <f t="shared" si="84"/>
        <v>-</v>
      </c>
      <c r="Q366" s="108">
        <f t="shared" si="84"/>
        <v>9</v>
      </c>
      <c r="R366" s="108" t="str">
        <f t="shared" si="84"/>
        <v>-</v>
      </c>
      <c r="S366" s="108" t="str">
        <f t="shared" si="84"/>
        <v>-</v>
      </c>
      <c r="T366" s="108">
        <f t="shared" si="84"/>
        <v>9</v>
      </c>
      <c r="U366" s="108" t="str">
        <f t="shared" si="84"/>
        <v>-</v>
      </c>
      <c r="V366" s="108" t="str">
        <f t="shared" si="84"/>
        <v>-</v>
      </c>
      <c r="W366" s="108" t="str">
        <f t="shared" si="84"/>
        <v>-</v>
      </c>
      <c r="X366" s="108">
        <f t="shared" si="84"/>
        <v>5</v>
      </c>
      <c r="Y366" s="108" t="str">
        <f t="shared" si="75"/>
        <v>-</v>
      </c>
      <c r="Z366" s="108" t="str">
        <f t="shared" si="75"/>
        <v>-</v>
      </c>
      <c r="AA366" s="108">
        <f t="shared" si="75"/>
        <v>2</v>
      </c>
      <c r="AB366" s="108" t="str">
        <f t="shared" si="75"/>
        <v>-</v>
      </c>
      <c r="AC366" s="108" t="str">
        <f t="shared" si="75"/>
        <v>-</v>
      </c>
      <c r="AD366" s="108">
        <f t="shared" si="75"/>
        <v>4</v>
      </c>
      <c r="AE366" s="108" t="str">
        <f t="shared" si="75"/>
        <v>-</v>
      </c>
      <c r="AF366" s="108" t="str">
        <f t="shared" si="75"/>
        <v>-</v>
      </c>
      <c r="AG366" s="108" t="str">
        <f t="shared" si="75"/>
        <v>-</v>
      </c>
      <c r="AH366" s="108" t="str">
        <f t="shared" si="75"/>
        <v>-</v>
      </c>
      <c r="AI366" s="108" t="str">
        <f t="shared" si="75"/>
        <v>-</v>
      </c>
      <c r="AJ366" s="108" t="str">
        <f t="shared" si="75"/>
        <v>-</v>
      </c>
      <c r="AK366" s="108" t="str">
        <f t="shared" si="75"/>
        <v>-</v>
      </c>
      <c r="AL366" s="108" t="str">
        <f t="shared" si="75"/>
        <v>-</v>
      </c>
      <c r="AM366" s="108" t="str">
        <f t="shared" si="75"/>
        <v>-</v>
      </c>
      <c r="AN366" s="108">
        <f t="shared" si="75"/>
        <v>5</v>
      </c>
      <c r="AO366" s="108" t="str">
        <f t="shared" si="75"/>
        <v>-</v>
      </c>
      <c r="AP366" s="109">
        <f t="shared" si="76"/>
        <v>11</v>
      </c>
      <c r="AQ366" s="88">
        <f t="shared" si="77"/>
        <v>6.4545684545454538</v>
      </c>
      <c r="AR366" s="108">
        <f t="shared" si="79"/>
        <v>15</v>
      </c>
      <c r="AT366" s="2">
        <f t="shared" si="85"/>
        <v>71</v>
      </c>
      <c r="AU366" s="88">
        <f t="shared" si="80"/>
        <v>6.4545684545454538</v>
      </c>
      <c r="AV366">
        <f t="shared" si="81"/>
        <v>12</v>
      </c>
      <c r="AW366">
        <f t="shared" si="82"/>
        <v>11</v>
      </c>
    </row>
    <row r="367" spans="1:49">
      <c r="A367" s="22">
        <f t="shared" si="83"/>
        <v>72</v>
      </c>
      <c r="B367" s="108" t="str">
        <f t="shared" si="84"/>
        <v>-</v>
      </c>
      <c r="C367" s="108">
        <f t="shared" si="84"/>
        <v>12</v>
      </c>
      <c r="D367" s="108">
        <f t="shared" si="84"/>
        <v>12</v>
      </c>
      <c r="E367" s="108">
        <f t="shared" si="84"/>
        <v>12</v>
      </c>
      <c r="F367" s="108">
        <f t="shared" si="84"/>
        <v>10</v>
      </c>
      <c r="G367" s="108" t="str">
        <f t="shared" si="84"/>
        <v>-</v>
      </c>
      <c r="H367" s="108" t="str">
        <f t="shared" si="84"/>
        <v>-</v>
      </c>
      <c r="I367" s="108">
        <f t="shared" si="84"/>
        <v>12</v>
      </c>
      <c r="J367" s="108">
        <f t="shared" si="84"/>
        <v>12</v>
      </c>
      <c r="K367" s="108">
        <f t="shared" si="84"/>
        <v>12</v>
      </c>
      <c r="L367" s="108">
        <f t="shared" si="84"/>
        <v>11</v>
      </c>
      <c r="M367" s="108">
        <f t="shared" si="84"/>
        <v>10</v>
      </c>
      <c r="N367" s="108">
        <f t="shared" si="84"/>
        <v>12</v>
      </c>
      <c r="O367" s="108">
        <f t="shared" si="84"/>
        <v>12</v>
      </c>
      <c r="P367" s="108" t="str">
        <f t="shared" si="84"/>
        <v>-</v>
      </c>
      <c r="Q367" s="108">
        <f t="shared" si="84"/>
        <v>6</v>
      </c>
      <c r="R367" s="108" t="str">
        <f t="shared" si="84"/>
        <v>-</v>
      </c>
      <c r="S367" s="108" t="str">
        <f t="shared" si="84"/>
        <v>-</v>
      </c>
      <c r="T367" s="108">
        <f t="shared" si="84"/>
        <v>11</v>
      </c>
      <c r="U367" s="108" t="str">
        <f t="shared" si="84"/>
        <v>-</v>
      </c>
      <c r="V367" s="108" t="str">
        <f t="shared" si="84"/>
        <v>-</v>
      </c>
      <c r="W367" s="108" t="str">
        <f t="shared" si="84"/>
        <v>-</v>
      </c>
      <c r="X367" s="108">
        <f t="shared" si="84"/>
        <v>8</v>
      </c>
      <c r="Y367" s="108" t="str">
        <f t="shared" si="75"/>
        <v>-</v>
      </c>
      <c r="Z367" s="108" t="str">
        <f t="shared" si="75"/>
        <v>-</v>
      </c>
      <c r="AA367" s="108">
        <f t="shared" si="75"/>
        <v>11</v>
      </c>
      <c r="AB367" s="108" t="str">
        <f t="shared" si="75"/>
        <v>-</v>
      </c>
      <c r="AC367" s="108" t="str">
        <f t="shared" si="75"/>
        <v>-</v>
      </c>
      <c r="AD367" s="108" t="str">
        <f t="shared" si="75"/>
        <v>-</v>
      </c>
      <c r="AE367" s="108" t="str">
        <f t="shared" si="75"/>
        <v>-</v>
      </c>
      <c r="AF367" s="108" t="str">
        <f t="shared" si="75"/>
        <v>-</v>
      </c>
      <c r="AG367" s="108" t="str">
        <f t="shared" si="75"/>
        <v>-</v>
      </c>
      <c r="AH367" s="108" t="str">
        <f t="shared" si="75"/>
        <v>-</v>
      </c>
      <c r="AI367" s="108">
        <f t="shared" si="75"/>
        <v>12</v>
      </c>
      <c r="AJ367" s="108" t="str">
        <f t="shared" si="75"/>
        <v>-</v>
      </c>
      <c r="AK367" s="108" t="str">
        <f t="shared" si="75"/>
        <v>-</v>
      </c>
      <c r="AL367" s="108" t="str">
        <f t="shared" si="75"/>
        <v>-</v>
      </c>
      <c r="AM367" s="108" t="str">
        <f t="shared" si="75"/>
        <v>-</v>
      </c>
      <c r="AN367" s="108">
        <f t="shared" si="75"/>
        <v>11</v>
      </c>
      <c r="AO367" s="108" t="str">
        <f t="shared" si="75"/>
        <v>-</v>
      </c>
      <c r="AP367" s="109">
        <f t="shared" si="76"/>
        <v>17</v>
      </c>
      <c r="AQ367" s="88">
        <f t="shared" si="77"/>
        <v>10.941198470588235</v>
      </c>
      <c r="AR367" s="108">
        <f t="shared" si="79"/>
        <v>1</v>
      </c>
      <c r="AT367" s="2">
        <f t="shared" si="85"/>
        <v>72</v>
      </c>
      <c r="AU367" s="88">
        <f t="shared" si="80"/>
        <v>10.941198470588235</v>
      </c>
      <c r="AV367">
        <f t="shared" si="81"/>
        <v>18</v>
      </c>
      <c r="AW367">
        <f t="shared" si="82"/>
        <v>17</v>
      </c>
    </row>
    <row r="368" spans="1:49">
      <c r="A368" s="22">
        <f t="shared" si="83"/>
        <v>73</v>
      </c>
      <c r="B368" s="108" t="str">
        <f t="shared" si="84"/>
        <v>-</v>
      </c>
      <c r="C368" s="108" t="str">
        <f t="shared" si="84"/>
        <v>-</v>
      </c>
      <c r="D368" s="108" t="str">
        <f t="shared" si="84"/>
        <v>-</v>
      </c>
      <c r="E368" s="108" t="str">
        <f t="shared" si="84"/>
        <v>-</v>
      </c>
      <c r="F368" s="108" t="str">
        <f t="shared" si="84"/>
        <v>-</v>
      </c>
      <c r="G368" s="108" t="str">
        <f t="shared" si="84"/>
        <v>-</v>
      </c>
      <c r="H368" s="108" t="str">
        <f t="shared" si="84"/>
        <v>-</v>
      </c>
      <c r="I368" s="108" t="str">
        <f t="shared" si="84"/>
        <v>-</v>
      </c>
      <c r="J368" s="108" t="str">
        <f t="shared" si="84"/>
        <v>-</v>
      </c>
      <c r="K368" s="108" t="str">
        <f t="shared" si="84"/>
        <v>-</v>
      </c>
      <c r="L368" s="108" t="str">
        <f t="shared" si="84"/>
        <v>-</v>
      </c>
      <c r="M368" s="108" t="str">
        <f t="shared" si="84"/>
        <v>-</v>
      </c>
      <c r="N368" s="108" t="str">
        <f t="shared" si="84"/>
        <v>-</v>
      </c>
      <c r="O368" s="108" t="str">
        <f t="shared" si="84"/>
        <v>-</v>
      </c>
      <c r="P368" s="108" t="str">
        <f t="shared" si="84"/>
        <v>-</v>
      </c>
      <c r="Q368" s="108" t="str">
        <f t="shared" si="84"/>
        <v>-</v>
      </c>
      <c r="R368" s="108" t="str">
        <f t="shared" si="84"/>
        <v>-</v>
      </c>
      <c r="S368" s="108" t="str">
        <f t="shared" si="84"/>
        <v>-</v>
      </c>
      <c r="T368" s="108" t="str">
        <f t="shared" si="84"/>
        <v>-</v>
      </c>
      <c r="U368" s="108" t="str">
        <f t="shared" si="84"/>
        <v>-</v>
      </c>
      <c r="V368" s="108" t="str">
        <f t="shared" si="84"/>
        <v>-</v>
      </c>
      <c r="W368" s="108" t="str">
        <f t="shared" si="84"/>
        <v>-</v>
      </c>
      <c r="X368" s="108" t="str">
        <f t="shared" si="84"/>
        <v>-</v>
      </c>
      <c r="Y368" s="108" t="str">
        <f t="shared" si="75"/>
        <v>-</v>
      </c>
      <c r="Z368" s="108" t="str">
        <f t="shared" si="75"/>
        <v>-</v>
      </c>
      <c r="AA368" s="108" t="str">
        <f t="shared" si="75"/>
        <v>-</v>
      </c>
      <c r="AB368" s="108" t="str">
        <f t="shared" si="75"/>
        <v>-</v>
      </c>
      <c r="AC368" s="108" t="str">
        <f t="shared" si="75"/>
        <v>-</v>
      </c>
      <c r="AD368" s="108" t="str">
        <f t="shared" si="75"/>
        <v>-</v>
      </c>
      <c r="AE368" s="108" t="str">
        <f t="shared" si="75"/>
        <v>-</v>
      </c>
      <c r="AF368" s="108" t="str">
        <f t="shared" si="75"/>
        <v>-</v>
      </c>
      <c r="AG368" s="108" t="str">
        <f t="shared" si="75"/>
        <v>-</v>
      </c>
      <c r="AH368" s="108" t="str">
        <f t="shared" si="75"/>
        <v>-</v>
      </c>
      <c r="AI368" s="108" t="str">
        <f t="shared" si="75"/>
        <v>-</v>
      </c>
      <c r="AJ368" s="108" t="str">
        <f t="shared" si="75"/>
        <v>-</v>
      </c>
      <c r="AK368" s="108" t="str">
        <f t="shared" si="75"/>
        <v>-</v>
      </c>
      <c r="AL368" s="108" t="str">
        <f t="shared" si="75"/>
        <v>-</v>
      </c>
      <c r="AM368" s="108" t="str">
        <f t="shared" si="75"/>
        <v>-</v>
      </c>
      <c r="AN368" s="108" t="str">
        <f t="shared" si="75"/>
        <v>-</v>
      </c>
      <c r="AO368" s="108" t="str">
        <f t="shared" si="75"/>
        <v>-</v>
      </c>
      <c r="AP368" s="109">
        <f t="shared" si="76"/>
        <v>0</v>
      </c>
      <c r="AQ368" s="88" t="str">
        <f t="shared" si="77"/>
        <v>-</v>
      </c>
      <c r="AR368" s="108" t="str">
        <f t="shared" si="79"/>
        <v>-</v>
      </c>
      <c r="AT368" s="2">
        <f t="shared" si="85"/>
        <v>73</v>
      </c>
      <c r="AU368" s="88" t="str">
        <f t="shared" si="80"/>
        <v>-</v>
      </c>
      <c r="AV368">
        <f t="shared" si="81"/>
        <v>0</v>
      </c>
      <c r="AW368">
        <f t="shared" si="82"/>
        <v>0</v>
      </c>
    </row>
    <row r="369" spans="1:49">
      <c r="A369" s="22">
        <f t="shared" si="83"/>
        <v>74</v>
      </c>
      <c r="B369" s="108" t="str">
        <f t="shared" si="84"/>
        <v>-</v>
      </c>
      <c r="C369" s="108" t="str">
        <f t="shared" si="84"/>
        <v>-</v>
      </c>
      <c r="D369" s="108" t="str">
        <f t="shared" si="84"/>
        <v>-</v>
      </c>
      <c r="E369" s="108" t="str">
        <f t="shared" si="84"/>
        <v>-</v>
      </c>
      <c r="F369" s="108" t="str">
        <f t="shared" si="84"/>
        <v>-</v>
      </c>
      <c r="G369" s="108" t="str">
        <f t="shared" si="84"/>
        <v>-</v>
      </c>
      <c r="H369" s="108" t="str">
        <f t="shared" si="84"/>
        <v>-</v>
      </c>
      <c r="I369" s="108" t="str">
        <f t="shared" si="84"/>
        <v>-</v>
      </c>
      <c r="J369" s="108" t="str">
        <f t="shared" si="84"/>
        <v>-</v>
      </c>
      <c r="K369" s="108" t="str">
        <f t="shared" si="84"/>
        <v>-</v>
      </c>
      <c r="L369" s="108" t="str">
        <f t="shared" si="84"/>
        <v>-</v>
      </c>
      <c r="M369" s="108" t="str">
        <f t="shared" si="84"/>
        <v>-</v>
      </c>
      <c r="N369" s="108" t="str">
        <f t="shared" si="84"/>
        <v>-</v>
      </c>
      <c r="O369" s="108" t="str">
        <f t="shared" si="84"/>
        <v>-</v>
      </c>
      <c r="P369" s="108" t="str">
        <f t="shared" si="84"/>
        <v>-</v>
      </c>
      <c r="Q369" s="108" t="str">
        <f t="shared" si="84"/>
        <v>-</v>
      </c>
      <c r="R369" s="108" t="str">
        <f t="shared" si="84"/>
        <v>-</v>
      </c>
      <c r="S369" s="108" t="str">
        <f t="shared" si="84"/>
        <v>-</v>
      </c>
      <c r="T369" s="108" t="str">
        <f t="shared" si="84"/>
        <v>-</v>
      </c>
      <c r="U369" s="108" t="str">
        <f t="shared" si="84"/>
        <v>-</v>
      </c>
      <c r="V369" s="108" t="str">
        <f t="shared" si="84"/>
        <v>-</v>
      </c>
      <c r="W369" s="108" t="str">
        <f t="shared" si="84"/>
        <v>-</v>
      </c>
      <c r="X369" s="108" t="str">
        <f t="shared" si="84"/>
        <v>-</v>
      </c>
      <c r="Y369" s="108" t="str">
        <f t="shared" si="75"/>
        <v>-</v>
      </c>
      <c r="Z369" s="108" t="str">
        <f t="shared" si="75"/>
        <v>-</v>
      </c>
      <c r="AA369" s="108" t="str">
        <f t="shared" si="75"/>
        <v>-</v>
      </c>
      <c r="AB369" s="108" t="str">
        <f t="shared" si="75"/>
        <v>-</v>
      </c>
      <c r="AC369" s="108" t="str">
        <f t="shared" si="75"/>
        <v>-</v>
      </c>
      <c r="AD369" s="108" t="str">
        <f t="shared" si="75"/>
        <v>-</v>
      </c>
      <c r="AE369" s="108" t="str">
        <f t="shared" si="75"/>
        <v>-</v>
      </c>
      <c r="AF369" s="108" t="str">
        <f t="shared" si="75"/>
        <v>-</v>
      </c>
      <c r="AG369" s="108" t="str">
        <f t="shared" si="75"/>
        <v>-</v>
      </c>
      <c r="AH369" s="108" t="str">
        <f t="shared" si="75"/>
        <v>-</v>
      </c>
      <c r="AI369" s="108" t="str">
        <f t="shared" si="75"/>
        <v>-</v>
      </c>
      <c r="AJ369" s="108" t="str">
        <f t="shared" si="75"/>
        <v>-</v>
      </c>
      <c r="AK369" s="108" t="str">
        <f t="shared" si="75"/>
        <v>-</v>
      </c>
      <c r="AL369" s="108" t="str">
        <f t="shared" si="75"/>
        <v>-</v>
      </c>
      <c r="AM369" s="108" t="str">
        <f t="shared" si="75"/>
        <v>-</v>
      </c>
      <c r="AN369" s="108" t="str">
        <f t="shared" si="75"/>
        <v>-</v>
      </c>
      <c r="AO369" s="108" t="str">
        <f t="shared" si="75"/>
        <v>-</v>
      </c>
      <c r="AP369" s="109">
        <f t="shared" si="76"/>
        <v>0</v>
      </c>
      <c r="AQ369" s="88" t="str">
        <f t="shared" si="77"/>
        <v>-</v>
      </c>
      <c r="AR369" s="108" t="str">
        <f t="shared" si="79"/>
        <v>-</v>
      </c>
      <c r="AT369" s="2">
        <f t="shared" si="85"/>
        <v>74</v>
      </c>
      <c r="AU369" s="88" t="str">
        <f t="shared" si="80"/>
        <v>-</v>
      </c>
      <c r="AV369">
        <f t="shared" si="81"/>
        <v>0</v>
      </c>
      <c r="AW369">
        <f t="shared" si="82"/>
        <v>0</v>
      </c>
    </row>
    <row r="370" spans="1:49">
      <c r="A370" s="22">
        <f t="shared" si="83"/>
        <v>75</v>
      </c>
      <c r="B370" s="108" t="str">
        <f t="shared" si="84"/>
        <v>-</v>
      </c>
      <c r="C370" s="108" t="str">
        <f t="shared" si="84"/>
        <v>-</v>
      </c>
      <c r="D370" s="108" t="str">
        <f t="shared" si="84"/>
        <v>-</v>
      </c>
      <c r="E370" s="108" t="str">
        <f t="shared" si="84"/>
        <v>-</v>
      </c>
      <c r="F370" s="108" t="str">
        <f t="shared" si="84"/>
        <v>-</v>
      </c>
      <c r="G370" s="108" t="str">
        <f t="shared" si="84"/>
        <v>-</v>
      </c>
      <c r="H370" s="108" t="str">
        <f t="shared" si="84"/>
        <v>-</v>
      </c>
      <c r="I370" s="108" t="str">
        <f t="shared" si="84"/>
        <v>-</v>
      </c>
      <c r="J370" s="108" t="str">
        <f t="shared" si="84"/>
        <v>-</v>
      </c>
      <c r="K370" s="108" t="str">
        <f t="shared" si="84"/>
        <v>-</v>
      </c>
      <c r="L370" s="108" t="str">
        <f t="shared" si="84"/>
        <v>-</v>
      </c>
      <c r="M370" s="108" t="str">
        <f t="shared" si="84"/>
        <v>-</v>
      </c>
      <c r="N370" s="108" t="str">
        <f t="shared" si="84"/>
        <v>-</v>
      </c>
      <c r="O370" s="108" t="str">
        <f t="shared" si="84"/>
        <v>-</v>
      </c>
      <c r="P370" s="108" t="str">
        <f t="shared" si="84"/>
        <v>-</v>
      </c>
      <c r="Q370" s="108" t="str">
        <f t="shared" si="84"/>
        <v>-</v>
      </c>
      <c r="R370" s="108" t="str">
        <f t="shared" si="84"/>
        <v>-</v>
      </c>
      <c r="S370" s="108" t="str">
        <f t="shared" si="84"/>
        <v>-</v>
      </c>
      <c r="T370" s="108" t="str">
        <f t="shared" si="84"/>
        <v>-</v>
      </c>
      <c r="U370" s="108" t="str">
        <f t="shared" si="84"/>
        <v>-</v>
      </c>
      <c r="V370" s="108" t="str">
        <f t="shared" si="84"/>
        <v>-</v>
      </c>
      <c r="W370" s="108" t="str">
        <f t="shared" si="84"/>
        <v>-</v>
      </c>
      <c r="X370" s="108" t="str">
        <f t="shared" si="84"/>
        <v>-</v>
      </c>
      <c r="Y370" s="108" t="str">
        <f t="shared" si="75"/>
        <v>-</v>
      </c>
      <c r="Z370" s="108" t="str">
        <f t="shared" si="75"/>
        <v>-</v>
      </c>
      <c r="AA370" s="108" t="str">
        <f t="shared" si="75"/>
        <v>-</v>
      </c>
      <c r="AB370" s="108" t="str">
        <f t="shared" ref="AB370:AO370" si="86">IF(AND(AB$98="ДА",AB273="-"),AB77,"-")</f>
        <v>-</v>
      </c>
      <c r="AC370" s="108" t="str">
        <f t="shared" si="86"/>
        <v>-</v>
      </c>
      <c r="AD370" s="108" t="str">
        <f t="shared" si="86"/>
        <v>-</v>
      </c>
      <c r="AE370" s="108" t="str">
        <f t="shared" si="86"/>
        <v>-</v>
      </c>
      <c r="AF370" s="108" t="str">
        <f t="shared" si="86"/>
        <v>-</v>
      </c>
      <c r="AG370" s="108" t="str">
        <f t="shared" si="86"/>
        <v>-</v>
      </c>
      <c r="AH370" s="108" t="str">
        <f t="shared" si="86"/>
        <v>-</v>
      </c>
      <c r="AI370" s="108" t="str">
        <f t="shared" si="86"/>
        <v>-</v>
      </c>
      <c r="AJ370" s="108" t="str">
        <f t="shared" si="86"/>
        <v>-</v>
      </c>
      <c r="AK370" s="108" t="str">
        <f t="shared" si="86"/>
        <v>-</v>
      </c>
      <c r="AL370" s="108" t="str">
        <f t="shared" si="86"/>
        <v>-</v>
      </c>
      <c r="AM370" s="108" t="str">
        <f t="shared" si="86"/>
        <v>-</v>
      </c>
      <c r="AN370" s="108" t="str">
        <f t="shared" si="86"/>
        <v>-</v>
      </c>
      <c r="AO370" s="108" t="str">
        <f t="shared" si="86"/>
        <v>-</v>
      </c>
      <c r="AP370" s="109">
        <f t="shared" si="76"/>
        <v>0</v>
      </c>
      <c r="AQ370" s="88" t="str">
        <f t="shared" si="77"/>
        <v>-</v>
      </c>
      <c r="AR370" s="108" t="str">
        <f t="shared" si="79"/>
        <v>-</v>
      </c>
      <c r="AT370" s="2">
        <f t="shared" si="85"/>
        <v>75</v>
      </c>
      <c r="AU370" s="88" t="str">
        <f t="shared" si="80"/>
        <v>-</v>
      </c>
      <c r="AV370">
        <f t="shared" si="81"/>
        <v>0</v>
      </c>
      <c r="AW370">
        <f t="shared" si="82"/>
        <v>0</v>
      </c>
    </row>
    <row r="371" spans="1:49">
      <c r="A371" s="22">
        <f t="shared" si="83"/>
        <v>76</v>
      </c>
      <c r="B371" s="108" t="str">
        <f t="shared" si="84"/>
        <v>-</v>
      </c>
      <c r="C371" s="108" t="str">
        <f t="shared" si="84"/>
        <v>-</v>
      </c>
      <c r="D371" s="108" t="str">
        <f t="shared" si="84"/>
        <v>-</v>
      </c>
      <c r="E371" s="108" t="str">
        <f t="shared" si="84"/>
        <v>-</v>
      </c>
      <c r="F371" s="108" t="str">
        <f t="shared" si="84"/>
        <v>-</v>
      </c>
      <c r="G371" s="108" t="str">
        <f t="shared" si="84"/>
        <v>-</v>
      </c>
      <c r="H371" s="108" t="str">
        <f t="shared" si="84"/>
        <v>-</v>
      </c>
      <c r="I371" s="108" t="str">
        <f t="shared" si="84"/>
        <v>-</v>
      </c>
      <c r="J371" s="108" t="str">
        <f t="shared" si="84"/>
        <v>-</v>
      </c>
      <c r="K371" s="108" t="str">
        <f t="shared" si="84"/>
        <v>-</v>
      </c>
      <c r="L371" s="108" t="str">
        <f t="shared" si="84"/>
        <v>-</v>
      </c>
      <c r="M371" s="108" t="str">
        <f t="shared" si="84"/>
        <v>-</v>
      </c>
      <c r="N371" s="108" t="str">
        <f t="shared" si="84"/>
        <v>-</v>
      </c>
      <c r="O371" s="108" t="str">
        <f t="shared" si="84"/>
        <v>-</v>
      </c>
      <c r="P371" s="108" t="str">
        <f t="shared" si="84"/>
        <v>-</v>
      </c>
      <c r="Q371" s="108" t="str">
        <f t="shared" si="84"/>
        <v>-</v>
      </c>
      <c r="R371" s="108" t="str">
        <f t="shared" si="84"/>
        <v>-</v>
      </c>
      <c r="S371" s="108" t="str">
        <f t="shared" si="84"/>
        <v>-</v>
      </c>
      <c r="T371" s="108" t="str">
        <f t="shared" si="84"/>
        <v>-</v>
      </c>
      <c r="U371" s="108" t="str">
        <f t="shared" si="84"/>
        <v>-</v>
      </c>
      <c r="V371" s="108" t="str">
        <f t="shared" si="84"/>
        <v>-</v>
      </c>
      <c r="W371" s="108" t="str">
        <f t="shared" si="84"/>
        <v>-</v>
      </c>
      <c r="X371" s="108" t="str">
        <f t="shared" si="84"/>
        <v>-</v>
      </c>
      <c r="Y371" s="108" t="str">
        <f t="shared" ref="Y371:AO385" si="87">IF(AND(Y$98="ДА",Y274="-"),Y78,"-")</f>
        <v>-</v>
      </c>
      <c r="Z371" s="108" t="str">
        <f t="shared" si="87"/>
        <v>-</v>
      </c>
      <c r="AA371" s="108" t="str">
        <f t="shared" si="87"/>
        <v>-</v>
      </c>
      <c r="AB371" s="108" t="str">
        <f t="shared" si="87"/>
        <v>-</v>
      </c>
      <c r="AC371" s="108" t="str">
        <f t="shared" si="87"/>
        <v>-</v>
      </c>
      <c r="AD371" s="108" t="str">
        <f t="shared" si="87"/>
        <v>-</v>
      </c>
      <c r="AE371" s="108" t="str">
        <f t="shared" si="87"/>
        <v>-</v>
      </c>
      <c r="AF371" s="108" t="str">
        <f t="shared" si="87"/>
        <v>-</v>
      </c>
      <c r="AG371" s="108" t="str">
        <f t="shared" si="87"/>
        <v>-</v>
      </c>
      <c r="AH371" s="108" t="str">
        <f t="shared" si="87"/>
        <v>-</v>
      </c>
      <c r="AI371" s="108" t="str">
        <f t="shared" si="87"/>
        <v>-</v>
      </c>
      <c r="AJ371" s="108" t="str">
        <f t="shared" si="87"/>
        <v>-</v>
      </c>
      <c r="AK371" s="108" t="str">
        <f t="shared" si="87"/>
        <v>-</v>
      </c>
      <c r="AL371" s="108" t="str">
        <f t="shared" si="87"/>
        <v>-</v>
      </c>
      <c r="AM371" s="108" t="str">
        <f t="shared" si="87"/>
        <v>-</v>
      </c>
      <c r="AN371" s="108" t="str">
        <f t="shared" si="87"/>
        <v>-</v>
      </c>
      <c r="AO371" s="108" t="str">
        <f t="shared" si="87"/>
        <v>-</v>
      </c>
      <c r="AP371" s="109">
        <f t="shared" si="76"/>
        <v>0</v>
      </c>
      <c r="AQ371" s="88" t="str">
        <f t="shared" si="77"/>
        <v>-</v>
      </c>
      <c r="AR371" s="108" t="str">
        <f t="shared" si="79"/>
        <v>-</v>
      </c>
      <c r="AT371" s="2">
        <f t="shared" si="85"/>
        <v>76</v>
      </c>
      <c r="AU371" s="88" t="str">
        <f t="shared" si="80"/>
        <v>-</v>
      </c>
      <c r="AV371">
        <f t="shared" si="81"/>
        <v>0</v>
      </c>
      <c r="AW371">
        <f t="shared" si="82"/>
        <v>0</v>
      </c>
    </row>
    <row r="372" spans="1:49">
      <c r="A372" s="22">
        <f t="shared" si="83"/>
        <v>77</v>
      </c>
      <c r="B372" s="108" t="str">
        <f t="shared" si="84"/>
        <v>-</v>
      </c>
      <c r="C372" s="108" t="str">
        <f t="shared" si="84"/>
        <v>-</v>
      </c>
      <c r="D372" s="108" t="str">
        <f t="shared" si="84"/>
        <v>-</v>
      </c>
      <c r="E372" s="108" t="str">
        <f t="shared" si="84"/>
        <v>-</v>
      </c>
      <c r="F372" s="108" t="str">
        <f t="shared" si="84"/>
        <v>-</v>
      </c>
      <c r="G372" s="108" t="str">
        <f t="shared" si="84"/>
        <v>-</v>
      </c>
      <c r="H372" s="108" t="str">
        <f t="shared" si="84"/>
        <v>-</v>
      </c>
      <c r="I372" s="108" t="str">
        <f t="shared" si="84"/>
        <v>-</v>
      </c>
      <c r="J372" s="108" t="str">
        <f t="shared" si="84"/>
        <v>-</v>
      </c>
      <c r="K372" s="108" t="str">
        <f t="shared" si="84"/>
        <v>-</v>
      </c>
      <c r="L372" s="108" t="str">
        <f t="shared" si="84"/>
        <v>-</v>
      </c>
      <c r="M372" s="108" t="str">
        <f t="shared" si="84"/>
        <v>-</v>
      </c>
      <c r="N372" s="108" t="str">
        <f t="shared" si="84"/>
        <v>-</v>
      </c>
      <c r="O372" s="108" t="str">
        <f t="shared" si="84"/>
        <v>-</v>
      </c>
      <c r="P372" s="108" t="str">
        <f t="shared" si="84"/>
        <v>-</v>
      </c>
      <c r="Q372" s="108" t="str">
        <f t="shared" ref="Q372:X372" si="88">IF(AND(Q$98="ДА",Q275="-"),Q79,"-")</f>
        <v>-</v>
      </c>
      <c r="R372" s="108" t="str">
        <f t="shared" si="88"/>
        <v>-</v>
      </c>
      <c r="S372" s="108" t="str">
        <f t="shared" si="88"/>
        <v>-</v>
      </c>
      <c r="T372" s="108" t="str">
        <f t="shared" si="88"/>
        <v>-</v>
      </c>
      <c r="U372" s="108" t="str">
        <f t="shared" si="88"/>
        <v>-</v>
      </c>
      <c r="V372" s="108" t="str">
        <f t="shared" si="88"/>
        <v>-</v>
      </c>
      <c r="W372" s="108" t="str">
        <f t="shared" si="88"/>
        <v>-</v>
      </c>
      <c r="X372" s="108" t="str">
        <f t="shared" si="88"/>
        <v>-</v>
      </c>
      <c r="Y372" s="108" t="str">
        <f t="shared" si="87"/>
        <v>-</v>
      </c>
      <c r="Z372" s="108" t="str">
        <f t="shared" si="87"/>
        <v>-</v>
      </c>
      <c r="AA372" s="108" t="str">
        <f t="shared" si="87"/>
        <v>-</v>
      </c>
      <c r="AB372" s="108" t="str">
        <f t="shared" si="87"/>
        <v>-</v>
      </c>
      <c r="AC372" s="108" t="str">
        <f t="shared" si="87"/>
        <v>-</v>
      </c>
      <c r="AD372" s="108" t="str">
        <f t="shared" si="87"/>
        <v>-</v>
      </c>
      <c r="AE372" s="108" t="str">
        <f t="shared" si="87"/>
        <v>-</v>
      </c>
      <c r="AF372" s="108" t="str">
        <f t="shared" si="87"/>
        <v>-</v>
      </c>
      <c r="AG372" s="108" t="str">
        <f t="shared" si="87"/>
        <v>-</v>
      </c>
      <c r="AH372" s="108" t="str">
        <f t="shared" si="87"/>
        <v>-</v>
      </c>
      <c r="AI372" s="108" t="str">
        <f t="shared" si="87"/>
        <v>-</v>
      </c>
      <c r="AJ372" s="108" t="str">
        <f t="shared" si="87"/>
        <v>-</v>
      </c>
      <c r="AK372" s="108" t="str">
        <f t="shared" si="87"/>
        <v>-</v>
      </c>
      <c r="AL372" s="108" t="str">
        <f t="shared" si="87"/>
        <v>-</v>
      </c>
      <c r="AM372" s="108" t="str">
        <f t="shared" si="87"/>
        <v>-</v>
      </c>
      <c r="AN372" s="108" t="str">
        <f t="shared" si="87"/>
        <v>-</v>
      </c>
      <c r="AO372" s="108" t="str">
        <f t="shared" si="87"/>
        <v>-</v>
      </c>
      <c r="AP372" s="109">
        <f t="shared" si="76"/>
        <v>0</v>
      </c>
      <c r="AQ372" s="88" t="str">
        <f t="shared" si="77"/>
        <v>-</v>
      </c>
      <c r="AR372" s="108" t="str">
        <f t="shared" si="79"/>
        <v>-</v>
      </c>
      <c r="AT372" s="2">
        <f t="shared" si="85"/>
        <v>77</v>
      </c>
      <c r="AU372" s="88" t="str">
        <f t="shared" si="80"/>
        <v>-</v>
      </c>
      <c r="AV372">
        <f t="shared" si="81"/>
        <v>0</v>
      </c>
      <c r="AW372">
        <f t="shared" si="82"/>
        <v>0</v>
      </c>
    </row>
    <row r="373" spans="1:49">
      <c r="A373" s="22">
        <f t="shared" si="83"/>
        <v>78</v>
      </c>
      <c r="B373" s="108" t="str">
        <f t="shared" ref="B373:X383" si="89">IF(AND(B$98="ДА",B276="-"),B80,"-")</f>
        <v>-</v>
      </c>
      <c r="C373" s="108" t="str">
        <f t="shared" si="89"/>
        <v>-</v>
      </c>
      <c r="D373" s="108" t="str">
        <f t="shared" si="89"/>
        <v>-</v>
      </c>
      <c r="E373" s="108" t="str">
        <f t="shared" si="89"/>
        <v>-</v>
      </c>
      <c r="F373" s="108" t="str">
        <f t="shared" si="89"/>
        <v>-</v>
      </c>
      <c r="G373" s="108" t="str">
        <f t="shared" si="89"/>
        <v>-</v>
      </c>
      <c r="H373" s="108" t="str">
        <f t="shared" si="89"/>
        <v>-</v>
      </c>
      <c r="I373" s="108" t="str">
        <f t="shared" si="89"/>
        <v>-</v>
      </c>
      <c r="J373" s="108" t="str">
        <f t="shared" si="89"/>
        <v>-</v>
      </c>
      <c r="K373" s="108" t="str">
        <f t="shared" si="89"/>
        <v>-</v>
      </c>
      <c r="L373" s="108" t="str">
        <f t="shared" si="89"/>
        <v>-</v>
      </c>
      <c r="M373" s="108" t="str">
        <f t="shared" si="89"/>
        <v>-</v>
      </c>
      <c r="N373" s="108" t="str">
        <f t="shared" si="89"/>
        <v>-</v>
      </c>
      <c r="O373" s="108" t="str">
        <f t="shared" si="89"/>
        <v>-</v>
      </c>
      <c r="P373" s="108" t="str">
        <f t="shared" si="89"/>
        <v>-</v>
      </c>
      <c r="Q373" s="108" t="str">
        <f t="shared" si="89"/>
        <v>-</v>
      </c>
      <c r="R373" s="108" t="str">
        <f t="shared" si="89"/>
        <v>-</v>
      </c>
      <c r="S373" s="108" t="str">
        <f t="shared" si="89"/>
        <v>-</v>
      </c>
      <c r="T373" s="108" t="str">
        <f t="shared" si="89"/>
        <v>-</v>
      </c>
      <c r="U373" s="108" t="str">
        <f t="shared" si="89"/>
        <v>-</v>
      </c>
      <c r="V373" s="108" t="str">
        <f t="shared" si="89"/>
        <v>-</v>
      </c>
      <c r="W373" s="108" t="str">
        <f t="shared" si="89"/>
        <v>-</v>
      </c>
      <c r="X373" s="108" t="str">
        <f t="shared" si="89"/>
        <v>-</v>
      </c>
      <c r="Y373" s="108" t="str">
        <f t="shared" si="87"/>
        <v>-</v>
      </c>
      <c r="Z373" s="108" t="str">
        <f t="shared" si="87"/>
        <v>-</v>
      </c>
      <c r="AA373" s="108" t="str">
        <f t="shared" si="87"/>
        <v>-</v>
      </c>
      <c r="AB373" s="108" t="str">
        <f t="shared" si="87"/>
        <v>-</v>
      </c>
      <c r="AC373" s="108" t="str">
        <f t="shared" si="87"/>
        <v>-</v>
      </c>
      <c r="AD373" s="108" t="str">
        <f t="shared" si="87"/>
        <v>-</v>
      </c>
      <c r="AE373" s="108" t="str">
        <f t="shared" si="87"/>
        <v>-</v>
      </c>
      <c r="AF373" s="108" t="str">
        <f t="shared" si="87"/>
        <v>-</v>
      </c>
      <c r="AG373" s="108" t="str">
        <f t="shared" si="87"/>
        <v>-</v>
      </c>
      <c r="AH373" s="108" t="str">
        <f t="shared" si="87"/>
        <v>-</v>
      </c>
      <c r="AI373" s="108" t="str">
        <f t="shared" si="87"/>
        <v>-</v>
      </c>
      <c r="AJ373" s="108" t="str">
        <f t="shared" si="87"/>
        <v>-</v>
      </c>
      <c r="AK373" s="108" t="str">
        <f t="shared" si="87"/>
        <v>-</v>
      </c>
      <c r="AL373" s="108" t="str">
        <f t="shared" si="87"/>
        <v>-</v>
      </c>
      <c r="AM373" s="108" t="str">
        <f t="shared" si="87"/>
        <v>-</v>
      </c>
      <c r="AN373" s="108" t="str">
        <f t="shared" si="87"/>
        <v>-</v>
      </c>
      <c r="AO373" s="108" t="str">
        <f t="shared" si="87"/>
        <v>-</v>
      </c>
      <c r="AP373" s="109">
        <f t="shared" si="76"/>
        <v>0</v>
      </c>
      <c r="AQ373" s="88" t="str">
        <f t="shared" si="77"/>
        <v>-</v>
      </c>
      <c r="AR373" s="108" t="str">
        <f t="shared" si="79"/>
        <v>-</v>
      </c>
      <c r="AT373" s="2">
        <f t="shared" si="85"/>
        <v>78</v>
      </c>
      <c r="AU373" s="88" t="str">
        <f t="shared" si="80"/>
        <v>-</v>
      </c>
      <c r="AV373">
        <f t="shared" si="81"/>
        <v>0</v>
      </c>
      <c r="AW373">
        <f t="shared" si="82"/>
        <v>0</v>
      </c>
    </row>
    <row r="374" spans="1:49">
      <c r="A374" s="22">
        <f t="shared" si="83"/>
        <v>79</v>
      </c>
      <c r="B374" s="108" t="str">
        <f t="shared" si="89"/>
        <v>-</v>
      </c>
      <c r="C374" s="108" t="str">
        <f t="shared" si="89"/>
        <v>-</v>
      </c>
      <c r="D374" s="108" t="str">
        <f t="shared" si="89"/>
        <v>-</v>
      </c>
      <c r="E374" s="108" t="str">
        <f t="shared" si="89"/>
        <v>-</v>
      </c>
      <c r="F374" s="108" t="str">
        <f t="shared" si="89"/>
        <v>-</v>
      </c>
      <c r="G374" s="108" t="str">
        <f t="shared" si="89"/>
        <v>-</v>
      </c>
      <c r="H374" s="108" t="str">
        <f t="shared" si="89"/>
        <v>-</v>
      </c>
      <c r="I374" s="108" t="str">
        <f t="shared" si="89"/>
        <v>-</v>
      </c>
      <c r="J374" s="108" t="str">
        <f t="shared" si="89"/>
        <v>-</v>
      </c>
      <c r="K374" s="108" t="str">
        <f t="shared" si="89"/>
        <v>-</v>
      </c>
      <c r="L374" s="108" t="str">
        <f t="shared" si="89"/>
        <v>-</v>
      </c>
      <c r="M374" s="108" t="str">
        <f t="shared" si="89"/>
        <v>-</v>
      </c>
      <c r="N374" s="108" t="str">
        <f t="shared" si="89"/>
        <v>-</v>
      </c>
      <c r="O374" s="108" t="str">
        <f t="shared" si="89"/>
        <v>-</v>
      </c>
      <c r="P374" s="108" t="str">
        <f t="shared" si="89"/>
        <v>-</v>
      </c>
      <c r="Q374" s="108" t="str">
        <f t="shared" si="89"/>
        <v>-</v>
      </c>
      <c r="R374" s="108" t="str">
        <f t="shared" si="89"/>
        <v>-</v>
      </c>
      <c r="S374" s="108" t="str">
        <f t="shared" si="89"/>
        <v>-</v>
      </c>
      <c r="T374" s="108" t="str">
        <f t="shared" si="89"/>
        <v>-</v>
      </c>
      <c r="U374" s="108" t="str">
        <f t="shared" si="89"/>
        <v>-</v>
      </c>
      <c r="V374" s="108" t="str">
        <f t="shared" si="89"/>
        <v>-</v>
      </c>
      <c r="W374" s="108" t="str">
        <f t="shared" si="89"/>
        <v>-</v>
      </c>
      <c r="X374" s="108" t="str">
        <f t="shared" si="89"/>
        <v>-</v>
      </c>
      <c r="Y374" s="108" t="str">
        <f t="shared" si="87"/>
        <v>-</v>
      </c>
      <c r="Z374" s="108" t="str">
        <f t="shared" si="87"/>
        <v>-</v>
      </c>
      <c r="AA374" s="108" t="str">
        <f t="shared" si="87"/>
        <v>-</v>
      </c>
      <c r="AB374" s="108" t="str">
        <f t="shared" si="87"/>
        <v>-</v>
      </c>
      <c r="AC374" s="108" t="str">
        <f t="shared" si="87"/>
        <v>-</v>
      </c>
      <c r="AD374" s="108" t="str">
        <f t="shared" si="87"/>
        <v>-</v>
      </c>
      <c r="AE374" s="108" t="str">
        <f t="shared" si="87"/>
        <v>-</v>
      </c>
      <c r="AF374" s="108" t="str">
        <f t="shared" si="87"/>
        <v>-</v>
      </c>
      <c r="AG374" s="108" t="str">
        <f t="shared" si="87"/>
        <v>-</v>
      </c>
      <c r="AH374" s="108" t="str">
        <f t="shared" si="87"/>
        <v>-</v>
      </c>
      <c r="AI374" s="108" t="str">
        <f t="shared" si="87"/>
        <v>-</v>
      </c>
      <c r="AJ374" s="108" t="str">
        <f t="shared" si="87"/>
        <v>-</v>
      </c>
      <c r="AK374" s="108" t="str">
        <f t="shared" si="87"/>
        <v>-</v>
      </c>
      <c r="AL374" s="108" t="str">
        <f t="shared" si="87"/>
        <v>-</v>
      </c>
      <c r="AM374" s="108" t="str">
        <f t="shared" si="87"/>
        <v>-</v>
      </c>
      <c r="AN374" s="108" t="str">
        <f t="shared" si="87"/>
        <v>-</v>
      </c>
      <c r="AO374" s="108" t="str">
        <f t="shared" si="87"/>
        <v>-</v>
      </c>
      <c r="AP374" s="109">
        <f t="shared" si="76"/>
        <v>0</v>
      </c>
      <c r="AQ374" s="88" t="str">
        <f t="shared" si="77"/>
        <v>-</v>
      </c>
      <c r="AR374" s="108" t="str">
        <f t="shared" si="79"/>
        <v>-</v>
      </c>
      <c r="AT374" s="2">
        <f t="shared" si="85"/>
        <v>79</v>
      </c>
      <c r="AU374" s="88" t="str">
        <f t="shared" si="80"/>
        <v>-</v>
      </c>
      <c r="AV374">
        <f t="shared" si="81"/>
        <v>0</v>
      </c>
      <c r="AW374">
        <f t="shared" si="82"/>
        <v>0</v>
      </c>
    </row>
    <row r="375" spans="1:49">
      <c r="A375" s="22">
        <f t="shared" si="83"/>
        <v>80</v>
      </c>
      <c r="B375" s="108" t="str">
        <f t="shared" si="89"/>
        <v>-</v>
      </c>
      <c r="C375" s="108" t="str">
        <f t="shared" si="89"/>
        <v>-</v>
      </c>
      <c r="D375" s="108" t="str">
        <f t="shared" si="89"/>
        <v>-</v>
      </c>
      <c r="E375" s="108" t="str">
        <f t="shared" si="89"/>
        <v>-</v>
      </c>
      <c r="F375" s="108" t="str">
        <f t="shared" si="89"/>
        <v>-</v>
      </c>
      <c r="G375" s="108" t="str">
        <f t="shared" si="89"/>
        <v>-</v>
      </c>
      <c r="H375" s="108" t="str">
        <f t="shared" si="89"/>
        <v>-</v>
      </c>
      <c r="I375" s="108" t="str">
        <f t="shared" si="89"/>
        <v>-</v>
      </c>
      <c r="J375" s="108" t="str">
        <f t="shared" si="89"/>
        <v>-</v>
      </c>
      <c r="K375" s="108" t="str">
        <f t="shared" si="89"/>
        <v>-</v>
      </c>
      <c r="L375" s="108" t="str">
        <f t="shared" si="89"/>
        <v>-</v>
      </c>
      <c r="M375" s="108" t="str">
        <f t="shared" si="89"/>
        <v>-</v>
      </c>
      <c r="N375" s="108" t="str">
        <f t="shared" si="89"/>
        <v>-</v>
      </c>
      <c r="O375" s="108" t="str">
        <f t="shared" si="89"/>
        <v>-</v>
      </c>
      <c r="P375" s="108" t="str">
        <f t="shared" si="89"/>
        <v>-</v>
      </c>
      <c r="Q375" s="108" t="str">
        <f t="shared" si="89"/>
        <v>-</v>
      </c>
      <c r="R375" s="108" t="str">
        <f t="shared" si="89"/>
        <v>-</v>
      </c>
      <c r="S375" s="108" t="str">
        <f t="shared" si="89"/>
        <v>-</v>
      </c>
      <c r="T375" s="108" t="str">
        <f t="shared" si="89"/>
        <v>-</v>
      </c>
      <c r="U375" s="108" t="str">
        <f t="shared" si="89"/>
        <v>-</v>
      </c>
      <c r="V375" s="108" t="str">
        <f t="shared" si="89"/>
        <v>-</v>
      </c>
      <c r="W375" s="108" t="str">
        <f t="shared" si="89"/>
        <v>-</v>
      </c>
      <c r="X375" s="108" t="str">
        <f t="shared" si="89"/>
        <v>-</v>
      </c>
      <c r="Y375" s="108" t="str">
        <f t="shared" si="87"/>
        <v>-</v>
      </c>
      <c r="Z375" s="108" t="str">
        <f t="shared" si="87"/>
        <v>-</v>
      </c>
      <c r="AA375" s="108" t="str">
        <f t="shared" si="87"/>
        <v>-</v>
      </c>
      <c r="AB375" s="108" t="str">
        <f t="shared" si="87"/>
        <v>-</v>
      </c>
      <c r="AC375" s="108" t="str">
        <f t="shared" si="87"/>
        <v>-</v>
      </c>
      <c r="AD375" s="108" t="str">
        <f t="shared" si="87"/>
        <v>-</v>
      </c>
      <c r="AE375" s="108" t="str">
        <f t="shared" si="87"/>
        <v>-</v>
      </c>
      <c r="AF375" s="108" t="str">
        <f t="shared" si="87"/>
        <v>-</v>
      </c>
      <c r="AG375" s="108" t="str">
        <f t="shared" si="87"/>
        <v>-</v>
      </c>
      <c r="AH375" s="108" t="str">
        <f t="shared" si="87"/>
        <v>-</v>
      </c>
      <c r="AI375" s="108" t="str">
        <f t="shared" si="87"/>
        <v>-</v>
      </c>
      <c r="AJ375" s="108" t="str">
        <f t="shared" si="87"/>
        <v>-</v>
      </c>
      <c r="AK375" s="108" t="str">
        <f t="shared" si="87"/>
        <v>-</v>
      </c>
      <c r="AL375" s="108" t="str">
        <f t="shared" si="87"/>
        <v>-</v>
      </c>
      <c r="AM375" s="108" t="str">
        <f t="shared" si="87"/>
        <v>-</v>
      </c>
      <c r="AN375" s="108" t="str">
        <f t="shared" si="87"/>
        <v>-</v>
      </c>
      <c r="AO375" s="108" t="str">
        <f t="shared" si="87"/>
        <v>-</v>
      </c>
      <c r="AP375" s="109">
        <f t="shared" si="76"/>
        <v>0</v>
      </c>
      <c r="AQ375" s="88" t="str">
        <f t="shared" si="77"/>
        <v>-</v>
      </c>
      <c r="AR375" s="108" t="str">
        <f t="shared" si="79"/>
        <v>-</v>
      </c>
      <c r="AT375" s="2">
        <f t="shared" si="85"/>
        <v>80</v>
      </c>
      <c r="AU375" s="88" t="str">
        <f t="shared" si="80"/>
        <v>-</v>
      </c>
      <c r="AV375">
        <f t="shared" si="81"/>
        <v>0</v>
      </c>
      <c r="AW375">
        <f t="shared" si="82"/>
        <v>0</v>
      </c>
    </row>
    <row r="376" spans="1:49">
      <c r="A376" s="22">
        <f t="shared" si="83"/>
        <v>81</v>
      </c>
      <c r="B376" s="108" t="str">
        <f t="shared" si="89"/>
        <v>-</v>
      </c>
      <c r="C376" s="108" t="str">
        <f t="shared" si="89"/>
        <v>-</v>
      </c>
      <c r="D376" s="108" t="str">
        <f t="shared" si="89"/>
        <v>-</v>
      </c>
      <c r="E376" s="108" t="str">
        <f t="shared" si="89"/>
        <v>-</v>
      </c>
      <c r="F376" s="108" t="str">
        <f t="shared" si="89"/>
        <v>-</v>
      </c>
      <c r="G376" s="108" t="str">
        <f t="shared" si="89"/>
        <v>-</v>
      </c>
      <c r="H376" s="108" t="str">
        <f t="shared" si="89"/>
        <v>-</v>
      </c>
      <c r="I376" s="108" t="str">
        <f t="shared" si="89"/>
        <v>-</v>
      </c>
      <c r="J376" s="108" t="str">
        <f t="shared" si="89"/>
        <v>-</v>
      </c>
      <c r="K376" s="108" t="str">
        <f t="shared" si="89"/>
        <v>-</v>
      </c>
      <c r="L376" s="108" t="str">
        <f t="shared" si="89"/>
        <v>-</v>
      </c>
      <c r="M376" s="108" t="str">
        <f t="shared" si="89"/>
        <v>-</v>
      </c>
      <c r="N376" s="108" t="str">
        <f t="shared" si="89"/>
        <v>-</v>
      </c>
      <c r="O376" s="108" t="str">
        <f t="shared" si="89"/>
        <v>-</v>
      </c>
      <c r="P376" s="108" t="str">
        <f t="shared" si="89"/>
        <v>-</v>
      </c>
      <c r="Q376" s="108" t="str">
        <f t="shared" si="89"/>
        <v>-</v>
      </c>
      <c r="R376" s="108" t="str">
        <f t="shared" si="89"/>
        <v>-</v>
      </c>
      <c r="S376" s="108" t="str">
        <f t="shared" si="89"/>
        <v>-</v>
      </c>
      <c r="T376" s="108" t="str">
        <f t="shared" si="89"/>
        <v>-</v>
      </c>
      <c r="U376" s="108" t="str">
        <f t="shared" si="89"/>
        <v>-</v>
      </c>
      <c r="V376" s="108" t="str">
        <f t="shared" si="89"/>
        <v>-</v>
      </c>
      <c r="W376" s="108" t="str">
        <f t="shared" si="89"/>
        <v>-</v>
      </c>
      <c r="X376" s="108" t="str">
        <f t="shared" si="89"/>
        <v>-</v>
      </c>
      <c r="Y376" s="108" t="str">
        <f t="shared" si="87"/>
        <v>-</v>
      </c>
      <c r="Z376" s="108" t="str">
        <f t="shared" si="87"/>
        <v>-</v>
      </c>
      <c r="AA376" s="108" t="str">
        <f t="shared" si="87"/>
        <v>-</v>
      </c>
      <c r="AB376" s="108" t="str">
        <f t="shared" si="87"/>
        <v>-</v>
      </c>
      <c r="AC376" s="108" t="str">
        <f t="shared" si="87"/>
        <v>-</v>
      </c>
      <c r="AD376" s="108" t="str">
        <f t="shared" si="87"/>
        <v>-</v>
      </c>
      <c r="AE376" s="108" t="str">
        <f t="shared" si="87"/>
        <v>-</v>
      </c>
      <c r="AF376" s="108" t="str">
        <f t="shared" si="87"/>
        <v>-</v>
      </c>
      <c r="AG376" s="108" t="str">
        <f t="shared" si="87"/>
        <v>-</v>
      </c>
      <c r="AH376" s="108" t="str">
        <f t="shared" si="87"/>
        <v>-</v>
      </c>
      <c r="AI376" s="108" t="str">
        <f t="shared" si="87"/>
        <v>-</v>
      </c>
      <c r="AJ376" s="108" t="str">
        <f t="shared" si="87"/>
        <v>-</v>
      </c>
      <c r="AK376" s="108" t="str">
        <f t="shared" si="87"/>
        <v>-</v>
      </c>
      <c r="AL376" s="108" t="str">
        <f t="shared" si="87"/>
        <v>-</v>
      </c>
      <c r="AM376" s="108" t="str">
        <f t="shared" si="87"/>
        <v>-</v>
      </c>
      <c r="AN376" s="108" t="str">
        <f t="shared" si="87"/>
        <v>-</v>
      </c>
      <c r="AO376" s="108" t="str">
        <f t="shared" si="87"/>
        <v>-</v>
      </c>
      <c r="AP376" s="109">
        <f t="shared" si="76"/>
        <v>0</v>
      </c>
      <c r="AQ376" s="88" t="str">
        <f t="shared" si="77"/>
        <v>-</v>
      </c>
      <c r="AR376" s="108" t="str">
        <f t="shared" si="79"/>
        <v>-</v>
      </c>
      <c r="AT376" s="2">
        <f t="shared" si="85"/>
        <v>81</v>
      </c>
      <c r="AU376" s="88" t="str">
        <f t="shared" si="80"/>
        <v>-</v>
      </c>
      <c r="AV376">
        <f t="shared" si="81"/>
        <v>0</v>
      </c>
      <c r="AW376">
        <f t="shared" si="82"/>
        <v>0</v>
      </c>
    </row>
    <row r="377" spans="1:49">
      <c r="A377" s="22">
        <f t="shared" si="83"/>
        <v>82</v>
      </c>
      <c r="B377" s="108" t="str">
        <f t="shared" si="89"/>
        <v>-</v>
      </c>
      <c r="C377" s="108" t="str">
        <f t="shared" si="89"/>
        <v>-</v>
      </c>
      <c r="D377" s="108" t="str">
        <f t="shared" si="89"/>
        <v>-</v>
      </c>
      <c r="E377" s="108" t="str">
        <f t="shared" si="89"/>
        <v>-</v>
      </c>
      <c r="F377" s="108" t="str">
        <f t="shared" si="89"/>
        <v>-</v>
      </c>
      <c r="G377" s="108" t="str">
        <f t="shared" si="89"/>
        <v>-</v>
      </c>
      <c r="H377" s="108" t="str">
        <f t="shared" si="89"/>
        <v>-</v>
      </c>
      <c r="I377" s="108" t="str">
        <f t="shared" si="89"/>
        <v>-</v>
      </c>
      <c r="J377" s="108" t="str">
        <f t="shared" si="89"/>
        <v>-</v>
      </c>
      <c r="K377" s="108" t="str">
        <f t="shared" si="89"/>
        <v>-</v>
      </c>
      <c r="L377" s="108" t="str">
        <f t="shared" si="89"/>
        <v>-</v>
      </c>
      <c r="M377" s="108" t="str">
        <f t="shared" si="89"/>
        <v>-</v>
      </c>
      <c r="N377" s="108" t="str">
        <f t="shared" si="89"/>
        <v>-</v>
      </c>
      <c r="O377" s="108" t="str">
        <f t="shared" si="89"/>
        <v>-</v>
      </c>
      <c r="P377" s="108" t="str">
        <f t="shared" si="89"/>
        <v>-</v>
      </c>
      <c r="Q377" s="108" t="str">
        <f t="shared" si="89"/>
        <v>-</v>
      </c>
      <c r="R377" s="108" t="str">
        <f t="shared" si="89"/>
        <v>-</v>
      </c>
      <c r="S377" s="108" t="str">
        <f t="shared" si="89"/>
        <v>-</v>
      </c>
      <c r="T377" s="108" t="str">
        <f t="shared" si="89"/>
        <v>-</v>
      </c>
      <c r="U377" s="108" t="str">
        <f t="shared" si="89"/>
        <v>-</v>
      </c>
      <c r="V377" s="108" t="str">
        <f t="shared" si="89"/>
        <v>-</v>
      </c>
      <c r="W377" s="108" t="str">
        <f t="shared" si="89"/>
        <v>-</v>
      </c>
      <c r="X377" s="108" t="str">
        <f t="shared" si="89"/>
        <v>-</v>
      </c>
      <c r="Y377" s="108" t="str">
        <f t="shared" si="87"/>
        <v>-</v>
      </c>
      <c r="Z377" s="108" t="str">
        <f t="shared" si="87"/>
        <v>-</v>
      </c>
      <c r="AA377" s="108" t="str">
        <f t="shared" si="87"/>
        <v>-</v>
      </c>
      <c r="AB377" s="108" t="str">
        <f t="shared" si="87"/>
        <v>-</v>
      </c>
      <c r="AC377" s="108" t="str">
        <f t="shared" si="87"/>
        <v>-</v>
      </c>
      <c r="AD377" s="108" t="str">
        <f t="shared" si="87"/>
        <v>-</v>
      </c>
      <c r="AE377" s="108" t="str">
        <f t="shared" si="87"/>
        <v>-</v>
      </c>
      <c r="AF377" s="108" t="str">
        <f t="shared" si="87"/>
        <v>-</v>
      </c>
      <c r="AG377" s="108" t="str">
        <f t="shared" si="87"/>
        <v>-</v>
      </c>
      <c r="AH377" s="108" t="str">
        <f t="shared" si="87"/>
        <v>-</v>
      </c>
      <c r="AI377" s="108" t="str">
        <f t="shared" si="87"/>
        <v>-</v>
      </c>
      <c r="AJ377" s="108" t="str">
        <f t="shared" si="87"/>
        <v>-</v>
      </c>
      <c r="AK377" s="108" t="str">
        <f t="shared" si="87"/>
        <v>-</v>
      </c>
      <c r="AL377" s="108" t="str">
        <f t="shared" si="87"/>
        <v>-</v>
      </c>
      <c r="AM377" s="108" t="str">
        <f t="shared" si="87"/>
        <v>-</v>
      </c>
      <c r="AN377" s="108" t="str">
        <f t="shared" si="87"/>
        <v>-</v>
      </c>
      <c r="AO377" s="108" t="str">
        <f t="shared" si="87"/>
        <v>-</v>
      </c>
      <c r="AP377" s="109">
        <f t="shared" si="76"/>
        <v>0</v>
      </c>
      <c r="AQ377" s="88" t="str">
        <f t="shared" si="77"/>
        <v>-</v>
      </c>
      <c r="AR377" s="108" t="str">
        <f t="shared" si="79"/>
        <v>-</v>
      </c>
      <c r="AT377" s="2">
        <f t="shared" si="85"/>
        <v>82</v>
      </c>
      <c r="AU377" s="88" t="str">
        <f t="shared" si="80"/>
        <v>-</v>
      </c>
      <c r="AV377">
        <f t="shared" si="81"/>
        <v>0</v>
      </c>
      <c r="AW377">
        <f t="shared" si="82"/>
        <v>0</v>
      </c>
    </row>
    <row r="378" spans="1:49">
      <c r="A378" s="22">
        <f t="shared" si="83"/>
        <v>83</v>
      </c>
      <c r="B378" s="108" t="str">
        <f t="shared" si="89"/>
        <v>-</v>
      </c>
      <c r="C378" s="108" t="str">
        <f t="shared" si="89"/>
        <v>-</v>
      </c>
      <c r="D378" s="108" t="str">
        <f t="shared" si="89"/>
        <v>-</v>
      </c>
      <c r="E378" s="108" t="str">
        <f t="shared" si="89"/>
        <v>-</v>
      </c>
      <c r="F378" s="108" t="str">
        <f t="shared" si="89"/>
        <v>-</v>
      </c>
      <c r="G378" s="108" t="str">
        <f t="shared" si="89"/>
        <v>-</v>
      </c>
      <c r="H378" s="108" t="str">
        <f t="shared" si="89"/>
        <v>-</v>
      </c>
      <c r="I378" s="108" t="str">
        <f t="shared" si="89"/>
        <v>-</v>
      </c>
      <c r="J378" s="108" t="str">
        <f t="shared" si="89"/>
        <v>-</v>
      </c>
      <c r="K378" s="108" t="str">
        <f t="shared" si="89"/>
        <v>-</v>
      </c>
      <c r="L378" s="108" t="str">
        <f t="shared" si="89"/>
        <v>-</v>
      </c>
      <c r="M378" s="108" t="str">
        <f t="shared" si="89"/>
        <v>-</v>
      </c>
      <c r="N378" s="108" t="str">
        <f t="shared" si="89"/>
        <v>-</v>
      </c>
      <c r="O378" s="108" t="str">
        <f t="shared" si="89"/>
        <v>-</v>
      </c>
      <c r="P378" s="108" t="str">
        <f t="shared" si="89"/>
        <v>-</v>
      </c>
      <c r="Q378" s="108" t="str">
        <f t="shared" si="89"/>
        <v>-</v>
      </c>
      <c r="R378" s="108" t="str">
        <f t="shared" si="89"/>
        <v>-</v>
      </c>
      <c r="S378" s="108" t="str">
        <f t="shared" si="89"/>
        <v>-</v>
      </c>
      <c r="T378" s="108" t="str">
        <f t="shared" si="89"/>
        <v>-</v>
      </c>
      <c r="U378" s="108" t="str">
        <f t="shared" si="89"/>
        <v>-</v>
      </c>
      <c r="V378" s="108" t="str">
        <f t="shared" si="89"/>
        <v>-</v>
      </c>
      <c r="W378" s="108" t="str">
        <f t="shared" si="89"/>
        <v>-</v>
      </c>
      <c r="X378" s="108" t="str">
        <f t="shared" si="89"/>
        <v>-</v>
      </c>
      <c r="Y378" s="108" t="str">
        <f t="shared" si="87"/>
        <v>-</v>
      </c>
      <c r="Z378" s="108" t="str">
        <f t="shared" si="87"/>
        <v>-</v>
      </c>
      <c r="AA378" s="108" t="str">
        <f t="shared" si="87"/>
        <v>-</v>
      </c>
      <c r="AB378" s="108" t="str">
        <f t="shared" si="87"/>
        <v>-</v>
      </c>
      <c r="AC378" s="108" t="str">
        <f t="shared" si="87"/>
        <v>-</v>
      </c>
      <c r="AD378" s="108" t="str">
        <f t="shared" si="87"/>
        <v>-</v>
      </c>
      <c r="AE378" s="108" t="str">
        <f t="shared" si="87"/>
        <v>-</v>
      </c>
      <c r="AF378" s="108" t="str">
        <f t="shared" si="87"/>
        <v>-</v>
      </c>
      <c r="AG378" s="108" t="str">
        <f t="shared" si="87"/>
        <v>-</v>
      </c>
      <c r="AH378" s="108" t="str">
        <f t="shared" si="87"/>
        <v>-</v>
      </c>
      <c r="AI378" s="108" t="str">
        <f t="shared" si="87"/>
        <v>-</v>
      </c>
      <c r="AJ378" s="108" t="str">
        <f t="shared" si="87"/>
        <v>-</v>
      </c>
      <c r="AK378" s="108" t="str">
        <f t="shared" si="87"/>
        <v>-</v>
      </c>
      <c r="AL378" s="108" t="str">
        <f t="shared" si="87"/>
        <v>-</v>
      </c>
      <c r="AM378" s="108" t="str">
        <f t="shared" si="87"/>
        <v>-</v>
      </c>
      <c r="AN378" s="108" t="str">
        <f t="shared" si="87"/>
        <v>-</v>
      </c>
      <c r="AO378" s="108" t="str">
        <f t="shared" si="87"/>
        <v>-</v>
      </c>
      <c r="AP378" s="109">
        <f t="shared" si="76"/>
        <v>0</v>
      </c>
      <c r="AQ378" s="88" t="str">
        <f t="shared" si="77"/>
        <v>-</v>
      </c>
      <c r="AR378" s="108" t="str">
        <f t="shared" si="79"/>
        <v>-</v>
      </c>
      <c r="AT378" s="2">
        <f t="shared" si="85"/>
        <v>83</v>
      </c>
      <c r="AU378" s="88" t="str">
        <f t="shared" si="80"/>
        <v>-</v>
      </c>
      <c r="AV378">
        <f t="shared" si="81"/>
        <v>0</v>
      </c>
      <c r="AW378">
        <f t="shared" si="82"/>
        <v>0</v>
      </c>
    </row>
    <row r="379" spans="1:49">
      <c r="A379" s="22">
        <f t="shared" si="83"/>
        <v>84</v>
      </c>
      <c r="B379" s="108" t="str">
        <f t="shared" si="89"/>
        <v>-</v>
      </c>
      <c r="C379" s="108" t="str">
        <f t="shared" si="89"/>
        <v>-</v>
      </c>
      <c r="D379" s="108" t="str">
        <f t="shared" si="89"/>
        <v>-</v>
      </c>
      <c r="E379" s="108" t="str">
        <f t="shared" si="89"/>
        <v>-</v>
      </c>
      <c r="F379" s="108" t="str">
        <f t="shared" si="89"/>
        <v>-</v>
      </c>
      <c r="G379" s="108" t="str">
        <f t="shared" si="89"/>
        <v>-</v>
      </c>
      <c r="H379" s="108" t="str">
        <f t="shared" si="89"/>
        <v>-</v>
      </c>
      <c r="I379" s="108" t="str">
        <f t="shared" si="89"/>
        <v>-</v>
      </c>
      <c r="J379" s="108" t="str">
        <f t="shared" si="89"/>
        <v>-</v>
      </c>
      <c r="K379" s="108" t="str">
        <f t="shared" si="89"/>
        <v>-</v>
      </c>
      <c r="L379" s="108" t="str">
        <f t="shared" si="89"/>
        <v>-</v>
      </c>
      <c r="M379" s="108" t="str">
        <f t="shared" si="89"/>
        <v>-</v>
      </c>
      <c r="N379" s="108" t="str">
        <f t="shared" si="89"/>
        <v>-</v>
      </c>
      <c r="O379" s="108" t="str">
        <f t="shared" si="89"/>
        <v>-</v>
      </c>
      <c r="P379" s="108" t="str">
        <f t="shared" si="89"/>
        <v>-</v>
      </c>
      <c r="Q379" s="108" t="str">
        <f t="shared" si="89"/>
        <v>-</v>
      </c>
      <c r="R379" s="108" t="str">
        <f t="shared" si="89"/>
        <v>-</v>
      </c>
      <c r="S379" s="108" t="str">
        <f t="shared" si="89"/>
        <v>-</v>
      </c>
      <c r="T379" s="108" t="str">
        <f t="shared" si="89"/>
        <v>-</v>
      </c>
      <c r="U379" s="108" t="str">
        <f t="shared" si="89"/>
        <v>-</v>
      </c>
      <c r="V379" s="108" t="str">
        <f t="shared" si="89"/>
        <v>-</v>
      </c>
      <c r="W379" s="108" t="str">
        <f t="shared" si="89"/>
        <v>-</v>
      </c>
      <c r="X379" s="108" t="str">
        <f t="shared" si="89"/>
        <v>-</v>
      </c>
      <c r="Y379" s="108" t="str">
        <f t="shared" si="87"/>
        <v>-</v>
      </c>
      <c r="Z379" s="108" t="str">
        <f t="shared" si="87"/>
        <v>-</v>
      </c>
      <c r="AA379" s="108" t="str">
        <f t="shared" si="87"/>
        <v>-</v>
      </c>
      <c r="AB379" s="108" t="str">
        <f t="shared" si="87"/>
        <v>-</v>
      </c>
      <c r="AC379" s="108" t="str">
        <f t="shared" si="87"/>
        <v>-</v>
      </c>
      <c r="AD379" s="108" t="str">
        <f t="shared" si="87"/>
        <v>-</v>
      </c>
      <c r="AE379" s="108" t="str">
        <f t="shared" si="87"/>
        <v>-</v>
      </c>
      <c r="AF379" s="108" t="str">
        <f t="shared" si="87"/>
        <v>-</v>
      </c>
      <c r="AG379" s="108" t="str">
        <f t="shared" si="87"/>
        <v>-</v>
      </c>
      <c r="AH379" s="108" t="str">
        <f t="shared" si="87"/>
        <v>-</v>
      </c>
      <c r="AI379" s="108" t="str">
        <f t="shared" si="87"/>
        <v>-</v>
      </c>
      <c r="AJ379" s="108" t="str">
        <f t="shared" si="87"/>
        <v>-</v>
      </c>
      <c r="AK379" s="108" t="str">
        <f t="shared" si="87"/>
        <v>-</v>
      </c>
      <c r="AL379" s="108" t="str">
        <f t="shared" si="87"/>
        <v>-</v>
      </c>
      <c r="AM379" s="108" t="str">
        <f t="shared" si="87"/>
        <v>-</v>
      </c>
      <c r="AN379" s="108" t="str">
        <f t="shared" si="87"/>
        <v>-</v>
      </c>
      <c r="AO379" s="108" t="str">
        <f t="shared" si="87"/>
        <v>-</v>
      </c>
      <c r="AP379" s="109">
        <f t="shared" si="76"/>
        <v>0</v>
      </c>
      <c r="AQ379" s="88" t="str">
        <f t="shared" si="77"/>
        <v>-</v>
      </c>
      <c r="AR379" s="108" t="str">
        <f t="shared" si="79"/>
        <v>-</v>
      </c>
      <c r="AT379" s="2">
        <f t="shared" si="85"/>
        <v>84</v>
      </c>
      <c r="AU379" s="88" t="str">
        <f t="shared" si="80"/>
        <v>-</v>
      </c>
      <c r="AV379">
        <f t="shared" si="81"/>
        <v>0</v>
      </c>
      <c r="AW379">
        <f t="shared" si="82"/>
        <v>0</v>
      </c>
    </row>
    <row r="380" spans="1:49">
      <c r="A380" s="22">
        <f t="shared" si="83"/>
        <v>85</v>
      </c>
      <c r="B380" s="108" t="str">
        <f t="shared" si="89"/>
        <v>-</v>
      </c>
      <c r="C380" s="108" t="str">
        <f t="shared" si="89"/>
        <v>-</v>
      </c>
      <c r="D380" s="108" t="str">
        <f t="shared" si="89"/>
        <v>-</v>
      </c>
      <c r="E380" s="108" t="str">
        <f t="shared" si="89"/>
        <v>-</v>
      </c>
      <c r="F380" s="108" t="str">
        <f t="shared" si="89"/>
        <v>-</v>
      </c>
      <c r="G380" s="108" t="str">
        <f t="shared" si="89"/>
        <v>-</v>
      </c>
      <c r="H380" s="108" t="str">
        <f t="shared" si="89"/>
        <v>-</v>
      </c>
      <c r="I380" s="108" t="str">
        <f t="shared" si="89"/>
        <v>-</v>
      </c>
      <c r="J380" s="108" t="str">
        <f t="shared" si="89"/>
        <v>-</v>
      </c>
      <c r="K380" s="108" t="str">
        <f t="shared" si="89"/>
        <v>-</v>
      </c>
      <c r="L380" s="108" t="str">
        <f t="shared" si="89"/>
        <v>-</v>
      </c>
      <c r="M380" s="108" t="str">
        <f t="shared" si="89"/>
        <v>-</v>
      </c>
      <c r="N380" s="108" t="str">
        <f t="shared" si="89"/>
        <v>-</v>
      </c>
      <c r="O380" s="108" t="str">
        <f t="shared" si="89"/>
        <v>-</v>
      </c>
      <c r="P380" s="108" t="str">
        <f t="shared" si="89"/>
        <v>-</v>
      </c>
      <c r="Q380" s="108" t="str">
        <f t="shared" si="89"/>
        <v>-</v>
      </c>
      <c r="R380" s="108" t="str">
        <f t="shared" si="89"/>
        <v>-</v>
      </c>
      <c r="S380" s="108" t="str">
        <f t="shared" si="89"/>
        <v>-</v>
      </c>
      <c r="T380" s="108" t="str">
        <f t="shared" si="89"/>
        <v>-</v>
      </c>
      <c r="U380" s="108" t="str">
        <f t="shared" si="89"/>
        <v>-</v>
      </c>
      <c r="V380" s="108" t="str">
        <f t="shared" si="89"/>
        <v>-</v>
      </c>
      <c r="W380" s="108" t="str">
        <f t="shared" si="89"/>
        <v>-</v>
      </c>
      <c r="X380" s="108" t="str">
        <f t="shared" si="89"/>
        <v>-</v>
      </c>
      <c r="Y380" s="108" t="str">
        <f t="shared" si="87"/>
        <v>-</v>
      </c>
      <c r="Z380" s="108" t="str">
        <f t="shared" si="87"/>
        <v>-</v>
      </c>
      <c r="AA380" s="108" t="str">
        <f t="shared" si="87"/>
        <v>-</v>
      </c>
      <c r="AB380" s="108" t="str">
        <f t="shared" si="87"/>
        <v>-</v>
      </c>
      <c r="AC380" s="108" t="str">
        <f t="shared" si="87"/>
        <v>-</v>
      </c>
      <c r="AD380" s="108" t="str">
        <f t="shared" si="87"/>
        <v>-</v>
      </c>
      <c r="AE380" s="108" t="str">
        <f t="shared" si="87"/>
        <v>-</v>
      </c>
      <c r="AF380" s="108" t="str">
        <f t="shared" si="87"/>
        <v>-</v>
      </c>
      <c r="AG380" s="108" t="str">
        <f t="shared" si="87"/>
        <v>-</v>
      </c>
      <c r="AH380" s="108" t="str">
        <f t="shared" si="87"/>
        <v>-</v>
      </c>
      <c r="AI380" s="108" t="str">
        <f t="shared" si="87"/>
        <v>-</v>
      </c>
      <c r="AJ380" s="108" t="str">
        <f t="shared" si="87"/>
        <v>-</v>
      </c>
      <c r="AK380" s="108" t="str">
        <f t="shared" si="87"/>
        <v>-</v>
      </c>
      <c r="AL380" s="108" t="str">
        <f t="shared" si="87"/>
        <v>-</v>
      </c>
      <c r="AM380" s="108" t="str">
        <f t="shared" si="87"/>
        <v>-</v>
      </c>
      <c r="AN380" s="108" t="str">
        <f t="shared" si="87"/>
        <v>-</v>
      </c>
      <c r="AO380" s="108" t="str">
        <f t="shared" si="87"/>
        <v>-</v>
      </c>
      <c r="AP380" s="109">
        <f t="shared" si="76"/>
        <v>0</v>
      </c>
      <c r="AQ380" s="88" t="str">
        <f t="shared" si="77"/>
        <v>-</v>
      </c>
      <c r="AR380" s="108" t="str">
        <f t="shared" si="79"/>
        <v>-</v>
      </c>
      <c r="AT380" s="2">
        <f t="shared" si="85"/>
        <v>85</v>
      </c>
      <c r="AU380" s="88" t="str">
        <f t="shared" si="80"/>
        <v>-</v>
      </c>
      <c r="AV380">
        <f t="shared" si="81"/>
        <v>0</v>
      </c>
      <c r="AW380">
        <f t="shared" si="82"/>
        <v>0</v>
      </c>
    </row>
    <row r="381" spans="1:49">
      <c r="A381" s="22">
        <f t="shared" si="83"/>
        <v>86</v>
      </c>
      <c r="B381" s="108" t="str">
        <f t="shared" si="89"/>
        <v>-</v>
      </c>
      <c r="C381" s="108" t="str">
        <f t="shared" si="89"/>
        <v>-</v>
      </c>
      <c r="D381" s="108" t="str">
        <f t="shared" si="89"/>
        <v>-</v>
      </c>
      <c r="E381" s="108" t="str">
        <f t="shared" si="89"/>
        <v>-</v>
      </c>
      <c r="F381" s="108" t="str">
        <f t="shared" si="89"/>
        <v>-</v>
      </c>
      <c r="G381" s="108" t="str">
        <f t="shared" si="89"/>
        <v>-</v>
      </c>
      <c r="H381" s="108" t="str">
        <f t="shared" si="89"/>
        <v>-</v>
      </c>
      <c r="I381" s="108" t="str">
        <f t="shared" si="89"/>
        <v>-</v>
      </c>
      <c r="J381" s="108" t="str">
        <f t="shared" si="89"/>
        <v>-</v>
      </c>
      <c r="K381" s="108" t="str">
        <f t="shared" si="89"/>
        <v>-</v>
      </c>
      <c r="L381" s="108" t="str">
        <f t="shared" si="89"/>
        <v>-</v>
      </c>
      <c r="M381" s="108" t="str">
        <f t="shared" si="89"/>
        <v>-</v>
      </c>
      <c r="N381" s="108" t="str">
        <f t="shared" si="89"/>
        <v>-</v>
      </c>
      <c r="O381" s="108" t="str">
        <f t="shared" si="89"/>
        <v>-</v>
      </c>
      <c r="P381" s="108" t="str">
        <f t="shared" si="89"/>
        <v>-</v>
      </c>
      <c r="Q381" s="108" t="str">
        <f t="shared" si="89"/>
        <v>-</v>
      </c>
      <c r="R381" s="108" t="str">
        <f t="shared" si="89"/>
        <v>-</v>
      </c>
      <c r="S381" s="108" t="str">
        <f t="shared" si="89"/>
        <v>-</v>
      </c>
      <c r="T381" s="108" t="str">
        <f t="shared" si="89"/>
        <v>-</v>
      </c>
      <c r="U381" s="108" t="str">
        <f t="shared" si="89"/>
        <v>-</v>
      </c>
      <c r="V381" s="108" t="str">
        <f t="shared" si="89"/>
        <v>-</v>
      </c>
      <c r="W381" s="108" t="str">
        <f t="shared" si="89"/>
        <v>-</v>
      </c>
      <c r="X381" s="108" t="str">
        <f t="shared" si="89"/>
        <v>-</v>
      </c>
      <c r="Y381" s="108" t="str">
        <f t="shared" si="87"/>
        <v>-</v>
      </c>
      <c r="Z381" s="108" t="str">
        <f t="shared" si="87"/>
        <v>-</v>
      </c>
      <c r="AA381" s="108" t="str">
        <f t="shared" si="87"/>
        <v>-</v>
      </c>
      <c r="AB381" s="108" t="str">
        <f t="shared" si="87"/>
        <v>-</v>
      </c>
      <c r="AC381" s="108" t="str">
        <f t="shared" si="87"/>
        <v>-</v>
      </c>
      <c r="AD381" s="108" t="str">
        <f t="shared" si="87"/>
        <v>-</v>
      </c>
      <c r="AE381" s="108" t="str">
        <f t="shared" si="87"/>
        <v>-</v>
      </c>
      <c r="AF381" s="108" t="str">
        <f t="shared" si="87"/>
        <v>-</v>
      </c>
      <c r="AG381" s="108" t="str">
        <f t="shared" si="87"/>
        <v>-</v>
      </c>
      <c r="AH381" s="108" t="str">
        <f t="shared" si="87"/>
        <v>-</v>
      </c>
      <c r="AI381" s="108" t="str">
        <f t="shared" si="87"/>
        <v>-</v>
      </c>
      <c r="AJ381" s="108" t="str">
        <f t="shared" si="87"/>
        <v>-</v>
      </c>
      <c r="AK381" s="108" t="str">
        <f t="shared" si="87"/>
        <v>-</v>
      </c>
      <c r="AL381" s="108" t="str">
        <f t="shared" si="87"/>
        <v>-</v>
      </c>
      <c r="AM381" s="108" t="str">
        <f t="shared" si="87"/>
        <v>-</v>
      </c>
      <c r="AN381" s="108" t="str">
        <f t="shared" si="87"/>
        <v>-</v>
      </c>
      <c r="AO381" s="108" t="str">
        <f t="shared" si="87"/>
        <v>-</v>
      </c>
      <c r="AP381" s="109">
        <f t="shared" si="76"/>
        <v>0</v>
      </c>
      <c r="AQ381" s="88" t="str">
        <f t="shared" si="77"/>
        <v>-</v>
      </c>
      <c r="AR381" s="108" t="str">
        <f t="shared" si="79"/>
        <v>-</v>
      </c>
      <c r="AT381" s="2">
        <f t="shared" si="85"/>
        <v>86</v>
      </c>
      <c r="AU381" s="88" t="str">
        <f t="shared" si="80"/>
        <v>-</v>
      </c>
      <c r="AV381">
        <f t="shared" si="81"/>
        <v>0</v>
      </c>
      <c r="AW381">
        <f t="shared" si="82"/>
        <v>0</v>
      </c>
    </row>
    <row r="382" spans="1:49">
      <c r="A382" s="22">
        <f t="shared" si="83"/>
        <v>87</v>
      </c>
      <c r="B382" s="108" t="str">
        <f t="shared" si="89"/>
        <v>-</v>
      </c>
      <c r="C382" s="108" t="str">
        <f t="shared" si="89"/>
        <v>-</v>
      </c>
      <c r="D382" s="108" t="str">
        <f t="shared" si="89"/>
        <v>-</v>
      </c>
      <c r="E382" s="108" t="str">
        <f t="shared" si="89"/>
        <v>-</v>
      </c>
      <c r="F382" s="108" t="str">
        <f t="shared" si="89"/>
        <v>-</v>
      </c>
      <c r="G382" s="108" t="str">
        <f t="shared" si="89"/>
        <v>-</v>
      </c>
      <c r="H382" s="108" t="str">
        <f t="shared" si="89"/>
        <v>-</v>
      </c>
      <c r="I382" s="108" t="str">
        <f t="shared" si="89"/>
        <v>-</v>
      </c>
      <c r="J382" s="108" t="str">
        <f t="shared" si="89"/>
        <v>-</v>
      </c>
      <c r="K382" s="108" t="str">
        <f t="shared" si="89"/>
        <v>-</v>
      </c>
      <c r="L382" s="108" t="str">
        <f t="shared" si="89"/>
        <v>-</v>
      </c>
      <c r="M382" s="108" t="str">
        <f t="shared" si="89"/>
        <v>-</v>
      </c>
      <c r="N382" s="108" t="str">
        <f t="shared" si="89"/>
        <v>-</v>
      </c>
      <c r="O382" s="108" t="str">
        <f t="shared" si="89"/>
        <v>-</v>
      </c>
      <c r="P382" s="108" t="str">
        <f t="shared" si="89"/>
        <v>-</v>
      </c>
      <c r="Q382" s="108" t="str">
        <f t="shared" si="89"/>
        <v>-</v>
      </c>
      <c r="R382" s="108" t="str">
        <f t="shared" si="89"/>
        <v>-</v>
      </c>
      <c r="S382" s="108" t="str">
        <f t="shared" si="89"/>
        <v>-</v>
      </c>
      <c r="T382" s="108" t="str">
        <f t="shared" si="89"/>
        <v>-</v>
      </c>
      <c r="U382" s="108" t="str">
        <f t="shared" si="89"/>
        <v>-</v>
      </c>
      <c r="V382" s="108" t="str">
        <f t="shared" si="89"/>
        <v>-</v>
      </c>
      <c r="W382" s="108" t="str">
        <f t="shared" si="89"/>
        <v>-</v>
      </c>
      <c r="X382" s="108" t="str">
        <f t="shared" si="89"/>
        <v>-</v>
      </c>
      <c r="Y382" s="108" t="str">
        <f t="shared" si="87"/>
        <v>-</v>
      </c>
      <c r="Z382" s="108" t="str">
        <f t="shared" si="87"/>
        <v>-</v>
      </c>
      <c r="AA382" s="108" t="str">
        <f t="shared" si="87"/>
        <v>-</v>
      </c>
      <c r="AB382" s="108" t="str">
        <f t="shared" si="87"/>
        <v>-</v>
      </c>
      <c r="AC382" s="108" t="str">
        <f t="shared" si="87"/>
        <v>-</v>
      </c>
      <c r="AD382" s="108" t="str">
        <f t="shared" si="87"/>
        <v>-</v>
      </c>
      <c r="AE382" s="108" t="str">
        <f t="shared" si="87"/>
        <v>-</v>
      </c>
      <c r="AF382" s="108" t="str">
        <f t="shared" si="87"/>
        <v>-</v>
      </c>
      <c r="AG382" s="108" t="str">
        <f t="shared" si="87"/>
        <v>-</v>
      </c>
      <c r="AH382" s="108" t="str">
        <f t="shared" si="87"/>
        <v>-</v>
      </c>
      <c r="AI382" s="108" t="str">
        <f t="shared" si="87"/>
        <v>-</v>
      </c>
      <c r="AJ382" s="108" t="str">
        <f t="shared" si="87"/>
        <v>-</v>
      </c>
      <c r="AK382" s="108" t="str">
        <f t="shared" si="87"/>
        <v>-</v>
      </c>
      <c r="AL382" s="108" t="str">
        <f t="shared" si="87"/>
        <v>-</v>
      </c>
      <c r="AM382" s="108" t="str">
        <f t="shared" si="87"/>
        <v>-</v>
      </c>
      <c r="AN382" s="108" t="str">
        <f t="shared" si="87"/>
        <v>-</v>
      </c>
      <c r="AO382" s="108" t="str">
        <f t="shared" si="87"/>
        <v>-</v>
      </c>
      <c r="AP382" s="109">
        <f t="shared" si="76"/>
        <v>0</v>
      </c>
      <c r="AQ382" s="88" t="str">
        <f t="shared" si="77"/>
        <v>-</v>
      </c>
      <c r="AR382" s="108" t="str">
        <f t="shared" si="79"/>
        <v>-</v>
      </c>
      <c r="AT382" s="2">
        <f t="shared" si="85"/>
        <v>87</v>
      </c>
      <c r="AU382" s="88" t="str">
        <f t="shared" si="80"/>
        <v>-</v>
      </c>
      <c r="AV382">
        <f t="shared" si="81"/>
        <v>0</v>
      </c>
      <c r="AW382">
        <f t="shared" si="82"/>
        <v>0</v>
      </c>
    </row>
    <row r="383" spans="1:49">
      <c r="A383" s="22">
        <f t="shared" si="83"/>
        <v>88</v>
      </c>
      <c r="B383" s="108" t="str">
        <f t="shared" si="89"/>
        <v>-</v>
      </c>
      <c r="C383" s="108" t="str">
        <f t="shared" si="89"/>
        <v>-</v>
      </c>
      <c r="D383" s="108" t="str">
        <f t="shared" si="89"/>
        <v>-</v>
      </c>
      <c r="E383" s="108" t="str">
        <f t="shared" si="89"/>
        <v>-</v>
      </c>
      <c r="F383" s="108" t="str">
        <f t="shared" si="89"/>
        <v>-</v>
      </c>
      <c r="G383" s="108" t="str">
        <f t="shared" si="89"/>
        <v>-</v>
      </c>
      <c r="H383" s="108" t="str">
        <f t="shared" si="89"/>
        <v>-</v>
      </c>
      <c r="I383" s="108" t="str">
        <f t="shared" si="89"/>
        <v>-</v>
      </c>
      <c r="J383" s="108" t="str">
        <f t="shared" si="89"/>
        <v>-</v>
      </c>
      <c r="K383" s="108" t="str">
        <f t="shared" si="89"/>
        <v>-</v>
      </c>
      <c r="L383" s="108" t="str">
        <f t="shared" si="89"/>
        <v>-</v>
      </c>
      <c r="M383" s="108" t="str">
        <f t="shared" si="89"/>
        <v>-</v>
      </c>
      <c r="N383" s="108" t="str">
        <f t="shared" si="89"/>
        <v>-</v>
      </c>
      <c r="O383" s="108" t="str">
        <f t="shared" si="89"/>
        <v>-</v>
      </c>
      <c r="P383" s="108" t="str">
        <f t="shared" si="89"/>
        <v>-</v>
      </c>
      <c r="Q383" s="108" t="str">
        <f t="shared" ref="Q383:X383" si="90">IF(AND(Q$98="ДА",Q286="-"),Q90,"-")</f>
        <v>-</v>
      </c>
      <c r="R383" s="108" t="str">
        <f t="shared" si="90"/>
        <v>-</v>
      </c>
      <c r="S383" s="108" t="str">
        <f t="shared" si="90"/>
        <v>-</v>
      </c>
      <c r="T383" s="108" t="str">
        <f t="shared" si="90"/>
        <v>-</v>
      </c>
      <c r="U383" s="108" t="str">
        <f t="shared" si="90"/>
        <v>-</v>
      </c>
      <c r="V383" s="108" t="str">
        <f t="shared" si="90"/>
        <v>-</v>
      </c>
      <c r="W383" s="108" t="str">
        <f t="shared" si="90"/>
        <v>-</v>
      </c>
      <c r="X383" s="108" t="str">
        <f t="shared" si="90"/>
        <v>-</v>
      </c>
      <c r="Y383" s="108" t="str">
        <f t="shared" si="87"/>
        <v>-</v>
      </c>
      <c r="Z383" s="108" t="str">
        <f t="shared" si="87"/>
        <v>-</v>
      </c>
      <c r="AA383" s="108" t="str">
        <f t="shared" si="87"/>
        <v>-</v>
      </c>
      <c r="AB383" s="108" t="str">
        <f t="shared" si="87"/>
        <v>-</v>
      </c>
      <c r="AC383" s="108" t="str">
        <f t="shared" si="87"/>
        <v>-</v>
      </c>
      <c r="AD383" s="108" t="str">
        <f t="shared" si="87"/>
        <v>-</v>
      </c>
      <c r="AE383" s="108" t="str">
        <f t="shared" si="87"/>
        <v>-</v>
      </c>
      <c r="AF383" s="108" t="str">
        <f t="shared" si="87"/>
        <v>-</v>
      </c>
      <c r="AG383" s="108" t="str">
        <f t="shared" si="87"/>
        <v>-</v>
      </c>
      <c r="AH383" s="108" t="str">
        <f t="shared" si="87"/>
        <v>-</v>
      </c>
      <c r="AI383" s="108" t="str">
        <f t="shared" si="87"/>
        <v>-</v>
      </c>
      <c r="AJ383" s="108" t="str">
        <f t="shared" si="87"/>
        <v>-</v>
      </c>
      <c r="AK383" s="108" t="str">
        <f t="shared" si="87"/>
        <v>-</v>
      </c>
      <c r="AL383" s="108" t="str">
        <f t="shared" si="87"/>
        <v>-</v>
      </c>
      <c r="AM383" s="108" t="str">
        <f t="shared" si="87"/>
        <v>-</v>
      </c>
      <c r="AN383" s="108" t="str">
        <f t="shared" si="87"/>
        <v>-</v>
      </c>
      <c r="AO383" s="108" t="str">
        <f t="shared" si="87"/>
        <v>-</v>
      </c>
      <c r="AP383" s="109">
        <f t="shared" si="76"/>
        <v>0</v>
      </c>
      <c r="AQ383" s="88" t="str">
        <f t="shared" si="77"/>
        <v>-</v>
      </c>
      <c r="AR383" s="108" t="str">
        <f t="shared" si="79"/>
        <v>-</v>
      </c>
      <c r="AT383" s="2">
        <f t="shared" si="85"/>
        <v>88</v>
      </c>
      <c r="AU383" s="88" t="str">
        <f t="shared" si="80"/>
        <v>-</v>
      </c>
      <c r="AV383">
        <f t="shared" si="81"/>
        <v>0</v>
      </c>
      <c r="AW383">
        <f t="shared" si="82"/>
        <v>0</v>
      </c>
    </row>
    <row r="384" spans="1:49">
      <c r="A384" s="22">
        <f t="shared" si="83"/>
        <v>89</v>
      </c>
      <c r="B384" s="108" t="str">
        <f t="shared" ref="B384:AO389" si="91">IF(AND(B$98="ДА",B287="-"),B91,"-")</f>
        <v>-</v>
      </c>
      <c r="C384" s="108" t="str">
        <f t="shared" si="91"/>
        <v>-</v>
      </c>
      <c r="D384" s="108" t="str">
        <f t="shared" si="91"/>
        <v>-</v>
      </c>
      <c r="E384" s="108" t="str">
        <f t="shared" si="91"/>
        <v>-</v>
      </c>
      <c r="F384" s="108" t="str">
        <f t="shared" si="91"/>
        <v>-</v>
      </c>
      <c r="G384" s="108" t="str">
        <f t="shared" si="91"/>
        <v>-</v>
      </c>
      <c r="H384" s="108" t="str">
        <f t="shared" si="91"/>
        <v>-</v>
      </c>
      <c r="I384" s="108" t="str">
        <f t="shared" si="91"/>
        <v>-</v>
      </c>
      <c r="J384" s="108" t="str">
        <f t="shared" si="91"/>
        <v>-</v>
      </c>
      <c r="K384" s="108" t="str">
        <f t="shared" si="91"/>
        <v>-</v>
      </c>
      <c r="L384" s="108" t="str">
        <f t="shared" si="91"/>
        <v>-</v>
      </c>
      <c r="M384" s="108" t="str">
        <f t="shared" si="91"/>
        <v>-</v>
      </c>
      <c r="N384" s="108" t="str">
        <f t="shared" si="91"/>
        <v>-</v>
      </c>
      <c r="O384" s="108" t="str">
        <f t="shared" si="91"/>
        <v>-</v>
      </c>
      <c r="P384" s="108" t="str">
        <f t="shared" si="91"/>
        <v>-</v>
      </c>
      <c r="Q384" s="108" t="str">
        <f t="shared" si="91"/>
        <v>-</v>
      </c>
      <c r="R384" s="108" t="str">
        <f t="shared" si="91"/>
        <v>-</v>
      </c>
      <c r="S384" s="108" t="str">
        <f t="shared" si="91"/>
        <v>-</v>
      </c>
      <c r="T384" s="108" t="str">
        <f t="shared" si="91"/>
        <v>-</v>
      </c>
      <c r="U384" s="108" t="str">
        <f t="shared" si="91"/>
        <v>-</v>
      </c>
      <c r="V384" s="108" t="str">
        <f t="shared" si="91"/>
        <v>-</v>
      </c>
      <c r="W384" s="108" t="str">
        <f t="shared" si="91"/>
        <v>-</v>
      </c>
      <c r="X384" s="108" t="str">
        <f t="shared" si="91"/>
        <v>-</v>
      </c>
      <c r="Y384" s="108" t="str">
        <f t="shared" si="87"/>
        <v>-</v>
      </c>
      <c r="Z384" s="108" t="str">
        <f t="shared" si="87"/>
        <v>-</v>
      </c>
      <c r="AA384" s="108" t="str">
        <f t="shared" si="87"/>
        <v>-</v>
      </c>
      <c r="AB384" s="108" t="str">
        <f t="shared" si="87"/>
        <v>-</v>
      </c>
      <c r="AC384" s="108" t="str">
        <f t="shared" si="87"/>
        <v>-</v>
      </c>
      <c r="AD384" s="108" t="str">
        <f t="shared" si="87"/>
        <v>-</v>
      </c>
      <c r="AE384" s="108" t="str">
        <f t="shared" si="87"/>
        <v>-</v>
      </c>
      <c r="AF384" s="108" t="str">
        <f t="shared" si="87"/>
        <v>-</v>
      </c>
      <c r="AG384" s="108" t="str">
        <f t="shared" si="87"/>
        <v>-</v>
      </c>
      <c r="AH384" s="108" t="str">
        <f t="shared" si="87"/>
        <v>-</v>
      </c>
      <c r="AI384" s="108" t="str">
        <f t="shared" si="87"/>
        <v>-</v>
      </c>
      <c r="AJ384" s="108" t="str">
        <f t="shared" si="87"/>
        <v>-</v>
      </c>
      <c r="AK384" s="108" t="str">
        <f t="shared" si="87"/>
        <v>-</v>
      </c>
      <c r="AL384" s="108" t="str">
        <f t="shared" si="87"/>
        <v>-</v>
      </c>
      <c r="AM384" s="108" t="str">
        <f t="shared" si="87"/>
        <v>-</v>
      </c>
      <c r="AN384" s="108" t="str">
        <f t="shared" si="87"/>
        <v>-</v>
      </c>
      <c r="AO384" s="108" t="str">
        <f t="shared" si="87"/>
        <v>-</v>
      </c>
      <c r="AP384" s="109">
        <f t="shared" si="76"/>
        <v>0</v>
      </c>
      <c r="AQ384" s="88" t="str">
        <f t="shared" si="77"/>
        <v>-</v>
      </c>
      <c r="AR384" s="108" t="str">
        <f t="shared" si="79"/>
        <v>-</v>
      </c>
      <c r="AT384" s="2">
        <f t="shared" si="85"/>
        <v>89</v>
      </c>
      <c r="AU384" s="88" t="str">
        <f t="shared" si="80"/>
        <v>-</v>
      </c>
      <c r="AV384">
        <f t="shared" si="81"/>
        <v>0</v>
      </c>
      <c r="AW384">
        <f t="shared" si="82"/>
        <v>0</v>
      </c>
    </row>
    <row r="385" spans="1:49">
      <c r="A385" s="22">
        <f t="shared" si="83"/>
        <v>90</v>
      </c>
      <c r="B385" s="108" t="str">
        <f t="shared" si="91"/>
        <v>-</v>
      </c>
      <c r="C385" s="108" t="str">
        <f t="shared" si="91"/>
        <v>-</v>
      </c>
      <c r="D385" s="108" t="str">
        <f t="shared" si="91"/>
        <v>-</v>
      </c>
      <c r="E385" s="108" t="str">
        <f t="shared" si="91"/>
        <v>-</v>
      </c>
      <c r="F385" s="108" t="str">
        <f t="shared" si="91"/>
        <v>-</v>
      </c>
      <c r="G385" s="108" t="str">
        <f t="shared" si="91"/>
        <v>-</v>
      </c>
      <c r="H385" s="108" t="str">
        <f t="shared" si="91"/>
        <v>-</v>
      </c>
      <c r="I385" s="108" t="str">
        <f t="shared" si="91"/>
        <v>-</v>
      </c>
      <c r="J385" s="108" t="str">
        <f t="shared" si="91"/>
        <v>-</v>
      </c>
      <c r="K385" s="108" t="str">
        <f t="shared" si="91"/>
        <v>-</v>
      </c>
      <c r="L385" s="108" t="str">
        <f t="shared" si="91"/>
        <v>-</v>
      </c>
      <c r="M385" s="108" t="str">
        <f t="shared" si="91"/>
        <v>-</v>
      </c>
      <c r="N385" s="108" t="str">
        <f t="shared" si="91"/>
        <v>-</v>
      </c>
      <c r="O385" s="108" t="str">
        <f t="shared" si="91"/>
        <v>-</v>
      </c>
      <c r="P385" s="108" t="str">
        <f t="shared" si="91"/>
        <v>-</v>
      </c>
      <c r="Q385" s="108" t="str">
        <f t="shared" si="91"/>
        <v>-</v>
      </c>
      <c r="R385" s="108" t="str">
        <f t="shared" si="91"/>
        <v>-</v>
      </c>
      <c r="S385" s="108" t="str">
        <f t="shared" si="91"/>
        <v>-</v>
      </c>
      <c r="T385" s="108" t="str">
        <f t="shared" si="91"/>
        <v>-</v>
      </c>
      <c r="U385" s="108" t="str">
        <f t="shared" si="91"/>
        <v>-</v>
      </c>
      <c r="V385" s="108" t="str">
        <f t="shared" si="91"/>
        <v>-</v>
      </c>
      <c r="W385" s="108" t="str">
        <f t="shared" si="91"/>
        <v>-</v>
      </c>
      <c r="X385" s="108" t="str">
        <f t="shared" si="91"/>
        <v>-</v>
      </c>
      <c r="Y385" s="108" t="str">
        <f t="shared" si="87"/>
        <v>-</v>
      </c>
      <c r="Z385" s="108" t="str">
        <f t="shared" si="87"/>
        <v>-</v>
      </c>
      <c r="AA385" s="108" t="str">
        <f t="shared" si="87"/>
        <v>-</v>
      </c>
      <c r="AB385" s="108" t="str">
        <f t="shared" ref="AB385:AO385" si="92">IF(AND(AB$98="ДА",AB288="-"),AB92,"-")</f>
        <v>-</v>
      </c>
      <c r="AC385" s="108" t="str">
        <f t="shared" si="92"/>
        <v>-</v>
      </c>
      <c r="AD385" s="108" t="str">
        <f t="shared" si="92"/>
        <v>-</v>
      </c>
      <c r="AE385" s="108" t="str">
        <f t="shared" si="92"/>
        <v>-</v>
      </c>
      <c r="AF385" s="108" t="str">
        <f t="shared" si="92"/>
        <v>-</v>
      </c>
      <c r="AG385" s="108" t="str">
        <f t="shared" si="92"/>
        <v>-</v>
      </c>
      <c r="AH385" s="108" t="str">
        <f t="shared" si="92"/>
        <v>-</v>
      </c>
      <c r="AI385" s="108" t="str">
        <f t="shared" si="92"/>
        <v>-</v>
      </c>
      <c r="AJ385" s="108" t="str">
        <f t="shared" si="92"/>
        <v>-</v>
      </c>
      <c r="AK385" s="108" t="str">
        <f t="shared" si="92"/>
        <v>-</v>
      </c>
      <c r="AL385" s="108" t="str">
        <f t="shared" si="92"/>
        <v>-</v>
      </c>
      <c r="AM385" s="108" t="str">
        <f t="shared" si="92"/>
        <v>-</v>
      </c>
      <c r="AN385" s="108" t="str">
        <f t="shared" si="92"/>
        <v>-</v>
      </c>
      <c r="AO385" s="108" t="str">
        <f t="shared" si="92"/>
        <v>-</v>
      </c>
      <c r="AP385" s="109">
        <f t="shared" si="76"/>
        <v>0</v>
      </c>
      <c r="AQ385" s="88" t="str">
        <f t="shared" si="77"/>
        <v>-</v>
      </c>
      <c r="AR385" s="108" t="str">
        <f t="shared" si="79"/>
        <v>-</v>
      </c>
      <c r="AT385" s="2">
        <f t="shared" si="85"/>
        <v>90</v>
      </c>
      <c r="AU385" s="88" t="str">
        <f t="shared" si="80"/>
        <v>-</v>
      </c>
      <c r="AV385">
        <f t="shared" si="81"/>
        <v>0</v>
      </c>
      <c r="AW385">
        <f t="shared" si="82"/>
        <v>0</v>
      </c>
    </row>
    <row r="386" spans="1:49">
      <c r="A386" s="22">
        <f t="shared" si="83"/>
        <v>91</v>
      </c>
      <c r="B386" s="108" t="str">
        <f t="shared" si="91"/>
        <v>-</v>
      </c>
      <c r="C386" s="108" t="str">
        <f t="shared" si="91"/>
        <v>-</v>
      </c>
      <c r="D386" s="108" t="str">
        <f t="shared" si="91"/>
        <v>-</v>
      </c>
      <c r="E386" s="108" t="str">
        <f t="shared" si="91"/>
        <v>-</v>
      </c>
      <c r="F386" s="108" t="str">
        <f t="shared" si="91"/>
        <v>-</v>
      </c>
      <c r="G386" s="108" t="str">
        <f t="shared" si="91"/>
        <v>-</v>
      </c>
      <c r="H386" s="108" t="str">
        <f t="shared" si="91"/>
        <v>-</v>
      </c>
      <c r="I386" s="108" t="str">
        <f t="shared" si="91"/>
        <v>-</v>
      </c>
      <c r="J386" s="108" t="str">
        <f t="shared" si="91"/>
        <v>-</v>
      </c>
      <c r="K386" s="108" t="str">
        <f t="shared" si="91"/>
        <v>-</v>
      </c>
      <c r="L386" s="108" t="str">
        <f t="shared" si="91"/>
        <v>-</v>
      </c>
      <c r="M386" s="108" t="str">
        <f t="shared" si="91"/>
        <v>-</v>
      </c>
      <c r="N386" s="108" t="str">
        <f t="shared" si="91"/>
        <v>-</v>
      </c>
      <c r="O386" s="108" t="str">
        <f t="shared" si="91"/>
        <v>-</v>
      </c>
      <c r="P386" s="108" t="str">
        <f t="shared" si="91"/>
        <v>-</v>
      </c>
      <c r="Q386" s="108" t="str">
        <f t="shared" si="91"/>
        <v>-</v>
      </c>
      <c r="R386" s="108" t="str">
        <f t="shared" si="91"/>
        <v>-</v>
      </c>
      <c r="S386" s="108" t="str">
        <f t="shared" si="91"/>
        <v>-</v>
      </c>
      <c r="T386" s="108" t="str">
        <f t="shared" si="91"/>
        <v>-</v>
      </c>
      <c r="U386" s="108" t="str">
        <f t="shared" si="91"/>
        <v>-</v>
      </c>
      <c r="V386" s="108" t="str">
        <f t="shared" si="91"/>
        <v>-</v>
      </c>
      <c r="W386" s="108" t="str">
        <f t="shared" si="91"/>
        <v>-</v>
      </c>
      <c r="X386" s="108" t="str">
        <f t="shared" si="91"/>
        <v>-</v>
      </c>
      <c r="Y386" s="108" t="str">
        <f t="shared" si="91"/>
        <v>-</v>
      </c>
      <c r="Z386" s="108" t="str">
        <f t="shared" si="91"/>
        <v>-</v>
      </c>
      <c r="AA386" s="108" t="str">
        <f t="shared" si="91"/>
        <v>-</v>
      </c>
      <c r="AB386" s="108" t="str">
        <f t="shared" si="91"/>
        <v>-</v>
      </c>
      <c r="AC386" s="108" t="str">
        <f t="shared" si="91"/>
        <v>-</v>
      </c>
      <c r="AD386" s="108" t="str">
        <f t="shared" si="91"/>
        <v>-</v>
      </c>
      <c r="AE386" s="108" t="str">
        <f t="shared" si="91"/>
        <v>-</v>
      </c>
      <c r="AF386" s="108" t="str">
        <f t="shared" si="91"/>
        <v>-</v>
      </c>
      <c r="AG386" s="108" t="str">
        <f t="shared" si="91"/>
        <v>-</v>
      </c>
      <c r="AH386" s="108" t="str">
        <f t="shared" si="91"/>
        <v>-</v>
      </c>
      <c r="AI386" s="108" t="str">
        <f t="shared" si="91"/>
        <v>-</v>
      </c>
      <c r="AJ386" s="108" t="str">
        <f t="shared" si="91"/>
        <v>-</v>
      </c>
      <c r="AK386" s="108" t="str">
        <f t="shared" si="91"/>
        <v>-</v>
      </c>
      <c r="AL386" s="108" t="str">
        <f t="shared" si="91"/>
        <v>-</v>
      </c>
      <c r="AM386" s="108" t="str">
        <f t="shared" si="91"/>
        <v>-</v>
      </c>
      <c r="AN386" s="108" t="str">
        <f t="shared" si="91"/>
        <v>-</v>
      </c>
      <c r="AO386" s="108" t="str">
        <f t="shared" si="91"/>
        <v>-</v>
      </c>
      <c r="AP386" s="109">
        <f t="shared" si="76"/>
        <v>0</v>
      </c>
      <c r="AQ386" s="88" t="str">
        <f t="shared" si="77"/>
        <v>-</v>
      </c>
      <c r="AR386" s="108" t="str">
        <f t="shared" si="79"/>
        <v>-</v>
      </c>
      <c r="AT386" s="2">
        <f t="shared" si="85"/>
        <v>91</v>
      </c>
      <c r="AU386" s="88" t="str">
        <f t="shared" si="80"/>
        <v>-</v>
      </c>
      <c r="AV386">
        <f t="shared" si="81"/>
        <v>0</v>
      </c>
      <c r="AW386">
        <f t="shared" si="82"/>
        <v>0</v>
      </c>
    </row>
    <row r="387" spans="1:49">
      <c r="A387" s="22">
        <f t="shared" si="83"/>
        <v>92</v>
      </c>
      <c r="B387" s="108" t="str">
        <f t="shared" si="91"/>
        <v>-</v>
      </c>
      <c r="C387" s="108" t="str">
        <f t="shared" si="91"/>
        <v>-</v>
      </c>
      <c r="D387" s="108" t="str">
        <f t="shared" si="91"/>
        <v>-</v>
      </c>
      <c r="E387" s="108" t="str">
        <f t="shared" si="91"/>
        <v>-</v>
      </c>
      <c r="F387" s="108" t="str">
        <f t="shared" si="91"/>
        <v>-</v>
      </c>
      <c r="G387" s="108" t="str">
        <f t="shared" si="91"/>
        <v>-</v>
      </c>
      <c r="H387" s="108" t="str">
        <f t="shared" si="91"/>
        <v>-</v>
      </c>
      <c r="I387" s="108" t="str">
        <f t="shared" si="91"/>
        <v>-</v>
      </c>
      <c r="J387" s="108" t="str">
        <f t="shared" si="91"/>
        <v>-</v>
      </c>
      <c r="K387" s="108" t="str">
        <f t="shared" si="91"/>
        <v>-</v>
      </c>
      <c r="L387" s="108" t="str">
        <f t="shared" si="91"/>
        <v>-</v>
      </c>
      <c r="M387" s="108" t="str">
        <f t="shared" si="91"/>
        <v>-</v>
      </c>
      <c r="N387" s="108" t="str">
        <f t="shared" si="91"/>
        <v>-</v>
      </c>
      <c r="O387" s="108" t="str">
        <f t="shared" si="91"/>
        <v>-</v>
      </c>
      <c r="P387" s="108" t="str">
        <f t="shared" si="91"/>
        <v>-</v>
      </c>
      <c r="Q387" s="108" t="str">
        <f t="shared" si="91"/>
        <v>-</v>
      </c>
      <c r="R387" s="108" t="str">
        <f t="shared" si="91"/>
        <v>-</v>
      </c>
      <c r="S387" s="108" t="str">
        <f t="shared" si="91"/>
        <v>-</v>
      </c>
      <c r="T387" s="108" t="str">
        <f t="shared" si="91"/>
        <v>-</v>
      </c>
      <c r="U387" s="108" t="str">
        <f t="shared" si="91"/>
        <v>-</v>
      </c>
      <c r="V387" s="108" t="str">
        <f t="shared" si="91"/>
        <v>-</v>
      </c>
      <c r="W387" s="108" t="str">
        <f t="shared" si="91"/>
        <v>-</v>
      </c>
      <c r="X387" s="108" t="str">
        <f t="shared" si="91"/>
        <v>-</v>
      </c>
      <c r="Y387" s="108" t="str">
        <f t="shared" si="91"/>
        <v>-</v>
      </c>
      <c r="Z387" s="108" t="str">
        <f t="shared" si="91"/>
        <v>-</v>
      </c>
      <c r="AA387" s="108" t="str">
        <f t="shared" si="91"/>
        <v>-</v>
      </c>
      <c r="AB387" s="108" t="str">
        <f t="shared" si="91"/>
        <v>-</v>
      </c>
      <c r="AC387" s="108" t="str">
        <f t="shared" si="91"/>
        <v>-</v>
      </c>
      <c r="AD387" s="108" t="str">
        <f t="shared" si="91"/>
        <v>-</v>
      </c>
      <c r="AE387" s="108" t="str">
        <f t="shared" si="91"/>
        <v>-</v>
      </c>
      <c r="AF387" s="108" t="str">
        <f t="shared" si="91"/>
        <v>-</v>
      </c>
      <c r="AG387" s="108" t="str">
        <f t="shared" si="91"/>
        <v>-</v>
      </c>
      <c r="AH387" s="108" t="str">
        <f t="shared" si="91"/>
        <v>-</v>
      </c>
      <c r="AI387" s="108" t="str">
        <f t="shared" si="91"/>
        <v>-</v>
      </c>
      <c r="AJ387" s="108" t="str">
        <f t="shared" si="91"/>
        <v>-</v>
      </c>
      <c r="AK387" s="108" t="str">
        <f t="shared" si="91"/>
        <v>-</v>
      </c>
      <c r="AL387" s="108" t="str">
        <f t="shared" si="91"/>
        <v>-</v>
      </c>
      <c r="AM387" s="108" t="str">
        <f t="shared" si="91"/>
        <v>-</v>
      </c>
      <c r="AN387" s="108" t="str">
        <f t="shared" si="91"/>
        <v>-</v>
      </c>
      <c r="AO387" s="108" t="str">
        <f t="shared" si="91"/>
        <v>-</v>
      </c>
      <c r="AP387" s="109">
        <f t="shared" si="76"/>
        <v>0</v>
      </c>
      <c r="AQ387" s="88" t="str">
        <f t="shared" si="77"/>
        <v>-</v>
      </c>
      <c r="AR387" s="108" t="str">
        <f t="shared" si="79"/>
        <v>-</v>
      </c>
      <c r="AT387" s="2">
        <f t="shared" si="85"/>
        <v>92</v>
      </c>
      <c r="AU387" s="88" t="str">
        <f t="shared" si="80"/>
        <v>-</v>
      </c>
      <c r="AV387">
        <f t="shared" si="81"/>
        <v>0</v>
      </c>
      <c r="AW387">
        <f t="shared" si="82"/>
        <v>0</v>
      </c>
    </row>
    <row r="388" spans="1:49">
      <c r="A388" s="22">
        <f t="shared" si="83"/>
        <v>93</v>
      </c>
      <c r="B388" s="108" t="str">
        <f t="shared" si="91"/>
        <v>-</v>
      </c>
      <c r="C388" s="108" t="str">
        <f t="shared" si="91"/>
        <v>-</v>
      </c>
      <c r="D388" s="108" t="str">
        <f t="shared" si="91"/>
        <v>-</v>
      </c>
      <c r="E388" s="108" t="str">
        <f t="shared" si="91"/>
        <v>-</v>
      </c>
      <c r="F388" s="108" t="str">
        <f t="shared" si="91"/>
        <v>-</v>
      </c>
      <c r="G388" s="108" t="str">
        <f t="shared" si="91"/>
        <v>-</v>
      </c>
      <c r="H388" s="108" t="str">
        <f t="shared" si="91"/>
        <v>-</v>
      </c>
      <c r="I388" s="108" t="str">
        <f t="shared" si="91"/>
        <v>-</v>
      </c>
      <c r="J388" s="108" t="str">
        <f t="shared" si="91"/>
        <v>-</v>
      </c>
      <c r="K388" s="108" t="str">
        <f t="shared" si="91"/>
        <v>-</v>
      </c>
      <c r="L388" s="108" t="str">
        <f t="shared" si="91"/>
        <v>-</v>
      </c>
      <c r="M388" s="108" t="str">
        <f t="shared" si="91"/>
        <v>-</v>
      </c>
      <c r="N388" s="108" t="str">
        <f t="shared" si="91"/>
        <v>-</v>
      </c>
      <c r="O388" s="108" t="str">
        <f t="shared" si="91"/>
        <v>-</v>
      </c>
      <c r="P388" s="108" t="str">
        <f t="shared" si="91"/>
        <v>-</v>
      </c>
      <c r="Q388" s="108" t="str">
        <f t="shared" si="91"/>
        <v>-</v>
      </c>
      <c r="R388" s="108" t="str">
        <f t="shared" si="91"/>
        <v>-</v>
      </c>
      <c r="S388" s="108" t="str">
        <f t="shared" si="91"/>
        <v>-</v>
      </c>
      <c r="T388" s="108" t="str">
        <f t="shared" si="91"/>
        <v>-</v>
      </c>
      <c r="U388" s="108" t="str">
        <f t="shared" si="91"/>
        <v>-</v>
      </c>
      <c r="V388" s="108" t="str">
        <f t="shared" si="91"/>
        <v>-</v>
      </c>
      <c r="W388" s="108" t="str">
        <f t="shared" si="91"/>
        <v>-</v>
      </c>
      <c r="X388" s="108" t="str">
        <f t="shared" si="91"/>
        <v>-</v>
      </c>
      <c r="Y388" s="108" t="str">
        <f t="shared" si="91"/>
        <v>-</v>
      </c>
      <c r="Z388" s="108" t="str">
        <f t="shared" si="91"/>
        <v>-</v>
      </c>
      <c r="AA388" s="108" t="str">
        <f t="shared" si="91"/>
        <v>-</v>
      </c>
      <c r="AB388" s="108" t="str">
        <f t="shared" si="91"/>
        <v>-</v>
      </c>
      <c r="AC388" s="108" t="str">
        <f t="shared" si="91"/>
        <v>-</v>
      </c>
      <c r="AD388" s="108" t="str">
        <f t="shared" si="91"/>
        <v>-</v>
      </c>
      <c r="AE388" s="108" t="str">
        <f t="shared" si="91"/>
        <v>-</v>
      </c>
      <c r="AF388" s="108" t="str">
        <f t="shared" si="91"/>
        <v>-</v>
      </c>
      <c r="AG388" s="108" t="str">
        <f t="shared" si="91"/>
        <v>-</v>
      </c>
      <c r="AH388" s="108" t="str">
        <f t="shared" si="91"/>
        <v>-</v>
      </c>
      <c r="AI388" s="108" t="str">
        <f t="shared" si="91"/>
        <v>-</v>
      </c>
      <c r="AJ388" s="108" t="str">
        <f t="shared" si="91"/>
        <v>-</v>
      </c>
      <c r="AK388" s="108" t="str">
        <f t="shared" si="91"/>
        <v>-</v>
      </c>
      <c r="AL388" s="108" t="str">
        <f t="shared" si="91"/>
        <v>-</v>
      </c>
      <c r="AM388" s="108" t="str">
        <f t="shared" si="91"/>
        <v>-</v>
      </c>
      <c r="AN388" s="108" t="str">
        <f t="shared" si="91"/>
        <v>-</v>
      </c>
      <c r="AO388" s="108" t="str">
        <f t="shared" si="91"/>
        <v>-</v>
      </c>
      <c r="AP388" s="109">
        <f t="shared" si="76"/>
        <v>0</v>
      </c>
      <c r="AQ388" s="88" t="str">
        <f t="shared" si="77"/>
        <v>-</v>
      </c>
      <c r="AR388" s="108" t="str">
        <f t="shared" si="79"/>
        <v>-</v>
      </c>
      <c r="AT388" s="2">
        <f t="shared" si="85"/>
        <v>93</v>
      </c>
      <c r="AU388" s="88" t="str">
        <f t="shared" si="80"/>
        <v>-</v>
      </c>
      <c r="AV388">
        <f t="shared" si="81"/>
        <v>0</v>
      </c>
      <c r="AW388">
        <f t="shared" si="82"/>
        <v>0</v>
      </c>
    </row>
    <row r="389" spans="1:49">
      <c r="A389" s="22">
        <f t="shared" si="83"/>
        <v>94</v>
      </c>
      <c r="B389" s="108" t="str">
        <f t="shared" si="91"/>
        <v>-</v>
      </c>
      <c r="C389" s="108" t="str">
        <f t="shared" si="91"/>
        <v>-</v>
      </c>
      <c r="D389" s="108" t="str">
        <f t="shared" si="91"/>
        <v>-</v>
      </c>
      <c r="E389" s="108" t="str">
        <f t="shared" si="91"/>
        <v>-</v>
      </c>
      <c r="F389" s="108" t="str">
        <f t="shared" si="91"/>
        <v>-</v>
      </c>
      <c r="G389" s="108" t="str">
        <f t="shared" si="91"/>
        <v>-</v>
      </c>
      <c r="H389" s="108" t="str">
        <f t="shared" si="91"/>
        <v>-</v>
      </c>
      <c r="I389" s="108" t="str">
        <f t="shared" si="91"/>
        <v>-</v>
      </c>
      <c r="J389" s="108" t="str">
        <f t="shared" si="91"/>
        <v>-</v>
      </c>
      <c r="K389" s="108" t="str">
        <f t="shared" si="91"/>
        <v>-</v>
      </c>
      <c r="L389" s="108" t="str">
        <f t="shared" si="91"/>
        <v>-</v>
      </c>
      <c r="M389" s="108" t="str">
        <f t="shared" si="91"/>
        <v>-</v>
      </c>
      <c r="N389" s="108" t="str">
        <f t="shared" si="91"/>
        <v>-</v>
      </c>
      <c r="O389" s="108" t="str">
        <f t="shared" si="91"/>
        <v>-</v>
      </c>
      <c r="P389" s="108" t="str">
        <f t="shared" si="91"/>
        <v>-</v>
      </c>
      <c r="Q389" s="108" t="str">
        <f t="shared" si="91"/>
        <v>-</v>
      </c>
      <c r="R389" s="108" t="str">
        <f t="shared" si="91"/>
        <v>-</v>
      </c>
      <c r="S389" s="108" t="str">
        <f t="shared" si="91"/>
        <v>-</v>
      </c>
      <c r="T389" s="108" t="str">
        <f t="shared" si="91"/>
        <v>-</v>
      </c>
      <c r="U389" s="108" t="str">
        <f t="shared" si="91"/>
        <v>-</v>
      </c>
      <c r="V389" s="108" t="str">
        <f t="shared" si="91"/>
        <v>-</v>
      </c>
      <c r="W389" s="108" t="str">
        <f t="shared" si="91"/>
        <v>-</v>
      </c>
      <c r="X389" s="108" t="str">
        <f t="shared" si="91"/>
        <v>-</v>
      </c>
      <c r="Y389" s="108" t="str">
        <f t="shared" si="91"/>
        <v>-</v>
      </c>
      <c r="Z389" s="108" t="str">
        <f t="shared" si="91"/>
        <v>-</v>
      </c>
      <c r="AA389" s="108" t="str">
        <f t="shared" si="91"/>
        <v>-</v>
      </c>
      <c r="AB389" s="108" t="str">
        <f t="shared" si="91"/>
        <v>-</v>
      </c>
      <c r="AC389" s="108" t="str">
        <f t="shared" si="91"/>
        <v>-</v>
      </c>
      <c r="AD389" s="108" t="str">
        <f t="shared" si="91"/>
        <v>-</v>
      </c>
      <c r="AE389" s="108" t="str">
        <f t="shared" si="91"/>
        <v>-</v>
      </c>
      <c r="AF389" s="108" t="str">
        <f t="shared" si="91"/>
        <v>-</v>
      </c>
      <c r="AG389" s="108" t="str">
        <f t="shared" si="91"/>
        <v>-</v>
      </c>
      <c r="AH389" s="108" t="str">
        <f t="shared" si="91"/>
        <v>-</v>
      </c>
      <c r="AI389" s="108" t="str">
        <f t="shared" si="91"/>
        <v>-</v>
      </c>
      <c r="AJ389" s="108" t="str">
        <f t="shared" si="91"/>
        <v>-</v>
      </c>
      <c r="AK389" s="108" t="str">
        <f t="shared" si="91"/>
        <v>-</v>
      </c>
      <c r="AL389" s="108" t="str">
        <f t="shared" si="91"/>
        <v>-</v>
      </c>
      <c r="AM389" s="108" t="str">
        <f t="shared" si="91"/>
        <v>-</v>
      </c>
      <c r="AN389" s="108" t="str">
        <f t="shared" si="91"/>
        <v>-</v>
      </c>
      <c r="AO389" s="108" t="str">
        <f t="shared" si="91"/>
        <v>-</v>
      </c>
      <c r="AP389" s="109">
        <f t="shared" si="76"/>
        <v>0</v>
      </c>
      <c r="AQ389" s="88" t="str">
        <f t="shared" si="77"/>
        <v>-</v>
      </c>
      <c r="AR389" s="108" t="str">
        <f t="shared" si="79"/>
        <v>-</v>
      </c>
      <c r="AT389" s="2">
        <f t="shared" si="85"/>
        <v>94</v>
      </c>
      <c r="AU389" s="88" t="str">
        <f t="shared" si="80"/>
        <v>-</v>
      </c>
      <c r="AV389">
        <f t="shared" si="81"/>
        <v>0</v>
      </c>
      <c r="AW389">
        <f t="shared" si="82"/>
        <v>0</v>
      </c>
    </row>
    <row r="390" spans="1:49">
      <c r="A390" s="22" t="s">
        <v>15</v>
      </c>
      <c r="B390" s="108">
        <f t="shared" ref="B390:AO390" si="93">COUNTIF(B296:B389,"&gt;0")</f>
        <v>0</v>
      </c>
      <c r="C390" s="108">
        <f t="shared" si="93"/>
        <v>8</v>
      </c>
      <c r="D390" s="108">
        <f t="shared" si="93"/>
        <v>7</v>
      </c>
      <c r="E390" s="108">
        <f t="shared" si="93"/>
        <v>16</v>
      </c>
      <c r="F390" s="108">
        <f t="shared" si="93"/>
        <v>23</v>
      </c>
      <c r="G390" s="108">
        <f t="shared" si="93"/>
        <v>0</v>
      </c>
      <c r="H390" s="108">
        <f t="shared" si="93"/>
        <v>0</v>
      </c>
      <c r="I390" s="108">
        <f t="shared" si="93"/>
        <v>19</v>
      </c>
      <c r="J390" s="108">
        <f t="shared" si="93"/>
        <v>22</v>
      </c>
      <c r="K390" s="108">
        <f t="shared" si="93"/>
        <v>7</v>
      </c>
      <c r="L390" s="108">
        <f t="shared" si="93"/>
        <v>23</v>
      </c>
      <c r="M390" s="108">
        <f t="shared" si="93"/>
        <v>23</v>
      </c>
      <c r="N390" s="108">
        <f t="shared" si="93"/>
        <v>23</v>
      </c>
      <c r="O390" s="108">
        <f t="shared" si="93"/>
        <v>19</v>
      </c>
      <c r="P390" s="108">
        <f t="shared" si="93"/>
        <v>0</v>
      </c>
      <c r="Q390" s="108">
        <f t="shared" si="93"/>
        <v>22</v>
      </c>
      <c r="R390" s="108">
        <f t="shared" si="93"/>
        <v>0</v>
      </c>
      <c r="S390" s="108">
        <f t="shared" si="93"/>
        <v>3</v>
      </c>
      <c r="T390" s="108">
        <f t="shared" si="93"/>
        <v>23</v>
      </c>
      <c r="U390" s="108">
        <f t="shared" si="93"/>
        <v>0</v>
      </c>
      <c r="V390" s="108">
        <f t="shared" si="93"/>
        <v>0</v>
      </c>
      <c r="W390" s="108">
        <f t="shared" si="93"/>
        <v>0</v>
      </c>
      <c r="X390" s="108">
        <f t="shared" si="93"/>
        <v>14</v>
      </c>
      <c r="Y390" s="108">
        <f t="shared" si="93"/>
        <v>0</v>
      </c>
      <c r="Z390" s="108">
        <f t="shared" si="93"/>
        <v>0</v>
      </c>
      <c r="AA390" s="108">
        <f t="shared" si="93"/>
        <v>20</v>
      </c>
      <c r="AB390" s="108">
        <f t="shared" si="93"/>
        <v>0</v>
      </c>
      <c r="AC390" s="108">
        <f t="shared" si="93"/>
        <v>0</v>
      </c>
      <c r="AD390" s="108">
        <f t="shared" si="93"/>
        <v>21</v>
      </c>
      <c r="AE390" s="108">
        <f t="shared" si="93"/>
        <v>0</v>
      </c>
      <c r="AF390" s="108">
        <f t="shared" si="93"/>
        <v>0</v>
      </c>
      <c r="AG390" s="108">
        <f t="shared" si="93"/>
        <v>0</v>
      </c>
      <c r="AH390" s="108">
        <f t="shared" si="93"/>
        <v>0</v>
      </c>
      <c r="AI390" s="108">
        <f t="shared" si="93"/>
        <v>7</v>
      </c>
      <c r="AJ390" s="108">
        <f t="shared" si="93"/>
        <v>0</v>
      </c>
      <c r="AK390" s="108">
        <f t="shared" si="93"/>
        <v>0</v>
      </c>
      <c r="AL390" s="108">
        <f t="shared" si="93"/>
        <v>0</v>
      </c>
      <c r="AM390" s="108">
        <f t="shared" si="93"/>
        <v>0</v>
      </c>
      <c r="AN390" s="108">
        <f t="shared" si="93"/>
        <v>21</v>
      </c>
      <c r="AO390" s="108">
        <f t="shared" si="93"/>
        <v>0</v>
      </c>
      <c r="AP390" s="109">
        <f>SUM(B390:AO390)</f>
        <v>321</v>
      </c>
      <c r="AQ390" s="88"/>
      <c r="AR390" s="108"/>
    </row>
    <row r="392" spans="1:49">
      <c r="A392" s="23" t="s">
        <v>29</v>
      </c>
    </row>
    <row r="393" spans="1:49" s="6" customFormat="1">
      <c r="A393" s="114">
        <v>1</v>
      </c>
      <c r="B393" s="11" t="str">
        <f t="shared" ref="B393:AO393" si="94">IF(B296="-","-",ABS(B296-$AQ296))</f>
        <v>-</v>
      </c>
      <c r="C393" s="11" t="str">
        <f t="shared" si="94"/>
        <v>-</v>
      </c>
      <c r="D393" s="11" t="str">
        <f t="shared" si="94"/>
        <v>-</v>
      </c>
      <c r="E393" s="11" t="str">
        <f t="shared" si="94"/>
        <v>-</v>
      </c>
      <c r="F393" s="11" t="str">
        <f t="shared" si="94"/>
        <v>-</v>
      </c>
      <c r="G393" s="11" t="str">
        <f t="shared" si="94"/>
        <v>-</v>
      </c>
      <c r="H393" s="11" t="str">
        <f t="shared" si="94"/>
        <v>-</v>
      </c>
      <c r="I393" s="11" t="str">
        <f t="shared" si="94"/>
        <v>-</v>
      </c>
      <c r="J393" s="11" t="str">
        <f t="shared" si="94"/>
        <v>-</v>
      </c>
      <c r="K393" s="11" t="str">
        <f t="shared" si="94"/>
        <v>-</v>
      </c>
      <c r="L393" s="11" t="str">
        <f t="shared" si="94"/>
        <v>-</v>
      </c>
      <c r="M393" s="11" t="str">
        <f t="shared" si="94"/>
        <v>-</v>
      </c>
      <c r="N393" s="11" t="str">
        <f t="shared" si="94"/>
        <v>-</v>
      </c>
      <c r="O393" s="11" t="str">
        <f t="shared" si="94"/>
        <v>-</v>
      </c>
      <c r="P393" s="11" t="str">
        <f t="shared" si="94"/>
        <v>-</v>
      </c>
      <c r="Q393" s="11" t="str">
        <f t="shared" si="94"/>
        <v>-</v>
      </c>
      <c r="R393" s="11" t="str">
        <f t="shared" si="94"/>
        <v>-</v>
      </c>
      <c r="S393" s="11" t="str">
        <f t="shared" si="94"/>
        <v>-</v>
      </c>
      <c r="T393" s="11" t="str">
        <f t="shared" si="94"/>
        <v>-</v>
      </c>
      <c r="U393" s="11" t="str">
        <f t="shared" si="94"/>
        <v>-</v>
      </c>
      <c r="V393" s="11" t="str">
        <f t="shared" si="94"/>
        <v>-</v>
      </c>
      <c r="W393" s="11" t="str">
        <f t="shared" si="94"/>
        <v>-</v>
      </c>
      <c r="X393" s="11" t="str">
        <f t="shared" si="94"/>
        <v>-</v>
      </c>
      <c r="Y393" s="11" t="str">
        <f t="shared" si="94"/>
        <v>-</v>
      </c>
      <c r="Z393" s="11" t="str">
        <f t="shared" si="94"/>
        <v>-</v>
      </c>
      <c r="AA393" s="11" t="str">
        <f t="shared" si="94"/>
        <v>-</v>
      </c>
      <c r="AB393" s="11" t="str">
        <f t="shared" si="94"/>
        <v>-</v>
      </c>
      <c r="AC393" s="11" t="str">
        <f t="shared" si="94"/>
        <v>-</v>
      </c>
      <c r="AD393" s="11" t="str">
        <f t="shared" si="94"/>
        <v>-</v>
      </c>
      <c r="AE393" s="11" t="str">
        <f t="shared" si="94"/>
        <v>-</v>
      </c>
      <c r="AF393" s="11" t="str">
        <f t="shared" si="94"/>
        <v>-</v>
      </c>
      <c r="AG393" s="11" t="str">
        <f t="shared" si="94"/>
        <v>-</v>
      </c>
      <c r="AH393" s="11" t="str">
        <f t="shared" si="94"/>
        <v>-</v>
      </c>
      <c r="AI393" s="11" t="str">
        <f t="shared" si="94"/>
        <v>-</v>
      </c>
      <c r="AJ393" s="11" t="str">
        <f t="shared" si="94"/>
        <v>-</v>
      </c>
      <c r="AK393" s="11" t="str">
        <f t="shared" si="94"/>
        <v>-</v>
      </c>
      <c r="AL393" s="11" t="str">
        <f t="shared" si="94"/>
        <v>-</v>
      </c>
      <c r="AM393" s="11" t="str">
        <f t="shared" si="94"/>
        <v>-</v>
      </c>
      <c r="AN393" s="11" t="str">
        <f t="shared" si="94"/>
        <v>-</v>
      </c>
      <c r="AO393" s="11" t="str">
        <f t="shared" si="94"/>
        <v>-</v>
      </c>
      <c r="AP393" s="113"/>
      <c r="AQ393" s="89"/>
    </row>
    <row r="394" spans="1:49" s="6" customFormat="1">
      <c r="A394" s="114">
        <f>A393+1</f>
        <v>2</v>
      </c>
      <c r="B394" s="11" t="str">
        <f t="shared" ref="B394:AO394" si="95">IF(B297="-","-",ABS(B297-$AQ297))</f>
        <v>-</v>
      </c>
      <c r="C394" s="11" t="str">
        <f t="shared" si="95"/>
        <v>-</v>
      </c>
      <c r="D394" s="11" t="str">
        <f t="shared" si="95"/>
        <v>-</v>
      </c>
      <c r="E394" s="11" t="str">
        <f t="shared" si="95"/>
        <v>-</v>
      </c>
      <c r="F394" s="11" t="str">
        <f t="shared" si="95"/>
        <v>-</v>
      </c>
      <c r="G394" s="11" t="str">
        <f t="shared" si="95"/>
        <v>-</v>
      </c>
      <c r="H394" s="11" t="str">
        <f t="shared" si="95"/>
        <v>-</v>
      </c>
      <c r="I394" s="11" t="str">
        <f t="shared" si="95"/>
        <v>-</v>
      </c>
      <c r="J394" s="11" t="str">
        <f t="shared" si="95"/>
        <v>-</v>
      </c>
      <c r="K394" s="11" t="str">
        <f t="shared" si="95"/>
        <v>-</v>
      </c>
      <c r="L394" s="11" t="str">
        <f t="shared" si="95"/>
        <v>-</v>
      </c>
      <c r="M394" s="11" t="str">
        <f t="shared" si="95"/>
        <v>-</v>
      </c>
      <c r="N394" s="11" t="str">
        <f t="shared" si="95"/>
        <v>-</v>
      </c>
      <c r="O394" s="11" t="str">
        <f t="shared" si="95"/>
        <v>-</v>
      </c>
      <c r="P394" s="11" t="str">
        <f t="shared" si="95"/>
        <v>-</v>
      </c>
      <c r="Q394" s="11" t="str">
        <f t="shared" si="95"/>
        <v>-</v>
      </c>
      <c r="R394" s="11" t="str">
        <f t="shared" si="95"/>
        <v>-</v>
      </c>
      <c r="S394" s="11" t="str">
        <f t="shared" si="95"/>
        <v>-</v>
      </c>
      <c r="T394" s="11" t="str">
        <f t="shared" si="95"/>
        <v>-</v>
      </c>
      <c r="U394" s="11" t="str">
        <f t="shared" si="95"/>
        <v>-</v>
      </c>
      <c r="V394" s="11" t="str">
        <f t="shared" si="95"/>
        <v>-</v>
      </c>
      <c r="W394" s="11" t="str">
        <f t="shared" si="95"/>
        <v>-</v>
      </c>
      <c r="X394" s="11" t="str">
        <f t="shared" si="95"/>
        <v>-</v>
      </c>
      <c r="Y394" s="11" t="str">
        <f t="shared" si="95"/>
        <v>-</v>
      </c>
      <c r="Z394" s="11" t="str">
        <f t="shared" si="95"/>
        <v>-</v>
      </c>
      <c r="AA394" s="11" t="str">
        <f t="shared" si="95"/>
        <v>-</v>
      </c>
      <c r="AB394" s="11" t="str">
        <f t="shared" si="95"/>
        <v>-</v>
      </c>
      <c r="AC394" s="11" t="str">
        <f t="shared" si="95"/>
        <v>-</v>
      </c>
      <c r="AD394" s="11" t="str">
        <f t="shared" si="95"/>
        <v>-</v>
      </c>
      <c r="AE394" s="11" t="str">
        <f t="shared" si="95"/>
        <v>-</v>
      </c>
      <c r="AF394" s="11" t="str">
        <f t="shared" si="95"/>
        <v>-</v>
      </c>
      <c r="AG394" s="11" t="str">
        <f t="shared" si="95"/>
        <v>-</v>
      </c>
      <c r="AH394" s="11" t="str">
        <f t="shared" si="95"/>
        <v>-</v>
      </c>
      <c r="AI394" s="11" t="str">
        <f t="shared" si="95"/>
        <v>-</v>
      </c>
      <c r="AJ394" s="11" t="str">
        <f t="shared" si="95"/>
        <v>-</v>
      </c>
      <c r="AK394" s="11" t="str">
        <f t="shared" si="95"/>
        <v>-</v>
      </c>
      <c r="AL394" s="11" t="str">
        <f t="shared" si="95"/>
        <v>-</v>
      </c>
      <c r="AM394" s="11" t="str">
        <f t="shared" si="95"/>
        <v>-</v>
      </c>
      <c r="AN394" s="11" t="str">
        <f t="shared" si="95"/>
        <v>-</v>
      </c>
      <c r="AO394" s="11" t="str">
        <f t="shared" si="95"/>
        <v>-</v>
      </c>
      <c r="AP394" s="113"/>
      <c r="AQ394" s="89"/>
    </row>
    <row r="395" spans="1:49" s="6" customFormat="1">
      <c r="A395" s="114">
        <f t="shared" ref="A395:A458" si="96">A394+1</f>
        <v>3</v>
      </c>
      <c r="B395" s="11" t="str">
        <f t="shared" ref="B395:AO395" si="97">IF(B298="-","-",ABS(B298-$AQ298))</f>
        <v>-</v>
      </c>
      <c r="C395" s="11" t="str">
        <f t="shared" si="97"/>
        <v>-</v>
      </c>
      <c r="D395" s="11" t="str">
        <f t="shared" si="97"/>
        <v>-</v>
      </c>
      <c r="E395" s="11">
        <f t="shared" si="97"/>
        <v>0.46162946153846196</v>
      </c>
      <c r="F395" s="11">
        <f t="shared" si="97"/>
        <v>0.46162946153846196</v>
      </c>
      <c r="G395" s="11" t="str">
        <f t="shared" si="97"/>
        <v>-</v>
      </c>
      <c r="H395" s="11" t="str">
        <f t="shared" si="97"/>
        <v>-</v>
      </c>
      <c r="I395" s="11">
        <f t="shared" si="97"/>
        <v>0.53837053846153804</v>
      </c>
      <c r="J395" s="11">
        <f t="shared" si="97"/>
        <v>1.461629461538462</v>
      </c>
      <c r="K395" s="11" t="str">
        <f t="shared" si="97"/>
        <v>-</v>
      </c>
      <c r="L395" s="11">
        <f t="shared" si="97"/>
        <v>0.53837053846153804</v>
      </c>
      <c r="M395" s="11">
        <f t="shared" si="97"/>
        <v>0.53837053846153804</v>
      </c>
      <c r="N395" s="11">
        <f t="shared" si="97"/>
        <v>0.53837053846153804</v>
      </c>
      <c r="O395" s="11" t="str">
        <f t="shared" si="97"/>
        <v>-</v>
      </c>
      <c r="P395" s="11" t="str">
        <f t="shared" si="97"/>
        <v>-</v>
      </c>
      <c r="Q395" s="11">
        <f t="shared" si="97"/>
        <v>0.53837053846153804</v>
      </c>
      <c r="R395" s="11" t="str">
        <f t="shared" si="97"/>
        <v>-</v>
      </c>
      <c r="S395" s="11" t="str">
        <f t="shared" si="97"/>
        <v>-</v>
      </c>
      <c r="T395" s="11">
        <f t="shared" si="97"/>
        <v>0.53837053846153804</v>
      </c>
      <c r="U395" s="11" t="str">
        <f t="shared" si="97"/>
        <v>-</v>
      </c>
      <c r="V395" s="11" t="str">
        <f t="shared" si="97"/>
        <v>-</v>
      </c>
      <c r="W395" s="11" t="str">
        <f t="shared" si="97"/>
        <v>-</v>
      </c>
      <c r="X395" s="11">
        <f t="shared" si="97"/>
        <v>0.46162946153846196</v>
      </c>
      <c r="Y395" s="11" t="str">
        <f t="shared" si="97"/>
        <v>-</v>
      </c>
      <c r="Z395" s="11" t="str">
        <f t="shared" si="97"/>
        <v>-</v>
      </c>
      <c r="AA395" s="11">
        <f t="shared" si="97"/>
        <v>1.461629461538462</v>
      </c>
      <c r="AB395" s="11" t="str">
        <f t="shared" si="97"/>
        <v>-</v>
      </c>
      <c r="AC395" s="11" t="str">
        <f t="shared" si="97"/>
        <v>-</v>
      </c>
      <c r="AD395" s="11">
        <f t="shared" si="97"/>
        <v>0.46162946153846196</v>
      </c>
      <c r="AE395" s="11" t="str">
        <f t="shared" si="97"/>
        <v>-</v>
      </c>
      <c r="AF395" s="11" t="str">
        <f t="shared" si="97"/>
        <v>-</v>
      </c>
      <c r="AG395" s="11" t="str">
        <f t="shared" si="97"/>
        <v>-</v>
      </c>
      <c r="AH395" s="11" t="str">
        <f t="shared" si="97"/>
        <v>-</v>
      </c>
      <c r="AI395" s="11" t="str">
        <f t="shared" si="97"/>
        <v>-</v>
      </c>
      <c r="AJ395" s="11" t="str">
        <f t="shared" si="97"/>
        <v>-</v>
      </c>
      <c r="AK395" s="11" t="str">
        <f t="shared" si="97"/>
        <v>-</v>
      </c>
      <c r="AL395" s="11" t="str">
        <f t="shared" si="97"/>
        <v>-</v>
      </c>
      <c r="AM395" s="11" t="str">
        <f t="shared" si="97"/>
        <v>-</v>
      </c>
      <c r="AN395" s="11">
        <f t="shared" si="97"/>
        <v>1.538370538461538</v>
      </c>
      <c r="AO395" s="11" t="str">
        <f t="shared" si="97"/>
        <v>-</v>
      </c>
      <c r="AP395" s="113"/>
      <c r="AQ395" s="89"/>
    </row>
    <row r="396" spans="1:49" s="6" customFormat="1">
      <c r="A396" s="114">
        <f t="shared" si="96"/>
        <v>4</v>
      </c>
      <c r="B396" s="11" t="str">
        <f t="shared" ref="B396:AO396" si="98">IF(B299="-","-",ABS(B299-$AQ299))</f>
        <v>-</v>
      </c>
      <c r="C396" s="11" t="str">
        <f t="shared" si="98"/>
        <v>-</v>
      </c>
      <c r="D396" s="11" t="str">
        <f t="shared" si="98"/>
        <v>-</v>
      </c>
      <c r="E396" s="11" t="str">
        <f t="shared" si="98"/>
        <v>-</v>
      </c>
      <c r="F396" s="11" t="str">
        <f t="shared" si="98"/>
        <v>-</v>
      </c>
      <c r="G396" s="11" t="str">
        <f t="shared" si="98"/>
        <v>-</v>
      </c>
      <c r="H396" s="11" t="str">
        <f t="shared" si="98"/>
        <v>-</v>
      </c>
      <c r="I396" s="11" t="str">
        <f t="shared" si="98"/>
        <v>-</v>
      </c>
      <c r="J396" s="11" t="str">
        <f t="shared" si="98"/>
        <v>-</v>
      </c>
      <c r="K396" s="11" t="str">
        <f t="shared" si="98"/>
        <v>-</v>
      </c>
      <c r="L396" s="11" t="str">
        <f t="shared" si="98"/>
        <v>-</v>
      </c>
      <c r="M396" s="11" t="str">
        <f t="shared" si="98"/>
        <v>-</v>
      </c>
      <c r="N396" s="11" t="str">
        <f t="shared" si="98"/>
        <v>-</v>
      </c>
      <c r="O396" s="11" t="str">
        <f t="shared" si="98"/>
        <v>-</v>
      </c>
      <c r="P396" s="11" t="str">
        <f t="shared" si="98"/>
        <v>-</v>
      </c>
      <c r="Q396" s="11" t="str">
        <f t="shared" si="98"/>
        <v>-</v>
      </c>
      <c r="R396" s="11" t="str">
        <f t="shared" si="98"/>
        <v>-</v>
      </c>
      <c r="S396" s="11" t="str">
        <f t="shared" si="98"/>
        <v>-</v>
      </c>
      <c r="T396" s="11" t="str">
        <f t="shared" si="98"/>
        <v>-</v>
      </c>
      <c r="U396" s="11" t="str">
        <f t="shared" si="98"/>
        <v>-</v>
      </c>
      <c r="V396" s="11" t="str">
        <f t="shared" si="98"/>
        <v>-</v>
      </c>
      <c r="W396" s="11" t="str">
        <f t="shared" si="98"/>
        <v>-</v>
      </c>
      <c r="X396" s="11" t="str">
        <f t="shared" si="98"/>
        <v>-</v>
      </c>
      <c r="Y396" s="11" t="str">
        <f t="shared" si="98"/>
        <v>-</v>
      </c>
      <c r="Z396" s="11" t="str">
        <f t="shared" si="98"/>
        <v>-</v>
      </c>
      <c r="AA396" s="11" t="str">
        <f t="shared" si="98"/>
        <v>-</v>
      </c>
      <c r="AB396" s="11" t="str">
        <f t="shared" si="98"/>
        <v>-</v>
      </c>
      <c r="AC396" s="11" t="str">
        <f t="shared" si="98"/>
        <v>-</v>
      </c>
      <c r="AD396" s="11" t="str">
        <f t="shared" si="98"/>
        <v>-</v>
      </c>
      <c r="AE396" s="11" t="str">
        <f t="shared" si="98"/>
        <v>-</v>
      </c>
      <c r="AF396" s="11" t="str">
        <f t="shared" si="98"/>
        <v>-</v>
      </c>
      <c r="AG396" s="11" t="str">
        <f t="shared" si="98"/>
        <v>-</v>
      </c>
      <c r="AH396" s="11" t="str">
        <f t="shared" si="98"/>
        <v>-</v>
      </c>
      <c r="AI396" s="11" t="str">
        <f t="shared" si="98"/>
        <v>-</v>
      </c>
      <c r="AJ396" s="11" t="str">
        <f t="shared" si="98"/>
        <v>-</v>
      </c>
      <c r="AK396" s="11" t="str">
        <f t="shared" si="98"/>
        <v>-</v>
      </c>
      <c r="AL396" s="11" t="str">
        <f t="shared" si="98"/>
        <v>-</v>
      </c>
      <c r="AM396" s="11" t="str">
        <f t="shared" si="98"/>
        <v>-</v>
      </c>
      <c r="AN396" s="11" t="str">
        <f t="shared" si="98"/>
        <v>-</v>
      </c>
      <c r="AO396" s="11" t="str">
        <f t="shared" si="98"/>
        <v>-</v>
      </c>
      <c r="AP396" s="113"/>
      <c r="AQ396" s="89"/>
    </row>
    <row r="397" spans="1:49" s="6" customFormat="1">
      <c r="A397" s="114">
        <f t="shared" si="96"/>
        <v>5</v>
      </c>
      <c r="B397" s="11" t="str">
        <f t="shared" ref="B397:AO397" si="99">IF(B300="-","-",ABS(B300-$AQ300))</f>
        <v>-</v>
      </c>
      <c r="C397" s="11" t="str">
        <f t="shared" si="99"/>
        <v>-</v>
      </c>
      <c r="D397" s="11" t="str">
        <f t="shared" si="99"/>
        <v>-</v>
      </c>
      <c r="E397" s="11" t="str">
        <f t="shared" si="99"/>
        <v>-</v>
      </c>
      <c r="F397" s="11" t="str">
        <f t="shared" si="99"/>
        <v>-</v>
      </c>
      <c r="G397" s="11" t="str">
        <f t="shared" si="99"/>
        <v>-</v>
      </c>
      <c r="H397" s="11" t="str">
        <f t="shared" si="99"/>
        <v>-</v>
      </c>
      <c r="I397" s="11" t="str">
        <f t="shared" si="99"/>
        <v>-</v>
      </c>
      <c r="J397" s="11" t="str">
        <f t="shared" si="99"/>
        <v>-</v>
      </c>
      <c r="K397" s="11" t="str">
        <f t="shared" si="99"/>
        <v>-</v>
      </c>
      <c r="L397" s="11" t="str">
        <f t="shared" si="99"/>
        <v>-</v>
      </c>
      <c r="M397" s="11" t="str">
        <f t="shared" si="99"/>
        <v>-</v>
      </c>
      <c r="N397" s="11" t="str">
        <f t="shared" si="99"/>
        <v>-</v>
      </c>
      <c r="O397" s="11" t="str">
        <f t="shared" si="99"/>
        <v>-</v>
      </c>
      <c r="P397" s="11" t="str">
        <f t="shared" si="99"/>
        <v>-</v>
      </c>
      <c r="Q397" s="11" t="str">
        <f t="shared" si="99"/>
        <v>-</v>
      </c>
      <c r="R397" s="11" t="str">
        <f t="shared" si="99"/>
        <v>-</v>
      </c>
      <c r="S397" s="11" t="str">
        <f t="shared" si="99"/>
        <v>-</v>
      </c>
      <c r="T397" s="11" t="str">
        <f t="shared" si="99"/>
        <v>-</v>
      </c>
      <c r="U397" s="11" t="str">
        <f t="shared" si="99"/>
        <v>-</v>
      </c>
      <c r="V397" s="11" t="str">
        <f t="shared" si="99"/>
        <v>-</v>
      </c>
      <c r="W397" s="11" t="str">
        <f t="shared" si="99"/>
        <v>-</v>
      </c>
      <c r="X397" s="11" t="str">
        <f t="shared" si="99"/>
        <v>-</v>
      </c>
      <c r="Y397" s="11" t="str">
        <f t="shared" si="99"/>
        <v>-</v>
      </c>
      <c r="Z397" s="11" t="str">
        <f t="shared" si="99"/>
        <v>-</v>
      </c>
      <c r="AA397" s="11" t="str">
        <f t="shared" si="99"/>
        <v>-</v>
      </c>
      <c r="AB397" s="11" t="str">
        <f t="shared" si="99"/>
        <v>-</v>
      </c>
      <c r="AC397" s="11" t="str">
        <f t="shared" si="99"/>
        <v>-</v>
      </c>
      <c r="AD397" s="11" t="str">
        <f t="shared" si="99"/>
        <v>-</v>
      </c>
      <c r="AE397" s="11" t="str">
        <f t="shared" si="99"/>
        <v>-</v>
      </c>
      <c r="AF397" s="11" t="str">
        <f t="shared" si="99"/>
        <v>-</v>
      </c>
      <c r="AG397" s="11" t="str">
        <f t="shared" si="99"/>
        <v>-</v>
      </c>
      <c r="AH397" s="11" t="str">
        <f t="shared" si="99"/>
        <v>-</v>
      </c>
      <c r="AI397" s="11" t="str">
        <f t="shared" si="99"/>
        <v>-</v>
      </c>
      <c r="AJ397" s="11" t="str">
        <f t="shared" si="99"/>
        <v>-</v>
      </c>
      <c r="AK397" s="11" t="str">
        <f t="shared" si="99"/>
        <v>-</v>
      </c>
      <c r="AL397" s="11" t="str">
        <f t="shared" si="99"/>
        <v>-</v>
      </c>
      <c r="AM397" s="11" t="str">
        <f t="shared" si="99"/>
        <v>-</v>
      </c>
      <c r="AN397" s="11" t="str">
        <f t="shared" si="99"/>
        <v>-</v>
      </c>
      <c r="AO397" s="11" t="str">
        <f t="shared" si="99"/>
        <v>-</v>
      </c>
      <c r="AP397" s="113"/>
      <c r="AQ397" s="89"/>
    </row>
    <row r="398" spans="1:49" s="6" customFormat="1">
      <c r="A398" s="114">
        <f t="shared" si="96"/>
        <v>6</v>
      </c>
      <c r="B398" s="11" t="str">
        <f t="shared" ref="B398:AO398" si="100">IF(B301="-","-",ABS(B301-$AQ301))</f>
        <v>-</v>
      </c>
      <c r="C398" s="11" t="str">
        <f t="shared" si="100"/>
        <v>-</v>
      </c>
      <c r="D398" s="11" t="str">
        <f t="shared" si="100"/>
        <v>-</v>
      </c>
      <c r="E398" s="11">
        <f t="shared" si="100"/>
        <v>3.4665786666666669</v>
      </c>
      <c r="F398" s="11">
        <f t="shared" si="100"/>
        <v>2.5334213333333331</v>
      </c>
      <c r="G398" s="11" t="str">
        <f t="shared" si="100"/>
        <v>-</v>
      </c>
      <c r="H398" s="11" t="str">
        <f t="shared" si="100"/>
        <v>-</v>
      </c>
      <c r="I398" s="11">
        <f t="shared" si="100"/>
        <v>2.5334213333333331</v>
      </c>
      <c r="J398" s="11">
        <f t="shared" si="100"/>
        <v>0.53342133333333308</v>
      </c>
      <c r="K398" s="11">
        <f t="shared" si="100"/>
        <v>2.4665786666666669</v>
      </c>
      <c r="L398" s="11">
        <f t="shared" si="100"/>
        <v>1.4665786666666669</v>
      </c>
      <c r="M398" s="11">
        <f t="shared" si="100"/>
        <v>4.4665786666666669</v>
      </c>
      <c r="N398" s="11">
        <f t="shared" si="100"/>
        <v>0.53342133333333308</v>
      </c>
      <c r="O398" s="11">
        <f t="shared" si="100"/>
        <v>0.53342133333333308</v>
      </c>
      <c r="P398" s="11" t="str">
        <f t="shared" si="100"/>
        <v>-</v>
      </c>
      <c r="Q398" s="11">
        <f t="shared" si="100"/>
        <v>0.53342133333333308</v>
      </c>
      <c r="R398" s="11" t="str">
        <f t="shared" si="100"/>
        <v>-</v>
      </c>
      <c r="S398" s="11" t="str">
        <f t="shared" si="100"/>
        <v>-</v>
      </c>
      <c r="T398" s="11">
        <f t="shared" si="100"/>
        <v>0.53342133333333308</v>
      </c>
      <c r="U398" s="11" t="str">
        <f t="shared" si="100"/>
        <v>-</v>
      </c>
      <c r="V398" s="11" t="str">
        <f t="shared" si="100"/>
        <v>-</v>
      </c>
      <c r="W398" s="11" t="str">
        <f t="shared" si="100"/>
        <v>-</v>
      </c>
      <c r="X398" s="11">
        <f t="shared" si="100"/>
        <v>1.5334213333333331</v>
      </c>
      <c r="Y398" s="11" t="str">
        <f t="shared" si="100"/>
        <v>-</v>
      </c>
      <c r="Z398" s="11" t="str">
        <f t="shared" si="100"/>
        <v>-</v>
      </c>
      <c r="AA398" s="11">
        <f t="shared" si="100"/>
        <v>2.5334213333333331</v>
      </c>
      <c r="AB398" s="11" t="str">
        <f t="shared" si="100"/>
        <v>-</v>
      </c>
      <c r="AC398" s="11" t="str">
        <f t="shared" si="100"/>
        <v>-</v>
      </c>
      <c r="AD398" s="11">
        <f t="shared" si="100"/>
        <v>1.5334213333333331</v>
      </c>
      <c r="AE398" s="11" t="str">
        <f t="shared" si="100"/>
        <v>-</v>
      </c>
      <c r="AF398" s="11" t="str">
        <f t="shared" si="100"/>
        <v>-</v>
      </c>
      <c r="AG398" s="11" t="str">
        <f t="shared" si="100"/>
        <v>-</v>
      </c>
      <c r="AH398" s="11" t="str">
        <f t="shared" si="100"/>
        <v>-</v>
      </c>
      <c r="AI398" s="11" t="str">
        <f t="shared" si="100"/>
        <v>-</v>
      </c>
      <c r="AJ398" s="11" t="str">
        <f t="shared" si="100"/>
        <v>-</v>
      </c>
      <c r="AK398" s="11" t="str">
        <f t="shared" si="100"/>
        <v>-</v>
      </c>
      <c r="AL398" s="11" t="str">
        <f t="shared" si="100"/>
        <v>-</v>
      </c>
      <c r="AM398" s="11" t="str">
        <f t="shared" si="100"/>
        <v>-</v>
      </c>
      <c r="AN398" s="11">
        <f t="shared" si="100"/>
        <v>1.4665786666666669</v>
      </c>
      <c r="AO398" s="11" t="str">
        <f t="shared" si="100"/>
        <v>-</v>
      </c>
      <c r="AP398" s="113"/>
      <c r="AQ398" s="89"/>
    </row>
    <row r="399" spans="1:49" s="6" customFormat="1">
      <c r="A399" s="114">
        <f t="shared" si="96"/>
        <v>7</v>
      </c>
      <c r="B399" s="11" t="str">
        <f t="shared" ref="B399:AO399" si="101">IF(B302="-","-",ABS(B302-$AQ302))</f>
        <v>-</v>
      </c>
      <c r="C399" s="11">
        <f t="shared" si="101"/>
        <v>2.1249129999999994</v>
      </c>
      <c r="D399" s="11" t="str">
        <f t="shared" si="101"/>
        <v>-</v>
      </c>
      <c r="E399" s="11">
        <f t="shared" si="101"/>
        <v>2.1249129999999994</v>
      </c>
      <c r="F399" s="11">
        <f t="shared" si="101"/>
        <v>2.8750870000000006</v>
      </c>
      <c r="G399" s="11" t="str">
        <f t="shared" si="101"/>
        <v>-</v>
      </c>
      <c r="H399" s="11" t="str">
        <f t="shared" si="101"/>
        <v>-</v>
      </c>
      <c r="I399" s="11">
        <f t="shared" si="101"/>
        <v>0.87508700000000061</v>
      </c>
      <c r="J399" s="11">
        <f t="shared" si="101"/>
        <v>1.8750870000000006</v>
      </c>
      <c r="K399" s="11">
        <f t="shared" si="101"/>
        <v>0.12491299999999939</v>
      </c>
      <c r="L399" s="11">
        <f t="shared" si="101"/>
        <v>1.1249129999999994</v>
      </c>
      <c r="M399" s="11">
        <f t="shared" si="101"/>
        <v>3.1249129999999994</v>
      </c>
      <c r="N399" s="11">
        <f t="shared" si="101"/>
        <v>1.1249129999999994</v>
      </c>
      <c r="O399" s="11">
        <f t="shared" si="101"/>
        <v>1.1249129999999994</v>
      </c>
      <c r="P399" s="11" t="str">
        <f t="shared" si="101"/>
        <v>-</v>
      </c>
      <c r="Q399" s="11">
        <f t="shared" si="101"/>
        <v>0.12491299999999939</v>
      </c>
      <c r="R399" s="11" t="str">
        <f t="shared" si="101"/>
        <v>-</v>
      </c>
      <c r="S399" s="11" t="str">
        <f t="shared" si="101"/>
        <v>-</v>
      </c>
      <c r="T399" s="11">
        <f t="shared" si="101"/>
        <v>2.8750870000000006</v>
      </c>
      <c r="U399" s="11" t="str">
        <f t="shared" si="101"/>
        <v>-</v>
      </c>
      <c r="V399" s="11" t="str">
        <f t="shared" si="101"/>
        <v>-</v>
      </c>
      <c r="W399" s="11" t="str">
        <f t="shared" si="101"/>
        <v>-</v>
      </c>
      <c r="X399" s="11">
        <f t="shared" si="101"/>
        <v>1.8750870000000006</v>
      </c>
      <c r="Y399" s="11" t="str">
        <f t="shared" si="101"/>
        <v>-</v>
      </c>
      <c r="Z399" s="11" t="str">
        <f t="shared" si="101"/>
        <v>-</v>
      </c>
      <c r="AA399" s="11" t="str">
        <f t="shared" si="101"/>
        <v>-</v>
      </c>
      <c r="AB399" s="11" t="str">
        <f t="shared" si="101"/>
        <v>-</v>
      </c>
      <c r="AC399" s="11" t="str">
        <f t="shared" si="101"/>
        <v>-</v>
      </c>
      <c r="AD399" s="11">
        <f t="shared" si="101"/>
        <v>2.1249129999999994</v>
      </c>
      <c r="AE399" s="11" t="str">
        <f t="shared" si="101"/>
        <v>-</v>
      </c>
      <c r="AF399" s="11" t="str">
        <f t="shared" si="101"/>
        <v>-</v>
      </c>
      <c r="AG399" s="11" t="str">
        <f t="shared" si="101"/>
        <v>-</v>
      </c>
      <c r="AH399" s="11" t="str">
        <f t="shared" si="101"/>
        <v>-</v>
      </c>
      <c r="AI399" s="11">
        <f t="shared" si="101"/>
        <v>3.8750870000000006</v>
      </c>
      <c r="AJ399" s="11" t="str">
        <f t="shared" si="101"/>
        <v>-</v>
      </c>
      <c r="AK399" s="11" t="str">
        <f t="shared" si="101"/>
        <v>-</v>
      </c>
      <c r="AL399" s="11" t="str">
        <f t="shared" si="101"/>
        <v>-</v>
      </c>
      <c r="AM399" s="11" t="str">
        <f t="shared" si="101"/>
        <v>-</v>
      </c>
      <c r="AN399" s="11">
        <f t="shared" si="101"/>
        <v>1.1249129999999994</v>
      </c>
      <c r="AO399" s="11" t="str">
        <f t="shared" si="101"/>
        <v>-</v>
      </c>
      <c r="AP399" s="113"/>
      <c r="AQ399" s="89"/>
    </row>
    <row r="400" spans="1:49" s="6" customFormat="1">
      <c r="A400" s="114">
        <f t="shared" si="96"/>
        <v>8</v>
      </c>
      <c r="B400" s="11" t="str">
        <f t="shared" ref="B400:AO400" si="102">IF(B303="-","-",ABS(B303-$AQ303))</f>
        <v>-</v>
      </c>
      <c r="C400" s="11" t="str">
        <f t="shared" si="102"/>
        <v>-</v>
      </c>
      <c r="D400" s="11" t="str">
        <f t="shared" si="102"/>
        <v>-</v>
      </c>
      <c r="E400" s="11" t="str">
        <f t="shared" si="102"/>
        <v>-</v>
      </c>
      <c r="F400" s="11" t="str">
        <f t="shared" si="102"/>
        <v>-</v>
      </c>
      <c r="G400" s="11" t="str">
        <f t="shared" si="102"/>
        <v>-</v>
      </c>
      <c r="H400" s="11" t="str">
        <f t="shared" si="102"/>
        <v>-</v>
      </c>
      <c r="I400" s="11" t="str">
        <f t="shared" si="102"/>
        <v>-</v>
      </c>
      <c r="J400" s="11" t="str">
        <f t="shared" si="102"/>
        <v>-</v>
      </c>
      <c r="K400" s="11" t="str">
        <f t="shared" si="102"/>
        <v>-</v>
      </c>
      <c r="L400" s="11" t="str">
        <f t="shared" si="102"/>
        <v>-</v>
      </c>
      <c r="M400" s="11" t="str">
        <f t="shared" si="102"/>
        <v>-</v>
      </c>
      <c r="N400" s="11" t="str">
        <f t="shared" si="102"/>
        <v>-</v>
      </c>
      <c r="O400" s="11" t="str">
        <f t="shared" si="102"/>
        <v>-</v>
      </c>
      <c r="P400" s="11" t="str">
        <f t="shared" si="102"/>
        <v>-</v>
      </c>
      <c r="Q400" s="11" t="str">
        <f t="shared" si="102"/>
        <v>-</v>
      </c>
      <c r="R400" s="11" t="str">
        <f t="shared" si="102"/>
        <v>-</v>
      </c>
      <c r="S400" s="11" t="str">
        <f t="shared" si="102"/>
        <v>-</v>
      </c>
      <c r="T400" s="11" t="str">
        <f t="shared" si="102"/>
        <v>-</v>
      </c>
      <c r="U400" s="11" t="str">
        <f t="shared" si="102"/>
        <v>-</v>
      </c>
      <c r="V400" s="11" t="str">
        <f t="shared" si="102"/>
        <v>-</v>
      </c>
      <c r="W400" s="11" t="str">
        <f t="shared" si="102"/>
        <v>-</v>
      </c>
      <c r="X400" s="11" t="str">
        <f t="shared" si="102"/>
        <v>-</v>
      </c>
      <c r="Y400" s="11" t="str">
        <f t="shared" si="102"/>
        <v>-</v>
      </c>
      <c r="Z400" s="11" t="str">
        <f t="shared" si="102"/>
        <v>-</v>
      </c>
      <c r="AA400" s="11" t="str">
        <f t="shared" si="102"/>
        <v>-</v>
      </c>
      <c r="AB400" s="11" t="str">
        <f t="shared" si="102"/>
        <v>-</v>
      </c>
      <c r="AC400" s="11" t="str">
        <f t="shared" si="102"/>
        <v>-</v>
      </c>
      <c r="AD400" s="11" t="str">
        <f t="shared" si="102"/>
        <v>-</v>
      </c>
      <c r="AE400" s="11" t="str">
        <f t="shared" si="102"/>
        <v>-</v>
      </c>
      <c r="AF400" s="11" t="str">
        <f t="shared" si="102"/>
        <v>-</v>
      </c>
      <c r="AG400" s="11" t="str">
        <f t="shared" si="102"/>
        <v>-</v>
      </c>
      <c r="AH400" s="11" t="str">
        <f t="shared" si="102"/>
        <v>-</v>
      </c>
      <c r="AI400" s="11" t="str">
        <f t="shared" si="102"/>
        <v>-</v>
      </c>
      <c r="AJ400" s="11" t="str">
        <f t="shared" si="102"/>
        <v>-</v>
      </c>
      <c r="AK400" s="11" t="str">
        <f t="shared" si="102"/>
        <v>-</v>
      </c>
      <c r="AL400" s="11" t="str">
        <f t="shared" si="102"/>
        <v>-</v>
      </c>
      <c r="AM400" s="11" t="str">
        <f t="shared" si="102"/>
        <v>-</v>
      </c>
      <c r="AN400" s="11" t="str">
        <f t="shared" si="102"/>
        <v>-</v>
      </c>
      <c r="AO400" s="11" t="str">
        <f t="shared" si="102"/>
        <v>-</v>
      </c>
      <c r="AP400" s="113"/>
      <c r="AQ400" s="89"/>
    </row>
    <row r="401" spans="1:43" s="6" customFormat="1">
      <c r="A401" s="114">
        <f t="shared" si="96"/>
        <v>9</v>
      </c>
      <c r="B401" s="11" t="str">
        <f t="shared" ref="B401:AO401" si="103">IF(B304="-","-",ABS(B304-$AQ304))</f>
        <v>-</v>
      </c>
      <c r="C401" s="11" t="str">
        <f t="shared" si="103"/>
        <v>-</v>
      </c>
      <c r="D401" s="11" t="str">
        <f t="shared" si="103"/>
        <v>-</v>
      </c>
      <c r="E401" s="11">
        <f t="shared" si="103"/>
        <v>0.6427721428571429</v>
      </c>
      <c r="F401" s="11">
        <f t="shared" si="103"/>
        <v>0.3572278571428571</v>
      </c>
      <c r="G401" s="11" t="str">
        <f t="shared" si="103"/>
        <v>-</v>
      </c>
      <c r="H401" s="11" t="str">
        <f t="shared" si="103"/>
        <v>-</v>
      </c>
      <c r="I401" s="11">
        <f t="shared" si="103"/>
        <v>0.3572278571428571</v>
      </c>
      <c r="J401" s="11">
        <f t="shared" si="103"/>
        <v>0.6427721428571429</v>
      </c>
      <c r="K401" s="11" t="str">
        <f t="shared" si="103"/>
        <v>-</v>
      </c>
      <c r="L401" s="11">
        <f t="shared" si="103"/>
        <v>0.6427721428571429</v>
      </c>
      <c r="M401" s="11">
        <f t="shared" si="103"/>
        <v>2.6427721428571429</v>
      </c>
      <c r="N401" s="11">
        <f t="shared" si="103"/>
        <v>0.3572278571428571</v>
      </c>
      <c r="O401" s="11">
        <f t="shared" si="103"/>
        <v>0.6427721428571429</v>
      </c>
      <c r="P401" s="11" t="str">
        <f t="shared" si="103"/>
        <v>-</v>
      </c>
      <c r="Q401" s="11">
        <f t="shared" si="103"/>
        <v>1.3572278571428571</v>
      </c>
      <c r="R401" s="11" t="str">
        <f t="shared" si="103"/>
        <v>-</v>
      </c>
      <c r="S401" s="11" t="str">
        <f t="shared" si="103"/>
        <v>-</v>
      </c>
      <c r="T401" s="11">
        <f t="shared" si="103"/>
        <v>0.3572278571428571</v>
      </c>
      <c r="U401" s="11" t="str">
        <f t="shared" si="103"/>
        <v>-</v>
      </c>
      <c r="V401" s="11" t="str">
        <f t="shared" si="103"/>
        <v>-</v>
      </c>
      <c r="W401" s="11" t="str">
        <f t="shared" si="103"/>
        <v>-</v>
      </c>
      <c r="X401" s="11">
        <f t="shared" si="103"/>
        <v>1.3572278571428571</v>
      </c>
      <c r="Y401" s="11" t="str">
        <f t="shared" si="103"/>
        <v>-</v>
      </c>
      <c r="Z401" s="11" t="str">
        <f t="shared" si="103"/>
        <v>-</v>
      </c>
      <c r="AA401" s="11">
        <f t="shared" si="103"/>
        <v>0.3572278571428571</v>
      </c>
      <c r="AB401" s="11" t="str">
        <f t="shared" si="103"/>
        <v>-</v>
      </c>
      <c r="AC401" s="11" t="str">
        <f t="shared" si="103"/>
        <v>-</v>
      </c>
      <c r="AD401" s="11">
        <f t="shared" si="103"/>
        <v>0.6427721428571429</v>
      </c>
      <c r="AE401" s="11" t="str">
        <f t="shared" si="103"/>
        <v>-</v>
      </c>
      <c r="AF401" s="11" t="str">
        <f t="shared" si="103"/>
        <v>-</v>
      </c>
      <c r="AG401" s="11" t="str">
        <f t="shared" si="103"/>
        <v>-</v>
      </c>
      <c r="AH401" s="11" t="str">
        <f t="shared" si="103"/>
        <v>-</v>
      </c>
      <c r="AI401" s="11" t="str">
        <f t="shared" si="103"/>
        <v>-</v>
      </c>
      <c r="AJ401" s="11" t="str">
        <f t="shared" si="103"/>
        <v>-</v>
      </c>
      <c r="AK401" s="11" t="str">
        <f t="shared" si="103"/>
        <v>-</v>
      </c>
      <c r="AL401" s="11" t="str">
        <f t="shared" si="103"/>
        <v>-</v>
      </c>
      <c r="AM401" s="11" t="str">
        <f t="shared" si="103"/>
        <v>-</v>
      </c>
      <c r="AN401" s="11">
        <f t="shared" si="103"/>
        <v>1.3572278571428571</v>
      </c>
      <c r="AO401" s="11" t="str">
        <f t="shared" si="103"/>
        <v>-</v>
      </c>
      <c r="AP401" s="113"/>
      <c r="AQ401" s="89"/>
    </row>
    <row r="402" spans="1:43" s="6" customFormat="1">
      <c r="A402" s="114">
        <f t="shared" si="96"/>
        <v>10</v>
      </c>
      <c r="B402" s="11" t="str">
        <f t="shared" ref="B402:AO402" si="104">IF(B305="-","-",ABS(B305-$AQ305))</f>
        <v>-</v>
      </c>
      <c r="C402" s="11" t="str">
        <f t="shared" si="104"/>
        <v>-</v>
      </c>
      <c r="D402" s="11" t="str">
        <f t="shared" si="104"/>
        <v>-</v>
      </c>
      <c r="E402" s="11" t="str">
        <f t="shared" si="104"/>
        <v>-</v>
      </c>
      <c r="F402" s="11" t="str">
        <f t="shared" si="104"/>
        <v>-</v>
      </c>
      <c r="G402" s="11" t="str">
        <f t="shared" si="104"/>
        <v>-</v>
      </c>
      <c r="H402" s="11" t="str">
        <f t="shared" si="104"/>
        <v>-</v>
      </c>
      <c r="I402" s="11" t="str">
        <f t="shared" si="104"/>
        <v>-</v>
      </c>
      <c r="J402" s="11" t="str">
        <f t="shared" si="104"/>
        <v>-</v>
      </c>
      <c r="K402" s="11" t="str">
        <f t="shared" si="104"/>
        <v>-</v>
      </c>
      <c r="L402" s="11" t="str">
        <f t="shared" si="104"/>
        <v>-</v>
      </c>
      <c r="M402" s="11" t="str">
        <f t="shared" si="104"/>
        <v>-</v>
      </c>
      <c r="N402" s="11" t="str">
        <f t="shared" si="104"/>
        <v>-</v>
      </c>
      <c r="O402" s="11" t="str">
        <f t="shared" si="104"/>
        <v>-</v>
      </c>
      <c r="P402" s="11" t="str">
        <f t="shared" si="104"/>
        <v>-</v>
      </c>
      <c r="Q402" s="11" t="str">
        <f t="shared" si="104"/>
        <v>-</v>
      </c>
      <c r="R402" s="11" t="str">
        <f t="shared" si="104"/>
        <v>-</v>
      </c>
      <c r="S402" s="11" t="str">
        <f t="shared" si="104"/>
        <v>-</v>
      </c>
      <c r="T402" s="11" t="str">
        <f t="shared" si="104"/>
        <v>-</v>
      </c>
      <c r="U402" s="11" t="str">
        <f t="shared" si="104"/>
        <v>-</v>
      </c>
      <c r="V402" s="11" t="str">
        <f t="shared" si="104"/>
        <v>-</v>
      </c>
      <c r="W402" s="11" t="str">
        <f t="shared" si="104"/>
        <v>-</v>
      </c>
      <c r="X402" s="11" t="str">
        <f t="shared" si="104"/>
        <v>-</v>
      </c>
      <c r="Y402" s="11" t="str">
        <f t="shared" si="104"/>
        <v>-</v>
      </c>
      <c r="Z402" s="11" t="str">
        <f t="shared" si="104"/>
        <v>-</v>
      </c>
      <c r="AA402" s="11" t="str">
        <f t="shared" si="104"/>
        <v>-</v>
      </c>
      <c r="AB402" s="11" t="str">
        <f t="shared" si="104"/>
        <v>-</v>
      </c>
      <c r="AC402" s="11" t="str">
        <f t="shared" si="104"/>
        <v>-</v>
      </c>
      <c r="AD402" s="11" t="str">
        <f t="shared" si="104"/>
        <v>-</v>
      </c>
      <c r="AE402" s="11" t="str">
        <f t="shared" si="104"/>
        <v>-</v>
      </c>
      <c r="AF402" s="11" t="str">
        <f t="shared" si="104"/>
        <v>-</v>
      </c>
      <c r="AG402" s="11" t="str">
        <f t="shared" si="104"/>
        <v>-</v>
      </c>
      <c r="AH402" s="11" t="str">
        <f t="shared" si="104"/>
        <v>-</v>
      </c>
      <c r="AI402" s="11" t="str">
        <f t="shared" si="104"/>
        <v>-</v>
      </c>
      <c r="AJ402" s="11" t="str">
        <f t="shared" si="104"/>
        <v>-</v>
      </c>
      <c r="AK402" s="11" t="str">
        <f t="shared" si="104"/>
        <v>-</v>
      </c>
      <c r="AL402" s="11" t="str">
        <f t="shared" si="104"/>
        <v>-</v>
      </c>
      <c r="AM402" s="11" t="str">
        <f t="shared" si="104"/>
        <v>-</v>
      </c>
      <c r="AN402" s="11" t="str">
        <f t="shared" si="104"/>
        <v>-</v>
      </c>
      <c r="AO402" s="11" t="str">
        <f t="shared" si="104"/>
        <v>-</v>
      </c>
      <c r="AP402" s="113"/>
      <c r="AQ402" s="89"/>
    </row>
    <row r="403" spans="1:43" s="6" customFormat="1">
      <c r="A403" s="114">
        <f t="shared" si="96"/>
        <v>11</v>
      </c>
      <c r="B403" s="11" t="str">
        <f t="shared" ref="B403:AO403" si="105">IF(B306="-","-",ABS(B306-$AQ306))</f>
        <v>-</v>
      </c>
      <c r="C403" s="11" t="str">
        <f t="shared" si="105"/>
        <v>-</v>
      </c>
      <c r="D403" s="11" t="str">
        <f t="shared" si="105"/>
        <v>-</v>
      </c>
      <c r="E403" s="11">
        <f t="shared" si="105"/>
        <v>2.6923906923076926</v>
      </c>
      <c r="F403" s="11">
        <f t="shared" si="105"/>
        <v>2.3076093076923074</v>
      </c>
      <c r="G403" s="11" t="str">
        <f t="shared" si="105"/>
        <v>-</v>
      </c>
      <c r="H403" s="11" t="str">
        <f t="shared" si="105"/>
        <v>-</v>
      </c>
      <c r="I403" s="11">
        <f t="shared" si="105"/>
        <v>4.3076093076923074</v>
      </c>
      <c r="J403" s="11">
        <f t="shared" si="105"/>
        <v>1.6923906923076926</v>
      </c>
      <c r="K403" s="11" t="str">
        <f t="shared" si="105"/>
        <v>-</v>
      </c>
      <c r="L403" s="11">
        <f t="shared" si="105"/>
        <v>3.3076093076923074</v>
      </c>
      <c r="M403" s="11">
        <f t="shared" si="105"/>
        <v>1.3076093076923074</v>
      </c>
      <c r="N403" s="11">
        <f t="shared" si="105"/>
        <v>0.69239069230769257</v>
      </c>
      <c r="O403" s="11">
        <f t="shared" si="105"/>
        <v>0.30760930769230743</v>
      </c>
      <c r="P403" s="11" t="str">
        <f t="shared" si="105"/>
        <v>-</v>
      </c>
      <c r="Q403" s="11">
        <f t="shared" si="105"/>
        <v>1.6923906923076926</v>
      </c>
      <c r="R403" s="11" t="str">
        <f t="shared" si="105"/>
        <v>-</v>
      </c>
      <c r="S403" s="11" t="str">
        <f t="shared" si="105"/>
        <v>-</v>
      </c>
      <c r="T403" s="11">
        <f t="shared" si="105"/>
        <v>0.30760930769230743</v>
      </c>
      <c r="U403" s="11" t="str">
        <f t="shared" si="105"/>
        <v>-</v>
      </c>
      <c r="V403" s="11" t="str">
        <f t="shared" si="105"/>
        <v>-</v>
      </c>
      <c r="W403" s="11" t="str">
        <f t="shared" si="105"/>
        <v>-</v>
      </c>
      <c r="X403" s="11" t="str">
        <f t="shared" si="105"/>
        <v>-</v>
      </c>
      <c r="Y403" s="11" t="str">
        <f t="shared" si="105"/>
        <v>-</v>
      </c>
      <c r="Z403" s="11" t="str">
        <f t="shared" si="105"/>
        <v>-</v>
      </c>
      <c r="AA403" s="11">
        <f t="shared" si="105"/>
        <v>1.6923906923076926</v>
      </c>
      <c r="AB403" s="11" t="str">
        <f t="shared" si="105"/>
        <v>-</v>
      </c>
      <c r="AC403" s="11" t="str">
        <f t="shared" si="105"/>
        <v>-</v>
      </c>
      <c r="AD403" s="11">
        <f t="shared" si="105"/>
        <v>1.6923906923076926</v>
      </c>
      <c r="AE403" s="11" t="str">
        <f t="shared" si="105"/>
        <v>-</v>
      </c>
      <c r="AF403" s="11" t="str">
        <f t="shared" si="105"/>
        <v>-</v>
      </c>
      <c r="AG403" s="11" t="str">
        <f t="shared" si="105"/>
        <v>-</v>
      </c>
      <c r="AH403" s="11" t="str">
        <f t="shared" si="105"/>
        <v>-</v>
      </c>
      <c r="AI403" s="11">
        <f t="shared" si="105"/>
        <v>1.6923906923076926</v>
      </c>
      <c r="AJ403" s="11" t="str">
        <f t="shared" si="105"/>
        <v>-</v>
      </c>
      <c r="AK403" s="11" t="str">
        <f t="shared" si="105"/>
        <v>-</v>
      </c>
      <c r="AL403" s="11" t="str">
        <f t="shared" si="105"/>
        <v>-</v>
      </c>
      <c r="AM403" s="11" t="str">
        <f t="shared" si="105"/>
        <v>-</v>
      </c>
      <c r="AN403" s="11" t="str">
        <f t="shared" si="105"/>
        <v>-</v>
      </c>
      <c r="AO403" s="11" t="str">
        <f t="shared" si="105"/>
        <v>-</v>
      </c>
      <c r="AP403" s="113"/>
      <c r="AQ403" s="89"/>
    </row>
    <row r="404" spans="1:43" s="6" customFormat="1">
      <c r="A404" s="114">
        <f t="shared" si="96"/>
        <v>12</v>
      </c>
      <c r="B404" s="11" t="str">
        <f t="shared" ref="B404:AO404" si="106">IF(B307="-","-",ABS(B307-$AQ307))</f>
        <v>-</v>
      </c>
      <c r="C404" s="11">
        <f t="shared" si="106"/>
        <v>2.0770050769230766</v>
      </c>
      <c r="D404" s="11" t="str">
        <f t="shared" si="106"/>
        <v>-</v>
      </c>
      <c r="E404" s="11" t="str">
        <f t="shared" si="106"/>
        <v>-</v>
      </c>
      <c r="F404" s="11">
        <f t="shared" si="106"/>
        <v>2.9229949230769234</v>
      </c>
      <c r="G404" s="11" t="str">
        <f t="shared" si="106"/>
        <v>-</v>
      </c>
      <c r="H404" s="11" t="str">
        <f t="shared" si="106"/>
        <v>-</v>
      </c>
      <c r="I404" s="11" t="str">
        <f t="shared" si="106"/>
        <v>-</v>
      </c>
      <c r="J404" s="11">
        <f t="shared" si="106"/>
        <v>7.7005076923076565E-2</v>
      </c>
      <c r="K404" s="11" t="str">
        <f t="shared" si="106"/>
        <v>-</v>
      </c>
      <c r="L404" s="11">
        <f t="shared" si="106"/>
        <v>4.9229949230769234</v>
      </c>
      <c r="M404" s="11">
        <f t="shared" si="106"/>
        <v>0.92299492307692343</v>
      </c>
      <c r="N404" s="11">
        <f t="shared" si="106"/>
        <v>7.7005076923076565E-2</v>
      </c>
      <c r="O404" s="11">
        <f t="shared" si="106"/>
        <v>2.0770050769230766</v>
      </c>
      <c r="P404" s="11" t="str">
        <f t="shared" si="106"/>
        <v>-</v>
      </c>
      <c r="Q404" s="11">
        <f t="shared" si="106"/>
        <v>4.0770050769230766</v>
      </c>
      <c r="R404" s="11" t="str">
        <f t="shared" si="106"/>
        <v>-</v>
      </c>
      <c r="S404" s="11" t="str">
        <f t="shared" si="106"/>
        <v>-</v>
      </c>
      <c r="T404" s="11">
        <f t="shared" si="106"/>
        <v>1.0770050769230766</v>
      </c>
      <c r="U404" s="11" t="str">
        <f t="shared" si="106"/>
        <v>-</v>
      </c>
      <c r="V404" s="11" t="str">
        <f t="shared" si="106"/>
        <v>-</v>
      </c>
      <c r="W404" s="11" t="str">
        <f t="shared" si="106"/>
        <v>-</v>
      </c>
      <c r="X404" s="11">
        <f t="shared" si="106"/>
        <v>2.0770050769230766</v>
      </c>
      <c r="Y404" s="11" t="str">
        <f t="shared" si="106"/>
        <v>-</v>
      </c>
      <c r="Z404" s="11" t="str">
        <f t="shared" si="106"/>
        <v>-</v>
      </c>
      <c r="AA404" s="11">
        <f t="shared" si="106"/>
        <v>0.92299492307692343</v>
      </c>
      <c r="AB404" s="11" t="str">
        <f t="shared" si="106"/>
        <v>-</v>
      </c>
      <c r="AC404" s="11" t="str">
        <f t="shared" si="106"/>
        <v>-</v>
      </c>
      <c r="AD404" s="11">
        <f t="shared" si="106"/>
        <v>1.0770050769230766</v>
      </c>
      <c r="AE404" s="11" t="str">
        <f t="shared" si="106"/>
        <v>-</v>
      </c>
      <c r="AF404" s="11" t="str">
        <f t="shared" si="106"/>
        <v>-</v>
      </c>
      <c r="AG404" s="11" t="str">
        <f t="shared" si="106"/>
        <v>-</v>
      </c>
      <c r="AH404" s="11" t="str">
        <f t="shared" si="106"/>
        <v>-</v>
      </c>
      <c r="AI404" s="11" t="str">
        <f t="shared" si="106"/>
        <v>-</v>
      </c>
      <c r="AJ404" s="11" t="str">
        <f t="shared" si="106"/>
        <v>-</v>
      </c>
      <c r="AK404" s="11" t="str">
        <f t="shared" si="106"/>
        <v>-</v>
      </c>
      <c r="AL404" s="11" t="str">
        <f t="shared" si="106"/>
        <v>-</v>
      </c>
      <c r="AM404" s="11" t="str">
        <f t="shared" si="106"/>
        <v>-</v>
      </c>
      <c r="AN404" s="11">
        <f t="shared" si="106"/>
        <v>2.9229949230769234</v>
      </c>
      <c r="AO404" s="11" t="str">
        <f t="shared" si="106"/>
        <v>-</v>
      </c>
      <c r="AP404" s="113"/>
      <c r="AQ404" s="89"/>
    </row>
    <row r="405" spans="1:43" s="6" customFormat="1">
      <c r="A405" s="114">
        <f t="shared" si="96"/>
        <v>13</v>
      </c>
      <c r="B405" s="11" t="str">
        <f t="shared" ref="B405:AO405" si="107">IF(B308="-","-",ABS(B308-$AQ308))</f>
        <v>-</v>
      </c>
      <c r="C405" s="11">
        <f t="shared" si="107"/>
        <v>1.3572238571428565</v>
      </c>
      <c r="D405" s="11">
        <f t="shared" si="107"/>
        <v>2.6427761428571435</v>
      </c>
      <c r="E405" s="11" t="str">
        <f t="shared" si="107"/>
        <v>-</v>
      </c>
      <c r="F405" s="11">
        <f t="shared" si="107"/>
        <v>1.6427761428571435</v>
      </c>
      <c r="G405" s="11" t="str">
        <f t="shared" si="107"/>
        <v>-</v>
      </c>
      <c r="H405" s="11" t="str">
        <f t="shared" si="107"/>
        <v>-</v>
      </c>
      <c r="I405" s="11">
        <f t="shared" si="107"/>
        <v>2.3572238571428565</v>
      </c>
      <c r="J405" s="11">
        <f t="shared" si="107"/>
        <v>1.3572238571428565</v>
      </c>
      <c r="K405" s="11" t="str">
        <f t="shared" si="107"/>
        <v>-</v>
      </c>
      <c r="L405" s="11">
        <f t="shared" si="107"/>
        <v>1.6427761428571435</v>
      </c>
      <c r="M405" s="11">
        <f t="shared" si="107"/>
        <v>0.64277614285714346</v>
      </c>
      <c r="N405" s="11">
        <f t="shared" si="107"/>
        <v>0.64277614285714346</v>
      </c>
      <c r="O405" s="11">
        <f t="shared" si="107"/>
        <v>2.3572238571428565</v>
      </c>
      <c r="P405" s="11" t="str">
        <f t="shared" si="107"/>
        <v>-</v>
      </c>
      <c r="Q405" s="11" t="str">
        <f t="shared" si="107"/>
        <v>-</v>
      </c>
      <c r="R405" s="11" t="str">
        <f t="shared" si="107"/>
        <v>-</v>
      </c>
      <c r="S405" s="11">
        <f t="shared" si="107"/>
        <v>1.6427761428571435</v>
      </c>
      <c r="T405" s="11">
        <f t="shared" si="107"/>
        <v>1.3572238571428565</v>
      </c>
      <c r="U405" s="11" t="str">
        <f t="shared" si="107"/>
        <v>-</v>
      </c>
      <c r="V405" s="11" t="str">
        <f t="shared" si="107"/>
        <v>-</v>
      </c>
      <c r="W405" s="11" t="str">
        <f t="shared" si="107"/>
        <v>-</v>
      </c>
      <c r="X405" s="11" t="str">
        <f t="shared" si="107"/>
        <v>-</v>
      </c>
      <c r="Y405" s="11" t="str">
        <f t="shared" si="107"/>
        <v>-</v>
      </c>
      <c r="Z405" s="11" t="str">
        <f t="shared" si="107"/>
        <v>-</v>
      </c>
      <c r="AA405" s="11">
        <f t="shared" si="107"/>
        <v>0.35722385714285654</v>
      </c>
      <c r="AB405" s="11" t="str">
        <f t="shared" si="107"/>
        <v>-</v>
      </c>
      <c r="AC405" s="11" t="str">
        <f t="shared" si="107"/>
        <v>-</v>
      </c>
      <c r="AD405" s="11">
        <f t="shared" si="107"/>
        <v>0.35722385714285654</v>
      </c>
      <c r="AE405" s="11" t="str">
        <f t="shared" si="107"/>
        <v>-</v>
      </c>
      <c r="AF405" s="11" t="str">
        <f t="shared" si="107"/>
        <v>-</v>
      </c>
      <c r="AG405" s="11" t="str">
        <f t="shared" si="107"/>
        <v>-</v>
      </c>
      <c r="AH405" s="11" t="str">
        <f t="shared" si="107"/>
        <v>-</v>
      </c>
      <c r="AI405" s="11" t="str">
        <f t="shared" si="107"/>
        <v>-</v>
      </c>
      <c r="AJ405" s="11" t="str">
        <f t="shared" si="107"/>
        <v>-</v>
      </c>
      <c r="AK405" s="11" t="str">
        <f t="shared" si="107"/>
        <v>-</v>
      </c>
      <c r="AL405" s="11" t="str">
        <f t="shared" si="107"/>
        <v>-</v>
      </c>
      <c r="AM405" s="11" t="str">
        <f t="shared" si="107"/>
        <v>-</v>
      </c>
      <c r="AN405" s="11">
        <f t="shared" si="107"/>
        <v>0.64277614285714346</v>
      </c>
      <c r="AO405" s="11" t="str">
        <f t="shared" si="107"/>
        <v>-</v>
      </c>
      <c r="AP405" s="113"/>
      <c r="AQ405" s="89"/>
    </row>
    <row r="406" spans="1:43" s="6" customFormat="1">
      <c r="A406" s="114">
        <f t="shared" si="96"/>
        <v>14</v>
      </c>
      <c r="B406" s="11" t="str">
        <f t="shared" ref="B406:AO406" si="108">IF(B309="-","-",ABS(B309-$AQ309))</f>
        <v>-</v>
      </c>
      <c r="C406" s="11" t="str">
        <f t="shared" si="108"/>
        <v>-</v>
      </c>
      <c r="D406" s="11" t="str">
        <f t="shared" si="108"/>
        <v>-</v>
      </c>
      <c r="E406" s="11" t="str">
        <f t="shared" si="108"/>
        <v>-</v>
      </c>
      <c r="F406" s="11" t="str">
        <f t="shared" si="108"/>
        <v>-</v>
      </c>
      <c r="G406" s="11" t="str">
        <f t="shared" si="108"/>
        <v>-</v>
      </c>
      <c r="H406" s="11" t="str">
        <f t="shared" si="108"/>
        <v>-</v>
      </c>
      <c r="I406" s="11" t="str">
        <f t="shared" si="108"/>
        <v>-</v>
      </c>
      <c r="J406" s="11" t="str">
        <f t="shared" si="108"/>
        <v>-</v>
      </c>
      <c r="K406" s="11" t="str">
        <f t="shared" si="108"/>
        <v>-</v>
      </c>
      <c r="L406" s="11" t="str">
        <f t="shared" si="108"/>
        <v>-</v>
      </c>
      <c r="M406" s="11" t="str">
        <f t="shared" si="108"/>
        <v>-</v>
      </c>
      <c r="N406" s="11" t="str">
        <f t="shared" si="108"/>
        <v>-</v>
      </c>
      <c r="O406" s="11" t="str">
        <f t="shared" si="108"/>
        <v>-</v>
      </c>
      <c r="P406" s="11" t="str">
        <f t="shared" si="108"/>
        <v>-</v>
      </c>
      <c r="Q406" s="11" t="str">
        <f t="shared" si="108"/>
        <v>-</v>
      </c>
      <c r="R406" s="11" t="str">
        <f t="shared" si="108"/>
        <v>-</v>
      </c>
      <c r="S406" s="11" t="str">
        <f t="shared" si="108"/>
        <v>-</v>
      </c>
      <c r="T406" s="11" t="str">
        <f t="shared" si="108"/>
        <v>-</v>
      </c>
      <c r="U406" s="11" t="str">
        <f t="shared" si="108"/>
        <v>-</v>
      </c>
      <c r="V406" s="11" t="str">
        <f t="shared" si="108"/>
        <v>-</v>
      </c>
      <c r="W406" s="11" t="str">
        <f t="shared" si="108"/>
        <v>-</v>
      </c>
      <c r="X406" s="11" t="str">
        <f t="shared" si="108"/>
        <v>-</v>
      </c>
      <c r="Y406" s="11" t="str">
        <f t="shared" si="108"/>
        <v>-</v>
      </c>
      <c r="Z406" s="11" t="str">
        <f t="shared" si="108"/>
        <v>-</v>
      </c>
      <c r="AA406" s="11" t="str">
        <f t="shared" si="108"/>
        <v>-</v>
      </c>
      <c r="AB406" s="11" t="str">
        <f t="shared" si="108"/>
        <v>-</v>
      </c>
      <c r="AC406" s="11" t="str">
        <f t="shared" si="108"/>
        <v>-</v>
      </c>
      <c r="AD406" s="11" t="str">
        <f t="shared" si="108"/>
        <v>-</v>
      </c>
      <c r="AE406" s="11" t="str">
        <f t="shared" si="108"/>
        <v>-</v>
      </c>
      <c r="AF406" s="11" t="str">
        <f t="shared" si="108"/>
        <v>-</v>
      </c>
      <c r="AG406" s="11" t="str">
        <f t="shared" si="108"/>
        <v>-</v>
      </c>
      <c r="AH406" s="11" t="str">
        <f t="shared" si="108"/>
        <v>-</v>
      </c>
      <c r="AI406" s="11" t="str">
        <f t="shared" si="108"/>
        <v>-</v>
      </c>
      <c r="AJ406" s="11" t="str">
        <f t="shared" si="108"/>
        <v>-</v>
      </c>
      <c r="AK406" s="11" t="str">
        <f t="shared" si="108"/>
        <v>-</v>
      </c>
      <c r="AL406" s="11" t="str">
        <f t="shared" si="108"/>
        <v>-</v>
      </c>
      <c r="AM406" s="11" t="str">
        <f t="shared" si="108"/>
        <v>-</v>
      </c>
      <c r="AN406" s="11" t="str">
        <f t="shared" si="108"/>
        <v>-</v>
      </c>
      <c r="AO406" s="11" t="str">
        <f t="shared" si="108"/>
        <v>-</v>
      </c>
      <c r="AP406" s="113"/>
      <c r="AQ406" s="89"/>
    </row>
    <row r="407" spans="1:43" s="6" customFormat="1">
      <c r="A407" s="114">
        <f t="shared" si="96"/>
        <v>15</v>
      </c>
      <c r="B407" s="11" t="str">
        <f t="shared" ref="B407:AO407" si="109">IF(B310="-","-",ABS(B310-$AQ310))</f>
        <v>-</v>
      </c>
      <c r="C407" s="11" t="str">
        <f t="shared" si="109"/>
        <v>-</v>
      </c>
      <c r="D407" s="11" t="str">
        <f t="shared" si="109"/>
        <v>-</v>
      </c>
      <c r="E407" s="11" t="str">
        <f t="shared" si="109"/>
        <v>-</v>
      </c>
      <c r="F407" s="11" t="str">
        <f t="shared" si="109"/>
        <v>-</v>
      </c>
      <c r="G407" s="11" t="str">
        <f t="shared" si="109"/>
        <v>-</v>
      </c>
      <c r="H407" s="11" t="str">
        <f t="shared" si="109"/>
        <v>-</v>
      </c>
      <c r="I407" s="11" t="str">
        <f t="shared" si="109"/>
        <v>-</v>
      </c>
      <c r="J407" s="11" t="str">
        <f t="shared" si="109"/>
        <v>-</v>
      </c>
      <c r="K407" s="11" t="str">
        <f t="shared" si="109"/>
        <v>-</v>
      </c>
      <c r="L407" s="11" t="str">
        <f t="shared" si="109"/>
        <v>-</v>
      </c>
      <c r="M407" s="11" t="str">
        <f t="shared" si="109"/>
        <v>-</v>
      </c>
      <c r="N407" s="11" t="str">
        <f t="shared" si="109"/>
        <v>-</v>
      </c>
      <c r="O407" s="11" t="str">
        <f t="shared" si="109"/>
        <v>-</v>
      </c>
      <c r="P407" s="11" t="str">
        <f t="shared" si="109"/>
        <v>-</v>
      </c>
      <c r="Q407" s="11" t="str">
        <f t="shared" si="109"/>
        <v>-</v>
      </c>
      <c r="R407" s="11" t="str">
        <f t="shared" si="109"/>
        <v>-</v>
      </c>
      <c r="S407" s="11" t="str">
        <f t="shared" si="109"/>
        <v>-</v>
      </c>
      <c r="T407" s="11" t="str">
        <f t="shared" si="109"/>
        <v>-</v>
      </c>
      <c r="U407" s="11" t="str">
        <f t="shared" si="109"/>
        <v>-</v>
      </c>
      <c r="V407" s="11" t="str">
        <f t="shared" si="109"/>
        <v>-</v>
      </c>
      <c r="W407" s="11" t="str">
        <f t="shared" si="109"/>
        <v>-</v>
      </c>
      <c r="X407" s="11" t="str">
        <f t="shared" si="109"/>
        <v>-</v>
      </c>
      <c r="Y407" s="11" t="str">
        <f t="shared" si="109"/>
        <v>-</v>
      </c>
      <c r="Z407" s="11" t="str">
        <f t="shared" si="109"/>
        <v>-</v>
      </c>
      <c r="AA407" s="11" t="str">
        <f t="shared" si="109"/>
        <v>-</v>
      </c>
      <c r="AB407" s="11" t="str">
        <f t="shared" si="109"/>
        <v>-</v>
      </c>
      <c r="AC407" s="11" t="str">
        <f t="shared" si="109"/>
        <v>-</v>
      </c>
      <c r="AD407" s="11" t="str">
        <f t="shared" si="109"/>
        <v>-</v>
      </c>
      <c r="AE407" s="11" t="str">
        <f t="shared" si="109"/>
        <v>-</v>
      </c>
      <c r="AF407" s="11" t="str">
        <f t="shared" si="109"/>
        <v>-</v>
      </c>
      <c r="AG407" s="11" t="str">
        <f t="shared" si="109"/>
        <v>-</v>
      </c>
      <c r="AH407" s="11" t="str">
        <f t="shared" si="109"/>
        <v>-</v>
      </c>
      <c r="AI407" s="11" t="str">
        <f t="shared" si="109"/>
        <v>-</v>
      </c>
      <c r="AJ407" s="11" t="str">
        <f t="shared" si="109"/>
        <v>-</v>
      </c>
      <c r="AK407" s="11" t="str">
        <f t="shared" si="109"/>
        <v>-</v>
      </c>
      <c r="AL407" s="11" t="str">
        <f t="shared" si="109"/>
        <v>-</v>
      </c>
      <c r="AM407" s="11" t="str">
        <f t="shared" si="109"/>
        <v>-</v>
      </c>
      <c r="AN407" s="11" t="str">
        <f t="shared" si="109"/>
        <v>-</v>
      </c>
      <c r="AO407" s="11" t="str">
        <f t="shared" si="109"/>
        <v>-</v>
      </c>
      <c r="AP407" s="113"/>
      <c r="AQ407" s="89"/>
    </row>
    <row r="408" spans="1:43" s="6" customFormat="1">
      <c r="A408" s="114">
        <f t="shared" si="96"/>
        <v>16</v>
      </c>
      <c r="B408" s="11" t="str">
        <f t="shared" ref="B408:AO408" si="110">IF(B311="-","-",ABS(B311-$AQ311))</f>
        <v>-</v>
      </c>
      <c r="C408" s="11" t="str">
        <f t="shared" si="110"/>
        <v>-</v>
      </c>
      <c r="D408" s="11" t="str">
        <f t="shared" si="110"/>
        <v>-</v>
      </c>
      <c r="E408" s="11" t="str">
        <f t="shared" si="110"/>
        <v>-</v>
      </c>
      <c r="F408" s="11" t="str">
        <f t="shared" si="110"/>
        <v>-</v>
      </c>
      <c r="G408" s="11" t="str">
        <f t="shared" si="110"/>
        <v>-</v>
      </c>
      <c r="H408" s="11" t="str">
        <f t="shared" si="110"/>
        <v>-</v>
      </c>
      <c r="I408" s="11" t="str">
        <f t="shared" si="110"/>
        <v>-</v>
      </c>
      <c r="J408" s="11" t="str">
        <f t="shared" si="110"/>
        <v>-</v>
      </c>
      <c r="K408" s="11" t="str">
        <f t="shared" si="110"/>
        <v>-</v>
      </c>
      <c r="L408" s="11" t="str">
        <f t="shared" si="110"/>
        <v>-</v>
      </c>
      <c r="M408" s="11" t="str">
        <f t="shared" si="110"/>
        <v>-</v>
      </c>
      <c r="N408" s="11" t="str">
        <f t="shared" si="110"/>
        <v>-</v>
      </c>
      <c r="O408" s="11" t="str">
        <f t="shared" si="110"/>
        <v>-</v>
      </c>
      <c r="P408" s="11" t="str">
        <f t="shared" si="110"/>
        <v>-</v>
      </c>
      <c r="Q408" s="11" t="str">
        <f t="shared" si="110"/>
        <v>-</v>
      </c>
      <c r="R408" s="11" t="str">
        <f t="shared" si="110"/>
        <v>-</v>
      </c>
      <c r="S408" s="11" t="str">
        <f t="shared" si="110"/>
        <v>-</v>
      </c>
      <c r="T408" s="11" t="str">
        <f t="shared" si="110"/>
        <v>-</v>
      </c>
      <c r="U408" s="11" t="str">
        <f t="shared" si="110"/>
        <v>-</v>
      </c>
      <c r="V408" s="11" t="str">
        <f t="shared" si="110"/>
        <v>-</v>
      </c>
      <c r="W408" s="11" t="str">
        <f t="shared" si="110"/>
        <v>-</v>
      </c>
      <c r="X408" s="11" t="str">
        <f t="shared" si="110"/>
        <v>-</v>
      </c>
      <c r="Y408" s="11" t="str">
        <f t="shared" si="110"/>
        <v>-</v>
      </c>
      <c r="Z408" s="11" t="str">
        <f t="shared" si="110"/>
        <v>-</v>
      </c>
      <c r="AA408" s="11" t="str">
        <f t="shared" si="110"/>
        <v>-</v>
      </c>
      <c r="AB408" s="11" t="str">
        <f t="shared" si="110"/>
        <v>-</v>
      </c>
      <c r="AC408" s="11" t="str">
        <f t="shared" si="110"/>
        <v>-</v>
      </c>
      <c r="AD408" s="11" t="str">
        <f t="shared" si="110"/>
        <v>-</v>
      </c>
      <c r="AE408" s="11" t="str">
        <f t="shared" si="110"/>
        <v>-</v>
      </c>
      <c r="AF408" s="11" t="str">
        <f t="shared" si="110"/>
        <v>-</v>
      </c>
      <c r="AG408" s="11" t="str">
        <f t="shared" si="110"/>
        <v>-</v>
      </c>
      <c r="AH408" s="11" t="str">
        <f t="shared" si="110"/>
        <v>-</v>
      </c>
      <c r="AI408" s="11" t="str">
        <f t="shared" si="110"/>
        <v>-</v>
      </c>
      <c r="AJ408" s="11" t="str">
        <f t="shared" si="110"/>
        <v>-</v>
      </c>
      <c r="AK408" s="11" t="str">
        <f t="shared" si="110"/>
        <v>-</v>
      </c>
      <c r="AL408" s="11" t="str">
        <f t="shared" si="110"/>
        <v>-</v>
      </c>
      <c r="AM408" s="11" t="str">
        <f t="shared" si="110"/>
        <v>-</v>
      </c>
      <c r="AN408" s="11" t="str">
        <f t="shared" si="110"/>
        <v>-</v>
      </c>
      <c r="AO408" s="11" t="str">
        <f t="shared" si="110"/>
        <v>-</v>
      </c>
      <c r="AP408" s="113"/>
      <c r="AQ408" s="89"/>
    </row>
    <row r="409" spans="1:43" s="6" customFormat="1">
      <c r="A409" s="114">
        <f t="shared" si="96"/>
        <v>17</v>
      </c>
      <c r="B409" s="11" t="str">
        <f t="shared" ref="B409:AO409" si="111">IF(B312="-","-",ABS(B312-$AQ312))</f>
        <v>-</v>
      </c>
      <c r="C409" s="11" t="str">
        <f t="shared" si="111"/>
        <v>-</v>
      </c>
      <c r="D409" s="11" t="str">
        <f t="shared" si="111"/>
        <v>-</v>
      </c>
      <c r="E409" s="11" t="str">
        <f t="shared" si="111"/>
        <v>-</v>
      </c>
      <c r="F409" s="11" t="str">
        <f t="shared" si="111"/>
        <v>-</v>
      </c>
      <c r="G409" s="11" t="str">
        <f t="shared" si="111"/>
        <v>-</v>
      </c>
      <c r="H409" s="11" t="str">
        <f t="shared" si="111"/>
        <v>-</v>
      </c>
      <c r="I409" s="11" t="str">
        <f t="shared" si="111"/>
        <v>-</v>
      </c>
      <c r="J409" s="11" t="str">
        <f t="shared" si="111"/>
        <v>-</v>
      </c>
      <c r="K409" s="11" t="str">
        <f t="shared" si="111"/>
        <v>-</v>
      </c>
      <c r="L409" s="11" t="str">
        <f t="shared" si="111"/>
        <v>-</v>
      </c>
      <c r="M409" s="11" t="str">
        <f t="shared" si="111"/>
        <v>-</v>
      </c>
      <c r="N409" s="11" t="str">
        <f t="shared" si="111"/>
        <v>-</v>
      </c>
      <c r="O409" s="11" t="str">
        <f t="shared" si="111"/>
        <v>-</v>
      </c>
      <c r="P409" s="11" t="str">
        <f t="shared" si="111"/>
        <v>-</v>
      </c>
      <c r="Q409" s="11" t="str">
        <f t="shared" si="111"/>
        <v>-</v>
      </c>
      <c r="R409" s="11" t="str">
        <f t="shared" si="111"/>
        <v>-</v>
      </c>
      <c r="S409" s="11" t="str">
        <f t="shared" si="111"/>
        <v>-</v>
      </c>
      <c r="T409" s="11" t="str">
        <f t="shared" si="111"/>
        <v>-</v>
      </c>
      <c r="U409" s="11" t="str">
        <f t="shared" si="111"/>
        <v>-</v>
      </c>
      <c r="V409" s="11" t="str">
        <f t="shared" si="111"/>
        <v>-</v>
      </c>
      <c r="W409" s="11" t="str">
        <f t="shared" si="111"/>
        <v>-</v>
      </c>
      <c r="X409" s="11" t="str">
        <f t="shared" si="111"/>
        <v>-</v>
      </c>
      <c r="Y409" s="11" t="str">
        <f t="shared" si="111"/>
        <v>-</v>
      </c>
      <c r="Z409" s="11" t="str">
        <f t="shared" si="111"/>
        <v>-</v>
      </c>
      <c r="AA409" s="11" t="str">
        <f t="shared" si="111"/>
        <v>-</v>
      </c>
      <c r="AB409" s="11" t="str">
        <f t="shared" si="111"/>
        <v>-</v>
      </c>
      <c r="AC409" s="11" t="str">
        <f t="shared" si="111"/>
        <v>-</v>
      </c>
      <c r="AD409" s="11" t="str">
        <f t="shared" si="111"/>
        <v>-</v>
      </c>
      <c r="AE409" s="11" t="str">
        <f t="shared" si="111"/>
        <v>-</v>
      </c>
      <c r="AF409" s="11" t="str">
        <f t="shared" si="111"/>
        <v>-</v>
      </c>
      <c r="AG409" s="11" t="str">
        <f t="shared" si="111"/>
        <v>-</v>
      </c>
      <c r="AH409" s="11" t="str">
        <f t="shared" si="111"/>
        <v>-</v>
      </c>
      <c r="AI409" s="11" t="str">
        <f t="shared" si="111"/>
        <v>-</v>
      </c>
      <c r="AJ409" s="11" t="str">
        <f t="shared" si="111"/>
        <v>-</v>
      </c>
      <c r="AK409" s="11" t="str">
        <f t="shared" si="111"/>
        <v>-</v>
      </c>
      <c r="AL409" s="11" t="str">
        <f t="shared" si="111"/>
        <v>-</v>
      </c>
      <c r="AM409" s="11" t="str">
        <f t="shared" si="111"/>
        <v>-</v>
      </c>
      <c r="AN409" s="11" t="str">
        <f t="shared" si="111"/>
        <v>-</v>
      </c>
      <c r="AO409" s="11" t="str">
        <f t="shared" si="111"/>
        <v>-</v>
      </c>
      <c r="AP409" s="113"/>
      <c r="AQ409" s="89"/>
    </row>
    <row r="410" spans="1:43" s="6" customFormat="1">
      <c r="A410" s="114">
        <f t="shared" si="96"/>
        <v>18</v>
      </c>
      <c r="B410" s="11" t="str">
        <f t="shared" ref="B410:AO410" si="112">IF(B313="-","-",ABS(B313-$AQ313))</f>
        <v>-</v>
      </c>
      <c r="C410" s="11" t="str">
        <f t="shared" si="112"/>
        <v>-</v>
      </c>
      <c r="D410" s="11" t="str">
        <f t="shared" si="112"/>
        <v>-</v>
      </c>
      <c r="E410" s="11" t="str">
        <f t="shared" si="112"/>
        <v>-</v>
      </c>
      <c r="F410" s="11" t="str">
        <f t="shared" si="112"/>
        <v>-</v>
      </c>
      <c r="G410" s="11" t="str">
        <f t="shared" si="112"/>
        <v>-</v>
      </c>
      <c r="H410" s="11" t="str">
        <f t="shared" si="112"/>
        <v>-</v>
      </c>
      <c r="I410" s="11" t="str">
        <f t="shared" si="112"/>
        <v>-</v>
      </c>
      <c r="J410" s="11" t="str">
        <f t="shared" si="112"/>
        <v>-</v>
      </c>
      <c r="K410" s="11" t="str">
        <f t="shared" si="112"/>
        <v>-</v>
      </c>
      <c r="L410" s="11" t="str">
        <f t="shared" si="112"/>
        <v>-</v>
      </c>
      <c r="M410" s="11" t="str">
        <f t="shared" si="112"/>
        <v>-</v>
      </c>
      <c r="N410" s="11" t="str">
        <f t="shared" si="112"/>
        <v>-</v>
      </c>
      <c r="O410" s="11" t="str">
        <f t="shared" si="112"/>
        <v>-</v>
      </c>
      <c r="P410" s="11" t="str">
        <f t="shared" si="112"/>
        <v>-</v>
      </c>
      <c r="Q410" s="11" t="str">
        <f t="shared" si="112"/>
        <v>-</v>
      </c>
      <c r="R410" s="11" t="str">
        <f t="shared" si="112"/>
        <v>-</v>
      </c>
      <c r="S410" s="11" t="str">
        <f t="shared" si="112"/>
        <v>-</v>
      </c>
      <c r="T410" s="11" t="str">
        <f t="shared" si="112"/>
        <v>-</v>
      </c>
      <c r="U410" s="11" t="str">
        <f t="shared" si="112"/>
        <v>-</v>
      </c>
      <c r="V410" s="11" t="str">
        <f t="shared" si="112"/>
        <v>-</v>
      </c>
      <c r="W410" s="11" t="str">
        <f t="shared" si="112"/>
        <v>-</v>
      </c>
      <c r="X410" s="11" t="str">
        <f t="shared" si="112"/>
        <v>-</v>
      </c>
      <c r="Y410" s="11" t="str">
        <f t="shared" si="112"/>
        <v>-</v>
      </c>
      <c r="Z410" s="11" t="str">
        <f t="shared" si="112"/>
        <v>-</v>
      </c>
      <c r="AA410" s="11" t="str">
        <f t="shared" si="112"/>
        <v>-</v>
      </c>
      <c r="AB410" s="11" t="str">
        <f t="shared" si="112"/>
        <v>-</v>
      </c>
      <c r="AC410" s="11" t="str">
        <f t="shared" si="112"/>
        <v>-</v>
      </c>
      <c r="AD410" s="11" t="str">
        <f t="shared" si="112"/>
        <v>-</v>
      </c>
      <c r="AE410" s="11" t="str">
        <f t="shared" si="112"/>
        <v>-</v>
      </c>
      <c r="AF410" s="11" t="str">
        <f t="shared" si="112"/>
        <v>-</v>
      </c>
      <c r="AG410" s="11" t="str">
        <f t="shared" si="112"/>
        <v>-</v>
      </c>
      <c r="AH410" s="11" t="str">
        <f t="shared" si="112"/>
        <v>-</v>
      </c>
      <c r="AI410" s="11" t="str">
        <f t="shared" si="112"/>
        <v>-</v>
      </c>
      <c r="AJ410" s="11" t="str">
        <f t="shared" si="112"/>
        <v>-</v>
      </c>
      <c r="AK410" s="11" t="str">
        <f t="shared" si="112"/>
        <v>-</v>
      </c>
      <c r="AL410" s="11" t="str">
        <f t="shared" si="112"/>
        <v>-</v>
      </c>
      <c r="AM410" s="11" t="str">
        <f t="shared" si="112"/>
        <v>-</v>
      </c>
      <c r="AN410" s="11" t="str">
        <f t="shared" si="112"/>
        <v>-</v>
      </c>
      <c r="AO410" s="11" t="str">
        <f t="shared" si="112"/>
        <v>-</v>
      </c>
      <c r="AP410" s="113"/>
      <c r="AQ410" s="89"/>
    </row>
    <row r="411" spans="1:43" s="6" customFormat="1">
      <c r="A411" s="114">
        <f t="shared" si="96"/>
        <v>19</v>
      </c>
      <c r="B411" s="11" t="str">
        <f t="shared" ref="B411:AO411" si="113">IF(B314="-","-",ABS(B314-$AQ314))</f>
        <v>-</v>
      </c>
      <c r="C411" s="11" t="str">
        <f t="shared" si="113"/>
        <v>-</v>
      </c>
      <c r="D411" s="11" t="str">
        <f t="shared" si="113"/>
        <v>-</v>
      </c>
      <c r="E411" s="11" t="str">
        <f t="shared" si="113"/>
        <v>-</v>
      </c>
      <c r="F411" s="11" t="str">
        <f t="shared" si="113"/>
        <v>-</v>
      </c>
      <c r="G411" s="11" t="str">
        <f t="shared" si="113"/>
        <v>-</v>
      </c>
      <c r="H411" s="11" t="str">
        <f t="shared" si="113"/>
        <v>-</v>
      </c>
      <c r="I411" s="11" t="str">
        <f t="shared" si="113"/>
        <v>-</v>
      </c>
      <c r="J411" s="11" t="str">
        <f t="shared" si="113"/>
        <v>-</v>
      </c>
      <c r="K411" s="11" t="str">
        <f t="shared" si="113"/>
        <v>-</v>
      </c>
      <c r="L411" s="11" t="str">
        <f t="shared" si="113"/>
        <v>-</v>
      </c>
      <c r="M411" s="11" t="str">
        <f t="shared" si="113"/>
        <v>-</v>
      </c>
      <c r="N411" s="11" t="str">
        <f t="shared" si="113"/>
        <v>-</v>
      </c>
      <c r="O411" s="11" t="str">
        <f t="shared" si="113"/>
        <v>-</v>
      </c>
      <c r="P411" s="11" t="str">
        <f t="shared" si="113"/>
        <v>-</v>
      </c>
      <c r="Q411" s="11" t="str">
        <f t="shared" si="113"/>
        <v>-</v>
      </c>
      <c r="R411" s="11" t="str">
        <f t="shared" si="113"/>
        <v>-</v>
      </c>
      <c r="S411" s="11" t="str">
        <f t="shared" si="113"/>
        <v>-</v>
      </c>
      <c r="T411" s="11" t="str">
        <f t="shared" si="113"/>
        <v>-</v>
      </c>
      <c r="U411" s="11" t="str">
        <f t="shared" si="113"/>
        <v>-</v>
      </c>
      <c r="V411" s="11" t="str">
        <f t="shared" si="113"/>
        <v>-</v>
      </c>
      <c r="W411" s="11" t="str">
        <f t="shared" si="113"/>
        <v>-</v>
      </c>
      <c r="X411" s="11" t="str">
        <f t="shared" si="113"/>
        <v>-</v>
      </c>
      <c r="Y411" s="11" t="str">
        <f t="shared" si="113"/>
        <v>-</v>
      </c>
      <c r="Z411" s="11" t="str">
        <f t="shared" si="113"/>
        <v>-</v>
      </c>
      <c r="AA411" s="11" t="str">
        <f t="shared" si="113"/>
        <v>-</v>
      </c>
      <c r="AB411" s="11" t="str">
        <f t="shared" si="113"/>
        <v>-</v>
      </c>
      <c r="AC411" s="11" t="str">
        <f t="shared" si="113"/>
        <v>-</v>
      </c>
      <c r="AD411" s="11" t="str">
        <f t="shared" si="113"/>
        <v>-</v>
      </c>
      <c r="AE411" s="11" t="str">
        <f t="shared" si="113"/>
        <v>-</v>
      </c>
      <c r="AF411" s="11" t="str">
        <f t="shared" si="113"/>
        <v>-</v>
      </c>
      <c r="AG411" s="11" t="str">
        <f t="shared" si="113"/>
        <v>-</v>
      </c>
      <c r="AH411" s="11" t="str">
        <f t="shared" si="113"/>
        <v>-</v>
      </c>
      <c r="AI411" s="11" t="str">
        <f t="shared" si="113"/>
        <v>-</v>
      </c>
      <c r="AJ411" s="11" t="str">
        <f t="shared" si="113"/>
        <v>-</v>
      </c>
      <c r="AK411" s="11" t="str">
        <f t="shared" si="113"/>
        <v>-</v>
      </c>
      <c r="AL411" s="11" t="str">
        <f t="shared" si="113"/>
        <v>-</v>
      </c>
      <c r="AM411" s="11" t="str">
        <f t="shared" si="113"/>
        <v>-</v>
      </c>
      <c r="AN411" s="11" t="str">
        <f t="shared" si="113"/>
        <v>-</v>
      </c>
      <c r="AO411" s="11" t="str">
        <f t="shared" si="113"/>
        <v>-</v>
      </c>
      <c r="AP411" s="113"/>
      <c r="AQ411" s="89"/>
    </row>
    <row r="412" spans="1:43" s="6" customFormat="1">
      <c r="A412" s="114">
        <f t="shared" si="96"/>
        <v>20</v>
      </c>
      <c r="B412" s="11" t="str">
        <f t="shared" ref="B412:AO412" si="114">IF(B315="-","-",ABS(B315-$AQ315))</f>
        <v>-</v>
      </c>
      <c r="C412" s="11" t="str">
        <f t="shared" si="114"/>
        <v>-</v>
      </c>
      <c r="D412" s="11" t="str">
        <f t="shared" si="114"/>
        <v>-</v>
      </c>
      <c r="E412" s="11" t="str">
        <f t="shared" si="114"/>
        <v>-</v>
      </c>
      <c r="F412" s="11" t="str">
        <f t="shared" si="114"/>
        <v>-</v>
      </c>
      <c r="G412" s="11" t="str">
        <f t="shared" si="114"/>
        <v>-</v>
      </c>
      <c r="H412" s="11" t="str">
        <f t="shared" si="114"/>
        <v>-</v>
      </c>
      <c r="I412" s="11" t="str">
        <f t="shared" si="114"/>
        <v>-</v>
      </c>
      <c r="J412" s="11" t="str">
        <f t="shared" si="114"/>
        <v>-</v>
      </c>
      <c r="K412" s="11" t="str">
        <f t="shared" si="114"/>
        <v>-</v>
      </c>
      <c r="L412" s="11" t="str">
        <f t="shared" si="114"/>
        <v>-</v>
      </c>
      <c r="M412" s="11" t="str">
        <f t="shared" si="114"/>
        <v>-</v>
      </c>
      <c r="N412" s="11" t="str">
        <f t="shared" si="114"/>
        <v>-</v>
      </c>
      <c r="O412" s="11" t="str">
        <f t="shared" si="114"/>
        <v>-</v>
      </c>
      <c r="P412" s="11" t="str">
        <f t="shared" si="114"/>
        <v>-</v>
      </c>
      <c r="Q412" s="11" t="str">
        <f t="shared" si="114"/>
        <v>-</v>
      </c>
      <c r="R412" s="11" t="str">
        <f t="shared" si="114"/>
        <v>-</v>
      </c>
      <c r="S412" s="11" t="str">
        <f t="shared" si="114"/>
        <v>-</v>
      </c>
      <c r="T412" s="11" t="str">
        <f t="shared" si="114"/>
        <v>-</v>
      </c>
      <c r="U412" s="11" t="str">
        <f t="shared" si="114"/>
        <v>-</v>
      </c>
      <c r="V412" s="11" t="str">
        <f t="shared" si="114"/>
        <v>-</v>
      </c>
      <c r="W412" s="11" t="str">
        <f t="shared" si="114"/>
        <v>-</v>
      </c>
      <c r="X412" s="11" t="str">
        <f t="shared" si="114"/>
        <v>-</v>
      </c>
      <c r="Y412" s="11" t="str">
        <f t="shared" si="114"/>
        <v>-</v>
      </c>
      <c r="Z412" s="11" t="str">
        <f t="shared" si="114"/>
        <v>-</v>
      </c>
      <c r="AA412" s="11" t="str">
        <f t="shared" si="114"/>
        <v>-</v>
      </c>
      <c r="AB412" s="11" t="str">
        <f t="shared" si="114"/>
        <v>-</v>
      </c>
      <c r="AC412" s="11" t="str">
        <f t="shared" si="114"/>
        <v>-</v>
      </c>
      <c r="AD412" s="11" t="str">
        <f t="shared" si="114"/>
        <v>-</v>
      </c>
      <c r="AE412" s="11" t="str">
        <f t="shared" si="114"/>
        <v>-</v>
      </c>
      <c r="AF412" s="11" t="str">
        <f t="shared" si="114"/>
        <v>-</v>
      </c>
      <c r="AG412" s="11" t="str">
        <f t="shared" si="114"/>
        <v>-</v>
      </c>
      <c r="AH412" s="11" t="str">
        <f t="shared" si="114"/>
        <v>-</v>
      </c>
      <c r="AI412" s="11" t="str">
        <f t="shared" si="114"/>
        <v>-</v>
      </c>
      <c r="AJ412" s="11" t="str">
        <f t="shared" si="114"/>
        <v>-</v>
      </c>
      <c r="AK412" s="11" t="str">
        <f t="shared" si="114"/>
        <v>-</v>
      </c>
      <c r="AL412" s="11" t="str">
        <f t="shared" si="114"/>
        <v>-</v>
      </c>
      <c r="AM412" s="11" t="str">
        <f t="shared" si="114"/>
        <v>-</v>
      </c>
      <c r="AN412" s="11" t="str">
        <f t="shared" si="114"/>
        <v>-</v>
      </c>
      <c r="AO412" s="11" t="str">
        <f t="shared" si="114"/>
        <v>-</v>
      </c>
      <c r="AP412" s="113"/>
      <c r="AQ412" s="89"/>
    </row>
    <row r="413" spans="1:43" s="6" customFormat="1">
      <c r="A413" s="114">
        <f t="shared" si="96"/>
        <v>21</v>
      </c>
      <c r="B413" s="11" t="str">
        <f t="shared" ref="B413:AO413" si="115">IF(B316="-","-",ABS(B316-$AQ316))</f>
        <v>-</v>
      </c>
      <c r="C413" s="11" t="str">
        <f t="shared" si="115"/>
        <v>-</v>
      </c>
      <c r="D413" s="11" t="str">
        <f t="shared" si="115"/>
        <v>-</v>
      </c>
      <c r="E413" s="11">
        <f t="shared" si="115"/>
        <v>3.4616114615384621</v>
      </c>
      <c r="F413" s="11">
        <f t="shared" si="115"/>
        <v>0.53838853846153789</v>
      </c>
      <c r="G413" s="11" t="str">
        <f t="shared" si="115"/>
        <v>-</v>
      </c>
      <c r="H413" s="11" t="str">
        <f t="shared" si="115"/>
        <v>-</v>
      </c>
      <c r="I413" s="11">
        <f t="shared" si="115"/>
        <v>0.46161146153846211</v>
      </c>
      <c r="J413" s="11" t="str">
        <f t="shared" si="115"/>
        <v>-</v>
      </c>
      <c r="K413" s="11" t="str">
        <f t="shared" si="115"/>
        <v>-</v>
      </c>
      <c r="L413" s="11">
        <f t="shared" si="115"/>
        <v>2.5383885384615379</v>
      </c>
      <c r="M413" s="11">
        <f t="shared" si="115"/>
        <v>3.5383885384615379</v>
      </c>
      <c r="N413" s="11">
        <f t="shared" si="115"/>
        <v>1.5383885384615379</v>
      </c>
      <c r="O413" s="11">
        <f t="shared" si="115"/>
        <v>1.4616114615384621</v>
      </c>
      <c r="P413" s="11" t="str">
        <f t="shared" si="115"/>
        <v>-</v>
      </c>
      <c r="Q413" s="11">
        <f t="shared" si="115"/>
        <v>4.4616114615384621</v>
      </c>
      <c r="R413" s="11" t="str">
        <f t="shared" si="115"/>
        <v>-</v>
      </c>
      <c r="S413" s="11" t="str">
        <f t="shared" si="115"/>
        <v>-</v>
      </c>
      <c r="T413" s="11">
        <f t="shared" si="115"/>
        <v>2.4616114615384621</v>
      </c>
      <c r="U413" s="11" t="str">
        <f t="shared" si="115"/>
        <v>-</v>
      </c>
      <c r="V413" s="11" t="str">
        <f t="shared" si="115"/>
        <v>-</v>
      </c>
      <c r="W413" s="11" t="str">
        <f t="shared" si="115"/>
        <v>-</v>
      </c>
      <c r="X413" s="11">
        <f t="shared" si="115"/>
        <v>0.46161146153846211</v>
      </c>
      <c r="Y413" s="11" t="str">
        <f t="shared" si="115"/>
        <v>-</v>
      </c>
      <c r="Z413" s="11" t="str">
        <f t="shared" si="115"/>
        <v>-</v>
      </c>
      <c r="AA413" s="11">
        <f t="shared" si="115"/>
        <v>0.46161146153846211</v>
      </c>
      <c r="AB413" s="11" t="str">
        <f t="shared" si="115"/>
        <v>-</v>
      </c>
      <c r="AC413" s="11" t="str">
        <f t="shared" si="115"/>
        <v>-</v>
      </c>
      <c r="AD413" s="11">
        <f t="shared" si="115"/>
        <v>0.46161146153846211</v>
      </c>
      <c r="AE413" s="11" t="str">
        <f t="shared" si="115"/>
        <v>-</v>
      </c>
      <c r="AF413" s="11" t="str">
        <f t="shared" si="115"/>
        <v>-</v>
      </c>
      <c r="AG413" s="11" t="str">
        <f t="shared" si="115"/>
        <v>-</v>
      </c>
      <c r="AH413" s="11" t="str">
        <f t="shared" si="115"/>
        <v>-</v>
      </c>
      <c r="AI413" s="11" t="str">
        <f t="shared" si="115"/>
        <v>-</v>
      </c>
      <c r="AJ413" s="11" t="str">
        <f t="shared" si="115"/>
        <v>-</v>
      </c>
      <c r="AK413" s="11" t="str">
        <f t="shared" si="115"/>
        <v>-</v>
      </c>
      <c r="AL413" s="11" t="str">
        <f t="shared" si="115"/>
        <v>-</v>
      </c>
      <c r="AM413" s="11" t="str">
        <f t="shared" si="115"/>
        <v>-</v>
      </c>
      <c r="AN413" s="11">
        <f t="shared" si="115"/>
        <v>5.5383885384615379</v>
      </c>
      <c r="AO413" s="11" t="str">
        <f t="shared" si="115"/>
        <v>-</v>
      </c>
      <c r="AP413" s="113"/>
      <c r="AQ413" s="89"/>
    </row>
    <row r="414" spans="1:43" s="6" customFormat="1">
      <c r="A414" s="114">
        <f t="shared" si="96"/>
        <v>22</v>
      </c>
      <c r="B414" s="11" t="str">
        <f t="shared" ref="B414:AO414" si="116">IF(B317="-","-",ABS(B317-$AQ317))</f>
        <v>-</v>
      </c>
      <c r="C414" s="11" t="str">
        <f t="shared" si="116"/>
        <v>-</v>
      </c>
      <c r="D414" s="11" t="str">
        <f t="shared" si="116"/>
        <v>-</v>
      </c>
      <c r="E414" s="11" t="str">
        <f t="shared" si="116"/>
        <v>-</v>
      </c>
      <c r="F414" s="11" t="str">
        <f t="shared" si="116"/>
        <v>-</v>
      </c>
      <c r="G414" s="11" t="str">
        <f t="shared" si="116"/>
        <v>-</v>
      </c>
      <c r="H414" s="11" t="str">
        <f t="shared" si="116"/>
        <v>-</v>
      </c>
      <c r="I414" s="11" t="str">
        <f t="shared" si="116"/>
        <v>-</v>
      </c>
      <c r="J414" s="11" t="str">
        <f t="shared" si="116"/>
        <v>-</v>
      </c>
      <c r="K414" s="11" t="str">
        <f t="shared" si="116"/>
        <v>-</v>
      </c>
      <c r="L414" s="11" t="str">
        <f t="shared" si="116"/>
        <v>-</v>
      </c>
      <c r="M414" s="11" t="str">
        <f t="shared" si="116"/>
        <v>-</v>
      </c>
      <c r="N414" s="11" t="str">
        <f t="shared" si="116"/>
        <v>-</v>
      </c>
      <c r="O414" s="11" t="str">
        <f t="shared" si="116"/>
        <v>-</v>
      </c>
      <c r="P414" s="11" t="str">
        <f t="shared" si="116"/>
        <v>-</v>
      </c>
      <c r="Q414" s="11" t="str">
        <f t="shared" si="116"/>
        <v>-</v>
      </c>
      <c r="R414" s="11" t="str">
        <f t="shared" si="116"/>
        <v>-</v>
      </c>
      <c r="S414" s="11" t="str">
        <f t="shared" si="116"/>
        <v>-</v>
      </c>
      <c r="T414" s="11" t="str">
        <f t="shared" si="116"/>
        <v>-</v>
      </c>
      <c r="U414" s="11" t="str">
        <f t="shared" si="116"/>
        <v>-</v>
      </c>
      <c r="V414" s="11" t="str">
        <f t="shared" si="116"/>
        <v>-</v>
      </c>
      <c r="W414" s="11" t="str">
        <f t="shared" si="116"/>
        <v>-</v>
      </c>
      <c r="X414" s="11" t="str">
        <f t="shared" si="116"/>
        <v>-</v>
      </c>
      <c r="Y414" s="11" t="str">
        <f t="shared" si="116"/>
        <v>-</v>
      </c>
      <c r="Z414" s="11" t="str">
        <f t="shared" si="116"/>
        <v>-</v>
      </c>
      <c r="AA414" s="11" t="str">
        <f t="shared" si="116"/>
        <v>-</v>
      </c>
      <c r="AB414" s="11" t="str">
        <f t="shared" si="116"/>
        <v>-</v>
      </c>
      <c r="AC414" s="11" t="str">
        <f t="shared" si="116"/>
        <v>-</v>
      </c>
      <c r="AD414" s="11" t="str">
        <f t="shared" si="116"/>
        <v>-</v>
      </c>
      <c r="AE414" s="11" t="str">
        <f t="shared" si="116"/>
        <v>-</v>
      </c>
      <c r="AF414" s="11" t="str">
        <f t="shared" si="116"/>
        <v>-</v>
      </c>
      <c r="AG414" s="11" t="str">
        <f t="shared" si="116"/>
        <v>-</v>
      </c>
      <c r="AH414" s="11" t="str">
        <f t="shared" si="116"/>
        <v>-</v>
      </c>
      <c r="AI414" s="11" t="str">
        <f t="shared" si="116"/>
        <v>-</v>
      </c>
      <c r="AJ414" s="11" t="str">
        <f t="shared" si="116"/>
        <v>-</v>
      </c>
      <c r="AK414" s="11" t="str">
        <f t="shared" si="116"/>
        <v>-</v>
      </c>
      <c r="AL414" s="11" t="str">
        <f t="shared" si="116"/>
        <v>-</v>
      </c>
      <c r="AM414" s="11" t="str">
        <f t="shared" si="116"/>
        <v>-</v>
      </c>
      <c r="AN414" s="11" t="str">
        <f t="shared" si="116"/>
        <v>-</v>
      </c>
      <c r="AO414" s="11" t="str">
        <f t="shared" si="116"/>
        <v>-</v>
      </c>
      <c r="AP414" s="113"/>
      <c r="AQ414" s="89"/>
    </row>
    <row r="415" spans="1:43" s="6" customFormat="1">
      <c r="A415" s="114">
        <f t="shared" si="96"/>
        <v>23</v>
      </c>
      <c r="B415" s="11" t="str">
        <f t="shared" ref="B415:AO415" si="117">IF(B318="-","-",ABS(B318-$AQ318))</f>
        <v>-</v>
      </c>
      <c r="C415" s="11" t="str">
        <f t="shared" si="117"/>
        <v>-</v>
      </c>
      <c r="D415" s="11" t="str">
        <f t="shared" si="117"/>
        <v>-</v>
      </c>
      <c r="E415" s="11" t="str">
        <f t="shared" si="117"/>
        <v>-</v>
      </c>
      <c r="F415" s="11" t="str">
        <f t="shared" si="117"/>
        <v>-</v>
      </c>
      <c r="G415" s="11" t="str">
        <f t="shared" si="117"/>
        <v>-</v>
      </c>
      <c r="H415" s="11" t="str">
        <f t="shared" si="117"/>
        <v>-</v>
      </c>
      <c r="I415" s="11" t="str">
        <f t="shared" si="117"/>
        <v>-</v>
      </c>
      <c r="J415" s="11" t="str">
        <f t="shared" si="117"/>
        <v>-</v>
      </c>
      <c r="K415" s="11" t="str">
        <f t="shared" si="117"/>
        <v>-</v>
      </c>
      <c r="L415" s="11" t="str">
        <f t="shared" si="117"/>
        <v>-</v>
      </c>
      <c r="M415" s="11" t="str">
        <f t="shared" si="117"/>
        <v>-</v>
      </c>
      <c r="N415" s="11" t="str">
        <f t="shared" si="117"/>
        <v>-</v>
      </c>
      <c r="O415" s="11" t="str">
        <f t="shared" si="117"/>
        <v>-</v>
      </c>
      <c r="P415" s="11" t="str">
        <f t="shared" si="117"/>
        <v>-</v>
      </c>
      <c r="Q415" s="11" t="str">
        <f t="shared" si="117"/>
        <v>-</v>
      </c>
      <c r="R415" s="11" t="str">
        <f t="shared" si="117"/>
        <v>-</v>
      </c>
      <c r="S415" s="11" t="str">
        <f t="shared" si="117"/>
        <v>-</v>
      </c>
      <c r="T415" s="11" t="str">
        <f t="shared" si="117"/>
        <v>-</v>
      </c>
      <c r="U415" s="11" t="str">
        <f t="shared" si="117"/>
        <v>-</v>
      </c>
      <c r="V415" s="11" t="str">
        <f t="shared" si="117"/>
        <v>-</v>
      </c>
      <c r="W415" s="11" t="str">
        <f t="shared" si="117"/>
        <v>-</v>
      </c>
      <c r="X415" s="11" t="str">
        <f t="shared" si="117"/>
        <v>-</v>
      </c>
      <c r="Y415" s="11" t="str">
        <f t="shared" si="117"/>
        <v>-</v>
      </c>
      <c r="Z415" s="11" t="str">
        <f t="shared" si="117"/>
        <v>-</v>
      </c>
      <c r="AA415" s="11" t="str">
        <f t="shared" si="117"/>
        <v>-</v>
      </c>
      <c r="AB415" s="11" t="str">
        <f t="shared" si="117"/>
        <v>-</v>
      </c>
      <c r="AC415" s="11" t="str">
        <f t="shared" si="117"/>
        <v>-</v>
      </c>
      <c r="AD415" s="11" t="str">
        <f t="shared" si="117"/>
        <v>-</v>
      </c>
      <c r="AE415" s="11" t="str">
        <f t="shared" si="117"/>
        <v>-</v>
      </c>
      <c r="AF415" s="11" t="str">
        <f t="shared" si="117"/>
        <v>-</v>
      </c>
      <c r="AG415" s="11" t="str">
        <f t="shared" si="117"/>
        <v>-</v>
      </c>
      <c r="AH415" s="11" t="str">
        <f t="shared" si="117"/>
        <v>-</v>
      </c>
      <c r="AI415" s="11" t="str">
        <f t="shared" si="117"/>
        <v>-</v>
      </c>
      <c r="AJ415" s="11" t="str">
        <f t="shared" si="117"/>
        <v>-</v>
      </c>
      <c r="AK415" s="11" t="str">
        <f t="shared" si="117"/>
        <v>-</v>
      </c>
      <c r="AL415" s="11" t="str">
        <f t="shared" si="117"/>
        <v>-</v>
      </c>
      <c r="AM415" s="11" t="str">
        <f t="shared" si="117"/>
        <v>-</v>
      </c>
      <c r="AN415" s="11" t="str">
        <f t="shared" si="117"/>
        <v>-</v>
      </c>
      <c r="AO415" s="11" t="str">
        <f t="shared" si="117"/>
        <v>-</v>
      </c>
      <c r="AP415" s="113"/>
      <c r="AQ415" s="89"/>
    </row>
    <row r="416" spans="1:43" s="6" customFormat="1">
      <c r="A416" s="114">
        <f t="shared" si="96"/>
        <v>24</v>
      </c>
      <c r="B416" s="11" t="str">
        <f t="shared" ref="B416:AO416" si="118">IF(B319="-","-",ABS(B319-$AQ319))</f>
        <v>-</v>
      </c>
      <c r="C416" s="11" t="str">
        <f t="shared" si="118"/>
        <v>-</v>
      </c>
      <c r="D416" s="11" t="str">
        <f t="shared" si="118"/>
        <v>-</v>
      </c>
      <c r="E416" s="11" t="str">
        <f t="shared" si="118"/>
        <v>-</v>
      </c>
      <c r="F416" s="11" t="str">
        <f t="shared" si="118"/>
        <v>-</v>
      </c>
      <c r="G416" s="11" t="str">
        <f t="shared" si="118"/>
        <v>-</v>
      </c>
      <c r="H416" s="11" t="str">
        <f t="shared" si="118"/>
        <v>-</v>
      </c>
      <c r="I416" s="11" t="str">
        <f t="shared" si="118"/>
        <v>-</v>
      </c>
      <c r="J416" s="11" t="str">
        <f t="shared" si="118"/>
        <v>-</v>
      </c>
      <c r="K416" s="11" t="str">
        <f t="shared" si="118"/>
        <v>-</v>
      </c>
      <c r="L416" s="11" t="str">
        <f t="shared" si="118"/>
        <v>-</v>
      </c>
      <c r="M416" s="11" t="str">
        <f t="shared" si="118"/>
        <v>-</v>
      </c>
      <c r="N416" s="11" t="str">
        <f t="shared" si="118"/>
        <v>-</v>
      </c>
      <c r="O416" s="11" t="str">
        <f t="shared" si="118"/>
        <v>-</v>
      </c>
      <c r="P416" s="11" t="str">
        <f t="shared" si="118"/>
        <v>-</v>
      </c>
      <c r="Q416" s="11" t="str">
        <f t="shared" si="118"/>
        <v>-</v>
      </c>
      <c r="R416" s="11" t="str">
        <f t="shared" si="118"/>
        <v>-</v>
      </c>
      <c r="S416" s="11" t="str">
        <f t="shared" si="118"/>
        <v>-</v>
      </c>
      <c r="T416" s="11" t="str">
        <f t="shared" si="118"/>
        <v>-</v>
      </c>
      <c r="U416" s="11" t="str">
        <f t="shared" si="118"/>
        <v>-</v>
      </c>
      <c r="V416" s="11" t="str">
        <f t="shared" si="118"/>
        <v>-</v>
      </c>
      <c r="W416" s="11" t="str">
        <f t="shared" si="118"/>
        <v>-</v>
      </c>
      <c r="X416" s="11" t="str">
        <f t="shared" si="118"/>
        <v>-</v>
      </c>
      <c r="Y416" s="11" t="str">
        <f t="shared" si="118"/>
        <v>-</v>
      </c>
      <c r="Z416" s="11" t="str">
        <f t="shared" si="118"/>
        <v>-</v>
      </c>
      <c r="AA416" s="11" t="str">
        <f t="shared" si="118"/>
        <v>-</v>
      </c>
      <c r="AB416" s="11" t="str">
        <f t="shared" si="118"/>
        <v>-</v>
      </c>
      <c r="AC416" s="11" t="str">
        <f t="shared" si="118"/>
        <v>-</v>
      </c>
      <c r="AD416" s="11" t="str">
        <f t="shared" si="118"/>
        <v>-</v>
      </c>
      <c r="AE416" s="11" t="str">
        <f t="shared" si="118"/>
        <v>-</v>
      </c>
      <c r="AF416" s="11" t="str">
        <f t="shared" si="118"/>
        <v>-</v>
      </c>
      <c r="AG416" s="11" t="str">
        <f t="shared" si="118"/>
        <v>-</v>
      </c>
      <c r="AH416" s="11" t="str">
        <f t="shared" si="118"/>
        <v>-</v>
      </c>
      <c r="AI416" s="11" t="str">
        <f t="shared" si="118"/>
        <v>-</v>
      </c>
      <c r="AJ416" s="11" t="str">
        <f t="shared" si="118"/>
        <v>-</v>
      </c>
      <c r="AK416" s="11" t="str">
        <f t="shared" si="118"/>
        <v>-</v>
      </c>
      <c r="AL416" s="11" t="str">
        <f t="shared" si="118"/>
        <v>-</v>
      </c>
      <c r="AM416" s="11" t="str">
        <f t="shared" si="118"/>
        <v>-</v>
      </c>
      <c r="AN416" s="11" t="str">
        <f t="shared" si="118"/>
        <v>-</v>
      </c>
      <c r="AO416" s="11" t="str">
        <f t="shared" si="118"/>
        <v>-</v>
      </c>
      <c r="AP416" s="113"/>
      <c r="AQ416" s="89"/>
    </row>
    <row r="417" spans="1:43" s="6" customFormat="1">
      <c r="A417" s="114">
        <f t="shared" si="96"/>
        <v>25</v>
      </c>
      <c r="B417" s="11" t="str">
        <f t="shared" ref="B417:AO417" si="119">IF(B320="-","-",ABS(B320-$AQ320))</f>
        <v>-</v>
      </c>
      <c r="C417" s="11" t="str">
        <f t="shared" si="119"/>
        <v>-</v>
      </c>
      <c r="D417" s="11" t="str">
        <f t="shared" si="119"/>
        <v>-</v>
      </c>
      <c r="E417" s="11" t="str">
        <f t="shared" si="119"/>
        <v>-</v>
      </c>
      <c r="F417" s="11" t="str">
        <f t="shared" si="119"/>
        <v>-</v>
      </c>
      <c r="G417" s="11" t="str">
        <f t="shared" si="119"/>
        <v>-</v>
      </c>
      <c r="H417" s="11" t="str">
        <f t="shared" si="119"/>
        <v>-</v>
      </c>
      <c r="I417" s="11" t="str">
        <f t="shared" si="119"/>
        <v>-</v>
      </c>
      <c r="J417" s="11" t="str">
        <f t="shared" si="119"/>
        <v>-</v>
      </c>
      <c r="K417" s="11" t="str">
        <f t="shared" si="119"/>
        <v>-</v>
      </c>
      <c r="L417" s="11" t="str">
        <f t="shared" si="119"/>
        <v>-</v>
      </c>
      <c r="M417" s="11" t="str">
        <f t="shared" si="119"/>
        <v>-</v>
      </c>
      <c r="N417" s="11" t="str">
        <f t="shared" si="119"/>
        <v>-</v>
      </c>
      <c r="O417" s="11" t="str">
        <f t="shared" si="119"/>
        <v>-</v>
      </c>
      <c r="P417" s="11" t="str">
        <f t="shared" si="119"/>
        <v>-</v>
      </c>
      <c r="Q417" s="11" t="str">
        <f t="shared" si="119"/>
        <v>-</v>
      </c>
      <c r="R417" s="11" t="str">
        <f t="shared" si="119"/>
        <v>-</v>
      </c>
      <c r="S417" s="11" t="str">
        <f t="shared" si="119"/>
        <v>-</v>
      </c>
      <c r="T417" s="11" t="str">
        <f t="shared" si="119"/>
        <v>-</v>
      </c>
      <c r="U417" s="11" t="str">
        <f t="shared" si="119"/>
        <v>-</v>
      </c>
      <c r="V417" s="11" t="str">
        <f t="shared" si="119"/>
        <v>-</v>
      </c>
      <c r="W417" s="11" t="str">
        <f t="shared" si="119"/>
        <v>-</v>
      </c>
      <c r="X417" s="11" t="str">
        <f t="shared" si="119"/>
        <v>-</v>
      </c>
      <c r="Y417" s="11" t="str">
        <f t="shared" si="119"/>
        <v>-</v>
      </c>
      <c r="Z417" s="11" t="str">
        <f t="shared" si="119"/>
        <v>-</v>
      </c>
      <c r="AA417" s="11" t="str">
        <f t="shared" si="119"/>
        <v>-</v>
      </c>
      <c r="AB417" s="11" t="str">
        <f t="shared" si="119"/>
        <v>-</v>
      </c>
      <c r="AC417" s="11" t="str">
        <f t="shared" si="119"/>
        <v>-</v>
      </c>
      <c r="AD417" s="11" t="str">
        <f t="shared" si="119"/>
        <v>-</v>
      </c>
      <c r="AE417" s="11" t="str">
        <f t="shared" si="119"/>
        <v>-</v>
      </c>
      <c r="AF417" s="11" t="str">
        <f t="shared" si="119"/>
        <v>-</v>
      </c>
      <c r="AG417" s="11" t="str">
        <f t="shared" si="119"/>
        <v>-</v>
      </c>
      <c r="AH417" s="11" t="str">
        <f t="shared" si="119"/>
        <v>-</v>
      </c>
      <c r="AI417" s="11" t="str">
        <f t="shared" si="119"/>
        <v>-</v>
      </c>
      <c r="AJ417" s="11" t="str">
        <f t="shared" si="119"/>
        <v>-</v>
      </c>
      <c r="AK417" s="11" t="str">
        <f t="shared" si="119"/>
        <v>-</v>
      </c>
      <c r="AL417" s="11" t="str">
        <f t="shared" si="119"/>
        <v>-</v>
      </c>
      <c r="AM417" s="11" t="str">
        <f t="shared" si="119"/>
        <v>-</v>
      </c>
      <c r="AN417" s="11" t="str">
        <f t="shared" si="119"/>
        <v>-</v>
      </c>
      <c r="AO417" s="11" t="str">
        <f t="shared" si="119"/>
        <v>-</v>
      </c>
      <c r="AP417" s="113"/>
      <c r="AQ417" s="89"/>
    </row>
    <row r="418" spans="1:43" s="6" customFormat="1">
      <c r="A418" s="114">
        <f t="shared" si="96"/>
        <v>26</v>
      </c>
      <c r="B418" s="11" t="str">
        <f t="shared" ref="B418:AO418" si="120">IF(B321="-","-",ABS(B321-$AQ321))</f>
        <v>-</v>
      </c>
      <c r="C418" s="11">
        <f t="shared" si="120"/>
        <v>1.5000679999999997</v>
      </c>
      <c r="D418" s="11">
        <f t="shared" si="120"/>
        <v>1.5000679999999997</v>
      </c>
      <c r="E418" s="11">
        <f t="shared" si="120"/>
        <v>0.49993200000000027</v>
      </c>
      <c r="F418" s="11">
        <f t="shared" si="120"/>
        <v>1.4999320000000003</v>
      </c>
      <c r="G418" s="11" t="str">
        <f t="shared" si="120"/>
        <v>-</v>
      </c>
      <c r="H418" s="11" t="str">
        <f t="shared" si="120"/>
        <v>-</v>
      </c>
      <c r="I418" s="11">
        <f t="shared" si="120"/>
        <v>1.5000679999999997</v>
      </c>
      <c r="J418" s="11">
        <f t="shared" si="120"/>
        <v>2.5000679999999997</v>
      </c>
      <c r="K418" s="11" t="str">
        <f t="shared" si="120"/>
        <v>-</v>
      </c>
      <c r="L418" s="11">
        <f t="shared" si="120"/>
        <v>0.49993200000000027</v>
      </c>
      <c r="M418" s="11">
        <f t="shared" si="120"/>
        <v>1.4999320000000003</v>
      </c>
      <c r="N418" s="11">
        <f t="shared" si="120"/>
        <v>1.4999320000000003</v>
      </c>
      <c r="O418" s="11">
        <f t="shared" si="120"/>
        <v>0.49993200000000027</v>
      </c>
      <c r="P418" s="11" t="str">
        <f t="shared" si="120"/>
        <v>-</v>
      </c>
      <c r="Q418" s="11">
        <f t="shared" si="120"/>
        <v>0.49993200000000027</v>
      </c>
      <c r="R418" s="11" t="str">
        <f t="shared" si="120"/>
        <v>-</v>
      </c>
      <c r="S418" s="11" t="str">
        <f t="shared" si="120"/>
        <v>-</v>
      </c>
      <c r="T418" s="11">
        <f t="shared" si="120"/>
        <v>1.4999320000000003</v>
      </c>
      <c r="U418" s="11" t="str">
        <f t="shared" si="120"/>
        <v>-</v>
      </c>
      <c r="V418" s="11" t="str">
        <f t="shared" si="120"/>
        <v>-</v>
      </c>
      <c r="W418" s="11" t="str">
        <f t="shared" si="120"/>
        <v>-</v>
      </c>
      <c r="X418" s="11" t="str">
        <f t="shared" si="120"/>
        <v>-</v>
      </c>
      <c r="Y418" s="11" t="str">
        <f t="shared" si="120"/>
        <v>-</v>
      </c>
      <c r="Z418" s="11" t="str">
        <f t="shared" si="120"/>
        <v>-</v>
      </c>
      <c r="AA418" s="11" t="str">
        <f t="shared" si="120"/>
        <v>-</v>
      </c>
      <c r="AB418" s="11" t="str">
        <f t="shared" si="120"/>
        <v>-</v>
      </c>
      <c r="AC418" s="11" t="str">
        <f t="shared" si="120"/>
        <v>-</v>
      </c>
      <c r="AD418" s="11">
        <f t="shared" si="120"/>
        <v>0.50006799999999973</v>
      </c>
      <c r="AE418" s="11" t="str">
        <f t="shared" si="120"/>
        <v>-</v>
      </c>
      <c r="AF418" s="11" t="str">
        <f t="shared" si="120"/>
        <v>-</v>
      </c>
      <c r="AG418" s="11" t="str">
        <f t="shared" si="120"/>
        <v>-</v>
      </c>
      <c r="AH418" s="11" t="str">
        <f t="shared" si="120"/>
        <v>-</v>
      </c>
      <c r="AI418" s="11" t="str">
        <f t="shared" si="120"/>
        <v>-</v>
      </c>
      <c r="AJ418" s="11" t="str">
        <f t="shared" si="120"/>
        <v>-</v>
      </c>
      <c r="AK418" s="11" t="str">
        <f t="shared" si="120"/>
        <v>-</v>
      </c>
      <c r="AL418" s="11" t="str">
        <f t="shared" si="120"/>
        <v>-</v>
      </c>
      <c r="AM418" s="11" t="str">
        <f t="shared" si="120"/>
        <v>-</v>
      </c>
      <c r="AN418" s="11">
        <f t="shared" si="120"/>
        <v>0.50006799999999973</v>
      </c>
      <c r="AO418" s="11" t="str">
        <f t="shared" si="120"/>
        <v>-</v>
      </c>
      <c r="AP418" s="113"/>
      <c r="AQ418" s="89"/>
    </row>
    <row r="419" spans="1:43" s="6" customFormat="1">
      <c r="A419" s="114">
        <f t="shared" si="96"/>
        <v>27</v>
      </c>
      <c r="B419" s="11" t="str">
        <f t="shared" ref="B419:AO419" si="121">IF(B322="-","-",ABS(B322-$AQ322))</f>
        <v>-</v>
      </c>
      <c r="C419" s="11" t="str">
        <f t="shared" si="121"/>
        <v>-</v>
      </c>
      <c r="D419" s="11">
        <f t="shared" si="121"/>
        <v>1.3332663333333334</v>
      </c>
      <c r="E419" s="11">
        <f t="shared" si="121"/>
        <v>2.6667336666666666</v>
      </c>
      <c r="F419" s="11">
        <f t="shared" si="121"/>
        <v>0.66673366666666656</v>
      </c>
      <c r="G419" s="11" t="str">
        <f t="shared" si="121"/>
        <v>-</v>
      </c>
      <c r="H419" s="11" t="str">
        <f t="shared" si="121"/>
        <v>-</v>
      </c>
      <c r="I419" s="11" t="str">
        <f t="shared" si="121"/>
        <v>-</v>
      </c>
      <c r="J419" s="11">
        <f t="shared" si="121"/>
        <v>0.33326633333333344</v>
      </c>
      <c r="K419" s="11" t="str">
        <f t="shared" si="121"/>
        <v>-</v>
      </c>
      <c r="L419" s="11">
        <f t="shared" si="121"/>
        <v>4.3332663333333334</v>
      </c>
      <c r="M419" s="11">
        <f t="shared" si="121"/>
        <v>0.33326633333333344</v>
      </c>
      <c r="N419" s="11">
        <f t="shared" si="121"/>
        <v>0.66673366666666656</v>
      </c>
      <c r="O419" s="11">
        <f t="shared" si="121"/>
        <v>3.6667336666666666</v>
      </c>
      <c r="P419" s="11" t="str">
        <f t="shared" si="121"/>
        <v>-</v>
      </c>
      <c r="Q419" s="11">
        <f t="shared" si="121"/>
        <v>0.33326633333333344</v>
      </c>
      <c r="R419" s="11" t="str">
        <f t="shared" si="121"/>
        <v>-</v>
      </c>
      <c r="S419" s="11" t="str">
        <f t="shared" si="121"/>
        <v>-</v>
      </c>
      <c r="T419" s="11">
        <f t="shared" si="121"/>
        <v>0.33326633333333344</v>
      </c>
      <c r="U419" s="11" t="str">
        <f t="shared" si="121"/>
        <v>-</v>
      </c>
      <c r="V419" s="11" t="str">
        <f t="shared" si="121"/>
        <v>-</v>
      </c>
      <c r="W419" s="11" t="str">
        <f t="shared" si="121"/>
        <v>-</v>
      </c>
      <c r="X419" s="11">
        <f t="shared" si="121"/>
        <v>1.3332663333333334</v>
      </c>
      <c r="Y419" s="11" t="str">
        <f t="shared" si="121"/>
        <v>-</v>
      </c>
      <c r="Z419" s="11" t="str">
        <f t="shared" si="121"/>
        <v>-</v>
      </c>
      <c r="AA419" s="11">
        <f t="shared" si="121"/>
        <v>0.66673366666666656</v>
      </c>
      <c r="AB419" s="11" t="str">
        <f t="shared" si="121"/>
        <v>-</v>
      </c>
      <c r="AC419" s="11" t="str">
        <f t="shared" si="121"/>
        <v>-</v>
      </c>
      <c r="AD419" s="11">
        <f t="shared" si="121"/>
        <v>0.66673366666666656</v>
      </c>
      <c r="AE419" s="11" t="str">
        <f t="shared" si="121"/>
        <v>-</v>
      </c>
      <c r="AF419" s="11" t="str">
        <f t="shared" si="121"/>
        <v>-</v>
      </c>
      <c r="AG419" s="11" t="str">
        <f t="shared" si="121"/>
        <v>-</v>
      </c>
      <c r="AH419" s="11" t="str">
        <f t="shared" si="121"/>
        <v>-</v>
      </c>
      <c r="AI419" s="11">
        <f t="shared" si="121"/>
        <v>2.6667336666666666</v>
      </c>
      <c r="AJ419" s="11" t="str">
        <f t="shared" si="121"/>
        <v>-</v>
      </c>
      <c r="AK419" s="11" t="str">
        <f t="shared" si="121"/>
        <v>-</v>
      </c>
      <c r="AL419" s="11" t="str">
        <f t="shared" si="121"/>
        <v>-</v>
      </c>
      <c r="AM419" s="11" t="str">
        <f t="shared" si="121"/>
        <v>-</v>
      </c>
      <c r="AN419" s="11">
        <f t="shared" si="121"/>
        <v>3.3332663333333334</v>
      </c>
      <c r="AO419" s="11" t="str">
        <f t="shared" si="121"/>
        <v>-</v>
      </c>
      <c r="AP419" s="113"/>
      <c r="AQ419" s="89"/>
    </row>
    <row r="420" spans="1:43" s="6" customFormat="1">
      <c r="A420" s="114">
        <f t="shared" si="96"/>
        <v>28</v>
      </c>
      <c r="B420" s="11" t="str">
        <f t="shared" ref="B420:AO420" si="122">IF(B323="-","-",ABS(B323-$AQ323))</f>
        <v>-</v>
      </c>
      <c r="C420" s="11" t="str">
        <f t="shared" si="122"/>
        <v>-</v>
      </c>
      <c r="D420" s="11" t="str">
        <f t="shared" si="122"/>
        <v>-</v>
      </c>
      <c r="E420" s="11" t="str">
        <f t="shared" si="122"/>
        <v>-</v>
      </c>
      <c r="F420" s="11" t="str">
        <f t="shared" si="122"/>
        <v>-</v>
      </c>
      <c r="G420" s="11" t="str">
        <f t="shared" si="122"/>
        <v>-</v>
      </c>
      <c r="H420" s="11" t="str">
        <f t="shared" si="122"/>
        <v>-</v>
      </c>
      <c r="I420" s="11" t="str">
        <f t="shared" si="122"/>
        <v>-</v>
      </c>
      <c r="J420" s="11" t="str">
        <f t="shared" si="122"/>
        <v>-</v>
      </c>
      <c r="K420" s="11" t="str">
        <f t="shared" si="122"/>
        <v>-</v>
      </c>
      <c r="L420" s="11" t="str">
        <f t="shared" si="122"/>
        <v>-</v>
      </c>
      <c r="M420" s="11" t="str">
        <f t="shared" si="122"/>
        <v>-</v>
      </c>
      <c r="N420" s="11" t="str">
        <f t="shared" si="122"/>
        <v>-</v>
      </c>
      <c r="O420" s="11" t="str">
        <f t="shared" si="122"/>
        <v>-</v>
      </c>
      <c r="P420" s="11" t="str">
        <f t="shared" si="122"/>
        <v>-</v>
      </c>
      <c r="Q420" s="11" t="str">
        <f t="shared" si="122"/>
        <v>-</v>
      </c>
      <c r="R420" s="11" t="str">
        <f t="shared" si="122"/>
        <v>-</v>
      </c>
      <c r="S420" s="11" t="str">
        <f t="shared" si="122"/>
        <v>-</v>
      </c>
      <c r="T420" s="11" t="str">
        <f t="shared" si="122"/>
        <v>-</v>
      </c>
      <c r="U420" s="11" t="str">
        <f t="shared" si="122"/>
        <v>-</v>
      </c>
      <c r="V420" s="11" t="str">
        <f t="shared" si="122"/>
        <v>-</v>
      </c>
      <c r="W420" s="11" t="str">
        <f t="shared" si="122"/>
        <v>-</v>
      </c>
      <c r="X420" s="11" t="str">
        <f t="shared" si="122"/>
        <v>-</v>
      </c>
      <c r="Y420" s="11" t="str">
        <f t="shared" si="122"/>
        <v>-</v>
      </c>
      <c r="Z420" s="11" t="str">
        <f t="shared" si="122"/>
        <v>-</v>
      </c>
      <c r="AA420" s="11" t="str">
        <f t="shared" si="122"/>
        <v>-</v>
      </c>
      <c r="AB420" s="11" t="str">
        <f t="shared" si="122"/>
        <v>-</v>
      </c>
      <c r="AC420" s="11" t="str">
        <f t="shared" si="122"/>
        <v>-</v>
      </c>
      <c r="AD420" s="11" t="str">
        <f t="shared" si="122"/>
        <v>-</v>
      </c>
      <c r="AE420" s="11" t="str">
        <f t="shared" si="122"/>
        <v>-</v>
      </c>
      <c r="AF420" s="11" t="str">
        <f t="shared" si="122"/>
        <v>-</v>
      </c>
      <c r="AG420" s="11" t="str">
        <f t="shared" si="122"/>
        <v>-</v>
      </c>
      <c r="AH420" s="11" t="str">
        <f t="shared" si="122"/>
        <v>-</v>
      </c>
      <c r="AI420" s="11" t="str">
        <f t="shared" si="122"/>
        <v>-</v>
      </c>
      <c r="AJ420" s="11" t="str">
        <f t="shared" si="122"/>
        <v>-</v>
      </c>
      <c r="AK420" s="11" t="str">
        <f t="shared" si="122"/>
        <v>-</v>
      </c>
      <c r="AL420" s="11" t="str">
        <f t="shared" si="122"/>
        <v>-</v>
      </c>
      <c r="AM420" s="11" t="str">
        <f t="shared" si="122"/>
        <v>-</v>
      </c>
      <c r="AN420" s="11" t="str">
        <f t="shared" si="122"/>
        <v>-</v>
      </c>
      <c r="AO420" s="11" t="str">
        <f t="shared" si="122"/>
        <v>-</v>
      </c>
      <c r="AP420" s="113"/>
      <c r="AQ420" s="89"/>
    </row>
    <row r="421" spans="1:43" s="6" customFormat="1">
      <c r="A421" s="114">
        <f t="shared" si="96"/>
        <v>29</v>
      </c>
      <c r="B421" s="11" t="str">
        <f t="shared" ref="B421:AO421" si="123">IF(B324="-","-",ABS(B324-$AQ324))</f>
        <v>-</v>
      </c>
      <c r="C421" s="11" t="str">
        <f t="shared" si="123"/>
        <v>-</v>
      </c>
      <c r="D421" s="11" t="str">
        <f t="shared" si="123"/>
        <v>-</v>
      </c>
      <c r="E421" s="11">
        <f t="shared" si="123"/>
        <v>2.9999349999999998</v>
      </c>
      <c r="F421" s="11">
        <f t="shared" si="123"/>
        <v>1.0000650000000002</v>
      </c>
      <c r="G421" s="11" t="str">
        <f t="shared" si="123"/>
        <v>-</v>
      </c>
      <c r="H421" s="11" t="str">
        <f t="shared" si="123"/>
        <v>-</v>
      </c>
      <c r="I421" s="11">
        <f t="shared" si="123"/>
        <v>1.0000650000000002</v>
      </c>
      <c r="J421" s="11">
        <f t="shared" si="123"/>
        <v>1.0000650000000002</v>
      </c>
      <c r="K421" s="11" t="str">
        <f t="shared" si="123"/>
        <v>-</v>
      </c>
      <c r="L421" s="11">
        <f t="shared" si="123"/>
        <v>6.5000000000203784E-5</v>
      </c>
      <c r="M421" s="11">
        <f t="shared" si="123"/>
        <v>6.5000000000203784E-5</v>
      </c>
      <c r="N421" s="11">
        <f t="shared" si="123"/>
        <v>1.9999349999999998</v>
      </c>
      <c r="O421" s="11">
        <f t="shared" si="123"/>
        <v>2.0000650000000002</v>
      </c>
      <c r="P421" s="11" t="str">
        <f t="shared" si="123"/>
        <v>-</v>
      </c>
      <c r="Q421" s="11">
        <f t="shared" si="123"/>
        <v>6.5000000000203784E-5</v>
      </c>
      <c r="R421" s="11" t="str">
        <f t="shared" si="123"/>
        <v>-</v>
      </c>
      <c r="S421" s="11" t="str">
        <f t="shared" si="123"/>
        <v>-</v>
      </c>
      <c r="T421" s="11">
        <f t="shared" si="123"/>
        <v>2.0000650000000002</v>
      </c>
      <c r="U421" s="11" t="str">
        <f t="shared" si="123"/>
        <v>-</v>
      </c>
      <c r="V421" s="11" t="str">
        <f t="shared" si="123"/>
        <v>-</v>
      </c>
      <c r="W421" s="11" t="str">
        <f t="shared" si="123"/>
        <v>-</v>
      </c>
      <c r="X421" s="11">
        <f t="shared" si="123"/>
        <v>6.5000000000203784E-5</v>
      </c>
      <c r="Y421" s="11" t="str">
        <f t="shared" si="123"/>
        <v>-</v>
      </c>
      <c r="Z421" s="11" t="str">
        <f t="shared" si="123"/>
        <v>-</v>
      </c>
      <c r="AA421" s="11">
        <f t="shared" si="123"/>
        <v>6.5000000000203784E-5</v>
      </c>
      <c r="AB421" s="11" t="str">
        <f t="shared" si="123"/>
        <v>-</v>
      </c>
      <c r="AC421" s="11" t="str">
        <f t="shared" si="123"/>
        <v>-</v>
      </c>
      <c r="AD421" s="11">
        <f t="shared" si="123"/>
        <v>6.5000000000203784E-5</v>
      </c>
      <c r="AE421" s="11" t="str">
        <f t="shared" si="123"/>
        <v>-</v>
      </c>
      <c r="AF421" s="11" t="str">
        <f t="shared" si="123"/>
        <v>-</v>
      </c>
      <c r="AG421" s="11" t="str">
        <f t="shared" si="123"/>
        <v>-</v>
      </c>
      <c r="AH421" s="11" t="str">
        <f t="shared" si="123"/>
        <v>-</v>
      </c>
      <c r="AI421" s="11" t="str">
        <f t="shared" si="123"/>
        <v>-</v>
      </c>
      <c r="AJ421" s="11" t="str">
        <f t="shared" si="123"/>
        <v>-</v>
      </c>
      <c r="AK421" s="11" t="str">
        <f t="shared" si="123"/>
        <v>-</v>
      </c>
      <c r="AL421" s="11" t="str">
        <f t="shared" si="123"/>
        <v>-</v>
      </c>
      <c r="AM421" s="11" t="str">
        <f t="shared" si="123"/>
        <v>-</v>
      </c>
      <c r="AN421" s="11">
        <f t="shared" si="123"/>
        <v>1.9999349999999998</v>
      </c>
      <c r="AO421" s="11" t="str">
        <f t="shared" si="123"/>
        <v>-</v>
      </c>
      <c r="AP421" s="113"/>
      <c r="AQ421" s="89"/>
    </row>
    <row r="422" spans="1:43" s="6" customFormat="1">
      <c r="A422" s="114">
        <f t="shared" si="96"/>
        <v>30</v>
      </c>
      <c r="B422" s="11" t="str">
        <f t="shared" ref="B422:AO422" si="124">IF(B325="-","-",ABS(B325-$AQ325))</f>
        <v>-</v>
      </c>
      <c r="C422" s="11" t="str">
        <f t="shared" si="124"/>
        <v>-</v>
      </c>
      <c r="D422" s="11" t="str">
        <f t="shared" si="124"/>
        <v>-</v>
      </c>
      <c r="E422" s="11">
        <f t="shared" si="124"/>
        <v>8.3397333333333101E-2</v>
      </c>
      <c r="F422" s="11">
        <f t="shared" si="124"/>
        <v>1.0833973333333331</v>
      </c>
      <c r="G422" s="11" t="str">
        <f t="shared" si="124"/>
        <v>-</v>
      </c>
      <c r="H422" s="11" t="str">
        <f t="shared" si="124"/>
        <v>-</v>
      </c>
      <c r="I422" s="11">
        <f t="shared" si="124"/>
        <v>1.9166026666666669</v>
      </c>
      <c r="J422" s="11">
        <f t="shared" si="124"/>
        <v>2.0833973333333331</v>
      </c>
      <c r="K422" s="11" t="str">
        <f t="shared" si="124"/>
        <v>-</v>
      </c>
      <c r="L422" s="11">
        <f t="shared" si="124"/>
        <v>0.9166026666666669</v>
      </c>
      <c r="M422" s="11">
        <f t="shared" si="124"/>
        <v>8.3397333333333101E-2</v>
      </c>
      <c r="N422" s="11">
        <f t="shared" si="124"/>
        <v>8.3397333333333101E-2</v>
      </c>
      <c r="O422" s="11" t="str">
        <f t="shared" si="124"/>
        <v>-</v>
      </c>
      <c r="P422" s="11" t="str">
        <f t="shared" si="124"/>
        <v>-</v>
      </c>
      <c r="Q422" s="11">
        <f t="shared" si="124"/>
        <v>2.9166026666666669</v>
      </c>
      <c r="R422" s="11" t="str">
        <f t="shared" si="124"/>
        <v>-</v>
      </c>
      <c r="S422" s="11" t="str">
        <f t="shared" si="124"/>
        <v>-</v>
      </c>
      <c r="T422" s="11">
        <f t="shared" si="124"/>
        <v>1.0833973333333331</v>
      </c>
      <c r="U422" s="11" t="str">
        <f t="shared" si="124"/>
        <v>-</v>
      </c>
      <c r="V422" s="11" t="str">
        <f t="shared" si="124"/>
        <v>-</v>
      </c>
      <c r="W422" s="11" t="str">
        <f t="shared" si="124"/>
        <v>-</v>
      </c>
      <c r="X422" s="11" t="str">
        <f t="shared" si="124"/>
        <v>-</v>
      </c>
      <c r="Y422" s="11" t="str">
        <f t="shared" si="124"/>
        <v>-</v>
      </c>
      <c r="Z422" s="11" t="str">
        <f t="shared" si="124"/>
        <v>-</v>
      </c>
      <c r="AA422" s="11">
        <f t="shared" si="124"/>
        <v>2.0833973333333331</v>
      </c>
      <c r="AB422" s="11" t="str">
        <f t="shared" si="124"/>
        <v>-</v>
      </c>
      <c r="AC422" s="11" t="str">
        <f t="shared" si="124"/>
        <v>-</v>
      </c>
      <c r="AD422" s="11">
        <f t="shared" si="124"/>
        <v>2.0833973333333331</v>
      </c>
      <c r="AE422" s="11" t="str">
        <f t="shared" si="124"/>
        <v>-</v>
      </c>
      <c r="AF422" s="11" t="str">
        <f t="shared" si="124"/>
        <v>-</v>
      </c>
      <c r="AG422" s="11" t="str">
        <f t="shared" si="124"/>
        <v>-</v>
      </c>
      <c r="AH422" s="11" t="str">
        <f t="shared" si="124"/>
        <v>-</v>
      </c>
      <c r="AI422" s="11" t="str">
        <f t="shared" si="124"/>
        <v>-</v>
      </c>
      <c r="AJ422" s="11" t="str">
        <f t="shared" si="124"/>
        <v>-</v>
      </c>
      <c r="AK422" s="11" t="str">
        <f t="shared" si="124"/>
        <v>-</v>
      </c>
      <c r="AL422" s="11" t="str">
        <f t="shared" si="124"/>
        <v>-</v>
      </c>
      <c r="AM422" s="11" t="str">
        <f t="shared" si="124"/>
        <v>-</v>
      </c>
      <c r="AN422" s="11">
        <f t="shared" si="124"/>
        <v>2.9166026666666669</v>
      </c>
      <c r="AO422" s="11" t="str">
        <f t="shared" si="124"/>
        <v>-</v>
      </c>
      <c r="AP422" s="113"/>
      <c r="AQ422" s="89"/>
    </row>
    <row r="423" spans="1:43" s="6" customFormat="1">
      <c r="A423" s="114">
        <f t="shared" si="96"/>
        <v>31</v>
      </c>
      <c r="B423" s="11" t="str">
        <f t="shared" ref="B423:AO423" si="125">IF(B326="-","-",ABS(B326-$AQ326))</f>
        <v>-</v>
      </c>
      <c r="C423" s="11" t="str">
        <f t="shared" si="125"/>
        <v>-</v>
      </c>
      <c r="D423" s="11" t="str">
        <f t="shared" si="125"/>
        <v>-</v>
      </c>
      <c r="E423" s="11" t="str">
        <f t="shared" si="125"/>
        <v>-</v>
      </c>
      <c r="F423" s="11" t="str">
        <f t="shared" si="125"/>
        <v>-</v>
      </c>
      <c r="G423" s="11" t="str">
        <f t="shared" si="125"/>
        <v>-</v>
      </c>
      <c r="H423" s="11" t="str">
        <f t="shared" si="125"/>
        <v>-</v>
      </c>
      <c r="I423" s="11" t="str">
        <f t="shared" si="125"/>
        <v>-</v>
      </c>
      <c r="J423" s="11" t="str">
        <f t="shared" si="125"/>
        <v>-</v>
      </c>
      <c r="K423" s="11" t="str">
        <f t="shared" si="125"/>
        <v>-</v>
      </c>
      <c r="L423" s="11" t="str">
        <f t="shared" si="125"/>
        <v>-</v>
      </c>
      <c r="M423" s="11" t="str">
        <f t="shared" si="125"/>
        <v>-</v>
      </c>
      <c r="N423" s="11" t="str">
        <f t="shared" si="125"/>
        <v>-</v>
      </c>
      <c r="O423" s="11" t="str">
        <f t="shared" si="125"/>
        <v>-</v>
      </c>
      <c r="P423" s="11" t="str">
        <f t="shared" si="125"/>
        <v>-</v>
      </c>
      <c r="Q423" s="11" t="str">
        <f t="shared" si="125"/>
        <v>-</v>
      </c>
      <c r="R423" s="11" t="str">
        <f t="shared" si="125"/>
        <v>-</v>
      </c>
      <c r="S423" s="11" t="str">
        <f t="shared" si="125"/>
        <v>-</v>
      </c>
      <c r="T423" s="11" t="str">
        <f t="shared" si="125"/>
        <v>-</v>
      </c>
      <c r="U423" s="11" t="str">
        <f t="shared" si="125"/>
        <v>-</v>
      </c>
      <c r="V423" s="11" t="str">
        <f t="shared" si="125"/>
        <v>-</v>
      </c>
      <c r="W423" s="11" t="str">
        <f t="shared" si="125"/>
        <v>-</v>
      </c>
      <c r="X423" s="11" t="str">
        <f t="shared" si="125"/>
        <v>-</v>
      </c>
      <c r="Y423" s="11" t="str">
        <f t="shared" si="125"/>
        <v>-</v>
      </c>
      <c r="Z423" s="11" t="str">
        <f t="shared" si="125"/>
        <v>-</v>
      </c>
      <c r="AA423" s="11" t="str">
        <f t="shared" si="125"/>
        <v>-</v>
      </c>
      <c r="AB423" s="11" t="str">
        <f t="shared" si="125"/>
        <v>-</v>
      </c>
      <c r="AC423" s="11" t="str">
        <f t="shared" si="125"/>
        <v>-</v>
      </c>
      <c r="AD423" s="11" t="str">
        <f t="shared" si="125"/>
        <v>-</v>
      </c>
      <c r="AE423" s="11" t="str">
        <f t="shared" si="125"/>
        <v>-</v>
      </c>
      <c r="AF423" s="11" t="str">
        <f t="shared" si="125"/>
        <v>-</v>
      </c>
      <c r="AG423" s="11" t="str">
        <f t="shared" si="125"/>
        <v>-</v>
      </c>
      <c r="AH423" s="11" t="str">
        <f t="shared" si="125"/>
        <v>-</v>
      </c>
      <c r="AI423" s="11" t="str">
        <f t="shared" si="125"/>
        <v>-</v>
      </c>
      <c r="AJ423" s="11" t="str">
        <f t="shared" si="125"/>
        <v>-</v>
      </c>
      <c r="AK423" s="11" t="str">
        <f t="shared" si="125"/>
        <v>-</v>
      </c>
      <c r="AL423" s="11" t="str">
        <f t="shared" si="125"/>
        <v>-</v>
      </c>
      <c r="AM423" s="11" t="str">
        <f t="shared" si="125"/>
        <v>-</v>
      </c>
      <c r="AN423" s="11" t="str">
        <f t="shared" si="125"/>
        <v>-</v>
      </c>
      <c r="AO423" s="11" t="str">
        <f t="shared" si="125"/>
        <v>-</v>
      </c>
      <c r="AP423" s="113"/>
      <c r="AQ423" s="89"/>
    </row>
    <row r="424" spans="1:43" s="6" customFormat="1">
      <c r="A424" s="114">
        <f t="shared" si="96"/>
        <v>32</v>
      </c>
      <c r="B424" s="11" t="str">
        <f t="shared" ref="B424:AO424" si="126">IF(B327="-","-",ABS(B327-$AQ327))</f>
        <v>-</v>
      </c>
      <c r="C424" s="11" t="str">
        <f t="shared" si="126"/>
        <v>-</v>
      </c>
      <c r="D424" s="11" t="str">
        <f t="shared" si="126"/>
        <v>-</v>
      </c>
      <c r="E424" s="11" t="str">
        <f t="shared" si="126"/>
        <v>-</v>
      </c>
      <c r="F424" s="11" t="str">
        <f t="shared" si="126"/>
        <v>-</v>
      </c>
      <c r="G424" s="11" t="str">
        <f t="shared" si="126"/>
        <v>-</v>
      </c>
      <c r="H424" s="11" t="str">
        <f t="shared" si="126"/>
        <v>-</v>
      </c>
      <c r="I424" s="11" t="str">
        <f t="shared" si="126"/>
        <v>-</v>
      </c>
      <c r="J424" s="11" t="str">
        <f t="shared" si="126"/>
        <v>-</v>
      </c>
      <c r="K424" s="11" t="str">
        <f t="shared" si="126"/>
        <v>-</v>
      </c>
      <c r="L424" s="11" t="str">
        <f t="shared" si="126"/>
        <v>-</v>
      </c>
      <c r="M424" s="11" t="str">
        <f t="shared" si="126"/>
        <v>-</v>
      </c>
      <c r="N424" s="11" t="str">
        <f t="shared" si="126"/>
        <v>-</v>
      </c>
      <c r="O424" s="11" t="str">
        <f t="shared" si="126"/>
        <v>-</v>
      </c>
      <c r="P424" s="11" t="str">
        <f t="shared" si="126"/>
        <v>-</v>
      </c>
      <c r="Q424" s="11" t="str">
        <f t="shared" si="126"/>
        <v>-</v>
      </c>
      <c r="R424" s="11" t="str">
        <f t="shared" si="126"/>
        <v>-</v>
      </c>
      <c r="S424" s="11" t="str">
        <f t="shared" si="126"/>
        <v>-</v>
      </c>
      <c r="T424" s="11" t="str">
        <f t="shared" si="126"/>
        <v>-</v>
      </c>
      <c r="U424" s="11" t="str">
        <f t="shared" si="126"/>
        <v>-</v>
      </c>
      <c r="V424" s="11" t="str">
        <f t="shared" si="126"/>
        <v>-</v>
      </c>
      <c r="W424" s="11" t="str">
        <f t="shared" si="126"/>
        <v>-</v>
      </c>
      <c r="X424" s="11" t="str">
        <f t="shared" si="126"/>
        <v>-</v>
      </c>
      <c r="Y424" s="11" t="str">
        <f t="shared" si="126"/>
        <v>-</v>
      </c>
      <c r="Z424" s="11" t="str">
        <f t="shared" si="126"/>
        <v>-</v>
      </c>
      <c r="AA424" s="11" t="str">
        <f t="shared" si="126"/>
        <v>-</v>
      </c>
      <c r="AB424" s="11" t="str">
        <f t="shared" si="126"/>
        <v>-</v>
      </c>
      <c r="AC424" s="11" t="str">
        <f t="shared" si="126"/>
        <v>-</v>
      </c>
      <c r="AD424" s="11" t="str">
        <f t="shared" si="126"/>
        <v>-</v>
      </c>
      <c r="AE424" s="11" t="str">
        <f t="shared" si="126"/>
        <v>-</v>
      </c>
      <c r="AF424" s="11" t="str">
        <f t="shared" si="126"/>
        <v>-</v>
      </c>
      <c r="AG424" s="11" t="str">
        <f t="shared" si="126"/>
        <v>-</v>
      </c>
      <c r="AH424" s="11" t="str">
        <f t="shared" si="126"/>
        <v>-</v>
      </c>
      <c r="AI424" s="11" t="str">
        <f t="shared" si="126"/>
        <v>-</v>
      </c>
      <c r="AJ424" s="11" t="str">
        <f t="shared" si="126"/>
        <v>-</v>
      </c>
      <c r="AK424" s="11" t="str">
        <f t="shared" si="126"/>
        <v>-</v>
      </c>
      <c r="AL424" s="11" t="str">
        <f t="shared" si="126"/>
        <v>-</v>
      </c>
      <c r="AM424" s="11" t="str">
        <f t="shared" si="126"/>
        <v>-</v>
      </c>
      <c r="AN424" s="11" t="str">
        <f t="shared" si="126"/>
        <v>-</v>
      </c>
      <c r="AO424" s="11" t="str">
        <f t="shared" si="126"/>
        <v>-</v>
      </c>
      <c r="AP424" s="113"/>
      <c r="AQ424" s="89"/>
    </row>
    <row r="425" spans="1:43" s="6" customFormat="1">
      <c r="A425" s="114">
        <f t="shared" si="96"/>
        <v>33</v>
      </c>
      <c r="B425" s="11" t="str">
        <f t="shared" ref="B425:AO425" si="127">IF(B328="-","-",ABS(B328-$AQ328))</f>
        <v>-</v>
      </c>
      <c r="C425" s="11" t="str">
        <f t="shared" si="127"/>
        <v>-</v>
      </c>
      <c r="D425" s="11" t="str">
        <f t="shared" si="127"/>
        <v>-</v>
      </c>
      <c r="E425" s="11" t="str">
        <f t="shared" si="127"/>
        <v>-</v>
      </c>
      <c r="F425" s="11" t="str">
        <f t="shared" si="127"/>
        <v>-</v>
      </c>
      <c r="G425" s="11" t="str">
        <f t="shared" si="127"/>
        <v>-</v>
      </c>
      <c r="H425" s="11" t="str">
        <f t="shared" si="127"/>
        <v>-</v>
      </c>
      <c r="I425" s="11" t="str">
        <f t="shared" si="127"/>
        <v>-</v>
      </c>
      <c r="J425" s="11" t="str">
        <f t="shared" si="127"/>
        <v>-</v>
      </c>
      <c r="K425" s="11" t="str">
        <f t="shared" si="127"/>
        <v>-</v>
      </c>
      <c r="L425" s="11" t="str">
        <f t="shared" si="127"/>
        <v>-</v>
      </c>
      <c r="M425" s="11" t="str">
        <f t="shared" si="127"/>
        <v>-</v>
      </c>
      <c r="N425" s="11" t="str">
        <f t="shared" si="127"/>
        <v>-</v>
      </c>
      <c r="O425" s="11" t="str">
        <f t="shared" si="127"/>
        <v>-</v>
      </c>
      <c r="P425" s="11" t="str">
        <f t="shared" si="127"/>
        <v>-</v>
      </c>
      <c r="Q425" s="11" t="str">
        <f t="shared" si="127"/>
        <v>-</v>
      </c>
      <c r="R425" s="11" t="str">
        <f t="shared" si="127"/>
        <v>-</v>
      </c>
      <c r="S425" s="11" t="str">
        <f t="shared" si="127"/>
        <v>-</v>
      </c>
      <c r="T425" s="11" t="str">
        <f t="shared" si="127"/>
        <v>-</v>
      </c>
      <c r="U425" s="11" t="str">
        <f t="shared" si="127"/>
        <v>-</v>
      </c>
      <c r="V425" s="11" t="str">
        <f t="shared" si="127"/>
        <v>-</v>
      </c>
      <c r="W425" s="11" t="str">
        <f t="shared" si="127"/>
        <v>-</v>
      </c>
      <c r="X425" s="11" t="str">
        <f t="shared" si="127"/>
        <v>-</v>
      </c>
      <c r="Y425" s="11" t="str">
        <f t="shared" si="127"/>
        <v>-</v>
      </c>
      <c r="Z425" s="11" t="str">
        <f t="shared" si="127"/>
        <v>-</v>
      </c>
      <c r="AA425" s="11" t="str">
        <f t="shared" si="127"/>
        <v>-</v>
      </c>
      <c r="AB425" s="11" t="str">
        <f t="shared" si="127"/>
        <v>-</v>
      </c>
      <c r="AC425" s="11" t="str">
        <f t="shared" si="127"/>
        <v>-</v>
      </c>
      <c r="AD425" s="11" t="str">
        <f t="shared" si="127"/>
        <v>-</v>
      </c>
      <c r="AE425" s="11" t="str">
        <f t="shared" si="127"/>
        <v>-</v>
      </c>
      <c r="AF425" s="11" t="str">
        <f t="shared" si="127"/>
        <v>-</v>
      </c>
      <c r="AG425" s="11" t="str">
        <f t="shared" si="127"/>
        <v>-</v>
      </c>
      <c r="AH425" s="11" t="str">
        <f t="shared" si="127"/>
        <v>-</v>
      </c>
      <c r="AI425" s="11" t="str">
        <f t="shared" si="127"/>
        <v>-</v>
      </c>
      <c r="AJ425" s="11" t="str">
        <f t="shared" si="127"/>
        <v>-</v>
      </c>
      <c r="AK425" s="11" t="str">
        <f t="shared" si="127"/>
        <v>-</v>
      </c>
      <c r="AL425" s="11" t="str">
        <f t="shared" si="127"/>
        <v>-</v>
      </c>
      <c r="AM425" s="11" t="str">
        <f t="shared" si="127"/>
        <v>-</v>
      </c>
      <c r="AN425" s="11" t="str">
        <f t="shared" si="127"/>
        <v>-</v>
      </c>
      <c r="AO425" s="11" t="str">
        <f t="shared" si="127"/>
        <v>-</v>
      </c>
      <c r="AP425" s="113"/>
      <c r="AQ425" s="89"/>
    </row>
    <row r="426" spans="1:43" s="6" customFormat="1">
      <c r="A426" s="114">
        <f t="shared" si="96"/>
        <v>34</v>
      </c>
      <c r="B426" s="11" t="str">
        <f t="shared" ref="B426:AO426" si="128">IF(B329="-","-",ABS(B329-$AQ329))</f>
        <v>-</v>
      </c>
      <c r="C426" s="11" t="str">
        <f t="shared" si="128"/>
        <v>-</v>
      </c>
      <c r="D426" s="11">
        <f t="shared" si="128"/>
        <v>1.3846753846153854</v>
      </c>
      <c r="E426" s="11">
        <f t="shared" si="128"/>
        <v>1.6153246153846146</v>
      </c>
      <c r="F426" s="11">
        <f t="shared" si="128"/>
        <v>1.3846753846153854</v>
      </c>
      <c r="G426" s="11" t="str">
        <f t="shared" si="128"/>
        <v>-</v>
      </c>
      <c r="H426" s="11" t="str">
        <f t="shared" si="128"/>
        <v>-</v>
      </c>
      <c r="I426" s="11">
        <f t="shared" si="128"/>
        <v>0.38467538461538542</v>
      </c>
      <c r="J426" s="11">
        <f t="shared" si="128"/>
        <v>1.3846753846153854</v>
      </c>
      <c r="K426" s="11" t="str">
        <f t="shared" si="128"/>
        <v>-</v>
      </c>
      <c r="L426" s="11">
        <f t="shared" si="128"/>
        <v>4.6153246153846146</v>
      </c>
      <c r="M426" s="11">
        <f t="shared" si="128"/>
        <v>0.38467538461538542</v>
      </c>
      <c r="N426" s="11">
        <f t="shared" si="128"/>
        <v>1.6153246153846146</v>
      </c>
      <c r="O426" s="11" t="str">
        <f t="shared" si="128"/>
        <v>-</v>
      </c>
      <c r="P426" s="11" t="str">
        <f t="shared" si="128"/>
        <v>-</v>
      </c>
      <c r="Q426" s="11">
        <f t="shared" si="128"/>
        <v>2.3846753846153854</v>
      </c>
      <c r="R426" s="11" t="str">
        <f t="shared" si="128"/>
        <v>-</v>
      </c>
      <c r="S426" s="11" t="str">
        <f t="shared" si="128"/>
        <v>-</v>
      </c>
      <c r="T426" s="11">
        <f t="shared" si="128"/>
        <v>1.3846753846153854</v>
      </c>
      <c r="U426" s="11" t="str">
        <f t="shared" si="128"/>
        <v>-</v>
      </c>
      <c r="V426" s="11" t="str">
        <f t="shared" si="128"/>
        <v>-</v>
      </c>
      <c r="W426" s="11" t="str">
        <f t="shared" si="128"/>
        <v>-</v>
      </c>
      <c r="X426" s="11" t="str">
        <f t="shared" si="128"/>
        <v>-</v>
      </c>
      <c r="Y426" s="11" t="str">
        <f t="shared" si="128"/>
        <v>-</v>
      </c>
      <c r="Z426" s="11" t="str">
        <f t="shared" si="128"/>
        <v>-</v>
      </c>
      <c r="AA426" s="11">
        <f t="shared" si="128"/>
        <v>1.3846753846153854</v>
      </c>
      <c r="AB426" s="11" t="str">
        <f t="shared" si="128"/>
        <v>-</v>
      </c>
      <c r="AC426" s="11" t="str">
        <f t="shared" si="128"/>
        <v>-</v>
      </c>
      <c r="AD426" s="11">
        <f t="shared" si="128"/>
        <v>1.3846753846153854</v>
      </c>
      <c r="AE426" s="11" t="str">
        <f t="shared" si="128"/>
        <v>-</v>
      </c>
      <c r="AF426" s="11" t="str">
        <f t="shared" si="128"/>
        <v>-</v>
      </c>
      <c r="AG426" s="11" t="str">
        <f t="shared" si="128"/>
        <v>-</v>
      </c>
      <c r="AH426" s="11" t="str">
        <f t="shared" si="128"/>
        <v>-</v>
      </c>
      <c r="AI426" s="11" t="str">
        <f t="shared" si="128"/>
        <v>-</v>
      </c>
      <c r="AJ426" s="11" t="str">
        <f t="shared" si="128"/>
        <v>-</v>
      </c>
      <c r="AK426" s="11" t="str">
        <f t="shared" si="128"/>
        <v>-</v>
      </c>
      <c r="AL426" s="11" t="str">
        <f t="shared" si="128"/>
        <v>-</v>
      </c>
      <c r="AM426" s="11" t="str">
        <f t="shared" si="128"/>
        <v>-</v>
      </c>
      <c r="AN426" s="11">
        <f t="shared" si="128"/>
        <v>3.6153246153846146</v>
      </c>
      <c r="AO426" s="11" t="str">
        <f t="shared" si="128"/>
        <v>-</v>
      </c>
      <c r="AP426" s="113"/>
      <c r="AQ426" s="89"/>
    </row>
    <row r="427" spans="1:43" s="6" customFormat="1">
      <c r="A427" s="114">
        <f t="shared" si="96"/>
        <v>35</v>
      </c>
      <c r="B427" s="11" t="str">
        <f t="shared" ref="B427:AO427" si="129">IF(B330="-","-",ABS(B330-$AQ330))</f>
        <v>-</v>
      </c>
      <c r="C427" s="11" t="str">
        <f t="shared" si="129"/>
        <v>-</v>
      </c>
      <c r="D427" s="11" t="str">
        <f t="shared" si="129"/>
        <v>-</v>
      </c>
      <c r="E427" s="11" t="str">
        <f t="shared" si="129"/>
        <v>-</v>
      </c>
      <c r="F427" s="11" t="str">
        <f t="shared" si="129"/>
        <v>-</v>
      </c>
      <c r="G427" s="11" t="str">
        <f t="shared" si="129"/>
        <v>-</v>
      </c>
      <c r="H427" s="11" t="str">
        <f t="shared" si="129"/>
        <v>-</v>
      </c>
      <c r="I427" s="11" t="str">
        <f t="shared" si="129"/>
        <v>-</v>
      </c>
      <c r="J427" s="11" t="str">
        <f t="shared" si="129"/>
        <v>-</v>
      </c>
      <c r="K427" s="11" t="str">
        <f t="shared" si="129"/>
        <v>-</v>
      </c>
      <c r="L427" s="11" t="str">
        <f t="shared" si="129"/>
        <v>-</v>
      </c>
      <c r="M427" s="11" t="str">
        <f t="shared" si="129"/>
        <v>-</v>
      </c>
      <c r="N427" s="11" t="str">
        <f t="shared" si="129"/>
        <v>-</v>
      </c>
      <c r="O427" s="11" t="str">
        <f t="shared" si="129"/>
        <v>-</v>
      </c>
      <c r="P427" s="11" t="str">
        <f t="shared" si="129"/>
        <v>-</v>
      </c>
      <c r="Q427" s="11" t="str">
        <f t="shared" si="129"/>
        <v>-</v>
      </c>
      <c r="R427" s="11" t="str">
        <f t="shared" si="129"/>
        <v>-</v>
      </c>
      <c r="S427" s="11" t="str">
        <f t="shared" si="129"/>
        <v>-</v>
      </c>
      <c r="T427" s="11" t="str">
        <f t="shared" si="129"/>
        <v>-</v>
      </c>
      <c r="U427" s="11" t="str">
        <f t="shared" si="129"/>
        <v>-</v>
      </c>
      <c r="V427" s="11" t="str">
        <f t="shared" si="129"/>
        <v>-</v>
      </c>
      <c r="W427" s="11" t="str">
        <f t="shared" si="129"/>
        <v>-</v>
      </c>
      <c r="X427" s="11" t="str">
        <f t="shared" si="129"/>
        <v>-</v>
      </c>
      <c r="Y427" s="11" t="str">
        <f t="shared" si="129"/>
        <v>-</v>
      </c>
      <c r="Z427" s="11" t="str">
        <f t="shared" si="129"/>
        <v>-</v>
      </c>
      <c r="AA427" s="11" t="str">
        <f t="shared" si="129"/>
        <v>-</v>
      </c>
      <c r="AB427" s="11" t="str">
        <f t="shared" si="129"/>
        <v>-</v>
      </c>
      <c r="AC427" s="11" t="str">
        <f t="shared" si="129"/>
        <v>-</v>
      </c>
      <c r="AD427" s="11" t="str">
        <f t="shared" si="129"/>
        <v>-</v>
      </c>
      <c r="AE427" s="11" t="str">
        <f t="shared" si="129"/>
        <v>-</v>
      </c>
      <c r="AF427" s="11" t="str">
        <f t="shared" si="129"/>
        <v>-</v>
      </c>
      <c r="AG427" s="11" t="str">
        <f t="shared" si="129"/>
        <v>-</v>
      </c>
      <c r="AH427" s="11" t="str">
        <f t="shared" si="129"/>
        <v>-</v>
      </c>
      <c r="AI427" s="11" t="str">
        <f t="shared" si="129"/>
        <v>-</v>
      </c>
      <c r="AJ427" s="11" t="str">
        <f t="shared" si="129"/>
        <v>-</v>
      </c>
      <c r="AK427" s="11" t="str">
        <f t="shared" si="129"/>
        <v>-</v>
      </c>
      <c r="AL427" s="11" t="str">
        <f t="shared" si="129"/>
        <v>-</v>
      </c>
      <c r="AM427" s="11" t="str">
        <f t="shared" si="129"/>
        <v>-</v>
      </c>
      <c r="AN427" s="11" t="str">
        <f t="shared" si="129"/>
        <v>-</v>
      </c>
      <c r="AO427" s="11" t="str">
        <f t="shared" si="129"/>
        <v>-</v>
      </c>
      <c r="AP427" s="113"/>
      <c r="AQ427" s="89"/>
    </row>
    <row r="428" spans="1:43" s="6" customFormat="1">
      <c r="A428" s="114">
        <f t="shared" si="96"/>
        <v>36</v>
      </c>
      <c r="B428" s="11" t="str">
        <f t="shared" ref="B428:AO428" si="130">IF(B331="-","-",ABS(B331-$AQ331))</f>
        <v>-</v>
      </c>
      <c r="C428" s="11" t="str">
        <f t="shared" si="130"/>
        <v>-</v>
      </c>
      <c r="D428" s="11" t="str">
        <f t="shared" si="130"/>
        <v>-</v>
      </c>
      <c r="E428" s="11" t="str">
        <f t="shared" si="130"/>
        <v>-</v>
      </c>
      <c r="F428" s="11" t="str">
        <f t="shared" si="130"/>
        <v>-</v>
      </c>
      <c r="G428" s="11" t="str">
        <f t="shared" si="130"/>
        <v>-</v>
      </c>
      <c r="H428" s="11" t="str">
        <f t="shared" si="130"/>
        <v>-</v>
      </c>
      <c r="I428" s="11" t="str">
        <f t="shared" si="130"/>
        <v>-</v>
      </c>
      <c r="J428" s="11" t="str">
        <f t="shared" si="130"/>
        <v>-</v>
      </c>
      <c r="K428" s="11" t="str">
        <f t="shared" si="130"/>
        <v>-</v>
      </c>
      <c r="L428" s="11" t="str">
        <f t="shared" si="130"/>
        <v>-</v>
      </c>
      <c r="M428" s="11" t="str">
        <f t="shared" si="130"/>
        <v>-</v>
      </c>
      <c r="N428" s="11" t="str">
        <f t="shared" si="130"/>
        <v>-</v>
      </c>
      <c r="O428" s="11" t="str">
        <f t="shared" si="130"/>
        <v>-</v>
      </c>
      <c r="P428" s="11" t="str">
        <f t="shared" si="130"/>
        <v>-</v>
      </c>
      <c r="Q428" s="11" t="str">
        <f t="shared" si="130"/>
        <v>-</v>
      </c>
      <c r="R428" s="11" t="str">
        <f t="shared" si="130"/>
        <v>-</v>
      </c>
      <c r="S428" s="11" t="str">
        <f t="shared" si="130"/>
        <v>-</v>
      </c>
      <c r="T428" s="11" t="str">
        <f t="shared" si="130"/>
        <v>-</v>
      </c>
      <c r="U428" s="11" t="str">
        <f t="shared" si="130"/>
        <v>-</v>
      </c>
      <c r="V428" s="11" t="str">
        <f t="shared" si="130"/>
        <v>-</v>
      </c>
      <c r="W428" s="11" t="str">
        <f t="shared" si="130"/>
        <v>-</v>
      </c>
      <c r="X428" s="11" t="str">
        <f t="shared" si="130"/>
        <v>-</v>
      </c>
      <c r="Y428" s="11" t="str">
        <f t="shared" si="130"/>
        <v>-</v>
      </c>
      <c r="Z428" s="11" t="str">
        <f t="shared" si="130"/>
        <v>-</v>
      </c>
      <c r="AA428" s="11" t="str">
        <f t="shared" si="130"/>
        <v>-</v>
      </c>
      <c r="AB428" s="11" t="str">
        <f t="shared" si="130"/>
        <v>-</v>
      </c>
      <c r="AC428" s="11" t="str">
        <f t="shared" si="130"/>
        <v>-</v>
      </c>
      <c r="AD428" s="11" t="str">
        <f t="shared" si="130"/>
        <v>-</v>
      </c>
      <c r="AE428" s="11" t="str">
        <f t="shared" si="130"/>
        <v>-</v>
      </c>
      <c r="AF428" s="11" t="str">
        <f t="shared" si="130"/>
        <v>-</v>
      </c>
      <c r="AG428" s="11" t="str">
        <f t="shared" si="130"/>
        <v>-</v>
      </c>
      <c r="AH428" s="11" t="str">
        <f t="shared" si="130"/>
        <v>-</v>
      </c>
      <c r="AI428" s="11" t="str">
        <f t="shared" si="130"/>
        <v>-</v>
      </c>
      <c r="AJ428" s="11" t="str">
        <f t="shared" si="130"/>
        <v>-</v>
      </c>
      <c r="AK428" s="11" t="str">
        <f t="shared" si="130"/>
        <v>-</v>
      </c>
      <c r="AL428" s="11" t="str">
        <f t="shared" si="130"/>
        <v>-</v>
      </c>
      <c r="AM428" s="11" t="str">
        <f t="shared" si="130"/>
        <v>-</v>
      </c>
      <c r="AN428" s="11" t="str">
        <f t="shared" si="130"/>
        <v>-</v>
      </c>
      <c r="AO428" s="11" t="str">
        <f t="shared" si="130"/>
        <v>-</v>
      </c>
      <c r="AP428" s="113"/>
      <c r="AQ428" s="89"/>
    </row>
    <row r="429" spans="1:43" s="6" customFormat="1">
      <c r="A429" s="114">
        <f t="shared" si="96"/>
        <v>37</v>
      </c>
      <c r="B429" s="11" t="str">
        <f t="shared" ref="B429:AO429" si="131">IF(B332="-","-",ABS(B332-$AQ332))</f>
        <v>-</v>
      </c>
      <c r="C429" s="11" t="str">
        <f t="shared" si="131"/>
        <v>-</v>
      </c>
      <c r="D429" s="11" t="str">
        <f t="shared" si="131"/>
        <v>-</v>
      </c>
      <c r="E429" s="11">
        <f t="shared" si="131"/>
        <v>0.4286284285714288</v>
      </c>
      <c r="F429" s="11">
        <f t="shared" si="131"/>
        <v>0.4286284285714288</v>
      </c>
      <c r="G429" s="11" t="str">
        <f t="shared" si="131"/>
        <v>-</v>
      </c>
      <c r="H429" s="11" t="str">
        <f t="shared" si="131"/>
        <v>-</v>
      </c>
      <c r="I429" s="11">
        <f t="shared" si="131"/>
        <v>1.4286284285714288</v>
      </c>
      <c r="J429" s="11">
        <f t="shared" si="131"/>
        <v>0.5713715714285712</v>
      </c>
      <c r="K429" s="11" t="str">
        <f t="shared" si="131"/>
        <v>-</v>
      </c>
      <c r="L429" s="11">
        <f t="shared" si="131"/>
        <v>2.5713715714285712</v>
      </c>
      <c r="M429" s="11">
        <f t="shared" si="131"/>
        <v>1.5713715714285712</v>
      </c>
      <c r="N429" s="11">
        <f t="shared" si="131"/>
        <v>0.5713715714285712</v>
      </c>
      <c r="O429" s="11">
        <f t="shared" si="131"/>
        <v>1.4286284285714288</v>
      </c>
      <c r="P429" s="11" t="str">
        <f t="shared" si="131"/>
        <v>-</v>
      </c>
      <c r="Q429" s="11">
        <f t="shared" si="131"/>
        <v>0.5713715714285712</v>
      </c>
      <c r="R429" s="11" t="str">
        <f t="shared" si="131"/>
        <v>-</v>
      </c>
      <c r="S429" s="11" t="str">
        <f t="shared" si="131"/>
        <v>-</v>
      </c>
      <c r="T429" s="11">
        <f t="shared" si="131"/>
        <v>1.4286284285714288</v>
      </c>
      <c r="U429" s="11" t="str">
        <f t="shared" si="131"/>
        <v>-</v>
      </c>
      <c r="V429" s="11" t="str">
        <f t="shared" si="131"/>
        <v>-</v>
      </c>
      <c r="W429" s="11" t="str">
        <f t="shared" si="131"/>
        <v>-</v>
      </c>
      <c r="X429" s="11">
        <f t="shared" si="131"/>
        <v>0.4286284285714288</v>
      </c>
      <c r="Y429" s="11" t="str">
        <f t="shared" si="131"/>
        <v>-</v>
      </c>
      <c r="Z429" s="11" t="str">
        <f t="shared" si="131"/>
        <v>-</v>
      </c>
      <c r="AA429" s="11">
        <f t="shared" si="131"/>
        <v>1.4286284285714288</v>
      </c>
      <c r="AB429" s="11" t="str">
        <f t="shared" si="131"/>
        <v>-</v>
      </c>
      <c r="AC429" s="11" t="str">
        <f t="shared" si="131"/>
        <v>-</v>
      </c>
      <c r="AD429" s="11">
        <f t="shared" si="131"/>
        <v>0.4286284285714288</v>
      </c>
      <c r="AE429" s="11" t="str">
        <f t="shared" si="131"/>
        <v>-</v>
      </c>
      <c r="AF429" s="11" t="str">
        <f t="shared" si="131"/>
        <v>-</v>
      </c>
      <c r="AG429" s="11" t="str">
        <f t="shared" si="131"/>
        <v>-</v>
      </c>
      <c r="AH429" s="11" t="str">
        <f t="shared" si="131"/>
        <v>-</v>
      </c>
      <c r="AI429" s="11" t="str">
        <f t="shared" si="131"/>
        <v>-</v>
      </c>
      <c r="AJ429" s="11" t="str">
        <f t="shared" si="131"/>
        <v>-</v>
      </c>
      <c r="AK429" s="11" t="str">
        <f t="shared" si="131"/>
        <v>-</v>
      </c>
      <c r="AL429" s="11" t="str">
        <f t="shared" si="131"/>
        <v>-</v>
      </c>
      <c r="AM429" s="11" t="str">
        <f t="shared" si="131"/>
        <v>-</v>
      </c>
      <c r="AN429" s="11">
        <f t="shared" si="131"/>
        <v>1.5713715714285712</v>
      </c>
      <c r="AO429" s="11" t="str">
        <f t="shared" si="131"/>
        <v>-</v>
      </c>
      <c r="AP429" s="113"/>
      <c r="AQ429" s="89"/>
    </row>
    <row r="430" spans="1:43" s="6" customFormat="1">
      <c r="A430" s="114">
        <f t="shared" si="96"/>
        <v>38</v>
      </c>
      <c r="B430" s="11" t="str">
        <f t="shared" ref="B430:AO430" si="132">IF(B333="-","-",ABS(B333-$AQ333))</f>
        <v>-</v>
      </c>
      <c r="C430" s="11" t="str">
        <f t="shared" si="132"/>
        <v>-</v>
      </c>
      <c r="D430" s="11" t="str">
        <f t="shared" si="132"/>
        <v>-</v>
      </c>
      <c r="E430" s="11">
        <f t="shared" si="132"/>
        <v>1.2856582857142858</v>
      </c>
      <c r="F430" s="11">
        <f t="shared" si="132"/>
        <v>0.71434171428571425</v>
      </c>
      <c r="G430" s="11" t="str">
        <f t="shared" si="132"/>
        <v>-</v>
      </c>
      <c r="H430" s="11" t="str">
        <f t="shared" si="132"/>
        <v>-</v>
      </c>
      <c r="I430" s="11">
        <f t="shared" si="132"/>
        <v>1.7143417142857142</v>
      </c>
      <c r="J430" s="11">
        <f t="shared" si="132"/>
        <v>1.7143417142857142</v>
      </c>
      <c r="K430" s="11">
        <f t="shared" si="132"/>
        <v>2.2856582857142858</v>
      </c>
      <c r="L430" s="11">
        <f t="shared" si="132"/>
        <v>0.28565828571428575</v>
      </c>
      <c r="M430" s="11">
        <f t="shared" si="132"/>
        <v>0.28565828571428575</v>
      </c>
      <c r="N430" s="11">
        <f t="shared" si="132"/>
        <v>0.28565828571428575</v>
      </c>
      <c r="O430" s="11">
        <f t="shared" si="132"/>
        <v>0.71434171428571425</v>
      </c>
      <c r="P430" s="11" t="str">
        <f t="shared" si="132"/>
        <v>-</v>
      </c>
      <c r="Q430" s="11">
        <f t="shared" si="132"/>
        <v>2.2856582857142858</v>
      </c>
      <c r="R430" s="11" t="str">
        <f t="shared" si="132"/>
        <v>-</v>
      </c>
      <c r="S430" s="11" t="str">
        <f t="shared" si="132"/>
        <v>-</v>
      </c>
      <c r="T430" s="11">
        <f t="shared" si="132"/>
        <v>1.7143417142857142</v>
      </c>
      <c r="U430" s="11" t="str">
        <f t="shared" si="132"/>
        <v>-</v>
      </c>
      <c r="V430" s="11" t="str">
        <f t="shared" si="132"/>
        <v>-</v>
      </c>
      <c r="W430" s="11" t="str">
        <f t="shared" si="132"/>
        <v>-</v>
      </c>
      <c r="X430" s="11" t="str">
        <f t="shared" si="132"/>
        <v>-</v>
      </c>
      <c r="Y430" s="11" t="str">
        <f t="shared" si="132"/>
        <v>-</v>
      </c>
      <c r="Z430" s="11" t="str">
        <f t="shared" si="132"/>
        <v>-</v>
      </c>
      <c r="AA430" s="11">
        <f t="shared" si="132"/>
        <v>0.71434171428571425</v>
      </c>
      <c r="AB430" s="11" t="str">
        <f t="shared" si="132"/>
        <v>-</v>
      </c>
      <c r="AC430" s="11" t="str">
        <f t="shared" si="132"/>
        <v>-</v>
      </c>
      <c r="AD430" s="11">
        <f t="shared" si="132"/>
        <v>0.71434171428571425</v>
      </c>
      <c r="AE430" s="11" t="str">
        <f t="shared" si="132"/>
        <v>-</v>
      </c>
      <c r="AF430" s="11" t="str">
        <f t="shared" si="132"/>
        <v>-</v>
      </c>
      <c r="AG430" s="11" t="str">
        <f t="shared" si="132"/>
        <v>-</v>
      </c>
      <c r="AH430" s="11" t="str">
        <f t="shared" si="132"/>
        <v>-</v>
      </c>
      <c r="AI430" s="11" t="str">
        <f t="shared" si="132"/>
        <v>-</v>
      </c>
      <c r="AJ430" s="11" t="str">
        <f t="shared" si="132"/>
        <v>-</v>
      </c>
      <c r="AK430" s="11" t="str">
        <f t="shared" si="132"/>
        <v>-</v>
      </c>
      <c r="AL430" s="11" t="str">
        <f t="shared" si="132"/>
        <v>-</v>
      </c>
      <c r="AM430" s="11" t="str">
        <f t="shared" si="132"/>
        <v>-</v>
      </c>
      <c r="AN430" s="11">
        <f t="shared" si="132"/>
        <v>1.2856582857142858</v>
      </c>
      <c r="AO430" s="11" t="str">
        <f t="shared" si="132"/>
        <v>-</v>
      </c>
      <c r="AP430" s="113"/>
      <c r="AQ430" s="89"/>
    </row>
    <row r="431" spans="1:43" s="6" customFormat="1">
      <c r="A431" s="114">
        <f t="shared" si="96"/>
        <v>39</v>
      </c>
      <c r="B431" s="11" t="str">
        <f t="shared" ref="B431:AO431" si="133">IF(B334="-","-",ABS(B334-$AQ334))</f>
        <v>-</v>
      </c>
      <c r="C431" s="11" t="str">
        <f t="shared" si="133"/>
        <v>-</v>
      </c>
      <c r="D431" s="11" t="str">
        <f t="shared" si="133"/>
        <v>-</v>
      </c>
      <c r="E431" s="11" t="str">
        <f t="shared" si="133"/>
        <v>-</v>
      </c>
      <c r="F431" s="11" t="str">
        <f t="shared" si="133"/>
        <v>-</v>
      </c>
      <c r="G431" s="11" t="str">
        <f t="shared" si="133"/>
        <v>-</v>
      </c>
      <c r="H431" s="11" t="str">
        <f t="shared" si="133"/>
        <v>-</v>
      </c>
      <c r="I431" s="11" t="str">
        <f t="shared" si="133"/>
        <v>-</v>
      </c>
      <c r="J431" s="11" t="str">
        <f t="shared" si="133"/>
        <v>-</v>
      </c>
      <c r="K431" s="11" t="str">
        <f t="shared" si="133"/>
        <v>-</v>
      </c>
      <c r="L431" s="11" t="str">
        <f t="shared" si="133"/>
        <v>-</v>
      </c>
      <c r="M431" s="11" t="str">
        <f t="shared" si="133"/>
        <v>-</v>
      </c>
      <c r="N431" s="11" t="str">
        <f t="shared" si="133"/>
        <v>-</v>
      </c>
      <c r="O431" s="11" t="str">
        <f t="shared" si="133"/>
        <v>-</v>
      </c>
      <c r="P431" s="11" t="str">
        <f t="shared" si="133"/>
        <v>-</v>
      </c>
      <c r="Q431" s="11" t="str">
        <f t="shared" si="133"/>
        <v>-</v>
      </c>
      <c r="R431" s="11" t="str">
        <f t="shared" si="133"/>
        <v>-</v>
      </c>
      <c r="S431" s="11" t="str">
        <f t="shared" si="133"/>
        <v>-</v>
      </c>
      <c r="T431" s="11" t="str">
        <f t="shared" si="133"/>
        <v>-</v>
      </c>
      <c r="U431" s="11" t="str">
        <f t="shared" si="133"/>
        <v>-</v>
      </c>
      <c r="V431" s="11" t="str">
        <f t="shared" si="133"/>
        <v>-</v>
      </c>
      <c r="W431" s="11" t="str">
        <f t="shared" si="133"/>
        <v>-</v>
      </c>
      <c r="X431" s="11" t="str">
        <f t="shared" si="133"/>
        <v>-</v>
      </c>
      <c r="Y431" s="11" t="str">
        <f t="shared" si="133"/>
        <v>-</v>
      </c>
      <c r="Z431" s="11" t="str">
        <f t="shared" si="133"/>
        <v>-</v>
      </c>
      <c r="AA431" s="11" t="str">
        <f t="shared" si="133"/>
        <v>-</v>
      </c>
      <c r="AB431" s="11" t="str">
        <f t="shared" si="133"/>
        <v>-</v>
      </c>
      <c r="AC431" s="11" t="str">
        <f t="shared" si="133"/>
        <v>-</v>
      </c>
      <c r="AD431" s="11" t="str">
        <f t="shared" si="133"/>
        <v>-</v>
      </c>
      <c r="AE431" s="11" t="str">
        <f t="shared" si="133"/>
        <v>-</v>
      </c>
      <c r="AF431" s="11" t="str">
        <f t="shared" si="133"/>
        <v>-</v>
      </c>
      <c r="AG431" s="11" t="str">
        <f t="shared" si="133"/>
        <v>-</v>
      </c>
      <c r="AH431" s="11" t="str">
        <f t="shared" si="133"/>
        <v>-</v>
      </c>
      <c r="AI431" s="11" t="str">
        <f t="shared" si="133"/>
        <v>-</v>
      </c>
      <c r="AJ431" s="11" t="str">
        <f t="shared" si="133"/>
        <v>-</v>
      </c>
      <c r="AK431" s="11" t="str">
        <f t="shared" si="133"/>
        <v>-</v>
      </c>
      <c r="AL431" s="11" t="str">
        <f t="shared" si="133"/>
        <v>-</v>
      </c>
      <c r="AM431" s="11" t="str">
        <f t="shared" si="133"/>
        <v>-</v>
      </c>
      <c r="AN431" s="11" t="str">
        <f t="shared" si="133"/>
        <v>-</v>
      </c>
      <c r="AO431" s="11" t="str">
        <f t="shared" si="133"/>
        <v>-</v>
      </c>
      <c r="AP431" s="113"/>
      <c r="AQ431" s="89"/>
    </row>
    <row r="432" spans="1:43" s="6" customFormat="1">
      <c r="A432" s="114">
        <f t="shared" si="96"/>
        <v>40</v>
      </c>
      <c r="B432" s="11" t="str">
        <f t="shared" ref="B432:AO432" si="134">IF(B335="-","-",ABS(B335-$AQ335))</f>
        <v>-</v>
      </c>
      <c r="C432" s="11" t="str">
        <f t="shared" si="134"/>
        <v>-</v>
      </c>
      <c r="D432" s="11" t="str">
        <f t="shared" si="134"/>
        <v>-</v>
      </c>
      <c r="E432" s="11" t="str">
        <f t="shared" si="134"/>
        <v>-</v>
      </c>
      <c r="F432" s="11">
        <f t="shared" si="134"/>
        <v>2.3332793333333326</v>
      </c>
      <c r="G432" s="11" t="str">
        <f t="shared" si="134"/>
        <v>-</v>
      </c>
      <c r="H432" s="11" t="str">
        <f t="shared" si="134"/>
        <v>-</v>
      </c>
      <c r="I432" s="11">
        <f t="shared" si="134"/>
        <v>1.6667206666666674</v>
      </c>
      <c r="J432" s="11">
        <f t="shared" si="134"/>
        <v>0.66672066666666741</v>
      </c>
      <c r="K432" s="11" t="str">
        <f t="shared" si="134"/>
        <v>-</v>
      </c>
      <c r="L432" s="11">
        <f t="shared" si="134"/>
        <v>2.3332793333333326</v>
      </c>
      <c r="M432" s="11">
        <f t="shared" si="134"/>
        <v>2.3332793333333326</v>
      </c>
      <c r="N432" s="11">
        <f t="shared" si="134"/>
        <v>1.3332793333333326</v>
      </c>
      <c r="O432" s="11">
        <f t="shared" si="134"/>
        <v>0.33327933333333259</v>
      </c>
      <c r="P432" s="11" t="str">
        <f t="shared" si="134"/>
        <v>-</v>
      </c>
      <c r="Q432" s="11">
        <f t="shared" si="134"/>
        <v>1.6667206666666674</v>
      </c>
      <c r="R432" s="11" t="str">
        <f t="shared" si="134"/>
        <v>-</v>
      </c>
      <c r="S432" s="11" t="str">
        <f t="shared" si="134"/>
        <v>-</v>
      </c>
      <c r="T432" s="11">
        <f t="shared" si="134"/>
        <v>0.66672066666666741</v>
      </c>
      <c r="U432" s="11" t="str">
        <f t="shared" si="134"/>
        <v>-</v>
      </c>
      <c r="V432" s="11" t="str">
        <f t="shared" si="134"/>
        <v>-</v>
      </c>
      <c r="W432" s="11" t="str">
        <f t="shared" si="134"/>
        <v>-</v>
      </c>
      <c r="X432" s="11">
        <f t="shared" si="134"/>
        <v>0.66672066666666741</v>
      </c>
      <c r="Y432" s="11" t="str">
        <f t="shared" si="134"/>
        <v>-</v>
      </c>
      <c r="Z432" s="11" t="str">
        <f t="shared" si="134"/>
        <v>-</v>
      </c>
      <c r="AA432" s="11">
        <f t="shared" si="134"/>
        <v>1.6667206666666674</v>
      </c>
      <c r="AB432" s="11" t="str">
        <f t="shared" si="134"/>
        <v>-</v>
      </c>
      <c r="AC432" s="11" t="str">
        <f t="shared" si="134"/>
        <v>-</v>
      </c>
      <c r="AD432" s="11">
        <f t="shared" si="134"/>
        <v>1.6667206666666674</v>
      </c>
      <c r="AE432" s="11" t="str">
        <f t="shared" si="134"/>
        <v>-</v>
      </c>
      <c r="AF432" s="11" t="str">
        <f t="shared" si="134"/>
        <v>-</v>
      </c>
      <c r="AG432" s="11" t="str">
        <f t="shared" si="134"/>
        <v>-</v>
      </c>
      <c r="AH432" s="11" t="str">
        <f t="shared" si="134"/>
        <v>-</v>
      </c>
      <c r="AI432" s="11" t="str">
        <f t="shared" si="134"/>
        <v>-</v>
      </c>
      <c r="AJ432" s="11" t="str">
        <f t="shared" si="134"/>
        <v>-</v>
      </c>
      <c r="AK432" s="11" t="str">
        <f t="shared" si="134"/>
        <v>-</v>
      </c>
      <c r="AL432" s="11" t="str">
        <f t="shared" si="134"/>
        <v>-</v>
      </c>
      <c r="AM432" s="11" t="str">
        <f t="shared" si="134"/>
        <v>-</v>
      </c>
      <c r="AN432" s="11" t="str">
        <f t="shared" si="134"/>
        <v>-</v>
      </c>
      <c r="AO432" s="11" t="str">
        <f t="shared" si="134"/>
        <v>-</v>
      </c>
      <c r="AP432" s="113"/>
      <c r="AQ432" s="89"/>
    </row>
    <row r="433" spans="1:43" s="6" customFormat="1">
      <c r="A433" s="114">
        <f t="shared" si="96"/>
        <v>41</v>
      </c>
      <c r="B433" s="11" t="str">
        <f t="shared" ref="B433:AO433" si="135">IF(B336="-","-",ABS(B336-$AQ336))</f>
        <v>-</v>
      </c>
      <c r="C433" s="11" t="str">
        <f t="shared" si="135"/>
        <v>-</v>
      </c>
      <c r="D433" s="11" t="str">
        <f t="shared" si="135"/>
        <v>-</v>
      </c>
      <c r="E433" s="11" t="str">
        <f t="shared" si="135"/>
        <v>-</v>
      </c>
      <c r="F433" s="11" t="str">
        <f t="shared" si="135"/>
        <v>-</v>
      </c>
      <c r="G433" s="11" t="str">
        <f t="shared" si="135"/>
        <v>-</v>
      </c>
      <c r="H433" s="11" t="str">
        <f t="shared" si="135"/>
        <v>-</v>
      </c>
      <c r="I433" s="11" t="str">
        <f t="shared" si="135"/>
        <v>-</v>
      </c>
      <c r="J433" s="11" t="str">
        <f t="shared" si="135"/>
        <v>-</v>
      </c>
      <c r="K433" s="11" t="str">
        <f t="shared" si="135"/>
        <v>-</v>
      </c>
      <c r="L433" s="11" t="str">
        <f t="shared" si="135"/>
        <v>-</v>
      </c>
      <c r="M433" s="11" t="str">
        <f t="shared" si="135"/>
        <v>-</v>
      </c>
      <c r="N433" s="11" t="str">
        <f t="shared" si="135"/>
        <v>-</v>
      </c>
      <c r="O433" s="11" t="str">
        <f t="shared" si="135"/>
        <v>-</v>
      </c>
      <c r="P433" s="11" t="str">
        <f t="shared" si="135"/>
        <v>-</v>
      </c>
      <c r="Q433" s="11" t="str">
        <f t="shared" si="135"/>
        <v>-</v>
      </c>
      <c r="R433" s="11" t="str">
        <f t="shared" si="135"/>
        <v>-</v>
      </c>
      <c r="S433" s="11" t="str">
        <f t="shared" si="135"/>
        <v>-</v>
      </c>
      <c r="T433" s="11" t="str">
        <f t="shared" si="135"/>
        <v>-</v>
      </c>
      <c r="U433" s="11" t="str">
        <f t="shared" si="135"/>
        <v>-</v>
      </c>
      <c r="V433" s="11" t="str">
        <f t="shared" si="135"/>
        <v>-</v>
      </c>
      <c r="W433" s="11" t="str">
        <f t="shared" si="135"/>
        <v>-</v>
      </c>
      <c r="X433" s="11" t="str">
        <f t="shared" si="135"/>
        <v>-</v>
      </c>
      <c r="Y433" s="11" t="str">
        <f t="shared" si="135"/>
        <v>-</v>
      </c>
      <c r="Z433" s="11" t="str">
        <f t="shared" si="135"/>
        <v>-</v>
      </c>
      <c r="AA433" s="11" t="str">
        <f t="shared" si="135"/>
        <v>-</v>
      </c>
      <c r="AB433" s="11" t="str">
        <f t="shared" si="135"/>
        <v>-</v>
      </c>
      <c r="AC433" s="11" t="str">
        <f t="shared" si="135"/>
        <v>-</v>
      </c>
      <c r="AD433" s="11" t="str">
        <f t="shared" si="135"/>
        <v>-</v>
      </c>
      <c r="AE433" s="11" t="str">
        <f t="shared" si="135"/>
        <v>-</v>
      </c>
      <c r="AF433" s="11" t="str">
        <f t="shared" si="135"/>
        <v>-</v>
      </c>
      <c r="AG433" s="11" t="str">
        <f t="shared" si="135"/>
        <v>-</v>
      </c>
      <c r="AH433" s="11" t="str">
        <f t="shared" si="135"/>
        <v>-</v>
      </c>
      <c r="AI433" s="11" t="str">
        <f t="shared" si="135"/>
        <v>-</v>
      </c>
      <c r="AJ433" s="11" t="str">
        <f t="shared" si="135"/>
        <v>-</v>
      </c>
      <c r="AK433" s="11" t="str">
        <f t="shared" si="135"/>
        <v>-</v>
      </c>
      <c r="AL433" s="11" t="str">
        <f t="shared" si="135"/>
        <v>-</v>
      </c>
      <c r="AM433" s="11" t="str">
        <f t="shared" si="135"/>
        <v>-</v>
      </c>
      <c r="AN433" s="11" t="str">
        <f t="shared" si="135"/>
        <v>-</v>
      </c>
      <c r="AO433" s="11" t="str">
        <f t="shared" si="135"/>
        <v>-</v>
      </c>
      <c r="AP433" s="113"/>
      <c r="AQ433" s="89"/>
    </row>
    <row r="434" spans="1:43" s="6" customFormat="1">
      <c r="A434" s="114">
        <f t="shared" si="96"/>
        <v>42</v>
      </c>
      <c r="B434" s="11" t="str">
        <f t="shared" ref="B434:AO434" si="136">IF(B337="-","-",ABS(B337-$AQ337))</f>
        <v>-</v>
      </c>
      <c r="C434" s="11" t="str">
        <f t="shared" si="136"/>
        <v>-</v>
      </c>
      <c r="D434" s="11" t="str">
        <f t="shared" si="136"/>
        <v>-</v>
      </c>
      <c r="E434" s="11" t="str">
        <f t="shared" si="136"/>
        <v>-</v>
      </c>
      <c r="F434" s="11" t="str">
        <f t="shared" si="136"/>
        <v>-</v>
      </c>
      <c r="G434" s="11" t="str">
        <f t="shared" si="136"/>
        <v>-</v>
      </c>
      <c r="H434" s="11" t="str">
        <f t="shared" si="136"/>
        <v>-</v>
      </c>
      <c r="I434" s="11" t="str">
        <f t="shared" si="136"/>
        <v>-</v>
      </c>
      <c r="J434" s="11" t="str">
        <f t="shared" si="136"/>
        <v>-</v>
      </c>
      <c r="K434" s="11" t="str">
        <f t="shared" si="136"/>
        <v>-</v>
      </c>
      <c r="L434" s="11" t="str">
        <f t="shared" si="136"/>
        <v>-</v>
      </c>
      <c r="M434" s="11" t="str">
        <f t="shared" si="136"/>
        <v>-</v>
      </c>
      <c r="N434" s="11" t="str">
        <f t="shared" si="136"/>
        <v>-</v>
      </c>
      <c r="O434" s="11" t="str">
        <f t="shared" si="136"/>
        <v>-</v>
      </c>
      <c r="P434" s="11" t="str">
        <f t="shared" si="136"/>
        <v>-</v>
      </c>
      <c r="Q434" s="11" t="str">
        <f t="shared" si="136"/>
        <v>-</v>
      </c>
      <c r="R434" s="11" t="str">
        <f t="shared" si="136"/>
        <v>-</v>
      </c>
      <c r="S434" s="11" t="str">
        <f t="shared" si="136"/>
        <v>-</v>
      </c>
      <c r="T434" s="11" t="str">
        <f t="shared" si="136"/>
        <v>-</v>
      </c>
      <c r="U434" s="11" t="str">
        <f t="shared" si="136"/>
        <v>-</v>
      </c>
      <c r="V434" s="11" t="str">
        <f t="shared" si="136"/>
        <v>-</v>
      </c>
      <c r="W434" s="11" t="str">
        <f t="shared" si="136"/>
        <v>-</v>
      </c>
      <c r="X434" s="11" t="str">
        <f t="shared" si="136"/>
        <v>-</v>
      </c>
      <c r="Y434" s="11" t="str">
        <f t="shared" si="136"/>
        <v>-</v>
      </c>
      <c r="Z434" s="11" t="str">
        <f t="shared" si="136"/>
        <v>-</v>
      </c>
      <c r="AA434" s="11" t="str">
        <f t="shared" si="136"/>
        <v>-</v>
      </c>
      <c r="AB434" s="11" t="str">
        <f t="shared" si="136"/>
        <v>-</v>
      </c>
      <c r="AC434" s="11" t="str">
        <f t="shared" si="136"/>
        <v>-</v>
      </c>
      <c r="AD434" s="11" t="str">
        <f t="shared" si="136"/>
        <v>-</v>
      </c>
      <c r="AE434" s="11" t="str">
        <f t="shared" si="136"/>
        <v>-</v>
      </c>
      <c r="AF434" s="11" t="str">
        <f t="shared" si="136"/>
        <v>-</v>
      </c>
      <c r="AG434" s="11" t="str">
        <f t="shared" si="136"/>
        <v>-</v>
      </c>
      <c r="AH434" s="11" t="str">
        <f t="shared" si="136"/>
        <v>-</v>
      </c>
      <c r="AI434" s="11" t="str">
        <f t="shared" si="136"/>
        <v>-</v>
      </c>
      <c r="AJ434" s="11" t="str">
        <f t="shared" si="136"/>
        <v>-</v>
      </c>
      <c r="AK434" s="11" t="str">
        <f t="shared" si="136"/>
        <v>-</v>
      </c>
      <c r="AL434" s="11" t="str">
        <f t="shared" si="136"/>
        <v>-</v>
      </c>
      <c r="AM434" s="11" t="str">
        <f t="shared" si="136"/>
        <v>-</v>
      </c>
      <c r="AN434" s="11" t="str">
        <f t="shared" si="136"/>
        <v>-</v>
      </c>
      <c r="AO434" s="11" t="str">
        <f t="shared" si="136"/>
        <v>-</v>
      </c>
      <c r="AP434" s="113"/>
      <c r="AQ434" s="89"/>
    </row>
    <row r="435" spans="1:43" s="6" customFormat="1">
      <c r="A435" s="114">
        <f t="shared" si="96"/>
        <v>43</v>
      </c>
      <c r="B435" s="11" t="str">
        <f t="shared" ref="B435:AO435" si="137">IF(B338="-","-",ABS(B338-$AQ338))</f>
        <v>-</v>
      </c>
      <c r="C435" s="11">
        <f t="shared" si="137"/>
        <v>2.866615666666668</v>
      </c>
      <c r="D435" s="11" t="str">
        <f t="shared" si="137"/>
        <v>-</v>
      </c>
      <c r="E435" s="11" t="str">
        <f t="shared" si="137"/>
        <v>-</v>
      </c>
      <c r="F435" s="11">
        <f t="shared" si="137"/>
        <v>0.13338433333333199</v>
      </c>
      <c r="G435" s="11" t="str">
        <f t="shared" si="137"/>
        <v>-</v>
      </c>
      <c r="H435" s="11" t="str">
        <f t="shared" si="137"/>
        <v>-</v>
      </c>
      <c r="I435" s="11">
        <f t="shared" si="137"/>
        <v>0.86661566666666801</v>
      </c>
      <c r="J435" s="11">
        <f t="shared" si="137"/>
        <v>0.86661566666666801</v>
      </c>
      <c r="K435" s="11">
        <f t="shared" si="137"/>
        <v>1.866615666666668</v>
      </c>
      <c r="L435" s="11">
        <f t="shared" si="137"/>
        <v>1.866615666666668</v>
      </c>
      <c r="M435" s="11">
        <f t="shared" si="137"/>
        <v>1.133384333333332</v>
      </c>
      <c r="N435" s="11">
        <f t="shared" si="137"/>
        <v>0.86661566666666801</v>
      </c>
      <c r="O435" s="11">
        <f t="shared" si="137"/>
        <v>0.13338433333333199</v>
      </c>
      <c r="P435" s="11" t="str">
        <f t="shared" si="137"/>
        <v>-</v>
      </c>
      <c r="Q435" s="11">
        <f t="shared" si="137"/>
        <v>4.133384333333332</v>
      </c>
      <c r="R435" s="11" t="str">
        <f t="shared" si="137"/>
        <v>-</v>
      </c>
      <c r="S435" s="11" t="str">
        <f t="shared" si="137"/>
        <v>-</v>
      </c>
      <c r="T435" s="11">
        <f t="shared" si="137"/>
        <v>2.133384333333332</v>
      </c>
      <c r="U435" s="11" t="str">
        <f t="shared" si="137"/>
        <v>-</v>
      </c>
      <c r="V435" s="11" t="str">
        <f t="shared" si="137"/>
        <v>-</v>
      </c>
      <c r="W435" s="11" t="str">
        <f t="shared" si="137"/>
        <v>-</v>
      </c>
      <c r="X435" s="11">
        <f t="shared" si="137"/>
        <v>4.133384333333332</v>
      </c>
      <c r="Y435" s="11" t="str">
        <f t="shared" si="137"/>
        <v>-</v>
      </c>
      <c r="Z435" s="11" t="str">
        <f t="shared" si="137"/>
        <v>-</v>
      </c>
      <c r="AA435" s="11">
        <f t="shared" si="137"/>
        <v>1.133384333333332</v>
      </c>
      <c r="AB435" s="11" t="str">
        <f t="shared" si="137"/>
        <v>-</v>
      </c>
      <c r="AC435" s="11" t="str">
        <f t="shared" si="137"/>
        <v>-</v>
      </c>
      <c r="AD435" s="11" t="str">
        <f t="shared" si="137"/>
        <v>-</v>
      </c>
      <c r="AE435" s="11" t="str">
        <f t="shared" si="137"/>
        <v>-</v>
      </c>
      <c r="AF435" s="11" t="str">
        <f t="shared" si="137"/>
        <v>-</v>
      </c>
      <c r="AG435" s="11" t="str">
        <f t="shared" si="137"/>
        <v>-</v>
      </c>
      <c r="AH435" s="11" t="str">
        <f t="shared" si="137"/>
        <v>-</v>
      </c>
      <c r="AI435" s="11">
        <f t="shared" si="137"/>
        <v>2.866615666666668</v>
      </c>
      <c r="AJ435" s="11" t="str">
        <f t="shared" si="137"/>
        <v>-</v>
      </c>
      <c r="AK435" s="11" t="str">
        <f t="shared" si="137"/>
        <v>-</v>
      </c>
      <c r="AL435" s="11" t="str">
        <f t="shared" si="137"/>
        <v>-</v>
      </c>
      <c r="AM435" s="11" t="str">
        <f t="shared" si="137"/>
        <v>-</v>
      </c>
      <c r="AN435" s="11">
        <f t="shared" si="137"/>
        <v>0.86661566666666801</v>
      </c>
      <c r="AO435" s="11" t="str">
        <f t="shared" si="137"/>
        <v>-</v>
      </c>
      <c r="AP435" s="113"/>
      <c r="AQ435" s="89"/>
    </row>
    <row r="436" spans="1:43" s="6" customFormat="1">
      <c r="A436" s="114">
        <f t="shared" si="96"/>
        <v>44</v>
      </c>
      <c r="B436" s="11" t="str">
        <f t="shared" ref="B436:AO436" si="138">IF(B339="-","-",ABS(B339-$AQ339))</f>
        <v>-</v>
      </c>
      <c r="C436" s="11" t="str">
        <f t="shared" si="138"/>
        <v>-</v>
      </c>
      <c r="D436" s="11" t="str">
        <f t="shared" si="138"/>
        <v>-</v>
      </c>
      <c r="E436" s="11" t="str">
        <f t="shared" si="138"/>
        <v>-</v>
      </c>
      <c r="F436" s="11" t="str">
        <f t="shared" si="138"/>
        <v>-</v>
      </c>
      <c r="G436" s="11" t="str">
        <f t="shared" si="138"/>
        <v>-</v>
      </c>
      <c r="H436" s="11" t="str">
        <f t="shared" si="138"/>
        <v>-</v>
      </c>
      <c r="I436" s="11" t="str">
        <f t="shared" si="138"/>
        <v>-</v>
      </c>
      <c r="J436" s="11" t="str">
        <f t="shared" si="138"/>
        <v>-</v>
      </c>
      <c r="K436" s="11" t="str">
        <f t="shared" si="138"/>
        <v>-</v>
      </c>
      <c r="L436" s="11" t="str">
        <f t="shared" si="138"/>
        <v>-</v>
      </c>
      <c r="M436" s="11" t="str">
        <f t="shared" si="138"/>
        <v>-</v>
      </c>
      <c r="N436" s="11" t="str">
        <f t="shared" si="138"/>
        <v>-</v>
      </c>
      <c r="O436" s="11" t="str">
        <f t="shared" si="138"/>
        <v>-</v>
      </c>
      <c r="P436" s="11" t="str">
        <f t="shared" si="138"/>
        <v>-</v>
      </c>
      <c r="Q436" s="11" t="str">
        <f t="shared" si="138"/>
        <v>-</v>
      </c>
      <c r="R436" s="11" t="str">
        <f t="shared" si="138"/>
        <v>-</v>
      </c>
      <c r="S436" s="11" t="str">
        <f t="shared" si="138"/>
        <v>-</v>
      </c>
      <c r="T436" s="11" t="str">
        <f t="shared" si="138"/>
        <v>-</v>
      </c>
      <c r="U436" s="11" t="str">
        <f t="shared" si="138"/>
        <v>-</v>
      </c>
      <c r="V436" s="11" t="str">
        <f t="shared" si="138"/>
        <v>-</v>
      </c>
      <c r="W436" s="11" t="str">
        <f t="shared" si="138"/>
        <v>-</v>
      </c>
      <c r="X436" s="11" t="str">
        <f t="shared" si="138"/>
        <v>-</v>
      </c>
      <c r="Y436" s="11" t="str">
        <f t="shared" si="138"/>
        <v>-</v>
      </c>
      <c r="Z436" s="11" t="str">
        <f t="shared" si="138"/>
        <v>-</v>
      </c>
      <c r="AA436" s="11" t="str">
        <f t="shared" si="138"/>
        <v>-</v>
      </c>
      <c r="AB436" s="11" t="str">
        <f t="shared" si="138"/>
        <v>-</v>
      </c>
      <c r="AC436" s="11" t="str">
        <f t="shared" si="138"/>
        <v>-</v>
      </c>
      <c r="AD436" s="11" t="str">
        <f t="shared" si="138"/>
        <v>-</v>
      </c>
      <c r="AE436" s="11" t="str">
        <f t="shared" si="138"/>
        <v>-</v>
      </c>
      <c r="AF436" s="11" t="str">
        <f t="shared" si="138"/>
        <v>-</v>
      </c>
      <c r="AG436" s="11" t="str">
        <f t="shared" si="138"/>
        <v>-</v>
      </c>
      <c r="AH436" s="11" t="str">
        <f t="shared" si="138"/>
        <v>-</v>
      </c>
      <c r="AI436" s="11" t="str">
        <f t="shared" si="138"/>
        <v>-</v>
      </c>
      <c r="AJ436" s="11" t="str">
        <f t="shared" si="138"/>
        <v>-</v>
      </c>
      <c r="AK436" s="11" t="str">
        <f t="shared" si="138"/>
        <v>-</v>
      </c>
      <c r="AL436" s="11" t="str">
        <f t="shared" si="138"/>
        <v>-</v>
      </c>
      <c r="AM436" s="11" t="str">
        <f t="shared" si="138"/>
        <v>-</v>
      </c>
      <c r="AN436" s="11" t="str">
        <f t="shared" si="138"/>
        <v>-</v>
      </c>
      <c r="AO436" s="11" t="str">
        <f t="shared" si="138"/>
        <v>-</v>
      </c>
      <c r="AP436" s="113"/>
      <c r="AQ436" s="89"/>
    </row>
    <row r="437" spans="1:43" s="6" customFormat="1">
      <c r="A437" s="114">
        <f t="shared" si="96"/>
        <v>45</v>
      </c>
      <c r="B437" s="11" t="str">
        <f t="shared" ref="B437:AO437" si="139">IF(B340="-","-",ABS(B340-$AQ340))</f>
        <v>-</v>
      </c>
      <c r="C437" s="11" t="str">
        <f t="shared" si="139"/>
        <v>-</v>
      </c>
      <c r="D437" s="11" t="str">
        <f t="shared" si="139"/>
        <v>-</v>
      </c>
      <c r="E437" s="11" t="str">
        <f t="shared" si="139"/>
        <v>-</v>
      </c>
      <c r="F437" s="11" t="str">
        <f t="shared" si="139"/>
        <v>-</v>
      </c>
      <c r="G437" s="11" t="str">
        <f t="shared" si="139"/>
        <v>-</v>
      </c>
      <c r="H437" s="11" t="str">
        <f t="shared" si="139"/>
        <v>-</v>
      </c>
      <c r="I437" s="11" t="str">
        <f t="shared" si="139"/>
        <v>-</v>
      </c>
      <c r="J437" s="11" t="str">
        <f t="shared" si="139"/>
        <v>-</v>
      </c>
      <c r="K437" s="11" t="str">
        <f t="shared" si="139"/>
        <v>-</v>
      </c>
      <c r="L437" s="11" t="str">
        <f t="shared" si="139"/>
        <v>-</v>
      </c>
      <c r="M437" s="11" t="str">
        <f t="shared" si="139"/>
        <v>-</v>
      </c>
      <c r="N437" s="11" t="str">
        <f t="shared" si="139"/>
        <v>-</v>
      </c>
      <c r="O437" s="11" t="str">
        <f t="shared" si="139"/>
        <v>-</v>
      </c>
      <c r="P437" s="11" t="str">
        <f t="shared" si="139"/>
        <v>-</v>
      </c>
      <c r="Q437" s="11" t="str">
        <f t="shared" si="139"/>
        <v>-</v>
      </c>
      <c r="R437" s="11" t="str">
        <f t="shared" si="139"/>
        <v>-</v>
      </c>
      <c r="S437" s="11" t="str">
        <f t="shared" si="139"/>
        <v>-</v>
      </c>
      <c r="T437" s="11" t="str">
        <f t="shared" si="139"/>
        <v>-</v>
      </c>
      <c r="U437" s="11" t="str">
        <f t="shared" si="139"/>
        <v>-</v>
      </c>
      <c r="V437" s="11" t="str">
        <f t="shared" si="139"/>
        <v>-</v>
      </c>
      <c r="W437" s="11" t="str">
        <f t="shared" si="139"/>
        <v>-</v>
      </c>
      <c r="X437" s="11" t="str">
        <f t="shared" si="139"/>
        <v>-</v>
      </c>
      <c r="Y437" s="11" t="str">
        <f t="shared" si="139"/>
        <v>-</v>
      </c>
      <c r="Z437" s="11" t="str">
        <f t="shared" si="139"/>
        <v>-</v>
      </c>
      <c r="AA437" s="11" t="str">
        <f t="shared" si="139"/>
        <v>-</v>
      </c>
      <c r="AB437" s="11" t="str">
        <f t="shared" si="139"/>
        <v>-</v>
      </c>
      <c r="AC437" s="11" t="str">
        <f t="shared" si="139"/>
        <v>-</v>
      </c>
      <c r="AD437" s="11" t="str">
        <f t="shared" si="139"/>
        <v>-</v>
      </c>
      <c r="AE437" s="11" t="str">
        <f t="shared" si="139"/>
        <v>-</v>
      </c>
      <c r="AF437" s="11" t="str">
        <f t="shared" si="139"/>
        <v>-</v>
      </c>
      <c r="AG437" s="11" t="str">
        <f t="shared" si="139"/>
        <v>-</v>
      </c>
      <c r="AH437" s="11" t="str">
        <f t="shared" si="139"/>
        <v>-</v>
      </c>
      <c r="AI437" s="11" t="str">
        <f t="shared" si="139"/>
        <v>-</v>
      </c>
      <c r="AJ437" s="11" t="str">
        <f t="shared" si="139"/>
        <v>-</v>
      </c>
      <c r="AK437" s="11" t="str">
        <f t="shared" si="139"/>
        <v>-</v>
      </c>
      <c r="AL437" s="11" t="str">
        <f t="shared" si="139"/>
        <v>-</v>
      </c>
      <c r="AM437" s="11" t="str">
        <f t="shared" si="139"/>
        <v>-</v>
      </c>
      <c r="AN437" s="11" t="str">
        <f t="shared" si="139"/>
        <v>-</v>
      </c>
      <c r="AO437" s="11" t="str">
        <f t="shared" si="139"/>
        <v>-</v>
      </c>
      <c r="AP437" s="113"/>
      <c r="AQ437" s="89"/>
    </row>
    <row r="438" spans="1:43" s="6" customFormat="1">
      <c r="A438" s="114">
        <f t="shared" si="96"/>
        <v>46</v>
      </c>
      <c r="B438" s="11" t="str">
        <f t="shared" ref="B438:AO438" si="140">IF(B341="-","-",ABS(B341-$AQ341))</f>
        <v>-</v>
      </c>
      <c r="C438" s="11" t="str">
        <f t="shared" si="140"/>
        <v>-</v>
      </c>
      <c r="D438" s="11" t="str">
        <f t="shared" si="140"/>
        <v>-</v>
      </c>
      <c r="E438" s="11" t="str">
        <f t="shared" si="140"/>
        <v>-</v>
      </c>
      <c r="F438" s="11">
        <f t="shared" si="140"/>
        <v>1.2499520000000004</v>
      </c>
      <c r="G438" s="11" t="str">
        <f t="shared" si="140"/>
        <v>-</v>
      </c>
      <c r="H438" s="11" t="str">
        <f t="shared" si="140"/>
        <v>-</v>
      </c>
      <c r="I438" s="11">
        <f t="shared" si="140"/>
        <v>0.2499520000000004</v>
      </c>
      <c r="J438" s="11">
        <f t="shared" si="140"/>
        <v>1.7500479999999996</v>
      </c>
      <c r="K438" s="11" t="str">
        <f t="shared" si="140"/>
        <v>-</v>
      </c>
      <c r="L438" s="11">
        <f t="shared" si="140"/>
        <v>1.2499520000000004</v>
      </c>
      <c r="M438" s="11">
        <f t="shared" si="140"/>
        <v>0.2499520000000004</v>
      </c>
      <c r="N438" s="11">
        <f t="shared" si="140"/>
        <v>0.2499520000000004</v>
      </c>
      <c r="O438" s="11">
        <f t="shared" si="140"/>
        <v>0.7500479999999996</v>
      </c>
      <c r="P438" s="11" t="str">
        <f t="shared" si="140"/>
        <v>-</v>
      </c>
      <c r="Q438" s="11">
        <f t="shared" si="140"/>
        <v>3.2499520000000004</v>
      </c>
      <c r="R438" s="11" t="str">
        <f t="shared" si="140"/>
        <v>-</v>
      </c>
      <c r="S438" s="11" t="str">
        <f t="shared" si="140"/>
        <v>-</v>
      </c>
      <c r="T438" s="11">
        <f t="shared" si="140"/>
        <v>1.2499520000000004</v>
      </c>
      <c r="U438" s="11" t="str">
        <f t="shared" si="140"/>
        <v>-</v>
      </c>
      <c r="V438" s="11" t="str">
        <f t="shared" si="140"/>
        <v>-</v>
      </c>
      <c r="W438" s="11" t="str">
        <f t="shared" si="140"/>
        <v>-</v>
      </c>
      <c r="X438" s="11" t="str">
        <f t="shared" si="140"/>
        <v>-</v>
      </c>
      <c r="Y438" s="11" t="str">
        <f t="shared" si="140"/>
        <v>-</v>
      </c>
      <c r="Z438" s="11" t="str">
        <f t="shared" si="140"/>
        <v>-</v>
      </c>
      <c r="AA438" s="11">
        <f t="shared" si="140"/>
        <v>3.7500479999999996</v>
      </c>
      <c r="AB438" s="11" t="str">
        <f t="shared" si="140"/>
        <v>-</v>
      </c>
      <c r="AC438" s="11" t="str">
        <f t="shared" si="140"/>
        <v>-</v>
      </c>
      <c r="AD438" s="11">
        <f t="shared" si="140"/>
        <v>1.7500479999999996</v>
      </c>
      <c r="AE438" s="11" t="str">
        <f t="shared" si="140"/>
        <v>-</v>
      </c>
      <c r="AF438" s="11" t="str">
        <f t="shared" si="140"/>
        <v>-</v>
      </c>
      <c r="AG438" s="11" t="str">
        <f t="shared" si="140"/>
        <v>-</v>
      </c>
      <c r="AH438" s="11" t="str">
        <f t="shared" si="140"/>
        <v>-</v>
      </c>
      <c r="AI438" s="11" t="str">
        <f t="shared" si="140"/>
        <v>-</v>
      </c>
      <c r="AJ438" s="11" t="str">
        <f t="shared" si="140"/>
        <v>-</v>
      </c>
      <c r="AK438" s="11" t="str">
        <f t="shared" si="140"/>
        <v>-</v>
      </c>
      <c r="AL438" s="11" t="str">
        <f t="shared" si="140"/>
        <v>-</v>
      </c>
      <c r="AM438" s="11" t="str">
        <f t="shared" si="140"/>
        <v>-</v>
      </c>
      <c r="AN438" s="11">
        <f t="shared" si="140"/>
        <v>0.2499520000000004</v>
      </c>
      <c r="AO438" s="11" t="str">
        <f t="shared" si="140"/>
        <v>-</v>
      </c>
      <c r="AP438" s="113"/>
      <c r="AQ438" s="89"/>
    </row>
    <row r="439" spans="1:43" s="6" customFormat="1">
      <c r="A439" s="114">
        <f t="shared" si="96"/>
        <v>47</v>
      </c>
      <c r="B439" s="11" t="str">
        <f t="shared" ref="B439:AO439" si="141">IF(B342="-","-",ABS(B342-$AQ342))</f>
        <v>-</v>
      </c>
      <c r="C439" s="11" t="str">
        <f t="shared" si="141"/>
        <v>-</v>
      </c>
      <c r="D439" s="11" t="str">
        <f t="shared" si="141"/>
        <v>-</v>
      </c>
      <c r="E439" s="11" t="str">
        <f t="shared" si="141"/>
        <v>-</v>
      </c>
      <c r="F439" s="11" t="str">
        <f t="shared" si="141"/>
        <v>-</v>
      </c>
      <c r="G439" s="11" t="str">
        <f t="shared" si="141"/>
        <v>-</v>
      </c>
      <c r="H439" s="11" t="str">
        <f t="shared" si="141"/>
        <v>-</v>
      </c>
      <c r="I439" s="11" t="str">
        <f t="shared" si="141"/>
        <v>-</v>
      </c>
      <c r="J439" s="11" t="str">
        <f t="shared" si="141"/>
        <v>-</v>
      </c>
      <c r="K439" s="11" t="str">
        <f t="shared" si="141"/>
        <v>-</v>
      </c>
      <c r="L439" s="11" t="str">
        <f t="shared" si="141"/>
        <v>-</v>
      </c>
      <c r="M439" s="11" t="str">
        <f t="shared" si="141"/>
        <v>-</v>
      </c>
      <c r="N439" s="11" t="str">
        <f t="shared" si="141"/>
        <v>-</v>
      </c>
      <c r="O439" s="11" t="str">
        <f t="shared" si="141"/>
        <v>-</v>
      </c>
      <c r="P439" s="11" t="str">
        <f t="shared" si="141"/>
        <v>-</v>
      </c>
      <c r="Q439" s="11" t="str">
        <f t="shared" si="141"/>
        <v>-</v>
      </c>
      <c r="R439" s="11" t="str">
        <f t="shared" si="141"/>
        <v>-</v>
      </c>
      <c r="S439" s="11" t="str">
        <f t="shared" si="141"/>
        <v>-</v>
      </c>
      <c r="T439" s="11" t="str">
        <f t="shared" si="141"/>
        <v>-</v>
      </c>
      <c r="U439" s="11" t="str">
        <f t="shared" si="141"/>
        <v>-</v>
      </c>
      <c r="V439" s="11" t="str">
        <f t="shared" si="141"/>
        <v>-</v>
      </c>
      <c r="W439" s="11" t="str">
        <f t="shared" si="141"/>
        <v>-</v>
      </c>
      <c r="X439" s="11" t="str">
        <f t="shared" si="141"/>
        <v>-</v>
      </c>
      <c r="Y439" s="11" t="str">
        <f t="shared" si="141"/>
        <v>-</v>
      </c>
      <c r="Z439" s="11" t="str">
        <f t="shared" si="141"/>
        <v>-</v>
      </c>
      <c r="AA439" s="11" t="str">
        <f t="shared" si="141"/>
        <v>-</v>
      </c>
      <c r="AB439" s="11" t="str">
        <f t="shared" si="141"/>
        <v>-</v>
      </c>
      <c r="AC439" s="11" t="str">
        <f t="shared" si="141"/>
        <v>-</v>
      </c>
      <c r="AD439" s="11" t="str">
        <f t="shared" si="141"/>
        <v>-</v>
      </c>
      <c r="AE439" s="11" t="str">
        <f t="shared" si="141"/>
        <v>-</v>
      </c>
      <c r="AF439" s="11" t="str">
        <f t="shared" si="141"/>
        <v>-</v>
      </c>
      <c r="AG439" s="11" t="str">
        <f t="shared" si="141"/>
        <v>-</v>
      </c>
      <c r="AH439" s="11" t="str">
        <f t="shared" si="141"/>
        <v>-</v>
      </c>
      <c r="AI439" s="11" t="str">
        <f t="shared" si="141"/>
        <v>-</v>
      </c>
      <c r="AJ439" s="11" t="str">
        <f t="shared" si="141"/>
        <v>-</v>
      </c>
      <c r="AK439" s="11" t="str">
        <f t="shared" si="141"/>
        <v>-</v>
      </c>
      <c r="AL439" s="11" t="str">
        <f t="shared" si="141"/>
        <v>-</v>
      </c>
      <c r="AM439" s="11" t="str">
        <f t="shared" si="141"/>
        <v>-</v>
      </c>
      <c r="AN439" s="11" t="str">
        <f t="shared" si="141"/>
        <v>-</v>
      </c>
      <c r="AO439" s="11" t="str">
        <f t="shared" si="141"/>
        <v>-</v>
      </c>
      <c r="AP439" s="113"/>
      <c r="AQ439" s="89"/>
    </row>
    <row r="440" spans="1:43" s="6" customFormat="1">
      <c r="A440" s="114">
        <f t="shared" si="96"/>
        <v>48</v>
      </c>
      <c r="B440" s="11" t="str">
        <f t="shared" ref="B440:AO440" si="142">IF(B343="-","-",ABS(B343-$AQ343))</f>
        <v>-</v>
      </c>
      <c r="C440" s="11" t="str">
        <f t="shared" si="142"/>
        <v>-</v>
      </c>
      <c r="D440" s="11" t="str">
        <f t="shared" si="142"/>
        <v>-</v>
      </c>
      <c r="E440" s="11" t="str">
        <f t="shared" si="142"/>
        <v>-</v>
      </c>
      <c r="F440" s="11" t="str">
        <f t="shared" si="142"/>
        <v>-</v>
      </c>
      <c r="G440" s="11" t="str">
        <f t="shared" si="142"/>
        <v>-</v>
      </c>
      <c r="H440" s="11" t="str">
        <f t="shared" si="142"/>
        <v>-</v>
      </c>
      <c r="I440" s="11" t="str">
        <f t="shared" si="142"/>
        <v>-</v>
      </c>
      <c r="J440" s="11" t="str">
        <f t="shared" si="142"/>
        <v>-</v>
      </c>
      <c r="K440" s="11" t="str">
        <f t="shared" si="142"/>
        <v>-</v>
      </c>
      <c r="L440" s="11" t="str">
        <f t="shared" si="142"/>
        <v>-</v>
      </c>
      <c r="M440" s="11" t="str">
        <f t="shared" si="142"/>
        <v>-</v>
      </c>
      <c r="N440" s="11" t="str">
        <f t="shared" si="142"/>
        <v>-</v>
      </c>
      <c r="O440" s="11" t="str">
        <f t="shared" si="142"/>
        <v>-</v>
      </c>
      <c r="P440" s="11" t="str">
        <f t="shared" si="142"/>
        <v>-</v>
      </c>
      <c r="Q440" s="11" t="str">
        <f t="shared" si="142"/>
        <v>-</v>
      </c>
      <c r="R440" s="11" t="str">
        <f t="shared" si="142"/>
        <v>-</v>
      </c>
      <c r="S440" s="11" t="str">
        <f t="shared" si="142"/>
        <v>-</v>
      </c>
      <c r="T440" s="11" t="str">
        <f t="shared" si="142"/>
        <v>-</v>
      </c>
      <c r="U440" s="11" t="str">
        <f t="shared" si="142"/>
        <v>-</v>
      </c>
      <c r="V440" s="11" t="str">
        <f t="shared" si="142"/>
        <v>-</v>
      </c>
      <c r="W440" s="11" t="str">
        <f t="shared" si="142"/>
        <v>-</v>
      </c>
      <c r="X440" s="11" t="str">
        <f t="shared" si="142"/>
        <v>-</v>
      </c>
      <c r="Y440" s="11" t="str">
        <f t="shared" si="142"/>
        <v>-</v>
      </c>
      <c r="Z440" s="11" t="str">
        <f t="shared" si="142"/>
        <v>-</v>
      </c>
      <c r="AA440" s="11" t="str">
        <f t="shared" si="142"/>
        <v>-</v>
      </c>
      <c r="AB440" s="11" t="str">
        <f t="shared" si="142"/>
        <v>-</v>
      </c>
      <c r="AC440" s="11" t="str">
        <f t="shared" si="142"/>
        <v>-</v>
      </c>
      <c r="AD440" s="11" t="str">
        <f t="shared" si="142"/>
        <v>-</v>
      </c>
      <c r="AE440" s="11" t="str">
        <f t="shared" si="142"/>
        <v>-</v>
      </c>
      <c r="AF440" s="11" t="str">
        <f t="shared" si="142"/>
        <v>-</v>
      </c>
      <c r="AG440" s="11" t="str">
        <f t="shared" si="142"/>
        <v>-</v>
      </c>
      <c r="AH440" s="11" t="str">
        <f t="shared" si="142"/>
        <v>-</v>
      </c>
      <c r="AI440" s="11" t="str">
        <f t="shared" si="142"/>
        <v>-</v>
      </c>
      <c r="AJ440" s="11" t="str">
        <f t="shared" si="142"/>
        <v>-</v>
      </c>
      <c r="AK440" s="11" t="str">
        <f t="shared" si="142"/>
        <v>-</v>
      </c>
      <c r="AL440" s="11" t="str">
        <f t="shared" si="142"/>
        <v>-</v>
      </c>
      <c r="AM440" s="11" t="str">
        <f t="shared" si="142"/>
        <v>-</v>
      </c>
      <c r="AN440" s="11" t="str">
        <f t="shared" si="142"/>
        <v>-</v>
      </c>
      <c r="AO440" s="11" t="str">
        <f t="shared" si="142"/>
        <v>-</v>
      </c>
      <c r="AP440" s="113"/>
      <c r="AQ440" s="89"/>
    </row>
    <row r="441" spans="1:43" s="6" customFormat="1">
      <c r="A441" s="114">
        <f t="shared" si="96"/>
        <v>49</v>
      </c>
      <c r="B441" s="11" t="str">
        <f t="shared" ref="B441:AO441" si="143">IF(B344="-","-",ABS(B344-$AQ344))</f>
        <v>-</v>
      </c>
      <c r="C441" s="11" t="str">
        <f t="shared" si="143"/>
        <v>-</v>
      </c>
      <c r="D441" s="11" t="str">
        <f t="shared" si="143"/>
        <v>-</v>
      </c>
      <c r="E441" s="11" t="str">
        <f t="shared" si="143"/>
        <v>-</v>
      </c>
      <c r="F441" s="11" t="str">
        <f t="shared" si="143"/>
        <v>-</v>
      </c>
      <c r="G441" s="11" t="str">
        <f t="shared" si="143"/>
        <v>-</v>
      </c>
      <c r="H441" s="11" t="str">
        <f t="shared" si="143"/>
        <v>-</v>
      </c>
      <c r="I441" s="11" t="str">
        <f t="shared" si="143"/>
        <v>-</v>
      </c>
      <c r="J441" s="11" t="str">
        <f t="shared" si="143"/>
        <v>-</v>
      </c>
      <c r="K441" s="11" t="str">
        <f t="shared" si="143"/>
        <v>-</v>
      </c>
      <c r="L441" s="11" t="str">
        <f t="shared" si="143"/>
        <v>-</v>
      </c>
      <c r="M441" s="11" t="str">
        <f t="shared" si="143"/>
        <v>-</v>
      </c>
      <c r="N441" s="11" t="str">
        <f t="shared" si="143"/>
        <v>-</v>
      </c>
      <c r="O441" s="11" t="str">
        <f t="shared" si="143"/>
        <v>-</v>
      </c>
      <c r="P441" s="11" t="str">
        <f t="shared" si="143"/>
        <v>-</v>
      </c>
      <c r="Q441" s="11" t="str">
        <f t="shared" si="143"/>
        <v>-</v>
      </c>
      <c r="R441" s="11" t="str">
        <f t="shared" si="143"/>
        <v>-</v>
      </c>
      <c r="S441" s="11" t="str">
        <f t="shared" si="143"/>
        <v>-</v>
      </c>
      <c r="T441" s="11" t="str">
        <f t="shared" si="143"/>
        <v>-</v>
      </c>
      <c r="U441" s="11" t="str">
        <f t="shared" si="143"/>
        <v>-</v>
      </c>
      <c r="V441" s="11" t="str">
        <f t="shared" si="143"/>
        <v>-</v>
      </c>
      <c r="W441" s="11" t="str">
        <f t="shared" si="143"/>
        <v>-</v>
      </c>
      <c r="X441" s="11" t="str">
        <f t="shared" si="143"/>
        <v>-</v>
      </c>
      <c r="Y441" s="11" t="str">
        <f t="shared" si="143"/>
        <v>-</v>
      </c>
      <c r="Z441" s="11" t="str">
        <f t="shared" si="143"/>
        <v>-</v>
      </c>
      <c r="AA441" s="11" t="str">
        <f t="shared" si="143"/>
        <v>-</v>
      </c>
      <c r="AB441" s="11" t="str">
        <f t="shared" si="143"/>
        <v>-</v>
      </c>
      <c r="AC441" s="11" t="str">
        <f t="shared" si="143"/>
        <v>-</v>
      </c>
      <c r="AD441" s="11" t="str">
        <f t="shared" si="143"/>
        <v>-</v>
      </c>
      <c r="AE441" s="11" t="str">
        <f t="shared" si="143"/>
        <v>-</v>
      </c>
      <c r="AF441" s="11" t="str">
        <f t="shared" si="143"/>
        <v>-</v>
      </c>
      <c r="AG441" s="11" t="str">
        <f t="shared" si="143"/>
        <v>-</v>
      </c>
      <c r="AH441" s="11" t="str">
        <f t="shared" si="143"/>
        <v>-</v>
      </c>
      <c r="AI441" s="11" t="str">
        <f t="shared" si="143"/>
        <v>-</v>
      </c>
      <c r="AJ441" s="11" t="str">
        <f t="shared" si="143"/>
        <v>-</v>
      </c>
      <c r="AK441" s="11" t="str">
        <f t="shared" si="143"/>
        <v>-</v>
      </c>
      <c r="AL441" s="11" t="str">
        <f t="shared" si="143"/>
        <v>-</v>
      </c>
      <c r="AM441" s="11" t="str">
        <f t="shared" si="143"/>
        <v>-</v>
      </c>
      <c r="AN441" s="11" t="str">
        <f t="shared" si="143"/>
        <v>-</v>
      </c>
      <c r="AO441" s="11" t="str">
        <f t="shared" si="143"/>
        <v>-</v>
      </c>
      <c r="AP441" s="113"/>
      <c r="AQ441" s="89"/>
    </row>
    <row r="442" spans="1:43" s="6" customFormat="1">
      <c r="A442" s="114">
        <f t="shared" si="96"/>
        <v>50</v>
      </c>
      <c r="B442" s="11" t="str">
        <f t="shared" ref="B442:AO442" si="144">IF(B345="-","-",ABS(B345-$AQ345))</f>
        <v>-</v>
      </c>
      <c r="C442" s="11" t="str">
        <f t="shared" si="144"/>
        <v>-</v>
      </c>
      <c r="D442" s="11" t="str">
        <f t="shared" si="144"/>
        <v>-</v>
      </c>
      <c r="E442" s="11" t="str">
        <f t="shared" si="144"/>
        <v>-</v>
      </c>
      <c r="F442" s="11" t="str">
        <f t="shared" si="144"/>
        <v>-</v>
      </c>
      <c r="G442" s="11" t="str">
        <f t="shared" si="144"/>
        <v>-</v>
      </c>
      <c r="H442" s="11" t="str">
        <f t="shared" si="144"/>
        <v>-</v>
      </c>
      <c r="I442" s="11" t="str">
        <f t="shared" si="144"/>
        <v>-</v>
      </c>
      <c r="J442" s="11" t="str">
        <f t="shared" si="144"/>
        <v>-</v>
      </c>
      <c r="K442" s="11" t="str">
        <f t="shared" si="144"/>
        <v>-</v>
      </c>
      <c r="L442" s="11" t="str">
        <f t="shared" si="144"/>
        <v>-</v>
      </c>
      <c r="M442" s="11" t="str">
        <f t="shared" si="144"/>
        <v>-</v>
      </c>
      <c r="N442" s="11" t="str">
        <f t="shared" si="144"/>
        <v>-</v>
      </c>
      <c r="O442" s="11" t="str">
        <f t="shared" si="144"/>
        <v>-</v>
      </c>
      <c r="P442" s="11" t="str">
        <f t="shared" si="144"/>
        <v>-</v>
      </c>
      <c r="Q442" s="11" t="str">
        <f t="shared" si="144"/>
        <v>-</v>
      </c>
      <c r="R442" s="11" t="str">
        <f t="shared" si="144"/>
        <v>-</v>
      </c>
      <c r="S442" s="11" t="str">
        <f t="shared" si="144"/>
        <v>-</v>
      </c>
      <c r="T442" s="11" t="str">
        <f t="shared" si="144"/>
        <v>-</v>
      </c>
      <c r="U442" s="11" t="str">
        <f t="shared" si="144"/>
        <v>-</v>
      </c>
      <c r="V442" s="11" t="str">
        <f t="shared" si="144"/>
        <v>-</v>
      </c>
      <c r="W442" s="11" t="str">
        <f t="shared" si="144"/>
        <v>-</v>
      </c>
      <c r="X442" s="11" t="str">
        <f t="shared" si="144"/>
        <v>-</v>
      </c>
      <c r="Y442" s="11" t="str">
        <f t="shared" si="144"/>
        <v>-</v>
      </c>
      <c r="Z442" s="11" t="str">
        <f t="shared" si="144"/>
        <v>-</v>
      </c>
      <c r="AA442" s="11" t="str">
        <f t="shared" si="144"/>
        <v>-</v>
      </c>
      <c r="AB442" s="11" t="str">
        <f t="shared" si="144"/>
        <v>-</v>
      </c>
      <c r="AC442" s="11" t="str">
        <f t="shared" si="144"/>
        <v>-</v>
      </c>
      <c r="AD442" s="11" t="str">
        <f t="shared" si="144"/>
        <v>-</v>
      </c>
      <c r="AE442" s="11" t="str">
        <f t="shared" si="144"/>
        <v>-</v>
      </c>
      <c r="AF442" s="11" t="str">
        <f t="shared" si="144"/>
        <v>-</v>
      </c>
      <c r="AG442" s="11" t="str">
        <f t="shared" si="144"/>
        <v>-</v>
      </c>
      <c r="AH442" s="11" t="str">
        <f t="shared" si="144"/>
        <v>-</v>
      </c>
      <c r="AI442" s="11" t="str">
        <f t="shared" si="144"/>
        <v>-</v>
      </c>
      <c r="AJ442" s="11" t="str">
        <f t="shared" si="144"/>
        <v>-</v>
      </c>
      <c r="AK442" s="11" t="str">
        <f t="shared" si="144"/>
        <v>-</v>
      </c>
      <c r="AL442" s="11" t="str">
        <f t="shared" si="144"/>
        <v>-</v>
      </c>
      <c r="AM442" s="11" t="str">
        <f t="shared" si="144"/>
        <v>-</v>
      </c>
      <c r="AN442" s="11" t="str">
        <f t="shared" si="144"/>
        <v>-</v>
      </c>
      <c r="AO442" s="11" t="str">
        <f t="shared" si="144"/>
        <v>-</v>
      </c>
      <c r="AP442" s="113"/>
      <c r="AQ442" s="89"/>
    </row>
    <row r="443" spans="1:43" s="6" customFormat="1">
      <c r="A443" s="114">
        <f t="shared" si="96"/>
        <v>51</v>
      </c>
      <c r="B443" s="11" t="str">
        <f t="shared" ref="B443:AO443" si="145">IF(B346="-","-",ABS(B346-$AQ346))</f>
        <v>-</v>
      </c>
      <c r="C443" s="11" t="str">
        <f t="shared" si="145"/>
        <v>-</v>
      </c>
      <c r="D443" s="11" t="str">
        <f t="shared" si="145"/>
        <v>-</v>
      </c>
      <c r="E443" s="11" t="str">
        <f t="shared" si="145"/>
        <v>-</v>
      </c>
      <c r="F443" s="11">
        <f t="shared" si="145"/>
        <v>0.54541154545454607</v>
      </c>
      <c r="G443" s="11" t="str">
        <f t="shared" si="145"/>
        <v>-</v>
      </c>
      <c r="H443" s="11" t="str">
        <f t="shared" si="145"/>
        <v>-</v>
      </c>
      <c r="I443" s="11">
        <f t="shared" si="145"/>
        <v>3.5454115454545461</v>
      </c>
      <c r="J443" s="11">
        <f t="shared" si="145"/>
        <v>1.4545884545454539</v>
      </c>
      <c r="K443" s="11" t="str">
        <f t="shared" si="145"/>
        <v>-</v>
      </c>
      <c r="L443" s="11">
        <f t="shared" si="145"/>
        <v>1.4545884545454539</v>
      </c>
      <c r="M443" s="11">
        <f t="shared" si="145"/>
        <v>0.54541154545454607</v>
      </c>
      <c r="N443" s="11">
        <f t="shared" si="145"/>
        <v>2.5454115454545461</v>
      </c>
      <c r="O443" s="11">
        <f t="shared" si="145"/>
        <v>1.4545884545454539</v>
      </c>
      <c r="P443" s="11" t="str">
        <f t="shared" si="145"/>
        <v>-</v>
      </c>
      <c r="Q443" s="11">
        <f t="shared" si="145"/>
        <v>3.4545884545454539</v>
      </c>
      <c r="R443" s="11" t="str">
        <f t="shared" si="145"/>
        <v>-</v>
      </c>
      <c r="S443" s="11" t="str">
        <f t="shared" si="145"/>
        <v>-</v>
      </c>
      <c r="T443" s="11">
        <f t="shared" si="145"/>
        <v>2.5454115454545461</v>
      </c>
      <c r="U443" s="11" t="str">
        <f t="shared" si="145"/>
        <v>-</v>
      </c>
      <c r="V443" s="11" t="str">
        <f t="shared" si="145"/>
        <v>-</v>
      </c>
      <c r="W443" s="11" t="str">
        <f t="shared" si="145"/>
        <v>-</v>
      </c>
      <c r="X443" s="11" t="str">
        <f t="shared" si="145"/>
        <v>-</v>
      </c>
      <c r="Y443" s="11" t="str">
        <f t="shared" si="145"/>
        <v>-</v>
      </c>
      <c r="Z443" s="11" t="str">
        <f t="shared" si="145"/>
        <v>-</v>
      </c>
      <c r="AA443" s="11" t="str">
        <f t="shared" si="145"/>
        <v>-</v>
      </c>
      <c r="AB443" s="11" t="str">
        <f t="shared" si="145"/>
        <v>-</v>
      </c>
      <c r="AC443" s="11" t="str">
        <f t="shared" si="145"/>
        <v>-</v>
      </c>
      <c r="AD443" s="11">
        <f t="shared" si="145"/>
        <v>1.4545884545454539</v>
      </c>
      <c r="AE443" s="11" t="str">
        <f t="shared" si="145"/>
        <v>-</v>
      </c>
      <c r="AF443" s="11" t="str">
        <f t="shared" si="145"/>
        <v>-</v>
      </c>
      <c r="AG443" s="11" t="str">
        <f t="shared" si="145"/>
        <v>-</v>
      </c>
      <c r="AH443" s="11" t="str">
        <f t="shared" si="145"/>
        <v>-</v>
      </c>
      <c r="AI443" s="11" t="str">
        <f t="shared" si="145"/>
        <v>-</v>
      </c>
      <c r="AJ443" s="11" t="str">
        <f t="shared" si="145"/>
        <v>-</v>
      </c>
      <c r="AK443" s="11" t="str">
        <f t="shared" si="145"/>
        <v>-</v>
      </c>
      <c r="AL443" s="11" t="str">
        <f t="shared" si="145"/>
        <v>-</v>
      </c>
      <c r="AM443" s="11" t="str">
        <f t="shared" si="145"/>
        <v>-</v>
      </c>
      <c r="AN443" s="11">
        <f t="shared" si="145"/>
        <v>0.45458845454545393</v>
      </c>
      <c r="AO443" s="11" t="str">
        <f t="shared" si="145"/>
        <v>-</v>
      </c>
      <c r="AP443" s="113"/>
      <c r="AQ443" s="89"/>
    </row>
    <row r="444" spans="1:43" s="6" customFormat="1">
      <c r="A444" s="114">
        <f t="shared" si="96"/>
        <v>52</v>
      </c>
      <c r="B444" s="11" t="str">
        <f t="shared" ref="B444:AO444" si="146">IF(B347="-","-",ABS(B347-$AQ347))</f>
        <v>-</v>
      </c>
      <c r="C444" s="11" t="str">
        <f t="shared" si="146"/>
        <v>-</v>
      </c>
      <c r="D444" s="11" t="str">
        <f t="shared" si="146"/>
        <v>-</v>
      </c>
      <c r="E444" s="11" t="str">
        <f t="shared" si="146"/>
        <v>-</v>
      </c>
      <c r="F444" s="11" t="str">
        <f t="shared" si="146"/>
        <v>-</v>
      </c>
      <c r="G444" s="11" t="str">
        <f t="shared" si="146"/>
        <v>-</v>
      </c>
      <c r="H444" s="11" t="str">
        <f t="shared" si="146"/>
        <v>-</v>
      </c>
      <c r="I444" s="11" t="str">
        <f t="shared" si="146"/>
        <v>-</v>
      </c>
      <c r="J444" s="11" t="str">
        <f t="shared" si="146"/>
        <v>-</v>
      </c>
      <c r="K444" s="11" t="str">
        <f t="shared" si="146"/>
        <v>-</v>
      </c>
      <c r="L444" s="11" t="str">
        <f t="shared" si="146"/>
        <v>-</v>
      </c>
      <c r="M444" s="11" t="str">
        <f t="shared" si="146"/>
        <v>-</v>
      </c>
      <c r="N444" s="11" t="str">
        <f t="shared" si="146"/>
        <v>-</v>
      </c>
      <c r="O444" s="11" t="str">
        <f t="shared" si="146"/>
        <v>-</v>
      </c>
      <c r="P444" s="11" t="str">
        <f t="shared" si="146"/>
        <v>-</v>
      </c>
      <c r="Q444" s="11" t="str">
        <f t="shared" si="146"/>
        <v>-</v>
      </c>
      <c r="R444" s="11" t="str">
        <f t="shared" si="146"/>
        <v>-</v>
      </c>
      <c r="S444" s="11" t="str">
        <f t="shared" si="146"/>
        <v>-</v>
      </c>
      <c r="T444" s="11" t="str">
        <f t="shared" si="146"/>
        <v>-</v>
      </c>
      <c r="U444" s="11" t="str">
        <f t="shared" si="146"/>
        <v>-</v>
      </c>
      <c r="V444" s="11" t="str">
        <f t="shared" si="146"/>
        <v>-</v>
      </c>
      <c r="W444" s="11" t="str">
        <f t="shared" si="146"/>
        <v>-</v>
      </c>
      <c r="X444" s="11" t="str">
        <f t="shared" si="146"/>
        <v>-</v>
      </c>
      <c r="Y444" s="11" t="str">
        <f t="shared" si="146"/>
        <v>-</v>
      </c>
      <c r="Z444" s="11" t="str">
        <f t="shared" si="146"/>
        <v>-</v>
      </c>
      <c r="AA444" s="11" t="str">
        <f t="shared" si="146"/>
        <v>-</v>
      </c>
      <c r="AB444" s="11" t="str">
        <f t="shared" si="146"/>
        <v>-</v>
      </c>
      <c r="AC444" s="11" t="str">
        <f t="shared" si="146"/>
        <v>-</v>
      </c>
      <c r="AD444" s="11" t="str">
        <f t="shared" si="146"/>
        <v>-</v>
      </c>
      <c r="AE444" s="11" t="str">
        <f t="shared" si="146"/>
        <v>-</v>
      </c>
      <c r="AF444" s="11" t="str">
        <f t="shared" si="146"/>
        <v>-</v>
      </c>
      <c r="AG444" s="11" t="str">
        <f t="shared" si="146"/>
        <v>-</v>
      </c>
      <c r="AH444" s="11" t="str">
        <f t="shared" si="146"/>
        <v>-</v>
      </c>
      <c r="AI444" s="11" t="str">
        <f t="shared" si="146"/>
        <v>-</v>
      </c>
      <c r="AJ444" s="11" t="str">
        <f t="shared" si="146"/>
        <v>-</v>
      </c>
      <c r="AK444" s="11" t="str">
        <f t="shared" si="146"/>
        <v>-</v>
      </c>
      <c r="AL444" s="11" t="str">
        <f t="shared" si="146"/>
        <v>-</v>
      </c>
      <c r="AM444" s="11" t="str">
        <f t="shared" si="146"/>
        <v>-</v>
      </c>
      <c r="AN444" s="11" t="str">
        <f t="shared" si="146"/>
        <v>-</v>
      </c>
      <c r="AO444" s="11" t="str">
        <f t="shared" si="146"/>
        <v>-</v>
      </c>
      <c r="AP444" s="113"/>
      <c r="AQ444" s="89"/>
    </row>
    <row r="445" spans="1:43" s="6" customFormat="1">
      <c r="A445" s="114">
        <f t="shared" si="96"/>
        <v>53</v>
      </c>
      <c r="B445" s="11" t="str">
        <f t="shared" ref="B445:AO445" si="147">IF(B348="-","-",ABS(B348-$AQ348))</f>
        <v>-</v>
      </c>
      <c r="C445" s="11" t="str">
        <f t="shared" si="147"/>
        <v>-</v>
      </c>
      <c r="D445" s="11" t="str">
        <f t="shared" si="147"/>
        <v>-</v>
      </c>
      <c r="E445" s="11" t="str">
        <f t="shared" si="147"/>
        <v>-</v>
      </c>
      <c r="F445" s="11" t="str">
        <f t="shared" si="147"/>
        <v>-</v>
      </c>
      <c r="G445" s="11" t="str">
        <f t="shared" si="147"/>
        <v>-</v>
      </c>
      <c r="H445" s="11" t="str">
        <f t="shared" si="147"/>
        <v>-</v>
      </c>
      <c r="I445" s="11" t="str">
        <f t="shared" si="147"/>
        <v>-</v>
      </c>
      <c r="J445" s="11" t="str">
        <f t="shared" si="147"/>
        <v>-</v>
      </c>
      <c r="K445" s="11" t="str">
        <f t="shared" si="147"/>
        <v>-</v>
      </c>
      <c r="L445" s="11" t="str">
        <f t="shared" si="147"/>
        <v>-</v>
      </c>
      <c r="M445" s="11" t="str">
        <f t="shared" si="147"/>
        <v>-</v>
      </c>
      <c r="N445" s="11" t="str">
        <f t="shared" si="147"/>
        <v>-</v>
      </c>
      <c r="O445" s="11" t="str">
        <f t="shared" si="147"/>
        <v>-</v>
      </c>
      <c r="P445" s="11" t="str">
        <f t="shared" si="147"/>
        <v>-</v>
      </c>
      <c r="Q445" s="11" t="str">
        <f t="shared" si="147"/>
        <v>-</v>
      </c>
      <c r="R445" s="11" t="str">
        <f t="shared" si="147"/>
        <v>-</v>
      </c>
      <c r="S445" s="11" t="str">
        <f t="shared" si="147"/>
        <v>-</v>
      </c>
      <c r="T445" s="11" t="str">
        <f t="shared" si="147"/>
        <v>-</v>
      </c>
      <c r="U445" s="11" t="str">
        <f t="shared" si="147"/>
        <v>-</v>
      </c>
      <c r="V445" s="11" t="str">
        <f t="shared" si="147"/>
        <v>-</v>
      </c>
      <c r="W445" s="11" t="str">
        <f t="shared" si="147"/>
        <v>-</v>
      </c>
      <c r="X445" s="11" t="str">
        <f t="shared" si="147"/>
        <v>-</v>
      </c>
      <c r="Y445" s="11" t="str">
        <f t="shared" si="147"/>
        <v>-</v>
      </c>
      <c r="Z445" s="11" t="str">
        <f t="shared" si="147"/>
        <v>-</v>
      </c>
      <c r="AA445" s="11" t="str">
        <f t="shared" si="147"/>
        <v>-</v>
      </c>
      <c r="AB445" s="11" t="str">
        <f t="shared" si="147"/>
        <v>-</v>
      </c>
      <c r="AC445" s="11" t="str">
        <f t="shared" si="147"/>
        <v>-</v>
      </c>
      <c r="AD445" s="11" t="str">
        <f t="shared" si="147"/>
        <v>-</v>
      </c>
      <c r="AE445" s="11" t="str">
        <f t="shared" si="147"/>
        <v>-</v>
      </c>
      <c r="AF445" s="11" t="str">
        <f t="shared" si="147"/>
        <v>-</v>
      </c>
      <c r="AG445" s="11" t="str">
        <f t="shared" si="147"/>
        <v>-</v>
      </c>
      <c r="AH445" s="11" t="str">
        <f t="shared" si="147"/>
        <v>-</v>
      </c>
      <c r="AI445" s="11" t="str">
        <f t="shared" si="147"/>
        <v>-</v>
      </c>
      <c r="AJ445" s="11" t="str">
        <f t="shared" si="147"/>
        <v>-</v>
      </c>
      <c r="AK445" s="11" t="str">
        <f t="shared" si="147"/>
        <v>-</v>
      </c>
      <c r="AL445" s="11" t="str">
        <f t="shared" si="147"/>
        <v>-</v>
      </c>
      <c r="AM445" s="11" t="str">
        <f t="shared" si="147"/>
        <v>-</v>
      </c>
      <c r="AN445" s="11" t="str">
        <f t="shared" si="147"/>
        <v>-</v>
      </c>
      <c r="AO445" s="11" t="str">
        <f t="shared" si="147"/>
        <v>-</v>
      </c>
      <c r="AP445" s="113"/>
      <c r="AQ445" s="89"/>
    </row>
    <row r="446" spans="1:43" s="6" customFormat="1">
      <c r="A446" s="114">
        <f t="shared" si="96"/>
        <v>54</v>
      </c>
      <c r="B446" s="11" t="str">
        <f t="shared" ref="B446:AO446" si="148">IF(B349="-","-",ABS(B349-$AQ349))</f>
        <v>-</v>
      </c>
      <c r="C446" s="11" t="str">
        <f t="shared" si="148"/>
        <v>-</v>
      </c>
      <c r="D446" s="11" t="str">
        <f t="shared" si="148"/>
        <v>-</v>
      </c>
      <c r="E446" s="11" t="str">
        <f t="shared" si="148"/>
        <v>-</v>
      </c>
      <c r="F446" s="11" t="str">
        <f t="shared" si="148"/>
        <v>-</v>
      </c>
      <c r="G446" s="11" t="str">
        <f t="shared" si="148"/>
        <v>-</v>
      </c>
      <c r="H446" s="11" t="str">
        <f t="shared" si="148"/>
        <v>-</v>
      </c>
      <c r="I446" s="11" t="str">
        <f t="shared" si="148"/>
        <v>-</v>
      </c>
      <c r="J446" s="11" t="str">
        <f t="shared" si="148"/>
        <v>-</v>
      </c>
      <c r="K446" s="11" t="str">
        <f t="shared" si="148"/>
        <v>-</v>
      </c>
      <c r="L446" s="11" t="str">
        <f t="shared" si="148"/>
        <v>-</v>
      </c>
      <c r="M446" s="11" t="str">
        <f t="shared" si="148"/>
        <v>-</v>
      </c>
      <c r="N446" s="11" t="str">
        <f t="shared" si="148"/>
        <v>-</v>
      </c>
      <c r="O446" s="11" t="str">
        <f t="shared" si="148"/>
        <v>-</v>
      </c>
      <c r="P446" s="11" t="str">
        <f t="shared" si="148"/>
        <v>-</v>
      </c>
      <c r="Q446" s="11" t="str">
        <f t="shared" si="148"/>
        <v>-</v>
      </c>
      <c r="R446" s="11" t="str">
        <f t="shared" si="148"/>
        <v>-</v>
      </c>
      <c r="S446" s="11" t="str">
        <f t="shared" si="148"/>
        <v>-</v>
      </c>
      <c r="T446" s="11" t="str">
        <f t="shared" si="148"/>
        <v>-</v>
      </c>
      <c r="U446" s="11" t="str">
        <f t="shared" si="148"/>
        <v>-</v>
      </c>
      <c r="V446" s="11" t="str">
        <f t="shared" si="148"/>
        <v>-</v>
      </c>
      <c r="W446" s="11" t="str">
        <f t="shared" si="148"/>
        <v>-</v>
      </c>
      <c r="X446" s="11" t="str">
        <f t="shared" si="148"/>
        <v>-</v>
      </c>
      <c r="Y446" s="11" t="str">
        <f t="shared" si="148"/>
        <v>-</v>
      </c>
      <c r="Z446" s="11" t="str">
        <f t="shared" si="148"/>
        <v>-</v>
      </c>
      <c r="AA446" s="11" t="str">
        <f t="shared" si="148"/>
        <v>-</v>
      </c>
      <c r="AB446" s="11" t="str">
        <f t="shared" si="148"/>
        <v>-</v>
      </c>
      <c r="AC446" s="11" t="str">
        <f t="shared" si="148"/>
        <v>-</v>
      </c>
      <c r="AD446" s="11" t="str">
        <f t="shared" si="148"/>
        <v>-</v>
      </c>
      <c r="AE446" s="11" t="str">
        <f t="shared" si="148"/>
        <v>-</v>
      </c>
      <c r="AF446" s="11" t="str">
        <f t="shared" si="148"/>
        <v>-</v>
      </c>
      <c r="AG446" s="11" t="str">
        <f t="shared" si="148"/>
        <v>-</v>
      </c>
      <c r="AH446" s="11" t="str">
        <f t="shared" si="148"/>
        <v>-</v>
      </c>
      <c r="AI446" s="11" t="str">
        <f t="shared" si="148"/>
        <v>-</v>
      </c>
      <c r="AJ446" s="11" t="str">
        <f t="shared" si="148"/>
        <v>-</v>
      </c>
      <c r="AK446" s="11" t="str">
        <f t="shared" si="148"/>
        <v>-</v>
      </c>
      <c r="AL446" s="11" t="str">
        <f t="shared" si="148"/>
        <v>-</v>
      </c>
      <c r="AM446" s="11" t="str">
        <f t="shared" si="148"/>
        <v>-</v>
      </c>
      <c r="AN446" s="11" t="str">
        <f t="shared" si="148"/>
        <v>-</v>
      </c>
      <c r="AO446" s="11" t="str">
        <f t="shared" si="148"/>
        <v>-</v>
      </c>
      <c r="AP446" s="113"/>
      <c r="AQ446" s="89"/>
    </row>
    <row r="447" spans="1:43" s="6" customFormat="1">
      <c r="A447" s="114">
        <f t="shared" si="96"/>
        <v>55</v>
      </c>
      <c r="B447" s="11" t="str">
        <f t="shared" ref="B447:AO447" si="149">IF(B350="-","-",ABS(B350-$AQ350))</f>
        <v>-</v>
      </c>
      <c r="C447" s="11" t="str">
        <f t="shared" si="149"/>
        <v>-</v>
      </c>
      <c r="D447" s="11" t="str">
        <f t="shared" si="149"/>
        <v>-</v>
      </c>
      <c r="E447" s="11" t="str">
        <f t="shared" si="149"/>
        <v>-</v>
      </c>
      <c r="F447" s="11" t="str">
        <f t="shared" si="149"/>
        <v>-</v>
      </c>
      <c r="G447" s="11" t="str">
        <f t="shared" si="149"/>
        <v>-</v>
      </c>
      <c r="H447" s="11" t="str">
        <f t="shared" si="149"/>
        <v>-</v>
      </c>
      <c r="I447" s="11" t="str">
        <f t="shared" si="149"/>
        <v>-</v>
      </c>
      <c r="J447" s="11" t="str">
        <f t="shared" si="149"/>
        <v>-</v>
      </c>
      <c r="K447" s="11" t="str">
        <f t="shared" si="149"/>
        <v>-</v>
      </c>
      <c r="L447" s="11" t="str">
        <f t="shared" si="149"/>
        <v>-</v>
      </c>
      <c r="M447" s="11" t="str">
        <f t="shared" si="149"/>
        <v>-</v>
      </c>
      <c r="N447" s="11" t="str">
        <f t="shared" si="149"/>
        <v>-</v>
      </c>
      <c r="O447" s="11" t="str">
        <f t="shared" si="149"/>
        <v>-</v>
      </c>
      <c r="P447" s="11" t="str">
        <f t="shared" si="149"/>
        <v>-</v>
      </c>
      <c r="Q447" s="11" t="str">
        <f t="shared" si="149"/>
        <v>-</v>
      </c>
      <c r="R447" s="11" t="str">
        <f t="shared" si="149"/>
        <v>-</v>
      </c>
      <c r="S447" s="11" t="str">
        <f t="shared" si="149"/>
        <v>-</v>
      </c>
      <c r="T447" s="11" t="str">
        <f t="shared" si="149"/>
        <v>-</v>
      </c>
      <c r="U447" s="11" t="str">
        <f t="shared" si="149"/>
        <v>-</v>
      </c>
      <c r="V447" s="11" t="str">
        <f t="shared" si="149"/>
        <v>-</v>
      </c>
      <c r="W447" s="11" t="str">
        <f t="shared" si="149"/>
        <v>-</v>
      </c>
      <c r="X447" s="11" t="str">
        <f t="shared" si="149"/>
        <v>-</v>
      </c>
      <c r="Y447" s="11" t="str">
        <f t="shared" si="149"/>
        <v>-</v>
      </c>
      <c r="Z447" s="11" t="str">
        <f t="shared" si="149"/>
        <v>-</v>
      </c>
      <c r="AA447" s="11" t="str">
        <f t="shared" si="149"/>
        <v>-</v>
      </c>
      <c r="AB447" s="11" t="str">
        <f t="shared" si="149"/>
        <v>-</v>
      </c>
      <c r="AC447" s="11" t="str">
        <f t="shared" si="149"/>
        <v>-</v>
      </c>
      <c r="AD447" s="11" t="str">
        <f t="shared" si="149"/>
        <v>-</v>
      </c>
      <c r="AE447" s="11" t="str">
        <f t="shared" si="149"/>
        <v>-</v>
      </c>
      <c r="AF447" s="11" t="str">
        <f t="shared" si="149"/>
        <v>-</v>
      </c>
      <c r="AG447" s="11" t="str">
        <f t="shared" si="149"/>
        <v>-</v>
      </c>
      <c r="AH447" s="11" t="str">
        <f t="shared" si="149"/>
        <v>-</v>
      </c>
      <c r="AI447" s="11" t="str">
        <f t="shared" si="149"/>
        <v>-</v>
      </c>
      <c r="AJ447" s="11" t="str">
        <f t="shared" si="149"/>
        <v>-</v>
      </c>
      <c r="AK447" s="11" t="str">
        <f t="shared" si="149"/>
        <v>-</v>
      </c>
      <c r="AL447" s="11" t="str">
        <f t="shared" si="149"/>
        <v>-</v>
      </c>
      <c r="AM447" s="11" t="str">
        <f t="shared" si="149"/>
        <v>-</v>
      </c>
      <c r="AN447" s="11" t="str">
        <f t="shared" si="149"/>
        <v>-</v>
      </c>
      <c r="AO447" s="11" t="str">
        <f t="shared" si="149"/>
        <v>-</v>
      </c>
      <c r="AP447" s="113"/>
      <c r="AQ447" s="89"/>
    </row>
    <row r="448" spans="1:43" s="6" customFormat="1">
      <c r="A448" s="114">
        <f t="shared" si="96"/>
        <v>56</v>
      </c>
      <c r="B448" s="11" t="str">
        <f t="shared" ref="B448:AO448" si="150">IF(B351="-","-",ABS(B351-$AQ351))</f>
        <v>-</v>
      </c>
      <c r="C448" s="11" t="str">
        <f t="shared" si="150"/>
        <v>-</v>
      </c>
      <c r="D448" s="11" t="str">
        <f t="shared" si="150"/>
        <v>-</v>
      </c>
      <c r="E448" s="11" t="str">
        <f t="shared" si="150"/>
        <v>-</v>
      </c>
      <c r="F448" s="11" t="str">
        <f t="shared" si="150"/>
        <v>-</v>
      </c>
      <c r="G448" s="11" t="str">
        <f t="shared" si="150"/>
        <v>-</v>
      </c>
      <c r="H448" s="11" t="str">
        <f t="shared" si="150"/>
        <v>-</v>
      </c>
      <c r="I448" s="11" t="str">
        <f t="shared" si="150"/>
        <v>-</v>
      </c>
      <c r="J448" s="11" t="str">
        <f t="shared" si="150"/>
        <v>-</v>
      </c>
      <c r="K448" s="11" t="str">
        <f t="shared" si="150"/>
        <v>-</v>
      </c>
      <c r="L448" s="11" t="str">
        <f t="shared" si="150"/>
        <v>-</v>
      </c>
      <c r="M448" s="11" t="str">
        <f t="shared" si="150"/>
        <v>-</v>
      </c>
      <c r="N448" s="11" t="str">
        <f t="shared" si="150"/>
        <v>-</v>
      </c>
      <c r="O448" s="11" t="str">
        <f t="shared" si="150"/>
        <v>-</v>
      </c>
      <c r="P448" s="11" t="str">
        <f t="shared" si="150"/>
        <v>-</v>
      </c>
      <c r="Q448" s="11" t="str">
        <f t="shared" si="150"/>
        <v>-</v>
      </c>
      <c r="R448" s="11" t="str">
        <f t="shared" si="150"/>
        <v>-</v>
      </c>
      <c r="S448" s="11" t="str">
        <f t="shared" si="150"/>
        <v>-</v>
      </c>
      <c r="T448" s="11" t="str">
        <f t="shared" si="150"/>
        <v>-</v>
      </c>
      <c r="U448" s="11" t="str">
        <f t="shared" si="150"/>
        <v>-</v>
      </c>
      <c r="V448" s="11" t="str">
        <f t="shared" si="150"/>
        <v>-</v>
      </c>
      <c r="W448" s="11" t="str">
        <f t="shared" si="150"/>
        <v>-</v>
      </c>
      <c r="X448" s="11" t="str">
        <f t="shared" si="150"/>
        <v>-</v>
      </c>
      <c r="Y448" s="11" t="str">
        <f t="shared" si="150"/>
        <v>-</v>
      </c>
      <c r="Z448" s="11" t="str">
        <f t="shared" si="150"/>
        <v>-</v>
      </c>
      <c r="AA448" s="11" t="str">
        <f t="shared" si="150"/>
        <v>-</v>
      </c>
      <c r="AB448" s="11" t="str">
        <f t="shared" si="150"/>
        <v>-</v>
      </c>
      <c r="AC448" s="11" t="str">
        <f t="shared" si="150"/>
        <v>-</v>
      </c>
      <c r="AD448" s="11" t="str">
        <f t="shared" si="150"/>
        <v>-</v>
      </c>
      <c r="AE448" s="11" t="str">
        <f t="shared" si="150"/>
        <v>-</v>
      </c>
      <c r="AF448" s="11" t="str">
        <f t="shared" si="150"/>
        <v>-</v>
      </c>
      <c r="AG448" s="11" t="str">
        <f t="shared" si="150"/>
        <v>-</v>
      </c>
      <c r="AH448" s="11" t="str">
        <f t="shared" si="150"/>
        <v>-</v>
      </c>
      <c r="AI448" s="11" t="str">
        <f t="shared" si="150"/>
        <v>-</v>
      </c>
      <c r="AJ448" s="11" t="str">
        <f t="shared" si="150"/>
        <v>-</v>
      </c>
      <c r="AK448" s="11" t="str">
        <f t="shared" si="150"/>
        <v>-</v>
      </c>
      <c r="AL448" s="11" t="str">
        <f t="shared" si="150"/>
        <v>-</v>
      </c>
      <c r="AM448" s="11" t="str">
        <f t="shared" si="150"/>
        <v>-</v>
      </c>
      <c r="AN448" s="11" t="str">
        <f t="shared" si="150"/>
        <v>-</v>
      </c>
      <c r="AO448" s="11" t="str">
        <f t="shared" si="150"/>
        <v>-</v>
      </c>
      <c r="AP448" s="113"/>
      <c r="AQ448" s="89"/>
    </row>
    <row r="449" spans="1:43" s="6" customFormat="1">
      <c r="A449" s="114">
        <f t="shared" si="96"/>
        <v>57</v>
      </c>
      <c r="B449" s="11" t="str">
        <f t="shared" ref="B449:AO449" si="151">IF(B352="-","-",ABS(B352-$AQ352))</f>
        <v>-</v>
      </c>
      <c r="C449" s="11" t="str">
        <f t="shared" si="151"/>
        <v>-</v>
      </c>
      <c r="D449" s="11" t="str">
        <f t="shared" si="151"/>
        <v>-</v>
      </c>
      <c r="E449" s="11" t="str">
        <f t="shared" si="151"/>
        <v>-</v>
      </c>
      <c r="F449" s="11" t="str">
        <f t="shared" si="151"/>
        <v>-</v>
      </c>
      <c r="G449" s="11" t="str">
        <f t="shared" si="151"/>
        <v>-</v>
      </c>
      <c r="H449" s="11" t="str">
        <f t="shared" si="151"/>
        <v>-</v>
      </c>
      <c r="I449" s="11" t="str">
        <f t="shared" si="151"/>
        <v>-</v>
      </c>
      <c r="J449" s="11" t="str">
        <f t="shared" si="151"/>
        <v>-</v>
      </c>
      <c r="K449" s="11" t="str">
        <f t="shared" si="151"/>
        <v>-</v>
      </c>
      <c r="L449" s="11" t="str">
        <f t="shared" si="151"/>
        <v>-</v>
      </c>
      <c r="M449" s="11" t="str">
        <f t="shared" si="151"/>
        <v>-</v>
      </c>
      <c r="N449" s="11" t="str">
        <f t="shared" si="151"/>
        <v>-</v>
      </c>
      <c r="O449" s="11" t="str">
        <f t="shared" si="151"/>
        <v>-</v>
      </c>
      <c r="P449" s="11" t="str">
        <f t="shared" si="151"/>
        <v>-</v>
      </c>
      <c r="Q449" s="11" t="str">
        <f t="shared" si="151"/>
        <v>-</v>
      </c>
      <c r="R449" s="11" t="str">
        <f t="shared" si="151"/>
        <v>-</v>
      </c>
      <c r="S449" s="11" t="str">
        <f t="shared" si="151"/>
        <v>-</v>
      </c>
      <c r="T449" s="11" t="str">
        <f t="shared" si="151"/>
        <v>-</v>
      </c>
      <c r="U449" s="11" t="str">
        <f t="shared" si="151"/>
        <v>-</v>
      </c>
      <c r="V449" s="11" t="str">
        <f t="shared" si="151"/>
        <v>-</v>
      </c>
      <c r="W449" s="11" t="str">
        <f t="shared" si="151"/>
        <v>-</v>
      </c>
      <c r="X449" s="11" t="str">
        <f t="shared" si="151"/>
        <v>-</v>
      </c>
      <c r="Y449" s="11" t="str">
        <f t="shared" si="151"/>
        <v>-</v>
      </c>
      <c r="Z449" s="11" t="str">
        <f t="shared" si="151"/>
        <v>-</v>
      </c>
      <c r="AA449" s="11" t="str">
        <f t="shared" si="151"/>
        <v>-</v>
      </c>
      <c r="AB449" s="11" t="str">
        <f t="shared" si="151"/>
        <v>-</v>
      </c>
      <c r="AC449" s="11" t="str">
        <f t="shared" si="151"/>
        <v>-</v>
      </c>
      <c r="AD449" s="11" t="str">
        <f t="shared" si="151"/>
        <v>-</v>
      </c>
      <c r="AE449" s="11" t="str">
        <f t="shared" si="151"/>
        <v>-</v>
      </c>
      <c r="AF449" s="11" t="str">
        <f t="shared" si="151"/>
        <v>-</v>
      </c>
      <c r="AG449" s="11" t="str">
        <f t="shared" si="151"/>
        <v>-</v>
      </c>
      <c r="AH449" s="11" t="str">
        <f t="shared" si="151"/>
        <v>-</v>
      </c>
      <c r="AI449" s="11" t="str">
        <f t="shared" si="151"/>
        <v>-</v>
      </c>
      <c r="AJ449" s="11" t="str">
        <f t="shared" si="151"/>
        <v>-</v>
      </c>
      <c r="AK449" s="11" t="str">
        <f t="shared" si="151"/>
        <v>-</v>
      </c>
      <c r="AL449" s="11" t="str">
        <f t="shared" si="151"/>
        <v>-</v>
      </c>
      <c r="AM449" s="11" t="str">
        <f t="shared" si="151"/>
        <v>-</v>
      </c>
      <c r="AN449" s="11" t="str">
        <f t="shared" si="151"/>
        <v>-</v>
      </c>
      <c r="AO449" s="11" t="str">
        <f t="shared" si="151"/>
        <v>-</v>
      </c>
      <c r="AP449" s="113"/>
      <c r="AQ449" s="89"/>
    </row>
    <row r="450" spans="1:43" s="6" customFormat="1">
      <c r="A450" s="114">
        <f t="shared" si="96"/>
        <v>58</v>
      </c>
      <c r="B450" s="11" t="str">
        <f t="shared" ref="B450:AO450" si="152">IF(B353="-","-",ABS(B353-$AQ353))</f>
        <v>-</v>
      </c>
      <c r="C450" s="11" t="str">
        <f t="shared" si="152"/>
        <v>-</v>
      </c>
      <c r="D450" s="11" t="str">
        <f t="shared" si="152"/>
        <v>-</v>
      </c>
      <c r="E450" s="11" t="str">
        <f t="shared" si="152"/>
        <v>-</v>
      </c>
      <c r="F450" s="11" t="str">
        <f t="shared" si="152"/>
        <v>-</v>
      </c>
      <c r="G450" s="11" t="str">
        <f t="shared" si="152"/>
        <v>-</v>
      </c>
      <c r="H450" s="11" t="str">
        <f t="shared" si="152"/>
        <v>-</v>
      </c>
      <c r="I450" s="11" t="str">
        <f t="shared" si="152"/>
        <v>-</v>
      </c>
      <c r="J450" s="11" t="str">
        <f t="shared" si="152"/>
        <v>-</v>
      </c>
      <c r="K450" s="11" t="str">
        <f t="shared" si="152"/>
        <v>-</v>
      </c>
      <c r="L450" s="11" t="str">
        <f t="shared" si="152"/>
        <v>-</v>
      </c>
      <c r="M450" s="11" t="str">
        <f t="shared" si="152"/>
        <v>-</v>
      </c>
      <c r="N450" s="11" t="str">
        <f t="shared" si="152"/>
        <v>-</v>
      </c>
      <c r="O450" s="11" t="str">
        <f t="shared" si="152"/>
        <v>-</v>
      </c>
      <c r="P450" s="11" t="str">
        <f t="shared" si="152"/>
        <v>-</v>
      </c>
      <c r="Q450" s="11" t="str">
        <f t="shared" si="152"/>
        <v>-</v>
      </c>
      <c r="R450" s="11" t="str">
        <f t="shared" si="152"/>
        <v>-</v>
      </c>
      <c r="S450" s="11" t="str">
        <f t="shared" si="152"/>
        <v>-</v>
      </c>
      <c r="T450" s="11" t="str">
        <f t="shared" si="152"/>
        <v>-</v>
      </c>
      <c r="U450" s="11" t="str">
        <f t="shared" si="152"/>
        <v>-</v>
      </c>
      <c r="V450" s="11" t="str">
        <f t="shared" si="152"/>
        <v>-</v>
      </c>
      <c r="W450" s="11" t="str">
        <f t="shared" si="152"/>
        <v>-</v>
      </c>
      <c r="X450" s="11" t="str">
        <f t="shared" si="152"/>
        <v>-</v>
      </c>
      <c r="Y450" s="11" t="str">
        <f t="shared" si="152"/>
        <v>-</v>
      </c>
      <c r="Z450" s="11" t="str">
        <f t="shared" si="152"/>
        <v>-</v>
      </c>
      <c r="AA450" s="11" t="str">
        <f t="shared" si="152"/>
        <v>-</v>
      </c>
      <c r="AB450" s="11" t="str">
        <f t="shared" si="152"/>
        <v>-</v>
      </c>
      <c r="AC450" s="11" t="str">
        <f t="shared" si="152"/>
        <v>-</v>
      </c>
      <c r="AD450" s="11" t="str">
        <f t="shared" si="152"/>
        <v>-</v>
      </c>
      <c r="AE450" s="11" t="str">
        <f t="shared" si="152"/>
        <v>-</v>
      </c>
      <c r="AF450" s="11" t="str">
        <f t="shared" si="152"/>
        <v>-</v>
      </c>
      <c r="AG450" s="11" t="str">
        <f t="shared" si="152"/>
        <v>-</v>
      </c>
      <c r="AH450" s="11" t="str">
        <f t="shared" si="152"/>
        <v>-</v>
      </c>
      <c r="AI450" s="11" t="str">
        <f t="shared" si="152"/>
        <v>-</v>
      </c>
      <c r="AJ450" s="11" t="str">
        <f t="shared" si="152"/>
        <v>-</v>
      </c>
      <c r="AK450" s="11" t="str">
        <f t="shared" si="152"/>
        <v>-</v>
      </c>
      <c r="AL450" s="11" t="str">
        <f t="shared" si="152"/>
        <v>-</v>
      </c>
      <c r="AM450" s="11" t="str">
        <f t="shared" si="152"/>
        <v>-</v>
      </c>
      <c r="AN450" s="11" t="str">
        <f t="shared" si="152"/>
        <v>-</v>
      </c>
      <c r="AO450" s="11" t="str">
        <f t="shared" si="152"/>
        <v>-</v>
      </c>
      <c r="AP450" s="113"/>
      <c r="AQ450" s="89"/>
    </row>
    <row r="451" spans="1:43" s="6" customFormat="1">
      <c r="A451" s="114">
        <f t="shared" si="96"/>
        <v>59</v>
      </c>
      <c r="B451" s="11" t="str">
        <f t="shared" ref="B451:AO451" si="153">IF(B354="-","-",ABS(B354-$AQ354))</f>
        <v>-</v>
      </c>
      <c r="C451" s="11" t="str">
        <f t="shared" si="153"/>
        <v>-</v>
      </c>
      <c r="D451" s="11" t="str">
        <f t="shared" si="153"/>
        <v>-</v>
      </c>
      <c r="E451" s="11" t="str">
        <f t="shared" si="153"/>
        <v>-</v>
      </c>
      <c r="F451" s="11" t="str">
        <f t="shared" si="153"/>
        <v>-</v>
      </c>
      <c r="G451" s="11" t="str">
        <f t="shared" si="153"/>
        <v>-</v>
      </c>
      <c r="H451" s="11" t="str">
        <f t="shared" si="153"/>
        <v>-</v>
      </c>
      <c r="I451" s="11" t="str">
        <f t="shared" si="153"/>
        <v>-</v>
      </c>
      <c r="J451" s="11" t="str">
        <f t="shared" si="153"/>
        <v>-</v>
      </c>
      <c r="K451" s="11" t="str">
        <f t="shared" si="153"/>
        <v>-</v>
      </c>
      <c r="L451" s="11" t="str">
        <f t="shared" si="153"/>
        <v>-</v>
      </c>
      <c r="M451" s="11" t="str">
        <f t="shared" si="153"/>
        <v>-</v>
      </c>
      <c r="N451" s="11" t="str">
        <f t="shared" si="153"/>
        <v>-</v>
      </c>
      <c r="O451" s="11" t="str">
        <f t="shared" si="153"/>
        <v>-</v>
      </c>
      <c r="P451" s="11" t="str">
        <f t="shared" si="153"/>
        <v>-</v>
      </c>
      <c r="Q451" s="11" t="str">
        <f t="shared" si="153"/>
        <v>-</v>
      </c>
      <c r="R451" s="11" t="str">
        <f t="shared" si="153"/>
        <v>-</v>
      </c>
      <c r="S451" s="11" t="str">
        <f t="shared" si="153"/>
        <v>-</v>
      </c>
      <c r="T451" s="11" t="str">
        <f t="shared" si="153"/>
        <v>-</v>
      </c>
      <c r="U451" s="11" t="str">
        <f t="shared" si="153"/>
        <v>-</v>
      </c>
      <c r="V451" s="11" t="str">
        <f t="shared" si="153"/>
        <v>-</v>
      </c>
      <c r="W451" s="11" t="str">
        <f t="shared" si="153"/>
        <v>-</v>
      </c>
      <c r="X451" s="11" t="str">
        <f t="shared" si="153"/>
        <v>-</v>
      </c>
      <c r="Y451" s="11" t="str">
        <f t="shared" si="153"/>
        <v>-</v>
      </c>
      <c r="Z451" s="11" t="str">
        <f t="shared" si="153"/>
        <v>-</v>
      </c>
      <c r="AA451" s="11" t="str">
        <f t="shared" si="153"/>
        <v>-</v>
      </c>
      <c r="AB451" s="11" t="str">
        <f t="shared" si="153"/>
        <v>-</v>
      </c>
      <c r="AC451" s="11" t="str">
        <f t="shared" si="153"/>
        <v>-</v>
      </c>
      <c r="AD451" s="11" t="str">
        <f t="shared" si="153"/>
        <v>-</v>
      </c>
      <c r="AE451" s="11" t="str">
        <f t="shared" si="153"/>
        <v>-</v>
      </c>
      <c r="AF451" s="11" t="str">
        <f t="shared" si="153"/>
        <v>-</v>
      </c>
      <c r="AG451" s="11" t="str">
        <f t="shared" si="153"/>
        <v>-</v>
      </c>
      <c r="AH451" s="11" t="str">
        <f t="shared" si="153"/>
        <v>-</v>
      </c>
      <c r="AI451" s="11" t="str">
        <f t="shared" si="153"/>
        <v>-</v>
      </c>
      <c r="AJ451" s="11" t="str">
        <f t="shared" si="153"/>
        <v>-</v>
      </c>
      <c r="AK451" s="11" t="str">
        <f t="shared" si="153"/>
        <v>-</v>
      </c>
      <c r="AL451" s="11" t="str">
        <f t="shared" si="153"/>
        <v>-</v>
      </c>
      <c r="AM451" s="11" t="str">
        <f t="shared" si="153"/>
        <v>-</v>
      </c>
      <c r="AN451" s="11" t="str">
        <f t="shared" si="153"/>
        <v>-</v>
      </c>
      <c r="AO451" s="11" t="str">
        <f t="shared" si="153"/>
        <v>-</v>
      </c>
      <c r="AP451" s="113"/>
      <c r="AQ451" s="89"/>
    </row>
    <row r="452" spans="1:43" s="6" customFormat="1">
      <c r="A452" s="114">
        <f t="shared" si="96"/>
        <v>60</v>
      </c>
      <c r="B452" s="11" t="str">
        <f t="shared" ref="B452:AO452" si="154">IF(B355="-","-",ABS(B355-$AQ355))</f>
        <v>-</v>
      </c>
      <c r="C452" s="11" t="str">
        <f t="shared" si="154"/>
        <v>-</v>
      </c>
      <c r="D452" s="11" t="str">
        <f t="shared" si="154"/>
        <v>-</v>
      </c>
      <c r="E452" s="11" t="str">
        <f t="shared" si="154"/>
        <v>-</v>
      </c>
      <c r="F452" s="11" t="str">
        <f t="shared" si="154"/>
        <v>-</v>
      </c>
      <c r="G452" s="11" t="str">
        <f t="shared" si="154"/>
        <v>-</v>
      </c>
      <c r="H452" s="11" t="str">
        <f t="shared" si="154"/>
        <v>-</v>
      </c>
      <c r="I452" s="11" t="str">
        <f t="shared" si="154"/>
        <v>-</v>
      </c>
      <c r="J452" s="11" t="str">
        <f t="shared" si="154"/>
        <v>-</v>
      </c>
      <c r="K452" s="11" t="str">
        <f t="shared" si="154"/>
        <v>-</v>
      </c>
      <c r="L452" s="11" t="str">
        <f t="shared" si="154"/>
        <v>-</v>
      </c>
      <c r="M452" s="11" t="str">
        <f t="shared" si="154"/>
        <v>-</v>
      </c>
      <c r="N452" s="11" t="str">
        <f t="shared" si="154"/>
        <v>-</v>
      </c>
      <c r="O452" s="11" t="str">
        <f t="shared" si="154"/>
        <v>-</v>
      </c>
      <c r="P452" s="11" t="str">
        <f t="shared" si="154"/>
        <v>-</v>
      </c>
      <c r="Q452" s="11" t="str">
        <f t="shared" si="154"/>
        <v>-</v>
      </c>
      <c r="R452" s="11" t="str">
        <f t="shared" si="154"/>
        <v>-</v>
      </c>
      <c r="S452" s="11" t="str">
        <f t="shared" si="154"/>
        <v>-</v>
      </c>
      <c r="T452" s="11" t="str">
        <f t="shared" si="154"/>
        <v>-</v>
      </c>
      <c r="U452" s="11" t="str">
        <f t="shared" si="154"/>
        <v>-</v>
      </c>
      <c r="V452" s="11" t="str">
        <f t="shared" si="154"/>
        <v>-</v>
      </c>
      <c r="W452" s="11" t="str">
        <f t="shared" si="154"/>
        <v>-</v>
      </c>
      <c r="X452" s="11" t="str">
        <f t="shared" si="154"/>
        <v>-</v>
      </c>
      <c r="Y452" s="11" t="str">
        <f t="shared" si="154"/>
        <v>-</v>
      </c>
      <c r="Z452" s="11" t="str">
        <f t="shared" si="154"/>
        <v>-</v>
      </c>
      <c r="AA452" s="11" t="str">
        <f t="shared" si="154"/>
        <v>-</v>
      </c>
      <c r="AB452" s="11" t="str">
        <f t="shared" si="154"/>
        <v>-</v>
      </c>
      <c r="AC452" s="11" t="str">
        <f t="shared" si="154"/>
        <v>-</v>
      </c>
      <c r="AD452" s="11" t="str">
        <f t="shared" si="154"/>
        <v>-</v>
      </c>
      <c r="AE452" s="11" t="str">
        <f t="shared" si="154"/>
        <v>-</v>
      </c>
      <c r="AF452" s="11" t="str">
        <f t="shared" si="154"/>
        <v>-</v>
      </c>
      <c r="AG452" s="11" t="str">
        <f t="shared" si="154"/>
        <v>-</v>
      </c>
      <c r="AH452" s="11" t="str">
        <f t="shared" si="154"/>
        <v>-</v>
      </c>
      <c r="AI452" s="11" t="str">
        <f t="shared" si="154"/>
        <v>-</v>
      </c>
      <c r="AJ452" s="11" t="str">
        <f t="shared" si="154"/>
        <v>-</v>
      </c>
      <c r="AK452" s="11" t="str">
        <f t="shared" si="154"/>
        <v>-</v>
      </c>
      <c r="AL452" s="11" t="str">
        <f t="shared" si="154"/>
        <v>-</v>
      </c>
      <c r="AM452" s="11" t="str">
        <f t="shared" si="154"/>
        <v>-</v>
      </c>
      <c r="AN452" s="11" t="str">
        <f t="shared" si="154"/>
        <v>-</v>
      </c>
      <c r="AO452" s="11" t="str">
        <f t="shared" si="154"/>
        <v>-</v>
      </c>
      <c r="AP452" s="113"/>
      <c r="AQ452" s="89"/>
    </row>
    <row r="453" spans="1:43" s="6" customFormat="1">
      <c r="A453" s="114">
        <f t="shared" si="96"/>
        <v>61</v>
      </c>
      <c r="B453" s="11" t="str">
        <f t="shared" ref="B453:AO453" si="155">IF(B356="-","-",ABS(B356-$AQ356))</f>
        <v>-</v>
      </c>
      <c r="C453" s="11" t="str">
        <f t="shared" si="155"/>
        <v>-</v>
      </c>
      <c r="D453" s="11" t="str">
        <f t="shared" si="155"/>
        <v>-</v>
      </c>
      <c r="E453" s="11" t="str">
        <f t="shared" si="155"/>
        <v>-</v>
      </c>
      <c r="F453" s="11" t="str">
        <f t="shared" si="155"/>
        <v>-</v>
      </c>
      <c r="G453" s="11" t="str">
        <f t="shared" si="155"/>
        <v>-</v>
      </c>
      <c r="H453" s="11" t="str">
        <f t="shared" si="155"/>
        <v>-</v>
      </c>
      <c r="I453" s="11" t="str">
        <f t="shared" si="155"/>
        <v>-</v>
      </c>
      <c r="J453" s="11" t="str">
        <f t="shared" si="155"/>
        <v>-</v>
      </c>
      <c r="K453" s="11" t="str">
        <f t="shared" si="155"/>
        <v>-</v>
      </c>
      <c r="L453" s="11" t="str">
        <f t="shared" si="155"/>
        <v>-</v>
      </c>
      <c r="M453" s="11" t="str">
        <f t="shared" si="155"/>
        <v>-</v>
      </c>
      <c r="N453" s="11" t="str">
        <f t="shared" si="155"/>
        <v>-</v>
      </c>
      <c r="O453" s="11" t="str">
        <f t="shared" si="155"/>
        <v>-</v>
      </c>
      <c r="P453" s="11" t="str">
        <f t="shared" si="155"/>
        <v>-</v>
      </c>
      <c r="Q453" s="11" t="str">
        <f t="shared" si="155"/>
        <v>-</v>
      </c>
      <c r="R453" s="11" t="str">
        <f t="shared" si="155"/>
        <v>-</v>
      </c>
      <c r="S453" s="11" t="str">
        <f t="shared" si="155"/>
        <v>-</v>
      </c>
      <c r="T453" s="11" t="str">
        <f t="shared" si="155"/>
        <v>-</v>
      </c>
      <c r="U453" s="11" t="str">
        <f t="shared" si="155"/>
        <v>-</v>
      </c>
      <c r="V453" s="11" t="str">
        <f t="shared" si="155"/>
        <v>-</v>
      </c>
      <c r="W453" s="11" t="str">
        <f t="shared" si="155"/>
        <v>-</v>
      </c>
      <c r="X453" s="11" t="str">
        <f t="shared" si="155"/>
        <v>-</v>
      </c>
      <c r="Y453" s="11" t="str">
        <f t="shared" si="155"/>
        <v>-</v>
      </c>
      <c r="Z453" s="11" t="str">
        <f t="shared" si="155"/>
        <v>-</v>
      </c>
      <c r="AA453" s="11" t="str">
        <f t="shared" si="155"/>
        <v>-</v>
      </c>
      <c r="AB453" s="11" t="str">
        <f t="shared" si="155"/>
        <v>-</v>
      </c>
      <c r="AC453" s="11" t="str">
        <f t="shared" si="155"/>
        <v>-</v>
      </c>
      <c r="AD453" s="11" t="str">
        <f t="shared" si="155"/>
        <v>-</v>
      </c>
      <c r="AE453" s="11" t="str">
        <f t="shared" si="155"/>
        <v>-</v>
      </c>
      <c r="AF453" s="11" t="str">
        <f t="shared" si="155"/>
        <v>-</v>
      </c>
      <c r="AG453" s="11" t="str">
        <f t="shared" si="155"/>
        <v>-</v>
      </c>
      <c r="AH453" s="11" t="str">
        <f t="shared" si="155"/>
        <v>-</v>
      </c>
      <c r="AI453" s="11" t="str">
        <f t="shared" si="155"/>
        <v>-</v>
      </c>
      <c r="AJ453" s="11" t="str">
        <f t="shared" si="155"/>
        <v>-</v>
      </c>
      <c r="AK453" s="11" t="str">
        <f t="shared" si="155"/>
        <v>-</v>
      </c>
      <c r="AL453" s="11" t="str">
        <f t="shared" si="155"/>
        <v>-</v>
      </c>
      <c r="AM453" s="11" t="str">
        <f t="shared" si="155"/>
        <v>-</v>
      </c>
      <c r="AN453" s="11" t="str">
        <f t="shared" si="155"/>
        <v>-</v>
      </c>
      <c r="AO453" s="11" t="str">
        <f t="shared" si="155"/>
        <v>-</v>
      </c>
      <c r="AP453" s="113"/>
      <c r="AQ453" s="89"/>
    </row>
    <row r="454" spans="1:43" s="6" customFormat="1">
      <c r="A454" s="114">
        <f t="shared" si="96"/>
        <v>62</v>
      </c>
      <c r="B454" s="11" t="str">
        <f t="shared" ref="B454:AO454" si="156">IF(B357="-","-",ABS(B357-$AQ357))</f>
        <v>-</v>
      </c>
      <c r="C454" s="11" t="str">
        <f t="shared" si="156"/>
        <v>-</v>
      </c>
      <c r="D454" s="11" t="str">
        <f t="shared" si="156"/>
        <v>-</v>
      </c>
      <c r="E454" s="11" t="str">
        <f t="shared" si="156"/>
        <v>-</v>
      </c>
      <c r="F454" s="11" t="str">
        <f t="shared" si="156"/>
        <v>-</v>
      </c>
      <c r="G454" s="11" t="str">
        <f t="shared" si="156"/>
        <v>-</v>
      </c>
      <c r="H454" s="11" t="str">
        <f t="shared" si="156"/>
        <v>-</v>
      </c>
      <c r="I454" s="11" t="str">
        <f t="shared" si="156"/>
        <v>-</v>
      </c>
      <c r="J454" s="11" t="str">
        <f t="shared" si="156"/>
        <v>-</v>
      </c>
      <c r="K454" s="11" t="str">
        <f t="shared" si="156"/>
        <v>-</v>
      </c>
      <c r="L454" s="11" t="str">
        <f t="shared" si="156"/>
        <v>-</v>
      </c>
      <c r="M454" s="11" t="str">
        <f t="shared" si="156"/>
        <v>-</v>
      </c>
      <c r="N454" s="11" t="str">
        <f t="shared" si="156"/>
        <v>-</v>
      </c>
      <c r="O454" s="11" t="str">
        <f t="shared" si="156"/>
        <v>-</v>
      </c>
      <c r="P454" s="11" t="str">
        <f t="shared" si="156"/>
        <v>-</v>
      </c>
      <c r="Q454" s="11" t="str">
        <f t="shared" si="156"/>
        <v>-</v>
      </c>
      <c r="R454" s="11" t="str">
        <f t="shared" si="156"/>
        <v>-</v>
      </c>
      <c r="S454" s="11" t="str">
        <f t="shared" si="156"/>
        <v>-</v>
      </c>
      <c r="T454" s="11" t="str">
        <f t="shared" si="156"/>
        <v>-</v>
      </c>
      <c r="U454" s="11" t="str">
        <f t="shared" si="156"/>
        <v>-</v>
      </c>
      <c r="V454" s="11" t="str">
        <f t="shared" si="156"/>
        <v>-</v>
      </c>
      <c r="W454" s="11" t="str">
        <f t="shared" si="156"/>
        <v>-</v>
      </c>
      <c r="X454" s="11" t="str">
        <f t="shared" si="156"/>
        <v>-</v>
      </c>
      <c r="Y454" s="11" t="str">
        <f t="shared" si="156"/>
        <v>-</v>
      </c>
      <c r="Z454" s="11" t="str">
        <f t="shared" si="156"/>
        <v>-</v>
      </c>
      <c r="AA454" s="11" t="str">
        <f t="shared" si="156"/>
        <v>-</v>
      </c>
      <c r="AB454" s="11" t="str">
        <f t="shared" si="156"/>
        <v>-</v>
      </c>
      <c r="AC454" s="11" t="str">
        <f t="shared" si="156"/>
        <v>-</v>
      </c>
      <c r="AD454" s="11" t="str">
        <f t="shared" si="156"/>
        <v>-</v>
      </c>
      <c r="AE454" s="11" t="str">
        <f t="shared" si="156"/>
        <v>-</v>
      </c>
      <c r="AF454" s="11" t="str">
        <f t="shared" si="156"/>
        <v>-</v>
      </c>
      <c r="AG454" s="11" t="str">
        <f t="shared" si="156"/>
        <v>-</v>
      </c>
      <c r="AH454" s="11" t="str">
        <f t="shared" si="156"/>
        <v>-</v>
      </c>
      <c r="AI454" s="11" t="str">
        <f t="shared" si="156"/>
        <v>-</v>
      </c>
      <c r="AJ454" s="11" t="str">
        <f t="shared" si="156"/>
        <v>-</v>
      </c>
      <c r="AK454" s="11" t="str">
        <f t="shared" si="156"/>
        <v>-</v>
      </c>
      <c r="AL454" s="11" t="str">
        <f t="shared" si="156"/>
        <v>-</v>
      </c>
      <c r="AM454" s="11" t="str">
        <f t="shared" si="156"/>
        <v>-</v>
      </c>
      <c r="AN454" s="11" t="str">
        <f t="shared" si="156"/>
        <v>-</v>
      </c>
      <c r="AO454" s="11" t="str">
        <f t="shared" si="156"/>
        <v>-</v>
      </c>
      <c r="AP454" s="113"/>
      <c r="AQ454" s="89"/>
    </row>
    <row r="455" spans="1:43" s="6" customFormat="1">
      <c r="A455" s="114">
        <f t="shared" si="96"/>
        <v>63</v>
      </c>
      <c r="B455" s="11" t="str">
        <f t="shared" ref="B455:AO455" si="157">IF(B358="-","-",ABS(B358-$AQ358))</f>
        <v>-</v>
      </c>
      <c r="C455" s="11" t="str">
        <f t="shared" si="157"/>
        <v>-</v>
      </c>
      <c r="D455" s="11" t="str">
        <f t="shared" si="157"/>
        <v>-</v>
      </c>
      <c r="E455" s="11" t="str">
        <f t="shared" si="157"/>
        <v>-</v>
      </c>
      <c r="F455" s="11" t="str">
        <f t="shared" si="157"/>
        <v>-</v>
      </c>
      <c r="G455" s="11" t="str">
        <f t="shared" si="157"/>
        <v>-</v>
      </c>
      <c r="H455" s="11" t="str">
        <f t="shared" si="157"/>
        <v>-</v>
      </c>
      <c r="I455" s="11" t="str">
        <f t="shared" si="157"/>
        <v>-</v>
      </c>
      <c r="J455" s="11" t="str">
        <f t="shared" si="157"/>
        <v>-</v>
      </c>
      <c r="K455" s="11" t="str">
        <f t="shared" si="157"/>
        <v>-</v>
      </c>
      <c r="L455" s="11" t="str">
        <f t="shared" si="157"/>
        <v>-</v>
      </c>
      <c r="M455" s="11" t="str">
        <f t="shared" si="157"/>
        <v>-</v>
      </c>
      <c r="N455" s="11" t="str">
        <f t="shared" si="157"/>
        <v>-</v>
      </c>
      <c r="O455" s="11" t="str">
        <f t="shared" si="157"/>
        <v>-</v>
      </c>
      <c r="P455" s="11" t="str">
        <f t="shared" si="157"/>
        <v>-</v>
      </c>
      <c r="Q455" s="11" t="str">
        <f t="shared" si="157"/>
        <v>-</v>
      </c>
      <c r="R455" s="11" t="str">
        <f t="shared" si="157"/>
        <v>-</v>
      </c>
      <c r="S455" s="11" t="str">
        <f t="shared" si="157"/>
        <v>-</v>
      </c>
      <c r="T455" s="11" t="str">
        <f t="shared" si="157"/>
        <v>-</v>
      </c>
      <c r="U455" s="11" t="str">
        <f t="shared" si="157"/>
        <v>-</v>
      </c>
      <c r="V455" s="11" t="str">
        <f t="shared" si="157"/>
        <v>-</v>
      </c>
      <c r="W455" s="11" t="str">
        <f t="shared" si="157"/>
        <v>-</v>
      </c>
      <c r="X455" s="11" t="str">
        <f t="shared" si="157"/>
        <v>-</v>
      </c>
      <c r="Y455" s="11" t="str">
        <f t="shared" si="157"/>
        <v>-</v>
      </c>
      <c r="Z455" s="11" t="str">
        <f t="shared" si="157"/>
        <v>-</v>
      </c>
      <c r="AA455" s="11" t="str">
        <f t="shared" si="157"/>
        <v>-</v>
      </c>
      <c r="AB455" s="11" t="str">
        <f t="shared" si="157"/>
        <v>-</v>
      </c>
      <c r="AC455" s="11" t="str">
        <f t="shared" si="157"/>
        <v>-</v>
      </c>
      <c r="AD455" s="11" t="str">
        <f t="shared" si="157"/>
        <v>-</v>
      </c>
      <c r="AE455" s="11" t="str">
        <f t="shared" si="157"/>
        <v>-</v>
      </c>
      <c r="AF455" s="11" t="str">
        <f t="shared" si="157"/>
        <v>-</v>
      </c>
      <c r="AG455" s="11" t="str">
        <f t="shared" si="157"/>
        <v>-</v>
      </c>
      <c r="AH455" s="11" t="str">
        <f t="shared" si="157"/>
        <v>-</v>
      </c>
      <c r="AI455" s="11" t="str">
        <f t="shared" si="157"/>
        <v>-</v>
      </c>
      <c r="AJ455" s="11" t="str">
        <f t="shared" si="157"/>
        <v>-</v>
      </c>
      <c r="AK455" s="11" t="str">
        <f t="shared" si="157"/>
        <v>-</v>
      </c>
      <c r="AL455" s="11" t="str">
        <f t="shared" si="157"/>
        <v>-</v>
      </c>
      <c r="AM455" s="11" t="str">
        <f t="shared" si="157"/>
        <v>-</v>
      </c>
      <c r="AN455" s="11" t="str">
        <f t="shared" si="157"/>
        <v>-</v>
      </c>
      <c r="AO455" s="11" t="str">
        <f t="shared" si="157"/>
        <v>-</v>
      </c>
      <c r="AP455" s="113"/>
      <c r="AQ455" s="89"/>
    </row>
    <row r="456" spans="1:43" s="6" customFormat="1">
      <c r="A456" s="114">
        <f t="shared" si="96"/>
        <v>64</v>
      </c>
      <c r="B456" s="11" t="str">
        <f t="shared" ref="B456:AO456" si="158">IF(B359="-","-",ABS(B359-$AQ359))</f>
        <v>-</v>
      </c>
      <c r="C456" s="11" t="str">
        <f t="shared" si="158"/>
        <v>-</v>
      </c>
      <c r="D456" s="11" t="str">
        <f t="shared" si="158"/>
        <v>-</v>
      </c>
      <c r="E456" s="11" t="str">
        <f t="shared" si="158"/>
        <v>-</v>
      </c>
      <c r="F456" s="11" t="str">
        <f t="shared" si="158"/>
        <v>-</v>
      </c>
      <c r="G456" s="11" t="str">
        <f t="shared" si="158"/>
        <v>-</v>
      </c>
      <c r="H456" s="11" t="str">
        <f t="shared" si="158"/>
        <v>-</v>
      </c>
      <c r="I456" s="11" t="str">
        <f t="shared" si="158"/>
        <v>-</v>
      </c>
      <c r="J456" s="11" t="str">
        <f t="shared" si="158"/>
        <v>-</v>
      </c>
      <c r="K456" s="11" t="str">
        <f t="shared" si="158"/>
        <v>-</v>
      </c>
      <c r="L456" s="11" t="str">
        <f t="shared" si="158"/>
        <v>-</v>
      </c>
      <c r="M456" s="11" t="str">
        <f t="shared" si="158"/>
        <v>-</v>
      </c>
      <c r="N456" s="11" t="str">
        <f t="shared" si="158"/>
        <v>-</v>
      </c>
      <c r="O456" s="11" t="str">
        <f t="shared" si="158"/>
        <v>-</v>
      </c>
      <c r="P456" s="11" t="str">
        <f t="shared" si="158"/>
        <v>-</v>
      </c>
      <c r="Q456" s="11" t="str">
        <f t="shared" si="158"/>
        <v>-</v>
      </c>
      <c r="R456" s="11" t="str">
        <f t="shared" si="158"/>
        <v>-</v>
      </c>
      <c r="S456" s="11" t="str">
        <f t="shared" si="158"/>
        <v>-</v>
      </c>
      <c r="T456" s="11" t="str">
        <f t="shared" si="158"/>
        <v>-</v>
      </c>
      <c r="U456" s="11" t="str">
        <f t="shared" si="158"/>
        <v>-</v>
      </c>
      <c r="V456" s="11" t="str">
        <f t="shared" si="158"/>
        <v>-</v>
      </c>
      <c r="W456" s="11" t="str">
        <f t="shared" si="158"/>
        <v>-</v>
      </c>
      <c r="X456" s="11" t="str">
        <f t="shared" si="158"/>
        <v>-</v>
      </c>
      <c r="Y456" s="11" t="str">
        <f t="shared" si="158"/>
        <v>-</v>
      </c>
      <c r="Z456" s="11" t="str">
        <f t="shared" si="158"/>
        <v>-</v>
      </c>
      <c r="AA456" s="11" t="str">
        <f t="shared" si="158"/>
        <v>-</v>
      </c>
      <c r="AB456" s="11" t="str">
        <f t="shared" si="158"/>
        <v>-</v>
      </c>
      <c r="AC456" s="11" t="str">
        <f t="shared" si="158"/>
        <v>-</v>
      </c>
      <c r="AD456" s="11" t="str">
        <f t="shared" si="158"/>
        <v>-</v>
      </c>
      <c r="AE456" s="11" t="str">
        <f t="shared" si="158"/>
        <v>-</v>
      </c>
      <c r="AF456" s="11" t="str">
        <f t="shared" si="158"/>
        <v>-</v>
      </c>
      <c r="AG456" s="11" t="str">
        <f t="shared" si="158"/>
        <v>-</v>
      </c>
      <c r="AH456" s="11" t="str">
        <f t="shared" si="158"/>
        <v>-</v>
      </c>
      <c r="AI456" s="11" t="str">
        <f t="shared" si="158"/>
        <v>-</v>
      </c>
      <c r="AJ456" s="11" t="str">
        <f t="shared" si="158"/>
        <v>-</v>
      </c>
      <c r="AK456" s="11" t="str">
        <f t="shared" si="158"/>
        <v>-</v>
      </c>
      <c r="AL456" s="11" t="str">
        <f t="shared" si="158"/>
        <v>-</v>
      </c>
      <c r="AM456" s="11" t="str">
        <f t="shared" si="158"/>
        <v>-</v>
      </c>
      <c r="AN456" s="11" t="str">
        <f t="shared" si="158"/>
        <v>-</v>
      </c>
      <c r="AO456" s="11" t="str">
        <f t="shared" si="158"/>
        <v>-</v>
      </c>
      <c r="AP456" s="113"/>
      <c r="AQ456" s="89"/>
    </row>
    <row r="457" spans="1:43" s="6" customFormat="1">
      <c r="A457" s="114">
        <f t="shared" si="96"/>
        <v>65</v>
      </c>
      <c r="B457" s="11" t="str">
        <f t="shared" ref="B457:AO457" si="159">IF(B360="-","-",ABS(B360-$AQ360))</f>
        <v>-</v>
      </c>
      <c r="C457" s="11" t="str">
        <f t="shared" si="159"/>
        <v>-</v>
      </c>
      <c r="D457" s="11" t="str">
        <f t="shared" si="159"/>
        <v>-</v>
      </c>
      <c r="E457" s="11" t="str">
        <f t="shared" si="159"/>
        <v>-</v>
      </c>
      <c r="F457" s="11" t="str">
        <f t="shared" si="159"/>
        <v>-</v>
      </c>
      <c r="G457" s="11" t="str">
        <f t="shared" si="159"/>
        <v>-</v>
      </c>
      <c r="H457" s="11" t="str">
        <f t="shared" si="159"/>
        <v>-</v>
      </c>
      <c r="I457" s="11" t="str">
        <f t="shared" si="159"/>
        <v>-</v>
      </c>
      <c r="J457" s="11" t="str">
        <f t="shared" si="159"/>
        <v>-</v>
      </c>
      <c r="K457" s="11" t="str">
        <f t="shared" si="159"/>
        <v>-</v>
      </c>
      <c r="L457" s="11" t="str">
        <f t="shared" si="159"/>
        <v>-</v>
      </c>
      <c r="M457" s="11" t="str">
        <f t="shared" si="159"/>
        <v>-</v>
      </c>
      <c r="N457" s="11" t="str">
        <f t="shared" si="159"/>
        <v>-</v>
      </c>
      <c r="O457" s="11" t="str">
        <f t="shared" si="159"/>
        <v>-</v>
      </c>
      <c r="P457" s="11" t="str">
        <f t="shared" si="159"/>
        <v>-</v>
      </c>
      <c r="Q457" s="11" t="str">
        <f t="shared" si="159"/>
        <v>-</v>
      </c>
      <c r="R457" s="11" t="str">
        <f t="shared" si="159"/>
        <v>-</v>
      </c>
      <c r="S457" s="11" t="str">
        <f t="shared" si="159"/>
        <v>-</v>
      </c>
      <c r="T457" s="11" t="str">
        <f t="shared" si="159"/>
        <v>-</v>
      </c>
      <c r="U457" s="11" t="str">
        <f t="shared" si="159"/>
        <v>-</v>
      </c>
      <c r="V457" s="11" t="str">
        <f t="shared" si="159"/>
        <v>-</v>
      </c>
      <c r="W457" s="11" t="str">
        <f t="shared" si="159"/>
        <v>-</v>
      </c>
      <c r="X457" s="11" t="str">
        <f t="shared" si="159"/>
        <v>-</v>
      </c>
      <c r="Y457" s="11" t="str">
        <f t="shared" si="159"/>
        <v>-</v>
      </c>
      <c r="Z457" s="11" t="str">
        <f t="shared" si="159"/>
        <v>-</v>
      </c>
      <c r="AA457" s="11" t="str">
        <f t="shared" si="159"/>
        <v>-</v>
      </c>
      <c r="AB457" s="11" t="str">
        <f t="shared" si="159"/>
        <v>-</v>
      </c>
      <c r="AC457" s="11" t="str">
        <f t="shared" si="159"/>
        <v>-</v>
      </c>
      <c r="AD457" s="11" t="str">
        <f t="shared" si="159"/>
        <v>-</v>
      </c>
      <c r="AE457" s="11" t="str">
        <f t="shared" si="159"/>
        <v>-</v>
      </c>
      <c r="AF457" s="11" t="str">
        <f t="shared" si="159"/>
        <v>-</v>
      </c>
      <c r="AG457" s="11" t="str">
        <f t="shared" si="159"/>
        <v>-</v>
      </c>
      <c r="AH457" s="11" t="str">
        <f t="shared" si="159"/>
        <v>-</v>
      </c>
      <c r="AI457" s="11" t="str">
        <f t="shared" si="159"/>
        <v>-</v>
      </c>
      <c r="AJ457" s="11" t="str">
        <f t="shared" si="159"/>
        <v>-</v>
      </c>
      <c r="AK457" s="11" t="str">
        <f t="shared" si="159"/>
        <v>-</v>
      </c>
      <c r="AL457" s="11" t="str">
        <f t="shared" si="159"/>
        <v>-</v>
      </c>
      <c r="AM457" s="11" t="str">
        <f t="shared" si="159"/>
        <v>-</v>
      </c>
      <c r="AN457" s="11" t="str">
        <f t="shared" si="159"/>
        <v>-</v>
      </c>
      <c r="AO457" s="11" t="str">
        <f t="shared" si="159"/>
        <v>-</v>
      </c>
      <c r="AP457" s="113"/>
      <c r="AQ457" s="89"/>
    </row>
    <row r="458" spans="1:43" s="6" customFormat="1">
      <c r="A458" s="114">
        <f t="shared" si="96"/>
        <v>66</v>
      </c>
      <c r="B458" s="11" t="str">
        <f t="shared" ref="B458:AO458" si="160">IF(B361="-","-",ABS(B361-$AQ361))</f>
        <v>-</v>
      </c>
      <c r="C458" s="11">
        <f t="shared" si="160"/>
        <v>2.3683930526315784</v>
      </c>
      <c r="D458" s="11">
        <f t="shared" si="160"/>
        <v>1.3683930526315784</v>
      </c>
      <c r="E458" s="11">
        <f t="shared" si="160"/>
        <v>1.3683930526315784</v>
      </c>
      <c r="F458" s="11">
        <f t="shared" si="160"/>
        <v>1.6316069473684216</v>
      </c>
      <c r="G458" s="11" t="str">
        <f t="shared" si="160"/>
        <v>-</v>
      </c>
      <c r="H458" s="11" t="str">
        <f t="shared" si="160"/>
        <v>-</v>
      </c>
      <c r="I458" s="11">
        <f t="shared" si="160"/>
        <v>2.3683930526315784</v>
      </c>
      <c r="J458" s="11">
        <f t="shared" si="160"/>
        <v>0.3683930526315784</v>
      </c>
      <c r="K458" s="11">
        <f t="shared" si="160"/>
        <v>0.3683930526315784</v>
      </c>
      <c r="L458" s="11">
        <f t="shared" si="160"/>
        <v>0.3683930526315784</v>
      </c>
      <c r="M458" s="11">
        <f t="shared" si="160"/>
        <v>0.6316069473684216</v>
      </c>
      <c r="N458" s="11">
        <f t="shared" si="160"/>
        <v>0.3683930526315784</v>
      </c>
      <c r="O458" s="11">
        <f t="shared" si="160"/>
        <v>0.6316069473684216</v>
      </c>
      <c r="P458" s="11" t="str">
        <f t="shared" si="160"/>
        <v>-</v>
      </c>
      <c r="Q458" s="11">
        <f t="shared" si="160"/>
        <v>0.3683930526315784</v>
      </c>
      <c r="R458" s="11" t="str">
        <f t="shared" si="160"/>
        <v>-</v>
      </c>
      <c r="S458" s="11">
        <f t="shared" si="160"/>
        <v>2.6316069473684216</v>
      </c>
      <c r="T458" s="11">
        <f t="shared" si="160"/>
        <v>1.3683930526315784</v>
      </c>
      <c r="U458" s="11" t="str">
        <f t="shared" si="160"/>
        <v>-</v>
      </c>
      <c r="V458" s="11" t="str">
        <f t="shared" si="160"/>
        <v>-</v>
      </c>
      <c r="W458" s="11" t="str">
        <f t="shared" si="160"/>
        <v>-</v>
      </c>
      <c r="X458" s="11">
        <f t="shared" si="160"/>
        <v>3.6316069473684216</v>
      </c>
      <c r="Y458" s="11" t="str">
        <f t="shared" si="160"/>
        <v>-</v>
      </c>
      <c r="Z458" s="11" t="str">
        <f t="shared" si="160"/>
        <v>-</v>
      </c>
      <c r="AA458" s="11">
        <f t="shared" si="160"/>
        <v>2.3683930526315784</v>
      </c>
      <c r="AB458" s="11" t="str">
        <f t="shared" si="160"/>
        <v>-</v>
      </c>
      <c r="AC458" s="11" t="str">
        <f t="shared" si="160"/>
        <v>-</v>
      </c>
      <c r="AD458" s="11">
        <f t="shared" si="160"/>
        <v>0.6316069473684216</v>
      </c>
      <c r="AE458" s="11" t="str">
        <f t="shared" si="160"/>
        <v>-</v>
      </c>
      <c r="AF458" s="11" t="str">
        <f t="shared" si="160"/>
        <v>-</v>
      </c>
      <c r="AG458" s="11" t="str">
        <f t="shared" si="160"/>
        <v>-</v>
      </c>
      <c r="AH458" s="11" t="str">
        <f t="shared" si="160"/>
        <v>-</v>
      </c>
      <c r="AI458" s="11">
        <f t="shared" si="160"/>
        <v>4.6316069473684216</v>
      </c>
      <c r="AJ458" s="11" t="str">
        <f t="shared" si="160"/>
        <v>-</v>
      </c>
      <c r="AK458" s="11" t="str">
        <f t="shared" si="160"/>
        <v>-</v>
      </c>
      <c r="AL458" s="11" t="str">
        <f t="shared" si="160"/>
        <v>-</v>
      </c>
      <c r="AM458" s="11" t="str">
        <f t="shared" si="160"/>
        <v>-</v>
      </c>
      <c r="AN458" s="11">
        <f t="shared" si="160"/>
        <v>1.3683930526315784</v>
      </c>
      <c r="AO458" s="11" t="str">
        <f t="shared" si="160"/>
        <v>-</v>
      </c>
      <c r="AP458" s="113"/>
      <c r="AQ458" s="89"/>
    </row>
    <row r="459" spans="1:43" s="6" customFormat="1">
      <c r="A459" s="114">
        <f t="shared" ref="A459:A486" si="161">A458+1</f>
        <v>67</v>
      </c>
      <c r="B459" s="11" t="str">
        <f t="shared" ref="B459:AO459" si="162">IF(B362="-","-",ABS(B362-$AQ362))</f>
        <v>-</v>
      </c>
      <c r="C459" s="11">
        <f t="shared" si="162"/>
        <v>0.99997300000000067</v>
      </c>
      <c r="D459" s="11">
        <f t="shared" si="162"/>
        <v>0.99997300000000067</v>
      </c>
      <c r="E459" s="11">
        <f t="shared" si="162"/>
        <v>2.6999999999333113E-5</v>
      </c>
      <c r="F459" s="11">
        <f t="shared" si="162"/>
        <v>2.6999999999333113E-5</v>
      </c>
      <c r="G459" s="11" t="str">
        <f t="shared" si="162"/>
        <v>-</v>
      </c>
      <c r="H459" s="11" t="str">
        <f t="shared" si="162"/>
        <v>-</v>
      </c>
      <c r="I459" s="11" t="str">
        <f t="shared" si="162"/>
        <v>-</v>
      </c>
      <c r="J459" s="11">
        <f t="shared" si="162"/>
        <v>1.9999730000000007</v>
      </c>
      <c r="K459" s="11">
        <f t="shared" si="162"/>
        <v>2.6999999999333113E-5</v>
      </c>
      <c r="L459" s="11">
        <f t="shared" si="162"/>
        <v>2.6999999999333113E-5</v>
      </c>
      <c r="M459" s="11">
        <f t="shared" si="162"/>
        <v>2.6999999999333113E-5</v>
      </c>
      <c r="N459" s="11">
        <f t="shared" si="162"/>
        <v>0.99997300000000067</v>
      </c>
      <c r="O459" s="11">
        <f t="shared" si="162"/>
        <v>2.6999999999333113E-5</v>
      </c>
      <c r="P459" s="11" t="str">
        <f t="shared" si="162"/>
        <v>-</v>
      </c>
      <c r="Q459" s="11">
        <f t="shared" si="162"/>
        <v>1.0000269999999993</v>
      </c>
      <c r="R459" s="11" t="str">
        <f t="shared" si="162"/>
        <v>-</v>
      </c>
      <c r="S459" s="11">
        <f t="shared" si="162"/>
        <v>3.0000269999999993</v>
      </c>
      <c r="T459" s="11">
        <f t="shared" si="162"/>
        <v>2.6999999999333113E-5</v>
      </c>
      <c r="U459" s="11" t="str">
        <f t="shared" si="162"/>
        <v>-</v>
      </c>
      <c r="V459" s="11" t="str">
        <f t="shared" si="162"/>
        <v>-</v>
      </c>
      <c r="W459" s="11" t="str">
        <f t="shared" si="162"/>
        <v>-</v>
      </c>
      <c r="X459" s="11" t="str">
        <f t="shared" si="162"/>
        <v>-</v>
      </c>
      <c r="Y459" s="11" t="str">
        <f t="shared" si="162"/>
        <v>-</v>
      </c>
      <c r="Z459" s="11" t="str">
        <f t="shared" si="162"/>
        <v>-</v>
      </c>
      <c r="AA459" s="11">
        <f t="shared" si="162"/>
        <v>0.99997300000000067</v>
      </c>
      <c r="AB459" s="11" t="str">
        <f t="shared" si="162"/>
        <v>-</v>
      </c>
      <c r="AC459" s="11" t="str">
        <f t="shared" si="162"/>
        <v>-</v>
      </c>
      <c r="AD459" s="11">
        <f t="shared" si="162"/>
        <v>0.99997300000000067</v>
      </c>
      <c r="AE459" s="11" t="str">
        <f t="shared" si="162"/>
        <v>-</v>
      </c>
      <c r="AF459" s="11" t="str">
        <f t="shared" si="162"/>
        <v>-</v>
      </c>
      <c r="AG459" s="11" t="str">
        <f t="shared" si="162"/>
        <v>-</v>
      </c>
      <c r="AH459" s="11" t="str">
        <f t="shared" si="162"/>
        <v>-</v>
      </c>
      <c r="AI459" s="11">
        <f t="shared" si="162"/>
        <v>5.0000269999999993</v>
      </c>
      <c r="AJ459" s="11" t="str">
        <f t="shared" si="162"/>
        <v>-</v>
      </c>
      <c r="AK459" s="11" t="str">
        <f t="shared" si="162"/>
        <v>-</v>
      </c>
      <c r="AL459" s="11" t="str">
        <f t="shared" si="162"/>
        <v>-</v>
      </c>
      <c r="AM459" s="11" t="str">
        <f t="shared" si="162"/>
        <v>-</v>
      </c>
      <c r="AN459" s="11">
        <f t="shared" si="162"/>
        <v>1.9999730000000007</v>
      </c>
      <c r="AO459" s="11" t="str">
        <f t="shared" si="162"/>
        <v>-</v>
      </c>
      <c r="AP459" s="113"/>
      <c r="AQ459" s="89"/>
    </row>
    <row r="460" spans="1:43" s="6" customFormat="1">
      <c r="A460" s="114">
        <f t="shared" si="161"/>
        <v>68</v>
      </c>
      <c r="B460" s="11" t="str">
        <f t="shared" ref="B460:AO460" si="163">IF(B363="-","-",ABS(B363-$AQ363))</f>
        <v>-</v>
      </c>
      <c r="C460" s="11" t="str">
        <f t="shared" si="163"/>
        <v>-</v>
      </c>
      <c r="D460" s="11" t="str">
        <f t="shared" si="163"/>
        <v>-</v>
      </c>
      <c r="E460" s="11" t="str">
        <f t="shared" si="163"/>
        <v>-</v>
      </c>
      <c r="F460" s="11" t="str">
        <f t="shared" si="163"/>
        <v>-</v>
      </c>
      <c r="G460" s="11" t="str">
        <f t="shared" si="163"/>
        <v>-</v>
      </c>
      <c r="H460" s="11" t="str">
        <f t="shared" si="163"/>
        <v>-</v>
      </c>
      <c r="I460" s="11" t="str">
        <f t="shared" si="163"/>
        <v>-</v>
      </c>
      <c r="J460" s="11" t="str">
        <f t="shared" si="163"/>
        <v>-</v>
      </c>
      <c r="K460" s="11" t="str">
        <f t="shared" si="163"/>
        <v>-</v>
      </c>
      <c r="L460" s="11" t="str">
        <f t="shared" si="163"/>
        <v>-</v>
      </c>
      <c r="M460" s="11" t="str">
        <f t="shared" si="163"/>
        <v>-</v>
      </c>
      <c r="N460" s="11" t="str">
        <f t="shared" si="163"/>
        <v>-</v>
      </c>
      <c r="O460" s="11" t="str">
        <f t="shared" si="163"/>
        <v>-</v>
      </c>
      <c r="P460" s="11" t="str">
        <f t="shared" si="163"/>
        <v>-</v>
      </c>
      <c r="Q460" s="11" t="str">
        <f t="shared" si="163"/>
        <v>-</v>
      </c>
      <c r="R460" s="11" t="str">
        <f t="shared" si="163"/>
        <v>-</v>
      </c>
      <c r="S460" s="11" t="str">
        <f t="shared" si="163"/>
        <v>-</v>
      </c>
      <c r="T460" s="11" t="str">
        <f t="shared" si="163"/>
        <v>-</v>
      </c>
      <c r="U460" s="11" t="str">
        <f t="shared" si="163"/>
        <v>-</v>
      </c>
      <c r="V460" s="11" t="str">
        <f t="shared" si="163"/>
        <v>-</v>
      </c>
      <c r="W460" s="11" t="str">
        <f t="shared" si="163"/>
        <v>-</v>
      </c>
      <c r="X460" s="11" t="str">
        <f t="shared" si="163"/>
        <v>-</v>
      </c>
      <c r="Y460" s="11" t="str">
        <f t="shared" si="163"/>
        <v>-</v>
      </c>
      <c r="Z460" s="11" t="str">
        <f t="shared" si="163"/>
        <v>-</v>
      </c>
      <c r="AA460" s="11" t="str">
        <f t="shared" si="163"/>
        <v>-</v>
      </c>
      <c r="AB460" s="11" t="str">
        <f t="shared" si="163"/>
        <v>-</v>
      </c>
      <c r="AC460" s="11" t="str">
        <f t="shared" si="163"/>
        <v>-</v>
      </c>
      <c r="AD460" s="11" t="str">
        <f t="shared" si="163"/>
        <v>-</v>
      </c>
      <c r="AE460" s="11" t="str">
        <f t="shared" si="163"/>
        <v>-</v>
      </c>
      <c r="AF460" s="11" t="str">
        <f t="shared" si="163"/>
        <v>-</v>
      </c>
      <c r="AG460" s="11" t="str">
        <f t="shared" si="163"/>
        <v>-</v>
      </c>
      <c r="AH460" s="11" t="str">
        <f t="shared" si="163"/>
        <v>-</v>
      </c>
      <c r="AI460" s="11" t="str">
        <f t="shared" si="163"/>
        <v>-</v>
      </c>
      <c r="AJ460" s="11" t="str">
        <f t="shared" si="163"/>
        <v>-</v>
      </c>
      <c r="AK460" s="11" t="str">
        <f t="shared" si="163"/>
        <v>-</v>
      </c>
      <c r="AL460" s="11" t="str">
        <f t="shared" si="163"/>
        <v>-</v>
      </c>
      <c r="AM460" s="11" t="str">
        <f t="shared" si="163"/>
        <v>-</v>
      </c>
      <c r="AN460" s="11" t="str">
        <f t="shared" si="163"/>
        <v>-</v>
      </c>
      <c r="AO460" s="11" t="str">
        <f t="shared" si="163"/>
        <v>-</v>
      </c>
      <c r="AP460" s="113"/>
      <c r="AQ460" s="89"/>
    </row>
    <row r="461" spans="1:43" s="6" customFormat="1">
      <c r="A461" s="114">
        <f t="shared" si="161"/>
        <v>69</v>
      </c>
      <c r="B461" s="11" t="str">
        <f t="shared" ref="B461:AO461" si="164">IF(B364="-","-",ABS(B364-$AQ364))</f>
        <v>-</v>
      </c>
      <c r="C461" s="11" t="str">
        <f t="shared" si="164"/>
        <v>-</v>
      </c>
      <c r="D461" s="11" t="str">
        <f t="shared" si="164"/>
        <v>-</v>
      </c>
      <c r="E461" s="11" t="str">
        <f t="shared" si="164"/>
        <v>-</v>
      </c>
      <c r="F461" s="11" t="str">
        <f t="shared" si="164"/>
        <v>-</v>
      </c>
      <c r="G461" s="11" t="str">
        <f t="shared" si="164"/>
        <v>-</v>
      </c>
      <c r="H461" s="11" t="str">
        <f t="shared" si="164"/>
        <v>-</v>
      </c>
      <c r="I461" s="11" t="str">
        <f t="shared" si="164"/>
        <v>-</v>
      </c>
      <c r="J461" s="11" t="str">
        <f t="shared" si="164"/>
        <v>-</v>
      </c>
      <c r="K461" s="11" t="str">
        <f t="shared" si="164"/>
        <v>-</v>
      </c>
      <c r="L461" s="11" t="str">
        <f t="shared" si="164"/>
        <v>-</v>
      </c>
      <c r="M461" s="11" t="str">
        <f t="shared" si="164"/>
        <v>-</v>
      </c>
      <c r="N461" s="11" t="str">
        <f t="shared" si="164"/>
        <v>-</v>
      </c>
      <c r="O461" s="11" t="str">
        <f t="shared" si="164"/>
        <v>-</v>
      </c>
      <c r="P461" s="11" t="str">
        <f t="shared" si="164"/>
        <v>-</v>
      </c>
      <c r="Q461" s="11" t="str">
        <f t="shared" si="164"/>
        <v>-</v>
      </c>
      <c r="R461" s="11" t="str">
        <f t="shared" si="164"/>
        <v>-</v>
      </c>
      <c r="S461" s="11" t="str">
        <f t="shared" si="164"/>
        <v>-</v>
      </c>
      <c r="T461" s="11" t="str">
        <f t="shared" si="164"/>
        <v>-</v>
      </c>
      <c r="U461" s="11" t="str">
        <f t="shared" si="164"/>
        <v>-</v>
      </c>
      <c r="V461" s="11" t="str">
        <f t="shared" si="164"/>
        <v>-</v>
      </c>
      <c r="W461" s="11" t="str">
        <f t="shared" si="164"/>
        <v>-</v>
      </c>
      <c r="X461" s="11" t="str">
        <f t="shared" si="164"/>
        <v>-</v>
      </c>
      <c r="Y461" s="11" t="str">
        <f t="shared" si="164"/>
        <v>-</v>
      </c>
      <c r="Z461" s="11" t="str">
        <f t="shared" si="164"/>
        <v>-</v>
      </c>
      <c r="AA461" s="11" t="str">
        <f t="shared" si="164"/>
        <v>-</v>
      </c>
      <c r="AB461" s="11" t="str">
        <f t="shared" si="164"/>
        <v>-</v>
      </c>
      <c r="AC461" s="11" t="str">
        <f t="shared" si="164"/>
        <v>-</v>
      </c>
      <c r="AD461" s="11" t="str">
        <f t="shared" si="164"/>
        <v>-</v>
      </c>
      <c r="AE461" s="11" t="str">
        <f t="shared" si="164"/>
        <v>-</v>
      </c>
      <c r="AF461" s="11" t="str">
        <f t="shared" si="164"/>
        <v>-</v>
      </c>
      <c r="AG461" s="11" t="str">
        <f t="shared" si="164"/>
        <v>-</v>
      </c>
      <c r="AH461" s="11" t="str">
        <f t="shared" si="164"/>
        <v>-</v>
      </c>
      <c r="AI461" s="11" t="str">
        <f t="shared" si="164"/>
        <v>-</v>
      </c>
      <c r="AJ461" s="11" t="str">
        <f t="shared" si="164"/>
        <v>-</v>
      </c>
      <c r="AK461" s="11" t="str">
        <f t="shared" si="164"/>
        <v>-</v>
      </c>
      <c r="AL461" s="11" t="str">
        <f t="shared" si="164"/>
        <v>-</v>
      </c>
      <c r="AM461" s="11" t="str">
        <f t="shared" si="164"/>
        <v>-</v>
      </c>
      <c r="AN461" s="11" t="str">
        <f t="shared" si="164"/>
        <v>-</v>
      </c>
      <c r="AO461" s="11" t="str">
        <f t="shared" si="164"/>
        <v>-</v>
      </c>
      <c r="AP461" s="113"/>
      <c r="AQ461" s="89"/>
    </row>
    <row r="462" spans="1:43" s="6" customFormat="1">
      <c r="A462" s="114">
        <f t="shared" si="161"/>
        <v>70</v>
      </c>
      <c r="B462" s="11" t="str">
        <f t="shared" ref="B462:AO462" si="165">IF(B365="-","-",ABS(B365-$AQ365))</f>
        <v>-</v>
      </c>
      <c r="C462" s="11" t="str">
        <f t="shared" si="165"/>
        <v>-</v>
      </c>
      <c r="D462" s="11" t="str">
        <f t="shared" si="165"/>
        <v>-</v>
      </c>
      <c r="E462" s="11" t="str">
        <f t="shared" si="165"/>
        <v>-</v>
      </c>
      <c r="F462" s="11" t="str">
        <f t="shared" si="165"/>
        <v>-</v>
      </c>
      <c r="G462" s="11" t="str">
        <f t="shared" si="165"/>
        <v>-</v>
      </c>
      <c r="H462" s="11" t="str">
        <f t="shared" si="165"/>
        <v>-</v>
      </c>
      <c r="I462" s="11" t="str">
        <f t="shared" si="165"/>
        <v>-</v>
      </c>
      <c r="J462" s="11" t="str">
        <f t="shared" si="165"/>
        <v>-</v>
      </c>
      <c r="K462" s="11" t="str">
        <f t="shared" si="165"/>
        <v>-</v>
      </c>
      <c r="L462" s="11" t="str">
        <f t="shared" si="165"/>
        <v>-</v>
      </c>
      <c r="M462" s="11" t="str">
        <f t="shared" si="165"/>
        <v>-</v>
      </c>
      <c r="N462" s="11" t="str">
        <f t="shared" si="165"/>
        <v>-</v>
      </c>
      <c r="O462" s="11" t="str">
        <f t="shared" si="165"/>
        <v>-</v>
      </c>
      <c r="P462" s="11" t="str">
        <f t="shared" si="165"/>
        <v>-</v>
      </c>
      <c r="Q462" s="11" t="str">
        <f t="shared" si="165"/>
        <v>-</v>
      </c>
      <c r="R462" s="11" t="str">
        <f t="shared" si="165"/>
        <v>-</v>
      </c>
      <c r="S462" s="11" t="str">
        <f t="shared" si="165"/>
        <v>-</v>
      </c>
      <c r="T462" s="11" t="str">
        <f t="shared" si="165"/>
        <v>-</v>
      </c>
      <c r="U462" s="11" t="str">
        <f t="shared" si="165"/>
        <v>-</v>
      </c>
      <c r="V462" s="11" t="str">
        <f t="shared" si="165"/>
        <v>-</v>
      </c>
      <c r="W462" s="11" t="str">
        <f t="shared" si="165"/>
        <v>-</v>
      </c>
      <c r="X462" s="11" t="str">
        <f t="shared" si="165"/>
        <v>-</v>
      </c>
      <c r="Y462" s="11" t="str">
        <f t="shared" si="165"/>
        <v>-</v>
      </c>
      <c r="Z462" s="11" t="str">
        <f t="shared" si="165"/>
        <v>-</v>
      </c>
      <c r="AA462" s="11" t="str">
        <f t="shared" si="165"/>
        <v>-</v>
      </c>
      <c r="AB462" s="11" t="str">
        <f t="shared" si="165"/>
        <v>-</v>
      </c>
      <c r="AC462" s="11" t="str">
        <f t="shared" si="165"/>
        <v>-</v>
      </c>
      <c r="AD462" s="11" t="str">
        <f t="shared" si="165"/>
        <v>-</v>
      </c>
      <c r="AE462" s="11" t="str">
        <f t="shared" si="165"/>
        <v>-</v>
      </c>
      <c r="AF462" s="11" t="str">
        <f t="shared" si="165"/>
        <v>-</v>
      </c>
      <c r="AG462" s="11" t="str">
        <f t="shared" si="165"/>
        <v>-</v>
      </c>
      <c r="AH462" s="11" t="str">
        <f t="shared" si="165"/>
        <v>-</v>
      </c>
      <c r="AI462" s="11" t="str">
        <f t="shared" si="165"/>
        <v>-</v>
      </c>
      <c r="AJ462" s="11" t="str">
        <f t="shared" si="165"/>
        <v>-</v>
      </c>
      <c r="AK462" s="11" t="str">
        <f t="shared" si="165"/>
        <v>-</v>
      </c>
      <c r="AL462" s="11" t="str">
        <f t="shared" si="165"/>
        <v>-</v>
      </c>
      <c r="AM462" s="11" t="str">
        <f t="shared" si="165"/>
        <v>-</v>
      </c>
      <c r="AN462" s="11" t="str">
        <f t="shared" si="165"/>
        <v>-</v>
      </c>
      <c r="AO462" s="11" t="str">
        <f t="shared" si="165"/>
        <v>-</v>
      </c>
      <c r="AP462" s="113"/>
      <c r="AQ462" s="89"/>
    </row>
    <row r="463" spans="1:43" s="6" customFormat="1">
      <c r="A463" s="114">
        <f t="shared" si="161"/>
        <v>71</v>
      </c>
      <c r="B463" s="11" t="str">
        <f t="shared" ref="B463:AO463" si="166">IF(B366="-","-",ABS(B366-$AQ366))</f>
        <v>-</v>
      </c>
      <c r="C463" s="11" t="str">
        <f t="shared" si="166"/>
        <v>-</v>
      </c>
      <c r="D463" s="11" t="str">
        <f t="shared" si="166"/>
        <v>-</v>
      </c>
      <c r="E463" s="11" t="str">
        <f t="shared" si="166"/>
        <v>-</v>
      </c>
      <c r="F463" s="11">
        <f t="shared" si="166"/>
        <v>0.5454315454545462</v>
      </c>
      <c r="G463" s="11" t="str">
        <f t="shared" si="166"/>
        <v>-</v>
      </c>
      <c r="H463" s="11" t="str">
        <f t="shared" si="166"/>
        <v>-</v>
      </c>
      <c r="I463" s="11" t="str">
        <f t="shared" si="166"/>
        <v>-</v>
      </c>
      <c r="J463" s="11">
        <f t="shared" si="166"/>
        <v>1.5454315454545462</v>
      </c>
      <c r="K463" s="11" t="str">
        <f t="shared" si="166"/>
        <v>-</v>
      </c>
      <c r="L463" s="11">
        <f t="shared" si="166"/>
        <v>1.5454315454545462</v>
      </c>
      <c r="M463" s="11">
        <f t="shared" si="166"/>
        <v>0.5454315454545462</v>
      </c>
      <c r="N463" s="11">
        <f t="shared" si="166"/>
        <v>0.5454315454545462</v>
      </c>
      <c r="O463" s="11" t="str">
        <f t="shared" si="166"/>
        <v>-</v>
      </c>
      <c r="P463" s="11" t="str">
        <f t="shared" si="166"/>
        <v>-</v>
      </c>
      <c r="Q463" s="11">
        <f t="shared" si="166"/>
        <v>2.5454315454545462</v>
      </c>
      <c r="R463" s="11" t="str">
        <f t="shared" si="166"/>
        <v>-</v>
      </c>
      <c r="S463" s="11" t="str">
        <f t="shared" si="166"/>
        <v>-</v>
      </c>
      <c r="T463" s="11">
        <f t="shared" si="166"/>
        <v>2.5454315454545462</v>
      </c>
      <c r="U463" s="11" t="str">
        <f t="shared" si="166"/>
        <v>-</v>
      </c>
      <c r="V463" s="11" t="str">
        <f t="shared" si="166"/>
        <v>-</v>
      </c>
      <c r="W463" s="11" t="str">
        <f t="shared" si="166"/>
        <v>-</v>
      </c>
      <c r="X463" s="11">
        <f t="shared" si="166"/>
        <v>1.4545684545454538</v>
      </c>
      <c r="Y463" s="11" t="str">
        <f t="shared" si="166"/>
        <v>-</v>
      </c>
      <c r="Z463" s="11" t="str">
        <f t="shared" si="166"/>
        <v>-</v>
      </c>
      <c r="AA463" s="11">
        <f t="shared" si="166"/>
        <v>4.4545684545454538</v>
      </c>
      <c r="AB463" s="11" t="str">
        <f t="shared" si="166"/>
        <v>-</v>
      </c>
      <c r="AC463" s="11" t="str">
        <f t="shared" si="166"/>
        <v>-</v>
      </c>
      <c r="AD463" s="11">
        <f t="shared" si="166"/>
        <v>2.4545684545454538</v>
      </c>
      <c r="AE463" s="11" t="str">
        <f t="shared" si="166"/>
        <v>-</v>
      </c>
      <c r="AF463" s="11" t="str">
        <f t="shared" si="166"/>
        <v>-</v>
      </c>
      <c r="AG463" s="11" t="str">
        <f t="shared" si="166"/>
        <v>-</v>
      </c>
      <c r="AH463" s="11" t="str">
        <f t="shared" si="166"/>
        <v>-</v>
      </c>
      <c r="AI463" s="11" t="str">
        <f t="shared" si="166"/>
        <v>-</v>
      </c>
      <c r="AJ463" s="11" t="str">
        <f t="shared" si="166"/>
        <v>-</v>
      </c>
      <c r="AK463" s="11" t="str">
        <f t="shared" si="166"/>
        <v>-</v>
      </c>
      <c r="AL463" s="11" t="str">
        <f t="shared" si="166"/>
        <v>-</v>
      </c>
      <c r="AM463" s="11" t="str">
        <f t="shared" si="166"/>
        <v>-</v>
      </c>
      <c r="AN463" s="11">
        <f t="shared" si="166"/>
        <v>1.4545684545454538</v>
      </c>
      <c r="AO463" s="11" t="str">
        <f t="shared" si="166"/>
        <v>-</v>
      </c>
      <c r="AP463" s="113"/>
      <c r="AQ463" s="89"/>
    </row>
    <row r="464" spans="1:43" s="6" customFormat="1">
      <c r="A464" s="114">
        <f t="shared" si="161"/>
        <v>72</v>
      </c>
      <c r="B464" s="11" t="str">
        <f t="shared" ref="B464:AO464" si="167">IF(B367="-","-",ABS(B367-$AQ367))</f>
        <v>-</v>
      </c>
      <c r="C464" s="11">
        <f t="shared" si="167"/>
        <v>1.058801529411765</v>
      </c>
      <c r="D464" s="11">
        <f t="shared" si="167"/>
        <v>1.058801529411765</v>
      </c>
      <c r="E464" s="11">
        <f t="shared" si="167"/>
        <v>1.058801529411765</v>
      </c>
      <c r="F464" s="11">
        <f t="shared" si="167"/>
        <v>0.94119847058823503</v>
      </c>
      <c r="G464" s="11" t="str">
        <f t="shared" si="167"/>
        <v>-</v>
      </c>
      <c r="H464" s="11" t="str">
        <f t="shared" si="167"/>
        <v>-</v>
      </c>
      <c r="I464" s="11">
        <f t="shared" si="167"/>
        <v>1.058801529411765</v>
      </c>
      <c r="J464" s="11">
        <f t="shared" si="167"/>
        <v>1.058801529411765</v>
      </c>
      <c r="K464" s="11">
        <f t="shared" si="167"/>
        <v>1.058801529411765</v>
      </c>
      <c r="L464" s="11">
        <f t="shared" si="167"/>
        <v>5.8801529411764974E-2</v>
      </c>
      <c r="M464" s="11">
        <f t="shared" si="167"/>
        <v>0.94119847058823503</v>
      </c>
      <c r="N464" s="11">
        <f t="shared" si="167"/>
        <v>1.058801529411765</v>
      </c>
      <c r="O464" s="11">
        <f t="shared" si="167"/>
        <v>1.058801529411765</v>
      </c>
      <c r="P464" s="11" t="str">
        <f t="shared" si="167"/>
        <v>-</v>
      </c>
      <c r="Q464" s="11">
        <f t="shared" si="167"/>
        <v>4.941198470588235</v>
      </c>
      <c r="R464" s="11" t="str">
        <f t="shared" si="167"/>
        <v>-</v>
      </c>
      <c r="S464" s="11" t="str">
        <f t="shared" si="167"/>
        <v>-</v>
      </c>
      <c r="T464" s="11">
        <f t="shared" si="167"/>
        <v>5.8801529411764974E-2</v>
      </c>
      <c r="U464" s="11" t="str">
        <f t="shared" si="167"/>
        <v>-</v>
      </c>
      <c r="V464" s="11" t="str">
        <f t="shared" si="167"/>
        <v>-</v>
      </c>
      <c r="W464" s="11" t="str">
        <f t="shared" si="167"/>
        <v>-</v>
      </c>
      <c r="X464" s="11">
        <f t="shared" si="167"/>
        <v>2.941198470588235</v>
      </c>
      <c r="Y464" s="11" t="str">
        <f t="shared" si="167"/>
        <v>-</v>
      </c>
      <c r="Z464" s="11" t="str">
        <f t="shared" si="167"/>
        <v>-</v>
      </c>
      <c r="AA464" s="11">
        <f t="shared" si="167"/>
        <v>5.8801529411764974E-2</v>
      </c>
      <c r="AB464" s="11" t="str">
        <f t="shared" si="167"/>
        <v>-</v>
      </c>
      <c r="AC464" s="11" t="str">
        <f t="shared" si="167"/>
        <v>-</v>
      </c>
      <c r="AD464" s="11" t="str">
        <f t="shared" si="167"/>
        <v>-</v>
      </c>
      <c r="AE464" s="11" t="str">
        <f t="shared" si="167"/>
        <v>-</v>
      </c>
      <c r="AF464" s="11" t="str">
        <f t="shared" si="167"/>
        <v>-</v>
      </c>
      <c r="AG464" s="11" t="str">
        <f t="shared" si="167"/>
        <v>-</v>
      </c>
      <c r="AH464" s="11" t="str">
        <f t="shared" si="167"/>
        <v>-</v>
      </c>
      <c r="AI464" s="11">
        <f t="shared" si="167"/>
        <v>1.058801529411765</v>
      </c>
      <c r="AJ464" s="11" t="str">
        <f t="shared" si="167"/>
        <v>-</v>
      </c>
      <c r="AK464" s="11" t="str">
        <f t="shared" si="167"/>
        <v>-</v>
      </c>
      <c r="AL464" s="11" t="str">
        <f t="shared" si="167"/>
        <v>-</v>
      </c>
      <c r="AM464" s="11" t="str">
        <f t="shared" si="167"/>
        <v>-</v>
      </c>
      <c r="AN464" s="11">
        <f t="shared" si="167"/>
        <v>5.8801529411764974E-2</v>
      </c>
      <c r="AO464" s="11" t="str">
        <f t="shared" si="167"/>
        <v>-</v>
      </c>
      <c r="AP464" s="113"/>
      <c r="AQ464" s="89"/>
    </row>
    <row r="465" spans="1:43" s="6" customFormat="1">
      <c r="A465" s="114">
        <f t="shared" si="161"/>
        <v>73</v>
      </c>
      <c r="B465" s="11" t="str">
        <f t="shared" ref="B465:AO465" si="168">IF(B368="-","-",ABS(B368-$AQ368))</f>
        <v>-</v>
      </c>
      <c r="C465" s="11" t="str">
        <f t="shared" si="168"/>
        <v>-</v>
      </c>
      <c r="D465" s="11" t="str">
        <f t="shared" si="168"/>
        <v>-</v>
      </c>
      <c r="E465" s="11" t="str">
        <f t="shared" si="168"/>
        <v>-</v>
      </c>
      <c r="F465" s="11" t="str">
        <f t="shared" si="168"/>
        <v>-</v>
      </c>
      <c r="G465" s="11" t="str">
        <f t="shared" si="168"/>
        <v>-</v>
      </c>
      <c r="H465" s="11" t="str">
        <f t="shared" si="168"/>
        <v>-</v>
      </c>
      <c r="I465" s="11" t="str">
        <f t="shared" si="168"/>
        <v>-</v>
      </c>
      <c r="J465" s="11" t="str">
        <f t="shared" si="168"/>
        <v>-</v>
      </c>
      <c r="K465" s="11" t="str">
        <f t="shared" si="168"/>
        <v>-</v>
      </c>
      <c r="L465" s="11" t="str">
        <f t="shared" si="168"/>
        <v>-</v>
      </c>
      <c r="M465" s="11" t="str">
        <f t="shared" si="168"/>
        <v>-</v>
      </c>
      <c r="N465" s="11" t="str">
        <f t="shared" si="168"/>
        <v>-</v>
      </c>
      <c r="O465" s="11" t="str">
        <f t="shared" si="168"/>
        <v>-</v>
      </c>
      <c r="P465" s="11" t="str">
        <f t="shared" si="168"/>
        <v>-</v>
      </c>
      <c r="Q465" s="11" t="str">
        <f t="shared" si="168"/>
        <v>-</v>
      </c>
      <c r="R465" s="11" t="str">
        <f t="shared" si="168"/>
        <v>-</v>
      </c>
      <c r="S465" s="11" t="str">
        <f t="shared" si="168"/>
        <v>-</v>
      </c>
      <c r="T465" s="11" t="str">
        <f t="shared" si="168"/>
        <v>-</v>
      </c>
      <c r="U465" s="11" t="str">
        <f t="shared" si="168"/>
        <v>-</v>
      </c>
      <c r="V465" s="11" t="str">
        <f t="shared" si="168"/>
        <v>-</v>
      </c>
      <c r="W465" s="11" t="str">
        <f t="shared" si="168"/>
        <v>-</v>
      </c>
      <c r="X465" s="11" t="str">
        <f t="shared" si="168"/>
        <v>-</v>
      </c>
      <c r="Y465" s="11" t="str">
        <f t="shared" si="168"/>
        <v>-</v>
      </c>
      <c r="Z465" s="11" t="str">
        <f t="shared" si="168"/>
        <v>-</v>
      </c>
      <c r="AA465" s="11" t="str">
        <f t="shared" si="168"/>
        <v>-</v>
      </c>
      <c r="AB465" s="11" t="str">
        <f t="shared" si="168"/>
        <v>-</v>
      </c>
      <c r="AC465" s="11" t="str">
        <f t="shared" si="168"/>
        <v>-</v>
      </c>
      <c r="AD465" s="11" t="str">
        <f t="shared" si="168"/>
        <v>-</v>
      </c>
      <c r="AE465" s="11" t="str">
        <f t="shared" si="168"/>
        <v>-</v>
      </c>
      <c r="AF465" s="11" t="str">
        <f t="shared" si="168"/>
        <v>-</v>
      </c>
      <c r="AG465" s="11" t="str">
        <f t="shared" si="168"/>
        <v>-</v>
      </c>
      <c r="AH465" s="11" t="str">
        <f t="shared" si="168"/>
        <v>-</v>
      </c>
      <c r="AI465" s="11" t="str">
        <f t="shared" si="168"/>
        <v>-</v>
      </c>
      <c r="AJ465" s="11" t="str">
        <f t="shared" si="168"/>
        <v>-</v>
      </c>
      <c r="AK465" s="11" t="str">
        <f t="shared" si="168"/>
        <v>-</v>
      </c>
      <c r="AL465" s="11" t="str">
        <f t="shared" si="168"/>
        <v>-</v>
      </c>
      <c r="AM465" s="11" t="str">
        <f t="shared" si="168"/>
        <v>-</v>
      </c>
      <c r="AN465" s="11" t="str">
        <f t="shared" si="168"/>
        <v>-</v>
      </c>
      <c r="AO465" s="11" t="str">
        <f t="shared" si="168"/>
        <v>-</v>
      </c>
      <c r="AP465" s="113"/>
      <c r="AQ465" s="89"/>
    </row>
    <row r="466" spans="1:43" s="6" customFormat="1">
      <c r="A466" s="114">
        <f t="shared" si="161"/>
        <v>74</v>
      </c>
      <c r="B466" s="11" t="str">
        <f t="shared" ref="B466:AO466" si="169">IF(B369="-","-",ABS(B369-$AQ369))</f>
        <v>-</v>
      </c>
      <c r="C466" s="11" t="str">
        <f t="shared" si="169"/>
        <v>-</v>
      </c>
      <c r="D466" s="11" t="str">
        <f t="shared" si="169"/>
        <v>-</v>
      </c>
      <c r="E466" s="11" t="str">
        <f t="shared" si="169"/>
        <v>-</v>
      </c>
      <c r="F466" s="11" t="str">
        <f t="shared" si="169"/>
        <v>-</v>
      </c>
      <c r="G466" s="11" t="str">
        <f t="shared" si="169"/>
        <v>-</v>
      </c>
      <c r="H466" s="11" t="str">
        <f t="shared" si="169"/>
        <v>-</v>
      </c>
      <c r="I466" s="11" t="str">
        <f t="shared" si="169"/>
        <v>-</v>
      </c>
      <c r="J466" s="11" t="str">
        <f t="shared" si="169"/>
        <v>-</v>
      </c>
      <c r="K466" s="11" t="str">
        <f t="shared" si="169"/>
        <v>-</v>
      </c>
      <c r="L466" s="11" t="str">
        <f t="shared" si="169"/>
        <v>-</v>
      </c>
      <c r="M466" s="11" t="str">
        <f t="shared" si="169"/>
        <v>-</v>
      </c>
      <c r="N466" s="11" t="str">
        <f t="shared" si="169"/>
        <v>-</v>
      </c>
      <c r="O466" s="11" t="str">
        <f t="shared" si="169"/>
        <v>-</v>
      </c>
      <c r="P466" s="11" t="str">
        <f t="shared" si="169"/>
        <v>-</v>
      </c>
      <c r="Q466" s="11" t="str">
        <f t="shared" si="169"/>
        <v>-</v>
      </c>
      <c r="R466" s="11" t="str">
        <f t="shared" si="169"/>
        <v>-</v>
      </c>
      <c r="S466" s="11" t="str">
        <f t="shared" si="169"/>
        <v>-</v>
      </c>
      <c r="T466" s="11" t="str">
        <f t="shared" si="169"/>
        <v>-</v>
      </c>
      <c r="U466" s="11" t="str">
        <f t="shared" si="169"/>
        <v>-</v>
      </c>
      <c r="V466" s="11" t="str">
        <f t="shared" si="169"/>
        <v>-</v>
      </c>
      <c r="W466" s="11" t="str">
        <f t="shared" si="169"/>
        <v>-</v>
      </c>
      <c r="X466" s="11" t="str">
        <f t="shared" si="169"/>
        <v>-</v>
      </c>
      <c r="Y466" s="11" t="str">
        <f t="shared" si="169"/>
        <v>-</v>
      </c>
      <c r="Z466" s="11" t="str">
        <f t="shared" si="169"/>
        <v>-</v>
      </c>
      <c r="AA466" s="11" t="str">
        <f t="shared" si="169"/>
        <v>-</v>
      </c>
      <c r="AB466" s="11" t="str">
        <f t="shared" si="169"/>
        <v>-</v>
      </c>
      <c r="AC466" s="11" t="str">
        <f t="shared" si="169"/>
        <v>-</v>
      </c>
      <c r="AD466" s="11" t="str">
        <f t="shared" si="169"/>
        <v>-</v>
      </c>
      <c r="AE466" s="11" t="str">
        <f t="shared" si="169"/>
        <v>-</v>
      </c>
      <c r="AF466" s="11" t="str">
        <f t="shared" si="169"/>
        <v>-</v>
      </c>
      <c r="AG466" s="11" t="str">
        <f t="shared" si="169"/>
        <v>-</v>
      </c>
      <c r="AH466" s="11" t="str">
        <f t="shared" si="169"/>
        <v>-</v>
      </c>
      <c r="AI466" s="11" t="str">
        <f t="shared" si="169"/>
        <v>-</v>
      </c>
      <c r="AJ466" s="11" t="str">
        <f t="shared" si="169"/>
        <v>-</v>
      </c>
      <c r="AK466" s="11" t="str">
        <f t="shared" si="169"/>
        <v>-</v>
      </c>
      <c r="AL466" s="11" t="str">
        <f t="shared" si="169"/>
        <v>-</v>
      </c>
      <c r="AM466" s="11" t="str">
        <f t="shared" si="169"/>
        <v>-</v>
      </c>
      <c r="AN466" s="11" t="str">
        <f t="shared" si="169"/>
        <v>-</v>
      </c>
      <c r="AO466" s="11" t="str">
        <f t="shared" si="169"/>
        <v>-</v>
      </c>
      <c r="AP466" s="113"/>
      <c r="AQ466" s="89"/>
    </row>
    <row r="467" spans="1:43" s="6" customFormat="1">
      <c r="A467" s="114">
        <f t="shared" si="161"/>
        <v>75</v>
      </c>
      <c r="B467" s="11" t="str">
        <f t="shared" ref="B467:AO467" si="170">IF(B370="-","-",ABS(B370-$AQ370))</f>
        <v>-</v>
      </c>
      <c r="C467" s="11" t="str">
        <f t="shared" si="170"/>
        <v>-</v>
      </c>
      <c r="D467" s="11" t="str">
        <f t="shared" si="170"/>
        <v>-</v>
      </c>
      <c r="E467" s="11" t="str">
        <f t="shared" si="170"/>
        <v>-</v>
      </c>
      <c r="F467" s="11" t="str">
        <f t="shared" si="170"/>
        <v>-</v>
      </c>
      <c r="G467" s="11" t="str">
        <f t="shared" si="170"/>
        <v>-</v>
      </c>
      <c r="H467" s="11" t="str">
        <f t="shared" si="170"/>
        <v>-</v>
      </c>
      <c r="I467" s="11" t="str">
        <f t="shared" si="170"/>
        <v>-</v>
      </c>
      <c r="J467" s="11" t="str">
        <f t="shared" si="170"/>
        <v>-</v>
      </c>
      <c r="K467" s="11" t="str">
        <f t="shared" si="170"/>
        <v>-</v>
      </c>
      <c r="L467" s="11" t="str">
        <f t="shared" si="170"/>
        <v>-</v>
      </c>
      <c r="M467" s="11" t="str">
        <f t="shared" si="170"/>
        <v>-</v>
      </c>
      <c r="N467" s="11" t="str">
        <f t="shared" si="170"/>
        <v>-</v>
      </c>
      <c r="O467" s="11" t="str">
        <f t="shared" si="170"/>
        <v>-</v>
      </c>
      <c r="P467" s="11" t="str">
        <f t="shared" si="170"/>
        <v>-</v>
      </c>
      <c r="Q467" s="11" t="str">
        <f t="shared" si="170"/>
        <v>-</v>
      </c>
      <c r="R467" s="11" t="str">
        <f t="shared" si="170"/>
        <v>-</v>
      </c>
      <c r="S467" s="11" t="str">
        <f t="shared" si="170"/>
        <v>-</v>
      </c>
      <c r="T467" s="11" t="str">
        <f t="shared" si="170"/>
        <v>-</v>
      </c>
      <c r="U467" s="11" t="str">
        <f t="shared" si="170"/>
        <v>-</v>
      </c>
      <c r="V467" s="11" t="str">
        <f t="shared" si="170"/>
        <v>-</v>
      </c>
      <c r="W467" s="11" t="str">
        <f t="shared" si="170"/>
        <v>-</v>
      </c>
      <c r="X467" s="11" t="str">
        <f t="shared" si="170"/>
        <v>-</v>
      </c>
      <c r="Y467" s="11" t="str">
        <f t="shared" si="170"/>
        <v>-</v>
      </c>
      <c r="Z467" s="11" t="str">
        <f t="shared" si="170"/>
        <v>-</v>
      </c>
      <c r="AA467" s="11" t="str">
        <f t="shared" si="170"/>
        <v>-</v>
      </c>
      <c r="AB467" s="11" t="str">
        <f t="shared" si="170"/>
        <v>-</v>
      </c>
      <c r="AC467" s="11" t="str">
        <f t="shared" si="170"/>
        <v>-</v>
      </c>
      <c r="AD467" s="11" t="str">
        <f t="shared" si="170"/>
        <v>-</v>
      </c>
      <c r="AE467" s="11" t="str">
        <f t="shared" si="170"/>
        <v>-</v>
      </c>
      <c r="AF467" s="11" t="str">
        <f t="shared" si="170"/>
        <v>-</v>
      </c>
      <c r="AG467" s="11" t="str">
        <f t="shared" si="170"/>
        <v>-</v>
      </c>
      <c r="AH467" s="11" t="str">
        <f t="shared" si="170"/>
        <v>-</v>
      </c>
      <c r="AI467" s="11" t="str">
        <f t="shared" si="170"/>
        <v>-</v>
      </c>
      <c r="AJ467" s="11" t="str">
        <f t="shared" si="170"/>
        <v>-</v>
      </c>
      <c r="AK467" s="11" t="str">
        <f t="shared" si="170"/>
        <v>-</v>
      </c>
      <c r="AL467" s="11" t="str">
        <f t="shared" si="170"/>
        <v>-</v>
      </c>
      <c r="AM467" s="11" t="str">
        <f t="shared" si="170"/>
        <v>-</v>
      </c>
      <c r="AN467" s="11" t="str">
        <f t="shared" si="170"/>
        <v>-</v>
      </c>
      <c r="AO467" s="11" t="str">
        <f t="shared" si="170"/>
        <v>-</v>
      </c>
      <c r="AP467" s="113"/>
      <c r="AQ467" s="89"/>
    </row>
    <row r="468" spans="1:43" s="6" customFormat="1">
      <c r="A468" s="114">
        <f t="shared" si="161"/>
        <v>76</v>
      </c>
      <c r="B468" s="11" t="str">
        <f t="shared" ref="B468:AO468" si="171">IF(B371="-","-",ABS(B371-$AQ371))</f>
        <v>-</v>
      </c>
      <c r="C468" s="11" t="str">
        <f t="shared" si="171"/>
        <v>-</v>
      </c>
      <c r="D468" s="11" t="str">
        <f t="shared" si="171"/>
        <v>-</v>
      </c>
      <c r="E468" s="11" t="str">
        <f t="shared" si="171"/>
        <v>-</v>
      </c>
      <c r="F468" s="11" t="str">
        <f t="shared" si="171"/>
        <v>-</v>
      </c>
      <c r="G468" s="11" t="str">
        <f t="shared" si="171"/>
        <v>-</v>
      </c>
      <c r="H468" s="11" t="str">
        <f t="shared" si="171"/>
        <v>-</v>
      </c>
      <c r="I468" s="11" t="str">
        <f t="shared" si="171"/>
        <v>-</v>
      </c>
      <c r="J468" s="11" t="str">
        <f t="shared" si="171"/>
        <v>-</v>
      </c>
      <c r="K468" s="11" t="str">
        <f t="shared" si="171"/>
        <v>-</v>
      </c>
      <c r="L468" s="11" t="str">
        <f t="shared" si="171"/>
        <v>-</v>
      </c>
      <c r="M468" s="11" t="str">
        <f t="shared" si="171"/>
        <v>-</v>
      </c>
      <c r="N468" s="11" t="str">
        <f t="shared" si="171"/>
        <v>-</v>
      </c>
      <c r="O468" s="11" t="str">
        <f t="shared" si="171"/>
        <v>-</v>
      </c>
      <c r="P468" s="11" t="str">
        <f t="shared" si="171"/>
        <v>-</v>
      </c>
      <c r="Q468" s="11" t="str">
        <f t="shared" si="171"/>
        <v>-</v>
      </c>
      <c r="R468" s="11" t="str">
        <f t="shared" si="171"/>
        <v>-</v>
      </c>
      <c r="S468" s="11" t="str">
        <f t="shared" si="171"/>
        <v>-</v>
      </c>
      <c r="T468" s="11" t="str">
        <f t="shared" si="171"/>
        <v>-</v>
      </c>
      <c r="U468" s="11" t="str">
        <f t="shared" si="171"/>
        <v>-</v>
      </c>
      <c r="V468" s="11" t="str">
        <f t="shared" si="171"/>
        <v>-</v>
      </c>
      <c r="W468" s="11" t="str">
        <f t="shared" si="171"/>
        <v>-</v>
      </c>
      <c r="X468" s="11" t="str">
        <f t="shared" si="171"/>
        <v>-</v>
      </c>
      <c r="Y468" s="11" t="str">
        <f t="shared" si="171"/>
        <v>-</v>
      </c>
      <c r="Z468" s="11" t="str">
        <f t="shared" si="171"/>
        <v>-</v>
      </c>
      <c r="AA468" s="11" t="str">
        <f t="shared" si="171"/>
        <v>-</v>
      </c>
      <c r="AB468" s="11" t="str">
        <f t="shared" si="171"/>
        <v>-</v>
      </c>
      <c r="AC468" s="11" t="str">
        <f t="shared" si="171"/>
        <v>-</v>
      </c>
      <c r="AD468" s="11" t="str">
        <f t="shared" si="171"/>
        <v>-</v>
      </c>
      <c r="AE468" s="11" t="str">
        <f t="shared" si="171"/>
        <v>-</v>
      </c>
      <c r="AF468" s="11" t="str">
        <f t="shared" si="171"/>
        <v>-</v>
      </c>
      <c r="AG468" s="11" t="str">
        <f t="shared" si="171"/>
        <v>-</v>
      </c>
      <c r="AH468" s="11" t="str">
        <f t="shared" si="171"/>
        <v>-</v>
      </c>
      <c r="AI468" s="11" t="str">
        <f t="shared" si="171"/>
        <v>-</v>
      </c>
      <c r="AJ468" s="11" t="str">
        <f t="shared" si="171"/>
        <v>-</v>
      </c>
      <c r="AK468" s="11" t="str">
        <f t="shared" si="171"/>
        <v>-</v>
      </c>
      <c r="AL468" s="11" t="str">
        <f t="shared" si="171"/>
        <v>-</v>
      </c>
      <c r="AM468" s="11" t="str">
        <f t="shared" si="171"/>
        <v>-</v>
      </c>
      <c r="AN468" s="11" t="str">
        <f t="shared" si="171"/>
        <v>-</v>
      </c>
      <c r="AO468" s="11" t="str">
        <f t="shared" si="171"/>
        <v>-</v>
      </c>
      <c r="AP468" s="113"/>
      <c r="AQ468" s="89"/>
    </row>
    <row r="469" spans="1:43" s="6" customFormat="1">
      <c r="A469" s="114">
        <f t="shared" si="161"/>
        <v>77</v>
      </c>
      <c r="B469" s="11" t="str">
        <f t="shared" ref="B469:AO469" si="172">IF(B372="-","-",ABS(B372-$AQ372))</f>
        <v>-</v>
      </c>
      <c r="C469" s="11" t="str">
        <f t="shared" si="172"/>
        <v>-</v>
      </c>
      <c r="D469" s="11" t="str">
        <f t="shared" si="172"/>
        <v>-</v>
      </c>
      <c r="E469" s="11" t="str">
        <f t="shared" si="172"/>
        <v>-</v>
      </c>
      <c r="F469" s="11" t="str">
        <f t="shared" si="172"/>
        <v>-</v>
      </c>
      <c r="G469" s="11" t="str">
        <f t="shared" si="172"/>
        <v>-</v>
      </c>
      <c r="H469" s="11" t="str">
        <f t="shared" si="172"/>
        <v>-</v>
      </c>
      <c r="I469" s="11" t="str">
        <f t="shared" si="172"/>
        <v>-</v>
      </c>
      <c r="J469" s="11" t="str">
        <f t="shared" si="172"/>
        <v>-</v>
      </c>
      <c r="K469" s="11" t="str">
        <f t="shared" si="172"/>
        <v>-</v>
      </c>
      <c r="L469" s="11" t="str">
        <f t="shared" si="172"/>
        <v>-</v>
      </c>
      <c r="M469" s="11" t="str">
        <f t="shared" si="172"/>
        <v>-</v>
      </c>
      <c r="N469" s="11" t="str">
        <f t="shared" si="172"/>
        <v>-</v>
      </c>
      <c r="O469" s="11" t="str">
        <f t="shared" si="172"/>
        <v>-</v>
      </c>
      <c r="P469" s="11" t="str">
        <f t="shared" si="172"/>
        <v>-</v>
      </c>
      <c r="Q469" s="11" t="str">
        <f t="shared" si="172"/>
        <v>-</v>
      </c>
      <c r="R469" s="11" t="str">
        <f t="shared" si="172"/>
        <v>-</v>
      </c>
      <c r="S469" s="11" t="str">
        <f t="shared" si="172"/>
        <v>-</v>
      </c>
      <c r="T469" s="11" t="str">
        <f t="shared" si="172"/>
        <v>-</v>
      </c>
      <c r="U469" s="11" t="str">
        <f t="shared" si="172"/>
        <v>-</v>
      </c>
      <c r="V469" s="11" t="str">
        <f t="shared" si="172"/>
        <v>-</v>
      </c>
      <c r="W469" s="11" t="str">
        <f t="shared" si="172"/>
        <v>-</v>
      </c>
      <c r="X469" s="11" t="str">
        <f t="shared" si="172"/>
        <v>-</v>
      </c>
      <c r="Y469" s="11" t="str">
        <f t="shared" si="172"/>
        <v>-</v>
      </c>
      <c r="Z469" s="11" t="str">
        <f t="shared" si="172"/>
        <v>-</v>
      </c>
      <c r="AA469" s="11" t="str">
        <f t="shared" si="172"/>
        <v>-</v>
      </c>
      <c r="AB469" s="11" t="str">
        <f t="shared" si="172"/>
        <v>-</v>
      </c>
      <c r="AC469" s="11" t="str">
        <f t="shared" si="172"/>
        <v>-</v>
      </c>
      <c r="AD469" s="11" t="str">
        <f t="shared" si="172"/>
        <v>-</v>
      </c>
      <c r="AE469" s="11" t="str">
        <f t="shared" si="172"/>
        <v>-</v>
      </c>
      <c r="AF469" s="11" t="str">
        <f t="shared" si="172"/>
        <v>-</v>
      </c>
      <c r="AG469" s="11" t="str">
        <f t="shared" si="172"/>
        <v>-</v>
      </c>
      <c r="AH469" s="11" t="str">
        <f t="shared" si="172"/>
        <v>-</v>
      </c>
      <c r="AI469" s="11" t="str">
        <f t="shared" si="172"/>
        <v>-</v>
      </c>
      <c r="AJ469" s="11" t="str">
        <f t="shared" si="172"/>
        <v>-</v>
      </c>
      <c r="AK469" s="11" t="str">
        <f t="shared" si="172"/>
        <v>-</v>
      </c>
      <c r="AL469" s="11" t="str">
        <f t="shared" si="172"/>
        <v>-</v>
      </c>
      <c r="AM469" s="11" t="str">
        <f t="shared" si="172"/>
        <v>-</v>
      </c>
      <c r="AN469" s="11" t="str">
        <f t="shared" si="172"/>
        <v>-</v>
      </c>
      <c r="AO469" s="11" t="str">
        <f t="shared" si="172"/>
        <v>-</v>
      </c>
      <c r="AP469" s="113"/>
      <c r="AQ469" s="89"/>
    </row>
    <row r="470" spans="1:43" s="6" customFormat="1">
      <c r="A470" s="114">
        <f t="shared" si="161"/>
        <v>78</v>
      </c>
      <c r="B470" s="11" t="str">
        <f t="shared" ref="B470:AO470" si="173">IF(B373="-","-",ABS(B373-$AQ373))</f>
        <v>-</v>
      </c>
      <c r="C470" s="11" t="str">
        <f t="shared" si="173"/>
        <v>-</v>
      </c>
      <c r="D470" s="11" t="str">
        <f t="shared" si="173"/>
        <v>-</v>
      </c>
      <c r="E470" s="11" t="str">
        <f t="shared" si="173"/>
        <v>-</v>
      </c>
      <c r="F470" s="11" t="str">
        <f t="shared" si="173"/>
        <v>-</v>
      </c>
      <c r="G470" s="11" t="str">
        <f t="shared" si="173"/>
        <v>-</v>
      </c>
      <c r="H470" s="11" t="str">
        <f t="shared" si="173"/>
        <v>-</v>
      </c>
      <c r="I470" s="11" t="str">
        <f t="shared" si="173"/>
        <v>-</v>
      </c>
      <c r="J470" s="11" t="str">
        <f t="shared" si="173"/>
        <v>-</v>
      </c>
      <c r="K470" s="11" t="str">
        <f t="shared" si="173"/>
        <v>-</v>
      </c>
      <c r="L470" s="11" t="str">
        <f t="shared" si="173"/>
        <v>-</v>
      </c>
      <c r="M470" s="11" t="str">
        <f t="shared" si="173"/>
        <v>-</v>
      </c>
      <c r="N470" s="11" t="str">
        <f t="shared" si="173"/>
        <v>-</v>
      </c>
      <c r="O470" s="11" t="str">
        <f t="shared" si="173"/>
        <v>-</v>
      </c>
      <c r="P470" s="11" t="str">
        <f t="shared" si="173"/>
        <v>-</v>
      </c>
      <c r="Q470" s="11" t="str">
        <f t="shared" si="173"/>
        <v>-</v>
      </c>
      <c r="R470" s="11" t="str">
        <f t="shared" si="173"/>
        <v>-</v>
      </c>
      <c r="S470" s="11" t="str">
        <f t="shared" si="173"/>
        <v>-</v>
      </c>
      <c r="T470" s="11" t="str">
        <f t="shared" si="173"/>
        <v>-</v>
      </c>
      <c r="U470" s="11" t="str">
        <f t="shared" si="173"/>
        <v>-</v>
      </c>
      <c r="V470" s="11" t="str">
        <f t="shared" si="173"/>
        <v>-</v>
      </c>
      <c r="W470" s="11" t="str">
        <f t="shared" si="173"/>
        <v>-</v>
      </c>
      <c r="X470" s="11" t="str">
        <f t="shared" si="173"/>
        <v>-</v>
      </c>
      <c r="Y470" s="11" t="str">
        <f t="shared" si="173"/>
        <v>-</v>
      </c>
      <c r="Z470" s="11" t="str">
        <f t="shared" si="173"/>
        <v>-</v>
      </c>
      <c r="AA470" s="11" t="str">
        <f t="shared" si="173"/>
        <v>-</v>
      </c>
      <c r="AB470" s="11" t="str">
        <f t="shared" si="173"/>
        <v>-</v>
      </c>
      <c r="AC470" s="11" t="str">
        <f t="shared" si="173"/>
        <v>-</v>
      </c>
      <c r="AD470" s="11" t="str">
        <f t="shared" si="173"/>
        <v>-</v>
      </c>
      <c r="AE470" s="11" t="str">
        <f t="shared" si="173"/>
        <v>-</v>
      </c>
      <c r="AF470" s="11" t="str">
        <f t="shared" si="173"/>
        <v>-</v>
      </c>
      <c r="AG470" s="11" t="str">
        <f t="shared" si="173"/>
        <v>-</v>
      </c>
      <c r="AH470" s="11" t="str">
        <f t="shared" si="173"/>
        <v>-</v>
      </c>
      <c r="AI470" s="11" t="str">
        <f t="shared" si="173"/>
        <v>-</v>
      </c>
      <c r="AJ470" s="11" t="str">
        <f t="shared" si="173"/>
        <v>-</v>
      </c>
      <c r="AK470" s="11" t="str">
        <f t="shared" si="173"/>
        <v>-</v>
      </c>
      <c r="AL470" s="11" t="str">
        <f t="shared" si="173"/>
        <v>-</v>
      </c>
      <c r="AM470" s="11" t="str">
        <f t="shared" si="173"/>
        <v>-</v>
      </c>
      <c r="AN470" s="11" t="str">
        <f t="shared" si="173"/>
        <v>-</v>
      </c>
      <c r="AO470" s="11" t="str">
        <f t="shared" si="173"/>
        <v>-</v>
      </c>
      <c r="AP470" s="113"/>
      <c r="AQ470" s="89"/>
    </row>
    <row r="471" spans="1:43" s="6" customFormat="1">
      <c r="A471" s="114">
        <f t="shared" si="161"/>
        <v>79</v>
      </c>
      <c r="B471" s="11" t="str">
        <f t="shared" ref="B471:AO471" si="174">IF(B374="-","-",ABS(B374-$AQ374))</f>
        <v>-</v>
      </c>
      <c r="C471" s="11" t="str">
        <f t="shared" si="174"/>
        <v>-</v>
      </c>
      <c r="D471" s="11" t="str">
        <f t="shared" si="174"/>
        <v>-</v>
      </c>
      <c r="E471" s="11" t="str">
        <f t="shared" si="174"/>
        <v>-</v>
      </c>
      <c r="F471" s="11" t="str">
        <f t="shared" si="174"/>
        <v>-</v>
      </c>
      <c r="G471" s="11" t="str">
        <f t="shared" si="174"/>
        <v>-</v>
      </c>
      <c r="H471" s="11" t="str">
        <f t="shared" si="174"/>
        <v>-</v>
      </c>
      <c r="I471" s="11" t="str">
        <f t="shared" si="174"/>
        <v>-</v>
      </c>
      <c r="J471" s="11" t="str">
        <f t="shared" si="174"/>
        <v>-</v>
      </c>
      <c r="K471" s="11" t="str">
        <f t="shared" si="174"/>
        <v>-</v>
      </c>
      <c r="L471" s="11" t="str">
        <f t="shared" si="174"/>
        <v>-</v>
      </c>
      <c r="M471" s="11" t="str">
        <f t="shared" si="174"/>
        <v>-</v>
      </c>
      <c r="N471" s="11" t="str">
        <f t="shared" si="174"/>
        <v>-</v>
      </c>
      <c r="O471" s="11" t="str">
        <f t="shared" si="174"/>
        <v>-</v>
      </c>
      <c r="P471" s="11" t="str">
        <f t="shared" si="174"/>
        <v>-</v>
      </c>
      <c r="Q471" s="11" t="str">
        <f t="shared" si="174"/>
        <v>-</v>
      </c>
      <c r="R471" s="11" t="str">
        <f t="shared" si="174"/>
        <v>-</v>
      </c>
      <c r="S471" s="11" t="str">
        <f t="shared" si="174"/>
        <v>-</v>
      </c>
      <c r="T471" s="11" t="str">
        <f t="shared" si="174"/>
        <v>-</v>
      </c>
      <c r="U471" s="11" t="str">
        <f t="shared" si="174"/>
        <v>-</v>
      </c>
      <c r="V471" s="11" t="str">
        <f t="shared" si="174"/>
        <v>-</v>
      </c>
      <c r="W471" s="11" t="str">
        <f t="shared" si="174"/>
        <v>-</v>
      </c>
      <c r="X471" s="11" t="str">
        <f t="shared" si="174"/>
        <v>-</v>
      </c>
      <c r="Y471" s="11" t="str">
        <f t="shared" si="174"/>
        <v>-</v>
      </c>
      <c r="Z471" s="11" t="str">
        <f t="shared" si="174"/>
        <v>-</v>
      </c>
      <c r="AA471" s="11" t="str">
        <f t="shared" si="174"/>
        <v>-</v>
      </c>
      <c r="AB471" s="11" t="str">
        <f t="shared" si="174"/>
        <v>-</v>
      </c>
      <c r="AC471" s="11" t="str">
        <f t="shared" si="174"/>
        <v>-</v>
      </c>
      <c r="AD471" s="11" t="str">
        <f t="shared" si="174"/>
        <v>-</v>
      </c>
      <c r="AE471" s="11" t="str">
        <f t="shared" si="174"/>
        <v>-</v>
      </c>
      <c r="AF471" s="11" t="str">
        <f t="shared" si="174"/>
        <v>-</v>
      </c>
      <c r="AG471" s="11" t="str">
        <f t="shared" si="174"/>
        <v>-</v>
      </c>
      <c r="AH471" s="11" t="str">
        <f t="shared" si="174"/>
        <v>-</v>
      </c>
      <c r="AI471" s="11" t="str">
        <f t="shared" si="174"/>
        <v>-</v>
      </c>
      <c r="AJ471" s="11" t="str">
        <f t="shared" si="174"/>
        <v>-</v>
      </c>
      <c r="AK471" s="11" t="str">
        <f t="shared" si="174"/>
        <v>-</v>
      </c>
      <c r="AL471" s="11" t="str">
        <f t="shared" si="174"/>
        <v>-</v>
      </c>
      <c r="AM471" s="11" t="str">
        <f t="shared" si="174"/>
        <v>-</v>
      </c>
      <c r="AN471" s="11" t="str">
        <f t="shared" si="174"/>
        <v>-</v>
      </c>
      <c r="AO471" s="11" t="str">
        <f t="shared" si="174"/>
        <v>-</v>
      </c>
      <c r="AP471" s="113"/>
      <c r="AQ471" s="89"/>
    </row>
    <row r="472" spans="1:43" s="6" customFormat="1">
      <c r="A472" s="114">
        <f t="shared" si="161"/>
        <v>80</v>
      </c>
      <c r="B472" s="11" t="str">
        <f t="shared" ref="B472:AO472" si="175">IF(B375="-","-",ABS(B375-$AQ375))</f>
        <v>-</v>
      </c>
      <c r="C472" s="11" t="str">
        <f t="shared" si="175"/>
        <v>-</v>
      </c>
      <c r="D472" s="11" t="str">
        <f t="shared" si="175"/>
        <v>-</v>
      </c>
      <c r="E472" s="11" t="str">
        <f t="shared" si="175"/>
        <v>-</v>
      </c>
      <c r="F472" s="11" t="str">
        <f t="shared" si="175"/>
        <v>-</v>
      </c>
      <c r="G472" s="11" t="str">
        <f t="shared" si="175"/>
        <v>-</v>
      </c>
      <c r="H472" s="11" t="str">
        <f t="shared" si="175"/>
        <v>-</v>
      </c>
      <c r="I472" s="11" t="str">
        <f t="shared" si="175"/>
        <v>-</v>
      </c>
      <c r="J472" s="11" t="str">
        <f t="shared" si="175"/>
        <v>-</v>
      </c>
      <c r="K472" s="11" t="str">
        <f t="shared" si="175"/>
        <v>-</v>
      </c>
      <c r="L472" s="11" t="str">
        <f t="shared" si="175"/>
        <v>-</v>
      </c>
      <c r="M472" s="11" t="str">
        <f t="shared" si="175"/>
        <v>-</v>
      </c>
      <c r="N472" s="11" t="str">
        <f t="shared" si="175"/>
        <v>-</v>
      </c>
      <c r="O472" s="11" t="str">
        <f t="shared" si="175"/>
        <v>-</v>
      </c>
      <c r="P472" s="11" t="str">
        <f t="shared" si="175"/>
        <v>-</v>
      </c>
      <c r="Q472" s="11" t="str">
        <f t="shared" si="175"/>
        <v>-</v>
      </c>
      <c r="R472" s="11" t="str">
        <f t="shared" si="175"/>
        <v>-</v>
      </c>
      <c r="S472" s="11" t="str">
        <f t="shared" si="175"/>
        <v>-</v>
      </c>
      <c r="T472" s="11" t="str">
        <f t="shared" si="175"/>
        <v>-</v>
      </c>
      <c r="U472" s="11" t="str">
        <f t="shared" si="175"/>
        <v>-</v>
      </c>
      <c r="V472" s="11" t="str">
        <f t="shared" si="175"/>
        <v>-</v>
      </c>
      <c r="W472" s="11" t="str">
        <f t="shared" si="175"/>
        <v>-</v>
      </c>
      <c r="X472" s="11" t="str">
        <f t="shared" si="175"/>
        <v>-</v>
      </c>
      <c r="Y472" s="11" t="str">
        <f t="shared" si="175"/>
        <v>-</v>
      </c>
      <c r="Z472" s="11" t="str">
        <f t="shared" si="175"/>
        <v>-</v>
      </c>
      <c r="AA472" s="11" t="str">
        <f t="shared" si="175"/>
        <v>-</v>
      </c>
      <c r="AB472" s="11" t="str">
        <f t="shared" si="175"/>
        <v>-</v>
      </c>
      <c r="AC472" s="11" t="str">
        <f t="shared" si="175"/>
        <v>-</v>
      </c>
      <c r="AD472" s="11" t="str">
        <f t="shared" si="175"/>
        <v>-</v>
      </c>
      <c r="AE472" s="11" t="str">
        <f t="shared" si="175"/>
        <v>-</v>
      </c>
      <c r="AF472" s="11" t="str">
        <f t="shared" si="175"/>
        <v>-</v>
      </c>
      <c r="AG472" s="11" t="str">
        <f t="shared" si="175"/>
        <v>-</v>
      </c>
      <c r="AH472" s="11" t="str">
        <f t="shared" si="175"/>
        <v>-</v>
      </c>
      <c r="AI472" s="11" t="str">
        <f t="shared" si="175"/>
        <v>-</v>
      </c>
      <c r="AJ472" s="11" t="str">
        <f t="shared" si="175"/>
        <v>-</v>
      </c>
      <c r="AK472" s="11" t="str">
        <f t="shared" si="175"/>
        <v>-</v>
      </c>
      <c r="AL472" s="11" t="str">
        <f t="shared" si="175"/>
        <v>-</v>
      </c>
      <c r="AM472" s="11" t="str">
        <f t="shared" si="175"/>
        <v>-</v>
      </c>
      <c r="AN472" s="11" t="str">
        <f t="shared" si="175"/>
        <v>-</v>
      </c>
      <c r="AO472" s="11" t="str">
        <f t="shared" si="175"/>
        <v>-</v>
      </c>
      <c r="AP472" s="113"/>
      <c r="AQ472" s="89"/>
    </row>
    <row r="473" spans="1:43" s="6" customFormat="1">
      <c r="A473" s="114">
        <f t="shared" si="161"/>
        <v>81</v>
      </c>
      <c r="B473" s="11" t="str">
        <f t="shared" ref="B473:AO473" si="176">IF(B376="-","-",ABS(B376-$AQ376))</f>
        <v>-</v>
      </c>
      <c r="C473" s="11" t="str">
        <f t="shared" si="176"/>
        <v>-</v>
      </c>
      <c r="D473" s="11" t="str">
        <f t="shared" si="176"/>
        <v>-</v>
      </c>
      <c r="E473" s="11" t="str">
        <f t="shared" si="176"/>
        <v>-</v>
      </c>
      <c r="F473" s="11" t="str">
        <f t="shared" si="176"/>
        <v>-</v>
      </c>
      <c r="G473" s="11" t="str">
        <f t="shared" si="176"/>
        <v>-</v>
      </c>
      <c r="H473" s="11" t="str">
        <f t="shared" si="176"/>
        <v>-</v>
      </c>
      <c r="I473" s="11" t="str">
        <f t="shared" si="176"/>
        <v>-</v>
      </c>
      <c r="J473" s="11" t="str">
        <f t="shared" si="176"/>
        <v>-</v>
      </c>
      <c r="K473" s="11" t="str">
        <f t="shared" si="176"/>
        <v>-</v>
      </c>
      <c r="L473" s="11" t="str">
        <f t="shared" si="176"/>
        <v>-</v>
      </c>
      <c r="M473" s="11" t="str">
        <f t="shared" si="176"/>
        <v>-</v>
      </c>
      <c r="N473" s="11" t="str">
        <f t="shared" si="176"/>
        <v>-</v>
      </c>
      <c r="O473" s="11" t="str">
        <f t="shared" si="176"/>
        <v>-</v>
      </c>
      <c r="P473" s="11" t="str">
        <f t="shared" si="176"/>
        <v>-</v>
      </c>
      <c r="Q473" s="11" t="str">
        <f t="shared" si="176"/>
        <v>-</v>
      </c>
      <c r="R473" s="11" t="str">
        <f t="shared" si="176"/>
        <v>-</v>
      </c>
      <c r="S473" s="11" t="str">
        <f t="shared" si="176"/>
        <v>-</v>
      </c>
      <c r="T473" s="11" t="str">
        <f t="shared" si="176"/>
        <v>-</v>
      </c>
      <c r="U473" s="11" t="str">
        <f t="shared" si="176"/>
        <v>-</v>
      </c>
      <c r="V473" s="11" t="str">
        <f t="shared" si="176"/>
        <v>-</v>
      </c>
      <c r="W473" s="11" t="str">
        <f t="shared" si="176"/>
        <v>-</v>
      </c>
      <c r="X473" s="11" t="str">
        <f t="shared" si="176"/>
        <v>-</v>
      </c>
      <c r="Y473" s="11" t="str">
        <f t="shared" si="176"/>
        <v>-</v>
      </c>
      <c r="Z473" s="11" t="str">
        <f t="shared" si="176"/>
        <v>-</v>
      </c>
      <c r="AA473" s="11" t="str">
        <f t="shared" si="176"/>
        <v>-</v>
      </c>
      <c r="AB473" s="11" t="str">
        <f t="shared" si="176"/>
        <v>-</v>
      </c>
      <c r="AC473" s="11" t="str">
        <f t="shared" si="176"/>
        <v>-</v>
      </c>
      <c r="AD473" s="11" t="str">
        <f t="shared" si="176"/>
        <v>-</v>
      </c>
      <c r="AE473" s="11" t="str">
        <f t="shared" si="176"/>
        <v>-</v>
      </c>
      <c r="AF473" s="11" t="str">
        <f t="shared" si="176"/>
        <v>-</v>
      </c>
      <c r="AG473" s="11" t="str">
        <f t="shared" si="176"/>
        <v>-</v>
      </c>
      <c r="AH473" s="11" t="str">
        <f t="shared" si="176"/>
        <v>-</v>
      </c>
      <c r="AI473" s="11" t="str">
        <f t="shared" si="176"/>
        <v>-</v>
      </c>
      <c r="AJ473" s="11" t="str">
        <f t="shared" si="176"/>
        <v>-</v>
      </c>
      <c r="AK473" s="11" t="str">
        <f t="shared" si="176"/>
        <v>-</v>
      </c>
      <c r="AL473" s="11" t="str">
        <f t="shared" si="176"/>
        <v>-</v>
      </c>
      <c r="AM473" s="11" t="str">
        <f t="shared" si="176"/>
        <v>-</v>
      </c>
      <c r="AN473" s="11" t="str">
        <f t="shared" si="176"/>
        <v>-</v>
      </c>
      <c r="AO473" s="11" t="str">
        <f t="shared" si="176"/>
        <v>-</v>
      </c>
      <c r="AP473" s="113"/>
      <c r="AQ473" s="89"/>
    </row>
    <row r="474" spans="1:43" s="6" customFormat="1">
      <c r="A474" s="114">
        <f t="shared" si="161"/>
        <v>82</v>
      </c>
      <c r="B474" s="11" t="str">
        <f t="shared" ref="B474:AO474" si="177">IF(B377="-","-",ABS(B377-$AQ377))</f>
        <v>-</v>
      </c>
      <c r="C474" s="11" t="str">
        <f t="shared" si="177"/>
        <v>-</v>
      </c>
      <c r="D474" s="11" t="str">
        <f t="shared" si="177"/>
        <v>-</v>
      </c>
      <c r="E474" s="11" t="str">
        <f t="shared" si="177"/>
        <v>-</v>
      </c>
      <c r="F474" s="11" t="str">
        <f t="shared" si="177"/>
        <v>-</v>
      </c>
      <c r="G474" s="11" t="str">
        <f t="shared" si="177"/>
        <v>-</v>
      </c>
      <c r="H474" s="11" t="str">
        <f t="shared" si="177"/>
        <v>-</v>
      </c>
      <c r="I474" s="11" t="str">
        <f t="shared" si="177"/>
        <v>-</v>
      </c>
      <c r="J474" s="11" t="str">
        <f t="shared" si="177"/>
        <v>-</v>
      </c>
      <c r="K474" s="11" t="str">
        <f t="shared" si="177"/>
        <v>-</v>
      </c>
      <c r="L474" s="11" t="str">
        <f t="shared" si="177"/>
        <v>-</v>
      </c>
      <c r="M474" s="11" t="str">
        <f t="shared" si="177"/>
        <v>-</v>
      </c>
      <c r="N474" s="11" t="str">
        <f t="shared" si="177"/>
        <v>-</v>
      </c>
      <c r="O474" s="11" t="str">
        <f t="shared" si="177"/>
        <v>-</v>
      </c>
      <c r="P474" s="11" t="str">
        <f t="shared" si="177"/>
        <v>-</v>
      </c>
      <c r="Q474" s="11" t="str">
        <f t="shared" si="177"/>
        <v>-</v>
      </c>
      <c r="R474" s="11" t="str">
        <f t="shared" si="177"/>
        <v>-</v>
      </c>
      <c r="S474" s="11" t="str">
        <f t="shared" si="177"/>
        <v>-</v>
      </c>
      <c r="T474" s="11" t="str">
        <f t="shared" si="177"/>
        <v>-</v>
      </c>
      <c r="U474" s="11" t="str">
        <f t="shared" si="177"/>
        <v>-</v>
      </c>
      <c r="V474" s="11" t="str">
        <f t="shared" si="177"/>
        <v>-</v>
      </c>
      <c r="W474" s="11" t="str">
        <f t="shared" si="177"/>
        <v>-</v>
      </c>
      <c r="X474" s="11" t="str">
        <f t="shared" si="177"/>
        <v>-</v>
      </c>
      <c r="Y474" s="11" t="str">
        <f t="shared" si="177"/>
        <v>-</v>
      </c>
      <c r="Z474" s="11" t="str">
        <f t="shared" si="177"/>
        <v>-</v>
      </c>
      <c r="AA474" s="11" t="str">
        <f t="shared" si="177"/>
        <v>-</v>
      </c>
      <c r="AB474" s="11" t="str">
        <f t="shared" si="177"/>
        <v>-</v>
      </c>
      <c r="AC474" s="11" t="str">
        <f t="shared" si="177"/>
        <v>-</v>
      </c>
      <c r="AD474" s="11" t="str">
        <f t="shared" si="177"/>
        <v>-</v>
      </c>
      <c r="AE474" s="11" t="str">
        <f t="shared" si="177"/>
        <v>-</v>
      </c>
      <c r="AF474" s="11" t="str">
        <f t="shared" si="177"/>
        <v>-</v>
      </c>
      <c r="AG474" s="11" t="str">
        <f t="shared" si="177"/>
        <v>-</v>
      </c>
      <c r="AH474" s="11" t="str">
        <f t="shared" si="177"/>
        <v>-</v>
      </c>
      <c r="AI474" s="11" t="str">
        <f t="shared" si="177"/>
        <v>-</v>
      </c>
      <c r="AJ474" s="11" t="str">
        <f t="shared" si="177"/>
        <v>-</v>
      </c>
      <c r="AK474" s="11" t="str">
        <f t="shared" si="177"/>
        <v>-</v>
      </c>
      <c r="AL474" s="11" t="str">
        <f t="shared" si="177"/>
        <v>-</v>
      </c>
      <c r="AM474" s="11" t="str">
        <f t="shared" si="177"/>
        <v>-</v>
      </c>
      <c r="AN474" s="11" t="str">
        <f t="shared" si="177"/>
        <v>-</v>
      </c>
      <c r="AO474" s="11" t="str">
        <f t="shared" si="177"/>
        <v>-</v>
      </c>
      <c r="AP474" s="113"/>
      <c r="AQ474" s="89"/>
    </row>
    <row r="475" spans="1:43" s="6" customFormat="1">
      <c r="A475" s="114">
        <f t="shared" si="161"/>
        <v>83</v>
      </c>
      <c r="B475" s="11" t="str">
        <f t="shared" ref="B475:AO475" si="178">IF(B378="-","-",ABS(B378-$AQ378))</f>
        <v>-</v>
      </c>
      <c r="C475" s="11" t="str">
        <f t="shared" si="178"/>
        <v>-</v>
      </c>
      <c r="D475" s="11" t="str">
        <f t="shared" si="178"/>
        <v>-</v>
      </c>
      <c r="E475" s="11" t="str">
        <f t="shared" si="178"/>
        <v>-</v>
      </c>
      <c r="F475" s="11" t="str">
        <f t="shared" si="178"/>
        <v>-</v>
      </c>
      <c r="G475" s="11" t="str">
        <f t="shared" si="178"/>
        <v>-</v>
      </c>
      <c r="H475" s="11" t="str">
        <f t="shared" si="178"/>
        <v>-</v>
      </c>
      <c r="I475" s="11" t="str">
        <f t="shared" si="178"/>
        <v>-</v>
      </c>
      <c r="J475" s="11" t="str">
        <f t="shared" si="178"/>
        <v>-</v>
      </c>
      <c r="K475" s="11" t="str">
        <f t="shared" si="178"/>
        <v>-</v>
      </c>
      <c r="L475" s="11" t="str">
        <f t="shared" si="178"/>
        <v>-</v>
      </c>
      <c r="M475" s="11" t="str">
        <f t="shared" si="178"/>
        <v>-</v>
      </c>
      <c r="N475" s="11" t="str">
        <f t="shared" si="178"/>
        <v>-</v>
      </c>
      <c r="O475" s="11" t="str">
        <f t="shared" si="178"/>
        <v>-</v>
      </c>
      <c r="P475" s="11" t="str">
        <f t="shared" si="178"/>
        <v>-</v>
      </c>
      <c r="Q475" s="11" t="str">
        <f t="shared" si="178"/>
        <v>-</v>
      </c>
      <c r="R475" s="11" t="str">
        <f t="shared" si="178"/>
        <v>-</v>
      </c>
      <c r="S475" s="11" t="str">
        <f t="shared" si="178"/>
        <v>-</v>
      </c>
      <c r="T475" s="11" t="str">
        <f t="shared" si="178"/>
        <v>-</v>
      </c>
      <c r="U475" s="11" t="str">
        <f t="shared" si="178"/>
        <v>-</v>
      </c>
      <c r="V475" s="11" t="str">
        <f t="shared" si="178"/>
        <v>-</v>
      </c>
      <c r="W475" s="11" t="str">
        <f t="shared" si="178"/>
        <v>-</v>
      </c>
      <c r="X475" s="11" t="str">
        <f t="shared" si="178"/>
        <v>-</v>
      </c>
      <c r="Y475" s="11" t="str">
        <f t="shared" si="178"/>
        <v>-</v>
      </c>
      <c r="Z475" s="11" t="str">
        <f t="shared" si="178"/>
        <v>-</v>
      </c>
      <c r="AA475" s="11" t="str">
        <f t="shared" si="178"/>
        <v>-</v>
      </c>
      <c r="AB475" s="11" t="str">
        <f t="shared" si="178"/>
        <v>-</v>
      </c>
      <c r="AC475" s="11" t="str">
        <f t="shared" si="178"/>
        <v>-</v>
      </c>
      <c r="AD475" s="11" t="str">
        <f t="shared" si="178"/>
        <v>-</v>
      </c>
      <c r="AE475" s="11" t="str">
        <f t="shared" si="178"/>
        <v>-</v>
      </c>
      <c r="AF475" s="11" t="str">
        <f t="shared" si="178"/>
        <v>-</v>
      </c>
      <c r="AG475" s="11" t="str">
        <f t="shared" si="178"/>
        <v>-</v>
      </c>
      <c r="AH475" s="11" t="str">
        <f t="shared" si="178"/>
        <v>-</v>
      </c>
      <c r="AI475" s="11" t="str">
        <f t="shared" si="178"/>
        <v>-</v>
      </c>
      <c r="AJ475" s="11" t="str">
        <f t="shared" si="178"/>
        <v>-</v>
      </c>
      <c r="AK475" s="11" t="str">
        <f t="shared" si="178"/>
        <v>-</v>
      </c>
      <c r="AL475" s="11" t="str">
        <f t="shared" si="178"/>
        <v>-</v>
      </c>
      <c r="AM475" s="11" t="str">
        <f t="shared" si="178"/>
        <v>-</v>
      </c>
      <c r="AN475" s="11" t="str">
        <f t="shared" si="178"/>
        <v>-</v>
      </c>
      <c r="AO475" s="11" t="str">
        <f t="shared" si="178"/>
        <v>-</v>
      </c>
      <c r="AP475" s="113"/>
      <c r="AQ475" s="89"/>
    </row>
    <row r="476" spans="1:43" s="6" customFormat="1">
      <c r="A476" s="114">
        <f t="shared" si="161"/>
        <v>84</v>
      </c>
      <c r="B476" s="11" t="str">
        <f t="shared" ref="B476:AO476" si="179">IF(B379="-","-",ABS(B379-$AQ379))</f>
        <v>-</v>
      </c>
      <c r="C476" s="11" t="str">
        <f t="shared" si="179"/>
        <v>-</v>
      </c>
      <c r="D476" s="11" t="str">
        <f t="shared" si="179"/>
        <v>-</v>
      </c>
      <c r="E476" s="11" t="str">
        <f t="shared" si="179"/>
        <v>-</v>
      </c>
      <c r="F476" s="11" t="str">
        <f t="shared" si="179"/>
        <v>-</v>
      </c>
      <c r="G476" s="11" t="str">
        <f t="shared" si="179"/>
        <v>-</v>
      </c>
      <c r="H476" s="11" t="str">
        <f t="shared" si="179"/>
        <v>-</v>
      </c>
      <c r="I476" s="11" t="str">
        <f t="shared" si="179"/>
        <v>-</v>
      </c>
      <c r="J476" s="11" t="str">
        <f t="shared" si="179"/>
        <v>-</v>
      </c>
      <c r="K476" s="11" t="str">
        <f t="shared" si="179"/>
        <v>-</v>
      </c>
      <c r="L476" s="11" t="str">
        <f t="shared" si="179"/>
        <v>-</v>
      </c>
      <c r="M476" s="11" t="str">
        <f t="shared" si="179"/>
        <v>-</v>
      </c>
      <c r="N476" s="11" t="str">
        <f t="shared" si="179"/>
        <v>-</v>
      </c>
      <c r="O476" s="11" t="str">
        <f t="shared" si="179"/>
        <v>-</v>
      </c>
      <c r="P476" s="11" t="str">
        <f t="shared" si="179"/>
        <v>-</v>
      </c>
      <c r="Q476" s="11" t="str">
        <f t="shared" si="179"/>
        <v>-</v>
      </c>
      <c r="R476" s="11" t="str">
        <f t="shared" si="179"/>
        <v>-</v>
      </c>
      <c r="S476" s="11" t="str">
        <f t="shared" si="179"/>
        <v>-</v>
      </c>
      <c r="T476" s="11" t="str">
        <f t="shared" si="179"/>
        <v>-</v>
      </c>
      <c r="U476" s="11" t="str">
        <f t="shared" si="179"/>
        <v>-</v>
      </c>
      <c r="V476" s="11" t="str">
        <f t="shared" si="179"/>
        <v>-</v>
      </c>
      <c r="W476" s="11" t="str">
        <f t="shared" si="179"/>
        <v>-</v>
      </c>
      <c r="X476" s="11" t="str">
        <f t="shared" si="179"/>
        <v>-</v>
      </c>
      <c r="Y476" s="11" t="str">
        <f t="shared" si="179"/>
        <v>-</v>
      </c>
      <c r="Z476" s="11" t="str">
        <f t="shared" si="179"/>
        <v>-</v>
      </c>
      <c r="AA476" s="11" t="str">
        <f t="shared" si="179"/>
        <v>-</v>
      </c>
      <c r="AB476" s="11" t="str">
        <f t="shared" si="179"/>
        <v>-</v>
      </c>
      <c r="AC476" s="11" t="str">
        <f t="shared" si="179"/>
        <v>-</v>
      </c>
      <c r="AD476" s="11" t="str">
        <f t="shared" si="179"/>
        <v>-</v>
      </c>
      <c r="AE476" s="11" t="str">
        <f t="shared" si="179"/>
        <v>-</v>
      </c>
      <c r="AF476" s="11" t="str">
        <f t="shared" si="179"/>
        <v>-</v>
      </c>
      <c r="AG476" s="11" t="str">
        <f t="shared" si="179"/>
        <v>-</v>
      </c>
      <c r="AH476" s="11" t="str">
        <f t="shared" si="179"/>
        <v>-</v>
      </c>
      <c r="AI476" s="11" t="str">
        <f t="shared" si="179"/>
        <v>-</v>
      </c>
      <c r="AJ476" s="11" t="str">
        <f t="shared" si="179"/>
        <v>-</v>
      </c>
      <c r="AK476" s="11" t="str">
        <f t="shared" si="179"/>
        <v>-</v>
      </c>
      <c r="AL476" s="11" t="str">
        <f t="shared" si="179"/>
        <v>-</v>
      </c>
      <c r="AM476" s="11" t="str">
        <f t="shared" si="179"/>
        <v>-</v>
      </c>
      <c r="AN476" s="11" t="str">
        <f t="shared" si="179"/>
        <v>-</v>
      </c>
      <c r="AO476" s="11" t="str">
        <f t="shared" si="179"/>
        <v>-</v>
      </c>
      <c r="AP476" s="113"/>
      <c r="AQ476" s="89"/>
    </row>
    <row r="477" spans="1:43" s="6" customFormat="1">
      <c r="A477" s="114">
        <f t="shared" si="161"/>
        <v>85</v>
      </c>
      <c r="B477" s="11" t="str">
        <f t="shared" ref="B477:AO477" si="180">IF(B380="-","-",ABS(B380-$AQ380))</f>
        <v>-</v>
      </c>
      <c r="C477" s="11" t="str">
        <f t="shared" si="180"/>
        <v>-</v>
      </c>
      <c r="D477" s="11" t="str">
        <f t="shared" si="180"/>
        <v>-</v>
      </c>
      <c r="E477" s="11" t="str">
        <f t="shared" si="180"/>
        <v>-</v>
      </c>
      <c r="F477" s="11" t="str">
        <f t="shared" si="180"/>
        <v>-</v>
      </c>
      <c r="G477" s="11" t="str">
        <f t="shared" si="180"/>
        <v>-</v>
      </c>
      <c r="H477" s="11" t="str">
        <f t="shared" si="180"/>
        <v>-</v>
      </c>
      <c r="I477" s="11" t="str">
        <f t="shared" si="180"/>
        <v>-</v>
      </c>
      <c r="J477" s="11" t="str">
        <f t="shared" si="180"/>
        <v>-</v>
      </c>
      <c r="K477" s="11" t="str">
        <f t="shared" si="180"/>
        <v>-</v>
      </c>
      <c r="L477" s="11" t="str">
        <f t="shared" si="180"/>
        <v>-</v>
      </c>
      <c r="M477" s="11" t="str">
        <f t="shared" si="180"/>
        <v>-</v>
      </c>
      <c r="N477" s="11" t="str">
        <f t="shared" si="180"/>
        <v>-</v>
      </c>
      <c r="O477" s="11" t="str">
        <f t="shared" si="180"/>
        <v>-</v>
      </c>
      <c r="P477" s="11" t="str">
        <f t="shared" si="180"/>
        <v>-</v>
      </c>
      <c r="Q477" s="11" t="str">
        <f t="shared" si="180"/>
        <v>-</v>
      </c>
      <c r="R477" s="11" t="str">
        <f t="shared" si="180"/>
        <v>-</v>
      </c>
      <c r="S477" s="11" t="str">
        <f t="shared" si="180"/>
        <v>-</v>
      </c>
      <c r="T477" s="11" t="str">
        <f t="shared" si="180"/>
        <v>-</v>
      </c>
      <c r="U477" s="11" t="str">
        <f t="shared" si="180"/>
        <v>-</v>
      </c>
      <c r="V477" s="11" t="str">
        <f t="shared" si="180"/>
        <v>-</v>
      </c>
      <c r="W477" s="11" t="str">
        <f t="shared" si="180"/>
        <v>-</v>
      </c>
      <c r="X477" s="11" t="str">
        <f t="shared" si="180"/>
        <v>-</v>
      </c>
      <c r="Y477" s="11" t="str">
        <f t="shared" si="180"/>
        <v>-</v>
      </c>
      <c r="Z477" s="11" t="str">
        <f t="shared" si="180"/>
        <v>-</v>
      </c>
      <c r="AA477" s="11" t="str">
        <f t="shared" si="180"/>
        <v>-</v>
      </c>
      <c r="AB477" s="11" t="str">
        <f t="shared" si="180"/>
        <v>-</v>
      </c>
      <c r="AC477" s="11" t="str">
        <f t="shared" si="180"/>
        <v>-</v>
      </c>
      <c r="AD477" s="11" t="str">
        <f t="shared" si="180"/>
        <v>-</v>
      </c>
      <c r="AE477" s="11" t="str">
        <f t="shared" si="180"/>
        <v>-</v>
      </c>
      <c r="AF477" s="11" t="str">
        <f t="shared" si="180"/>
        <v>-</v>
      </c>
      <c r="AG477" s="11" t="str">
        <f t="shared" si="180"/>
        <v>-</v>
      </c>
      <c r="AH477" s="11" t="str">
        <f t="shared" si="180"/>
        <v>-</v>
      </c>
      <c r="AI477" s="11" t="str">
        <f t="shared" si="180"/>
        <v>-</v>
      </c>
      <c r="AJ477" s="11" t="str">
        <f t="shared" si="180"/>
        <v>-</v>
      </c>
      <c r="AK477" s="11" t="str">
        <f t="shared" si="180"/>
        <v>-</v>
      </c>
      <c r="AL477" s="11" t="str">
        <f t="shared" si="180"/>
        <v>-</v>
      </c>
      <c r="AM477" s="11" t="str">
        <f t="shared" si="180"/>
        <v>-</v>
      </c>
      <c r="AN477" s="11" t="str">
        <f t="shared" si="180"/>
        <v>-</v>
      </c>
      <c r="AO477" s="11" t="str">
        <f t="shared" si="180"/>
        <v>-</v>
      </c>
      <c r="AP477" s="113"/>
      <c r="AQ477" s="89"/>
    </row>
    <row r="478" spans="1:43" s="6" customFormat="1">
      <c r="A478" s="114">
        <f t="shared" si="161"/>
        <v>86</v>
      </c>
      <c r="B478" s="11" t="str">
        <f t="shared" ref="B478:AO478" si="181">IF(B381="-","-",ABS(B381-$AQ381))</f>
        <v>-</v>
      </c>
      <c r="C478" s="11" t="str">
        <f t="shared" si="181"/>
        <v>-</v>
      </c>
      <c r="D478" s="11" t="str">
        <f t="shared" si="181"/>
        <v>-</v>
      </c>
      <c r="E478" s="11" t="str">
        <f t="shared" si="181"/>
        <v>-</v>
      </c>
      <c r="F478" s="11" t="str">
        <f t="shared" si="181"/>
        <v>-</v>
      </c>
      <c r="G478" s="11" t="str">
        <f t="shared" si="181"/>
        <v>-</v>
      </c>
      <c r="H478" s="11" t="str">
        <f t="shared" si="181"/>
        <v>-</v>
      </c>
      <c r="I478" s="11" t="str">
        <f t="shared" si="181"/>
        <v>-</v>
      </c>
      <c r="J478" s="11" t="str">
        <f t="shared" si="181"/>
        <v>-</v>
      </c>
      <c r="K478" s="11" t="str">
        <f t="shared" si="181"/>
        <v>-</v>
      </c>
      <c r="L478" s="11" t="str">
        <f t="shared" si="181"/>
        <v>-</v>
      </c>
      <c r="M478" s="11" t="str">
        <f t="shared" si="181"/>
        <v>-</v>
      </c>
      <c r="N478" s="11" t="str">
        <f t="shared" si="181"/>
        <v>-</v>
      </c>
      <c r="O478" s="11" t="str">
        <f t="shared" si="181"/>
        <v>-</v>
      </c>
      <c r="P478" s="11" t="str">
        <f t="shared" si="181"/>
        <v>-</v>
      </c>
      <c r="Q478" s="11" t="str">
        <f t="shared" si="181"/>
        <v>-</v>
      </c>
      <c r="R478" s="11" t="str">
        <f t="shared" si="181"/>
        <v>-</v>
      </c>
      <c r="S478" s="11" t="str">
        <f t="shared" si="181"/>
        <v>-</v>
      </c>
      <c r="T478" s="11" t="str">
        <f t="shared" si="181"/>
        <v>-</v>
      </c>
      <c r="U478" s="11" t="str">
        <f t="shared" si="181"/>
        <v>-</v>
      </c>
      <c r="V478" s="11" t="str">
        <f t="shared" si="181"/>
        <v>-</v>
      </c>
      <c r="W478" s="11" t="str">
        <f t="shared" si="181"/>
        <v>-</v>
      </c>
      <c r="X478" s="11" t="str">
        <f t="shared" si="181"/>
        <v>-</v>
      </c>
      <c r="Y478" s="11" t="str">
        <f t="shared" si="181"/>
        <v>-</v>
      </c>
      <c r="Z478" s="11" t="str">
        <f t="shared" si="181"/>
        <v>-</v>
      </c>
      <c r="AA478" s="11" t="str">
        <f t="shared" si="181"/>
        <v>-</v>
      </c>
      <c r="AB478" s="11" t="str">
        <f t="shared" si="181"/>
        <v>-</v>
      </c>
      <c r="AC478" s="11" t="str">
        <f t="shared" si="181"/>
        <v>-</v>
      </c>
      <c r="AD478" s="11" t="str">
        <f t="shared" si="181"/>
        <v>-</v>
      </c>
      <c r="AE478" s="11" t="str">
        <f t="shared" si="181"/>
        <v>-</v>
      </c>
      <c r="AF478" s="11" t="str">
        <f t="shared" si="181"/>
        <v>-</v>
      </c>
      <c r="AG478" s="11" t="str">
        <f t="shared" si="181"/>
        <v>-</v>
      </c>
      <c r="AH478" s="11" t="str">
        <f t="shared" si="181"/>
        <v>-</v>
      </c>
      <c r="AI478" s="11" t="str">
        <f t="shared" si="181"/>
        <v>-</v>
      </c>
      <c r="AJ478" s="11" t="str">
        <f t="shared" si="181"/>
        <v>-</v>
      </c>
      <c r="AK478" s="11" t="str">
        <f t="shared" si="181"/>
        <v>-</v>
      </c>
      <c r="AL478" s="11" t="str">
        <f t="shared" si="181"/>
        <v>-</v>
      </c>
      <c r="AM478" s="11" t="str">
        <f t="shared" si="181"/>
        <v>-</v>
      </c>
      <c r="AN478" s="11" t="str">
        <f t="shared" si="181"/>
        <v>-</v>
      </c>
      <c r="AO478" s="11" t="str">
        <f t="shared" si="181"/>
        <v>-</v>
      </c>
      <c r="AP478" s="113"/>
      <c r="AQ478" s="89"/>
    </row>
    <row r="479" spans="1:43" s="6" customFormat="1">
      <c r="A479" s="114">
        <f t="shared" si="161"/>
        <v>87</v>
      </c>
      <c r="B479" s="11" t="str">
        <f t="shared" ref="B479:AO479" si="182">IF(B382="-","-",ABS(B382-$AQ382))</f>
        <v>-</v>
      </c>
      <c r="C479" s="11" t="str">
        <f t="shared" si="182"/>
        <v>-</v>
      </c>
      <c r="D479" s="11" t="str">
        <f t="shared" si="182"/>
        <v>-</v>
      </c>
      <c r="E479" s="11" t="str">
        <f t="shared" si="182"/>
        <v>-</v>
      </c>
      <c r="F479" s="11" t="str">
        <f t="shared" si="182"/>
        <v>-</v>
      </c>
      <c r="G479" s="11" t="str">
        <f t="shared" si="182"/>
        <v>-</v>
      </c>
      <c r="H479" s="11" t="str">
        <f t="shared" si="182"/>
        <v>-</v>
      </c>
      <c r="I479" s="11" t="str">
        <f t="shared" si="182"/>
        <v>-</v>
      </c>
      <c r="J479" s="11" t="str">
        <f t="shared" si="182"/>
        <v>-</v>
      </c>
      <c r="K479" s="11" t="str">
        <f t="shared" si="182"/>
        <v>-</v>
      </c>
      <c r="L479" s="11" t="str">
        <f t="shared" si="182"/>
        <v>-</v>
      </c>
      <c r="M479" s="11" t="str">
        <f t="shared" si="182"/>
        <v>-</v>
      </c>
      <c r="N479" s="11" t="str">
        <f t="shared" si="182"/>
        <v>-</v>
      </c>
      <c r="O479" s="11" t="str">
        <f t="shared" si="182"/>
        <v>-</v>
      </c>
      <c r="P479" s="11" t="str">
        <f t="shared" si="182"/>
        <v>-</v>
      </c>
      <c r="Q479" s="11" t="str">
        <f t="shared" si="182"/>
        <v>-</v>
      </c>
      <c r="R479" s="11" t="str">
        <f t="shared" si="182"/>
        <v>-</v>
      </c>
      <c r="S479" s="11" t="str">
        <f t="shared" si="182"/>
        <v>-</v>
      </c>
      <c r="T479" s="11" t="str">
        <f t="shared" si="182"/>
        <v>-</v>
      </c>
      <c r="U479" s="11" t="str">
        <f t="shared" si="182"/>
        <v>-</v>
      </c>
      <c r="V479" s="11" t="str">
        <f t="shared" si="182"/>
        <v>-</v>
      </c>
      <c r="W479" s="11" t="str">
        <f t="shared" si="182"/>
        <v>-</v>
      </c>
      <c r="X479" s="11" t="str">
        <f t="shared" si="182"/>
        <v>-</v>
      </c>
      <c r="Y479" s="11" t="str">
        <f t="shared" si="182"/>
        <v>-</v>
      </c>
      <c r="Z479" s="11" t="str">
        <f t="shared" si="182"/>
        <v>-</v>
      </c>
      <c r="AA479" s="11" t="str">
        <f t="shared" si="182"/>
        <v>-</v>
      </c>
      <c r="AB479" s="11" t="str">
        <f t="shared" si="182"/>
        <v>-</v>
      </c>
      <c r="AC479" s="11" t="str">
        <f t="shared" si="182"/>
        <v>-</v>
      </c>
      <c r="AD479" s="11" t="str">
        <f t="shared" si="182"/>
        <v>-</v>
      </c>
      <c r="AE479" s="11" t="str">
        <f t="shared" si="182"/>
        <v>-</v>
      </c>
      <c r="AF479" s="11" t="str">
        <f t="shared" si="182"/>
        <v>-</v>
      </c>
      <c r="AG479" s="11" t="str">
        <f t="shared" si="182"/>
        <v>-</v>
      </c>
      <c r="AH479" s="11" t="str">
        <f t="shared" si="182"/>
        <v>-</v>
      </c>
      <c r="AI479" s="11" t="str">
        <f t="shared" si="182"/>
        <v>-</v>
      </c>
      <c r="AJ479" s="11" t="str">
        <f t="shared" si="182"/>
        <v>-</v>
      </c>
      <c r="AK479" s="11" t="str">
        <f t="shared" si="182"/>
        <v>-</v>
      </c>
      <c r="AL479" s="11" t="str">
        <f t="shared" si="182"/>
        <v>-</v>
      </c>
      <c r="AM479" s="11" t="str">
        <f t="shared" si="182"/>
        <v>-</v>
      </c>
      <c r="AN479" s="11" t="str">
        <f t="shared" si="182"/>
        <v>-</v>
      </c>
      <c r="AO479" s="11" t="str">
        <f t="shared" si="182"/>
        <v>-</v>
      </c>
      <c r="AP479" s="113"/>
      <c r="AQ479" s="89"/>
    </row>
    <row r="480" spans="1:43" s="6" customFormat="1">
      <c r="A480" s="114">
        <f t="shared" si="161"/>
        <v>88</v>
      </c>
      <c r="B480" s="11" t="str">
        <f t="shared" ref="B480:AO480" si="183">IF(B383="-","-",ABS(B383-$AQ383))</f>
        <v>-</v>
      </c>
      <c r="C480" s="11" t="str">
        <f t="shared" si="183"/>
        <v>-</v>
      </c>
      <c r="D480" s="11" t="str">
        <f t="shared" si="183"/>
        <v>-</v>
      </c>
      <c r="E480" s="11" t="str">
        <f t="shared" si="183"/>
        <v>-</v>
      </c>
      <c r="F480" s="11" t="str">
        <f t="shared" si="183"/>
        <v>-</v>
      </c>
      <c r="G480" s="11" t="str">
        <f t="shared" si="183"/>
        <v>-</v>
      </c>
      <c r="H480" s="11" t="str">
        <f t="shared" si="183"/>
        <v>-</v>
      </c>
      <c r="I480" s="11" t="str">
        <f t="shared" si="183"/>
        <v>-</v>
      </c>
      <c r="J480" s="11" t="str">
        <f t="shared" si="183"/>
        <v>-</v>
      </c>
      <c r="K480" s="11" t="str">
        <f t="shared" si="183"/>
        <v>-</v>
      </c>
      <c r="L480" s="11" t="str">
        <f t="shared" si="183"/>
        <v>-</v>
      </c>
      <c r="M480" s="11" t="str">
        <f t="shared" si="183"/>
        <v>-</v>
      </c>
      <c r="N480" s="11" t="str">
        <f t="shared" si="183"/>
        <v>-</v>
      </c>
      <c r="O480" s="11" t="str">
        <f t="shared" si="183"/>
        <v>-</v>
      </c>
      <c r="P480" s="11" t="str">
        <f t="shared" si="183"/>
        <v>-</v>
      </c>
      <c r="Q480" s="11" t="str">
        <f t="shared" si="183"/>
        <v>-</v>
      </c>
      <c r="R480" s="11" t="str">
        <f t="shared" si="183"/>
        <v>-</v>
      </c>
      <c r="S480" s="11" t="str">
        <f t="shared" si="183"/>
        <v>-</v>
      </c>
      <c r="T480" s="11" t="str">
        <f t="shared" si="183"/>
        <v>-</v>
      </c>
      <c r="U480" s="11" t="str">
        <f t="shared" si="183"/>
        <v>-</v>
      </c>
      <c r="V480" s="11" t="str">
        <f t="shared" si="183"/>
        <v>-</v>
      </c>
      <c r="W480" s="11" t="str">
        <f t="shared" si="183"/>
        <v>-</v>
      </c>
      <c r="X480" s="11" t="str">
        <f t="shared" si="183"/>
        <v>-</v>
      </c>
      <c r="Y480" s="11" t="str">
        <f t="shared" si="183"/>
        <v>-</v>
      </c>
      <c r="Z480" s="11" t="str">
        <f t="shared" si="183"/>
        <v>-</v>
      </c>
      <c r="AA480" s="11" t="str">
        <f t="shared" si="183"/>
        <v>-</v>
      </c>
      <c r="AB480" s="11" t="str">
        <f t="shared" si="183"/>
        <v>-</v>
      </c>
      <c r="AC480" s="11" t="str">
        <f t="shared" si="183"/>
        <v>-</v>
      </c>
      <c r="AD480" s="11" t="str">
        <f t="shared" si="183"/>
        <v>-</v>
      </c>
      <c r="AE480" s="11" t="str">
        <f t="shared" si="183"/>
        <v>-</v>
      </c>
      <c r="AF480" s="11" t="str">
        <f t="shared" si="183"/>
        <v>-</v>
      </c>
      <c r="AG480" s="11" t="str">
        <f t="shared" si="183"/>
        <v>-</v>
      </c>
      <c r="AH480" s="11" t="str">
        <f t="shared" si="183"/>
        <v>-</v>
      </c>
      <c r="AI480" s="11" t="str">
        <f t="shared" si="183"/>
        <v>-</v>
      </c>
      <c r="AJ480" s="11" t="str">
        <f t="shared" si="183"/>
        <v>-</v>
      </c>
      <c r="AK480" s="11" t="str">
        <f t="shared" si="183"/>
        <v>-</v>
      </c>
      <c r="AL480" s="11" t="str">
        <f t="shared" si="183"/>
        <v>-</v>
      </c>
      <c r="AM480" s="11" t="str">
        <f t="shared" si="183"/>
        <v>-</v>
      </c>
      <c r="AN480" s="11" t="str">
        <f t="shared" si="183"/>
        <v>-</v>
      </c>
      <c r="AO480" s="11" t="str">
        <f t="shared" si="183"/>
        <v>-</v>
      </c>
      <c r="AP480" s="113"/>
      <c r="AQ480" s="89"/>
    </row>
    <row r="481" spans="1:49" s="6" customFormat="1">
      <c r="A481" s="114">
        <f t="shared" si="161"/>
        <v>89</v>
      </c>
      <c r="B481" s="11" t="str">
        <f t="shared" ref="B481:AO481" si="184">IF(B384="-","-",ABS(B384-$AQ384))</f>
        <v>-</v>
      </c>
      <c r="C481" s="11" t="str">
        <f t="shared" si="184"/>
        <v>-</v>
      </c>
      <c r="D481" s="11" t="str">
        <f t="shared" si="184"/>
        <v>-</v>
      </c>
      <c r="E481" s="11" t="str">
        <f t="shared" si="184"/>
        <v>-</v>
      </c>
      <c r="F481" s="11" t="str">
        <f t="shared" si="184"/>
        <v>-</v>
      </c>
      <c r="G481" s="11" t="str">
        <f t="shared" si="184"/>
        <v>-</v>
      </c>
      <c r="H481" s="11" t="str">
        <f t="shared" si="184"/>
        <v>-</v>
      </c>
      <c r="I481" s="11" t="str">
        <f t="shared" si="184"/>
        <v>-</v>
      </c>
      <c r="J481" s="11" t="str">
        <f t="shared" si="184"/>
        <v>-</v>
      </c>
      <c r="K481" s="11" t="str">
        <f t="shared" si="184"/>
        <v>-</v>
      </c>
      <c r="L481" s="11" t="str">
        <f t="shared" si="184"/>
        <v>-</v>
      </c>
      <c r="M481" s="11" t="str">
        <f t="shared" si="184"/>
        <v>-</v>
      </c>
      <c r="N481" s="11" t="str">
        <f t="shared" si="184"/>
        <v>-</v>
      </c>
      <c r="O481" s="11" t="str">
        <f t="shared" si="184"/>
        <v>-</v>
      </c>
      <c r="P481" s="11" t="str">
        <f t="shared" si="184"/>
        <v>-</v>
      </c>
      <c r="Q481" s="11" t="str">
        <f t="shared" si="184"/>
        <v>-</v>
      </c>
      <c r="R481" s="11" t="str">
        <f t="shared" si="184"/>
        <v>-</v>
      </c>
      <c r="S481" s="11" t="str">
        <f t="shared" si="184"/>
        <v>-</v>
      </c>
      <c r="T481" s="11" t="str">
        <f t="shared" si="184"/>
        <v>-</v>
      </c>
      <c r="U481" s="11" t="str">
        <f t="shared" si="184"/>
        <v>-</v>
      </c>
      <c r="V481" s="11" t="str">
        <f t="shared" si="184"/>
        <v>-</v>
      </c>
      <c r="W481" s="11" t="str">
        <f t="shared" si="184"/>
        <v>-</v>
      </c>
      <c r="X481" s="11" t="str">
        <f t="shared" si="184"/>
        <v>-</v>
      </c>
      <c r="Y481" s="11" t="str">
        <f t="shared" si="184"/>
        <v>-</v>
      </c>
      <c r="Z481" s="11" t="str">
        <f t="shared" si="184"/>
        <v>-</v>
      </c>
      <c r="AA481" s="11" t="str">
        <f t="shared" si="184"/>
        <v>-</v>
      </c>
      <c r="AB481" s="11" t="str">
        <f t="shared" si="184"/>
        <v>-</v>
      </c>
      <c r="AC481" s="11" t="str">
        <f t="shared" si="184"/>
        <v>-</v>
      </c>
      <c r="AD481" s="11" t="str">
        <f t="shared" si="184"/>
        <v>-</v>
      </c>
      <c r="AE481" s="11" t="str">
        <f t="shared" si="184"/>
        <v>-</v>
      </c>
      <c r="AF481" s="11" t="str">
        <f t="shared" si="184"/>
        <v>-</v>
      </c>
      <c r="AG481" s="11" t="str">
        <f t="shared" si="184"/>
        <v>-</v>
      </c>
      <c r="AH481" s="11" t="str">
        <f t="shared" si="184"/>
        <v>-</v>
      </c>
      <c r="AI481" s="11" t="str">
        <f t="shared" si="184"/>
        <v>-</v>
      </c>
      <c r="AJ481" s="11" t="str">
        <f t="shared" si="184"/>
        <v>-</v>
      </c>
      <c r="AK481" s="11" t="str">
        <f t="shared" si="184"/>
        <v>-</v>
      </c>
      <c r="AL481" s="11" t="str">
        <f t="shared" si="184"/>
        <v>-</v>
      </c>
      <c r="AM481" s="11" t="str">
        <f t="shared" si="184"/>
        <v>-</v>
      </c>
      <c r="AN481" s="11" t="str">
        <f t="shared" si="184"/>
        <v>-</v>
      </c>
      <c r="AO481" s="11" t="str">
        <f t="shared" si="184"/>
        <v>-</v>
      </c>
      <c r="AP481" s="113"/>
      <c r="AQ481" s="89"/>
    </row>
    <row r="482" spans="1:49" s="6" customFormat="1">
      <c r="A482" s="114">
        <f t="shared" si="161"/>
        <v>90</v>
      </c>
      <c r="B482" s="11" t="str">
        <f t="shared" ref="B482:AO482" si="185">IF(B385="-","-",ABS(B385-$AQ385))</f>
        <v>-</v>
      </c>
      <c r="C482" s="11" t="str">
        <f t="shared" si="185"/>
        <v>-</v>
      </c>
      <c r="D482" s="11" t="str">
        <f t="shared" si="185"/>
        <v>-</v>
      </c>
      <c r="E482" s="11" t="str">
        <f t="shared" si="185"/>
        <v>-</v>
      </c>
      <c r="F482" s="11" t="str">
        <f t="shared" si="185"/>
        <v>-</v>
      </c>
      <c r="G482" s="11" t="str">
        <f t="shared" si="185"/>
        <v>-</v>
      </c>
      <c r="H482" s="11" t="str">
        <f t="shared" si="185"/>
        <v>-</v>
      </c>
      <c r="I482" s="11" t="str">
        <f t="shared" si="185"/>
        <v>-</v>
      </c>
      <c r="J482" s="11" t="str">
        <f t="shared" si="185"/>
        <v>-</v>
      </c>
      <c r="K482" s="11" t="str">
        <f t="shared" si="185"/>
        <v>-</v>
      </c>
      <c r="L482" s="11" t="str">
        <f t="shared" si="185"/>
        <v>-</v>
      </c>
      <c r="M482" s="11" t="str">
        <f t="shared" si="185"/>
        <v>-</v>
      </c>
      <c r="N482" s="11" t="str">
        <f t="shared" si="185"/>
        <v>-</v>
      </c>
      <c r="O482" s="11" t="str">
        <f t="shared" si="185"/>
        <v>-</v>
      </c>
      <c r="P482" s="11" t="str">
        <f t="shared" si="185"/>
        <v>-</v>
      </c>
      <c r="Q482" s="11" t="str">
        <f t="shared" si="185"/>
        <v>-</v>
      </c>
      <c r="R482" s="11" t="str">
        <f t="shared" si="185"/>
        <v>-</v>
      </c>
      <c r="S482" s="11" t="str">
        <f t="shared" si="185"/>
        <v>-</v>
      </c>
      <c r="T482" s="11" t="str">
        <f t="shared" si="185"/>
        <v>-</v>
      </c>
      <c r="U482" s="11" t="str">
        <f t="shared" si="185"/>
        <v>-</v>
      </c>
      <c r="V482" s="11" t="str">
        <f t="shared" si="185"/>
        <v>-</v>
      </c>
      <c r="W482" s="11" t="str">
        <f t="shared" si="185"/>
        <v>-</v>
      </c>
      <c r="X482" s="11" t="str">
        <f t="shared" si="185"/>
        <v>-</v>
      </c>
      <c r="Y482" s="11" t="str">
        <f t="shared" si="185"/>
        <v>-</v>
      </c>
      <c r="Z482" s="11" t="str">
        <f t="shared" si="185"/>
        <v>-</v>
      </c>
      <c r="AA482" s="11" t="str">
        <f t="shared" si="185"/>
        <v>-</v>
      </c>
      <c r="AB482" s="11" t="str">
        <f t="shared" si="185"/>
        <v>-</v>
      </c>
      <c r="AC482" s="11" t="str">
        <f t="shared" si="185"/>
        <v>-</v>
      </c>
      <c r="AD482" s="11" t="str">
        <f t="shared" si="185"/>
        <v>-</v>
      </c>
      <c r="AE482" s="11" t="str">
        <f t="shared" si="185"/>
        <v>-</v>
      </c>
      <c r="AF482" s="11" t="str">
        <f t="shared" si="185"/>
        <v>-</v>
      </c>
      <c r="AG482" s="11" t="str">
        <f t="shared" si="185"/>
        <v>-</v>
      </c>
      <c r="AH482" s="11" t="str">
        <f t="shared" si="185"/>
        <v>-</v>
      </c>
      <c r="AI482" s="11" t="str">
        <f t="shared" si="185"/>
        <v>-</v>
      </c>
      <c r="AJ482" s="11" t="str">
        <f t="shared" si="185"/>
        <v>-</v>
      </c>
      <c r="AK482" s="11" t="str">
        <f t="shared" si="185"/>
        <v>-</v>
      </c>
      <c r="AL482" s="11" t="str">
        <f t="shared" si="185"/>
        <v>-</v>
      </c>
      <c r="AM482" s="11" t="str">
        <f t="shared" si="185"/>
        <v>-</v>
      </c>
      <c r="AN482" s="11" t="str">
        <f t="shared" si="185"/>
        <v>-</v>
      </c>
      <c r="AO482" s="11" t="str">
        <f t="shared" si="185"/>
        <v>-</v>
      </c>
      <c r="AP482" s="113"/>
      <c r="AQ482" s="89"/>
    </row>
    <row r="483" spans="1:49" s="6" customFormat="1">
      <c r="A483" s="114">
        <f t="shared" si="161"/>
        <v>91</v>
      </c>
      <c r="B483" s="11" t="str">
        <f t="shared" ref="B483:AO483" si="186">IF(B386="-","-",ABS(B386-$AQ386))</f>
        <v>-</v>
      </c>
      <c r="C483" s="11" t="str">
        <f t="shared" si="186"/>
        <v>-</v>
      </c>
      <c r="D483" s="11" t="str">
        <f t="shared" si="186"/>
        <v>-</v>
      </c>
      <c r="E483" s="11" t="str">
        <f t="shared" si="186"/>
        <v>-</v>
      </c>
      <c r="F483" s="11" t="str">
        <f t="shared" si="186"/>
        <v>-</v>
      </c>
      <c r="G483" s="11" t="str">
        <f t="shared" si="186"/>
        <v>-</v>
      </c>
      <c r="H483" s="11" t="str">
        <f t="shared" si="186"/>
        <v>-</v>
      </c>
      <c r="I483" s="11" t="str">
        <f t="shared" si="186"/>
        <v>-</v>
      </c>
      <c r="J483" s="11" t="str">
        <f t="shared" si="186"/>
        <v>-</v>
      </c>
      <c r="K483" s="11" t="str">
        <f t="shared" si="186"/>
        <v>-</v>
      </c>
      <c r="L483" s="11" t="str">
        <f t="shared" si="186"/>
        <v>-</v>
      </c>
      <c r="M483" s="11" t="str">
        <f t="shared" si="186"/>
        <v>-</v>
      </c>
      <c r="N483" s="11" t="str">
        <f t="shared" si="186"/>
        <v>-</v>
      </c>
      <c r="O483" s="11" t="str">
        <f t="shared" si="186"/>
        <v>-</v>
      </c>
      <c r="P483" s="11" t="str">
        <f t="shared" si="186"/>
        <v>-</v>
      </c>
      <c r="Q483" s="11" t="str">
        <f t="shared" si="186"/>
        <v>-</v>
      </c>
      <c r="R483" s="11" t="str">
        <f t="shared" si="186"/>
        <v>-</v>
      </c>
      <c r="S483" s="11" t="str">
        <f t="shared" si="186"/>
        <v>-</v>
      </c>
      <c r="T483" s="11" t="str">
        <f t="shared" si="186"/>
        <v>-</v>
      </c>
      <c r="U483" s="11" t="str">
        <f t="shared" si="186"/>
        <v>-</v>
      </c>
      <c r="V483" s="11" t="str">
        <f t="shared" si="186"/>
        <v>-</v>
      </c>
      <c r="W483" s="11" t="str">
        <f t="shared" si="186"/>
        <v>-</v>
      </c>
      <c r="X483" s="11" t="str">
        <f t="shared" si="186"/>
        <v>-</v>
      </c>
      <c r="Y483" s="11" t="str">
        <f t="shared" si="186"/>
        <v>-</v>
      </c>
      <c r="Z483" s="11" t="str">
        <f t="shared" si="186"/>
        <v>-</v>
      </c>
      <c r="AA483" s="11" t="str">
        <f t="shared" si="186"/>
        <v>-</v>
      </c>
      <c r="AB483" s="11" t="str">
        <f t="shared" si="186"/>
        <v>-</v>
      </c>
      <c r="AC483" s="11" t="str">
        <f t="shared" si="186"/>
        <v>-</v>
      </c>
      <c r="AD483" s="11" t="str">
        <f t="shared" si="186"/>
        <v>-</v>
      </c>
      <c r="AE483" s="11" t="str">
        <f t="shared" si="186"/>
        <v>-</v>
      </c>
      <c r="AF483" s="11" t="str">
        <f t="shared" si="186"/>
        <v>-</v>
      </c>
      <c r="AG483" s="11" t="str">
        <f t="shared" si="186"/>
        <v>-</v>
      </c>
      <c r="AH483" s="11" t="str">
        <f t="shared" si="186"/>
        <v>-</v>
      </c>
      <c r="AI483" s="11" t="str">
        <f t="shared" si="186"/>
        <v>-</v>
      </c>
      <c r="AJ483" s="11" t="str">
        <f t="shared" si="186"/>
        <v>-</v>
      </c>
      <c r="AK483" s="11" t="str">
        <f t="shared" si="186"/>
        <v>-</v>
      </c>
      <c r="AL483" s="11" t="str">
        <f t="shared" si="186"/>
        <v>-</v>
      </c>
      <c r="AM483" s="11" t="str">
        <f t="shared" si="186"/>
        <v>-</v>
      </c>
      <c r="AN483" s="11" t="str">
        <f t="shared" si="186"/>
        <v>-</v>
      </c>
      <c r="AO483" s="11" t="str">
        <f t="shared" si="186"/>
        <v>-</v>
      </c>
      <c r="AP483" s="113"/>
      <c r="AQ483" s="89"/>
    </row>
    <row r="484" spans="1:49" s="6" customFormat="1">
      <c r="A484" s="114">
        <f t="shared" si="161"/>
        <v>92</v>
      </c>
      <c r="B484" s="11" t="str">
        <f t="shared" ref="B484:AO484" si="187">IF(B387="-","-",ABS(B387-$AQ387))</f>
        <v>-</v>
      </c>
      <c r="C484" s="11" t="str">
        <f t="shared" si="187"/>
        <v>-</v>
      </c>
      <c r="D484" s="11" t="str">
        <f t="shared" si="187"/>
        <v>-</v>
      </c>
      <c r="E484" s="11" t="str">
        <f t="shared" si="187"/>
        <v>-</v>
      </c>
      <c r="F484" s="11" t="str">
        <f t="shared" si="187"/>
        <v>-</v>
      </c>
      <c r="G484" s="11" t="str">
        <f t="shared" si="187"/>
        <v>-</v>
      </c>
      <c r="H484" s="11" t="str">
        <f t="shared" si="187"/>
        <v>-</v>
      </c>
      <c r="I484" s="11" t="str">
        <f t="shared" si="187"/>
        <v>-</v>
      </c>
      <c r="J484" s="11" t="str">
        <f t="shared" si="187"/>
        <v>-</v>
      </c>
      <c r="K484" s="11" t="str">
        <f t="shared" si="187"/>
        <v>-</v>
      </c>
      <c r="L484" s="11" t="str">
        <f t="shared" si="187"/>
        <v>-</v>
      </c>
      <c r="M484" s="11" t="str">
        <f t="shared" si="187"/>
        <v>-</v>
      </c>
      <c r="N484" s="11" t="str">
        <f t="shared" si="187"/>
        <v>-</v>
      </c>
      <c r="O484" s="11" t="str">
        <f t="shared" si="187"/>
        <v>-</v>
      </c>
      <c r="P484" s="11" t="str">
        <f t="shared" si="187"/>
        <v>-</v>
      </c>
      <c r="Q484" s="11" t="str">
        <f t="shared" si="187"/>
        <v>-</v>
      </c>
      <c r="R484" s="11" t="str">
        <f t="shared" si="187"/>
        <v>-</v>
      </c>
      <c r="S484" s="11" t="str">
        <f t="shared" si="187"/>
        <v>-</v>
      </c>
      <c r="T484" s="11" t="str">
        <f t="shared" si="187"/>
        <v>-</v>
      </c>
      <c r="U484" s="11" t="str">
        <f t="shared" si="187"/>
        <v>-</v>
      </c>
      <c r="V484" s="11" t="str">
        <f t="shared" si="187"/>
        <v>-</v>
      </c>
      <c r="W484" s="11" t="str">
        <f t="shared" si="187"/>
        <v>-</v>
      </c>
      <c r="X484" s="11" t="str">
        <f t="shared" si="187"/>
        <v>-</v>
      </c>
      <c r="Y484" s="11" t="str">
        <f t="shared" si="187"/>
        <v>-</v>
      </c>
      <c r="Z484" s="11" t="str">
        <f t="shared" si="187"/>
        <v>-</v>
      </c>
      <c r="AA484" s="11" t="str">
        <f t="shared" si="187"/>
        <v>-</v>
      </c>
      <c r="AB484" s="11" t="str">
        <f t="shared" si="187"/>
        <v>-</v>
      </c>
      <c r="AC484" s="11" t="str">
        <f t="shared" si="187"/>
        <v>-</v>
      </c>
      <c r="AD484" s="11" t="str">
        <f t="shared" si="187"/>
        <v>-</v>
      </c>
      <c r="AE484" s="11" t="str">
        <f t="shared" si="187"/>
        <v>-</v>
      </c>
      <c r="AF484" s="11" t="str">
        <f t="shared" si="187"/>
        <v>-</v>
      </c>
      <c r="AG484" s="11" t="str">
        <f t="shared" si="187"/>
        <v>-</v>
      </c>
      <c r="AH484" s="11" t="str">
        <f t="shared" si="187"/>
        <v>-</v>
      </c>
      <c r="AI484" s="11" t="str">
        <f t="shared" si="187"/>
        <v>-</v>
      </c>
      <c r="AJ484" s="11" t="str">
        <f t="shared" si="187"/>
        <v>-</v>
      </c>
      <c r="AK484" s="11" t="str">
        <f t="shared" si="187"/>
        <v>-</v>
      </c>
      <c r="AL484" s="11" t="str">
        <f t="shared" si="187"/>
        <v>-</v>
      </c>
      <c r="AM484" s="11" t="str">
        <f t="shared" si="187"/>
        <v>-</v>
      </c>
      <c r="AN484" s="11" t="str">
        <f t="shared" si="187"/>
        <v>-</v>
      </c>
      <c r="AO484" s="11" t="str">
        <f t="shared" si="187"/>
        <v>-</v>
      </c>
      <c r="AP484" s="113"/>
      <c r="AQ484" s="89"/>
    </row>
    <row r="485" spans="1:49" s="6" customFormat="1">
      <c r="A485" s="114">
        <f t="shared" si="161"/>
        <v>93</v>
      </c>
      <c r="B485" s="11" t="str">
        <f t="shared" ref="B485:AO485" si="188">IF(B388="-","-",ABS(B388-$AQ388))</f>
        <v>-</v>
      </c>
      <c r="C485" s="11" t="str">
        <f t="shared" si="188"/>
        <v>-</v>
      </c>
      <c r="D485" s="11" t="str">
        <f t="shared" si="188"/>
        <v>-</v>
      </c>
      <c r="E485" s="11" t="str">
        <f t="shared" si="188"/>
        <v>-</v>
      </c>
      <c r="F485" s="11" t="str">
        <f t="shared" si="188"/>
        <v>-</v>
      </c>
      <c r="G485" s="11" t="str">
        <f t="shared" si="188"/>
        <v>-</v>
      </c>
      <c r="H485" s="11" t="str">
        <f t="shared" si="188"/>
        <v>-</v>
      </c>
      <c r="I485" s="11" t="str">
        <f t="shared" si="188"/>
        <v>-</v>
      </c>
      <c r="J485" s="11" t="str">
        <f t="shared" si="188"/>
        <v>-</v>
      </c>
      <c r="K485" s="11" t="str">
        <f t="shared" si="188"/>
        <v>-</v>
      </c>
      <c r="L485" s="11" t="str">
        <f t="shared" si="188"/>
        <v>-</v>
      </c>
      <c r="M485" s="11" t="str">
        <f t="shared" si="188"/>
        <v>-</v>
      </c>
      <c r="N485" s="11" t="str">
        <f t="shared" si="188"/>
        <v>-</v>
      </c>
      <c r="O485" s="11" t="str">
        <f t="shared" si="188"/>
        <v>-</v>
      </c>
      <c r="P485" s="11" t="str">
        <f t="shared" si="188"/>
        <v>-</v>
      </c>
      <c r="Q485" s="11" t="str">
        <f t="shared" si="188"/>
        <v>-</v>
      </c>
      <c r="R485" s="11" t="str">
        <f t="shared" si="188"/>
        <v>-</v>
      </c>
      <c r="S485" s="11" t="str">
        <f t="shared" si="188"/>
        <v>-</v>
      </c>
      <c r="T485" s="11" t="str">
        <f t="shared" si="188"/>
        <v>-</v>
      </c>
      <c r="U485" s="11" t="str">
        <f t="shared" si="188"/>
        <v>-</v>
      </c>
      <c r="V485" s="11" t="str">
        <f t="shared" si="188"/>
        <v>-</v>
      </c>
      <c r="W485" s="11" t="str">
        <f t="shared" si="188"/>
        <v>-</v>
      </c>
      <c r="X485" s="11" t="str">
        <f t="shared" si="188"/>
        <v>-</v>
      </c>
      <c r="Y485" s="11" t="str">
        <f t="shared" si="188"/>
        <v>-</v>
      </c>
      <c r="Z485" s="11" t="str">
        <f t="shared" si="188"/>
        <v>-</v>
      </c>
      <c r="AA485" s="11" t="str">
        <f t="shared" si="188"/>
        <v>-</v>
      </c>
      <c r="AB485" s="11" t="str">
        <f t="shared" si="188"/>
        <v>-</v>
      </c>
      <c r="AC485" s="11" t="str">
        <f t="shared" si="188"/>
        <v>-</v>
      </c>
      <c r="AD485" s="11" t="str">
        <f t="shared" si="188"/>
        <v>-</v>
      </c>
      <c r="AE485" s="11" t="str">
        <f t="shared" si="188"/>
        <v>-</v>
      </c>
      <c r="AF485" s="11" t="str">
        <f t="shared" si="188"/>
        <v>-</v>
      </c>
      <c r="AG485" s="11" t="str">
        <f t="shared" si="188"/>
        <v>-</v>
      </c>
      <c r="AH485" s="11" t="str">
        <f t="shared" si="188"/>
        <v>-</v>
      </c>
      <c r="AI485" s="11" t="str">
        <f t="shared" si="188"/>
        <v>-</v>
      </c>
      <c r="AJ485" s="11" t="str">
        <f t="shared" si="188"/>
        <v>-</v>
      </c>
      <c r="AK485" s="11" t="str">
        <f t="shared" si="188"/>
        <v>-</v>
      </c>
      <c r="AL485" s="11" t="str">
        <f t="shared" si="188"/>
        <v>-</v>
      </c>
      <c r="AM485" s="11" t="str">
        <f t="shared" si="188"/>
        <v>-</v>
      </c>
      <c r="AN485" s="11" t="str">
        <f t="shared" si="188"/>
        <v>-</v>
      </c>
      <c r="AO485" s="11" t="str">
        <f t="shared" si="188"/>
        <v>-</v>
      </c>
      <c r="AP485" s="113"/>
      <c r="AQ485" s="89"/>
    </row>
    <row r="486" spans="1:49" s="6" customFormat="1">
      <c r="A486" s="114">
        <f t="shared" si="161"/>
        <v>94</v>
      </c>
      <c r="B486" s="11" t="str">
        <f t="shared" ref="B486:AO486" si="189">IF(B389="-","-",ABS(B389-$AQ389))</f>
        <v>-</v>
      </c>
      <c r="C486" s="11" t="str">
        <f t="shared" si="189"/>
        <v>-</v>
      </c>
      <c r="D486" s="11" t="str">
        <f t="shared" si="189"/>
        <v>-</v>
      </c>
      <c r="E486" s="11" t="str">
        <f t="shared" si="189"/>
        <v>-</v>
      </c>
      <c r="F486" s="11" t="str">
        <f t="shared" si="189"/>
        <v>-</v>
      </c>
      <c r="G486" s="11" t="str">
        <f t="shared" si="189"/>
        <v>-</v>
      </c>
      <c r="H486" s="11" t="str">
        <f t="shared" si="189"/>
        <v>-</v>
      </c>
      <c r="I486" s="11" t="str">
        <f t="shared" si="189"/>
        <v>-</v>
      </c>
      <c r="J486" s="11" t="str">
        <f t="shared" si="189"/>
        <v>-</v>
      </c>
      <c r="K486" s="11" t="str">
        <f t="shared" si="189"/>
        <v>-</v>
      </c>
      <c r="L486" s="11" t="str">
        <f t="shared" si="189"/>
        <v>-</v>
      </c>
      <c r="M486" s="11" t="str">
        <f t="shared" si="189"/>
        <v>-</v>
      </c>
      <c r="N486" s="11" t="str">
        <f t="shared" si="189"/>
        <v>-</v>
      </c>
      <c r="O486" s="11" t="str">
        <f t="shared" si="189"/>
        <v>-</v>
      </c>
      <c r="P486" s="11" t="str">
        <f t="shared" si="189"/>
        <v>-</v>
      </c>
      <c r="Q486" s="11" t="str">
        <f t="shared" si="189"/>
        <v>-</v>
      </c>
      <c r="R486" s="11" t="str">
        <f t="shared" si="189"/>
        <v>-</v>
      </c>
      <c r="S486" s="11" t="str">
        <f t="shared" si="189"/>
        <v>-</v>
      </c>
      <c r="T486" s="11" t="str">
        <f t="shared" si="189"/>
        <v>-</v>
      </c>
      <c r="U486" s="11" t="str">
        <f t="shared" si="189"/>
        <v>-</v>
      </c>
      <c r="V486" s="11" t="str">
        <f t="shared" si="189"/>
        <v>-</v>
      </c>
      <c r="W486" s="11" t="str">
        <f t="shared" si="189"/>
        <v>-</v>
      </c>
      <c r="X486" s="11" t="str">
        <f t="shared" si="189"/>
        <v>-</v>
      </c>
      <c r="Y486" s="11" t="str">
        <f t="shared" si="189"/>
        <v>-</v>
      </c>
      <c r="Z486" s="11" t="str">
        <f t="shared" si="189"/>
        <v>-</v>
      </c>
      <c r="AA486" s="11" t="str">
        <f t="shared" si="189"/>
        <v>-</v>
      </c>
      <c r="AB486" s="11" t="str">
        <f t="shared" si="189"/>
        <v>-</v>
      </c>
      <c r="AC486" s="11" t="str">
        <f t="shared" si="189"/>
        <v>-</v>
      </c>
      <c r="AD486" s="11" t="str">
        <f t="shared" si="189"/>
        <v>-</v>
      </c>
      <c r="AE486" s="11" t="str">
        <f t="shared" si="189"/>
        <v>-</v>
      </c>
      <c r="AF486" s="11" t="str">
        <f t="shared" si="189"/>
        <v>-</v>
      </c>
      <c r="AG486" s="11" t="str">
        <f t="shared" si="189"/>
        <v>-</v>
      </c>
      <c r="AH486" s="11" t="str">
        <f t="shared" si="189"/>
        <v>-</v>
      </c>
      <c r="AI486" s="11" t="str">
        <f t="shared" si="189"/>
        <v>-</v>
      </c>
      <c r="AJ486" s="11" t="str">
        <f t="shared" si="189"/>
        <v>-</v>
      </c>
      <c r="AK486" s="11" t="str">
        <f t="shared" si="189"/>
        <v>-</v>
      </c>
      <c r="AL486" s="11" t="str">
        <f t="shared" si="189"/>
        <v>-</v>
      </c>
      <c r="AM486" s="11" t="str">
        <f t="shared" si="189"/>
        <v>-</v>
      </c>
      <c r="AN486" s="11" t="str">
        <f t="shared" si="189"/>
        <v>-</v>
      </c>
      <c r="AO486" s="11" t="str">
        <f t="shared" si="189"/>
        <v>-</v>
      </c>
      <c r="AP486" s="113"/>
      <c r="AQ486" s="89"/>
    </row>
    <row r="487" spans="1:49">
      <c r="A487" s="22" t="s">
        <v>15</v>
      </c>
      <c r="B487" s="108">
        <f>(94 - COUNTIF(B393:B486,"-"))</f>
        <v>0</v>
      </c>
      <c r="C487" s="108">
        <f t="shared" ref="C487:X487" si="190">(94 - COUNTIF(C393:C486,"-"))</f>
        <v>8</v>
      </c>
      <c r="D487" s="108">
        <f t="shared" si="190"/>
        <v>7</v>
      </c>
      <c r="E487" s="108">
        <f t="shared" si="190"/>
        <v>16</v>
      </c>
      <c r="F487" s="108">
        <f t="shared" si="190"/>
        <v>23</v>
      </c>
      <c r="G487" s="108">
        <f t="shared" si="190"/>
        <v>0</v>
      </c>
      <c r="H487" s="108">
        <f t="shared" si="190"/>
        <v>0</v>
      </c>
      <c r="I487" s="108">
        <f t="shared" si="190"/>
        <v>19</v>
      </c>
      <c r="J487" s="108">
        <f t="shared" si="190"/>
        <v>22</v>
      </c>
      <c r="K487" s="108">
        <f t="shared" si="190"/>
        <v>7</v>
      </c>
      <c r="L487" s="108">
        <f t="shared" si="190"/>
        <v>23</v>
      </c>
      <c r="M487" s="108">
        <f t="shared" si="190"/>
        <v>23</v>
      </c>
      <c r="N487" s="108">
        <f t="shared" si="190"/>
        <v>23</v>
      </c>
      <c r="O487" s="108">
        <f t="shared" si="190"/>
        <v>19</v>
      </c>
      <c r="P487" s="108">
        <f t="shared" si="190"/>
        <v>0</v>
      </c>
      <c r="Q487" s="108">
        <f t="shared" si="190"/>
        <v>22</v>
      </c>
      <c r="R487" s="108">
        <f t="shared" si="190"/>
        <v>0</v>
      </c>
      <c r="S487" s="108">
        <f t="shared" si="190"/>
        <v>3</v>
      </c>
      <c r="T487" s="108">
        <f t="shared" si="190"/>
        <v>23</v>
      </c>
      <c r="U487" s="108">
        <f t="shared" si="190"/>
        <v>0</v>
      </c>
      <c r="V487" s="108">
        <f t="shared" si="190"/>
        <v>0</v>
      </c>
      <c r="W487" s="108">
        <f t="shared" si="190"/>
        <v>0</v>
      </c>
      <c r="X487" s="108">
        <f t="shared" si="190"/>
        <v>14</v>
      </c>
      <c r="Y487" s="108">
        <f t="shared" ref="Y487:AO487" si="191">(94 - COUNTIF(Y393:Y486,"-"))</f>
        <v>0</v>
      </c>
      <c r="Z487" s="108">
        <f t="shared" si="191"/>
        <v>0</v>
      </c>
      <c r="AA487" s="108">
        <f t="shared" si="191"/>
        <v>20</v>
      </c>
      <c r="AB487" s="108">
        <f t="shared" si="191"/>
        <v>0</v>
      </c>
      <c r="AC487" s="108">
        <f t="shared" si="191"/>
        <v>0</v>
      </c>
      <c r="AD487" s="108">
        <f t="shared" si="191"/>
        <v>21</v>
      </c>
      <c r="AE487" s="108">
        <f t="shared" si="191"/>
        <v>0</v>
      </c>
      <c r="AF487" s="108">
        <f t="shared" si="191"/>
        <v>0</v>
      </c>
      <c r="AG487" s="108">
        <f t="shared" si="191"/>
        <v>0</v>
      </c>
      <c r="AH487" s="108">
        <f t="shared" si="191"/>
        <v>0</v>
      </c>
      <c r="AI487" s="108">
        <f t="shared" si="191"/>
        <v>7</v>
      </c>
      <c r="AJ487" s="108">
        <f t="shared" si="191"/>
        <v>0</v>
      </c>
      <c r="AK487" s="108">
        <f t="shared" si="191"/>
        <v>0</v>
      </c>
      <c r="AL487" s="108">
        <f t="shared" si="191"/>
        <v>0</v>
      </c>
      <c r="AM487" s="108">
        <f t="shared" si="191"/>
        <v>0</v>
      </c>
      <c r="AN487" s="108">
        <f t="shared" si="191"/>
        <v>21</v>
      </c>
      <c r="AO487" s="108">
        <f t="shared" si="191"/>
        <v>0</v>
      </c>
      <c r="AP487" s="109"/>
    </row>
    <row r="488" spans="1:49" s="6" customFormat="1">
      <c r="A488" s="112" t="s">
        <v>28</v>
      </c>
      <c r="B488" s="11" t="str">
        <f t="shared" ref="B488" si="192">IFERROR(SUM(B393:B486)/B487,"-")</f>
        <v>-</v>
      </c>
      <c r="C488" s="11">
        <f t="shared" ref="C488:X488" si="193">IFERROR(SUM(C393:C486)/C487,"-")</f>
        <v>1.7941241478469931</v>
      </c>
      <c r="D488" s="11">
        <f t="shared" si="193"/>
        <v>1.4697076346927438</v>
      </c>
      <c r="E488" s="11">
        <f t="shared" si="193"/>
        <v>1.5535453960388814</v>
      </c>
      <c r="F488" s="11">
        <f t="shared" si="193"/>
        <v>1.2085738811785873</v>
      </c>
      <c r="G488" s="11" t="str">
        <f t="shared" si="193"/>
        <v>-</v>
      </c>
      <c r="H488" s="11" t="str">
        <f t="shared" si="193"/>
        <v>-</v>
      </c>
      <c r="I488" s="11">
        <f t="shared" si="193"/>
        <v>1.5332014215937775</v>
      </c>
      <c r="J488" s="11">
        <f t="shared" si="193"/>
        <v>1.2244221280216174</v>
      </c>
      <c r="K488" s="11">
        <f t="shared" si="193"/>
        <v>1.1672838858701375</v>
      </c>
      <c r="L488" s="11">
        <f t="shared" si="193"/>
        <v>1.6645092310714815</v>
      </c>
      <c r="M488" s="11">
        <f t="shared" si="193"/>
        <v>1.2053504497404604</v>
      </c>
      <c r="N488" s="11">
        <f t="shared" si="193"/>
        <v>0.87803057934639506</v>
      </c>
      <c r="O488" s="11">
        <f t="shared" si="193"/>
        <v>1.1145259256317523</v>
      </c>
      <c r="P488" s="11" t="str">
        <f t="shared" si="193"/>
        <v>-</v>
      </c>
      <c r="Q488" s="11">
        <f t="shared" si="193"/>
        <v>1.9607366693038641</v>
      </c>
      <c r="R488" s="11" t="str">
        <f t="shared" si="193"/>
        <v>-</v>
      </c>
      <c r="S488" s="11">
        <f t="shared" si="193"/>
        <v>2.4248033634085213</v>
      </c>
      <c r="T488" s="11">
        <f t="shared" si="193"/>
        <v>1.2834775782315679</v>
      </c>
      <c r="U488" s="11" t="str">
        <f t="shared" si="193"/>
        <v>-</v>
      </c>
      <c r="V488" s="11" t="str">
        <f t="shared" si="193"/>
        <v>-</v>
      </c>
      <c r="W488" s="11" t="str">
        <f t="shared" si="193"/>
        <v>-</v>
      </c>
      <c r="X488" s="11">
        <f t="shared" si="193"/>
        <v>1.5968157732059329</v>
      </c>
      <c r="Y488" s="11" t="str">
        <f t="shared" ref="Y488:AO488" si="194">IFERROR(SUM(Y393:Y486)/Y487,"-")</f>
        <v>-</v>
      </c>
      <c r="Z488" s="11" t="str">
        <f t="shared" si="194"/>
        <v>-</v>
      </c>
      <c r="AA488" s="11">
        <f t="shared" si="194"/>
        <v>1.4248115075070955</v>
      </c>
      <c r="AB488" s="11" t="str">
        <f t="shared" si="194"/>
        <v>-</v>
      </c>
      <c r="AC488" s="11" t="str">
        <f t="shared" si="194"/>
        <v>-</v>
      </c>
      <c r="AD488" s="11">
        <f t="shared" si="194"/>
        <v>1.0993515274399788</v>
      </c>
      <c r="AE488" s="11" t="str">
        <f t="shared" si="194"/>
        <v>-</v>
      </c>
      <c r="AF488" s="11" t="str">
        <f t="shared" si="194"/>
        <v>-</v>
      </c>
      <c r="AG488" s="11" t="str">
        <f t="shared" si="194"/>
        <v>-</v>
      </c>
      <c r="AH488" s="11" t="str">
        <f t="shared" si="194"/>
        <v>-</v>
      </c>
      <c r="AI488" s="11">
        <f t="shared" si="194"/>
        <v>3.1130375003458872</v>
      </c>
      <c r="AJ488" s="11" t="str">
        <f t="shared" si="194"/>
        <v>-</v>
      </c>
      <c r="AK488" s="11" t="str">
        <f t="shared" si="194"/>
        <v>-</v>
      </c>
      <c r="AL488" s="11" t="str">
        <f t="shared" si="194"/>
        <v>-</v>
      </c>
      <c r="AM488" s="11" t="str">
        <f t="shared" si="194"/>
        <v>-</v>
      </c>
      <c r="AN488" s="11">
        <f t="shared" si="194"/>
        <v>1.7269699189045271</v>
      </c>
      <c r="AO488" s="11" t="str">
        <f t="shared" si="194"/>
        <v>-</v>
      </c>
      <c r="AP488" s="113">
        <f>COUNTIF(B488:AO488,"&gt;2")</f>
        <v>2</v>
      </c>
      <c r="AQ488" s="89"/>
    </row>
    <row r="489" spans="1:49">
      <c r="A489" s="22" t="s">
        <v>31</v>
      </c>
      <c r="B489" s="108" t="str">
        <f>IF(B488="-","НЕТ",IF(B488&lt;=2,"ДА","НЕТ"))</f>
        <v>НЕТ</v>
      </c>
      <c r="C489" s="108" t="str">
        <f t="shared" ref="C489:AO489" si="195">IF(C488="-","НЕТ",IF(C488&lt;=2,"ДА","НЕТ"))</f>
        <v>ДА</v>
      </c>
      <c r="D489" s="108" t="str">
        <f t="shared" si="195"/>
        <v>ДА</v>
      </c>
      <c r="E489" s="108" t="str">
        <f t="shared" si="195"/>
        <v>ДА</v>
      </c>
      <c r="F489" s="108" t="str">
        <f t="shared" si="195"/>
        <v>ДА</v>
      </c>
      <c r="G489" s="108" t="str">
        <f t="shared" si="195"/>
        <v>НЕТ</v>
      </c>
      <c r="H489" s="108" t="str">
        <f t="shared" si="195"/>
        <v>НЕТ</v>
      </c>
      <c r="I489" s="108" t="str">
        <f t="shared" si="195"/>
        <v>ДА</v>
      </c>
      <c r="J489" s="108" t="str">
        <f t="shared" si="195"/>
        <v>ДА</v>
      </c>
      <c r="K489" s="108" t="str">
        <f t="shared" si="195"/>
        <v>ДА</v>
      </c>
      <c r="L489" s="108" t="str">
        <f t="shared" si="195"/>
        <v>ДА</v>
      </c>
      <c r="M489" s="108" t="str">
        <f t="shared" si="195"/>
        <v>ДА</v>
      </c>
      <c r="N489" s="108" t="str">
        <f t="shared" si="195"/>
        <v>ДА</v>
      </c>
      <c r="O489" s="108" t="str">
        <f t="shared" si="195"/>
        <v>ДА</v>
      </c>
      <c r="P489" s="108" t="str">
        <f t="shared" si="195"/>
        <v>НЕТ</v>
      </c>
      <c r="Q489" s="108" t="str">
        <f t="shared" si="195"/>
        <v>ДА</v>
      </c>
      <c r="R489" s="108" t="str">
        <f t="shared" si="195"/>
        <v>НЕТ</v>
      </c>
      <c r="S489" s="108" t="str">
        <f t="shared" si="195"/>
        <v>НЕТ</v>
      </c>
      <c r="T489" s="108" t="str">
        <f t="shared" si="195"/>
        <v>ДА</v>
      </c>
      <c r="U489" s="108" t="str">
        <f t="shared" si="195"/>
        <v>НЕТ</v>
      </c>
      <c r="V489" s="108" t="str">
        <f t="shared" si="195"/>
        <v>НЕТ</v>
      </c>
      <c r="W489" s="108" t="str">
        <f t="shared" si="195"/>
        <v>НЕТ</v>
      </c>
      <c r="X489" s="108" t="str">
        <f t="shared" si="195"/>
        <v>ДА</v>
      </c>
      <c r="Y489" s="108" t="str">
        <f t="shared" si="195"/>
        <v>НЕТ</v>
      </c>
      <c r="Z489" s="108" t="str">
        <f t="shared" si="195"/>
        <v>НЕТ</v>
      </c>
      <c r="AA489" s="108" t="str">
        <f t="shared" si="195"/>
        <v>ДА</v>
      </c>
      <c r="AB489" s="108" t="str">
        <f t="shared" si="195"/>
        <v>НЕТ</v>
      </c>
      <c r="AC489" s="108" t="str">
        <f t="shared" si="195"/>
        <v>НЕТ</v>
      </c>
      <c r="AD489" s="108" t="str">
        <f t="shared" si="195"/>
        <v>ДА</v>
      </c>
      <c r="AE489" s="108" t="str">
        <f t="shared" si="195"/>
        <v>НЕТ</v>
      </c>
      <c r="AF489" s="108" t="str">
        <f t="shared" si="195"/>
        <v>НЕТ</v>
      </c>
      <c r="AG489" s="108" t="str">
        <f t="shared" si="195"/>
        <v>НЕТ</v>
      </c>
      <c r="AH489" s="108" t="str">
        <f t="shared" si="195"/>
        <v>НЕТ</v>
      </c>
      <c r="AI489" s="108" t="str">
        <f t="shared" si="195"/>
        <v>НЕТ</v>
      </c>
      <c r="AJ489" s="108" t="str">
        <f t="shared" si="195"/>
        <v>НЕТ</v>
      </c>
      <c r="AK489" s="108" t="str">
        <f t="shared" si="195"/>
        <v>НЕТ</v>
      </c>
      <c r="AL489" s="108" t="str">
        <f t="shared" si="195"/>
        <v>НЕТ</v>
      </c>
      <c r="AM489" s="108" t="str">
        <f t="shared" si="195"/>
        <v>НЕТ</v>
      </c>
      <c r="AN489" s="108" t="str">
        <f t="shared" si="195"/>
        <v>ДА</v>
      </c>
      <c r="AO489" s="108" t="str">
        <f t="shared" si="195"/>
        <v>НЕТ</v>
      </c>
      <c r="AP489" s="109">
        <f>COUNTIF(B488:AO488,"&lt;=2")</f>
        <v>17</v>
      </c>
    </row>
    <row r="491" spans="1:49">
      <c r="A491" s="23" t="s">
        <v>288</v>
      </c>
    </row>
    <row r="492" spans="1:49">
      <c r="A492" s="114">
        <v>1</v>
      </c>
      <c r="B492" s="108" t="str">
        <f t="shared" ref="B492:AO492" si="196">IF(B$489="ДА",B296,"-")</f>
        <v>-</v>
      </c>
      <c r="C492" s="108" t="str">
        <f t="shared" si="196"/>
        <v>-</v>
      </c>
      <c r="D492" s="108" t="str">
        <f t="shared" si="196"/>
        <v>-</v>
      </c>
      <c r="E492" s="108" t="str">
        <f t="shared" si="196"/>
        <v>-</v>
      </c>
      <c r="F492" s="108" t="str">
        <f t="shared" si="196"/>
        <v>-</v>
      </c>
      <c r="G492" s="108" t="str">
        <f t="shared" si="196"/>
        <v>-</v>
      </c>
      <c r="H492" s="108" t="str">
        <f t="shared" si="196"/>
        <v>-</v>
      </c>
      <c r="I492" s="108" t="str">
        <f t="shared" si="196"/>
        <v>-</v>
      </c>
      <c r="J492" s="108" t="str">
        <f t="shared" si="196"/>
        <v>-</v>
      </c>
      <c r="K492" s="108" t="str">
        <f t="shared" si="196"/>
        <v>-</v>
      </c>
      <c r="L492" s="108" t="str">
        <f t="shared" si="196"/>
        <v>-</v>
      </c>
      <c r="M492" s="108" t="str">
        <f t="shared" si="196"/>
        <v>-</v>
      </c>
      <c r="N492" s="108" t="str">
        <f t="shared" si="196"/>
        <v>-</v>
      </c>
      <c r="O492" s="108" t="str">
        <f t="shared" si="196"/>
        <v>-</v>
      </c>
      <c r="P492" s="108" t="str">
        <f t="shared" si="196"/>
        <v>-</v>
      </c>
      <c r="Q492" s="108" t="str">
        <f t="shared" si="196"/>
        <v>-</v>
      </c>
      <c r="R492" s="108" t="str">
        <f t="shared" si="196"/>
        <v>-</v>
      </c>
      <c r="S492" s="108" t="str">
        <f t="shared" si="196"/>
        <v>-</v>
      </c>
      <c r="T492" s="108" t="str">
        <f t="shared" si="196"/>
        <v>-</v>
      </c>
      <c r="U492" s="108" t="str">
        <f t="shared" si="196"/>
        <v>-</v>
      </c>
      <c r="V492" s="108" t="str">
        <f t="shared" si="196"/>
        <v>-</v>
      </c>
      <c r="W492" s="108" t="str">
        <f t="shared" si="196"/>
        <v>-</v>
      </c>
      <c r="X492" s="108" t="str">
        <f t="shared" si="196"/>
        <v>-</v>
      </c>
      <c r="Y492" s="108" t="str">
        <f t="shared" si="196"/>
        <v>-</v>
      </c>
      <c r="Z492" s="108" t="str">
        <f t="shared" si="196"/>
        <v>-</v>
      </c>
      <c r="AA492" s="108" t="str">
        <f t="shared" si="196"/>
        <v>-</v>
      </c>
      <c r="AB492" s="108" t="str">
        <f t="shared" si="196"/>
        <v>-</v>
      </c>
      <c r="AC492" s="108" t="str">
        <f t="shared" si="196"/>
        <v>-</v>
      </c>
      <c r="AD492" s="108" t="str">
        <f t="shared" si="196"/>
        <v>-</v>
      </c>
      <c r="AE492" s="108" t="str">
        <f t="shared" si="196"/>
        <v>-</v>
      </c>
      <c r="AF492" s="108" t="str">
        <f t="shared" si="196"/>
        <v>-</v>
      </c>
      <c r="AG492" s="108" t="str">
        <f t="shared" si="196"/>
        <v>-</v>
      </c>
      <c r="AH492" s="108" t="str">
        <f t="shared" si="196"/>
        <v>-</v>
      </c>
      <c r="AI492" s="108" t="str">
        <f t="shared" si="196"/>
        <v>-</v>
      </c>
      <c r="AJ492" s="108" t="str">
        <f t="shared" si="196"/>
        <v>-</v>
      </c>
      <c r="AK492" s="108" t="str">
        <f t="shared" si="196"/>
        <v>-</v>
      </c>
      <c r="AL492" s="108" t="str">
        <f t="shared" si="196"/>
        <v>-</v>
      </c>
      <c r="AM492" s="108" t="str">
        <f t="shared" si="196"/>
        <v>-</v>
      </c>
      <c r="AN492" s="108" t="str">
        <f t="shared" si="196"/>
        <v>-</v>
      </c>
      <c r="AO492" s="108" t="str">
        <f t="shared" si="196"/>
        <v>-</v>
      </c>
      <c r="AP492" s="109">
        <f>COUNTIF(B492:AO492,"&gt;0")</f>
        <v>0</v>
      </c>
      <c r="AQ492" s="88" t="str">
        <f>IFERROR(AVERAGE(B492:AO492)+(94-A492)/1000000,"-")</f>
        <v>-</v>
      </c>
      <c r="AR492" s="108" t="str">
        <f>IFERROR(RANK(AQ492,AQ$492:AQ$585,0),"-")</f>
        <v>-</v>
      </c>
      <c r="AT492" s="2">
        <v>1</v>
      </c>
      <c r="AU492" s="88" t="str">
        <f>AQ492</f>
        <v>-</v>
      </c>
      <c r="AV492" s="110">
        <f>AP3</f>
        <v>0</v>
      </c>
      <c r="AW492">
        <f>AP492</f>
        <v>0</v>
      </c>
    </row>
    <row r="493" spans="1:49">
      <c r="A493" s="114">
        <f>A492+1</f>
        <v>2</v>
      </c>
      <c r="B493" s="108" t="str">
        <f t="shared" ref="B493:AO493" si="197">IF(B$489="ДА",B297,"-")</f>
        <v>-</v>
      </c>
      <c r="C493" s="108" t="str">
        <f t="shared" si="197"/>
        <v>-</v>
      </c>
      <c r="D493" s="108" t="str">
        <f t="shared" si="197"/>
        <v>-</v>
      </c>
      <c r="E493" s="108" t="str">
        <f t="shared" si="197"/>
        <v>-</v>
      </c>
      <c r="F493" s="108" t="str">
        <f t="shared" si="197"/>
        <v>-</v>
      </c>
      <c r="G493" s="108" t="str">
        <f t="shared" si="197"/>
        <v>-</v>
      </c>
      <c r="H493" s="108" t="str">
        <f t="shared" si="197"/>
        <v>-</v>
      </c>
      <c r="I493" s="108" t="str">
        <f t="shared" si="197"/>
        <v>-</v>
      </c>
      <c r="J493" s="108" t="str">
        <f t="shared" si="197"/>
        <v>-</v>
      </c>
      <c r="K493" s="108" t="str">
        <f t="shared" si="197"/>
        <v>-</v>
      </c>
      <c r="L493" s="108" t="str">
        <f t="shared" si="197"/>
        <v>-</v>
      </c>
      <c r="M493" s="108" t="str">
        <f t="shared" si="197"/>
        <v>-</v>
      </c>
      <c r="N493" s="108" t="str">
        <f t="shared" si="197"/>
        <v>-</v>
      </c>
      <c r="O493" s="108" t="str">
        <f t="shared" si="197"/>
        <v>-</v>
      </c>
      <c r="P493" s="108" t="str">
        <f t="shared" si="197"/>
        <v>-</v>
      </c>
      <c r="Q493" s="108" t="str">
        <f t="shared" si="197"/>
        <v>-</v>
      </c>
      <c r="R493" s="108" t="str">
        <f t="shared" si="197"/>
        <v>-</v>
      </c>
      <c r="S493" s="108" t="str">
        <f t="shared" si="197"/>
        <v>-</v>
      </c>
      <c r="T493" s="108" t="str">
        <f t="shared" si="197"/>
        <v>-</v>
      </c>
      <c r="U493" s="108" t="str">
        <f t="shared" si="197"/>
        <v>-</v>
      </c>
      <c r="V493" s="108" t="str">
        <f t="shared" si="197"/>
        <v>-</v>
      </c>
      <c r="W493" s="108" t="str">
        <f t="shared" si="197"/>
        <v>-</v>
      </c>
      <c r="X493" s="108" t="str">
        <f t="shared" si="197"/>
        <v>-</v>
      </c>
      <c r="Y493" s="108" t="str">
        <f t="shared" si="197"/>
        <v>-</v>
      </c>
      <c r="Z493" s="108" t="str">
        <f t="shared" si="197"/>
        <v>-</v>
      </c>
      <c r="AA493" s="108" t="str">
        <f t="shared" si="197"/>
        <v>-</v>
      </c>
      <c r="AB493" s="108" t="str">
        <f t="shared" si="197"/>
        <v>-</v>
      </c>
      <c r="AC493" s="108" t="str">
        <f t="shared" si="197"/>
        <v>-</v>
      </c>
      <c r="AD493" s="108" t="str">
        <f t="shared" si="197"/>
        <v>-</v>
      </c>
      <c r="AE493" s="108" t="str">
        <f t="shared" si="197"/>
        <v>-</v>
      </c>
      <c r="AF493" s="108" t="str">
        <f t="shared" si="197"/>
        <v>-</v>
      </c>
      <c r="AG493" s="108" t="str">
        <f t="shared" si="197"/>
        <v>-</v>
      </c>
      <c r="AH493" s="108" t="str">
        <f t="shared" si="197"/>
        <v>-</v>
      </c>
      <c r="AI493" s="108" t="str">
        <f t="shared" si="197"/>
        <v>-</v>
      </c>
      <c r="AJ493" s="108" t="str">
        <f t="shared" si="197"/>
        <v>-</v>
      </c>
      <c r="AK493" s="108" t="str">
        <f t="shared" si="197"/>
        <v>-</v>
      </c>
      <c r="AL493" s="108" t="str">
        <f t="shared" si="197"/>
        <v>-</v>
      </c>
      <c r="AM493" s="108" t="str">
        <f t="shared" si="197"/>
        <v>-</v>
      </c>
      <c r="AN493" s="108" t="str">
        <f t="shared" si="197"/>
        <v>-</v>
      </c>
      <c r="AO493" s="108" t="str">
        <f t="shared" si="197"/>
        <v>-</v>
      </c>
      <c r="AP493" s="109">
        <f t="shared" ref="AP493:AP556" si="198">COUNTIF(B493:AO493,"&gt;0")</f>
        <v>0</v>
      </c>
      <c r="AQ493" s="88" t="str">
        <f t="shared" ref="AQ493:AQ556" si="199">IFERROR(AVERAGE(B493:AO493)+(94-A493)/1000000,"-")</f>
        <v>-</v>
      </c>
      <c r="AR493" s="108" t="str">
        <f t="shared" ref="AR493:AR556" si="200">IFERROR(RANK(AQ493,AQ$492:AQ$585,0),"-")</f>
        <v>-</v>
      </c>
      <c r="AT493" s="2">
        <f>AT492+1</f>
        <v>2</v>
      </c>
      <c r="AU493" s="88" t="str">
        <f t="shared" ref="AU493:AU556" si="201">AQ493</f>
        <v>-</v>
      </c>
      <c r="AV493" s="110">
        <f t="shared" ref="AV493:AV556" si="202">AP4</f>
        <v>0</v>
      </c>
      <c r="AW493">
        <f t="shared" ref="AW493:AW556" si="203">AP493</f>
        <v>0</v>
      </c>
    </row>
    <row r="494" spans="1:49">
      <c r="A494" s="114">
        <f t="shared" ref="A494:A557" si="204">A493+1</f>
        <v>3</v>
      </c>
      <c r="B494" s="108" t="str">
        <f t="shared" ref="B494:AO494" si="205">IF(B$489="ДА",B298,"-")</f>
        <v>-</v>
      </c>
      <c r="C494" s="108" t="str">
        <f t="shared" si="205"/>
        <v>-</v>
      </c>
      <c r="D494" s="108" t="str">
        <f t="shared" si="205"/>
        <v>-</v>
      </c>
      <c r="E494" s="108">
        <f t="shared" si="205"/>
        <v>6</v>
      </c>
      <c r="F494" s="108">
        <f t="shared" si="205"/>
        <v>6</v>
      </c>
      <c r="G494" s="108" t="str">
        <f t="shared" si="205"/>
        <v>-</v>
      </c>
      <c r="H494" s="108" t="str">
        <f t="shared" si="205"/>
        <v>-</v>
      </c>
      <c r="I494" s="108">
        <f t="shared" si="205"/>
        <v>7</v>
      </c>
      <c r="J494" s="108">
        <f t="shared" si="205"/>
        <v>5</v>
      </c>
      <c r="K494" s="108" t="str">
        <f t="shared" si="205"/>
        <v>-</v>
      </c>
      <c r="L494" s="108">
        <f t="shared" si="205"/>
        <v>7</v>
      </c>
      <c r="M494" s="108">
        <f t="shared" si="205"/>
        <v>7</v>
      </c>
      <c r="N494" s="108">
        <f t="shared" si="205"/>
        <v>7</v>
      </c>
      <c r="O494" s="108" t="str">
        <f t="shared" si="205"/>
        <v>-</v>
      </c>
      <c r="P494" s="108" t="str">
        <f t="shared" si="205"/>
        <v>-</v>
      </c>
      <c r="Q494" s="108">
        <f t="shared" si="205"/>
        <v>7</v>
      </c>
      <c r="R494" s="108" t="str">
        <f t="shared" si="205"/>
        <v>-</v>
      </c>
      <c r="S494" s="108" t="str">
        <f t="shared" si="205"/>
        <v>-</v>
      </c>
      <c r="T494" s="108">
        <f t="shared" si="205"/>
        <v>7</v>
      </c>
      <c r="U494" s="108" t="str">
        <f t="shared" si="205"/>
        <v>-</v>
      </c>
      <c r="V494" s="108" t="str">
        <f t="shared" si="205"/>
        <v>-</v>
      </c>
      <c r="W494" s="108" t="str">
        <f t="shared" si="205"/>
        <v>-</v>
      </c>
      <c r="X494" s="108">
        <f t="shared" si="205"/>
        <v>6</v>
      </c>
      <c r="Y494" s="108" t="str">
        <f t="shared" si="205"/>
        <v>-</v>
      </c>
      <c r="Z494" s="108" t="str">
        <f t="shared" si="205"/>
        <v>-</v>
      </c>
      <c r="AA494" s="108">
        <f t="shared" si="205"/>
        <v>5</v>
      </c>
      <c r="AB494" s="108" t="str">
        <f t="shared" si="205"/>
        <v>-</v>
      </c>
      <c r="AC494" s="108" t="str">
        <f t="shared" si="205"/>
        <v>-</v>
      </c>
      <c r="AD494" s="108">
        <f t="shared" si="205"/>
        <v>6</v>
      </c>
      <c r="AE494" s="108" t="str">
        <f t="shared" si="205"/>
        <v>-</v>
      </c>
      <c r="AF494" s="108" t="str">
        <f t="shared" si="205"/>
        <v>-</v>
      </c>
      <c r="AG494" s="108" t="str">
        <f t="shared" si="205"/>
        <v>-</v>
      </c>
      <c r="AH494" s="108" t="str">
        <f t="shared" si="205"/>
        <v>-</v>
      </c>
      <c r="AI494" s="108" t="str">
        <f t="shared" si="205"/>
        <v>-</v>
      </c>
      <c r="AJ494" s="108" t="str">
        <f t="shared" si="205"/>
        <v>-</v>
      </c>
      <c r="AK494" s="108" t="str">
        <f t="shared" si="205"/>
        <v>-</v>
      </c>
      <c r="AL494" s="108" t="str">
        <f t="shared" si="205"/>
        <v>-</v>
      </c>
      <c r="AM494" s="108" t="str">
        <f t="shared" si="205"/>
        <v>-</v>
      </c>
      <c r="AN494" s="108">
        <f t="shared" si="205"/>
        <v>8</v>
      </c>
      <c r="AO494" s="108" t="str">
        <f t="shared" si="205"/>
        <v>-</v>
      </c>
      <c r="AP494" s="109">
        <f t="shared" si="198"/>
        <v>13</v>
      </c>
      <c r="AQ494" s="88">
        <f t="shared" si="199"/>
        <v>6.461629461538462</v>
      </c>
      <c r="AR494" s="108">
        <f t="shared" si="200"/>
        <v>13</v>
      </c>
      <c r="AT494" s="2">
        <f t="shared" ref="AT494:AT557" si="206">AT493+1</f>
        <v>3</v>
      </c>
      <c r="AU494" s="88">
        <f t="shared" si="201"/>
        <v>6.461629461538462</v>
      </c>
      <c r="AV494" s="110">
        <f t="shared" si="202"/>
        <v>14</v>
      </c>
      <c r="AW494">
        <f t="shared" si="203"/>
        <v>13</v>
      </c>
    </row>
    <row r="495" spans="1:49">
      <c r="A495" s="114">
        <f t="shared" si="204"/>
        <v>4</v>
      </c>
      <c r="B495" s="108" t="str">
        <f t="shared" ref="B495:AO495" si="207">IF(B$489="ДА",B299,"-")</f>
        <v>-</v>
      </c>
      <c r="C495" s="108" t="str">
        <f t="shared" si="207"/>
        <v>-</v>
      </c>
      <c r="D495" s="108" t="str">
        <f t="shared" si="207"/>
        <v>-</v>
      </c>
      <c r="E495" s="108" t="str">
        <f t="shared" si="207"/>
        <v>-</v>
      </c>
      <c r="F495" s="108" t="str">
        <f t="shared" si="207"/>
        <v>-</v>
      </c>
      <c r="G495" s="108" t="str">
        <f t="shared" si="207"/>
        <v>-</v>
      </c>
      <c r="H495" s="108" t="str">
        <f t="shared" si="207"/>
        <v>-</v>
      </c>
      <c r="I495" s="108" t="str">
        <f t="shared" si="207"/>
        <v>-</v>
      </c>
      <c r="J495" s="108" t="str">
        <f t="shared" si="207"/>
        <v>-</v>
      </c>
      <c r="K495" s="108" t="str">
        <f t="shared" si="207"/>
        <v>-</v>
      </c>
      <c r="L495" s="108" t="str">
        <f t="shared" si="207"/>
        <v>-</v>
      </c>
      <c r="M495" s="108" t="str">
        <f t="shared" si="207"/>
        <v>-</v>
      </c>
      <c r="N495" s="108" t="str">
        <f t="shared" si="207"/>
        <v>-</v>
      </c>
      <c r="O495" s="108" t="str">
        <f t="shared" si="207"/>
        <v>-</v>
      </c>
      <c r="P495" s="108" t="str">
        <f t="shared" si="207"/>
        <v>-</v>
      </c>
      <c r="Q495" s="108" t="str">
        <f t="shared" si="207"/>
        <v>-</v>
      </c>
      <c r="R495" s="108" t="str">
        <f t="shared" si="207"/>
        <v>-</v>
      </c>
      <c r="S495" s="108" t="str">
        <f t="shared" si="207"/>
        <v>-</v>
      </c>
      <c r="T495" s="108" t="str">
        <f t="shared" si="207"/>
        <v>-</v>
      </c>
      <c r="U495" s="108" t="str">
        <f t="shared" si="207"/>
        <v>-</v>
      </c>
      <c r="V495" s="108" t="str">
        <f t="shared" si="207"/>
        <v>-</v>
      </c>
      <c r="W495" s="108" t="str">
        <f t="shared" si="207"/>
        <v>-</v>
      </c>
      <c r="X495" s="108" t="str">
        <f t="shared" si="207"/>
        <v>-</v>
      </c>
      <c r="Y495" s="108" t="str">
        <f t="shared" si="207"/>
        <v>-</v>
      </c>
      <c r="Z495" s="108" t="str">
        <f t="shared" si="207"/>
        <v>-</v>
      </c>
      <c r="AA495" s="108" t="str">
        <f t="shared" si="207"/>
        <v>-</v>
      </c>
      <c r="AB495" s="108" t="str">
        <f t="shared" si="207"/>
        <v>-</v>
      </c>
      <c r="AC495" s="108" t="str">
        <f t="shared" si="207"/>
        <v>-</v>
      </c>
      <c r="AD495" s="108" t="str">
        <f t="shared" si="207"/>
        <v>-</v>
      </c>
      <c r="AE495" s="108" t="str">
        <f t="shared" si="207"/>
        <v>-</v>
      </c>
      <c r="AF495" s="108" t="str">
        <f t="shared" si="207"/>
        <v>-</v>
      </c>
      <c r="AG495" s="108" t="str">
        <f t="shared" si="207"/>
        <v>-</v>
      </c>
      <c r="AH495" s="108" t="str">
        <f t="shared" si="207"/>
        <v>-</v>
      </c>
      <c r="AI495" s="108" t="str">
        <f t="shared" si="207"/>
        <v>-</v>
      </c>
      <c r="AJ495" s="108" t="str">
        <f t="shared" si="207"/>
        <v>-</v>
      </c>
      <c r="AK495" s="108" t="str">
        <f t="shared" si="207"/>
        <v>-</v>
      </c>
      <c r="AL495" s="108" t="str">
        <f t="shared" si="207"/>
        <v>-</v>
      </c>
      <c r="AM495" s="108" t="str">
        <f t="shared" si="207"/>
        <v>-</v>
      </c>
      <c r="AN495" s="108" t="str">
        <f t="shared" si="207"/>
        <v>-</v>
      </c>
      <c r="AO495" s="108" t="str">
        <f t="shared" si="207"/>
        <v>-</v>
      </c>
      <c r="AP495" s="109">
        <f t="shared" si="198"/>
        <v>0</v>
      </c>
      <c r="AQ495" s="88" t="str">
        <f t="shared" si="199"/>
        <v>-</v>
      </c>
      <c r="AR495" s="108" t="str">
        <f t="shared" si="200"/>
        <v>-</v>
      </c>
      <c r="AT495" s="2">
        <f t="shared" si="206"/>
        <v>4</v>
      </c>
      <c r="AU495" s="88" t="str">
        <f t="shared" si="201"/>
        <v>-</v>
      </c>
      <c r="AV495" s="110">
        <f t="shared" si="202"/>
        <v>0</v>
      </c>
      <c r="AW495">
        <f t="shared" si="203"/>
        <v>0</v>
      </c>
    </row>
    <row r="496" spans="1:49">
      <c r="A496" s="114">
        <f t="shared" si="204"/>
        <v>5</v>
      </c>
      <c r="B496" s="108" t="str">
        <f t="shared" ref="B496:AO496" si="208">IF(B$489="ДА",B300,"-")</f>
        <v>-</v>
      </c>
      <c r="C496" s="108" t="str">
        <f t="shared" si="208"/>
        <v>-</v>
      </c>
      <c r="D496" s="108" t="str">
        <f t="shared" si="208"/>
        <v>-</v>
      </c>
      <c r="E496" s="108" t="str">
        <f t="shared" si="208"/>
        <v>-</v>
      </c>
      <c r="F496" s="108" t="str">
        <f t="shared" si="208"/>
        <v>-</v>
      </c>
      <c r="G496" s="108" t="str">
        <f t="shared" si="208"/>
        <v>-</v>
      </c>
      <c r="H496" s="108" t="str">
        <f t="shared" si="208"/>
        <v>-</v>
      </c>
      <c r="I496" s="108" t="str">
        <f t="shared" si="208"/>
        <v>-</v>
      </c>
      <c r="J496" s="108" t="str">
        <f t="shared" si="208"/>
        <v>-</v>
      </c>
      <c r="K496" s="108" t="str">
        <f t="shared" si="208"/>
        <v>-</v>
      </c>
      <c r="L496" s="108" t="str">
        <f t="shared" si="208"/>
        <v>-</v>
      </c>
      <c r="M496" s="108" t="str">
        <f t="shared" si="208"/>
        <v>-</v>
      </c>
      <c r="N496" s="108" t="str">
        <f t="shared" si="208"/>
        <v>-</v>
      </c>
      <c r="O496" s="108" t="str">
        <f t="shared" si="208"/>
        <v>-</v>
      </c>
      <c r="P496" s="108" t="str">
        <f t="shared" si="208"/>
        <v>-</v>
      </c>
      <c r="Q496" s="108" t="str">
        <f t="shared" si="208"/>
        <v>-</v>
      </c>
      <c r="R496" s="108" t="str">
        <f t="shared" si="208"/>
        <v>-</v>
      </c>
      <c r="S496" s="108" t="str">
        <f t="shared" si="208"/>
        <v>-</v>
      </c>
      <c r="T496" s="108" t="str">
        <f t="shared" si="208"/>
        <v>-</v>
      </c>
      <c r="U496" s="108" t="str">
        <f t="shared" si="208"/>
        <v>-</v>
      </c>
      <c r="V496" s="108" t="str">
        <f t="shared" si="208"/>
        <v>-</v>
      </c>
      <c r="W496" s="108" t="str">
        <f t="shared" si="208"/>
        <v>-</v>
      </c>
      <c r="X496" s="108" t="str">
        <f t="shared" si="208"/>
        <v>-</v>
      </c>
      <c r="Y496" s="108" t="str">
        <f t="shared" si="208"/>
        <v>-</v>
      </c>
      <c r="Z496" s="108" t="str">
        <f t="shared" si="208"/>
        <v>-</v>
      </c>
      <c r="AA496" s="108" t="str">
        <f t="shared" si="208"/>
        <v>-</v>
      </c>
      <c r="AB496" s="108" t="str">
        <f t="shared" si="208"/>
        <v>-</v>
      </c>
      <c r="AC496" s="108" t="str">
        <f t="shared" si="208"/>
        <v>-</v>
      </c>
      <c r="AD496" s="108" t="str">
        <f t="shared" si="208"/>
        <v>-</v>
      </c>
      <c r="AE496" s="108" t="str">
        <f t="shared" si="208"/>
        <v>-</v>
      </c>
      <c r="AF496" s="108" t="str">
        <f t="shared" si="208"/>
        <v>-</v>
      </c>
      <c r="AG496" s="108" t="str">
        <f t="shared" si="208"/>
        <v>-</v>
      </c>
      <c r="AH496" s="108" t="str">
        <f t="shared" si="208"/>
        <v>-</v>
      </c>
      <c r="AI496" s="108" t="str">
        <f t="shared" si="208"/>
        <v>-</v>
      </c>
      <c r="AJ496" s="108" t="str">
        <f t="shared" si="208"/>
        <v>-</v>
      </c>
      <c r="AK496" s="108" t="str">
        <f t="shared" si="208"/>
        <v>-</v>
      </c>
      <c r="AL496" s="108" t="str">
        <f t="shared" si="208"/>
        <v>-</v>
      </c>
      <c r="AM496" s="108" t="str">
        <f t="shared" si="208"/>
        <v>-</v>
      </c>
      <c r="AN496" s="108" t="str">
        <f t="shared" si="208"/>
        <v>-</v>
      </c>
      <c r="AO496" s="108" t="str">
        <f t="shared" si="208"/>
        <v>-</v>
      </c>
      <c r="AP496" s="109">
        <f t="shared" si="198"/>
        <v>0</v>
      </c>
      <c r="AQ496" s="88" t="str">
        <f t="shared" si="199"/>
        <v>-</v>
      </c>
      <c r="AR496" s="108" t="str">
        <f t="shared" si="200"/>
        <v>-</v>
      </c>
      <c r="AT496" s="2">
        <f t="shared" si="206"/>
        <v>5</v>
      </c>
      <c r="AU496" s="88" t="str">
        <f t="shared" si="201"/>
        <v>-</v>
      </c>
      <c r="AV496" s="110">
        <f t="shared" si="202"/>
        <v>0</v>
      </c>
      <c r="AW496">
        <f t="shared" si="203"/>
        <v>0</v>
      </c>
    </row>
    <row r="497" spans="1:49">
      <c r="A497" s="114">
        <f t="shared" si="204"/>
        <v>6</v>
      </c>
      <c r="B497" s="108" t="str">
        <f t="shared" ref="B497:AO497" si="209">IF(B$489="ДА",B301,"-")</f>
        <v>-</v>
      </c>
      <c r="C497" s="108" t="str">
        <f t="shared" si="209"/>
        <v>-</v>
      </c>
      <c r="D497" s="108" t="str">
        <f t="shared" si="209"/>
        <v>-</v>
      </c>
      <c r="E497" s="108">
        <f t="shared" si="209"/>
        <v>10</v>
      </c>
      <c r="F497" s="108">
        <f t="shared" si="209"/>
        <v>4</v>
      </c>
      <c r="G497" s="108" t="str">
        <f t="shared" si="209"/>
        <v>-</v>
      </c>
      <c r="H497" s="108" t="str">
        <f t="shared" si="209"/>
        <v>-</v>
      </c>
      <c r="I497" s="108">
        <f t="shared" si="209"/>
        <v>4</v>
      </c>
      <c r="J497" s="108">
        <f t="shared" si="209"/>
        <v>6</v>
      </c>
      <c r="K497" s="108">
        <f t="shared" si="209"/>
        <v>9</v>
      </c>
      <c r="L497" s="108">
        <f t="shared" si="209"/>
        <v>8</v>
      </c>
      <c r="M497" s="108">
        <f t="shared" si="209"/>
        <v>11</v>
      </c>
      <c r="N497" s="108">
        <f t="shared" si="209"/>
        <v>6</v>
      </c>
      <c r="O497" s="108">
        <f t="shared" si="209"/>
        <v>6</v>
      </c>
      <c r="P497" s="108" t="str">
        <f t="shared" si="209"/>
        <v>-</v>
      </c>
      <c r="Q497" s="108">
        <f t="shared" si="209"/>
        <v>6</v>
      </c>
      <c r="R497" s="108" t="str">
        <f t="shared" si="209"/>
        <v>-</v>
      </c>
      <c r="S497" s="108" t="str">
        <f t="shared" si="209"/>
        <v>-</v>
      </c>
      <c r="T497" s="108">
        <f t="shared" si="209"/>
        <v>6</v>
      </c>
      <c r="U497" s="108" t="str">
        <f t="shared" si="209"/>
        <v>-</v>
      </c>
      <c r="V497" s="108" t="str">
        <f t="shared" si="209"/>
        <v>-</v>
      </c>
      <c r="W497" s="108" t="str">
        <f t="shared" si="209"/>
        <v>-</v>
      </c>
      <c r="X497" s="108">
        <f t="shared" si="209"/>
        <v>5</v>
      </c>
      <c r="Y497" s="108" t="str">
        <f t="shared" si="209"/>
        <v>-</v>
      </c>
      <c r="Z497" s="108" t="str">
        <f t="shared" si="209"/>
        <v>-</v>
      </c>
      <c r="AA497" s="108">
        <f t="shared" si="209"/>
        <v>4</v>
      </c>
      <c r="AB497" s="108" t="str">
        <f t="shared" si="209"/>
        <v>-</v>
      </c>
      <c r="AC497" s="108" t="str">
        <f t="shared" si="209"/>
        <v>-</v>
      </c>
      <c r="AD497" s="108">
        <f t="shared" si="209"/>
        <v>5</v>
      </c>
      <c r="AE497" s="108" t="str">
        <f t="shared" si="209"/>
        <v>-</v>
      </c>
      <c r="AF497" s="108" t="str">
        <f t="shared" si="209"/>
        <v>-</v>
      </c>
      <c r="AG497" s="108" t="str">
        <f t="shared" si="209"/>
        <v>-</v>
      </c>
      <c r="AH497" s="108" t="str">
        <f t="shared" si="209"/>
        <v>-</v>
      </c>
      <c r="AI497" s="108" t="str">
        <f t="shared" si="209"/>
        <v>-</v>
      </c>
      <c r="AJ497" s="108" t="str">
        <f t="shared" si="209"/>
        <v>-</v>
      </c>
      <c r="AK497" s="108" t="str">
        <f t="shared" si="209"/>
        <v>-</v>
      </c>
      <c r="AL497" s="108" t="str">
        <f t="shared" si="209"/>
        <v>-</v>
      </c>
      <c r="AM497" s="108" t="str">
        <f t="shared" si="209"/>
        <v>-</v>
      </c>
      <c r="AN497" s="108">
        <f t="shared" si="209"/>
        <v>8</v>
      </c>
      <c r="AO497" s="108" t="str">
        <f t="shared" si="209"/>
        <v>-</v>
      </c>
      <c r="AP497" s="109">
        <f t="shared" si="198"/>
        <v>15</v>
      </c>
      <c r="AQ497" s="88">
        <f t="shared" si="199"/>
        <v>6.5334213333333331</v>
      </c>
      <c r="AR497" s="108">
        <f t="shared" si="200"/>
        <v>11</v>
      </c>
      <c r="AT497" s="2">
        <f t="shared" si="206"/>
        <v>6</v>
      </c>
      <c r="AU497" s="88">
        <f t="shared" si="201"/>
        <v>6.5334213333333331</v>
      </c>
      <c r="AV497" s="110">
        <f t="shared" si="202"/>
        <v>15</v>
      </c>
      <c r="AW497">
        <f t="shared" si="203"/>
        <v>15</v>
      </c>
    </row>
    <row r="498" spans="1:49">
      <c r="A498" s="114">
        <f t="shared" si="204"/>
        <v>7</v>
      </c>
      <c r="B498" s="108" t="str">
        <f t="shared" ref="B498:AO498" si="210">IF(B$489="ДА",B302,"-")</f>
        <v>-</v>
      </c>
      <c r="C498" s="108">
        <f t="shared" si="210"/>
        <v>11</v>
      </c>
      <c r="D498" s="108" t="str">
        <f t="shared" si="210"/>
        <v>-</v>
      </c>
      <c r="E498" s="108">
        <f t="shared" si="210"/>
        <v>11</v>
      </c>
      <c r="F498" s="108">
        <f t="shared" si="210"/>
        <v>6</v>
      </c>
      <c r="G498" s="108" t="str">
        <f t="shared" si="210"/>
        <v>-</v>
      </c>
      <c r="H498" s="108" t="str">
        <f t="shared" si="210"/>
        <v>-</v>
      </c>
      <c r="I498" s="108">
        <f t="shared" si="210"/>
        <v>8</v>
      </c>
      <c r="J498" s="108">
        <f t="shared" si="210"/>
        <v>7</v>
      </c>
      <c r="K498" s="108">
        <f t="shared" si="210"/>
        <v>9</v>
      </c>
      <c r="L498" s="108">
        <f t="shared" si="210"/>
        <v>10</v>
      </c>
      <c r="M498" s="108">
        <f t="shared" si="210"/>
        <v>12</v>
      </c>
      <c r="N498" s="108">
        <f t="shared" si="210"/>
        <v>10</v>
      </c>
      <c r="O498" s="108">
        <f t="shared" si="210"/>
        <v>10</v>
      </c>
      <c r="P498" s="108" t="str">
        <f t="shared" si="210"/>
        <v>-</v>
      </c>
      <c r="Q498" s="108">
        <f t="shared" si="210"/>
        <v>9</v>
      </c>
      <c r="R498" s="108" t="str">
        <f t="shared" si="210"/>
        <v>-</v>
      </c>
      <c r="S498" s="108" t="str">
        <f t="shared" si="210"/>
        <v>-</v>
      </c>
      <c r="T498" s="108">
        <f t="shared" si="210"/>
        <v>6</v>
      </c>
      <c r="U498" s="108" t="str">
        <f t="shared" si="210"/>
        <v>-</v>
      </c>
      <c r="V498" s="108" t="str">
        <f t="shared" si="210"/>
        <v>-</v>
      </c>
      <c r="W498" s="108" t="str">
        <f t="shared" si="210"/>
        <v>-</v>
      </c>
      <c r="X498" s="108">
        <f t="shared" si="210"/>
        <v>7</v>
      </c>
      <c r="Y498" s="108" t="str">
        <f t="shared" si="210"/>
        <v>-</v>
      </c>
      <c r="Z498" s="108" t="str">
        <f t="shared" si="210"/>
        <v>-</v>
      </c>
      <c r="AA498" s="108" t="str">
        <f t="shared" si="210"/>
        <v>-</v>
      </c>
      <c r="AB498" s="108" t="str">
        <f t="shared" si="210"/>
        <v>-</v>
      </c>
      <c r="AC498" s="108" t="str">
        <f t="shared" si="210"/>
        <v>-</v>
      </c>
      <c r="AD498" s="108">
        <f t="shared" si="210"/>
        <v>11</v>
      </c>
      <c r="AE498" s="108" t="str">
        <f t="shared" si="210"/>
        <v>-</v>
      </c>
      <c r="AF498" s="108" t="str">
        <f t="shared" si="210"/>
        <v>-</v>
      </c>
      <c r="AG498" s="108" t="str">
        <f t="shared" si="210"/>
        <v>-</v>
      </c>
      <c r="AH498" s="108" t="str">
        <f t="shared" si="210"/>
        <v>-</v>
      </c>
      <c r="AI498" s="108" t="str">
        <f t="shared" si="210"/>
        <v>-</v>
      </c>
      <c r="AJ498" s="108" t="str">
        <f t="shared" si="210"/>
        <v>-</v>
      </c>
      <c r="AK498" s="108" t="str">
        <f t="shared" si="210"/>
        <v>-</v>
      </c>
      <c r="AL498" s="108" t="str">
        <f t="shared" si="210"/>
        <v>-</v>
      </c>
      <c r="AM498" s="108" t="str">
        <f t="shared" si="210"/>
        <v>-</v>
      </c>
      <c r="AN498" s="108">
        <f t="shared" si="210"/>
        <v>10</v>
      </c>
      <c r="AO498" s="108" t="str">
        <f t="shared" si="210"/>
        <v>-</v>
      </c>
      <c r="AP498" s="109">
        <f t="shared" si="198"/>
        <v>15</v>
      </c>
      <c r="AQ498" s="88">
        <f t="shared" si="199"/>
        <v>9.1334203333333335</v>
      </c>
      <c r="AR498" s="108">
        <f t="shared" si="200"/>
        <v>4</v>
      </c>
      <c r="AT498" s="2">
        <f t="shared" si="206"/>
        <v>7</v>
      </c>
      <c r="AU498" s="88">
        <f t="shared" si="201"/>
        <v>9.1334203333333335</v>
      </c>
      <c r="AV498" s="110">
        <f t="shared" si="202"/>
        <v>16</v>
      </c>
      <c r="AW498">
        <f t="shared" si="203"/>
        <v>15</v>
      </c>
    </row>
    <row r="499" spans="1:49">
      <c r="A499" s="114">
        <f t="shared" si="204"/>
        <v>8</v>
      </c>
      <c r="B499" s="108" t="str">
        <f t="shared" ref="B499:AO499" si="211">IF(B$489="ДА",B303,"-")</f>
        <v>-</v>
      </c>
      <c r="C499" s="108" t="str">
        <f t="shared" si="211"/>
        <v>-</v>
      </c>
      <c r="D499" s="108" t="str">
        <f t="shared" si="211"/>
        <v>-</v>
      </c>
      <c r="E499" s="108" t="str">
        <f t="shared" si="211"/>
        <v>-</v>
      </c>
      <c r="F499" s="108" t="str">
        <f t="shared" si="211"/>
        <v>-</v>
      </c>
      <c r="G499" s="108" t="str">
        <f t="shared" si="211"/>
        <v>-</v>
      </c>
      <c r="H499" s="108" t="str">
        <f t="shared" si="211"/>
        <v>-</v>
      </c>
      <c r="I499" s="108" t="str">
        <f t="shared" si="211"/>
        <v>-</v>
      </c>
      <c r="J499" s="108" t="str">
        <f t="shared" si="211"/>
        <v>-</v>
      </c>
      <c r="K499" s="108" t="str">
        <f t="shared" si="211"/>
        <v>-</v>
      </c>
      <c r="L499" s="108" t="str">
        <f t="shared" si="211"/>
        <v>-</v>
      </c>
      <c r="M499" s="108" t="str">
        <f t="shared" si="211"/>
        <v>-</v>
      </c>
      <c r="N499" s="108" t="str">
        <f t="shared" si="211"/>
        <v>-</v>
      </c>
      <c r="O499" s="108" t="str">
        <f t="shared" si="211"/>
        <v>-</v>
      </c>
      <c r="P499" s="108" t="str">
        <f t="shared" si="211"/>
        <v>-</v>
      </c>
      <c r="Q499" s="108" t="str">
        <f t="shared" si="211"/>
        <v>-</v>
      </c>
      <c r="R499" s="108" t="str">
        <f t="shared" si="211"/>
        <v>-</v>
      </c>
      <c r="S499" s="108" t="str">
        <f t="shared" si="211"/>
        <v>-</v>
      </c>
      <c r="T499" s="108" t="str">
        <f t="shared" si="211"/>
        <v>-</v>
      </c>
      <c r="U499" s="108" t="str">
        <f t="shared" si="211"/>
        <v>-</v>
      </c>
      <c r="V499" s="108" t="str">
        <f t="shared" si="211"/>
        <v>-</v>
      </c>
      <c r="W499" s="108" t="str">
        <f t="shared" si="211"/>
        <v>-</v>
      </c>
      <c r="X499" s="108" t="str">
        <f t="shared" si="211"/>
        <v>-</v>
      </c>
      <c r="Y499" s="108" t="str">
        <f t="shared" si="211"/>
        <v>-</v>
      </c>
      <c r="Z499" s="108" t="str">
        <f t="shared" si="211"/>
        <v>-</v>
      </c>
      <c r="AA499" s="108" t="str">
        <f t="shared" si="211"/>
        <v>-</v>
      </c>
      <c r="AB499" s="108" t="str">
        <f t="shared" si="211"/>
        <v>-</v>
      </c>
      <c r="AC499" s="108" t="str">
        <f t="shared" si="211"/>
        <v>-</v>
      </c>
      <c r="AD499" s="108" t="str">
        <f t="shared" si="211"/>
        <v>-</v>
      </c>
      <c r="AE499" s="108" t="str">
        <f t="shared" si="211"/>
        <v>-</v>
      </c>
      <c r="AF499" s="108" t="str">
        <f t="shared" si="211"/>
        <v>-</v>
      </c>
      <c r="AG499" s="108" t="str">
        <f t="shared" si="211"/>
        <v>-</v>
      </c>
      <c r="AH499" s="108" t="str">
        <f t="shared" si="211"/>
        <v>-</v>
      </c>
      <c r="AI499" s="108" t="str">
        <f t="shared" si="211"/>
        <v>-</v>
      </c>
      <c r="AJ499" s="108" t="str">
        <f t="shared" si="211"/>
        <v>-</v>
      </c>
      <c r="AK499" s="108" t="str">
        <f t="shared" si="211"/>
        <v>-</v>
      </c>
      <c r="AL499" s="108" t="str">
        <f t="shared" si="211"/>
        <v>-</v>
      </c>
      <c r="AM499" s="108" t="str">
        <f t="shared" si="211"/>
        <v>-</v>
      </c>
      <c r="AN499" s="108" t="str">
        <f t="shared" si="211"/>
        <v>-</v>
      </c>
      <c r="AO499" s="108" t="str">
        <f t="shared" si="211"/>
        <v>-</v>
      </c>
      <c r="AP499" s="109">
        <f t="shared" si="198"/>
        <v>0</v>
      </c>
      <c r="AQ499" s="88" t="str">
        <f t="shared" si="199"/>
        <v>-</v>
      </c>
      <c r="AR499" s="108" t="str">
        <f t="shared" si="200"/>
        <v>-</v>
      </c>
      <c r="AT499" s="2">
        <f t="shared" si="206"/>
        <v>8</v>
      </c>
      <c r="AU499" s="88" t="str">
        <f t="shared" si="201"/>
        <v>-</v>
      </c>
      <c r="AV499" s="110">
        <f t="shared" si="202"/>
        <v>0</v>
      </c>
      <c r="AW499">
        <f t="shared" si="203"/>
        <v>0</v>
      </c>
    </row>
    <row r="500" spans="1:49">
      <c r="A500" s="114">
        <f t="shared" si="204"/>
        <v>9</v>
      </c>
      <c r="B500" s="108" t="str">
        <f t="shared" ref="B500:AO500" si="212">IF(B$489="ДА",B304,"-")</f>
        <v>-</v>
      </c>
      <c r="C500" s="108" t="str">
        <f t="shared" si="212"/>
        <v>-</v>
      </c>
      <c r="D500" s="108" t="str">
        <f t="shared" si="212"/>
        <v>-</v>
      </c>
      <c r="E500" s="108">
        <f t="shared" si="212"/>
        <v>6</v>
      </c>
      <c r="F500" s="108">
        <f t="shared" si="212"/>
        <v>5</v>
      </c>
      <c r="G500" s="108" t="str">
        <f t="shared" si="212"/>
        <v>-</v>
      </c>
      <c r="H500" s="108" t="str">
        <f t="shared" si="212"/>
        <v>-</v>
      </c>
      <c r="I500" s="108">
        <f t="shared" si="212"/>
        <v>5</v>
      </c>
      <c r="J500" s="108">
        <f t="shared" si="212"/>
        <v>6</v>
      </c>
      <c r="K500" s="108" t="str">
        <f t="shared" si="212"/>
        <v>-</v>
      </c>
      <c r="L500" s="108">
        <f t="shared" si="212"/>
        <v>6</v>
      </c>
      <c r="M500" s="108">
        <f t="shared" si="212"/>
        <v>8</v>
      </c>
      <c r="N500" s="108">
        <f t="shared" si="212"/>
        <v>5</v>
      </c>
      <c r="O500" s="108">
        <f t="shared" si="212"/>
        <v>6</v>
      </c>
      <c r="P500" s="108" t="str">
        <f t="shared" si="212"/>
        <v>-</v>
      </c>
      <c r="Q500" s="108">
        <f t="shared" si="212"/>
        <v>4</v>
      </c>
      <c r="R500" s="108" t="str">
        <f t="shared" si="212"/>
        <v>-</v>
      </c>
      <c r="S500" s="108" t="str">
        <f t="shared" si="212"/>
        <v>-</v>
      </c>
      <c r="T500" s="108">
        <f t="shared" si="212"/>
        <v>5</v>
      </c>
      <c r="U500" s="108" t="str">
        <f t="shared" si="212"/>
        <v>-</v>
      </c>
      <c r="V500" s="108" t="str">
        <f t="shared" si="212"/>
        <v>-</v>
      </c>
      <c r="W500" s="108" t="str">
        <f t="shared" si="212"/>
        <v>-</v>
      </c>
      <c r="X500" s="108">
        <f t="shared" si="212"/>
        <v>4</v>
      </c>
      <c r="Y500" s="108" t="str">
        <f t="shared" si="212"/>
        <v>-</v>
      </c>
      <c r="Z500" s="108" t="str">
        <f t="shared" si="212"/>
        <v>-</v>
      </c>
      <c r="AA500" s="108">
        <f t="shared" si="212"/>
        <v>5</v>
      </c>
      <c r="AB500" s="108" t="str">
        <f t="shared" si="212"/>
        <v>-</v>
      </c>
      <c r="AC500" s="108" t="str">
        <f t="shared" si="212"/>
        <v>-</v>
      </c>
      <c r="AD500" s="108">
        <f t="shared" si="212"/>
        <v>6</v>
      </c>
      <c r="AE500" s="108" t="str">
        <f t="shared" si="212"/>
        <v>-</v>
      </c>
      <c r="AF500" s="108" t="str">
        <f t="shared" si="212"/>
        <v>-</v>
      </c>
      <c r="AG500" s="108" t="str">
        <f t="shared" si="212"/>
        <v>-</v>
      </c>
      <c r="AH500" s="108" t="str">
        <f t="shared" si="212"/>
        <v>-</v>
      </c>
      <c r="AI500" s="108" t="str">
        <f t="shared" si="212"/>
        <v>-</v>
      </c>
      <c r="AJ500" s="108" t="str">
        <f t="shared" si="212"/>
        <v>-</v>
      </c>
      <c r="AK500" s="108" t="str">
        <f t="shared" si="212"/>
        <v>-</v>
      </c>
      <c r="AL500" s="108" t="str">
        <f t="shared" si="212"/>
        <v>-</v>
      </c>
      <c r="AM500" s="108" t="str">
        <f t="shared" si="212"/>
        <v>-</v>
      </c>
      <c r="AN500" s="108">
        <f t="shared" si="212"/>
        <v>4</v>
      </c>
      <c r="AO500" s="108" t="str">
        <f t="shared" si="212"/>
        <v>-</v>
      </c>
      <c r="AP500" s="109">
        <f t="shared" si="198"/>
        <v>14</v>
      </c>
      <c r="AQ500" s="88">
        <f t="shared" si="199"/>
        <v>5.3572278571428571</v>
      </c>
      <c r="AR500" s="108">
        <f t="shared" si="200"/>
        <v>23</v>
      </c>
      <c r="AT500" s="2">
        <f t="shared" si="206"/>
        <v>9</v>
      </c>
      <c r="AU500" s="88">
        <f t="shared" si="201"/>
        <v>5.3572278571428571</v>
      </c>
      <c r="AV500" s="110">
        <f t="shared" si="202"/>
        <v>14</v>
      </c>
      <c r="AW500">
        <f t="shared" si="203"/>
        <v>14</v>
      </c>
    </row>
    <row r="501" spans="1:49">
      <c r="A501" s="114">
        <f t="shared" si="204"/>
        <v>10</v>
      </c>
      <c r="B501" s="108" t="str">
        <f t="shared" ref="B501:AO501" si="213">IF(B$489="ДА",B305,"-")</f>
        <v>-</v>
      </c>
      <c r="C501" s="108" t="str">
        <f t="shared" si="213"/>
        <v>-</v>
      </c>
      <c r="D501" s="108" t="str">
        <f t="shared" si="213"/>
        <v>-</v>
      </c>
      <c r="E501" s="108" t="str">
        <f t="shared" si="213"/>
        <v>-</v>
      </c>
      <c r="F501" s="108" t="str">
        <f t="shared" si="213"/>
        <v>-</v>
      </c>
      <c r="G501" s="108" t="str">
        <f t="shared" si="213"/>
        <v>-</v>
      </c>
      <c r="H501" s="108" t="str">
        <f t="shared" si="213"/>
        <v>-</v>
      </c>
      <c r="I501" s="108" t="str">
        <f t="shared" si="213"/>
        <v>-</v>
      </c>
      <c r="J501" s="108" t="str">
        <f t="shared" si="213"/>
        <v>-</v>
      </c>
      <c r="K501" s="108" t="str">
        <f t="shared" si="213"/>
        <v>-</v>
      </c>
      <c r="L501" s="108" t="str">
        <f t="shared" si="213"/>
        <v>-</v>
      </c>
      <c r="M501" s="108" t="str">
        <f t="shared" si="213"/>
        <v>-</v>
      </c>
      <c r="N501" s="108" t="str">
        <f t="shared" si="213"/>
        <v>-</v>
      </c>
      <c r="O501" s="108" t="str">
        <f t="shared" si="213"/>
        <v>-</v>
      </c>
      <c r="P501" s="108" t="str">
        <f t="shared" si="213"/>
        <v>-</v>
      </c>
      <c r="Q501" s="108" t="str">
        <f t="shared" si="213"/>
        <v>-</v>
      </c>
      <c r="R501" s="108" t="str">
        <f t="shared" si="213"/>
        <v>-</v>
      </c>
      <c r="S501" s="108" t="str">
        <f t="shared" si="213"/>
        <v>-</v>
      </c>
      <c r="T501" s="108" t="str">
        <f t="shared" si="213"/>
        <v>-</v>
      </c>
      <c r="U501" s="108" t="str">
        <f t="shared" si="213"/>
        <v>-</v>
      </c>
      <c r="V501" s="108" t="str">
        <f t="shared" si="213"/>
        <v>-</v>
      </c>
      <c r="W501" s="108" t="str">
        <f t="shared" si="213"/>
        <v>-</v>
      </c>
      <c r="X501" s="108" t="str">
        <f t="shared" si="213"/>
        <v>-</v>
      </c>
      <c r="Y501" s="108" t="str">
        <f t="shared" si="213"/>
        <v>-</v>
      </c>
      <c r="Z501" s="108" t="str">
        <f t="shared" si="213"/>
        <v>-</v>
      </c>
      <c r="AA501" s="108" t="str">
        <f t="shared" si="213"/>
        <v>-</v>
      </c>
      <c r="AB501" s="108" t="str">
        <f t="shared" si="213"/>
        <v>-</v>
      </c>
      <c r="AC501" s="108" t="str">
        <f t="shared" si="213"/>
        <v>-</v>
      </c>
      <c r="AD501" s="108" t="str">
        <f t="shared" si="213"/>
        <v>-</v>
      </c>
      <c r="AE501" s="108" t="str">
        <f t="shared" si="213"/>
        <v>-</v>
      </c>
      <c r="AF501" s="108" t="str">
        <f t="shared" si="213"/>
        <v>-</v>
      </c>
      <c r="AG501" s="108" t="str">
        <f t="shared" si="213"/>
        <v>-</v>
      </c>
      <c r="AH501" s="108" t="str">
        <f t="shared" si="213"/>
        <v>-</v>
      </c>
      <c r="AI501" s="108" t="str">
        <f t="shared" si="213"/>
        <v>-</v>
      </c>
      <c r="AJ501" s="108" t="str">
        <f t="shared" si="213"/>
        <v>-</v>
      </c>
      <c r="AK501" s="108" t="str">
        <f t="shared" si="213"/>
        <v>-</v>
      </c>
      <c r="AL501" s="108" t="str">
        <f t="shared" si="213"/>
        <v>-</v>
      </c>
      <c r="AM501" s="108" t="str">
        <f t="shared" si="213"/>
        <v>-</v>
      </c>
      <c r="AN501" s="108" t="str">
        <f t="shared" si="213"/>
        <v>-</v>
      </c>
      <c r="AO501" s="108" t="str">
        <f t="shared" si="213"/>
        <v>-</v>
      </c>
      <c r="AP501" s="109">
        <f t="shared" si="198"/>
        <v>0</v>
      </c>
      <c r="AQ501" s="88" t="str">
        <f t="shared" si="199"/>
        <v>-</v>
      </c>
      <c r="AR501" s="108" t="str">
        <f t="shared" si="200"/>
        <v>-</v>
      </c>
      <c r="AT501" s="2">
        <f t="shared" si="206"/>
        <v>10</v>
      </c>
      <c r="AU501" s="88" t="str">
        <f t="shared" si="201"/>
        <v>-</v>
      </c>
      <c r="AV501" s="110">
        <f t="shared" si="202"/>
        <v>0</v>
      </c>
      <c r="AW501">
        <f t="shared" si="203"/>
        <v>0</v>
      </c>
    </row>
    <row r="502" spans="1:49">
      <c r="A502" s="114">
        <f t="shared" si="204"/>
        <v>11</v>
      </c>
      <c r="B502" s="108" t="str">
        <f t="shared" ref="B502:AO502" si="214">IF(B$489="ДА",B306,"-")</f>
        <v>-</v>
      </c>
      <c r="C502" s="108" t="str">
        <f t="shared" si="214"/>
        <v>-</v>
      </c>
      <c r="D502" s="108" t="str">
        <f t="shared" si="214"/>
        <v>-</v>
      </c>
      <c r="E502" s="108">
        <f t="shared" si="214"/>
        <v>4</v>
      </c>
      <c r="F502" s="108">
        <f t="shared" si="214"/>
        <v>9</v>
      </c>
      <c r="G502" s="108" t="str">
        <f t="shared" si="214"/>
        <v>-</v>
      </c>
      <c r="H502" s="108" t="str">
        <f t="shared" si="214"/>
        <v>-</v>
      </c>
      <c r="I502" s="108">
        <f t="shared" si="214"/>
        <v>11</v>
      </c>
      <c r="J502" s="108">
        <f t="shared" si="214"/>
        <v>5</v>
      </c>
      <c r="K502" s="108" t="str">
        <f t="shared" si="214"/>
        <v>-</v>
      </c>
      <c r="L502" s="108">
        <f t="shared" si="214"/>
        <v>10</v>
      </c>
      <c r="M502" s="108">
        <f t="shared" si="214"/>
        <v>8</v>
      </c>
      <c r="N502" s="108">
        <f t="shared" si="214"/>
        <v>6</v>
      </c>
      <c r="O502" s="108">
        <f t="shared" si="214"/>
        <v>7</v>
      </c>
      <c r="P502" s="108" t="str">
        <f t="shared" si="214"/>
        <v>-</v>
      </c>
      <c r="Q502" s="108">
        <f t="shared" si="214"/>
        <v>5</v>
      </c>
      <c r="R502" s="108" t="str">
        <f t="shared" si="214"/>
        <v>-</v>
      </c>
      <c r="S502" s="108" t="str">
        <f t="shared" si="214"/>
        <v>-</v>
      </c>
      <c r="T502" s="108">
        <f t="shared" si="214"/>
        <v>7</v>
      </c>
      <c r="U502" s="108" t="str">
        <f t="shared" si="214"/>
        <v>-</v>
      </c>
      <c r="V502" s="108" t="str">
        <f t="shared" si="214"/>
        <v>-</v>
      </c>
      <c r="W502" s="108" t="str">
        <f t="shared" si="214"/>
        <v>-</v>
      </c>
      <c r="X502" s="108" t="str">
        <f t="shared" si="214"/>
        <v>-</v>
      </c>
      <c r="Y502" s="108" t="str">
        <f t="shared" si="214"/>
        <v>-</v>
      </c>
      <c r="Z502" s="108" t="str">
        <f t="shared" si="214"/>
        <v>-</v>
      </c>
      <c r="AA502" s="108">
        <f t="shared" si="214"/>
        <v>5</v>
      </c>
      <c r="AB502" s="108" t="str">
        <f t="shared" si="214"/>
        <v>-</v>
      </c>
      <c r="AC502" s="108" t="str">
        <f t="shared" si="214"/>
        <v>-</v>
      </c>
      <c r="AD502" s="108">
        <f t="shared" si="214"/>
        <v>5</v>
      </c>
      <c r="AE502" s="108" t="str">
        <f t="shared" si="214"/>
        <v>-</v>
      </c>
      <c r="AF502" s="108" t="str">
        <f t="shared" si="214"/>
        <v>-</v>
      </c>
      <c r="AG502" s="108" t="str">
        <f t="shared" si="214"/>
        <v>-</v>
      </c>
      <c r="AH502" s="108" t="str">
        <f t="shared" si="214"/>
        <v>-</v>
      </c>
      <c r="AI502" s="108" t="str">
        <f t="shared" si="214"/>
        <v>-</v>
      </c>
      <c r="AJ502" s="108" t="str">
        <f t="shared" si="214"/>
        <v>-</v>
      </c>
      <c r="AK502" s="108" t="str">
        <f t="shared" si="214"/>
        <v>-</v>
      </c>
      <c r="AL502" s="108" t="str">
        <f t="shared" si="214"/>
        <v>-</v>
      </c>
      <c r="AM502" s="108" t="str">
        <f t="shared" si="214"/>
        <v>-</v>
      </c>
      <c r="AN502" s="108" t="str">
        <f t="shared" si="214"/>
        <v>-</v>
      </c>
      <c r="AO502" s="108" t="str">
        <f t="shared" si="214"/>
        <v>-</v>
      </c>
      <c r="AP502" s="109">
        <f t="shared" si="198"/>
        <v>12</v>
      </c>
      <c r="AQ502" s="88">
        <f t="shared" si="199"/>
        <v>6.8334163333333331</v>
      </c>
      <c r="AR502" s="108">
        <f t="shared" si="200"/>
        <v>8</v>
      </c>
      <c r="AT502" s="2">
        <f t="shared" si="206"/>
        <v>11</v>
      </c>
      <c r="AU502" s="88">
        <f t="shared" si="201"/>
        <v>6.8334163333333331</v>
      </c>
      <c r="AV502" s="110">
        <f t="shared" si="202"/>
        <v>13</v>
      </c>
      <c r="AW502">
        <f t="shared" si="203"/>
        <v>12</v>
      </c>
    </row>
    <row r="503" spans="1:49">
      <c r="A503" s="114">
        <f t="shared" si="204"/>
        <v>12</v>
      </c>
      <c r="B503" s="108" t="str">
        <f t="shared" ref="B503:AO503" si="215">IF(B$489="ДА",B307,"-")</f>
        <v>-</v>
      </c>
      <c r="C503" s="108">
        <f t="shared" si="215"/>
        <v>4</v>
      </c>
      <c r="D503" s="108" t="str">
        <f t="shared" si="215"/>
        <v>-</v>
      </c>
      <c r="E503" s="108" t="str">
        <f t="shared" si="215"/>
        <v>-</v>
      </c>
      <c r="F503" s="108">
        <f t="shared" si="215"/>
        <v>9</v>
      </c>
      <c r="G503" s="108" t="str">
        <f t="shared" si="215"/>
        <v>-</v>
      </c>
      <c r="H503" s="108" t="str">
        <f t="shared" si="215"/>
        <v>-</v>
      </c>
      <c r="I503" s="108" t="str">
        <f t="shared" si="215"/>
        <v>-</v>
      </c>
      <c r="J503" s="108">
        <f t="shared" si="215"/>
        <v>6</v>
      </c>
      <c r="K503" s="108" t="str">
        <f t="shared" si="215"/>
        <v>-</v>
      </c>
      <c r="L503" s="108">
        <f t="shared" si="215"/>
        <v>11</v>
      </c>
      <c r="M503" s="108">
        <f t="shared" si="215"/>
        <v>7</v>
      </c>
      <c r="N503" s="108">
        <f t="shared" si="215"/>
        <v>6</v>
      </c>
      <c r="O503" s="108">
        <f t="shared" si="215"/>
        <v>4</v>
      </c>
      <c r="P503" s="108" t="str">
        <f t="shared" si="215"/>
        <v>-</v>
      </c>
      <c r="Q503" s="108">
        <f t="shared" si="215"/>
        <v>2</v>
      </c>
      <c r="R503" s="108" t="str">
        <f t="shared" si="215"/>
        <v>-</v>
      </c>
      <c r="S503" s="108" t="str">
        <f t="shared" si="215"/>
        <v>-</v>
      </c>
      <c r="T503" s="108">
        <f t="shared" si="215"/>
        <v>5</v>
      </c>
      <c r="U503" s="108" t="str">
        <f t="shared" si="215"/>
        <v>-</v>
      </c>
      <c r="V503" s="108" t="str">
        <f t="shared" si="215"/>
        <v>-</v>
      </c>
      <c r="W503" s="108" t="str">
        <f t="shared" si="215"/>
        <v>-</v>
      </c>
      <c r="X503" s="108">
        <f t="shared" si="215"/>
        <v>4</v>
      </c>
      <c r="Y503" s="108" t="str">
        <f t="shared" si="215"/>
        <v>-</v>
      </c>
      <c r="Z503" s="108" t="str">
        <f t="shared" si="215"/>
        <v>-</v>
      </c>
      <c r="AA503" s="108">
        <f t="shared" si="215"/>
        <v>7</v>
      </c>
      <c r="AB503" s="108" t="str">
        <f t="shared" si="215"/>
        <v>-</v>
      </c>
      <c r="AC503" s="108" t="str">
        <f t="shared" si="215"/>
        <v>-</v>
      </c>
      <c r="AD503" s="108">
        <f t="shared" si="215"/>
        <v>5</v>
      </c>
      <c r="AE503" s="108" t="str">
        <f t="shared" si="215"/>
        <v>-</v>
      </c>
      <c r="AF503" s="108" t="str">
        <f t="shared" si="215"/>
        <v>-</v>
      </c>
      <c r="AG503" s="108" t="str">
        <f t="shared" si="215"/>
        <v>-</v>
      </c>
      <c r="AH503" s="108" t="str">
        <f t="shared" si="215"/>
        <v>-</v>
      </c>
      <c r="AI503" s="108" t="str">
        <f t="shared" si="215"/>
        <v>-</v>
      </c>
      <c r="AJ503" s="108" t="str">
        <f t="shared" si="215"/>
        <v>-</v>
      </c>
      <c r="AK503" s="108" t="str">
        <f t="shared" si="215"/>
        <v>-</v>
      </c>
      <c r="AL503" s="108" t="str">
        <f t="shared" si="215"/>
        <v>-</v>
      </c>
      <c r="AM503" s="108" t="str">
        <f t="shared" si="215"/>
        <v>-</v>
      </c>
      <c r="AN503" s="108">
        <f t="shared" si="215"/>
        <v>9</v>
      </c>
      <c r="AO503" s="108" t="str">
        <f t="shared" si="215"/>
        <v>-</v>
      </c>
      <c r="AP503" s="109">
        <f t="shared" si="198"/>
        <v>13</v>
      </c>
      <c r="AQ503" s="88">
        <f t="shared" si="199"/>
        <v>6.0770050769230766</v>
      </c>
      <c r="AR503" s="108">
        <f t="shared" si="200"/>
        <v>18</v>
      </c>
      <c r="AT503" s="2">
        <f t="shared" si="206"/>
        <v>12</v>
      </c>
      <c r="AU503" s="88">
        <f t="shared" si="201"/>
        <v>6.0770050769230766</v>
      </c>
      <c r="AV503" s="110">
        <f t="shared" si="202"/>
        <v>14</v>
      </c>
      <c r="AW503">
        <f t="shared" si="203"/>
        <v>13</v>
      </c>
    </row>
    <row r="504" spans="1:49">
      <c r="A504" s="114">
        <f t="shared" si="204"/>
        <v>13</v>
      </c>
      <c r="B504" s="108" t="str">
        <f t="shared" ref="B504:AO504" si="216">IF(B$489="ДА",B308,"-")</f>
        <v>-</v>
      </c>
      <c r="C504" s="108">
        <f t="shared" si="216"/>
        <v>5</v>
      </c>
      <c r="D504" s="108">
        <f t="shared" si="216"/>
        <v>9</v>
      </c>
      <c r="E504" s="108" t="str">
        <f t="shared" si="216"/>
        <v>-</v>
      </c>
      <c r="F504" s="108">
        <f t="shared" si="216"/>
        <v>8</v>
      </c>
      <c r="G504" s="108" t="str">
        <f t="shared" si="216"/>
        <v>-</v>
      </c>
      <c r="H504" s="108" t="str">
        <f t="shared" si="216"/>
        <v>-</v>
      </c>
      <c r="I504" s="108">
        <f t="shared" si="216"/>
        <v>4</v>
      </c>
      <c r="J504" s="108">
        <f t="shared" si="216"/>
        <v>5</v>
      </c>
      <c r="K504" s="108" t="str">
        <f t="shared" si="216"/>
        <v>-</v>
      </c>
      <c r="L504" s="108">
        <f t="shared" si="216"/>
        <v>8</v>
      </c>
      <c r="M504" s="108">
        <f t="shared" si="216"/>
        <v>7</v>
      </c>
      <c r="N504" s="108">
        <f t="shared" si="216"/>
        <v>7</v>
      </c>
      <c r="O504" s="108">
        <f t="shared" si="216"/>
        <v>4</v>
      </c>
      <c r="P504" s="108" t="str">
        <f t="shared" si="216"/>
        <v>-</v>
      </c>
      <c r="Q504" s="108" t="str">
        <f t="shared" si="216"/>
        <v>-</v>
      </c>
      <c r="R504" s="108" t="str">
        <f t="shared" si="216"/>
        <v>-</v>
      </c>
      <c r="S504" s="108" t="str">
        <f t="shared" si="216"/>
        <v>-</v>
      </c>
      <c r="T504" s="108">
        <f t="shared" si="216"/>
        <v>5</v>
      </c>
      <c r="U504" s="108" t="str">
        <f t="shared" si="216"/>
        <v>-</v>
      </c>
      <c r="V504" s="108" t="str">
        <f t="shared" si="216"/>
        <v>-</v>
      </c>
      <c r="W504" s="108" t="str">
        <f t="shared" si="216"/>
        <v>-</v>
      </c>
      <c r="X504" s="108" t="str">
        <f t="shared" si="216"/>
        <v>-</v>
      </c>
      <c r="Y504" s="108" t="str">
        <f t="shared" si="216"/>
        <v>-</v>
      </c>
      <c r="Z504" s="108" t="str">
        <f t="shared" si="216"/>
        <v>-</v>
      </c>
      <c r="AA504" s="108">
        <f t="shared" si="216"/>
        <v>6</v>
      </c>
      <c r="AB504" s="108" t="str">
        <f t="shared" si="216"/>
        <v>-</v>
      </c>
      <c r="AC504" s="108" t="str">
        <f t="shared" si="216"/>
        <v>-</v>
      </c>
      <c r="AD504" s="108">
        <f t="shared" si="216"/>
        <v>6</v>
      </c>
      <c r="AE504" s="108" t="str">
        <f t="shared" si="216"/>
        <v>-</v>
      </c>
      <c r="AF504" s="108" t="str">
        <f t="shared" si="216"/>
        <v>-</v>
      </c>
      <c r="AG504" s="108" t="str">
        <f t="shared" si="216"/>
        <v>-</v>
      </c>
      <c r="AH504" s="108" t="str">
        <f t="shared" si="216"/>
        <v>-</v>
      </c>
      <c r="AI504" s="108" t="str">
        <f t="shared" si="216"/>
        <v>-</v>
      </c>
      <c r="AJ504" s="108" t="str">
        <f t="shared" si="216"/>
        <v>-</v>
      </c>
      <c r="AK504" s="108" t="str">
        <f t="shared" si="216"/>
        <v>-</v>
      </c>
      <c r="AL504" s="108" t="str">
        <f t="shared" si="216"/>
        <v>-</v>
      </c>
      <c r="AM504" s="108" t="str">
        <f t="shared" si="216"/>
        <v>-</v>
      </c>
      <c r="AN504" s="108">
        <f t="shared" si="216"/>
        <v>7</v>
      </c>
      <c r="AO504" s="108" t="str">
        <f t="shared" si="216"/>
        <v>-</v>
      </c>
      <c r="AP504" s="109">
        <f t="shared" si="198"/>
        <v>13</v>
      </c>
      <c r="AQ504" s="88">
        <f t="shared" si="199"/>
        <v>6.2308502307692306</v>
      </c>
      <c r="AR504" s="108">
        <f t="shared" si="200"/>
        <v>16</v>
      </c>
      <c r="AT504" s="2">
        <f t="shared" si="206"/>
        <v>13</v>
      </c>
      <c r="AU504" s="88">
        <f t="shared" si="201"/>
        <v>6.2308502307692306</v>
      </c>
      <c r="AV504" s="110">
        <f t="shared" si="202"/>
        <v>15</v>
      </c>
      <c r="AW504">
        <f t="shared" si="203"/>
        <v>13</v>
      </c>
    </row>
    <row r="505" spans="1:49">
      <c r="A505" s="114">
        <f t="shared" si="204"/>
        <v>14</v>
      </c>
      <c r="B505" s="108" t="str">
        <f t="shared" ref="B505:AO505" si="217">IF(B$489="ДА",B309,"-")</f>
        <v>-</v>
      </c>
      <c r="C505" s="108" t="str">
        <f t="shared" si="217"/>
        <v>-</v>
      </c>
      <c r="D505" s="108" t="str">
        <f t="shared" si="217"/>
        <v>-</v>
      </c>
      <c r="E505" s="108" t="str">
        <f t="shared" si="217"/>
        <v>-</v>
      </c>
      <c r="F505" s="108" t="str">
        <f t="shared" si="217"/>
        <v>-</v>
      </c>
      <c r="G505" s="108" t="str">
        <f t="shared" si="217"/>
        <v>-</v>
      </c>
      <c r="H505" s="108" t="str">
        <f t="shared" si="217"/>
        <v>-</v>
      </c>
      <c r="I505" s="108" t="str">
        <f t="shared" si="217"/>
        <v>-</v>
      </c>
      <c r="J505" s="108" t="str">
        <f t="shared" si="217"/>
        <v>-</v>
      </c>
      <c r="K505" s="108" t="str">
        <f t="shared" si="217"/>
        <v>-</v>
      </c>
      <c r="L505" s="108" t="str">
        <f t="shared" si="217"/>
        <v>-</v>
      </c>
      <c r="M505" s="108" t="str">
        <f t="shared" si="217"/>
        <v>-</v>
      </c>
      <c r="N505" s="108" t="str">
        <f t="shared" si="217"/>
        <v>-</v>
      </c>
      <c r="O505" s="108" t="str">
        <f t="shared" si="217"/>
        <v>-</v>
      </c>
      <c r="P505" s="108" t="str">
        <f t="shared" si="217"/>
        <v>-</v>
      </c>
      <c r="Q505" s="108" t="str">
        <f t="shared" si="217"/>
        <v>-</v>
      </c>
      <c r="R505" s="108" t="str">
        <f t="shared" si="217"/>
        <v>-</v>
      </c>
      <c r="S505" s="108" t="str">
        <f t="shared" si="217"/>
        <v>-</v>
      </c>
      <c r="T505" s="108" t="str">
        <f t="shared" si="217"/>
        <v>-</v>
      </c>
      <c r="U505" s="108" t="str">
        <f t="shared" si="217"/>
        <v>-</v>
      </c>
      <c r="V505" s="108" t="str">
        <f t="shared" si="217"/>
        <v>-</v>
      </c>
      <c r="W505" s="108" t="str">
        <f t="shared" si="217"/>
        <v>-</v>
      </c>
      <c r="X505" s="108" t="str">
        <f t="shared" si="217"/>
        <v>-</v>
      </c>
      <c r="Y505" s="108" t="str">
        <f t="shared" si="217"/>
        <v>-</v>
      </c>
      <c r="Z505" s="108" t="str">
        <f t="shared" si="217"/>
        <v>-</v>
      </c>
      <c r="AA505" s="108" t="str">
        <f t="shared" si="217"/>
        <v>-</v>
      </c>
      <c r="AB505" s="108" t="str">
        <f t="shared" si="217"/>
        <v>-</v>
      </c>
      <c r="AC505" s="108" t="str">
        <f t="shared" si="217"/>
        <v>-</v>
      </c>
      <c r="AD505" s="108" t="str">
        <f t="shared" si="217"/>
        <v>-</v>
      </c>
      <c r="AE505" s="108" t="str">
        <f t="shared" si="217"/>
        <v>-</v>
      </c>
      <c r="AF505" s="108" t="str">
        <f t="shared" si="217"/>
        <v>-</v>
      </c>
      <c r="AG505" s="108" t="str">
        <f t="shared" si="217"/>
        <v>-</v>
      </c>
      <c r="AH505" s="108" t="str">
        <f t="shared" si="217"/>
        <v>-</v>
      </c>
      <c r="AI505" s="108" t="str">
        <f t="shared" si="217"/>
        <v>-</v>
      </c>
      <c r="AJ505" s="108" t="str">
        <f t="shared" si="217"/>
        <v>-</v>
      </c>
      <c r="AK505" s="108" t="str">
        <f t="shared" si="217"/>
        <v>-</v>
      </c>
      <c r="AL505" s="108" t="str">
        <f t="shared" si="217"/>
        <v>-</v>
      </c>
      <c r="AM505" s="108" t="str">
        <f t="shared" si="217"/>
        <v>-</v>
      </c>
      <c r="AN505" s="108" t="str">
        <f t="shared" si="217"/>
        <v>-</v>
      </c>
      <c r="AO505" s="108" t="str">
        <f t="shared" si="217"/>
        <v>-</v>
      </c>
      <c r="AP505" s="109">
        <f t="shared" si="198"/>
        <v>0</v>
      </c>
      <c r="AQ505" s="88" t="str">
        <f t="shared" si="199"/>
        <v>-</v>
      </c>
      <c r="AR505" s="108" t="str">
        <f t="shared" si="200"/>
        <v>-</v>
      </c>
      <c r="AT505" s="2">
        <f t="shared" si="206"/>
        <v>14</v>
      </c>
      <c r="AU505" s="88" t="str">
        <f t="shared" si="201"/>
        <v>-</v>
      </c>
      <c r="AV505" s="110">
        <f t="shared" si="202"/>
        <v>0</v>
      </c>
      <c r="AW505">
        <f t="shared" si="203"/>
        <v>0</v>
      </c>
    </row>
    <row r="506" spans="1:49">
      <c r="A506" s="114">
        <f t="shared" si="204"/>
        <v>15</v>
      </c>
      <c r="B506" s="108" t="str">
        <f t="shared" ref="B506:AO506" si="218">IF(B$489="ДА",B310,"-")</f>
        <v>-</v>
      </c>
      <c r="C506" s="108" t="str">
        <f t="shared" si="218"/>
        <v>-</v>
      </c>
      <c r="D506" s="108" t="str">
        <f t="shared" si="218"/>
        <v>-</v>
      </c>
      <c r="E506" s="108" t="str">
        <f t="shared" si="218"/>
        <v>-</v>
      </c>
      <c r="F506" s="108" t="str">
        <f t="shared" si="218"/>
        <v>-</v>
      </c>
      <c r="G506" s="108" t="str">
        <f t="shared" si="218"/>
        <v>-</v>
      </c>
      <c r="H506" s="108" t="str">
        <f t="shared" si="218"/>
        <v>-</v>
      </c>
      <c r="I506" s="108" t="str">
        <f t="shared" si="218"/>
        <v>-</v>
      </c>
      <c r="J506" s="108" t="str">
        <f t="shared" si="218"/>
        <v>-</v>
      </c>
      <c r="K506" s="108" t="str">
        <f t="shared" si="218"/>
        <v>-</v>
      </c>
      <c r="L506" s="108" t="str">
        <f t="shared" si="218"/>
        <v>-</v>
      </c>
      <c r="M506" s="108" t="str">
        <f t="shared" si="218"/>
        <v>-</v>
      </c>
      <c r="N506" s="108" t="str">
        <f t="shared" si="218"/>
        <v>-</v>
      </c>
      <c r="O506" s="108" t="str">
        <f t="shared" si="218"/>
        <v>-</v>
      </c>
      <c r="P506" s="108" t="str">
        <f t="shared" si="218"/>
        <v>-</v>
      </c>
      <c r="Q506" s="108" t="str">
        <f t="shared" si="218"/>
        <v>-</v>
      </c>
      <c r="R506" s="108" t="str">
        <f t="shared" si="218"/>
        <v>-</v>
      </c>
      <c r="S506" s="108" t="str">
        <f t="shared" si="218"/>
        <v>-</v>
      </c>
      <c r="T506" s="108" t="str">
        <f t="shared" si="218"/>
        <v>-</v>
      </c>
      <c r="U506" s="108" t="str">
        <f t="shared" si="218"/>
        <v>-</v>
      </c>
      <c r="V506" s="108" t="str">
        <f t="shared" si="218"/>
        <v>-</v>
      </c>
      <c r="W506" s="108" t="str">
        <f t="shared" si="218"/>
        <v>-</v>
      </c>
      <c r="X506" s="108" t="str">
        <f t="shared" si="218"/>
        <v>-</v>
      </c>
      <c r="Y506" s="108" t="str">
        <f t="shared" si="218"/>
        <v>-</v>
      </c>
      <c r="Z506" s="108" t="str">
        <f t="shared" si="218"/>
        <v>-</v>
      </c>
      <c r="AA506" s="108" t="str">
        <f t="shared" si="218"/>
        <v>-</v>
      </c>
      <c r="AB506" s="108" t="str">
        <f t="shared" si="218"/>
        <v>-</v>
      </c>
      <c r="AC506" s="108" t="str">
        <f t="shared" si="218"/>
        <v>-</v>
      </c>
      <c r="AD506" s="108" t="str">
        <f t="shared" si="218"/>
        <v>-</v>
      </c>
      <c r="AE506" s="108" t="str">
        <f t="shared" si="218"/>
        <v>-</v>
      </c>
      <c r="AF506" s="108" t="str">
        <f t="shared" si="218"/>
        <v>-</v>
      </c>
      <c r="AG506" s="108" t="str">
        <f t="shared" si="218"/>
        <v>-</v>
      </c>
      <c r="AH506" s="108" t="str">
        <f t="shared" si="218"/>
        <v>-</v>
      </c>
      <c r="AI506" s="108" t="str">
        <f t="shared" si="218"/>
        <v>-</v>
      </c>
      <c r="AJ506" s="108" t="str">
        <f t="shared" si="218"/>
        <v>-</v>
      </c>
      <c r="AK506" s="108" t="str">
        <f t="shared" si="218"/>
        <v>-</v>
      </c>
      <c r="AL506" s="108" t="str">
        <f t="shared" si="218"/>
        <v>-</v>
      </c>
      <c r="AM506" s="108" t="str">
        <f t="shared" si="218"/>
        <v>-</v>
      </c>
      <c r="AN506" s="108" t="str">
        <f t="shared" si="218"/>
        <v>-</v>
      </c>
      <c r="AO506" s="108" t="str">
        <f t="shared" si="218"/>
        <v>-</v>
      </c>
      <c r="AP506" s="109">
        <f t="shared" si="198"/>
        <v>0</v>
      </c>
      <c r="AQ506" s="88" t="str">
        <f t="shared" si="199"/>
        <v>-</v>
      </c>
      <c r="AR506" s="108" t="str">
        <f t="shared" si="200"/>
        <v>-</v>
      </c>
      <c r="AT506" s="2">
        <f t="shared" si="206"/>
        <v>15</v>
      </c>
      <c r="AU506" s="88" t="str">
        <f t="shared" si="201"/>
        <v>-</v>
      </c>
      <c r="AV506" s="110">
        <f t="shared" si="202"/>
        <v>0</v>
      </c>
      <c r="AW506">
        <f t="shared" si="203"/>
        <v>0</v>
      </c>
    </row>
    <row r="507" spans="1:49">
      <c r="A507" s="114">
        <f t="shared" si="204"/>
        <v>16</v>
      </c>
      <c r="B507" s="108" t="str">
        <f t="shared" ref="B507:AO507" si="219">IF(B$489="ДА",B311,"-")</f>
        <v>-</v>
      </c>
      <c r="C507" s="108" t="str">
        <f t="shared" si="219"/>
        <v>-</v>
      </c>
      <c r="D507" s="108" t="str">
        <f t="shared" si="219"/>
        <v>-</v>
      </c>
      <c r="E507" s="108" t="str">
        <f t="shared" si="219"/>
        <v>-</v>
      </c>
      <c r="F507" s="108" t="str">
        <f t="shared" si="219"/>
        <v>-</v>
      </c>
      <c r="G507" s="108" t="str">
        <f t="shared" si="219"/>
        <v>-</v>
      </c>
      <c r="H507" s="108" t="str">
        <f t="shared" si="219"/>
        <v>-</v>
      </c>
      <c r="I507" s="108" t="str">
        <f t="shared" si="219"/>
        <v>-</v>
      </c>
      <c r="J507" s="108" t="str">
        <f t="shared" si="219"/>
        <v>-</v>
      </c>
      <c r="K507" s="108" t="str">
        <f t="shared" si="219"/>
        <v>-</v>
      </c>
      <c r="L507" s="108" t="str">
        <f t="shared" si="219"/>
        <v>-</v>
      </c>
      <c r="M507" s="108" t="str">
        <f t="shared" si="219"/>
        <v>-</v>
      </c>
      <c r="N507" s="108" t="str">
        <f t="shared" si="219"/>
        <v>-</v>
      </c>
      <c r="O507" s="108" t="str">
        <f t="shared" si="219"/>
        <v>-</v>
      </c>
      <c r="P507" s="108" t="str">
        <f t="shared" si="219"/>
        <v>-</v>
      </c>
      <c r="Q507" s="108" t="str">
        <f t="shared" si="219"/>
        <v>-</v>
      </c>
      <c r="R507" s="108" t="str">
        <f t="shared" si="219"/>
        <v>-</v>
      </c>
      <c r="S507" s="108" t="str">
        <f t="shared" si="219"/>
        <v>-</v>
      </c>
      <c r="T507" s="108" t="str">
        <f t="shared" si="219"/>
        <v>-</v>
      </c>
      <c r="U507" s="108" t="str">
        <f t="shared" si="219"/>
        <v>-</v>
      </c>
      <c r="V507" s="108" t="str">
        <f t="shared" si="219"/>
        <v>-</v>
      </c>
      <c r="W507" s="108" t="str">
        <f t="shared" si="219"/>
        <v>-</v>
      </c>
      <c r="X507" s="108" t="str">
        <f t="shared" si="219"/>
        <v>-</v>
      </c>
      <c r="Y507" s="108" t="str">
        <f t="shared" si="219"/>
        <v>-</v>
      </c>
      <c r="Z507" s="108" t="str">
        <f t="shared" si="219"/>
        <v>-</v>
      </c>
      <c r="AA507" s="108" t="str">
        <f t="shared" si="219"/>
        <v>-</v>
      </c>
      <c r="AB507" s="108" t="str">
        <f t="shared" si="219"/>
        <v>-</v>
      </c>
      <c r="AC507" s="108" t="str">
        <f t="shared" si="219"/>
        <v>-</v>
      </c>
      <c r="AD507" s="108" t="str">
        <f t="shared" si="219"/>
        <v>-</v>
      </c>
      <c r="AE507" s="108" t="str">
        <f t="shared" si="219"/>
        <v>-</v>
      </c>
      <c r="AF507" s="108" t="str">
        <f t="shared" si="219"/>
        <v>-</v>
      </c>
      <c r="AG507" s="108" t="str">
        <f t="shared" si="219"/>
        <v>-</v>
      </c>
      <c r="AH507" s="108" t="str">
        <f t="shared" si="219"/>
        <v>-</v>
      </c>
      <c r="AI507" s="108" t="str">
        <f t="shared" si="219"/>
        <v>-</v>
      </c>
      <c r="AJ507" s="108" t="str">
        <f t="shared" si="219"/>
        <v>-</v>
      </c>
      <c r="AK507" s="108" t="str">
        <f t="shared" si="219"/>
        <v>-</v>
      </c>
      <c r="AL507" s="108" t="str">
        <f t="shared" si="219"/>
        <v>-</v>
      </c>
      <c r="AM507" s="108" t="str">
        <f t="shared" si="219"/>
        <v>-</v>
      </c>
      <c r="AN507" s="108" t="str">
        <f t="shared" si="219"/>
        <v>-</v>
      </c>
      <c r="AO507" s="108" t="str">
        <f t="shared" si="219"/>
        <v>-</v>
      </c>
      <c r="AP507" s="109">
        <f t="shared" si="198"/>
        <v>0</v>
      </c>
      <c r="AQ507" s="88" t="str">
        <f t="shared" si="199"/>
        <v>-</v>
      </c>
      <c r="AR507" s="108" t="str">
        <f t="shared" si="200"/>
        <v>-</v>
      </c>
      <c r="AT507" s="2">
        <f t="shared" si="206"/>
        <v>16</v>
      </c>
      <c r="AU507" s="88" t="str">
        <f t="shared" si="201"/>
        <v>-</v>
      </c>
      <c r="AV507" s="110">
        <f t="shared" si="202"/>
        <v>0</v>
      </c>
      <c r="AW507">
        <f t="shared" si="203"/>
        <v>0</v>
      </c>
    </row>
    <row r="508" spans="1:49">
      <c r="A508" s="114">
        <f t="shared" si="204"/>
        <v>17</v>
      </c>
      <c r="B508" s="108" t="str">
        <f t="shared" ref="B508:AO508" si="220">IF(B$489="ДА",B312,"-")</f>
        <v>-</v>
      </c>
      <c r="C508" s="108" t="str">
        <f t="shared" si="220"/>
        <v>-</v>
      </c>
      <c r="D508" s="108" t="str">
        <f t="shared" si="220"/>
        <v>-</v>
      </c>
      <c r="E508" s="108" t="str">
        <f t="shared" si="220"/>
        <v>-</v>
      </c>
      <c r="F508" s="108" t="str">
        <f t="shared" si="220"/>
        <v>-</v>
      </c>
      <c r="G508" s="108" t="str">
        <f t="shared" si="220"/>
        <v>-</v>
      </c>
      <c r="H508" s="108" t="str">
        <f t="shared" si="220"/>
        <v>-</v>
      </c>
      <c r="I508" s="108" t="str">
        <f t="shared" si="220"/>
        <v>-</v>
      </c>
      <c r="J508" s="108" t="str">
        <f t="shared" si="220"/>
        <v>-</v>
      </c>
      <c r="K508" s="108" t="str">
        <f t="shared" si="220"/>
        <v>-</v>
      </c>
      <c r="L508" s="108" t="str">
        <f t="shared" si="220"/>
        <v>-</v>
      </c>
      <c r="M508" s="108" t="str">
        <f t="shared" si="220"/>
        <v>-</v>
      </c>
      <c r="N508" s="108" t="str">
        <f t="shared" si="220"/>
        <v>-</v>
      </c>
      <c r="O508" s="108" t="str">
        <f t="shared" si="220"/>
        <v>-</v>
      </c>
      <c r="P508" s="108" t="str">
        <f t="shared" si="220"/>
        <v>-</v>
      </c>
      <c r="Q508" s="108" t="str">
        <f t="shared" si="220"/>
        <v>-</v>
      </c>
      <c r="R508" s="108" t="str">
        <f t="shared" si="220"/>
        <v>-</v>
      </c>
      <c r="S508" s="108" t="str">
        <f t="shared" si="220"/>
        <v>-</v>
      </c>
      <c r="T508" s="108" t="str">
        <f t="shared" si="220"/>
        <v>-</v>
      </c>
      <c r="U508" s="108" t="str">
        <f t="shared" si="220"/>
        <v>-</v>
      </c>
      <c r="V508" s="108" t="str">
        <f t="shared" si="220"/>
        <v>-</v>
      </c>
      <c r="W508" s="108" t="str">
        <f t="shared" si="220"/>
        <v>-</v>
      </c>
      <c r="X508" s="108" t="str">
        <f t="shared" si="220"/>
        <v>-</v>
      </c>
      <c r="Y508" s="108" t="str">
        <f t="shared" si="220"/>
        <v>-</v>
      </c>
      <c r="Z508" s="108" t="str">
        <f t="shared" si="220"/>
        <v>-</v>
      </c>
      <c r="AA508" s="108" t="str">
        <f t="shared" si="220"/>
        <v>-</v>
      </c>
      <c r="AB508" s="108" t="str">
        <f t="shared" si="220"/>
        <v>-</v>
      </c>
      <c r="AC508" s="108" t="str">
        <f t="shared" si="220"/>
        <v>-</v>
      </c>
      <c r="AD508" s="108" t="str">
        <f t="shared" si="220"/>
        <v>-</v>
      </c>
      <c r="AE508" s="108" t="str">
        <f t="shared" si="220"/>
        <v>-</v>
      </c>
      <c r="AF508" s="108" t="str">
        <f t="shared" si="220"/>
        <v>-</v>
      </c>
      <c r="AG508" s="108" t="str">
        <f t="shared" si="220"/>
        <v>-</v>
      </c>
      <c r="AH508" s="108" t="str">
        <f t="shared" si="220"/>
        <v>-</v>
      </c>
      <c r="AI508" s="108" t="str">
        <f t="shared" si="220"/>
        <v>-</v>
      </c>
      <c r="AJ508" s="108" t="str">
        <f t="shared" si="220"/>
        <v>-</v>
      </c>
      <c r="AK508" s="108" t="str">
        <f t="shared" si="220"/>
        <v>-</v>
      </c>
      <c r="AL508" s="108" t="str">
        <f t="shared" si="220"/>
        <v>-</v>
      </c>
      <c r="AM508" s="108" t="str">
        <f t="shared" si="220"/>
        <v>-</v>
      </c>
      <c r="AN508" s="108" t="str">
        <f t="shared" si="220"/>
        <v>-</v>
      </c>
      <c r="AO508" s="108" t="str">
        <f t="shared" si="220"/>
        <v>-</v>
      </c>
      <c r="AP508" s="109">
        <f t="shared" si="198"/>
        <v>0</v>
      </c>
      <c r="AQ508" s="88" t="str">
        <f t="shared" si="199"/>
        <v>-</v>
      </c>
      <c r="AR508" s="108" t="str">
        <f t="shared" si="200"/>
        <v>-</v>
      </c>
      <c r="AT508" s="2">
        <f t="shared" si="206"/>
        <v>17</v>
      </c>
      <c r="AU508" s="88" t="str">
        <f t="shared" si="201"/>
        <v>-</v>
      </c>
      <c r="AV508" s="110">
        <f t="shared" si="202"/>
        <v>0</v>
      </c>
      <c r="AW508">
        <f t="shared" si="203"/>
        <v>0</v>
      </c>
    </row>
    <row r="509" spans="1:49">
      <c r="A509" s="114">
        <f t="shared" si="204"/>
        <v>18</v>
      </c>
      <c r="B509" s="108" t="str">
        <f t="shared" ref="B509:AO509" si="221">IF(B$489="ДА",B313,"-")</f>
        <v>-</v>
      </c>
      <c r="C509" s="108" t="str">
        <f t="shared" si="221"/>
        <v>-</v>
      </c>
      <c r="D509" s="108" t="str">
        <f t="shared" si="221"/>
        <v>-</v>
      </c>
      <c r="E509" s="108" t="str">
        <f t="shared" si="221"/>
        <v>-</v>
      </c>
      <c r="F509" s="108" t="str">
        <f t="shared" si="221"/>
        <v>-</v>
      </c>
      <c r="G509" s="108" t="str">
        <f t="shared" si="221"/>
        <v>-</v>
      </c>
      <c r="H509" s="108" t="str">
        <f t="shared" si="221"/>
        <v>-</v>
      </c>
      <c r="I509" s="108" t="str">
        <f t="shared" si="221"/>
        <v>-</v>
      </c>
      <c r="J509" s="108" t="str">
        <f t="shared" si="221"/>
        <v>-</v>
      </c>
      <c r="K509" s="108" t="str">
        <f t="shared" si="221"/>
        <v>-</v>
      </c>
      <c r="L509" s="108" t="str">
        <f t="shared" si="221"/>
        <v>-</v>
      </c>
      <c r="M509" s="108" t="str">
        <f t="shared" si="221"/>
        <v>-</v>
      </c>
      <c r="N509" s="108" t="str">
        <f t="shared" si="221"/>
        <v>-</v>
      </c>
      <c r="O509" s="108" t="str">
        <f t="shared" si="221"/>
        <v>-</v>
      </c>
      <c r="P509" s="108" t="str">
        <f t="shared" si="221"/>
        <v>-</v>
      </c>
      <c r="Q509" s="108" t="str">
        <f t="shared" si="221"/>
        <v>-</v>
      </c>
      <c r="R509" s="108" t="str">
        <f t="shared" si="221"/>
        <v>-</v>
      </c>
      <c r="S509" s="108" t="str">
        <f t="shared" si="221"/>
        <v>-</v>
      </c>
      <c r="T509" s="108" t="str">
        <f t="shared" si="221"/>
        <v>-</v>
      </c>
      <c r="U509" s="108" t="str">
        <f t="shared" si="221"/>
        <v>-</v>
      </c>
      <c r="V509" s="108" t="str">
        <f t="shared" si="221"/>
        <v>-</v>
      </c>
      <c r="W509" s="108" t="str">
        <f t="shared" si="221"/>
        <v>-</v>
      </c>
      <c r="X509" s="108" t="str">
        <f t="shared" si="221"/>
        <v>-</v>
      </c>
      <c r="Y509" s="108" t="str">
        <f t="shared" si="221"/>
        <v>-</v>
      </c>
      <c r="Z509" s="108" t="str">
        <f t="shared" si="221"/>
        <v>-</v>
      </c>
      <c r="AA509" s="108" t="str">
        <f t="shared" si="221"/>
        <v>-</v>
      </c>
      <c r="AB509" s="108" t="str">
        <f t="shared" si="221"/>
        <v>-</v>
      </c>
      <c r="AC509" s="108" t="str">
        <f t="shared" si="221"/>
        <v>-</v>
      </c>
      <c r="AD509" s="108" t="str">
        <f t="shared" si="221"/>
        <v>-</v>
      </c>
      <c r="AE509" s="108" t="str">
        <f t="shared" si="221"/>
        <v>-</v>
      </c>
      <c r="AF509" s="108" t="str">
        <f t="shared" si="221"/>
        <v>-</v>
      </c>
      <c r="AG509" s="108" t="str">
        <f t="shared" si="221"/>
        <v>-</v>
      </c>
      <c r="AH509" s="108" t="str">
        <f t="shared" si="221"/>
        <v>-</v>
      </c>
      <c r="AI509" s="108" t="str">
        <f t="shared" si="221"/>
        <v>-</v>
      </c>
      <c r="AJ509" s="108" t="str">
        <f t="shared" si="221"/>
        <v>-</v>
      </c>
      <c r="AK509" s="108" t="str">
        <f t="shared" si="221"/>
        <v>-</v>
      </c>
      <c r="AL509" s="108" t="str">
        <f t="shared" si="221"/>
        <v>-</v>
      </c>
      <c r="AM509" s="108" t="str">
        <f t="shared" si="221"/>
        <v>-</v>
      </c>
      <c r="AN509" s="108" t="str">
        <f t="shared" si="221"/>
        <v>-</v>
      </c>
      <c r="AO509" s="108" t="str">
        <f t="shared" si="221"/>
        <v>-</v>
      </c>
      <c r="AP509" s="109">
        <f t="shared" si="198"/>
        <v>0</v>
      </c>
      <c r="AQ509" s="88" t="str">
        <f t="shared" si="199"/>
        <v>-</v>
      </c>
      <c r="AR509" s="108" t="str">
        <f t="shared" si="200"/>
        <v>-</v>
      </c>
      <c r="AT509" s="2">
        <f t="shared" si="206"/>
        <v>18</v>
      </c>
      <c r="AU509" s="88" t="str">
        <f t="shared" si="201"/>
        <v>-</v>
      </c>
      <c r="AV509" s="110">
        <f t="shared" si="202"/>
        <v>0</v>
      </c>
      <c r="AW509">
        <f t="shared" si="203"/>
        <v>0</v>
      </c>
    </row>
    <row r="510" spans="1:49">
      <c r="A510" s="114">
        <f t="shared" si="204"/>
        <v>19</v>
      </c>
      <c r="B510" s="108" t="str">
        <f t="shared" ref="B510:AO510" si="222">IF(B$489="ДА",B314,"-")</f>
        <v>-</v>
      </c>
      <c r="C510" s="108" t="str">
        <f t="shared" si="222"/>
        <v>-</v>
      </c>
      <c r="D510" s="108" t="str">
        <f t="shared" si="222"/>
        <v>-</v>
      </c>
      <c r="E510" s="108" t="str">
        <f t="shared" si="222"/>
        <v>-</v>
      </c>
      <c r="F510" s="108" t="str">
        <f t="shared" si="222"/>
        <v>-</v>
      </c>
      <c r="G510" s="108" t="str">
        <f t="shared" si="222"/>
        <v>-</v>
      </c>
      <c r="H510" s="108" t="str">
        <f t="shared" si="222"/>
        <v>-</v>
      </c>
      <c r="I510" s="108" t="str">
        <f t="shared" si="222"/>
        <v>-</v>
      </c>
      <c r="J510" s="108" t="str">
        <f t="shared" si="222"/>
        <v>-</v>
      </c>
      <c r="K510" s="108" t="str">
        <f t="shared" si="222"/>
        <v>-</v>
      </c>
      <c r="L510" s="108" t="str">
        <f t="shared" si="222"/>
        <v>-</v>
      </c>
      <c r="M510" s="108" t="str">
        <f t="shared" si="222"/>
        <v>-</v>
      </c>
      <c r="N510" s="108" t="str">
        <f t="shared" si="222"/>
        <v>-</v>
      </c>
      <c r="O510" s="108" t="str">
        <f t="shared" si="222"/>
        <v>-</v>
      </c>
      <c r="P510" s="108" t="str">
        <f t="shared" si="222"/>
        <v>-</v>
      </c>
      <c r="Q510" s="108" t="str">
        <f t="shared" si="222"/>
        <v>-</v>
      </c>
      <c r="R510" s="108" t="str">
        <f t="shared" si="222"/>
        <v>-</v>
      </c>
      <c r="S510" s="108" t="str">
        <f t="shared" si="222"/>
        <v>-</v>
      </c>
      <c r="T510" s="108" t="str">
        <f t="shared" si="222"/>
        <v>-</v>
      </c>
      <c r="U510" s="108" t="str">
        <f t="shared" si="222"/>
        <v>-</v>
      </c>
      <c r="V510" s="108" t="str">
        <f t="shared" si="222"/>
        <v>-</v>
      </c>
      <c r="W510" s="108" t="str">
        <f t="shared" si="222"/>
        <v>-</v>
      </c>
      <c r="X510" s="108" t="str">
        <f t="shared" si="222"/>
        <v>-</v>
      </c>
      <c r="Y510" s="108" t="str">
        <f t="shared" si="222"/>
        <v>-</v>
      </c>
      <c r="Z510" s="108" t="str">
        <f t="shared" si="222"/>
        <v>-</v>
      </c>
      <c r="AA510" s="108" t="str">
        <f t="shared" si="222"/>
        <v>-</v>
      </c>
      <c r="AB510" s="108" t="str">
        <f t="shared" si="222"/>
        <v>-</v>
      </c>
      <c r="AC510" s="108" t="str">
        <f t="shared" si="222"/>
        <v>-</v>
      </c>
      <c r="AD510" s="108" t="str">
        <f t="shared" si="222"/>
        <v>-</v>
      </c>
      <c r="AE510" s="108" t="str">
        <f t="shared" si="222"/>
        <v>-</v>
      </c>
      <c r="AF510" s="108" t="str">
        <f t="shared" si="222"/>
        <v>-</v>
      </c>
      <c r="AG510" s="108" t="str">
        <f t="shared" si="222"/>
        <v>-</v>
      </c>
      <c r="AH510" s="108" t="str">
        <f t="shared" si="222"/>
        <v>-</v>
      </c>
      <c r="AI510" s="108" t="str">
        <f t="shared" si="222"/>
        <v>-</v>
      </c>
      <c r="AJ510" s="108" t="str">
        <f t="shared" si="222"/>
        <v>-</v>
      </c>
      <c r="AK510" s="108" t="str">
        <f t="shared" si="222"/>
        <v>-</v>
      </c>
      <c r="AL510" s="108" t="str">
        <f t="shared" si="222"/>
        <v>-</v>
      </c>
      <c r="AM510" s="108" t="str">
        <f t="shared" si="222"/>
        <v>-</v>
      </c>
      <c r="AN510" s="108" t="str">
        <f t="shared" si="222"/>
        <v>-</v>
      </c>
      <c r="AO510" s="108" t="str">
        <f t="shared" si="222"/>
        <v>-</v>
      </c>
      <c r="AP510" s="109">
        <f t="shared" si="198"/>
        <v>0</v>
      </c>
      <c r="AQ510" s="88" t="str">
        <f t="shared" si="199"/>
        <v>-</v>
      </c>
      <c r="AR510" s="108" t="str">
        <f t="shared" si="200"/>
        <v>-</v>
      </c>
      <c r="AT510" s="2">
        <f t="shared" si="206"/>
        <v>19</v>
      </c>
      <c r="AU510" s="88" t="str">
        <f t="shared" si="201"/>
        <v>-</v>
      </c>
      <c r="AV510" s="110">
        <f t="shared" si="202"/>
        <v>0</v>
      </c>
      <c r="AW510">
        <f t="shared" si="203"/>
        <v>0</v>
      </c>
    </row>
    <row r="511" spans="1:49">
      <c r="A511" s="114">
        <f t="shared" si="204"/>
        <v>20</v>
      </c>
      <c r="B511" s="108" t="str">
        <f t="shared" ref="B511:AO511" si="223">IF(B$489="ДА",B315,"-")</f>
        <v>-</v>
      </c>
      <c r="C511" s="108" t="str">
        <f t="shared" si="223"/>
        <v>-</v>
      </c>
      <c r="D511" s="108" t="str">
        <f t="shared" si="223"/>
        <v>-</v>
      </c>
      <c r="E511" s="108" t="str">
        <f t="shared" si="223"/>
        <v>-</v>
      </c>
      <c r="F511" s="108" t="str">
        <f t="shared" si="223"/>
        <v>-</v>
      </c>
      <c r="G511" s="108" t="str">
        <f t="shared" si="223"/>
        <v>-</v>
      </c>
      <c r="H511" s="108" t="str">
        <f t="shared" si="223"/>
        <v>-</v>
      </c>
      <c r="I511" s="108" t="str">
        <f t="shared" si="223"/>
        <v>-</v>
      </c>
      <c r="J511" s="108" t="str">
        <f t="shared" si="223"/>
        <v>-</v>
      </c>
      <c r="K511" s="108" t="str">
        <f t="shared" si="223"/>
        <v>-</v>
      </c>
      <c r="L511" s="108" t="str">
        <f t="shared" si="223"/>
        <v>-</v>
      </c>
      <c r="M511" s="108" t="str">
        <f t="shared" si="223"/>
        <v>-</v>
      </c>
      <c r="N511" s="108" t="str">
        <f t="shared" si="223"/>
        <v>-</v>
      </c>
      <c r="O511" s="108" t="str">
        <f t="shared" si="223"/>
        <v>-</v>
      </c>
      <c r="P511" s="108" t="str">
        <f t="shared" si="223"/>
        <v>-</v>
      </c>
      <c r="Q511" s="108" t="str">
        <f t="shared" si="223"/>
        <v>-</v>
      </c>
      <c r="R511" s="108" t="str">
        <f t="shared" si="223"/>
        <v>-</v>
      </c>
      <c r="S511" s="108" t="str">
        <f t="shared" si="223"/>
        <v>-</v>
      </c>
      <c r="T511" s="108" t="str">
        <f t="shared" si="223"/>
        <v>-</v>
      </c>
      <c r="U511" s="108" t="str">
        <f t="shared" si="223"/>
        <v>-</v>
      </c>
      <c r="V511" s="108" t="str">
        <f t="shared" si="223"/>
        <v>-</v>
      </c>
      <c r="W511" s="108" t="str">
        <f t="shared" si="223"/>
        <v>-</v>
      </c>
      <c r="X511" s="108" t="str">
        <f t="shared" si="223"/>
        <v>-</v>
      </c>
      <c r="Y511" s="108" t="str">
        <f t="shared" si="223"/>
        <v>-</v>
      </c>
      <c r="Z511" s="108" t="str">
        <f t="shared" si="223"/>
        <v>-</v>
      </c>
      <c r="AA511" s="108" t="str">
        <f t="shared" si="223"/>
        <v>-</v>
      </c>
      <c r="AB511" s="108" t="str">
        <f t="shared" si="223"/>
        <v>-</v>
      </c>
      <c r="AC511" s="108" t="str">
        <f t="shared" si="223"/>
        <v>-</v>
      </c>
      <c r="AD511" s="108" t="str">
        <f t="shared" si="223"/>
        <v>-</v>
      </c>
      <c r="AE511" s="108" t="str">
        <f t="shared" si="223"/>
        <v>-</v>
      </c>
      <c r="AF511" s="108" t="str">
        <f t="shared" si="223"/>
        <v>-</v>
      </c>
      <c r="AG511" s="108" t="str">
        <f t="shared" si="223"/>
        <v>-</v>
      </c>
      <c r="AH511" s="108" t="str">
        <f t="shared" si="223"/>
        <v>-</v>
      </c>
      <c r="AI511" s="108" t="str">
        <f t="shared" si="223"/>
        <v>-</v>
      </c>
      <c r="AJ511" s="108" t="str">
        <f t="shared" si="223"/>
        <v>-</v>
      </c>
      <c r="AK511" s="108" t="str">
        <f t="shared" si="223"/>
        <v>-</v>
      </c>
      <c r="AL511" s="108" t="str">
        <f t="shared" si="223"/>
        <v>-</v>
      </c>
      <c r="AM511" s="108" t="str">
        <f t="shared" si="223"/>
        <v>-</v>
      </c>
      <c r="AN511" s="108" t="str">
        <f t="shared" si="223"/>
        <v>-</v>
      </c>
      <c r="AO511" s="108" t="str">
        <f t="shared" si="223"/>
        <v>-</v>
      </c>
      <c r="AP511" s="109">
        <f t="shared" si="198"/>
        <v>0</v>
      </c>
      <c r="AQ511" s="88" t="str">
        <f t="shared" si="199"/>
        <v>-</v>
      </c>
      <c r="AR511" s="108" t="str">
        <f t="shared" si="200"/>
        <v>-</v>
      </c>
      <c r="AT511" s="2">
        <f t="shared" si="206"/>
        <v>20</v>
      </c>
      <c r="AU511" s="88" t="str">
        <f t="shared" si="201"/>
        <v>-</v>
      </c>
      <c r="AV511" s="110">
        <f t="shared" si="202"/>
        <v>0</v>
      </c>
      <c r="AW511">
        <f t="shared" si="203"/>
        <v>0</v>
      </c>
    </row>
    <row r="512" spans="1:49">
      <c r="A512" s="114">
        <f t="shared" si="204"/>
        <v>21</v>
      </c>
      <c r="B512" s="108" t="str">
        <f t="shared" ref="B512:AO512" si="224">IF(B$489="ДА",B316,"-")</f>
        <v>-</v>
      </c>
      <c r="C512" s="108" t="str">
        <f t="shared" si="224"/>
        <v>-</v>
      </c>
      <c r="D512" s="108" t="str">
        <f t="shared" si="224"/>
        <v>-</v>
      </c>
      <c r="E512" s="108">
        <f t="shared" si="224"/>
        <v>3</v>
      </c>
      <c r="F512" s="108">
        <f t="shared" si="224"/>
        <v>7</v>
      </c>
      <c r="G512" s="108" t="str">
        <f t="shared" si="224"/>
        <v>-</v>
      </c>
      <c r="H512" s="108" t="str">
        <f t="shared" si="224"/>
        <v>-</v>
      </c>
      <c r="I512" s="108">
        <f t="shared" si="224"/>
        <v>6</v>
      </c>
      <c r="J512" s="108" t="str">
        <f t="shared" si="224"/>
        <v>-</v>
      </c>
      <c r="K512" s="108" t="str">
        <f t="shared" si="224"/>
        <v>-</v>
      </c>
      <c r="L512" s="108">
        <f t="shared" si="224"/>
        <v>9</v>
      </c>
      <c r="M512" s="108">
        <f t="shared" si="224"/>
        <v>10</v>
      </c>
      <c r="N512" s="108">
        <f t="shared" si="224"/>
        <v>8</v>
      </c>
      <c r="O512" s="108">
        <f t="shared" si="224"/>
        <v>5</v>
      </c>
      <c r="P512" s="108" t="str">
        <f t="shared" si="224"/>
        <v>-</v>
      </c>
      <c r="Q512" s="108">
        <f t="shared" si="224"/>
        <v>2</v>
      </c>
      <c r="R512" s="108" t="str">
        <f t="shared" si="224"/>
        <v>-</v>
      </c>
      <c r="S512" s="108" t="str">
        <f t="shared" si="224"/>
        <v>-</v>
      </c>
      <c r="T512" s="108">
        <f t="shared" si="224"/>
        <v>4</v>
      </c>
      <c r="U512" s="108" t="str">
        <f t="shared" si="224"/>
        <v>-</v>
      </c>
      <c r="V512" s="108" t="str">
        <f t="shared" si="224"/>
        <v>-</v>
      </c>
      <c r="W512" s="108" t="str">
        <f t="shared" si="224"/>
        <v>-</v>
      </c>
      <c r="X512" s="108">
        <f t="shared" si="224"/>
        <v>6</v>
      </c>
      <c r="Y512" s="108" t="str">
        <f t="shared" si="224"/>
        <v>-</v>
      </c>
      <c r="Z512" s="108" t="str">
        <f t="shared" si="224"/>
        <v>-</v>
      </c>
      <c r="AA512" s="108">
        <f t="shared" si="224"/>
        <v>6</v>
      </c>
      <c r="AB512" s="108" t="str">
        <f t="shared" si="224"/>
        <v>-</v>
      </c>
      <c r="AC512" s="108" t="str">
        <f t="shared" si="224"/>
        <v>-</v>
      </c>
      <c r="AD512" s="108">
        <f t="shared" si="224"/>
        <v>6</v>
      </c>
      <c r="AE512" s="108" t="str">
        <f t="shared" si="224"/>
        <v>-</v>
      </c>
      <c r="AF512" s="108" t="str">
        <f t="shared" si="224"/>
        <v>-</v>
      </c>
      <c r="AG512" s="108" t="str">
        <f t="shared" si="224"/>
        <v>-</v>
      </c>
      <c r="AH512" s="108" t="str">
        <f t="shared" si="224"/>
        <v>-</v>
      </c>
      <c r="AI512" s="108" t="str">
        <f t="shared" si="224"/>
        <v>-</v>
      </c>
      <c r="AJ512" s="108" t="str">
        <f t="shared" si="224"/>
        <v>-</v>
      </c>
      <c r="AK512" s="108" t="str">
        <f t="shared" si="224"/>
        <v>-</v>
      </c>
      <c r="AL512" s="108" t="str">
        <f t="shared" si="224"/>
        <v>-</v>
      </c>
      <c r="AM512" s="108" t="str">
        <f t="shared" si="224"/>
        <v>-</v>
      </c>
      <c r="AN512" s="108">
        <f t="shared" si="224"/>
        <v>12</v>
      </c>
      <c r="AO512" s="108" t="str">
        <f t="shared" si="224"/>
        <v>-</v>
      </c>
      <c r="AP512" s="109">
        <f t="shared" si="198"/>
        <v>13</v>
      </c>
      <c r="AQ512" s="88">
        <f t="shared" si="199"/>
        <v>6.4616114615384621</v>
      </c>
      <c r="AR512" s="108">
        <f t="shared" si="200"/>
        <v>14</v>
      </c>
      <c r="AT512" s="2">
        <f t="shared" si="206"/>
        <v>21</v>
      </c>
      <c r="AU512" s="88">
        <f t="shared" si="201"/>
        <v>6.4616114615384621</v>
      </c>
      <c r="AV512" s="110">
        <f t="shared" si="202"/>
        <v>14</v>
      </c>
      <c r="AW512">
        <f t="shared" si="203"/>
        <v>13</v>
      </c>
    </row>
    <row r="513" spans="1:49">
      <c r="A513" s="114">
        <f t="shared" si="204"/>
        <v>22</v>
      </c>
      <c r="B513" s="108" t="str">
        <f t="shared" ref="B513:AO513" si="225">IF(B$489="ДА",B317,"-")</f>
        <v>-</v>
      </c>
      <c r="C513" s="108" t="str">
        <f t="shared" si="225"/>
        <v>-</v>
      </c>
      <c r="D513" s="108" t="str">
        <f t="shared" si="225"/>
        <v>-</v>
      </c>
      <c r="E513" s="108" t="str">
        <f t="shared" si="225"/>
        <v>-</v>
      </c>
      <c r="F513" s="108" t="str">
        <f t="shared" si="225"/>
        <v>-</v>
      </c>
      <c r="G513" s="108" t="str">
        <f t="shared" si="225"/>
        <v>-</v>
      </c>
      <c r="H513" s="108" t="str">
        <f t="shared" si="225"/>
        <v>-</v>
      </c>
      <c r="I513" s="108" t="str">
        <f t="shared" si="225"/>
        <v>-</v>
      </c>
      <c r="J513" s="108" t="str">
        <f t="shared" si="225"/>
        <v>-</v>
      </c>
      <c r="K513" s="108" t="str">
        <f t="shared" si="225"/>
        <v>-</v>
      </c>
      <c r="L513" s="108" t="str">
        <f t="shared" si="225"/>
        <v>-</v>
      </c>
      <c r="M513" s="108" t="str">
        <f t="shared" si="225"/>
        <v>-</v>
      </c>
      <c r="N513" s="108" t="str">
        <f t="shared" si="225"/>
        <v>-</v>
      </c>
      <c r="O513" s="108" t="str">
        <f t="shared" si="225"/>
        <v>-</v>
      </c>
      <c r="P513" s="108" t="str">
        <f t="shared" si="225"/>
        <v>-</v>
      </c>
      <c r="Q513" s="108" t="str">
        <f t="shared" si="225"/>
        <v>-</v>
      </c>
      <c r="R513" s="108" t="str">
        <f t="shared" si="225"/>
        <v>-</v>
      </c>
      <c r="S513" s="108" t="str">
        <f t="shared" si="225"/>
        <v>-</v>
      </c>
      <c r="T513" s="108" t="str">
        <f t="shared" si="225"/>
        <v>-</v>
      </c>
      <c r="U513" s="108" t="str">
        <f t="shared" si="225"/>
        <v>-</v>
      </c>
      <c r="V513" s="108" t="str">
        <f t="shared" si="225"/>
        <v>-</v>
      </c>
      <c r="W513" s="108" t="str">
        <f t="shared" si="225"/>
        <v>-</v>
      </c>
      <c r="X513" s="108" t="str">
        <f t="shared" si="225"/>
        <v>-</v>
      </c>
      <c r="Y513" s="108" t="str">
        <f t="shared" si="225"/>
        <v>-</v>
      </c>
      <c r="Z513" s="108" t="str">
        <f t="shared" si="225"/>
        <v>-</v>
      </c>
      <c r="AA513" s="108" t="str">
        <f t="shared" si="225"/>
        <v>-</v>
      </c>
      <c r="AB513" s="108" t="str">
        <f t="shared" si="225"/>
        <v>-</v>
      </c>
      <c r="AC513" s="108" t="str">
        <f t="shared" si="225"/>
        <v>-</v>
      </c>
      <c r="AD513" s="108" t="str">
        <f t="shared" si="225"/>
        <v>-</v>
      </c>
      <c r="AE513" s="108" t="str">
        <f t="shared" si="225"/>
        <v>-</v>
      </c>
      <c r="AF513" s="108" t="str">
        <f t="shared" si="225"/>
        <v>-</v>
      </c>
      <c r="AG513" s="108" t="str">
        <f t="shared" si="225"/>
        <v>-</v>
      </c>
      <c r="AH513" s="108" t="str">
        <f t="shared" si="225"/>
        <v>-</v>
      </c>
      <c r="AI513" s="108" t="str">
        <f t="shared" si="225"/>
        <v>-</v>
      </c>
      <c r="AJ513" s="108" t="str">
        <f t="shared" si="225"/>
        <v>-</v>
      </c>
      <c r="AK513" s="108" t="str">
        <f t="shared" si="225"/>
        <v>-</v>
      </c>
      <c r="AL513" s="108" t="str">
        <f t="shared" si="225"/>
        <v>-</v>
      </c>
      <c r="AM513" s="108" t="str">
        <f t="shared" si="225"/>
        <v>-</v>
      </c>
      <c r="AN513" s="108" t="str">
        <f t="shared" si="225"/>
        <v>-</v>
      </c>
      <c r="AO513" s="108" t="str">
        <f t="shared" si="225"/>
        <v>-</v>
      </c>
      <c r="AP513" s="109">
        <f t="shared" si="198"/>
        <v>0</v>
      </c>
      <c r="AQ513" s="88" t="str">
        <f t="shared" si="199"/>
        <v>-</v>
      </c>
      <c r="AR513" s="108" t="str">
        <f t="shared" si="200"/>
        <v>-</v>
      </c>
      <c r="AT513" s="2">
        <f t="shared" si="206"/>
        <v>22</v>
      </c>
      <c r="AU513" s="88" t="str">
        <f t="shared" si="201"/>
        <v>-</v>
      </c>
      <c r="AV513" s="110">
        <f t="shared" si="202"/>
        <v>0</v>
      </c>
      <c r="AW513">
        <f t="shared" si="203"/>
        <v>0</v>
      </c>
    </row>
    <row r="514" spans="1:49">
      <c r="A514" s="114">
        <f t="shared" si="204"/>
        <v>23</v>
      </c>
      <c r="B514" s="108" t="str">
        <f t="shared" ref="B514:AO514" si="226">IF(B$489="ДА",B318,"-")</f>
        <v>-</v>
      </c>
      <c r="C514" s="108" t="str">
        <f t="shared" si="226"/>
        <v>-</v>
      </c>
      <c r="D514" s="108" t="str">
        <f t="shared" si="226"/>
        <v>-</v>
      </c>
      <c r="E514" s="108" t="str">
        <f t="shared" si="226"/>
        <v>-</v>
      </c>
      <c r="F514" s="108" t="str">
        <f t="shared" si="226"/>
        <v>-</v>
      </c>
      <c r="G514" s="108" t="str">
        <f t="shared" si="226"/>
        <v>-</v>
      </c>
      <c r="H514" s="108" t="str">
        <f t="shared" si="226"/>
        <v>-</v>
      </c>
      <c r="I514" s="108" t="str">
        <f t="shared" si="226"/>
        <v>-</v>
      </c>
      <c r="J514" s="108" t="str">
        <f t="shared" si="226"/>
        <v>-</v>
      </c>
      <c r="K514" s="108" t="str">
        <f t="shared" si="226"/>
        <v>-</v>
      </c>
      <c r="L514" s="108" t="str">
        <f t="shared" si="226"/>
        <v>-</v>
      </c>
      <c r="M514" s="108" t="str">
        <f t="shared" si="226"/>
        <v>-</v>
      </c>
      <c r="N514" s="108" t="str">
        <f t="shared" si="226"/>
        <v>-</v>
      </c>
      <c r="O514" s="108" t="str">
        <f t="shared" si="226"/>
        <v>-</v>
      </c>
      <c r="P514" s="108" t="str">
        <f t="shared" si="226"/>
        <v>-</v>
      </c>
      <c r="Q514" s="108" t="str">
        <f t="shared" si="226"/>
        <v>-</v>
      </c>
      <c r="R514" s="108" t="str">
        <f t="shared" si="226"/>
        <v>-</v>
      </c>
      <c r="S514" s="108" t="str">
        <f t="shared" si="226"/>
        <v>-</v>
      </c>
      <c r="T514" s="108" t="str">
        <f t="shared" si="226"/>
        <v>-</v>
      </c>
      <c r="U514" s="108" t="str">
        <f t="shared" si="226"/>
        <v>-</v>
      </c>
      <c r="V514" s="108" t="str">
        <f t="shared" si="226"/>
        <v>-</v>
      </c>
      <c r="W514" s="108" t="str">
        <f t="shared" si="226"/>
        <v>-</v>
      </c>
      <c r="X514" s="108" t="str">
        <f t="shared" si="226"/>
        <v>-</v>
      </c>
      <c r="Y514" s="108" t="str">
        <f t="shared" si="226"/>
        <v>-</v>
      </c>
      <c r="Z514" s="108" t="str">
        <f t="shared" si="226"/>
        <v>-</v>
      </c>
      <c r="AA514" s="108" t="str">
        <f t="shared" si="226"/>
        <v>-</v>
      </c>
      <c r="AB514" s="108" t="str">
        <f t="shared" si="226"/>
        <v>-</v>
      </c>
      <c r="AC514" s="108" t="str">
        <f t="shared" si="226"/>
        <v>-</v>
      </c>
      <c r="AD514" s="108" t="str">
        <f t="shared" si="226"/>
        <v>-</v>
      </c>
      <c r="AE514" s="108" t="str">
        <f t="shared" si="226"/>
        <v>-</v>
      </c>
      <c r="AF514" s="108" t="str">
        <f t="shared" si="226"/>
        <v>-</v>
      </c>
      <c r="AG514" s="108" t="str">
        <f t="shared" si="226"/>
        <v>-</v>
      </c>
      <c r="AH514" s="108" t="str">
        <f t="shared" si="226"/>
        <v>-</v>
      </c>
      <c r="AI514" s="108" t="str">
        <f t="shared" si="226"/>
        <v>-</v>
      </c>
      <c r="AJ514" s="108" t="str">
        <f t="shared" si="226"/>
        <v>-</v>
      </c>
      <c r="AK514" s="108" t="str">
        <f t="shared" si="226"/>
        <v>-</v>
      </c>
      <c r="AL514" s="108" t="str">
        <f t="shared" si="226"/>
        <v>-</v>
      </c>
      <c r="AM514" s="108" t="str">
        <f t="shared" si="226"/>
        <v>-</v>
      </c>
      <c r="AN514" s="108" t="str">
        <f t="shared" si="226"/>
        <v>-</v>
      </c>
      <c r="AO514" s="108" t="str">
        <f t="shared" si="226"/>
        <v>-</v>
      </c>
      <c r="AP514" s="109">
        <f t="shared" si="198"/>
        <v>0</v>
      </c>
      <c r="AQ514" s="88" t="str">
        <f t="shared" si="199"/>
        <v>-</v>
      </c>
      <c r="AR514" s="108" t="str">
        <f t="shared" si="200"/>
        <v>-</v>
      </c>
      <c r="AT514" s="2">
        <f t="shared" si="206"/>
        <v>23</v>
      </c>
      <c r="AU514" s="88" t="str">
        <f t="shared" si="201"/>
        <v>-</v>
      </c>
      <c r="AV514" s="110">
        <f t="shared" si="202"/>
        <v>0</v>
      </c>
      <c r="AW514">
        <f t="shared" si="203"/>
        <v>0</v>
      </c>
    </row>
    <row r="515" spans="1:49">
      <c r="A515" s="114">
        <f t="shared" si="204"/>
        <v>24</v>
      </c>
      <c r="B515" s="108" t="str">
        <f t="shared" ref="B515:AO515" si="227">IF(B$489="ДА",B319,"-")</f>
        <v>-</v>
      </c>
      <c r="C515" s="108" t="str">
        <f t="shared" si="227"/>
        <v>-</v>
      </c>
      <c r="D515" s="108" t="str">
        <f t="shared" si="227"/>
        <v>-</v>
      </c>
      <c r="E515" s="108" t="str">
        <f t="shared" si="227"/>
        <v>-</v>
      </c>
      <c r="F515" s="108" t="str">
        <f t="shared" si="227"/>
        <v>-</v>
      </c>
      <c r="G515" s="108" t="str">
        <f t="shared" si="227"/>
        <v>-</v>
      </c>
      <c r="H515" s="108" t="str">
        <f t="shared" si="227"/>
        <v>-</v>
      </c>
      <c r="I515" s="108" t="str">
        <f t="shared" si="227"/>
        <v>-</v>
      </c>
      <c r="J515" s="108" t="str">
        <f t="shared" si="227"/>
        <v>-</v>
      </c>
      <c r="K515" s="108" t="str">
        <f t="shared" si="227"/>
        <v>-</v>
      </c>
      <c r="L515" s="108" t="str">
        <f t="shared" si="227"/>
        <v>-</v>
      </c>
      <c r="M515" s="108" t="str">
        <f t="shared" si="227"/>
        <v>-</v>
      </c>
      <c r="N515" s="108" t="str">
        <f t="shared" si="227"/>
        <v>-</v>
      </c>
      <c r="O515" s="108" t="str">
        <f t="shared" si="227"/>
        <v>-</v>
      </c>
      <c r="P515" s="108" t="str">
        <f t="shared" si="227"/>
        <v>-</v>
      </c>
      <c r="Q515" s="108" t="str">
        <f t="shared" si="227"/>
        <v>-</v>
      </c>
      <c r="R515" s="108" t="str">
        <f t="shared" si="227"/>
        <v>-</v>
      </c>
      <c r="S515" s="108" t="str">
        <f t="shared" si="227"/>
        <v>-</v>
      </c>
      <c r="T515" s="108" t="str">
        <f t="shared" si="227"/>
        <v>-</v>
      </c>
      <c r="U515" s="108" t="str">
        <f t="shared" si="227"/>
        <v>-</v>
      </c>
      <c r="V515" s="108" t="str">
        <f t="shared" si="227"/>
        <v>-</v>
      </c>
      <c r="W515" s="108" t="str">
        <f t="shared" si="227"/>
        <v>-</v>
      </c>
      <c r="X515" s="108" t="str">
        <f t="shared" si="227"/>
        <v>-</v>
      </c>
      <c r="Y515" s="108" t="str">
        <f t="shared" si="227"/>
        <v>-</v>
      </c>
      <c r="Z515" s="108" t="str">
        <f t="shared" si="227"/>
        <v>-</v>
      </c>
      <c r="AA515" s="108" t="str">
        <f t="shared" si="227"/>
        <v>-</v>
      </c>
      <c r="AB515" s="108" t="str">
        <f t="shared" si="227"/>
        <v>-</v>
      </c>
      <c r="AC515" s="108" t="str">
        <f t="shared" si="227"/>
        <v>-</v>
      </c>
      <c r="AD515" s="108" t="str">
        <f t="shared" si="227"/>
        <v>-</v>
      </c>
      <c r="AE515" s="108" t="str">
        <f t="shared" si="227"/>
        <v>-</v>
      </c>
      <c r="AF515" s="108" t="str">
        <f t="shared" si="227"/>
        <v>-</v>
      </c>
      <c r="AG515" s="108" t="str">
        <f t="shared" si="227"/>
        <v>-</v>
      </c>
      <c r="AH515" s="108" t="str">
        <f t="shared" si="227"/>
        <v>-</v>
      </c>
      <c r="AI515" s="108" t="str">
        <f t="shared" si="227"/>
        <v>-</v>
      </c>
      <c r="AJ515" s="108" t="str">
        <f t="shared" si="227"/>
        <v>-</v>
      </c>
      <c r="AK515" s="108" t="str">
        <f t="shared" si="227"/>
        <v>-</v>
      </c>
      <c r="AL515" s="108" t="str">
        <f t="shared" si="227"/>
        <v>-</v>
      </c>
      <c r="AM515" s="108" t="str">
        <f t="shared" si="227"/>
        <v>-</v>
      </c>
      <c r="AN515" s="108" t="str">
        <f t="shared" si="227"/>
        <v>-</v>
      </c>
      <c r="AO515" s="108" t="str">
        <f t="shared" si="227"/>
        <v>-</v>
      </c>
      <c r="AP515" s="109">
        <f t="shared" si="198"/>
        <v>0</v>
      </c>
      <c r="AQ515" s="88" t="str">
        <f t="shared" si="199"/>
        <v>-</v>
      </c>
      <c r="AR515" s="108" t="str">
        <f t="shared" si="200"/>
        <v>-</v>
      </c>
      <c r="AT515" s="2">
        <f t="shared" si="206"/>
        <v>24</v>
      </c>
      <c r="AU515" s="88" t="str">
        <f t="shared" si="201"/>
        <v>-</v>
      </c>
      <c r="AV515" s="110">
        <f t="shared" si="202"/>
        <v>0</v>
      </c>
      <c r="AW515">
        <f t="shared" si="203"/>
        <v>0</v>
      </c>
    </row>
    <row r="516" spans="1:49">
      <c r="A516" s="114">
        <f t="shared" si="204"/>
        <v>25</v>
      </c>
      <c r="B516" s="108" t="str">
        <f t="shared" ref="B516:AO516" si="228">IF(B$489="ДА",B320,"-")</f>
        <v>-</v>
      </c>
      <c r="C516" s="108" t="str">
        <f t="shared" si="228"/>
        <v>-</v>
      </c>
      <c r="D516" s="108" t="str">
        <f t="shared" si="228"/>
        <v>-</v>
      </c>
      <c r="E516" s="108" t="str">
        <f t="shared" si="228"/>
        <v>-</v>
      </c>
      <c r="F516" s="108" t="str">
        <f t="shared" si="228"/>
        <v>-</v>
      </c>
      <c r="G516" s="108" t="str">
        <f t="shared" si="228"/>
        <v>-</v>
      </c>
      <c r="H516" s="108" t="str">
        <f t="shared" si="228"/>
        <v>-</v>
      </c>
      <c r="I516" s="108" t="str">
        <f t="shared" si="228"/>
        <v>-</v>
      </c>
      <c r="J516" s="108" t="str">
        <f t="shared" si="228"/>
        <v>-</v>
      </c>
      <c r="K516" s="108" t="str">
        <f t="shared" si="228"/>
        <v>-</v>
      </c>
      <c r="L516" s="108" t="str">
        <f t="shared" si="228"/>
        <v>-</v>
      </c>
      <c r="M516" s="108" t="str">
        <f t="shared" si="228"/>
        <v>-</v>
      </c>
      <c r="N516" s="108" t="str">
        <f t="shared" si="228"/>
        <v>-</v>
      </c>
      <c r="O516" s="108" t="str">
        <f t="shared" si="228"/>
        <v>-</v>
      </c>
      <c r="P516" s="108" t="str">
        <f t="shared" si="228"/>
        <v>-</v>
      </c>
      <c r="Q516" s="108" t="str">
        <f t="shared" si="228"/>
        <v>-</v>
      </c>
      <c r="R516" s="108" t="str">
        <f t="shared" si="228"/>
        <v>-</v>
      </c>
      <c r="S516" s="108" t="str">
        <f t="shared" si="228"/>
        <v>-</v>
      </c>
      <c r="T516" s="108" t="str">
        <f t="shared" si="228"/>
        <v>-</v>
      </c>
      <c r="U516" s="108" t="str">
        <f t="shared" si="228"/>
        <v>-</v>
      </c>
      <c r="V516" s="108" t="str">
        <f t="shared" si="228"/>
        <v>-</v>
      </c>
      <c r="W516" s="108" t="str">
        <f t="shared" si="228"/>
        <v>-</v>
      </c>
      <c r="X516" s="108" t="str">
        <f t="shared" si="228"/>
        <v>-</v>
      </c>
      <c r="Y516" s="108" t="str">
        <f t="shared" si="228"/>
        <v>-</v>
      </c>
      <c r="Z516" s="108" t="str">
        <f t="shared" si="228"/>
        <v>-</v>
      </c>
      <c r="AA516" s="108" t="str">
        <f t="shared" si="228"/>
        <v>-</v>
      </c>
      <c r="AB516" s="108" t="str">
        <f t="shared" si="228"/>
        <v>-</v>
      </c>
      <c r="AC516" s="108" t="str">
        <f t="shared" si="228"/>
        <v>-</v>
      </c>
      <c r="AD516" s="108" t="str">
        <f t="shared" si="228"/>
        <v>-</v>
      </c>
      <c r="AE516" s="108" t="str">
        <f t="shared" si="228"/>
        <v>-</v>
      </c>
      <c r="AF516" s="108" t="str">
        <f t="shared" si="228"/>
        <v>-</v>
      </c>
      <c r="AG516" s="108" t="str">
        <f t="shared" si="228"/>
        <v>-</v>
      </c>
      <c r="AH516" s="108" t="str">
        <f t="shared" si="228"/>
        <v>-</v>
      </c>
      <c r="AI516" s="108" t="str">
        <f t="shared" si="228"/>
        <v>-</v>
      </c>
      <c r="AJ516" s="108" t="str">
        <f t="shared" si="228"/>
        <v>-</v>
      </c>
      <c r="AK516" s="108" t="str">
        <f t="shared" si="228"/>
        <v>-</v>
      </c>
      <c r="AL516" s="108" t="str">
        <f t="shared" si="228"/>
        <v>-</v>
      </c>
      <c r="AM516" s="108" t="str">
        <f t="shared" si="228"/>
        <v>-</v>
      </c>
      <c r="AN516" s="108" t="str">
        <f t="shared" si="228"/>
        <v>-</v>
      </c>
      <c r="AO516" s="108" t="str">
        <f t="shared" si="228"/>
        <v>-</v>
      </c>
      <c r="AP516" s="109">
        <f t="shared" si="198"/>
        <v>0</v>
      </c>
      <c r="AQ516" s="88" t="str">
        <f t="shared" si="199"/>
        <v>-</v>
      </c>
      <c r="AR516" s="108" t="str">
        <f t="shared" si="200"/>
        <v>-</v>
      </c>
      <c r="AT516" s="2">
        <f t="shared" si="206"/>
        <v>25</v>
      </c>
      <c r="AU516" s="88" t="str">
        <f t="shared" si="201"/>
        <v>-</v>
      </c>
      <c r="AV516" s="110">
        <f t="shared" si="202"/>
        <v>0</v>
      </c>
      <c r="AW516">
        <f t="shared" si="203"/>
        <v>0</v>
      </c>
    </row>
    <row r="517" spans="1:49">
      <c r="A517" s="114">
        <f t="shared" si="204"/>
        <v>26</v>
      </c>
      <c r="B517" s="108" t="str">
        <f t="shared" ref="B517:AO517" si="229">IF(B$489="ДА",B321,"-")</f>
        <v>-</v>
      </c>
      <c r="C517" s="108">
        <f t="shared" si="229"/>
        <v>5</v>
      </c>
      <c r="D517" s="108">
        <f t="shared" si="229"/>
        <v>5</v>
      </c>
      <c r="E517" s="108">
        <f t="shared" si="229"/>
        <v>7</v>
      </c>
      <c r="F517" s="108">
        <f t="shared" si="229"/>
        <v>8</v>
      </c>
      <c r="G517" s="108" t="str">
        <f t="shared" si="229"/>
        <v>-</v>
      </c>
      <c r="H517" s="108" t="str">
        <f t="shared" si="229"/>
        <v>-</v>
      </c>
      <c r="I517" s="108">
        <f t="shared" si="229"/>
        <v>5</v>
      </c>
      <c r="J517" s="108">
        <f t="shared" si="229"/>
        <v>4</v>
      </c>
      <c r="K517" s="108" t="str">
        <f t="shared" si="229"/>
        <v>-</v>
      </c>
      <c r="L517" s="108">
        <f t="shared" si="229"/>
        <v>7</v>
      </c>
      <c r="M517" s="108">
        <f t="shared" si="229"/>
        <v>8</v>
      </c>
      <c r="N517" s="108">
        <f t="shared" si="229"/>
        <v>8</v>
      </c>
      <c r="O517" s="108">
        <f t="shared" si="229"/>
        <v>7</v>
      </c>
      <c r="P517" s="108" t="str">
        <f t="shared" si="229"/>
        <v>-</v>
      </c>
      <c r="Q517" s="108">
        <f t="shared" si="229"/>
        <v>7</v>
      </c>
      <c r="R517" s="108" t="str">
        <f t="shared" si="229"/>
        <v>-</v>
      </c>
      <c r="S517" s="108" t="str">
        <f t="shared" si="229"/>
        <v>-</v>
      </c>
      <c r="T517" s="108">
        <f t="shared" si="229"/>
        <v>8</v>
      </c>
      <c r="U517" s="108" t="str">
        <f t="shared" si="229"/>
        <v>-</v>
      </c>
      <c r="V517" s="108" t="str">
        <f t="shared" si="229"/>
        <v>-</v>
      </c>
      <c r="W517" s="108" t="str">
        <f t="shared" si="229"/>
        <v>-</v>
      </c>
      <c r="X517" s="108" t="str">
        <f t="shared" si="229"/>
        <v>-</v>
      </c>
      <c r="Y517" s="108" t="str">
        <f t="shared" si="229"/>
        <v>-</v>
      </c>
      <c r="Z517" s="108" t="str">
        <f t="shared" si="229"/>
        <v>-</v>
      </c>
      <c r="AA517" s="108" t="str">
        <f t="shared" si="229"/>
        <v>-</v>
      </c>
      <c r="AB517" s="108" t="str">
        <f t="shared" si="229"/>
        <v>-</v>
      </c>
      <c r="AC517" s="108" t="str">
        <f t="shared" si="229"/>
        <v>-</v>
      </c>
      <c r="AD517" s="108">
        <f t="shared" si="229"/>
        <v>6</v>
      </c>
      <c r="AE517" s="108" t="str">
        <f t="shared" si="229"/>
        <v>-</v>
      </c>
      <c r="AF517" s="108" t="str">
        <f t="shared" si="229"/>
        <v>-</v>
      </c>
      <c r="AG517" s="108" t="str">
        <f t="shared" si="229"/>
        <v>-</v>
      </c>
      <c r="AH517" s="108" t="str">
        <f t="shared" si="229"/>
        <v>-</v>
      </c>
      <c r="AI517" s="108" t="str">
        <f t="shared" si="229"/>
        <v>-</v>
      </c>
      <c r="AJ517" s="108" t="str">
        <f t="shared" si="229"/>
        <v>-</v>
      </c>
      <c r="AK517" s="108" t="str">
        <f t="shared" si="229"/>
        <v>-</v>
      </c>
      <c r="AL517" s="108" t="str">
        <f t="shared" si="229"/>
        <v>-</v>
      </c>
      <c r="AM517" s="108" t="str">
        <f t="shared" si="229"/>
        <v>-</v>
      </c>
      <c r="AN517" s="108">
        <f t="shared" si="229"/>
        <v>6</v>
      </c>
      <c r="AO517" s="108" t="str">
        <f t="shared" si="229"/>
        <v>-</v>
      </c>
      <c r="AP517" s="109">
        <f t="shared" si="198"/>
        <v>14</v>
      </c>
      <c r="AQ517" s="88">
        <f t="shared" si="199"/>
        <v>6.5000679999999997</v>
      </c>
      <c r="AR517" s="108">
        <f t="shared" si="200"/>
        <v>12</v>
      </c>
      <c r="AT517" s="2">
        <f t="shared" si="206"/>
        <v>26</v>
      </c>
      <c r="AU517" s="88">
        <f t="shared" si="201"/>
        <v>6.5000679999999997</v>
      </c>
      <c r="AV517" s="110">
        <f t="shared" si="202"/>
        <v>15</v>
      </c>
      <c r="AW517">
        <f t="shared" si="203"/>
        <v>14</v>
      </c>
    </row>
    <row r="518" spans="1:49">
      <c r="A518" s="114">
        <f t="shared" si="204"/>
        <v>27</v>
      </c>
      <c r="B518" s="108" t="str">
        <f t="shared" ref="B518:AO518" si="230">IF(B$489="ДА",B322,"-")</f>
        <v>-</v>
      </c>
      <c r="C518" s="108" t="str">
        <f t="shared" si="230"/>
        <v>-</v>
      </c>
      <c r="D518" s="108">
        <f t="shared" si="230"/>
        <v>9</v>
      </c>
      <c r="E518" s="108">
        <f t="shared" si="230"/>
        <v>5</v>
      </c>
      <c r="F518" s="108">
        <f t="shared" si="230"/>
        <v>7</v>
      </c>
      <c r="G518" s="108" t="str">
        <f t="shared" si="230"/>
        <v>-</v>
      </c>
      <c r="H518" s="108" t="str">
        <f t="shared" si="230"/>
        <v>-</v>
      </c>
      <c r="I518" s="108" t="str">
        <f t="shared" si="230"/>
        <v>-</v>
      </c>
      <c r="J518" s="108">
        <f t="shared" si="230"/>
        <v>8</v>
      </c>
      <c r="K518" s="108" t="str">
        <f t="shared" si="230"/>
        <v>-</v>
      </c>
      <c r="L518" s="108">
        <f t="shared" si="230"/>
        <v>12</v>
      </c>
      <c r="M518" s="108">
        <f t="shared" si="230"/>
        <v>8</v>
      </c>
      <c r="N518" s="108">
        <f t="shared" si="230"/>
        <v>7</v>
      </c>
      <c r="O518" s="108">
        <f t="shared" si="230"/>
        <v>4</v>
      </c>
      <c r="P518" s="108" t="str">
        <f t="shared" si="230"/>
        <v>-</v>
      </c>
      <c r="Q518" s="108">
        <f t="shared" si="230"/>
        <v>8</v>
      </c>
      <c r="R518" s="108" t="str">
        <f t="shared" si="230"/>
        <v>-</v>
      </c>
      <c r="S518" s="108" t="str">
        <f t="shared" si="230"/>
        <v>-</v>
      </c>
      <c r="T518" s="108">
        <f t="shared" si="230"/>
        <v>8</v>
      </c>
      <c r="U518" s="108" t="str">
        <f t="shared" si="230"/>
        <v>-</v>
      </c>
      <c r="V518" s="108" t="str">
        <f t="shared" si="230"/>
        <v>-</v>
      </c>
      <c r="W518" s="108" t="str">
        <f t="shared" si="230"/>
        <v>-</v>
      </c>
      <c r="X518" s="108">
        <f t="shared" si="230"/>
        <v>9</v>
      </c>
      <c r="Y518" s="108" t="str">
        <f t="shared" si="230"/>
        <v>-</v>
      </c>
      <c r="Z518" s="108" t="str">
        <f t="shared" si="230"/>
        <v>-</v>
      </c>
      <c r="AA518" s="108">
        <f t="shared" si="230"/>
        <v>7</v>
      </c>
      <c r="AB518" s="108" t="str">
        <f t="shared" si="230"/>
        <v>-</v>
      </c>
      <c r="AC518" s="108" t="str">
        <f t="shared" si="230"/>
        <v>-</v>
      </c>
      <c r="AD518" s="108">
        <f t="shared" si="230"/>
        <v>7</v>
      </c>
      <c r="AE518" s="108" t="str">
        <f t="shared" si="230"/>
        <v>-</v>
      </c>
      <c r="AF518" s="108" t="str">
        <f t="shared" si="230"/>
        <v>-</v>
      </c>
      <c r="AG518" s="108" t="str">
        <f t="shared" si="230"/>
        <v>-</v>
      </c>
      <c r="AH518" s="108" t="str">
        <f t="shared" si="230"/>
        <v>-</v>
      </c>
      <c r="AI518" s="108" t="str">
        <f t="shared" si="230"/>
        <v>-</v>
      </c>
      <c r="AJ518" s="108" t="str">
        <f t="shared" si="230"/>
        <v>-</v>
      </c>
      <c r="AK518" s="108" t="str">
        <f t="shared" si="230"/>
        <v>-</v>
      </c>
      <c r="AL518" s="108" t="str">
        <f t="shared" si="230"/>
        <v>-</v>
      </c>
      <c r="AM518" s="108" t="str">
        <f t="shared" si="230"/>
        <v>-</v>
      </c>
      <c r="AN518" s="108">
        <f t="shared" si="230"/>
        <v>11</v>
      </c>
      <c r="AO518" s="108" t="str">
        <f t="shared" si="230"/>
        <v>-</v>
      </c>
      <c r="AP518" s="109">
        <f t="shared" si="198"/>
        <v>14</v>
      </c>
      <c r="AQ518" s="88">
        <f t="shared" si="199"/>
        <v>7.8572098571428564</v>
      </c>
      <c r="AR518" s="108">
        <f t="shared" si="200"/>
        <v>6</v>
      </c>
      <c r="AT518" s="2">
        <f t="shared" si="206"/>
        <v>27</v>
      </c>
      <c r="AU518" s="88">
        <f t="shared" si="201"/>
        <v>7.8572098571428564</v>
      </c>
      <c r="AV518" s="110">
        <f t="shared" si="202"/>
        <v>16</v>
      </c>
      <c r="AW518">
        <f t="shared" si="203"/>
        <v>14</v>
      </c>
    </row>
    <row r="519" spans="1:49">
      <c r="A519" s="114">
        <f t="shared" si="204"/>
        <v>28</v>
      </c>
      <c r="B519" s="108" t="str">
        <f t="shared" ref="B519:AO519" si="231">IF(B$489="ДА",B323,"-")</f>
        <v>-</v>
      </c>
      <c r="C519" s="108" t="str">
        <f t="shared" si="231"/>
        <v>-</v>
      </c>
      <c r="D519" s="108" t="str">
        <f t="shared" si="231"/>
        <v>-</v>
      </c>
      <c r="E519" s="108" t="str">
        <f t="shared" si="231"/>
        <v>-</v>
      </c>
      <c r="F519" s="108" t="str">
        <f t="shared" si="231"/>
        <v>-</v>
      </c>
      <c r="G519" s="108" t="str">
        <f t="shared" si="231"/>
        <v>-</v>
      </c>
      <c r="H519" s="108" t="str">
        <f t="shared" si="231"/>
        <v>-</v>
      </c>
      <c r="I519" s="108" t="str">
        <f t="shared" si="231"/>
        <v>-</v>
      </c>
      <c r="J519" s="108" t="str">
        <f t="shared" si="231"/>
        <v>-</v>
      </c>
      <c r="K519" s="108" t="str">
        <f t="shared" si="231"/>
        <v>-</v>
      </c>
      <c r="L519" s="108" t="str">
        <f t="shared" si="231"/>
        <v>-</v>
      </c>
      <c r="M519" s="108" t="str">
        <f t="shared" si="231"/>
        <v>-</v>
      </c>
      <c r="N519" s="108" t="str">
        <f t="shared" si="231"/>
        <v>-</v>
      </c>
      <c r="O519" s="108" t="str">
        <f t="shared" si="231"/>
        <v>-</v>
      </c>
      <c r="P519" s="108" t="str">
        <f t="shared" si="231"/>
        <v>-</v>
      </c>
      <c r="Q519" s="108" t="str">
        <f t="shared" si="231"/>
        <v>-</v>
      </c>
      <c r="R519" s="108" t="str">
        <f t="shared" si="231"/>
        <v>-</v>
      </c>
      <c r="S519" s="108" t="str">
        <f t="shared" si="231"/>
        <v>-</v>
      </c>
      <c r="T519" s="108" t="str">
        <f t="shared" si="231"/>
        <v>-</v>
      </c>
      <c r="U519" s="108" t="str">
        <f t="shared" si="231"/>
        <v>-</v>
      </c>
      <c r="V519" s="108" t="str">
        <f t="shared" si="231"/>
        <v>-</v>
      </c>
      <c r="W519" s="108" t="str">
        <f t="shared" si="231"/>
        <v>-</v>
      </c>
      <c r="X519" s="108" t="str">
        <f t="shared" si="231"/>
        <v>-</v>
      </c>
      <c r="Y519" s="108" t="str">
        <f t="shared" si="231"/>
        <v>-</v>
      </c>
      <c r="Z519" s="108" t="str">
        <f t="shared" si="231"/>
        <v>-</v>
      </c>
      <c r="AA519" s="108" t="str">
        <f t="shared" si="231"/>
        <v>-</v>
      </c>
      <c r="AB519" s="108" t="str">
        <f t="shared" si="231"/>
        <v>-</v>
      </c>
      <c r="AC519" s="108" t="str">
        <f t="shared" si="231"/>
        <v>-</v>
      </c>
      <c r="AD519" s="108" t="str">
        <f t="shared" si="231"/>
        <v>-</v>
      </c>
      <c r="AE519" s="108" t="str">
        <f t="shared" si="231"/>
        <v>-</v>
      </c>
      <c r="AF519" s="108" t="str">
        <f t="shared" si="231"/>
        <v>-</v>
      </c>
      <c r="AG519" s="108" t="str">
        <f t="shared" si="231"/>
        <v>-</v>
      </c>
      <c r="AH519" s="108" t="str">
        <f t="shared" si="231"/>
        <v>-</v>
      </c>
      <c r="AI519" s="108" t="str">
        <f t="shared" si="231"/>
        <v>-</v>
      </c>
      <c r="AJ519" s="108" t="str">
        <f t="shared" si="231"/>
        <v>-</v>
      </c>
      <c r="AK519" s="108" t="str">
        <f t="shared" si="231"/>
        <v>-</v>
      </c>
      <c r="AL519" s="108" t="str">
        <f t="shared" si="231"/>
        <v>-</v>
      </c>
      <c r="AM519" s="108" t="str">
        <f t="shared" si="231"/>
        <v>-</v>
      </c>
      <c r="AN519" s="108" t="str">
        <f t="shared" si="231"/>
        <v>-</v>
      </c>
      <c r="AO519" s="108" t="str">
        <f t="shared" si="231"/>
        <v>-</v>
      </c>
      <c r="AP519" s="109">
        <f t="shared" si="198"/>
        <v>0</v>
      </c>
      <c r="AQ519" s="88" t="str">
        <f t="shared" si="199"/>
        <v>-</v>
      </c>
      <c r="AR519" s="108" t="str">
        <f t="shared" si="200"/>
        <v>-</v>
      </c>
      <c r="AT519" s="2">
        <f t="shared" si="206"/>
        <v>28</v>
      </c>
      <c r="AU519" s="88" t="str">
        <f t="shared" si="201"/>
        <v>-</v>
      </c>
      <c r="AV519" s="110">
        <f t="shared" si="202"/>
        <v>0</v>
      </c>
      <c r="AW519">
        <f t="shared" si="203"/>
        <v>0</v>
      </c>
    </row>
    <row r="520" spans="1:49">
      <c r="A520" s="114">
        <f t="shared" si="204"/>
        <v>29</v>
      </c>
      <c r="B520" s="108" t="str">
        <f t="shared" ref="B520:AO520" si="232">IF(B$489="ДА",B324,"-")</f>
        <v>-</v>
      </c>
      <c r="C520" s="108" t="str">
        <f t="shared" si="232"/>
        <v>-</v>
      </c>
      <c r="D520" s="108" t="str">
        <f t="shared" si="232"/>
        <v>-</v>
      </c>
      <c r="E520" s="108">
        <f t="shared" si="232"/>
        <v>10</v>
      </c>
      <c r="F520" s="108">
        <f t="shared" si="232"/>
        <v>6</v>
      </c>
      <c r="G520" s="108" t="str">
        <f t="shared" si="232"/>
        <v>-</v>
      </c>
      <c r="H520" s="108" t="str">
        <f t="shared" si="232"/>
        <v>-</v>
      </c>
      <c r="I520" s="108">
        <f t="shared" si="232"/>
        <v>6</v>
      </c>
      <c r="J520" s="108">
        <f t="shared" si="232"/>
        <v>6</v>
      </c>
      <c r="K520" s="108" t="str">
        <f t="shared" si="232"/>
        <v>-</v>
      </c>
      <c r="L520" s="108">
        <f t="shared" si="232"/>
        <v>7</v>
      </c>
      <c r="M520" s="108">
        <f t="shared" si="232"/>
        <v>7</v>
      </c>
      <c r="N520" s="108">
        <f t="shared" si="232"/>
        <v>9</v>
      </c>
      <c r="O520" s="108">
        <f t="shared" si="232"/>
        <v>5</v>
      </c>
      <c r="P520" s="108" t="str">
        <f t="shared" si="232"/>
        <v>-</v>
      </c>
      <c r="Q520" s="108">
        <f t="shared" si="232"/>
        <v>7</v>
      </c>
      <c r="R520" s="108" t="str">
        <f t="shared" si="232"/>
        <v>-</v>
      </c>
      <c r="S520" s="108" t="str">
        <f t="shared" si="232"/>
        <v>-</v>
      </c>
      <c r="T520" s="108">
        <f t="shared" si="232"/>
        <v>5</v>
      </c>
      <c r="U520" s="108" t="str">
        <f t="shared" si="232"/>
        <v>-</v>
      </c>
      <c r="V520" s="108" t="str">
        <f t="shared" si="232"/>
        <v>-</v>
      </c>
      <c r="W520" s="108" t="str">
        <f t="shared" si="232"/>
        <v>-</v>
      </c>
      <c r="X520" s="108">
        <f t="shared" si="232"/>
        <v>7</v>
      </c>
      <c r="Y520" s="108" t="str">
        <f t="shared" si="232"/>
        <v>-</v>
      </c>
      <c r="Z520" s="108" t="str">
        <f t="shared" si="232"/>
        <v>-</v>
      </c>
      <c r="AA520" s="108">
        <f t="shared" si="232"/>
        <v>7</v>
      </c>
      <c r="AB520" s="108" t="str">
        <f t="shared" si="232"/>
        <v>-</v>
      </c>
      <c r="AC520" s="108" t="str">
        <f t="shared" si="232"/>
        <v>-</v>
      </c>
      <c r="AD520" s="108">
        <f t="shared" si="232"/>
        <v>7</v>
      </c>
      <c r="AE520" s="108" t="str">
        <f t="shared" si="232"/>
        <v>-</v>
      </c>
      <c r="AF520" s="108" t="str">
        <f t="shared" si="232"/>
        <v>-</v>
      </c>
      <c r="AG520" s="108" t="str">
        <f t="shared" si="232"/>
        <v>-</v>
      </c>
      <c r="AH520" s="108" t="str">
        <f t="shared" si="232"/>
        <v>-</v>
      </c>
      <c r="AI520" s="108" t="str">
        <f t="shared" si="232"/>
        <v>-</v>
      </c>
      <c r="AJ520" s="108" t="str">
        <f t="shared" si="232"/>
        <v>-</v>
      </c>
      <c r="AK520" s="108" t="str">
        <f t="shared" si="232"/>
        <v>-</v>
      </c>
      <c r="AL520" s="108" t="str">
        <f t="shared" si="232"/>
        <v>-</v>
      </c>
      <c r="AM520" s="108" t="str">
        <f t="shared" si="232"/>
        <v>-</v>
      </c>
      <c r="AN520" s="108">
        <f t="shared" si="232"/>
        <v>9</v>
      </c>
      <c r="AO520" s="108" t="str">
        <f t="shared" si="232"/>
        <v>-</v>
      </c>
      <c r="AP520" s="109">
        <f t="shared" si="198"/>
        <v>14</v>
      </c>
      <c r="AQ520" s="88">
        <f t="shared" si="199"/>
        <v>7.0000650000000002</v>
      </c>
      <c r="AR520" s="108">
        <f t="shared" si="200"/>
        <v>7</v>
      </c>
      <c r="AT520" s="2">
        <f t="shared" si="206"/>
        <v>29</v>
      </c>
      <c r="AU520" s="88">
        <f t="shared" si="201"/>
        <v>7.0000650000000002</v>
      </c>
      <c r="AV520" s="110">
        <f t="shared" si="202"/>
        <v>14</v>
      </c>
      <c r="AW520">
        <f t="shared" si="203"/>
        <v>14</v>
      </c>
    </row>
    <row r="521" spans="1:49">
      <c r="A521" s="114">
        <f t="shared" si="204"/>
        <v>30</v>
      </c>
      <c r="B521" s="108" t="str">
        <f t="shared" ref="B521:AO521" si="233">IF(B$489="ДА",B325,"-")</f>
        <v>-</v>
      </c>
      <c r="C521" s="108" t="str">
        <f t="shared" si="233"/>
        <v>-</v>
      </c>
      <c r="D521" s="108" t="str">
        <f t="shared" si="233"/>
        <v>-</v>
      </c>
      <c r="E521" s="108">
        <f t="shared" si="233"/>
        <v>6</v>
      </c>
      <c r="F521" s="108">
        <f t="shared" si="233"/>
        <v>5</v>
      </c>
      <c r="G521" s="108" t="str">
        <f t="shared" si="233"/>
        <v>-</v>
      </c>
      <c r="H521" s="108" t="str">
        <f t="shared" si="233"/>
        <v>-</v>
      </c>
      <c r="I521" s="108">
        <f t="shared" si="233"/>
        <v>8</v>
      </c>
      <c r="J521" s="108">
        <f t="shared" si="233"/>
        <v>4</v>
      </c>
      <c r="K521" s="108" t="str">
        <f t="shared" si="233"/>
        <v>-</v>
      </c>
      <c r="L521" s="108">
        <f t="shared" si="233"/>
        <v>7</v>
      </c>
      <c r="M521" s="108">
        <f t="shared" si="233"/>
        <v>6</v>
      </c>
      <c r="N521" s="108">
        <f t="shared" si="233"/>
        <v>6</v>
      </c>
      <c r="O521" s="108" t="str">
        <f t="shared" si="233"/>
        <v>-</v>
      </c>
      <c r="P521" s="108" t="str">
        <f t="shared" si="233"/>
        <v>-</v>
      </c>
      <c r="Q521" s="108">
        <f t="shared" si="233"/>
        <v>9</v>
      </c>
      <c r="R521" s="108" t="str">
        <f t="shared" si="233"/>
        <v>-</v>
      </c>
      <c r="S521" s="108" t="str">
        <f t="shared" si="233"/>
        <v>-</v>
      </c>
      <c r="T521" s="108">
        <f t="shared" si="233"/>
        <v>5</v>
      </c>
      <c r="U521" s="108" t="str">
        <f t="shared" si="233"/>
        <v>-</v>
      </c>
      <c r="V521" s="108" t="str">
        <f t="shared" si="233"/>
        <v>-</v>
      </c>
      <c r="W521" s="108" t="str">
        <f t="shared" si="233"/>
        <v>-</v>
      </c>
      <c r="X521" s="108" t="str">
        <f t="shared" si="233"/>
        <v>-</v>
      </c>
      <c r="Y521" s="108" t="str">
        <f t="shared" si="233"/>
        <v>-</v>
      </c>
      <c r="Z521" s="108" t="str">
        <f t="shared" si="233"/>
        <v>-</v>
      </c>
      <c r="AA521" s="108">
        <f t="shared" si="233"/>
        <v>4</v>
      </c>
      <c r="AB521" s="108" t="str">
        <f t="shared" si="233"/>
        <v>-</v>
      </c>
      <c r="AC521" s="108" t="str">
        <f t="shared" si="233"/>
        <v>-</v>
      </c>
      <c r="AD521" s="108">
        <f t="shared" si="233"/>
        <v>4</v>
      </c>
      <c r="AE521" s="108" t="str">
        <f t="shared" si="233"/>
        <v>-</v>
      </c>
      <c r="AF521" s="108" t="str">
        <f t="shared" si="233"/>
        <v>-</v>
      </c>
      <c r="AG521" s="108" t="str">
        <f t="shared" si="233"/>
        <v>-</v>
      </c>
      <c r="AH521" s="108" t="str">
        <f t="shared" si="233"/>
        <v>-</v>
      </c>
      <c r="AI521" s="108" t="str">
        <f t="shared" si="233"/>
        <v>-</v>
      </c>
      <c r="AJ521" s="108" t="str">
        <f t="shared" si="233"/>
        <v>-</v>
      </c>
      <c r="AK521" s="108" t="str">
        <f t="shared" si="233"/>
        <v>-</v>
      </c>
      <c r="AL521" s="108" t="str">
        <f t="shared" si="233"/>
        <v>-</v>
      </c>
      <c r="AM521" s="108" t="str">
        <f t="shared" si="233"/>
        <v>-</v>
      </c>
      <c r="AN521" s="108">
        <f t="shared" si="233"/>
        <v>9</v>
      </c>
      <c r="AO521" s="108" t="str">
        <f t="shared" si="233"/>
        <v>-</v>
      </c>
      <c r="AP521" s="109">
        <f t="shared" si="198"/>
        <v>12</v>
      </c>
      <c r="AQ521" s="88">
        <f t="shared" si="199"/>
        <v>6.0833973333333331</v>
      </c>
      <c r="AR521" s="108">
        <f t="shared" si="200"/>
        <v>17</v>
      </c>
      <c r="AT521" s="2">
        <f t="shared" si="206"/>
        <v>30</v>
      </c>
      <c r="AU521" s="88">
        <f t="shared" si="201"/>
        <v>6.0833973333333331</v>
      </c>
      <c r="AV521" s="110">
        <f t="shared" si="202"/>
        <v>13</v>
      </c>
      <c r="AW521">
        <f t="shared" si="203"/>
        <v>12</v>
      </c>
    </row>
    <row r="522" spans="1:49">
      <c r="A522" s="114">
        <f t="shared" si="204"/>
        <v>31</v>
      </c>
      <c r="B522" s="108" t="str">
        <f t="shared" ref="B522:AO522" si="234">IF(B$489="ДА",B326,"-")</f>
        <v>-</v>
      </c>
      <c r="C522" s="108" t="str">
        <f t="shared" si="234"/>
        <v>-</v>
      </c>
      <c r="D522" s="108" t="str">
        <f t="shared" si="234"/>
        <v>-</v>
      </c>
      <c r="E522" s="108" t="str">
        <f t="shared" si="234"/>
        <v>-</v>
      </c>
      <c r="F522" s="108" t="str">
        <f t="shared" si="234"/>
        <v>-</v>
      </c>
      <c r="G522" s="108" t="str">
        <f t="shared" si="234"/>
        <v>-</v>
      </c>
      <c r="H522" s="108" t="str">
        <f t="shared" si="234"/>
        <v>-</v>
      </c>
      <c r="I522" s="108" t="str">
        <f t="shared" si="234"/>
        <v>-</v>
      </c>
      <c r="J522" s="108" t="str">
        <f t="shared" si="234"/>
        <v>-</v>
      </c>
      <c r="K522" s="108" t="str">
        <f t="shared" si="234"/>
        <v>-</v>
      </c>
      <c r="L522" s="108" t="str">
        <f t="shared" si="234"/>
        <v>-</v>
      </c>
      <c r="M522" s="108" t="str">
        <f t="shared" si="234"/>
        <v>-</v>
      </c>
      <c r="N522" s="108" t="str">
        <f t="shared" si="234"/>
        <v>-</v>
      </c>
      <c r="O522" s="108" t="str">
        <f t="shared" si="234"/>
        <v>-</v>
      </c>
      <c r="P522" s="108" t="str">
        <f t="shared" si="234"/>
        <v>-</v>
      </c>
      <c r="Q522" s="108" t="str">
        <f t="shared" si="234"/>
        <v>-</v>
      </c>
      <c r="R522" s="108" t="str">
        <f t="shared" si="234"/>
        <v>-</v>
      </c>
      <c r="S522" s="108" t="str">
        <f t="shared" si="234"/>
        <v>-</v>
      </c>
      <c r="T522" s="108" t="str">
        <f t="shared" si="234"/>
        <v>-</v>
      </c>
      <c r="U522" s="108" t="str">
        <f t="shared" si="234"/>
        <v>-</v>
      </c>
      <c r="V522" s="108" t="str">
        <f t="shared" si="234"/>
        <v>-</v>
      </c>
      <c r="W522" s="108" t="str">
        <f t="shared" si="234"/>
        <v>-</v>
      </c>
      <c r="X522" s="108" t="str">
        <f t="shared" si="234"/>
        <v>-</v>
      </c>
      <c r="Y522" s="108" t="str">
        <f t="shared" si="234"/>
        <v>-</v>
      </c>
      <c r="Z522" s="108" t="str">
        <f t="shared" si="234"/>
        <v>-</v>
      </c>
      <c r="AA522" s="108" t="str">
        <f t="shared" si="234"/>
        <v>-</v>
      </c>
      <c r="AB522" s="108" t="str">
        <f t="shared" si="234"/>
        <v>-</v>
      </c>
      <c r="AC522" s="108" t="str">
        <f t="shared" si="234"/>
        <v>-</v>
      </c>
      <c r="AD522" s="108" t="str">
        <f t="shared" si="234"/>
        <v>-</v>
      </c>
      <c r="AE522" s="108" t="str">
        <f t="shared" si="234"/>
        <v>-</v>
      </c>
      <c r="AF522" s="108" t="str">
        <f t="shared" si="234"/>
        <v>-</v>
      </c>
      <c r="AG522" s="108" t="str">
        <f t="shared" si="234"/>
        <v>-</v>
      </c>
      <c r="AH522" s="108" t="str">
        <f t="shared" si="234"/>
        <v>-</v>
      </c>
      <c r="AI522" s="108" t="str">
        <f t="shared" si="234"/>
        <v>-</v>
      </c>
      <c r="AJ522" s="108" t="str">
        <f t="shared" si="234"/>
        <v>-</v>
      </c>
      <c r="AK522" s="108" t="str">
        <f t="shared" si="234"/>
        <v>-</v>
      </c>
      <c r="AL522" s="108" t="str">
        <f t="shared" si="234"/>
        <v>-</v>
      </c>
      <c r="AM522" s="108" t="str">
        <f t="shared" si="234"/>
        <v>-</v>
      </c>
      <c r="AN522" s="108" t="str">
        <f t="shared" si="234"/>
        <v>-</v>
      </c>
      <c r="AO522" s="108" t="str">
        <f t="shared" si="234"/>
        <v>-</v>
      </c>
      <c r="AP522" s="109">
        <f t="shared" si="198"/>
        <v>0</v>
      </c>
      <c r="AQ522" s="88" t="str">
        <f t="shared" si="199"/>
        <v>-</v>
      </c>
      <c r="AR522" s="108" t="str">
        <f t="shared" si="200"/>
        <v>-</v>
      </c>
      <c r="AT522" s="2">
        <f t="shared" si="206"/>
        <v>31</v>
      </c>
      <c r="AU522" s="88" t="str">
        <f t="shared" si="201"/>
        <v>-</v>
      </c>
      <c r="AV522" s="110">
        <f t="shared" si="202"/>
        <v>0</v>
      </c>
      <c r="AW522">
        <f t="shared" si="203"/>
        <v>0</v>
      </c>
    </row>
    <row r="523" spans="1:49">
      <c r="A523" s="114">
        <f t="shared" si="204"/>
        <v>32</v>
      </c>
      <c r="B523" s="108" t="str">
        <f t="shared" ref="B523:AO523" si="235">IF(B$489="ДА",B327,"-")</f>
        <v>-</v>
      </c>
      <c r="C523" s="108" t="str">
        <f t="shared" si="235"/>
        <v>-</v>
      </c>
      <c r="D523" s="108" t="str">
        <f t="shared" si="235"/>
        <v>-</v>
      </c>
      <c r="E523" s="108" t="str">
        <f t="shared" si="235"/>
        <v>-</v>
      </c>
      <c r="F523" s="108" t="str">
        <f t="shared" si="235"/>
        <v>-</v>
      </c>
      <c r="G523" s="108" t="str">
        <f t="shared" si="235"/>
        <v>-</v>
      </c>
      <c r="H523" s="108" t="str">
        <f t="shared" si="235"/>
        <v>-</v>
      </c>
      <c r="I523" s="108" t="str">
        <f t="shared" si="235"/>
        <v>-</v>
      </c>
      <c r="J523" s="108" t="str">
        <f t="shared" si="235"/>
        <v>-</v>
      </c>
      <c r="K523" s="108" t="str">
        <f t="shared" si="235"/>
        <v>-</v>
      </c>
      <c r="L523" s="108" t="str">
        <f t="shared" si="235"/>
        <v>-</v>
      </c>
      <c r="M523" s="108" t="str">
        <f t="shared" si="235"/>
        <v>-</v>
      </c>
      <c r="N523" s="108" t="str">
        <f t="shared" si="235"/>
        <v>-</v>
      </c>
      <c r="O523" s="108" t="str">
        <f t="shared" si="235"/>
        <v>-</v>
      </c>
      <c r="P523" s="108" t="str">
        <f t="shared" si="235"/>
        <v>-</v>
      </c>
      <c r="Q523" s="108" t="str">
        <f t="shared" si="235"/>
        <v>-</v>
      </c>
      <c r="R523" s="108" t="str">
        <f t="shared" si="235"/>
        <v>-</v>
      </c>
      <c r="S523" s="108" t="str">
        <f t="shared" si="235"/>
        <v>-</v>
      </c>
      <c r="T523" s="108" t="str">
        <f t="shared" si="235"/>
        <v>-</v>
      </c>
      <c r="U523" s="108" t="str">
        <f t="shared" si="235"/>
        <v>-</v>
      </c>
      <c r="V523" s="108" t="str">
        <f t="shared" si="235"/>
        <v>-</v>
      </c>
      <c r="W523" s="108" t="str">
        <f t="shared" si="235"/>
        <v>-</v>
      </c>
      <c r="X523" s="108" t="str">
        <f t="shared" si="235"/>
        <v>-</v>
      </c>
      <c r="Y523" s="108" t="str">
        <f t="shared" si="235"/>
        <v>-</v>
      </c>
      <c r="Z523" s="108" t="str">
        <f t="shared" si="235"/>
        <v>-</v>
      </c>
      <c r="AA523" s="108" t="str">
        <f t="shared" si="235"/>
        <v>-</v>
      </c>
      <c r="AB523" s="108" t="str">
        <f t="shared" si="235"/>
        <v>-</v>
      </c>
      <c r="AC523" s="108" t="str">
        <f t="shared" si="235"/>
        <v>-</v>
      </c>
      <c r="AD523" s="108" t="str">
        <f t="shared" si="235"/>
        <v>-</v>
      </c>
      <c r="AE523" s="108" t="str">
        <f t="shared" si="235"/>
        <v>-</v>
      </c>
      <c r="AF523" s="108" t="str">
        <f t="shared" si="235"/>
        <v>-</v>
      </c>
      <c r="AG523" s="108" t="str">
        <f t="shared" si="235"/>
        <v>-</v>
      </c>
      <c r="AH523" s="108" t="str">
        <f t="shared" si="235"/>
        <v>-</v>
      </c>
      <c r="AI523" s="108" t="str">
        <f t="shared" si="235"/>
        <v>-</v>
      </c>
      <c r="AJ523" s="108" t="str">
        <f t="shared" si="235"/>
        <v>-</v>
      </c>
      <c r="AK523" s="108" t="str">
        <f t="shared" si="235"/>
        <v>-</v>
      </c>
      <c r="AL523" s="108" t="str">
        <f t="shared" si="235"/>
        <v>-</v>
      </c>
      <c r="AM523" s="108" t="str">
        <f t="shared" si="235"/>
        <v>-</v>
      </c>
      <c r="AN523" s="108" t="str">
        <f t="shared" si="235"/>
        <v>-</v>
      </c>
      <c r="AO523" s="108" t="str">
        <f t="shared" si="235"/>
        <v>-</v>
      </c>
      <c r="AP523" s="109">
        <f t="shared" si="198"/>
        <v>0</v>
      </c>
      <c r="AQ523" s="88" t="str">
        <f t="shared" si="199"/>
        <v>-</v>
      </c>
      <c r="AR523" s="108" t="str">
        <f t="shared" si="200"/>
        <v>-</v>
      </c>
      <c r="AT523" s="2">
        <f t="shared" si="206"/>
        <v>32</v>
      </c>
      <c r="AU523" s="88" t="str">
        <f t="shared" si="201"/>
        <v>-</v>
      </c>
      <c r="AV523" s="110">
        <f t="shared" si="202"/>
        <v>0</v>
      </c>
      <c r="AW523">
        <f t="shared" si="203"/>
        <v>0</v>
      </c>
    </row>
    <row r="524" spans="1:49">
      <c r="A524" s="114">
        <f t="shared" si="204"/>
        <v>33</v>
      </c>
      <c r="B524" s="108" t="str">
        <f t="shared" ref="B524:AO524" si="236">IF(B$489="ДА",B328,"-")</f>
        <v>-</v>
      </c>
      <c r="C524" s="108" t="str">
        <f t="shared" si="236"/>
        <v>-</v>
      </c>
      <c r="D524" s="108" t="str">
        <f t="shared" si="236"/>
        <v>-</v>
      </c>
      <c r="E524" s="108" t="str">
        <f t="shared" si="236"/>
        <v>-</v>
      </c>
      <c r="F524" s="108" t="str">
        <f t="shared" si="236"/>
        <v>-</v>
      </c>
      <c r="G524" s="108" t="str">
        <f t="shared" si="236"/>
        <v>-</v>
      </c>
      <c r="H524" s="108" t="str">
        <f t="shared" si="236"/>
        <v>-</v>
      </c>
      <c r="I524" s="108" t="str">
        <f t="shared" si="236"/>
        <v>-</v>
      </c>
      <c r="J524" s="108" t="str">
        <f t="shared" si="236"/>
        <v>-</v>
      </c>
      <c r="K524" s="108" t="str">
        <f t="shared" si="236"/>
        <v>-</v>
      </c>
      <c r="L524" s="108" t="str">
        <f t="shared" si="236"/>
        <v>-</v>
      </c>
      <c r="M524" s="108" t="str">
        <f t="shared" si="236"/>
        <v>-</v>
      </c>
      <c r="N524" s="108" t="str">
        <f t="shared" si="236"/>
        <v>-</v>
      </c>
      <c r="O524" s="108" t="str">
        <f t="shared" si="236"/>
        <v>-</v>
      </c>
      <c r="P524" s="108" t="str">
        <f t="shared" si="236"/>
        <v>-</v>
      </c>
      <c r="Q524" s="108" t="str">
        <f t="shared" si="236"/>
        <v>-</v>
      </c>
      <c r="R524" s="108" t="str">
        <f t="shared" si="236"/>
        <v>-</v>
      </c>
      <c r="S524" s="108" t="str">
        <f t="shared" si="236"/>
        <v>-</v>
      </c>
      <c r="T524" s="108" t="str">
        <f t="shared" si="236"/>
        <v>-</v>
      </c>
      <c r="U524" s="108" t="str">
        <f t="shared" si="236"/>
        <v>-</v>
      </c>
      <c r="V524" s="108" t="str">
        <f t="shared" si="236"/>
        <v>-</v>
      </c>
      <c r="W524" s="108" t="str">
        <f t="shared" si="236"/>
        <v>-</v>
      </c>
      <c r="X524" s="108" t="str">
        <f t="shared" si="236"/>
        <v>-</v>
      </c>
      <c r="Y524" s="108" t="str">
        <f t="shared" si="236"/>
        <v>-</v>
      </c>
      <c r="Z524" s="108" t="str">
        <f t="shared" si="236"/>
        <v>-</v>
      </c>
      <c r="AA524" s="108" t="str">
        <f t="shared" si="236"/>
        <v>-</v>
      </c>
      <c r="AB524" s="108" t="str">
        <f t="shared" si="236"/>
        <v>-</v>
      </c>
      <c r="AC524" s="108" t="str">
        <f t="shared" si="236"/>
        <v>-</v>
      </c>
      <c r="AD524" s="108" t="str">
        <f t="shared" si="236"/>
        <v>-</v>
      </c>
      <c r="AE524" s="108" t="str">
        <f t="shared" si="236"/>
        <v>-</v>
      </c>
      <c r="AF524" s="108" t="str">
        <f t="shared" si="236"/>
        <v>-</v>
      </c>
      <c r="AG524" s="108" t="str">
        <f t="shared" si="236"/>
        <v>-</v>
      </c>
      <c r="AH524" s="108" t="str">
        <f t="shared" si="236"/>
        <v>-</v>
      </c>
      <c r="AI524" s="108" t="str">
        <f t="shared" si="236"/>
        <v>-</v>
      </c>
      <c r="AJ524" s="108" t="str">
        <f t="shared" si="236"/>
        <v>-</v>
      </c>
      <c r="AK524" s="108" t="str">
        <f t="shared" si="236"/>
        <v>-</v>
      </c>
      <c r="AL524" s="108" t="str">
        <f t="shared" si="236"/>
        <v>-</v>
      </c>
      <c r="AM524" s="108" t="str">
        <f t="shared" si="236"/>
        <v>-</v>
      </c>
      <c r="AN524" s="108" t="str">
        <f t="shared" si="236"/>
        <v>-</v>
      </c>
      <c r="AO524" s="108" t="str">
        <f t="shared" si="236"/>
        <v>-</v>
      </c>
      <c r="AP524" s="109">
        <f t="shared" si="198"/>
        <v>0</v>
      </c>
      <c r="AQ524" s="88" t="str">
        <f t="shared" si="199"/>
        <v>-</v>
      </c>
      <c r="AR524" s="108" t="str">
        <f t="shared" si="200"/>
        <v>-</v>
      </c>
      <c r="AT524" s="2">
        <f t="shared" si="206"/>
        <v>33</v>
      </c>
      <c r="AU524" s="88" t="str">
        <f t="shared" si="201"/>
        <v>-</v>
      </c>
      <c r="AV524" s="110">
        <f t="shared" si="202"/>
        <v>0</v>
      </c>
      <c r="AW524">
        <f t="shared" si="203"/>
        <v>0</v>
      </c>
    </row>
    <row r="525" spans="1:49">
      <c r="A525" s="114">
        <f t="shared" si="204"/>
        <v>34</v>
      </c>
      <c r="B525" s="108" t="str">
        <f t="shared" ref="B525:AO525" si="237">IF(B$489="ДА",B329,"-")</f>
        <v>-</v>
      </c>
      <c r="C525" s="108" t="str">
        <f t="shared" si="237"/>
        <v>-</v>
      </c>
      <c r="D525" s="108">
        <f t="shared" si="237"/>
        <v>4</v>
      </c>
      <c r="E525" s="108">
        <f t="shared" si="237"/>
        <v>7</v>
      </c>
      <c r="F525" s="108">
        <f t="shared" si="237"/>
        <v>4</v>
      </c>
      <c r="G525" s="108" t="str">
        <f t="shared" si="237"/>
        <v>-</v>
      </c>
      <c r="H525" s="108" t="str">
        <f t="shared" si="237"/>
        <v>-</v>
      </c>
      <c r="I525" s="108">
        <f t="shared" si="237"/>
        <v>5</v>
      </c>
      <c r="J525" s="108">
        <f t="shared" si="237"/>
        <v>4</v>
      </c>
      <c r="K525" s="108" t="str">
        <f t="shared" si="237"/>
        <v>-</v>
      </c>
      <c r="L525" s="108">
        <f t="shared" si="237"/>
        <v>10</v>
      </c>
      <c r="M525" s="108">
        <f t="shared" si="237"/>
        <v>5</v>
      </c>
      <c r="N525" s="108">
        <f t="shared" si="237"/>
        <v>7</v>
      </c>
      <c r="O525" s="108" t="str">
        <f t="shared" si="237"/>
        <v>-</v>
      </c>
      <c r="P525" s="108" t="str">
        <f t="shared" si="237"/>
        <v>-</v>
      </c>
      <c r="Q525" s="108">
        <f t="shared" si="237"/>
        <v>3</v>
      </c>
      <c r="R525" s="108" t="str">
        <f t="shared" si="237"/>
        <v>-</v>
      </c>
      <c r="S525" s="108" t="str">
        <f t="shared" si="237"/>
        <v>-</v>
      </c>
      <c r="T525" s="108">
        <f t="shared" si="237"/>
        <v>4</v>
      </c>
      <c r="U525" s="108" t="str">
        <f t="shared" si="237"/>
        <v>-</v>
      </c>
      <c r="V525" s="108" t="str">
        <f t="shared" si="237"/>
        <v>-</v>
      </c>
      <c r="W525" s="108" t="str">
        <f t="shared" si="237"/>
        <v>-</v>
      </c>
      <c r="X525" s="108" t="str">
        <f t="shared" si="237"/>
        <v>-</v>
      </c>
      <c r="Y525" s="108" t="str">
        <f t="shared" si="237"/>
        <v>-</v>
      </c>
      <c r="Z525" s="108" t="str">
        <f t="shared" si="237"/>
        <v>-</v>
      </c>
      <c r="AA525" s="108">
        <f t="shared" si="237"/>
        <v>4</v>
      </c>
      <c r="AB525" s="108" t="str">
        <f t="shared" si="237"/>
        <v>-</v>
      </c>
      <c r="AC525" s="108" t="str">
        <f t="shared" si="237"/>
        <v>-</v>
      </c>
      <c r="AD525" s="108">
        <f t="shared" si="237"/>
        <v>4</v>
      </c>
      <c r="AE525" s="108" t="str">
        <f t="shared" si="237"/>
        <v>-</v>
      </c>
      <c r="AF525" s="108" t="str">
        <f t="shared" si="237"/>
        <v>-</v>
      </c>
      <c r="AG525" s="108" t="str">
        <f t="shared" si="237"/>
        <v>-</v>
      </c>
      <c r="AH525" s="108" t="str">
        <f t="shared" si="237"/>
        <v>-</v>
      </c>
      <c r="AI525" s="108" t="str">
        <f t="shared" si="237"/>
        <v>-</v>
      </c>
      <c r="AJ525" s="108" t="str">
        <f t="shared" si="237"/>
        <v>-</v>
      </c>
      <c r="AK525" s="108" t="str">
        <f t="shared" si="237"/>
        <v>-</v>
      </c>
      <c r="AL525" s="108" t="str">
        <f t="shared" si="237"/>
        <v>-</v>
      </c>
      <c r="AM525" s="108" t="str">
        <f t="shared" si="237"/>
        <v>-</v>
      </c>
      <c r="AN525" s="108">
        <f t="shared" si="237"/>
        <v>9</v>
      </c>
      <c r="AO525" s="108" t="str">
        <f t="shared" si="237"/>
        <v>-</v>
      </c>
      <c r="AP525" s="109">
        <f t="shared" si="198"/>
        <v>13</v>
      </c>
      <c r="AQ525" s="88">
        <f t="shared" si="199"/>
        <v>5.3846753846153854</v>
      </c>
      <c r="AR525" s="108">
        <f t="shared" si="200"/>
        <v>22</v>
      </c>
      <c r="AT525" s="2">
        <f t="shared" si="206"/>
        <v>34</v>
      </c>
      <c r="AU525" s="88">
        <f t="shared" si="201"/>
        <v>5.3846753846153854</v>
      </c>
      <c r="AV525" s="110">
        <f t="shared" si="202"/>
        <v>14</v>
      </c>
      <c r="AW525">
        <f t="shared" si="203"/>
        <v>13</v>
      </c>
    </row>
    <row r="526" spans="1:49">
      <c r="A526" s="114">
        <f t="shared" si="204"/>
        <v>35</v>
      </c>
      <c r="B526" s="108" t="str">
        <f t="shared" ref="B526:AO526" si="238">IF(B$489="ДА",B330,"-")</f>
        <v>-</v>
      </c>
      <c r="C526" s="108" t="str">
        <f t="shared" si="238"/>
        <v>-</v>
      </c>
      <c r="D526" s="108" t="str">
        <f t="shared" si="238"/>
        <v>-</v>
      </c>
      <c r="E526" s="108" t="str">
        <f t="shared" si="238"/>
        <v>-</v>
      </c>
      <c r="F526" s="108" t="str">
        <f t="shared" si="238"/>
        <v>-</v>
      </c>
      <c r="G526" s="108" t="str">
        <f t="shared" si="238"/>
        <v>-</v>
      </c>
      <c r="H526" s="108" t="str">
        <f t="shared" si="238"/>
        <v>-</v>
      </c>
      <c r="I526" s="108" t="str">
        <f t="shared" si="238"/>
        <v>-</v>
      </c>
      <c r="J526" s="108" t="str">
        <f t="shared" si="238"/>
        <v>-</v>
      </c>
      <c r="K526" s="108" t="str">
        <f t="shared" si="238"/>
        <v>-</v>
      </c>
      <c r="L526" s="108" t="str">
        <f t="shared" si="238"/>
        <v>-</v>
      </c>
      <c r="M526" s="108" t="str">
        <f t="shared" si="238"/>
        <v>-</v>
      </c>
      <c r="N526" s="108" t="str">
        <f t="shared" si="238"/>
        <v>-</v>
      </c>
      <c r="O526" s="108" t="str">
        <f t="shared" si="238"/>
        <v>-</v>
      </c>
      <c r="P526" s="108" t="str">
        <f t="shared" si="238"/>
        <v>-</v>
      </c>
      <c r="Q526" s="108" t="str">
        <f t="shared" si="238"/>
        <v>-</v>
      </c>
      <c r="R526" s="108" t="str">
        <f t="shared" si="238"/>
        <v>-</v>
      </c>
      <c r="S526" s="108" t="str">
        <f t="shared" si="238"/>
        <v>-</v>
      </c>
      <c r="T526" s="108" t="str">
        <f t="shared" si="238"/>
        <v>-</v>
      </c>
      <c r="U526" s="108" t="str">
        <f t="shared" si="238"/>
        <v>-</v>
      </c>
      <c r="V526" s="108" t="str">
        <f t="shared" si="238"/>
        <v>-</v>
      </c>
      <c r="W526" s="108" t="str">
        <f t="shared" si="238"/>
        <v>-</v>
      </c>
      <c r="X526" s="108" t="str">
        <f t="shared" si="238"/>
        <v>-</v>
      </c>
      <c r="Y526" s="108" t="str">
        <f t="shared" si="238"/>
        <v>-</v>
      </c>
      <c r="Z526" s="108" t="str">
        <f t="shared" si="238"/>
        <v>-</v>
      </c>
      <c r="AA526" s="108" t="str">
        <f t="shared" si="238"/>
        <v>-</v>
      </c>
      <c r="AB526" s="108" t="str">
        <f t="shared" si="238"/>
        <v>-</v>
      </c>
      <c r="AC526" s="108" t="str">
        <f t="shared" si="238"/>
        <v>-</v>
      </c>
      <c r="AD526" s="108" t="str">
        <f t="shared" si="238"/>
        <v>-</v>
      </c>
      <c r="AE526" s="108" t="str">
        <f t="shared" si="238"/>
        <v>-</v>
      </c>
      <c r="AF526" s="108" t="str">
        <f t="shared" si="238"/>
        <v>-</v>
      </c>
      <c r="AG526" s="108" t="str">
        <f t="shared" si="238"/>
        <v>-</v>
      </c>
      <c r="AH526" s="108" t="str">
        <f t="shared" si="238"/>
        <v>-</v>
      </c>
      <c r="AI526" s="108" t="str">
        <f t="shared" si="238"/>
        <v>-</v>
      </c>
      <c r="AJ526" s="108" t="str">
        <f t="shared" si="238"/>
        <v>-</v>
      </c>
      <c r="AK526" s="108" t="str">
        <f t="shared" si="238"/>
        <v>-</v>
      </c>
      <c r="AL526" s="108" t="str">
        <f t="shared" si="238"/>
        <v>-</v>
      </c>
      <c r="AM526" s="108" t="str">
        <f t="shared" si="238"/>
        <v>-</v>
      </c>
      <c r="AN526" s="108" t="str">
        <f t="shared" si="238"/>
        <v>-</v>
      </c>
      <c r="AO526" s="108" t="str">
        <f t="shared" si="238"/>
        <v>-</v>
      </c>
      <c r="AP526" s="109">
        <f t="shared" si="198"/>
        <v>0</v>
      </c>
      <c r="AQ526" s="88" t="str">
        <f t="shared" si="199"/>
        <v>-</v>
      </c>
      <c r="AR526" s="108" t="str">
        <f t="shared" si="200"/>
        <v>-</v>
      </c>
      <c r="AT526" s="2">
        <f t="shared" si="206"/>
        <v>35</v>
      </c>
      <c r="AU526" s="88" t="str">
        <f t="shared" si="201"/>
        <v>-</v>
      </c>
      <c r="AV526" s="110">
        <f t="shared" si="202"/>
        <v>0</v>
      </c>
      <c r="AW526">
        <f t="shared" si="203"/>
        <v>0</v>
      </c>
    </row>
    <row r="527" spans="1:49">
      <c r="A527" s="114">
        <f t="shared" si="204"/>
        <v>36</v>
      </c>
      <c r="B527" s="108" t="str">
        <f t="shared" ref="B527:AO527" si="239">IF(B$489="ДА",B331,"-")</f>
        <v>-</v>
      </c>
      <c r="C527" s="108" t="str">
        <f t="shared" si="239"/>
        <v>-</v>
      </c>
      <c r="D527" s="108" t="str">
        <f t="shared" si="239"/>
        <v>-</v>
      </c>
      <c r="E527" s="108" t="str">
        <f t="shared" si="239"/>
        <v>-</v>
      </c>
      <c r="F527" s="108" t="str">
        <f t="shared" si="239"/>
        <v>-</v>
      </c>
      <c r="G527" s="108" t="str">
        <f t="shared" si="239"/>
        <v>-</v>
      </c>
      <c r="H527" s="108" t="str">
        <f t="shared" si="239"/>
        <v>-</v>
      </c>
      <c r="I527" s="108" t="str">
        <f t="shared" si="239"/>
        <v>-</v>
      </c>
      <c r="J527" s="108" t="str">
        <f t="shared" si="239"/>
        <v>-</v>
      </c>
      <c r="K527" s="108" t="str">
        <f t="shared" si="239"/>
        <v>-</v>
      </c>
      <c r="L527" s="108" t="str">
        <f t="shared" si="239"/>
        <v>-</v>
      </c>
      <c r="M527" s="108" t="str">
        <f t="shared" si="239"/>
        <v>-</v>
      </c>
      <c r="N527" s="108" t="str">
        <f t="shared" si="239"/>
        <v>-</v>
      </c>
      <c r="O527" s="108" t="str">
        <f t="shared" si="239"/>
        <v>-</v>
      </c>
      <c r="P527" s="108" t="str">
        <f t="shared" si="239"/>
        <v>-</v>
      </c>
      <c r="Q527" s="108" t="str">
        <f t="shared" si="239"/>
        <v>-</v>
      </c>
      <c r="R527" s="108" t="str">
        <f t="shared" si="239"/>
        <v>-</v>
      </c>
      <c r="S527" s="108" t="str">
        <f t="shared" si="239"/>
        <v>-</v>
      </c>
      <c r="T527" s="108" t="str">
        <f t="shared" si="239"/>
        <v>-</v>
      </c>
      <c r="U527" s="108" t="str">
        <f t="shared" si="239"/>
        <v>-</v>
      </c>
      <c r="V527" s="108" t="str">
        <f t="shared" si="239"/>
        <v>-</v>
      </c>
      <c r="W527" s="108" t="str">
        <f t="shared" si="239"/>
        <v>-</v>
      </c>
      <c r="X527" s="108" t="str">
        <f t="shared" si="239"/>
        <v>-</v>
      </c>
      <c r="Y527" s="108" t="str">
        <f t="shared" si="239"/>
        <v>-</v>
      </c>
      <c r="Z527" s="108" t="str">
        <f t="shared" si="239"/>
        <v>-</v>
      </c>
      <c r="AA527" s="108" t="str">
        <f t="shared" si="239"/>
        <v>-</v>
      </c>
      <c r="AB527" s="108" t="str">
        <f t="shared" si="239"/>
        <v>-</v>
      </c>
      <c r="AC527" s="108" t="str">
        <f t="shared" si="239"/>
        <v>-</v>
      </c>
      <c r="AD527" s="108" t="str">
        <f t="shared" si="239"/>
        <v>-</v>
      </c>
      <c r="AE527" s="108" t="str">
        <f t="shared" si="239"/>
        <v>-</v>
      </c>
      <c r="AF527" s="108" t="str">
        <f t="shared" si="239"/>
        <v>-</v>
      </c>
      <c r="AG527" s="108" t="str">
        <f t="shared" si="239"/>
        <v>-</v>
      </c>
      <c r="AH527" s="108" t="str">
        <f t="shared" si="239"/>
        <v>-</v>
      </c>
      <c r="AI527" s="108" t="str">
        <f t="shared" si="239"/>
        <v>-</v>
      </c>
      <c r="AJ527" s="108" t="str">
        <f t="shared" si="239"/>
        <v>-</v>
      </c>
      <c r="AK527" s="108" t="str">
        <f t="shared" si="239"/>
        <v>-</v>
      </c>
      <c r="AL527" s="108" t="str">
        <f t="shared" si="239"/>
        <v>-</v>
      </c>
      <c r="AM527" s="108" t="str">
        <f t="shared" si="239"/>
        <v>-</v>
      </c>
      <c r="AN527" s="108" t="str">
        <f t="shared" si="239"/>
        <v>-</v>
      </c>
      <c r="AO527" s="108" t="str">
        <f t="shared" si="239"/>
        <v>-</v>
      </c>
      <c r="AP527" s="109">
        <f t="shared" si="198"/>
        <v>0</v>
      </c>
      <c r="AQ527" s="88" t="str">
        <f t="shared" si="199"/>
        <v>-</v>
      </c>
      <c r="AR527" s="108" t="str">
        <f t="shared" si="200"/>
        <v>-</v>
      </c>
      <c r="AT527" s="2">
        <f t="shared" si="206"/>
        <v>36</v>
      </c>
      <c r="AU527" s="88" t="str">
        <f t="shared" si="201"/>
        <v>-</v>
      </c>
      <c r="AV527" s="110">
        <f t="shared" si="202"/>
        <v>0</v>
      </c>
      <c r="AW527">
        <f t="shared" si="203"/>
        <v>0</v>
      </c>
    </row>
    <row r="528" spans="1:49">
      <c r="A528" s="114">
        <f t="shared" si="204"/>
        <v>37</v>
      </c>
      <c r="B528" s="108" t="str">
        <f t="shared" ref="B528:AO528" si="240">IF(B$489="ДА",B332,"-")</f>
        <v>-</v>
      </c>
      <c r="C528" s="108" t="str">
        <f t="shared" si="240"/>
        <v>-</v>
      </c>
      <c r="D528" s="108" t="str">
        <f t="shared" si="240"/>
        <v>-</v>
      </c>
      <c r="E528" s="108">
        <f t="shared" si="240"/>
        <v>5</v>
      </c>
      <c r="F528" s="108">
        <f t="shared" si="240"/>
        <v>5</v>
      </c>
      <c r="G528" s="108" t="str">
        <f t="shared" si="240"/>
        <v>-</v>
      </c>
      <c r="H528" s="108" t="str">
        <f t="shared" si="240"/>
        <v>-</v>
      </c>
      <c r="I528" s="108">
        <f t="shared" si="240"/>
        <v>4</v>
      </c>
      <c r="J528" s="108">
        <f t="shared" si="240"/>
        <v>6</v>
      </c>
      <c r="K528" s="108" t="str">
        <f t="shared" si="240"/>
        <v>-</v>
      </c>
      <c r="L528" s="108">
        <f t="shared" si="240"/>
        <v>8</v>
      </c>
      <c r="M528" s="108">
        <f t="shared" si="240"/>
        <v>7</v>
      </c>
      <c r="N528" s="108">
        <f t="shared" si="240"/>
        <v>6</v>
      </c>
      <c r="O528" s="108">
        <f t="shared" si="240"/>
        <v>4</v>
      </c>
      <c r="P528" s="108" t="str">
        <f t="shared" si="240"/>
        <v>-</v>
      </c>
      <c r="Q528" s="108">
        <f t="shared" si="240"/>
        <v>6</v>
      </c>
      <c r="R528" s="108" t="str">
        <f t="shared" si="240"/>
        <v>-</v>
      </c>
      <c r="S528" s="108" t="str">
        <f t="shared" si="240"/>
        <v>-</v>
      </c>
      <c r="T528" s="108">
        <f t="shared" si="240"/>
        <v>4</v>
      </c>
      <c r="U528" s="108" t="str">
        <f t="shared" si="240"/>
        <v>-</v>
      </c>
      <c r="V528" s="108" t="str">
        <f t="shared" si="240"/>
        <v>-</v>
      </c>
      <c r="W528" s="108" t="str">
        <f t="shared" si="240"/>
        <v>-</v>
      </c>
      <c r="X528" s="108">
        <f t="shared" si="240"/>
        <v>5</v>
      </c>
      <c r="Y528" s="108" t="str">
        <f t="shared" si="240"/>
        <v>-</v>
      </c>
      <c r="Z528" s="108" t="str">
        <f t="shared" si="240"/>
        <v>-</v>
      </c>
      <c r="AA528" s="108">
        <f t="shared" si="240"/>
        <v>4</v>
      </c>
      <c r="AB528" s="108" t="str">
        <f t="shared" si="240"/>
        <v>-</v>
      </c>
      <c r="AC528" s="108" t="str">
        <f t="shared" si="240"/>
        <v>-</v>
      </c>
      <c r="AD528" s="108">
        <f t="shared" si="240"/>
        <v>5</v>
      </c>
      <c r="AE528" s="108" t="str">
        <f t="shared" si="240"/>
        <v>-</v>
      </c>
      <c r="AF528" s="108" t="str">
        <f t="shared" si="240"/>
        <v>-</v>
      </c>
      <c r="AG528" s="108" t="str">
        <f t="shared" si="240"/>
        <v>-</v>
      </c>
      <c r="AH528" s="108" t="str">
        <f t="shared" si="240"/>
        <v>-</v>
      </c>
      <c r="AI528" s="108" t="str">
        <f t="shared" si="240"/>
        <v>-</v>
      </c>
      <c r="AJ528" s="108" t="str">
        <f t="shared" si="240"/>
        <v>-</v>
      </c>
      <c r="AK528" s="108" t="str">
        <f t="shared" si="240"/>
        <v>-</v>
      </c>
      <c r="AL528" s="108" t="str">
        <f t="shared" si="240"/>
        <v>-</v>
      </c>
      <c r="AM528" s="108" t="str">
        <f t="shared" si="240"/>
        <v>-</v>
      </c>
      <c r="AN528" s="108">
        <f t="shared" si="240"/>
        <v>7</v>
      </c>
      <c r="AO528" s="108" t="str">
        <f t="shared" si="240"/>
        <v>-</v>
      </c>
      <c r="AP528" s="109">
        <f t="shared" si="198"/>
        <v>14</v>
      </c>
      <c r="AQ528" s="88">
        <f t="shared" si="199"/>
        <v>5.4286284285714288</v>
      </c>
      <c r="AR528" s="108">
        <f t="shared" si="200"/>
        <v>21</v>
      </c>
      <c r="AT528" s="2">
        <f t="shared" si="206"/>
        <v>37</v>
      </c>
      <c r="AU528" s="88">
        <f t="shared" si="201"/>
        <v>5.4286284285714288</v>
      </c>
      <c r="AV528" s="110">
        <f t="shared" si="202"/>
        <v>14</v>
      </c>
      <c r="AW528">
        <f t="shared" si="203"/>
        <v>14</v>
      </c>
    </row>
    <row r="529" spans="1:49">
      <c r="A529" s="114">
        <f t="shared" si="204"/>
        <v>38</v>
      </c>
      <c r="B529" s="108" t="str">
        <f t="shared" ref="B529:AO529" si="241">IF(B$489="ДА",B333,"-")</f>
        <v>-</v>
      </c>
      <c r="C529" s="108" t="str">
        <f t="shared" si="241"/>
        <v>-</v>
      </c>
      <c r="D529" s="108" t="str">
        <f t="shared" si="241"/>
        <v>-</v>
      </c>
      <c r="E529" s="108">
        <f t="shared" si="241"/>
        <v>8</v>
      </c>
      <c r="F529" s="108">
        <f t="shared" si="241"/>
        <v>6</v>
      </c>
      <c r="G529" s="108" t="str">
        <f t="shared" si="241"/>
        <v>-</v>
      </c>
      <c r="H529" s="108" t="str">
        <f t="shared" si="241"/>
        <v>-</v>
      </c>
      <c r="I529" s="108">
        <f t="shared" si="241"/>
        <v>5</v>
      </c>
      <c r="J529" s="108">
        <f t="shared" si="241"/>
        <v>5</v>
      </c>
      <c r="K529" s="108">
        <f t="shared" si="241"/>
        <v>9</v>
      </c>
      <c r="L529" s="108">
        <f t="shared" si="241"/>
        <v>7</v>
      </c>
      <c r="M529" s="108">
        <f t="shared" si="241"/>
        <v>7</v>
      </c>
      <c r="N529" s="108">
        <f t="shared" si="241"/>
        <v>7</v>
      </c>
      <c r="O529" s="108">
        <f t="shared" si="241"/>
        <v>6</v>
      </c>
      <c r="P529" s="108" t="str">
        <f t="shared" si="241"/>
        <v>-</v>
      </c>
      <c r="Q529" s="108">
        <f t="shared" si="241"/>
        <v>9</v>
      </c>
      <c r="R529" s="108" t="str">
        <f t="shared" si="241"/>
        <v>-</v>
      </c>
      <c r="S529" s="108" t="str">
        <f t="shared" si="241"/>
        <v>-</v>
      </c>
      <c r="T529" s="108">
        <f t="shared" si="241"/>
        <v>5</v>
      </c>
      <c r="U529" s="108" t="str">
        <f t="shared" si="241"/>
        <v>-</v>
      </c>
      <c r="V529" s="108" t="str">
        <f t="shared" si="241"/>
        <v>-</v>
      </c>
      <c r="W529" s="108" t="str">
        <f t="shared" si="241"/>
        <v>-</v>
      </c>
      <c r="X529" s="108" t="str">
        <f t="shared" si="241"/>
        <v>-</v>
      </c>
      <c r="Y529" s="108" t="str">
        <f t="shared" si="241"/>
        <v>-</v>
      </c>
      <c r="Z529" s="108" t="str">
        <f t="shared" si="241"/>
        <v>-</v>
      </c>
      <c r="AA529" s="108">
        <f t="shared" si="241"/>
        <v>6</v>
      </c>
      <c r="AB529" s="108" t="str">
        <f t="shared" si="241"/>
        <v>-</v>
      </c>
      <c r="AC529" s="108" t="str">
        <f t="shared" si="241"/>
        <v>-</v>
      </c>
      <c r="AD529" s="108">
        <f t="shared" si="241"/>
        <v>6</v>
      </c>
      <c r="AE529" s="108" t="str">
        <f t="shared" si="241"/>
        <v>-</v>
      </c>
      <c r="AF529" s="108" t="str">
        <f t="shared" si="241"/>
        <v>-</v>
      </c>
      <c r="AG529" s="108" t="str">
        <f t="shared" si="241"/>
        <v>-</v>
      </c>
      <c r="AH529" s="108" t="str">
        <f t="shared" si="241"/>
        <v>-</v>
      </c>
      <c r="AI529" s="108" t="str">
        <f t="shared" si="241"/>
        <v>-</v>
      </c>
      <c r="AJ529" s="108" t="str">
        <f t="shared" si="241"/>
        <v>-</v>
      </c>
      <c r="AK529" s="108" t="str">
        <f t="shared" si="241"/>
        <v>-</v>
      </c>
      <c r="AL529" s="108" t="str">
        <f t="shared" si="241"/>
        <v>-</v>
      </c>
      <c r="AM529" s="108" t="str">
        <f t="shared" si="241"/>
        <v>-</v>
      </c>
      <c r="AN529" s="108">
        <f t="shared" si="241"/>
        <v>8</v>
      </c>
      <c r="AO529" s="108" t="str">
        <f t="shared" si="241"/>
        <v>-</v>
      </c>
      <c r="AP529" s="109">
        <f t="shared" si="198"/>
        <v>14</v>
      </c>
      <c r="AQ529" s="88">
        <f t="shared" si="199"/>
        <v>6.7143417142857142</v>
      </c>
      <c r="AR529" s="108">
        <f t="shared" si="200"/>
        <v>10</v>
      </c>
      <c r="AT529" s="2">
        <f t="shared" si="206"/>
        <v>38</v>
      </c>
      <c r="AU529" s="88">
        <f t="shared" si="201"/>
        <v>6.7143417142857142</v>
      </c>
      <c r="AV529" s="110">
        <f t="shared" si="202"/>
        <v>14</v>
      </c>
      <c r="AW529">
        <f t="shared" si="203"/>
        <v>14</v>
      </c>
    </row>
    <row r="530" spans="1:49">
      <c r="A530" s="114">
        <f t="shared" si="204"/>
        <v>39</v>
      </c>
      <c r="B530" s="108" t="str">
        <f t="shared" ref="B530:AO530" si="242">IF(B$489="ДА",B334,"-")</f>
        <v>-</v>
      </c>
      <c r="C530" s="108" t="str">
        <f t="shared" si="242"/>
        <v>-</v>
      </c>
      <c r="D530" s="108" t="str">
        <f t="shared" si="242"/>
        <v>-</v>
      </c>
      <c r="E530" s="108" t="str">
        <f t="shared" si="242"/>
        <v>-</v>
      </c>
      <c r="F530" s="108" t="str">
        <f t="shared" si="242"/>
        <v>-</v>
      </c>
      <c r="G530" s="108" t="str">
        <f t="shared" si="242"/>
        <v>-</v>
      </c>
      <c r="H530" s="108" t="str">
        <f t="shared" si="242"/>
        <v>-</v>
      </c>
      <c r="I530" s="108" t="str">
        <f t="shared" si="242"/>
        <v>-</v>
      </c>
      <c r="J530" s="108" t="str">
        <f t="shared" si="242"/>
        <v>-</v>
      </c>
      <c r="K530" s="108" t="str">
        <f t="shared" si="242"/>
        <v>-</v>
      </c>
      <c r="L530" s="108" t="str">
        <f t="shared" si="242"/>
        <v>-</v>
      </c>
      <c r="M530" s="108" t="str">
        <f t="shared" si="242"/>
        <v>-</v>
      </c>
      <c r="N530" s="108" t="str">
        <f t="shared" si="242"/>
        <v>-</v>
      </c>
      <c r="O530" s="108" t="str">
        <f t="shared" si="242"/>
        <v>-</v>
      </c>
      <c r="P530" s="108" t="str">
        <f t="shared" si="242"/>
        <v>-</v>
      </c>
      <c r="Q530" s="108" t="str">
        <f t="shared" si="242"/>
        <v>-</v>
      </c>
      <c r="R530" s="108" t="str">
        <f t="shared" si="242"/>
        <v>-</v>
      </c>
      <c r="S530" s="108" t="str">
        <f t="shared" si="242"/>
        <v>-</v>
      </c>
      <c r="T530" s="108" t="str">
        <f t="shared" si="242"/>
        <v>-</v>
      </c>
      <c r="U530" s="108" t="str">
        <f t="shared" si="242"/>
        <v>-</v>
      </c>
      <c r="V530" s="108" t="str">
        <f t="shared" si="242"/>
        <v>-</v>
      </c>
      <c r="W530" s="108" t="str">
        <f t="shared" si="242"/>
        <v>-</v>
      </c>
      <c r="X530" s="108" t="str">
        <f t="shared" si="242"/>
        <v>-</v>
      </c>
      <c r="Y530" s="108" t="str">
        <f t="shared" si="242"/>
        <v>-</v>
      </c>
      <c r="Z530" s="108" t="str">
        <f t="shared" si="242"/>
        <v>-</v>
      </c>
      <c r="AA530" s="108" t="str">
        <f t="shared" si="242"/>
        <v>-</v>
      </c>
      <c r="AB530" s="108" t="str">
        <f t="shared" si="242"/>
        <v>-</v>
      </c>
      <c r="AC530" s="108" t="str">
        <f t="shared" si="242"/>
        <v>-</v>
      </c>
      <c r="AD530" s="108" t="str">
        <f t="shared" si="242"/>
        <v>-</v>
      </c>
      <c r="AE530" s="108" t="str">
        <f t="shared" si="242"/>
        <v>-</v>
      </c>
      <c r="AF530" s="108" t="str">
        <f t="shared" si="242"/>
        <v>-</v>
      </c>
      <c r="AG530" s="108" t="str">
        <f t="shared" si="242"/>
        <v>-</v>
      </c>
      <c r="AH530" s="108" t="str">
        <f t="shared" si="242"/>
        <v>-</v>
      </c>
      <c r="AI530" s="108" t="str">
        <f t="shared" si="242"/>
        <v>-</v>
      </c>
      <c r="AJ530" s="108" t="str">
        <f t="shared" si="242"/>
        <v>-</v>
      </c>
      <c r="AK530" s="108" t="str">
        <f t="shared" si="242"/>
        <v>-</v>
      </c>
      <c r="AL530" s="108" t="str">
        <f t="shared" si="242"/>
        <v>-</v>
      </c>
      <c r="AM530" s="108" t="str">
        <f t="shared" si="242"/>
        <v>-</v>
      </c>
      <c r="AN530" s="108" t="str">
        <f t="shared" si="242"/>
        <v>-</v>
      </c>
      <c r="AO530" s="108" t="str">
        <f t="shared" si="242"/>
        <v>-</v>
      </c>
      <c r="AP530" s="109">
        <f t="shared" si="198"/>
        <v>0</v>
      </c>
      <c r="AQ530" s="88" t="str">
        <f t="shared" si="199"/>
        <v>-</v>
      </c>
      <c r="AR530" s="108" t="str">
        <f t="shared" si="200"/>
        <v>-</v>
      </c>
      <c r="AT530" s="2">
        <f t="shared" si="206"/>
        <v>39</v>
      </c>
      <c r="AU530" s="88" t="str">
        <f t="shared" si="201"/>
        <v>-</v>
      </c>
      <c r="AV530" s="110">
        <f t="shared" si="202"/>
        <v>0</v>
      </c>
      <c r="AW530">
        <f t="shared" si="203"/>
        <v>0</v>
      </c>
    </row>
    <row r="531" spans="1:49">
      <c r="A531" s="114">
        <f t="shared" si="204"/>
        <v>40</v>
      </c>
      <c r="B531" s="108" t="str">
        <f t="shared" ref="B531:AO531" si="243">IF(B$489="ДА",B335,"-")</f>
        <v>-</v>
      </c>
      <c r="C531" s="108" t="str">
        <f t="shared" si="243"/>
        <v>-</v>
      </c>
      <c r="D531" s="108" t="str">
        <f t="shared" si="243"/>
        <v>-</v>
      </c>
      <c r="E531" s="108" t="str">
        <f t="shared" si="243"/>
        <v>-</v>
      </c>
      <c r="F531" s="108">
        <f t="shared" si="243"/>
        <v>8</v>
      </c>
      <c r="G531" s="108" t="str">
        <f t="shared" si="243"/>
        <v>-</v>
      </c>
      <c r="H531" s="108" t="str">
        <f t="shared" si="243"/>
        <v>-</v>
      </c>
      <c r="I531" s="108">
        <f t="shared" si="243"/>
        <v>4</v>
      </c>
      <c r="J531" s="108">
        <f t="shared" si="243"/>
        <v>5</v>
      </c>
      <c r="K531" s="108" t="str">
        <f t="shared" si="243"/>
        <v>-</v>
      </c>
      <c r="L531" s="108">
        <f t="shared" si="243"/>
        <v>8</v>
      </c>
      <c r="M531" s="108">
        <f t="shared" si="243"/>
        <v>8</v>
      </c>
      <c r="N531" s="108">
        <f t="shared" si="243"/>
        <v>7</v>
      </c>
      <c r="O531" s="108">
        <f t="shared" si="243"/>
        <v>6</v>
      </c>
      <c r="P531" s="108" t="str">
        <f t="shared" si="243"/>
        <v>-</v>
      </c>
      <c r="Q531" s="108">
        <f t="shared" si="243"/>
        <v>4</v>
      </c>
      <c r="R531" s="108" t="str">
        <f t="shared" si="243"/>
        <v>-</v>
      </c>
      <c r="S531" s="108" t="str">
        <f t="shared" si="243"/>
        <v>-</v>
      </c>
      <c r="T531" s="108">
        <f t="shared" si="243"/>
        <v>5</v>
      </c>
      <c r="U531" s="108" t="str">
        <f t="shared" si="243"/>
        <v>-</v>
      </c>
      <c r="V531" s="108" t="str">
        <f t="shared" si="243"/>
        <v>-</v>
      </c>
      <c r="W531" s="108" t="str">
        <f t="shared" si="243"/>
        <v>-</v>
      </c>
      <c r="X531" s="108">
        <f t="shared" si="243"/>
        <v>5</v>
      </c>
      <c r="Y531" s="108" t="str">
        <f t="shared" si="243"/>
        <v>-</v>
      </c>
      <c r="Z531" s="108" t="str">
        <f t="shared" si="243"/>
        <v>-</v>
      </c>
      <c r="AA531" s="108">
        <f t="shared" si="243"/>
        <v>4</v>
      </c>
      <c r="AB531" s="108" t="str">
        <f t="shared" si="243"/>
        <v>-</v>
      </c>
      <c r="AC531" s="108" t="str">
        <f t="shared" si="243"/>
        <v>-</v>
      </c>
      <c r="AD531" s="108">
        <f t="shared" si="243"/>
        <v>4</v>
      </c>
      <c r="AE531" s="108" t="str">
        <f t="shared" si="243"/>
        <v>-</v>
      </c>
      <c r="AF531" s="108" t="str">
        <f t="shared" si="243"/>
        <v>-</v>
      </c>
      <c r="AG531" s="108" t="str">
        <f t="shared" si="243"/>
        <v>-</v>
      </c>
      <c r="AH531" s="108" t="str">
        <f t="shared" si="243"/>
        <v>-</v>
      </c>
      <c r="AI531" s="108" t="str">
        <f t="shared" si="243"/>
        <v>-</v>
      </c>
      <c r="AJ531" s="108" t="str">
        <f t="shared" si="243"/>
        <v>-</v>
      </c>
      <c r="AK531" s="108" t="str">
        <f t="shared" si="243"/>
        <v>-</v>
      </c>
      <c r="AL531" s="108" t="str">
        <f t="shared" si="243"/>
        <v>-</v>
      </c>
      <c r="AM531" s="108" t="str">
        <f t="shared" si="243"/>
        <v>-</v>
      </c>
      <c r="AN531" s="108" t="str">
        <f t="shared" si="243"/>
        <v>-</v>
      </c>
      <c r="AO531" s="108" t="str">
        <f t="shared" si="243"/>
        <v>-</v>
      </c>
      <c r="AP531" s="109">
        <f t="shared" si="198"/>
        <v>12</v>
      </c>
      <c r="AQ531" s="88">
        <f t="shared" si="199"/>
        <v>5.6667206666666674</v>
      </c>
      <c r="AR531" s="108">
        <f t="shared" si="200"/>
        <v>19</v>
      </c>
      <c r="AT531" s="2">
        <f t="shared" si="206"/>
        <v>40</v>
      </c>
      <c r="AU531" s="88">
        <f t="shared" si="201"/>
        <v>5.6667206666666674</v>
      </c>
      <c r="AV531" s="110">
        <f t="shared" si="202"/>
        <v>12</v>
      </c>
      <c r="AW531">
        <f t="shared" si="203"/>
        <v>12</v>
      </c>
    </row>
    <row r="532" spans="1:49">
      <c r="A532" s="114">
        <f t="shared" si="204"/>
        <v>41</v>
      </c>
      <c r="B532" s="108" t="str">
        <f t="shared" ref="B532:AO532" si="244">IF(B$489="ДА",B336,"-")</f>
        <v>-</v>
      </c>
      <c r="C532" s="108" t="str">
        <f t="shared" si="244"/>
        <v>-</v>
      </c>
      <c r="D532" s="108" t="str">
        <f t="shared" si="244"/>
        <v>-</v>
      </c>
      <c r="E532" s="108" t="str">
        <f t="shared" si="244"/>
        <v>-</v>
      </c>
      <c r="F532" s="108" t="str">
        <f t="shared" si="244"/>
        <v>-</v>
      </c>
      <c r="G532" s="108" t="str">
        <f t="shared" si="244"/>
        <v>-</v>
      </c>
      <c r="H532" s="108" t="str">
        <f t="shared" si="244"/>
        <v>-</v>
      </c>
      <c r="I532" s="108" t="str">
        <f t="shared" si="244"/>
        <v>-</v>
      </c>
      <c r="J532" s="108" t="str">
        <f t="shared" si="244"/>
        <v>-</v>
      </c>
      <c r="K532" s="108" t="str">
        <f t="shared" si="244"/>
        <v>-</v>
      </c>
      <c r="L532" s="108" t="str">
        <f t="shared" si="244"/>
        <v>-</v>
      </c>
      <c r="M532" s="108" t="str">
        <f t="shared" si="244"/>
        <v>-</v>
      </c>
      <c r="N532" s="108" t="str">
        <f t="shared" si="244"/>
        <v>-</v>
      </c>
      <c r="O532" s="108" t="str">
        <f t="shared" si="244"/>
        <v>-</v>
      </c>
      <c r="P532" s="108" t="str">
        <f t="shared" si="244"/>
        <v>-</v>
      </c>
      <c r="Q532" s="108" t="str">
        <f t="shared" si="244"/>
        <v>-</v>
      </c>
      <c r="R532" s="108" t="str">
        <f t="shared" si="244"/>
        <v>-</v>
      </c>
      <c r="S532" s="108" t="str">
        <f t="shared" si="244"/>
        <v>-</v>
      </c>
      <c r="T532" s="108" t="str">
        <f t="shared" si="244"/>
        <v>-</v>
      </c>
      <c r="U532" s="108" t="str">
        <f t="shared" si="244"/>
        <v>-</v>
      </c>
      <c r="V532" s="108" t="str">
        <f t="shared" si="244"/>
        <v>-</v>
      </c>
      <c r="W532" s="108" t="str">
        <f t="shared" si="244"/>
        <v>-</v>
      </c>
      <c r="X532" s="108" t="str">
        <f t="shared" si="244"/>
        <v>-</v>
      </c>
      <c r="Y532" s="108" t="str">
        <f t="shared" si="244"/>
        <v>-</v>
      </c>
      <c r="Z532" s="108" t="str">
        <f t="shared" si="244"/>
        <v>-</v>
      </c>
      <c r="AA532" s="108" t="str">
        <f t="shared" si="244"/>
        <v>-</v>
      </c>
      <c r="AB532" s="108" t="str">
        <f t="shared" si="244"/>
        <v>-</v>
      </c>
      <c r="AC532" s="108" t="str">
        <f t="shared" si="244"/>
        <v>-</v>
      </c>
      <c r="AD532" s="108" t="str">
        <f t="shared" si="244"/>
        <v>-</v>
      </c>
      <c r="AE532" s="108" t="str">
        <f t="shared" si="244"/>
        <v>-</v>
      </c>
      <c r="AF532" s="108" t="str">
        <f t="shared" si="244"/>
        <v>-</v>
      </c>
      <c r="AG532" s="108" t="str">
        <f t="shared" si="244"/>
        <v>-</v>
      </c>
      <c r="AH532" s="108" t="str">
        <f t="shared" si="244"/>
        <v>-</v>
      </c>
      <c r="AI532" s="108" t="str">
        <f t="shared" si="244"/>
        <v>-</v>
      </c>
      <c r="AJ532" s="108" t="str">
        <f t="shared" si="244"/>
        <v>-</v>
      </c>
      <c r="AK532" s="108" t="str">
        <f t="shared" si="244"/>
        <v>-</v>
      </c>
      <c r="AL532" s="108" t="str">
        <f t="shared" si="244"/>
        <v>-</v>
      </c>
      <c r="AM532" s="108" t="str">
        <f t="shared" si="244"/>
        <v>-</v>
      </c>
      <c r="AN532" s="108" t="str">
        <f t="shared" si="244"/>
        <v>-</v>
      </c>
      <c r="AO532" s="108" t="str">
        <f t="shared" si="244"/>
        <v>-</v>
      </c>
      <c r="AP532" s="109">
        <f t="shared" si="198"/>
        <v>0</v>
      </c>
      <c r="AQ532" s="88" t="str">
        <f t="shared" si="199"/>
        <v>-</v>
      </c>
      <c r="AR532" s="108" t="str">
        <f t="shared" si="200"/>
        <v>-</v>
      </c>
      <c r="AT532" s="2">
        <f t="shared" si="206"/>
        <v>41</v>
      </c>
      <c r="AU532" s="88" t="str">
        <f t="shared" si="201"/>
        <v>-</v>
      </c>
      <c r="AV532" s="110">
        <f t="shared" si="202"/>
        <v>0</v>
      </c>
      <c r="AW532">
        <f t="shared" si="203"/>
        <v>0</v>
      </c>
    </row>
    <row r="533" spans="1:49">
      <c r="A533" s="114">
        <f t="shared" si="204"/>
        <v>42</v>
      </c>
      <c r="B533" s="108" t="str">
        <f t="shared" ref="B533:AO533" si="245">IF(B$489="ДА",B337,"-")</f>
        <v>-</v>
      </c>
      <c r="C533" s="108" t="str">
        <f t="shared" si="245"/>
        <v>-</v>
      </c>
      <c r="D533" s="108" t="str">
        <f t="shared" si="245"/>
        <v>-</v>
      </c>
      <c r="E533" s="108" t="str">
        <f t="shared" si="245"/>
        <v>-</v>
      </c>
      <c r="F533" s="108" t="str">
        <f t="shared" si="245"/>
        <v>-</v>
      </c>
      <c r="G533" s="108" t="str">
        <f t="shared" si="245"/>
        <v>-</v>
      </c>
      <c r="H533" s="108" t="str">
        <f t="shared" si="245"/>
        <v>-</v>
      </c>
      <c r="I533" s="108" t="str">
        <f t="shared" si="245"/>
        <v>-</v>
      </c>
      <c r="J533" s="108" t="str">
        <f t="shared" si="245"/>
        <v>-</v>
      </c>
      <c r="K533" s="108" t="str">
        <f t="shared" si="245"/>
        <v>-</v>
      </c>
      <c r="L533" s="108" t="str">
        <f t="shared" si="245"/>
        <v>-</v>
      </c>
      <c r="M533" s="108" t="str">
        <f t="shared" si="245"/>
        <v>-</v>
      </c>
      <c r="N533" s="108" t="str">
        <f t="shared" si="245"/>
        <v>-</v>
      </c>
      <c r="O533" s="108" t="str">
        <f t="shared" si="245"/>
        <v>-</v>
      </c>
      <c r="P533" s="108" t="str">
        <f t="shared" si="245"/>
        <v>-</v>
      </c>
      <c r="Q533" s="108" t="str">
        <f t="shared" si="245"/>
        <v>-</v>
      </c>
      <c r="R533" s="108" t="str">
        <f t="shared" si="245"/>
        <v>-</v>
      </c>
      <c r="S533" s="108" t="str">
        <f t="shared" si="245"/>
        <v>-</v>
      </c>
      <c r="T533" s="108" t="str">
        <f t="shared" si="245"/>
        <v>-</v>
      </c>
      <c r="U533" s="108" t="str">
        <f t="shared" si="245"/>
        <v>-</v>
      </c>
      <c r="V533" s="108" t="str">
        <f t="shared" si="245"/>
        <v>-</v>
      </c>
      <c r="W533" s="108" t="str">
        <f t="shared" si="245"/>
        <v>-</v>
      </c>
      <c r="X533" s="108" t="str">
        <f t="shared" si="245"/>
        <v>-</v>
      </c>
      <c r="Y533" s="108" t="str">
        <f t="shared" si="245"/>
        <v>-</v>
      </c>
      <c r="Z533" s="108" t="str">
        <f t="shared" si="245"/>
        <v>-</v>
      </c>
      <c r="AA533" s="108" t="str">
        <f t="shared" si="245"/>
        <v>-</v>
      </c>
      <c r="AB533" s="108" t="str">
        <f t="shared" si="245"/>
        <v>-</v>
      </c>
      <c r="AC533" s="108" t="str">
        <f t="shared" si="245"/>
        <v>-</v>
      </c>
      <c r="AD533" s="108" t="str">
        <f t="shared" si="245"/>
        <v>-</v>
      </c>
      <c r="AE533" s="108" t="str">
        <f t="shared" si="245"/>
        <v>-</v>
      </c>
      <c r="AF533" s="108" t="str">
        <f t="shared" si="245"/>
        <v>-</v>
      </c>
      <c r="AG533" s="108" t="str">
        <f t="shared" si="245"/>
        <v>-</v>
      </c>
      <c r="AH533" s="108" t="str">
        <f t="shared" si="245"/>
        <v>-</v>
      </c>
      <c r="AI533" s="108" t="str">
        <f t="shared" si="245"/>
        <v>-</v>
      </c>
      <c r="AJ533" s="108" t="str">
        <f t="shared" si="245"/>
        <v>-</v>
      </c>
      <c r="AK533" s="108" t="str">
        <f t="shared" si="245"/>
        <v>-</v>
      </c>
      <c r="AL533" s="108" t="str">
        <f t="shared" si="245"/>
        <v>-</v>
      </c>
      <c r="AM533" s="108" t="str">
        <f t="shared" si="245"/>
        <v>-</v>
      </c>
      <c r="AN533" s="108" t="str">
        <f t="shared" si="245"/>
        <v>-</v>
      </c>
      <c r="AO533" s="108" t="str">
        <f t="shared" si="245"/>
        <v>-</v>
      </c>
      <c r="AP533" s="109">
        <f t="shared" si="198"/>
        <v>0</v>
      </c>
      <c r="AQ533" s="88" t="str">
        <f t="shared" si="199"/>
        <v>-</v>
      </c>
      <c r="AR533" s="108" t="str">
        <f t="shared" si="200"/>
        <v>-</v>
      </c>
      <c r="AT533" s="2">
        <f t="shared" si="206"/>
        <v>42</v>
      </c>
      <c r="AU533" s="88" t="str">
        <f t="shared" si="201"/>
        <v>-</v>
      </c>
      <c r="AV533" s="110">
        <f t="shared" si="202"/>
        <v>0</v>
      </c>
      <c r="AW533">
        <f t="shared" si="203"/>
        <v>0</v>
      </c>
    </row>
    <row r="534" spans="1:49">
      <c r="A534" s="114">
        <f t="shared" si="204"/>
        <v>43</v>
      </c>
      <c r="B534" s="108" t="str">
        <f t="shared" ref="B534:AO534" si="246">IF(B$489="ДА",B338,"-")</f>
        <v>-</v>
      </c>
      <c r="C534" s="108">
        <f t="shared" si="246"/>
        <v>12</v>
      </c>
      <c r="D534" s="108" t="str">
        <f t="shared" si="246"/>
        <v>-</v>
      </c>
      <c r="E534" s="108" t="str">
        <f t="shared" si="246"/>
        <v>-</v>
      </c>
      <c r="F534" s="108">
        <f t="shared" si="246"/>
        <v>9</v>
      </c>
      <c r="G534" s="108" t="str">
        <f t="shared" si="246"/>
        <v>-</v>
      </c>
      <c r="H534" s="108" t="str">
        <f t="shared" si="246"/>
        <v>-</v>
      </c>
      <c r="I534" s="108">
        <f t="shared" si="246"/>
        <v>10</v>
      </c>
      <c r="J534" s="108">
        <f t="shared" si="246"/>
        <v>10</v>
      </c>
      <c r="K534" s="108">
        <f t="shared" si="246"/>
        <v>11</v>
      </c>
      <c r="L534" s="108">
        <f t="shared" si="246"/>
        <v>11</v>
      </c>
      <c r="M534" s="108">
        <f t="shared" si="246"/>
        <v>8</v>
      </c>
      <c r="N534" s="108">
        <f t="shared" si="246"/>
        <v>10</v>
      </c>
      <c r="O534" s="108">
        <f t="shared" si="246"/>
        <v>9</v>
      </c>
      <c r="P534" s="108" t="str">
        <f t="shared" si="246"/>
        <v>-</v>
      </c>
      <c r="Q534" s="108">
        <f t="shared" si="246"/>
        <v>5</v>
      </c>
      <c r="R534" s="108" t="str">
        <f t="shared" si="246"/>
        <v>-</v>
      </c>
      <c r="S534" s="108" t="str">
        <f t="shared" si="246"/>
        <v>-</v>
      </c>
      <c r="T534" s="108">
        <f t="shared" si="246"/>
        <v>7</v>
      </c>
      <c r="U534" s="108" t="str">
        <f t="shared" si="246"/>
        <v>-</v>
      </c>
      <c r="V534" s="108" t="str">
        <f t="shared" si="246"/>
        <v>-</v>
      </c>
      <c r="W534" s="108" t="str">
        <f t="shared" si="246"/>
        <v>-</v>
      </c>
      <c r="X534" s="108">
        <f t="shared" si="246"/>
        <v>5</v>
      </c>
      <c r="Y534" s="108" t="str">
        <f t="shared" si="246"/>
        <v>-</v>
      </c>
      <c r="Z534" s="108" t="str">
        <f t="shared" si="246"/>
        <v>-</v>
      </c>
      <c r="AA534" s="108">
        <f t="shared" si="246"/>
        <v>8</v>
      </c>
      <c r="AB534" s="108" t="str">
        <f t="shared" si="246"/>
        <v>-</v>
      </c>
      <c r="AC534" s="108" t="str">
        <f t="shared" si="246"/>
        <v>-</v>
      </c>
      <c r="AD534" s="108" t="str">
        <f t="shared" si="246"/>
        <v>-</v>
      </c>
      <c r="AE534" s="108" t="str">
        <f t="shared" si="246"/>
        <v>-</v>
      </c>
      <c r="AF534" s="108" t="str">
        <f t="shared" si="246"/>
        <v>-</v>
      </c>
      <c r="AG534" s="108" t="str">
        <f t="shared" si="246"/>
        <v>-</v>
      </c>
      <c r="AH534" s="108" t="str">
        <f t="shared" si="246"/>
        <v>-</v>
      </c>
      <c r="AI534" s="108" t="str">
        <f t="shared" si="246"/>
        <v>-</v>
      </c>
      <c r="AJ534" s="108" t="str">
        <f t="shared" si="246"/>
        <v>-</v>
      </c>
      <c r="AK534" s="108" t="str">
        <f t="shared" si="246"/>
        <v>-</v>
      </c>
      <c r="AL534" s="108" t="str">
        <f t="shared" si="246"/>
        <v>-</v>
      </c>
      <c r="AM534" s="108" t="str">
        <f t="shared" si="246"/>
        <v>-</v>
      </c>
      <c r="AN534" s="108">
        <f t="shared" si="246"/>
        <v>10</v>
      </c>
      <c r="AO534" s="108" t="str">
        <f t="shared" si="246"/>
        <v>-</v>
      </c>
      <c r="AP534" s="109">
        <f t="shared" si="198"/>
        <v>14</v>
      </c>
      <c r="AQ534" s="88">
        <f t="shared" si="199"/>
        <v>8.928622428571428</v>
      </c>
      <c r="AR534" s="108">
        <f t="shared" si="200"/>
        <v>5</v>
      </c>
      <c r="AT534" s="2">
        <f t="shared" si="206"/>
        <v>43</v>
      </c>
      <c r="AU534" s="88">
        <f t="shared" si="201"/>
        <v>8.928622428571428</v>
      </c>
      <c r="AV534" s="110">
        <f t="shared" si="202"/>
        <v>18</v>
      </c>
      <c r="AW534">
        <f t="shared" si="203"/>
        <v>14</v>
      </c>
    </row>
    <row r="535" spans="1:49">
      <c r="A535" s="114">
        <f t="shared" si="204"/>
        <v>44</v>
      </c>
      <c r="B535" s="108" t="str">
        <f t="shared" ref="B535:AO535" si="247">IF(B$489="ДА",B339,"-")</f>
        <v>-</v>
      </c>
      <c r="C535" s="108" t="str">
        <f t="shared" si="247"/>
        <v>-</v>
      </c>
      <c r="D535" s="108" t="str">
        <f t="shared" si="247"/>
        <v>-</v>
      </c>
      <c r="E535" s="108" t="str">
        <f t="shared" si="247"/>
        <v>-</v>
      </c>
      <c r="F535" s="108" t="str">
        <f t="shared" si="247"/>
        <v>-</v>
      </c>
      <c r="G535" s="108" t="str">
        <f t="shared" si="247"/>
        <v>-</v>
      </c>
      <c r="H535" s="108" t="str">
        <f t="shared" si="247"/>
        <v>-</v>
      </c>
      <c r="I535" s="108" t="str">
        <f t="shared" si="247"/>
        <v>-</v>
      </c>
      <c r="J535" s="108" t="str">
        <f t="shared" si="247"/>
        <v>-</v>
      </c>
      <c r="K535" s="108" t="str">
        <f t="shared" si="247"/>
        <v>-</v>
      </c>
      <c r="L535" s="108" t="str">
        <f t="shared" si="247"/>
        <v>-</v>
      </c>
      <c r="M535" s="108" t="str">
        <f t="shared" si="247"/>
        <v>-</v>
      </c>
      <c r="N535" s="108" t="str">
        <f t="shared" si="247"/>
        <v>-</v>
      </c>
      <c r="O535" s="108" t="str">
        <f t="shared" si="247"/>
        <v>-</v>
      </c>
      <c r="P535" s="108" t="str">
        <f t="shared" si="247"/>
        <v>-</v>
      </c>
      <c r="Q535" s="108" t="str">
        <f t="shared" si="247"/>
        <v>-</v>
      </c>
      <c r="R535" s="108" t="str">
        <f t="shared" si="247"/>
        <v>-</v>
      </c>
      <c r="S535" s="108" t="str">
        <f t="shared" si="247"/>
        <v>-</v>
      </c>
      <c r="T535" s="108" t="str">
        <f t="shared" si="247"/>
        <v>-</v>
      </c>
      <c r="U535" s="108" t="str">
        <f t="shared" si="247"/>
        <v>-</v>
      </c>
      <c r="V535" s="108" t="str">
        <f t="shared" si="247"/>
        <v>-</v>
      </c>
      <c r="W535" s="108" t="str">
        <f t="shared" si="247"/>
        <v>-</v>
      </c>
      <c r="X535" s="108" t="str">
        <f t="shared" si="247"/>
        <v>-</v>
      </c>
      <c r="Y535" s="108" t="str">
        <f t="shared" si="247"/>
        <v>-</v>
      </c>
      <c r="Z535" s="108" t="str">
        <f t="shared" si="247"/>
        <v>-</v>
      </c>
      <c r="AA535" s="108" t="str">
        <f t="shared" si="247"/>
        <v>-</v>
      </c>
      <c r="AB535" s="108" t="str">
        <f t="shared" si="247"/>
        <v>-</v>
      </c>
      <c r="AC535" s="108" t="str">
        <f t="shared" si="247"/>
        <v>-</v>
      </c>
      <c r="AD535" s="108" t="str">
        <f t="shared" si="247"/>
        <v>-</v>
      </c>
      <c r="AE535" s="108" t="str">
        <f t="shared" si="247"/>
        <v>-</v>
      </c>
      <c r="AF535" s="108" t="str">
        <f t="shared" si="247"/>
        <v>-</v>
      </c>
      <c r="AG535" s="108" t="str">
        <f t="shared" si="247"/>
        <v>-</v>
      </c>
      <c r="AH535" s="108" t="str">
        <f t="shared" si="247"/>
        <v>-</v>
      </c>
      <c r="AI535" s="108" t="str">
        <f t="shared" si="247"/>
        <v>-</v>
      </c>
      <c r="AJ535" s="108" t="str">
        <f t="shared" si="247"/>
        <v>-</v>
      </c>
      <c r="AK535" s="108" t="str">
        <f t="shared" si="247"/>
        <v>-</v>
      </c>
      <c r="AL535" s="108" t="str">
        <f t="shared" si="247"/>
        <v>-</v>
      </c>
      <c r="AM535" s="108" t="str">
        <f t="shared" si="247"/>
        <v>-</v>
      </c>
      <c r="AN535" s="108" t="str">
        <f t="shared" si="247"/>
        <v>-</v>
      </c>
      <c r="AO535" s="108" t="str">
        <f t="shared" si="247"/>
        <v>-</v>
      </c>
      <c r="AP535" s="109">
        <f t="shared" si="198"/>
        <v>0</v>
      </c>
      <c r="AQ535" s="88" t="str">
        <f t="shared" si="199"/>
        <v>-</v>
      </c>
      <c r="AR535" s="108" t="str">
        <f t="shared" si="200"/>
        <v>-</v>
      </c>
      <c r="AT535" s="2">
        <f t="shared" si="206"/>
        <v>44</v>
      </c>
      <c r="AU535" s="88" t="str">
        <f t="shared" si="201"/>
        <v>-</v>
      </c>
      <c r="AV535" s="110">
        <f t="shared" si="202"/>
        <v>0</v>
      </c>
      <c r="AW535">
        <f t="shared" si="203"/>
        <v>0</v>
      </c>
    </row>
    <row r="536" spans="1:49">
      <c r="A536" s="114">
        <f t="shared" si="204"/>
        <v>45</v>
      </c>
      <c r="B536" s="108" t="str">
        <f t="shared" ref="B536:AO536" si="248">IF(B$489="ДА",B340,"-")</f>
        <v>-</v>
      </c>
      <c r="C536" s="108" t="str">
        <f t="shared" si="248"/>
        <v>-</v>
      </c>
      <c r="D536" s="108" t="str">
        <f t="shared" si="248"/>
        <v>-</v>
      </c>
      <c r="E536" s="108" t="str">
        <f t="shared" si="248"/>
        <v>-</v>
      </c>
      <c r="F536" s="108" t="str">
        <f t="shared" si="248"/>
        <v>-</v>
      </c>
      <c r="G536" s="108" t="str">
        <f t="shared" si="248"/>
        <v>-</v>
      </c>
      <c r="H536" s="108" t="str">
        <f t="shared" si="248"/>
        <v>-</v>
      </c>
      <c r="I536" s="108" t="str">
        <f t="shared" si="248"/>
        <v>-</v>
      </c>
      <c r="J536" s="108" t="str">
        <f t="shared" si="248"/>
        <v>-</v>
      </c>
      <c r="K536" s="108" t="str">
        <f t="shared" si="248"/>
        <v>-</v>
      </c>
      <c r="L536" s="108" t="str">
        <f t="shared" si="248"/>
        <v>-</v>
      </c>
      <c r="M536" s="108" t="str">
        <f t="shared" si="248"/>
        <v>-</v>
      </c>
      <c r="N536" s="108" t="str">
        <f t="shared" si="248"/>
        <v>-</v>
      </c>
      <c r="O536" s="108" t="str">
        <f t="shared" si="248"/>
        <v>-</v>
      </c>
      <c r="P536" s="108" t="str">
        <f t="shared" si="248"/>
        <v>-</v>
      </c>
      <c r="Q536" s="108" t="str">
        <f t="shared" si="248"/>
        <v>-</v>
      </c>
      <c r="R536" s="108" t="str">
        <f t="shared" si="248"/>
        <v>-</v>
      </c>
      <c r="S536" s="108" t="str">
        <f t="shared" si="248"/>
        <v>-</v>
      </c>
      <c r="T536" s="108" t="str">
        <f t="shared" si="248"/>
        <v>-</v>
      </c>
      <c r="U536" s="108" t="str">
        <f t="shared" si="248"/>
        <v>-</v>
      </c>
      <c r="V536" s="108" t="str">
        <f t="shared" si="248"/>
        <v>-</v>
      </c>
      <c r="W536" s="108" t="str">
        <f t="shared" si="248"/>
        <v>-</v>
      </c>
      <c r="X536" s="108" t="str">
        <f t="shared" si="248"/>
        <v>-</v>
      </c>
      <c r="Y536" s="108" t="str">
        <f t="shared" si="248"/>
        <v>-</v>
      </c>
      <c r="Z536" s="108" t="str">
        <f t="shared" si="248"/>
        <v>-</v>
      </c>
      <c r="AA536" s="108" t="str">
        <f t="shared" si="248"/>
        <v>-</v>
      </c>
      <c r="AB536" s="108" t="str">
        <f t="shared" si="248"/>
        <v>-</v>
      </c>
      <c r="AC536" s="108" t="str">
        <f t="shared" si="248"/>
        <v>-</v>
      </c>
      <c r="AD536" s="108" t="str">
        <f t="shared" si="248"/>
        <v>-</v>
      </c>
      <c r="AE536" s="108" t="str">
        <f t="shared" si="248"/>
        <v>-</v>
      </c>
      <c r="AF536" s="108" t="str">
        <f t="shared" si="248"/>
        <v>-</v>
      </c>
      <c r="AG536" s="108" t="str">
        <f t="shared" si="248"/>
        <v>-</v>
      </c>
      <c r="AH536" s="108" t="str">
        <f t="shared" si="248"/>
        <v>-</v>
      </c>
      <c r="AI536" s="108" t="str">
        <f t="shared" si="248"/>
        <v>-</v>
      </c>
      <c r="AJ536" s="108" t="str">
        <f t="shared" si="248"/>
        <v>-</v>
      </c>
      <c r="AK536" s="108" t="str">
        <f t="shared" si="248"/>
        <v>-</v>
      </c>
      <c r="AL536" s="108" t="str">
        <f t="shared" si="248"/>
        <v>-</v>
      </c>
      <c r="AM536" s="108" t="str">
        <f t="shared" si="248"/>
        <v>-</v>
      </c>
      <c r="AN536" s="108" t="str">
        <f t="shared" si="248"/>
        <v>-</v>
      </c>
      <c r="AO536" s="108" t="str">
        <f t="shared" si="248"/>
        <v>-</v>
      </c>
      <c r="AP536" s="109">
        <f t="shared" si="198"/>
        <v>0</v>
      </c>
      <c r="AQ536" s="88" t="str">
        <f t="shared" si="199"/>
        <v>-</v>
      </c>
      <c r="AR536" s="108" t="str">
        <f t="shared" si="200"/>
        <v>-</v>
      </c>
      <c r="AT536" s="2">
        <f t="shared" si="206"/>
        <v>45</v>
      </c>
      <c r="AU536" s="88" t="str">
        <f t="shared" si="201"/>
        <v>-</v>
      </c>
      <c r="AV536" s="110">
        <f t="shared" si="202"/>
        <v>0</v>
      </c>
      <c r="AW536">
        <f t="shared" si="203"/>
        <v>0</v>
      </c>
    </row>
    <row r="537" spans="1:49">
      <c r="A537" s="114">
        <f t="shared" si="204"/>
        <v>46</v>
      </c>
      <c r="B537" s="108" t="str">
        <f t="shared" ref="B537:AO537" si="249">IF(B$489="ДА",B341,"-")</f>
        <v>-</v>
      </c>
      <c r="C537" s="108" t="str">
        <f t="shared" si="249"/>
        <v>-</v>
      </c>
      <c r="D537" s="108" t="str">
        <f t="shared" si="249"/>
        <v>-</v>
      </c>
      <c r="E537" s="108" t="str">
        <f t="shared" si="249"/>
        <v>-</v>
      </c>
      <c r="F537" s="108">
        <f t="shared" si="249"/>
        <v>8</v>
      </c>
      <c r="G537" s="108" t="str">
        <f t="shared" si="249"/>
        <v>-</v>
      </c>
      <c r="H537" s="108" t="str">
        <f t="shared" si="249"/>
        <v>-</v>
      </c>
      <c r="I537" s="108">
        <f t="shared" si="249"/>
        <v>7</v>
      </c>
      <c r="J537" s="108">
        <f t="shared" si="249"/>
        <v>5</v>
      </c>
      <c r="K537" s="108" t="str">
        <f t="shared" si="249"/>
        <v>-</v>
      </c>
      <c r="L537" s="108">
        <f t="shared" si="249"/>
        <v>8</v>
      </c>
      <c r="M537" s="108">
        <f t="shared" si="249"/>
        <v>7</v>
      </c>
      <c r="N537" s="108">
        <f t="shared" si="249"/>
        <v>7</v>
      </c>
      <c r="O537" s="108">
        <f t="shared" si="249"/>
        <v>6</v>
      </c>
      <c r="P537" s="108" t="str">
        <f t="shared" si="249"/>
        <v>-</v>
      </c>
      <c r="Q537" s="108">
        <f t="shared" si="249"/>
        <v>10</v>
      </c>
      <c r="R537" s="108" t="str">
        <f t="shared" si="249"/>
        <v>-</v>
      </c>
      <c r="S537" s="108" t="str">
        <f t="shared" si="249"/>
        <v>-</v>
      </c>
      <c r="T537" s="108">
        <f t="shared" si="249"/>
        <v>8</v>
      </c>
      <c r="U537" s="108" t="str">
        <f t="shared" si="249"/>
        <v>-</v>
      </c>
      <c r="V537" s="108" t="str">
        <f t="shared" si="249"/>
        <v>-</v>
      </c>
      <c r="W537" s="108" t="str">
        <f t="shared" si="249"/>
        <v>-</v>
      </c>
      <c r="X537" s="108" t="str">
        <f t="shared" si="249"/>
        <v>-</v>
      </c>
      <c r="Y537" s="108" t="str">
        <f t="shared" si="249"/>
        <v>-</v>
      </c>
      <c r="Z537" s="108" t="str">
        <f t="shared" si="249"/>
        <v>-</v>
      </c>
      <c r="AA537" s="108">
        <f t="shared" si="249"/>
        <v>3</v>
      </c>
      <c r="AB537" s="108" t="str">
        <f t="shared" si="249"/>
        <v>-</v>
      </c>
      <c r="AC537" s="108" t="str">
        <f t="shared" si="249"/>
        <v>-</v>
      </c>
      <c r="AD537" s="108">
        <f t="shared" si="249"/>
        <v>5</v>
      </c>
      <c r="AE537" s="108" t="str">
        <f t="shared" si="249"/>
        <v>-</v>
      </c>
      <c r="AF537" s="108" t="str">
        <f t="shared" si="249"/>
        <v>-</v>
      </c>
      <c r="AG537" s="108" t="str">
        <f t="shared" si="249"/>
        <v>-</v>
      </c>
      <c r="AH537" s="108" t="str">
        <f t="shared" si="249"/>
        <v>-</v>
      </c>
      <c r="AI537" s="108" t="str">
        <f t="shared" si="249"/>
        <v>-</v>
      </c>
      <c r="AJ537" s="108" t="str">
        <f t="shared" si="249"/>
        <v>-</v>
      </c>
      <c r="AK537" s="108" t="str">
        <f t="shared" si="249"/>
        <v>-</v>
      </c>
      <c r="AL537" s="108" t="str">
        <f t="shared" si="249"/>
        <v>-</v>
      </c>
      <c r="AM537" s="108" t="str">
        <f t="shared" si="249"/>
        <v>-</v>
      </c>
      <c r="AN537" s="108">
        <f t="shared" si="249"/>
        <v>7</v>
      </c>
      <c r="AO537" s="108" t="str">
        <f t="shared" si="249"/>
        <v>-</v>
      </c>
      <c r="AP537" s="109">
        <f t="shared" si="198"/>
        <v>12</v>
      </c>
      <c r="AQ537" s="88">
        <f t="shared" si="199"/>
        <v>6.7500479999999996</v>
      </c>
      <c r="AR537" s="108">
        <f t="shared" si="200"/>
        <v>9</v>
      </c>
      <c r="AT537" s="2">
        <f t="shared" si="206"/>
        <v>46</v>
      </c>
      <c r="AU537" s="88">
        <f t="shared" si="201"/>
        <v>6.7500479999999996</v>
      </c>
      <c r="AV537" s="110">
        <f t="shared" si="202"/>
        <v>12</v>
      </c>
      <c r="AW537">
        <f t="shared" si="203"/>
        <v>12</v>
      </c>
    </row>
    <row r="538" spans="1:49">
      <c r="A538" s="114">
        <f t="shared" si="204"/>
        <v>47</v>
      </c>
      <c r="B538" s="108" t="str">
        <f t="shared" ref="B538:AO538" si="250">IF(B$489="ДА",B342,"-")</f>
        <v>-</v>
      </c>
      <c r="C538" s="108" t="str">
        <f t="shared" si="250"/>
        <v>-</v>
      </c>
      <c r="D538" s="108" t="str">
        <f t="shared" si="250"/>
        <v>-</v>
      </c>
      <c r="E538" s="108" t="str">
        <f t="shared" si="250"/>
        <v>-</v>
      </c>
      <c r="F538" s="108" t="str">
        <f t="shared" si="250"/>
        <v>-</v>
      </c>
      <c r="G538" s="108" t="str">
        <f t="shared" si="250"/>
        <v>-</v>
      </c>
      <c r="H538" s="108" t="str">
        <f t="shared" si="250"/>
        <v>-</v>
      </c>
      <c r="I538" s="108" t="str">
        <f t="shared" si="250"/>
        <v>-</v>
      </c>
      <c r="J538" s="108" t="str">
        <f t="shared" si="250"/>
        <v>-</v>
      </c>
      <c r="K538" s="108" t="str">
        <f t="shared" si="250"/>
        <v>-</v>
      </c>
      <c r="L538" s="108" t="str">
        <f t="shared" si="250"/>
        <v>-</v>
      </c>
      <c r="M538" s="108" t="str">
        <f t="shared" si="250"/>
        <v>-</v>
      </c>
      <c r="N538" s="108" t="str">
        <f t="shared" si="250"/>
        <v>-</v>
      </c>
      <c r="O538" s="108" t="str">
        <f t="shared" si="250"/>
        <v>-</v>
      </c>
      <c r="P538" s="108" t="str">
        <f t="shared" si="250"/>
        <v>-</v>
      </c>
      <c r="Q538" s="108" t="str">
        <f t="shared" si="250"/>
        <v>-</v>
      </c>
      <c r="R538" s="108" t="str">
        <f t="shared" si="250"/>
        <v>-</v>
      </c>
      <c r="S538" s="108" t="str">
        <f t="shared" si="250"/>
        <v>-</v>
      </c>
      <c r="T538" s="108" t="str">
        <f t="shared" si="250"/>
        <v>-</v>
      </c>
      <c r="U538" s="108" t="str">
        <f t="shared" si="250"/>
        <v>-</v>
      </c>
      <c r="V538" s="108" t="str">
        <f t="shared" si="250"/>
        <v>-</v>
      </c>
      <c r="W538" s="108" t="str">
        <f t="shared" si="250"/>
        <v>-</v>
      </c>
      <c r="X538" s="108" t="str">
        <f t="shared" si="250"/>
        <v>-</v>
      </c>
      <c r="Y538" s="108" t="str">
        <f t="shared" si="250"/>
        <v>-</v>
      </c>
      <c r="Z538" s="108" t="str">
        <f t="shared" si="250"/>
        <v>-</v>
      </c>
      <c r="AA538" s="108" t="str">
        <f t="shared" si="250"/>
        <v>-</v>
      </c>
      <c r="AB538" s="108" t="str">
        <f t="shared" si="250"/>
        <v>-</v>
      </c>
      <c r="AC538" s="108" t="str">
        <f t="shared" si="250"/>
        <v>-</v>
      </c>
      <c r="AD538" s="108" t="str">
        <f t="shared" si="250"/>
        <v>-</v>
      </c>
      <c r="AE538" s="108" t="str">
        <f t="shared" si="250"/>
        <v>-</v>
      </c>
      <c r="AF538" s="108" t="str">
        <f t="shared" si="250"/>
        <v>-</v>
      </c>
      <c r="AG538" s="108" t="str">
        <f t="shared" si="250"/>
        <v>-</v>
      </c>
      <c r="AH538" s="108" t="str">
        <f t="shared" si="250"/>
        <v>-</v>
      </c>
      <c r="AI538" s="108" t="str">
        <f t="shared" si="250"/>
        <v>-</v>
      </c>
      <c r="AJ538" s="108" t="str">
        <f t="shared" si="250"/>
        <v>-</v>
      </c>
      <c r="AK538" s="108" t="str">
        <f t="shared" si="250"/>
        <v>-</v>
      </c>
      <c r="AL538" s="108" t="str">
        <f t="shared" si="250"/>
        <v>-</v>
      </c>
      <c r="AM538" s="108" t="str">
        <f t="shared" si="250"/>
        <v>-</v>
      </c>
      <c r="AN538" s="108" t="str">
        <f t="shared" si="250"/>
        <v>-</v>
      </c>
      <c r="AO538" s="108" t="str">
        <f t="shared" si="250"/>
        <v>-</v>
      </c>
      <c r="AP538" s="109">
        <f t="shared" si="198"/>
        <v>0</v>
      </c>
      <c r="AQ538" s="88" t="str">
        <f t="shared" si="199"/>
        <v>-</v>
      </c>
      <c r="AR538" s="108" t="str">
        <f t="shared" si="200"/>
        <v>-</v>
      </c>
      <c r="AT538" s="2">
        <f t="shared" si="206"/>
        <v>47</v>
      </c>
      <c r="AU538" s="88" t="str">
        <f t="shared" si="201"/>
        <v>-</v>
      </c>
      <c r="AV538" s="110">
        <f t="shared" si="202"/>
        <v>0</v>
      </c>
      <c r="AW538">
        <f t="shared" si="203"/>
        <v>0</v>
      </c>
    </row>
    <row r="539" spans="1:49">
      <c r="A539" s="114">
        <f t="shared" si="204"/>
        <v>48</v>
      </c>
      <c r="B539" s="108" t="str">
        <f t="shared" ref="B539:AO539" si="251">IF(B$489="ДА",B343,"-")</f>
        <v>-</v>
      </c>
      <c r="C539" s="108" t="str">
        <f t="shared" si="251"/>
        <v>-</v>
      </c>
      <c r="D539" s="108" t="str">
        <f t="shared" si="251"/>
        <v>-</v>
      </c>
      <c r="E539" s="108" t="str">
        <f t="shared" si="251"/>
        <v>-</v>
      </c>
      <c r="F539" s="108" t="str">
        <f t="shared" si="251"/>
        <v>-</v>
      </c>
      <c r="G539" s="108" t="str">
        <f t="shared" si="251"/>
        <v>-</v>
      </c>
      <c r="H539" s="108" t="str">
        <f t="shared" si="251"/>
        <v>-</v>
      </c>
      <c r="I539" s="108" t="str">
        <f t="shared" si="251"/>
        <v>-</v>
      </c>
      <c r="J539" s="108" t="str">
        <f t="shared" si="251"/>
        <v>-</v>
      </c>
      <c r="K539" s="108" t="str">
        <f t="shared" si="251"/>
        <v>-</v>
      </c>
      <c r="L539" s="108" t="str">
        <f t="shared" si="251"/>
        <v>-</v>
      </c>
      <c r="M539" s="108" t="str">
        <f t="shared" si="251"/>
        <v>-</v>
      </c>
      <c r="N539" s="108" t="str">
        <f t="shared" si="251"/>
        <v>-</v>
      </c>
      <c r="O539" s="108" t="str">
        <f t="shared" si="251"/>
        <v>-</v>
      </c>
      <c r="P539" s="108" t="str">
        <f t="shared" si="251"/>
        <v>-</v>
      </c>
      <c r="Q539" s="108" t="str">
        <f t="shared" si="251"/>
        <v>-</v>
      </c>
      <c r="R539" s="108" t="str">
        <f t="shared" si="251"/>
        <v>-</v>
      </c>
      <c r="S539" s="108" t="str">
        <f t="shared" si="251"/>
        <v>-</v>
      </c>
      <c r="T539" s="108" t="str">
        <f t="shared" si="251"/>
        <v>-</v>
      </c>
      <c r="U539" s="108" t="str">
        <f t="shared" si="251"/>
        <v>-</v>
      </c>
      <c r="V539" s="108" t="str">
        <f t="shared" si="251"/>
        <v>-</v>
      </c>
      <c r="W539" s="108" t="str">
        <f t="shared" si="251"/>
        <v>-</v>
      </c>
      <c r="X539" s="108" t="str">
        <f t="shared" si="251"/>
        <v>-</v>
      </c>
      <c r="Y539" s="108" t="str">
        <f t="shared" si="251"/>
        <v>-</v>
      </c>
      <c r="Z539" s="108" t="str">
        <f t="shared" si="251"/>
        <v>-</v>
      </c>
      <c r="AA539" s="108" t="str">
        <f t="shared" si="251"/>
        <v>-</v>
      </c>
      <c r="AB539" s="108" t="str">
        <f t="shared" si="251"/>
        <v>-</v>
      </c>
      <c r="AC539" s="108" t="str">
        <f t="shared" si="251"/>
        <v>-</v>
      </c>
      <c r="AD539" s="108" t="str">
        <f t="shared" si="251"/>
        <v>-</v>
      </c>
      <c r="AE539" s="108" t="str">
        <f t="shared" si="251"/>
        <v>-</v>
      </c>
      <c r="AF539" s="108" t="str">
        <f t="shared" si="251"/>
        <v>-</v>
      </c>
      <c r="AG539" s="108" t="str">
        <f t="shared" si="251"/>
        <v>-</v>
      </c>
      <c r="AH539" s="108" t="str">
        <f t="shared" si="251"/>
        <v>-</v>
      </c>
      <c r="AI539" s="108" t="str">
        <f t="shared" si="251"/>
        <v>-</v>
      </c>
      <c r="AJ539" s="108" t="str">
        <f t="shared" si="251"/>
        <v>-</v>
      </c>
      <c r="AK539" s="108" t="str">
        <f t="shared" si="251"/>
        <v>-</v>
      </c>
      <c r="AL539" s="108" t="str">
        <f t="shared" si="251"/>
        <v>-</v>
      </c>
      <c r="AM539" s="108" t="str">
        <f t="shared" si="251"/>
        <v>-</v>
      </c>
      <c r="AN539" s="108" t="str">
        <f t="shared" si="251"/>
        <v>-</v>
      </c>
      <c r="AO539" s="108" t="str">
        <f t="shared" si="251"/>
        <v>-</v>
      </c>
      <c r="AP539" s="109">
        <f t="shared" si="198"/>
        <v>0</v>
      </c>
      <c r="AQ539" s="88" t="str">
        <f t="shared" si="199"/>
        <v>-</v>
      </c>
      <c r="AR539" s="108" t="str">
        <f t="shared" si="200"/>
        <v>-</v>
      </c>
      <c r="AT539" s="2">
        <f t="shared" si="206"/>
        <v>48</v>
      </c>
      <c r="AU539" s="88" t="str">
        <f t="shared" si="201"/>
        <v>-</v>
      </c>
      <c r="AV539" s="110">
        <f t="shared" si="202"/>
        <v>0</v>
      </c>
      <c r="AW539">
        <f t="shared" si="203"/>
        <v>0</v>
      </c>
    </row>
    <row r="540" spans="1:49">
      <c r="A540" s="114">
        <f t="shared" si="204"/>
        <v>49</v>
      </c>
      <c r="B540" s="108" t="str">
        <f t="shared" ref="B540:AO540" si="252">IF(B$489="ДА",B344,"-")</f>
        <v>-</v>
      </c>
      <c r="C540" s="108" t="str">
        <f t="shared" si="252"/>
        <v>-</v>
      </c>
      <c r="D540" s="108" t="str">
        <f t="shared" si="252"/>
        <v>-</v>
      </c>
      <c r="E540" s="108" t="str">
        <f t="shared" si="252"/>
        <v>-</v>
      </c>
      <c r="F540" s="108" t="str">
        <f t="shared" si="252"/>
        <v>-</v>
      </c>
      <c r="G540" s="108" t="str">
        <f t="shared" si="252"/>
        <v>-</v>
      </c>
      <c r="H540" s="108" t="str">
        <f t="shared" si="252"/>
        <v>-</v>
      </c>
      <c r="I540" s="108" t="str">
        <f t="shared" si="252"/>
        <v>-</v>
      </c>
      <c r="J540" s="108" t="str">
        <f t="shared" si="252"/>
        <v>-</v>
      </c>
      <c r="K540" s="108" t="str">
        <f t="shared" si="252"/>
        <v>-</v>
      </c>
      <c r="L540" s="108" t="str">
        <f t="shared" si="252"/>
        <v>-</v>
      </c>
      <c r="M540" s="108" t="str">
        <f t="shared" si="252"/>
        <v>-</v>
      </c>
      <c r="N540" s="108" t="str">
        <f t="shared" si="252"/>
        <v>-</v>
      </c>
      <c r="O540" s="108" t="str">
        <f t="shared" si="252"/>
        <v>-</v>
      </c>
      <c r="P540" s="108" t="str">
        <f t="shared" si="252"/>
        <v>-</v>
      </c>
      <c r="Q540" s="108" t="str">
        <f t="shared" si="252"/>
        <v>-</v>
      </c>
      <c r="R540" s="108" t="str">
        <f t="shared" si="252"/>
        <v>-</v>
      </c>
      <c r="S540" s="108" t="str">
        <f t="shared" si="252"/>
        <v>-</v>
      </c>
      <c r="T540" s="108" t="str">
        <f t="shared" si="252"/>
        <v>-</v>
      </c>
      <c r="U540" s="108" t="str">
        <f t="shared" si="252"/>
        <v>-</v>
      </c>
      <c r="V540" s="108" t="str">
        <f t="shared" si="252"/>
        <v>-</v>
      </c>
      <c r="W540" s="108" t="str">
        <f t="shared" si="252"/>
        <v>-</v>
      </c>
      <c r="X540" s="108" t="str">
        <f t="shared" si="252"/>
        <v>-</v>
      </c>
      <c r="Y540" s="108" t="str">
        <f t="shared" si="252"/>
        <v>-</v>
      </c>
      <c r="Z540" s="108" t="str">
        <f t="shared" si="252"/>
        <v>-</v>
      </c>
      <c r="AA540" s="108" t="str">
        <f t="shared" si="252"/>
        <v>-</v>
      </c>
      <c r="AB540" s="108" t="str">
        <f t="shared" si="252"/>
        <v>-</v>
      </c>
      <c r="AC540" s="108" t="str">
        <f t="shared" si="252"/>
        <v>-</v>
      </c>
      <c r="AD540" s="108" t="str">
        <f t="shared" si="252"/>
        <v>-</v>
      </c>
      <c r="AE540" s="108" t="str">
        <f t="shared" si="252"/>
        <v>-</v>
      </c>
      <c r="AF540" s="108" t="str">
        <f t="shared" si="252"/>
        <v>-</v>
      </c>
      <c r="AG540" s="108" t="str">
        <f t="shared" si="252"/>
        <v>-</v>
      </c>
      <c r="AH540" s="108" t="str">
        <f t="shared" si="252"/>
        <v>-</v>
      </c>
      <c r="AI540" s="108" t="str">
        <f t="shared" si="252"/>
        <v>-</v>
      </c>
      <c r="AJ540" s="108" t="str">
        <f t="shared" si="252"/>
        <v>-</v>
      </c>
      <c r="AK540" s="108" t="str">
        <f t="shared" si="252"/>
        <v>-</v>
      </c>
      <c r="AL540" s="108" t="str">
        <f t="shared" si="252"/>
        <v>-</v>
      </c>
      <c r="AM540" s="108" t="str">
        <f t="shared" si="252"/>
        <v>-</v>
      </c>
      <c r="AN540" s="108" t="str">
        <f t="shared" si="252"/>
        <v>-</v>
      </c>
      <c r="AO540" s="108" t="str">
        <f t="shared" si="252"/>
        <v>-</v>
      </c>
      <c r="AP540" s="109">
        <f t="shared" si="198"/>
        <v>0</v>
      </c>
      <c r="AQ540" s="88" t="str">
        <f t="shared" si="199"/>
        <v>-</v>
      </c>
      <c r="AR540" s="108" t="str">
        <f t="shared" si="200"/>
        <v>-</v>
      </c>
      <c r="AT540" s="2">
        <f t="shared" si="206"/>
        <v>49</v>
      </c>
      <c r="AU540" s="88" t="str">
        <f t="shared" si="201"/>
        <v>-</v>
      </c>
      <c r="AV540" s="110">
        <f t="shared" si="202"/>
        <v>0</v>
      </c>
      <c r="AW540">
        <f t="shared" si="203"/>
        <v>0</v>
      </c>
    </row>
    <row r="541" spans="1:49">
      <c r="A541" s="114">
        <f t="shared" si="204"/>
        <v>50</v>
      </c>
      <c r="B541" s="108" t="str">
        <f t="shared" ref="B541:AO541" si="253">IF(B$489="ДА",B345,"-")</f>
        <v>-</v>
      </c>
      <c r="C541" s="108" t="str">
        <f t="shared" si="253"/>
        <v>-</v>
      </c>
      <c r="D541" s="108" t="str">
        <f t="shared" si="253"/>
        <v>-</v>
      </c>
      <c r="E541" s="108" t="str">
        <f t="shared" si="253"/>
        <v>-</v>
      </c>
      <c r="F541" s="108" t="str">
        <f t="shared" si="253"/>
        <v>-</v>
      </c>
      <c r="G541" s="108" t="str">
        <f t="shared" si="253"/>
        <v>-</v>
      </c>
      <c r="H541" s="108" t="str">
        <f t="shared" si="253"/>
        <v>-</v>
      </c>
      <c r="I541" s="108" t="str">
        <f t="shared" si="253"/>
        <v>-</v>
      </c>
      <c r="J541" s="108" t="str">
        <f t="shared" si="253"/>
        <v>-</v>
      </c>
      <c r="K541" s="108" t="str">
        <f t="shared" si="253"/>
        <v>-</v>
      </c>
      <c r="L541" s="108" t="str">
        <f t="shared" si="253"/>
        <v>-</v>
      </c>
      <c r="M541" s="108" t="str">
        <f t="shared" si="253"/>
        <v>-</v>
      </c>
      <c r="N541" s="108" t="str">
        <f t="shared" si="253"/>
        <v>-</v>
      </c>
      <c r="O541" s="108" t="str">
        <f t="shared" si="253"/>
        <v>-</v>
      </c>
      <c r="P541" s="108" t="str">
        <f t="shared" si="253"/>
        <v>-</v>
      </c>
      <c r="Q541" s="108" t="str">
        <f t="shared" si="253"/>
        <v>-</v>
      </c>
      <c r="R541" s="108" t="str">
        <f t="shared" si="253"/>
        <v>-</v>
      </c>
      <c r="S541" s="108" t="str">
        <f t="shared" si="253"/>
        <v>-</v>
      </c>
      <c r="T541" s="108" t="str">
        <f t="shared" si="253"/>
        <v>-</v>
      </c>
      <c r="U541" s="108" t="str">
        <f t="shared" si="253"/>
        <v>-</v>
      </c>
      <c r="V541" s="108" t="str">
        <f t="shared" si="253"/>
        <v>-</v>
      </c>
      <c r="W541" s="108" t="str">
        <f t="shared" si="253"/>
        <v>-</v>
      </c>
      <c r="X541" s="108" t="str">
        <f t="shared" si="253"/>
        <v>-</v>
      </c>
      <c r="Y541" s="108" t="str">
        <f t="shared" si="253"/>
        <v>-</v>
      </c>
      <c r="Z541" s="108" t="str">
        <f t="shared" si="253"/>
        <v>-</v>
      </c>
      <c r="AA541" s="108" t="str">
        <f t="shared" si="253"/>
        <v>-</v>
      </c>
      <c r="AB541" s="108" t="str">
        <f t="shared" si="253"/>
        <v>-</v>
      </c>
      <c r="AC541" s="108" t="str">
        <f t="shared" si="253"/>
        <v>-</v>
      </c>
      <c r="AD541" s="108" t="str">
        <f t="shared" si="253"/>
        <v>-</v>
      </c>
      <c r="AE541" s="108" t="str">
        <f t="shared" si="253"/>
        <v>-</v>
      </c>
      <c r="AF541" s="108" t="str">
        <f t="shared" si="253"/>
        <v>-</v>
      </c>
      <c r="AG541" s="108" t="str">
        <f t="shared" si="253"/>
        <v>-</v>
      </c>
      <c r="AH541" s="108" t="str">
        <f t="shared" si="253"/>
        <v>-</v>
      </c>
      <c r="AI541" s="108" t="str">
        <f t="shared" si="253"/>
        <v>-</v>
      </c>
      <c r="AJ541" s="108" t="str">
        <f t="shared" si="253"/>
        <v>-</v>
      </c>
      <c r="AK541" s="108" t="str">
        <f t="shared" si="253"/>
        <v>-</v>
      </c>
      <c r="AL541" s="108" t="str">
        <f t="shared" si="253"/>
        <v>-</v>
      </c>
      <c r="AM541" s="108" t="str">
        <f t="shared" si="253"/>
        <v>-</v>
      </c>
      <c r="AN541" s="108" t="str">
        <f t="shared" si="253"/>
        <v>-</v>
      </c>
      <c r="AO541" s="108" t="str">
        <f t="shared" si="253"/>
        <v>-</v>
      </c>
      <c r="AP541" s="109">
        <f t="shared" si="198"/>
        <v>0</v>
      </c>
      <c r="AQ541" s="88" t="str">
        <f t="shared" si="199"/>
        <v>-</v>
      </c>
      <c r="AR541" s="108" t="str">
        <f t="shared" si="200"/>
        <v>-</v>
      </c>
      <c r="AT541" s="2">
        <f t="shared" si="206"/>
        <v>50</v>
      </c>
      <c r="AU541" s="88" t="str">
        <f t="shared" si="201"/>
        <v>-</v>
      </c>
      <c r="AV541" s="110">
        <f t="shared" si="202"/>
        <v>0</v>
      </c>
      <c r="AW541">
        <f t="shared" si="203"/>
        <v>0</v>
      </c>
    </row>
    <row r="542" spans="1:49">
      <c r="A542" s="114">
        <f t="shared" si="204"/>
        <v>51</v>
      </c>
      <c r="B542" s="108" t="str">
        <f t="shared" ref="B542:AO542" si="254">IF(B$489="ДА",B346,"-")</f>
        <v>-</v>
      </c>
      <c r="C542" s="108" t="str">
        <f t="shared" si="254"/>
        <v>-</v>
      </c>
      <c r="D542" s="108" t="str">
        <f t="shared" si="254"/>
        <v>-</v>
      </c>
      <c r="E542" s="108" t="str">
        <f t="shared" si="254"/>
        <v>-</v>
      </c>
      <c r="F542" s="108">
        <f t="shared" si="254"/>
        <v>6</v>
      </c>
      <c r="G542" s="108" t="str">
        <f t="shared" si="254"/>
        <v>-</v>
      </c>
      <c r="H542" s="108" t="str">
        <f t="shared" si="254"/>
        <v>-</v>
      </c>
      <c r="I542" s="108">
        <f t="shared" si="254"/>
        <v>9</v>
      </c>
      <c r="J542" s="108">
        <f t="shared" si="254"/>
        <v>4</v>
      </c>
      <c r="K542" s="108" t="str">
        <f t="shared" si="254"/>
        <v>-</v>
      </c>
      <c r="L542" s="108">
        <f t="shared" si="254"/>
        <v>4</v>
      </c>
      <c r="M542" s="108">
        <f t="shared" si="254"/>
        <v>6</v>
      </c>
      <c r="N542" s="108">
        <f t="shared" si="254"/>
        <v>8</v>
      </c>
      <c r="O542" s="108">
        <f t="shared" si="254"/>
        <v>4</v>
      </c>
      <c r="P542" s="108" t="str">
        <f t="shared" si="254"/>
        <v>-</v>
      </c>
      <c r="Q542" s="108">
        <f t="shared" si="254"/>
        <v>2</v>
      </c>
      <c r="R542" s="108" t="str">
        <f t="shared" si="254"/>
        <v>-</v>
      </c>
      <c r="S542" s="108" t="str">
        <f t="shared" si="254"/>
        <v>-</v>
      </c>
      <c r="T542" s="108">
        <f t="shared" si="254"/>
        <v>8</v>
      </c>
      <c r="U542" s="108" t="str">
        <f t="shared" si="254"/>
        <v>-</v>
      </c>
      <c r="V542" s="108" t="str">
        <f t="shared" si="254"/>
        <v>-</v>
      </c>
      <c r="W542" s="108" t="str">
        <f t="shared" si="254"/>
        <v>-</v>
      </c>
      <c r="X542" s="108" t="str">
        <f t="shared" si="254"/>
        <v>-</v>
      </c>
      <c r="Y542" s="108" t="str">
        <f t="shared" si="254"/>
        <v>-</v>
      </c>
      <c r="Z542" s="108" t="str">
        <f t="shared" si="254"/>
        <v>-</v>
      </c>
      <c r="AA542" s="108" t="str">
        <f t="shared" si="254"/>
        <v>-</v>
      </c>
      <c r="AB542" s="108" t="str">
        <f t="shared" si="254"/>
        <v>-</v>
      </c>
      <c r="AC542" s="108" t="str">
        <f t="shared" si="254"/>
        <v>-</v>
      </c>
      <c r="AD542" s="108">
        <f t="shared" si="254"/>
        <v>4</v>
      </c>
      <c r="AE542" s="108" t="str">
        <f t="shared" si="254"/>
        <v>-</v>
      </c>
      <c r="AF542" s="108" t="str">
        <f t="shared" si="254"/>
        <v>-</v>
      </c>
      <c r="AG542" s="108" t="str">
        <f t="shared" si="254"/>
        <v>-</v>
      </c>
      <c r="AH542" s="108" t="str">
        <f t="shared" si="254"/>
        <v>-</v>
      </c>
      <c r="AI542" s="108" t="str">
        <f t="shared" si="254"/>
        <v>-</v>
      </c>
      <c r="AJ542" s="108" t="str">
        <f t="shared" si="254"/>
        <v>-</v>
      </c>
      <c r="AK542" s="108" t="str">
        <f t="shared" si="254"/>
        <v>-</v>
      </c>
      <c r="AL542" s="108" t="str">
        <f t="shared" si="254"/>
        <v>-</v>
      </c>
      <c r="AM542" s="108" t="str">
        <f t="shared" si="254"/>
        <v>-</v>
      </c>
      <c r="AN542" s="108">
        <f t="shared" si="254"/>
        <v>5</v>
      </c>
      <c r="AO542" s="108" t="str">
        <f t="shared" si="254"/>
        <v>-</v>
      </c>
      <c r="AP542" s="109">
        <f t="shared" si="198"/>
        <v>11</v>
      </c>
      <c r="AQ542" s="88">
        <f t="shared" si="199"/>
        <v>5.4545884545454539</v>
      </c>
      <c r="AR542" s="108">
        <f t="shared" si="200"/>
        <v>20</v>
      </c>
      <c r="AT542" s="2">
        <f t="shared" si="206"/>
        <v>51</v>
      </c>
      <c r="AU542" s="88">
        <f t="shared" si="201"/>
        <v>5.4545884545454539</v>
      </c>
      <c r="AV542" s="110">
        <f t="shared" si="202"/>
        <v>12</v>
      </c>
      <c r="AW542">
        <f t="shared" si="203"/>
        <v>11</v>
      </c>
    </row>
    <row r="543" spans="1:49">
      <c r="A543" s="114">
        <f t="shared" si="204"/>
        <v>52</v>
      </c>
      <c r="B543" s="108" t="str">
        <f t="shared" ref="B543:AO543" si="255">IF(B$489="ДА",B347,"-")</f>
        <v>-</v>
      </c>
      <c r="C543" s="108" t="str">
        <f t="shared" si="255"/>
        <v>-</v>
      </c>
      <c r="D543" s="108" t="str">
        <f t="shared" si="255"/>
        <v>-</v>
      </c>
      <c r="E543" s="108" t="str">
        <f t="shared" si="255"/>
        <v>-</v>
      </c>
      <c r="F543" s="108" t="str">
        <f t="shared" si="255"/>
        <v>-</v>
      </c>
      <c r="G543" s="108" t="str">
        <f t="shared" si="255"/>
        <v>-</v>
      </c>
      <c r="H543" s="108" t="str">
        <f t="shared" si="255"/>
        <v>-</v>
      </c>
      <c r="I543" s="108" t="str">
        <f t="shared" si="255"/>
        <v>-</v>
      </c>
      <c r="J543" s="108" t="str">
        <f t="shared" si="255"/>
        <v>-</v>
      </c>
      <c r="K543" s="108" t="str">
        <f t="shared" si="255"/>
        <v>-</v>
      </c>
      <c r="L543" s="108" t="str">
        <f t="shared" si="255"/>
        <v>-</v>
      </c>
      <c r="M543" s="108" t="str">
        <f t="shared" si="255"/>
        <v>-</v>
      </c>
      <c r="N543" s="108" t="str">
        <f t="shared" si="255"/>
        <v>-</v>
      </c>
      <c r="O543" s="108" t="str">
        <f t="shared" si="255"/>
        <v>-</v>
      </c>
      <c r="P543" s="108" t="str">
        <f t="shared" si="255"/>
        <v>-</v>
      </c>
      <c r="Q543" s="108" t="str">
        <f t="shared" si="255"/>
        <v>-</v>
      </c>
      <c r="R543" s="108" t="str">
        <f t="shared" si="255"/>
        <v>-</v>
      </c>
      <c r="S543" s="108" t="str">
        <f t="shared" si="255"/>
        <v>-</v>
      </c>
      <c r="T543" s="108" t="str">
        <f t="shared" si="255"/>
        <v>-</v>
      </c>
      <c r="U543" s="108" t="str">
        <f t="shared" si="255"/>
        <v>-</v>
      </c>
      <c r="V543" s="108" t="str">
        <f t="shared" si="255"/>
        <v>-</v>
      </c>
      <c r="W543" s="108" t="str">
        <f t="shared" si="255"/>
        <v>-</v>
      </c>
      <c r="X543" s="108" t="str">
        <f t="shared" si="255"/>
        <v>-</v>
      </c>
      <c r="Y543" s="108" t="str">
        <f t="shared" si="255"/>
        <v>-</v>
      </c>
      <c r="Z543" s="108" t="str">
        <f t="shared" si="255"/>
        <v>-</v>
      </c>
      <c r="AA543" s="108" t="str">
        <f t="shared" si="255"/>
        <v>-</v>
      </c>
      <c r="AB543" s="108" t="str">
        <f t="shared" si="255"/>
        <v>-</v>
      </c>
      <c r="AC543" s="108" t="str">
        <f t="shared" si="255"/>
        <v>-</v>
      </c>
      <c r="AD543" s="108" t="str">
        <f t="shared" si="255"/>
        <v>-</v>
      </c>
      <c r="AE543" s="108" t="str">
        <f t="shared" si="255"/>
        <v>-</v>
      </c>
      <c r="AF543" s="108" t="str">
        <f t="shared" si="255"/>
        <v>-</v>
      </c>
      <c r="AG543" s="108" t="str">
        <f t="shared" si="255"/>
        <v>-</v>
      </c>
      <c r="AH543" s="108" t="str">
        <f t="shared" si="255"/>
        <v>-</v>
      </c>
      <c r="AI543" s="108" t="str">
        <f t="shared" si="255"/>
        <v>-</v>
      </c>
      <c r="AJ543" s="108" t="str">
        <f t="shared" si="255"/>
        <v>-</v>
      </c>
      <c r="AK543" s="108" t="str">
        <f t="shared" si="255"/>
        <v>-</v>
      </c>
      <c r="AL543" s="108" t="str">
        <f t="shared" si="255"/>
        <v>-</v>
      </c>
      <c r="AM543" s="108" t="str">
        <f t="shared" si="255"/>
        <v>-</v>
      </c>
      <c r="AN543" s="108" t="str">
        <f t="shared" si="255"/>
        <v>-</v>
      </c>
      <c r="AO543" s="108" t="str">
        <f t="shared" si="255"/>
        <v>-</v>
      </c>
      <c r="AP543" s="109">
        <f t="shared" si="198"/>
        <v>0</v>
      </c>
      <c r="AQ543" s="88" t="str">
        <f t="shared" si="199"/>
        <v>-</v>
      </c>
      <c r="AR543" s="108" t="str">
        <f t="shared" si="200"/>
        <v>-</v>
      </c>
      <c r="AT543" s="2">
        <f t="shared" si="206"/>
        <v>52</v>
      </c>
      <c r="AU543" s="88" t="str">
        <f t="shared" si="201"/>
        <v>-</v>
      </c>
      <c r="AV543" s="110">
        <f t="shared" si="202"/>
        <v>0</v>
      </c>
      <c r="AW543">
        <f t="shared" si="203"/>
        <v>0</v>
      </c>
    </row>
    <row r="544" spans="1:49">
      <c r="A544" s="114">
        <f t="shared" si="204"/>
        <v>53</v>
      </c>
      <c r="B544" s="108" t="str">
        <f t="shared" ref="B544:AO544" si="256">IF(B$489="ДА",B348,"-")</f>
        <v>-</v>
      </c>
      <c r="C544" s="108" t="str">
        <f t="shared" si="256"/>
        <v>-</v>
      </c>
      <c r="D544" s="108" t="str">
        <f t="shared" si="256"/>
        <v>-</v>
      </c>
      <c r="E544" s="108" t="str">
        <f t="shared" si="256"/>
        <v>-</v>
      </c>
      <c r="F544" s="108" t="str">
        <f t="shared" si="256"/>
        <v>-</v>
      </c>
      <c r="G544" s="108" t="str">
        <f t="shared" si="256"/>
        <v>-</v>
      </c>
      <c r="H544" s="108" t="str">
        <f t="shared" si="256"/>
        <v>-</v>
      </c>
      <c r="I544" s="108" t="str">
        <f t="shared" si="256"/>
        <v>-</v>
      </c>
      <c r="J544" s="108" t="str">
        <f t="shared" si="256"/>
        <v>-</v>
      </c>
      <c r="K544" s="108" t="str">
        <f t="shared" si="256"/>
        <v>-</v>
      </c>
      <c r="L544" s="108" t="str">
        <f t="shared" si="256"/>
        <v>-</v>
      </c>
      <c r="M544" s="108" t="str">
        <f t="shared" si="256"/>
        <v>-</v>
      </c>
      <c r="N544" s="108" t="str">
        <f t="shared" si="256"/>
        <v>-</v>
      </c>
      <c r="O544" s="108" t="str">
        <f t="shared" si="256"/>
        <v>-</v>
      </c>
      <c r="P544" s="108" t="str">
        <f t="shared" si="256"/>
        <v>-</v>
      </c>
      <c r="Q544" s="108" t="str">
        <f t="shared" si="256"/>
        <v>-</v>
      </c>
      <c r="R544" s="108" t="str">
        <f t="shared" si="256"/>
        <v>-</v>
      </c>
      <c r="S544" s="108" t="str">
        <f t="shared" si="256"/>
        <v>-</v>
      </c>
      <c r="T544" s="108" t="str">
        <f t="shared" si="256"/>
        <v>-</v>
      </c>
      <c r="U544" s="108" t="str">
        <f t="shared" si="256"/>
        <v>-</v>
      </c>
      <c r="V544" s="108" t="str">
        <f t="shared" si="256"/>
        <v>-</v>
      </c>
      <c r="W544" s="108" t="str">
        <f t="shared" si="256"/>
        <v>-</v>
      </c>
      <c r="X544" s="108" t="str">
        <f t="shared" si="256"/>
        <v>-</v>
      </c>
      <c r="Y544" s="108" t="str">
        <f t="shared" si="256"/>
        <v>-</v>
      </c>
      <c r="Z544" s="108" t="str">
        <f t="shared" si="256"/>
        <v>-</v>
      </c>
      <c r="AA544" s="108" t="str">
        <f t="shared" si="256"/>
        <v>-</v>
      </c>
      <c r="AB544" s="108" t="str">
        <f t="shared" si="256"/>
        <v>-</v>
      </c>
      <c r="AC544" s="108" t="str">
        <f t="shared" si="256"/>
        <v>-</v>
      </c>
      <c r="AD544" s="108" t="str">
        <f t="shared" si="256"/>
        <v>-</v>
      </c>
      <c r="AE544" s="108" t="str">
        <f t="shared" si="256"/>
        <v>-</v>
      </c>
      <c r="AF544" s="108" t="str">
        <f t="shared" si="256"/>
        <v>-</v>
      </c>
      <c r="AG544" s="108" t="str">
        <f t="shared" si="256"/>
        <v>-</v>
      </c>
      <c r="AH544" s="108" t="str">
        <f t="shared" si="256"/>
        <v>-</v>
      </c>
      <c r="AI544" s="108" t="str">
        <f t="shared" si="256"/>
        <v>-</v>
      </c>
      <c r="AJ544" s="108" t="str">
        <f t="shared" si="256"/>
        <v>-</v>
      </c>
      <c r="AK544" s="108" t="str">
        <f t="shared" si="256"/>
        <v>-</v>
      </c>
      <c r="AL544" s="108" t="str">
        <f t="shared" si="256"/>
        <v>-</v>
      </c>
      <c r="AM544" s="108" t="str">
        <f t="shared" si="256"/>
        <v>-</v>
      </c>
      <c r="AN544" s="108" t="str">
        <f t="shared" si="256"/>
        <v>-</v>
      </c>
      <c r="AO544" s="108" t="str">
        <f t="shared" si="256"/>
        <v>-</v>
      </c>
      <c r="AP544" s="109">
        <f t="shared" si="198"/>
        <v>0</v>
      </c>
      <c r="AQ544" s="88" t="str">
        <f t="shared" si="199"/>
        <v>-</v>
      </c>
      <c r="AR544" s="108" t="str">
        <f t="shared" si="200"/>
        <v>-</v>
      </c>
      <c r="AT544" s="2">
        <f t="shared" si="206"/>
        <v>53</v>
      </c>
      <c r="AU544" s="88" t="str">
        <f t="shared" si="201"/>
        <v>-</v>
      </c>
      <c r="AV544" s="110">
        <f t="shared" si="202"/>
        <v>0</v>
      </c>
      <c r="AW544">
        <f t="shared" si="203"/>
        <v>0</v>
      </c>
    </row>
    <row r="545" spans="1:49">
      <c r="A545" s="114">
        <f t="shared" si="204"/>
        <v>54</v>
      </c>
      <c r="B545" s="108" t="str">
        <f t="shared" ref="B545:AO545" si="257">IF(B$489="ДА",B349,"-")</f>
        <v>-</v>
      </c>
      <c r="C545" s="108" t="str">
        <f t="shared" si="257"/>
        <v>-</v>
      </c>
      <c r="D545" s="108" t="str">
        <f t="shared" si="257"/>
        <v>-</v>
      </c>
      <c r="E545" s="108" t="str">
        <f t="shared" si="257"/>
        <v>-</v>
      </c>
      <c r="F545" s="108" t="str">
        <f t="shared" si="257"/>
        <v>-</v>
      </c>
      <c r="G545" s="108" t="str">
        <f t="shared" si="257"/>
        <v>-</v>
      </c>
      <c r="H545" s="108" t="str">
        <f t="shared" si="257"/>
        <v>-</v>
      </c>
      <c r="I545" s="108" t="str">
        <f t="shared" si="257"/>
        <v>-</v>
      </c>
      <c r="J545" s="108" t="str">
        <f t="shared" si="257"/>
        <v>-</v>
      </c>
      <c r="K545" s="108" t="str">
        <f t="shared" si="257"/>
        <v>-</v>
      </c>
      <c r="L545" s="108" t="str">
        <f t="shared" si="257"/>
        <v>-</v>
      </c>
      <c r="M545" s="108" t="str">
        <f t="shared" si="257"/>
        <v>-</v>
      </c>
      <c r="N545" s="108" t="str">
        <f t="shared" si="257"/>
        <v>-</v>
      </c>
      <c r="O545" s="108" t="str">
        <f t="shared" si="257"/>
        <v>-</v>
      </c>
      <c r="P545" s="108" t="str">
        <f t="shared" si="257"/>
        <v>-</v>
      </c>
      <c r="Q545" s="108" t="str">
        <f t="shared" si="257"/>
        <v>-</v>
      </c>
      <c r="R545" s="108" t="str">
        <f t="shared" si="257"/>
        <v>-</v>
      </c>
      <c r="S545" s="108" t="str">
        <f t="shared" si="257"/>
        <v>-</v>
      </c>
      <c r="T545" s="108" t="str">
        <f t="shared" si="257"/>
        <v>-</v>
      </c>
      <c r="U545" s="108" t="str">
        <f t="shared" si="257"/>
        <v>-</v>
      </c>
      <c r="V545" s="108" t="str">
        <f t="shared" si="257"/>
        <v>-</v>
      </c>
      <c r="W545" s="108" t="str">
        <f t="shared" si="257"/>
        <v>-</v>
      </c>
      <c r="X545" s="108" t="str">
        <f t="shared" si="257"/>
        <v>-</v>
      </c>
      <c r="Y545" s="108" t="str">
        <f t="shared" si="257"/>
        <v>-</v>
      </c>
      <c r="Z545" s="108" t="str">
        <f t="shared" si="257"/>
        <v>-</v>
      </c>
      <c r="AA545" s="108" t="str">
        <f t="shared" si="257"/>
        <v>-</v>
      </c>
      <c r="AB545" s="108" t="str">
        <f t="shared" si="257"/>
        <v>-</v>
      </c>
      <c r="AC545" s="108" t="str">
        <f t="shared" si="257"/>
        <v>-</v>
      </c>
      <c r="AD545" s="108" t="str">
        <f t="shared" si="257"/>
        <v>-</v>
      </c>
      <c r="AE545" s="108" t="str">
        <f t="shared" si="257"/>
        <v>-</v>
      </c>
      <c r="AF545" s="108" t="str">
        <f t="shared" si="257"/>
        <v>-</v>
      </c>
      <c r="AG545" s="108" t="str">
        <f t="shared" si="257"/>
        <v>-</v>
      </c>
      <c r="AH545" s="108" t="str">
        <f t="shared" si="257"/>
        <v>-</v>
      </c>
      <c r="AI545" s="108" t="str">
        <f t="shared" si="257"/>
        <v>-</v>
      </c>
      <c r="AJ545" s="108" t="str">
        <f t="shared" si="257"/>
        <v>-</v>
      </c>
      <c r="AK545" s="108" t="str">
        <f t="shared" si="257"/>
        <v>-</v>
      </c>
      <c r="AL545" s="108" t="str">
        <f t="shared" si="257"/>
        <v>-</v>
      </c>
      <c r="AM545" s="108" t="str">
        <f t="shared" si="257"/>
        <v>-</v>
      </c>
      <c r="AN545" s="108" t="str">
        <f t="shared" si="257"/>
        <v>-</v>
      </c>
      <c r="AO545" s="108" t="str">
        <f t="shared" si="257"/>
        <v>-</v>
      </c>
      <c r="AP545" s="109">
        <f t="shared" si="198"/>
        <v>0</v>
      </c>
      <c r="AQ545" s="88" t="str">
        <f t="shared" si="199"/>
        <v>-</v>
      </c>
      <c r="AR545" s="108" t="str">
        <f t="shared" si="200"/>
        <v>-</v>
      </c>
      <c r="AT545" s="2">
        <f t="shared" si="206"/>
        <v>54</v>
      </c>
      <c r="AU545" s="88" t="str">
        <f t="shared" si="201"/>
        <v>-</v>
      </c>
      <c r="AV545" s="110">
        <f t="shared" si="202"/>
        <v>0</v>
      </c>
      <c r="AW545">
        <f t="shared" si="203"/>
        <v>0</v>
      </c>
    </row>
    <row r="546" spans="1:49">
      <c r="A546" s="114">
        <f t="shared" si="204"/>
        <v>55</v>
      </c>
      <c r="B546" s="108" t="str">
        <f t="shared" ref="B546:AO546" si="258">IF(B$489="ДА",B350,"-")</f>
        <v>-</v>
      </c>
      <c r="C546" s="108" t="str">
        <f t="shared" si="258"/>
        <v>-</v>
      </c>
      <c r="D546" s="108" t="str">
        <f t="shared" si="258"/>
        <v>-</v>
      </c>
      <c r="E546" s="108" t="str">
        <f t="shared" si="258"/>
        <v>-</v>
      </c>
      <c r="F546" s="108" t="str">
        <f t="shared" si="258"/>
        <v>-</v>
      </c>
      <c r="G546" s="108" t="str">
        <f t="shared" si="258"/>
        <v>-</v>
      </c>
      <c r="H546" s="108" t="str">
        <f t="shared" si="258"/>
        <v>-</v>
      </c>
      <c r="I546" s="108" t="str">
        <f t="shared" si="258"/>
        <v>-</v>
      </c>
      <c r="J546" s="108" t="str">
        <f t="shared" si="258"/>
        <v>-</v>
      </c>
      <c r="K546" s="108" t="str">
        <f t="shared" si="258"/>
        <v>-</v>
      </c>
      <c r="L546" s="108" t="str">
        <f t="shared" si="258"/>
        <v>-</v>
      </c>
      <c r="M546" s="108" t="str">
        <f t="shared" si="258"/>
        <v>-</v>
      </c>
      <c r="N546" s="108" t="str">
        <f t="shared" si="258"/>
        <v>-</v>
      </c>
      <c r="O546" s="108" t="str">
        <f t="shared" si="258"/>
        <v>-</v>
      </c>
      <c r="P546" s="108" t="str">
        <f t="shared" si="258"/>
        <v>-</v>
      </c>
      <c r="Q546" s="108" t="str">
        <f t="shared" si="258"/>
        <v>-</v>
      </c>
      <c r="R546" s="108" t="str">
        <f t="shared" si="258"/>
        <v>-</v>
      </c>
      <c r="S546" s="108" t="str">
        <f t="shared" si="258"/>
        <v>-</v>
      </c>
      <c r="T546" s="108" t="str">
        <f t="shared" si="258"/>
        <v>-</v>
      </c>
      <c r="U546" s="108" t="str">
        <f t="shared" si="258"/>
        <v>-</v>
      </c>
      <c r="V546" s="108" t="str">
        <f t="shared" si="258"/>
        <v>-</v>
      </c>
      <c r="W546" s="108" t="str">
        <f t="shared" si="258"/>
        <v>-</v>
      </c>
      <c r="X546" s="108" t="str">
        <f t="shared" si="258"/>
        <v>-</v>
      </c>
      <c r="Y546" s="108" t="str">
        <f t="shared" si="258"/>
        <v>-</v>
      </c>
      <c r="Z546" s="108" t="str">
        <f t="shared" si="258"/>
        <v>-</v>
      </c>
      <c r="AA546" s="108" t="str">
        <f t="shared" si="258"/>
        <v>-</v>
      </c>
      <c r="AB546" s="108" t="str">
        <f t="shared" si="258"/>
        <v>-</v>
      </c>
      <c r="AC546" s="108" t="str">
        <f t="shared" si="258"/>
        <v>-</v>
      </c>
      <c r="AD546" s="108" t="str">
        <f t="shared" si="258"/>
        <v>-</v>
      </c>
      <c r="AE546" s="108" t="str">
        <f t="shared" si="258"/>
        <v>-</v>
      </c>
      <c r="AF546" s="108" t="str">
        <f t="shared" si="258"/>
        <v>-</v>
      </c>
      <c r="AG546" s="108" t="str">
        <f t="shared" si="258"/>
        <v>-</v>
      </c>
      <c r="AH546" s="108" t="str">
        <f t="shared" si="258"/>
        <v>-</v>
      </c>
      <c r="AI546" s="108" t="str">
        <f t="shared" si="258"/>
        <v>-</v>
      </c>
      <c r="AJ546" s="108" t="str">
        <f t="shared" si="258"/>
        <v>-</v>
      </c>
      <c r="AK546" s="108" t="str">
        <f t="shared" si="258"/>
        <v>-</v>
      </c>
      <c r="AL546" s="108" t="str">
        <f t="shared" si="258"/>
        <v>-</v>
      </c>
      <c r="AM546" s="108" t="str">
        <f t="shared" si="258"/>
        <v>-</v>
      </c>
      <c r="AN546" s="108" t="str">
        <f t="shared" si="258"/>
        <v>-</v>
      </c>
      <c r="AO546" s="108" t="str">
        <f t="shared" si="258"/>
        <v>-</v>
      </c>
      <c r="AP546" s="109">
        <f t="shared" si="198"/>
        <v>0</v>
      </c>
      <c r="AQ546" s="88" t="str">
        <f t="shared" si="199"/>
        <v>-</v>
      </c>
      <c r="AR546" s="108" t="str">
        <f t="shared" si="200"/>
        <v>-</v>
      </c>
      <c r="AT546" s="2">
        <f t="shared" si="206"/>
        <v>55</v>
      </c>
      <c r="AU546" s="88" t="str">
        <f t="shared" si="201"/>
        <v>-</v>
      </c>
      <c r="AV546" s="110">
        <f t="shared" si="202"/>
        <v>0</v>
      </c>
      <c r="AW546">
        <f t="shared" si="203"/>
        <v>0</v>
      </c>
    </row>
    <row r="547" spans="1:49">
      <c r="A547" s="114">
        <f t="shared" si="204"/>
        <v>56</v>
      </c>
      <c r="B547" s="108" t="str">
        <f t="shared" ref="B547:AO547" si="259">IF(B$489="ДА",B351,"-")</f>
        <v>-</v>
      </c>
      <c r="C547" s="108" t="str">
        <f t="shared" si="259"/>
        <v>-</v>
      </c>
      <c r="D547" s="108" t="str">
        <f t="shared" si="259"/>
        <v>-</v>
      </c>
      <c r="E547" s="108" t="str">
        <f t="shared" si="259"/>
        <v>-</v>
      </c>
      <c r="F547" s="108" t="str">
        <f t="shared" si="259"/>
        <v>-</v>
      </c>
      <c r="G547" s="108" t="str">
        <f t="shared" si="259"/>
        <v>-</v>
      </c>
      <c r="H547" s="108" t="str">
        <f t="shared" si="259"/>
        <v>-</v>
      </c>
      <c r="I547" s="108" t="str">
        <f t="shared" si="259"/>
        <v>-</v>
      </c>
      <c r="J547" s="108" t="str">
        <f t="shared" si="259"/>
        <v>-</v>
      </c>
      <c r="K547" s="108" t="str">
        <f t="shared" si="259"/>
        <v>-</v>
      </c>
      <c r="L547" s="108" t="str">
        <f t="shared" si="259"/>
        <v>-</v>
      </c>
      <c r="M547" s="108" t="str">
        <f t="shared" si="259"/>
        <v>-</v>
      </c>
      <c r="N547" s="108" t="str">
        <f t="shared" si="259"/>
        <v>-</v>
      </c>
      <c r="O547" s="108" t="str">
        <f t="shared" si="259"/>
        <v>-</v>
      </c>
      <c r="P547" s="108" t="str">
        <f t="shared" si="259"/>
        <v>-</v>
      </c>
      <c r="Q547" s="108" t="str">
        <f t="shared" si="259"/>
        <v>-</v>
      </c>
      <c r="R547" s="108" t="str">
        <f t="shared" si="259"/>
        <v>-</v>
      </c>
      <c r="S547" s="108" t="str">
        <f t="shared" si="259"/>
        <v>-</v>
      </c>
      <c r="T547" s="108" t="str">
        <f t="shared" si="259"/>
        <v>-</v>
      </c>
      <c r="U547" s="108" t="str">
        <f t="shared" si="259"/>
        <v>-</v>
      </c>
      <c r="V547" s="108" t="str">
        <f t="shared" si="259"/>
        <v>-</v>
      </c>
      <c r="W547" s="108" t="str">
        <f t="shared" si="259"/>
        <v>-</v>
      </c>
      <c r="X547" s="108" t="str">
        <f t="shared" si="259"/>
        <v>-</v>
      </c>
      <c r="Y547" s="108" t="str">
        <f t="shared" si="259"/>
        <v>-</v>
      </c>
      <c r="Z547" s="108" t="str">
        <f t="shared" si="259"/>
        <v>-</v>
      </c>
      <c r="AA547" s="108" t="str">
        <f t="shared" si="259"/>
        <v>-</v>
      </c>
      <c r="AB547" s="108" t="str">
        <f t="shared" si="259"/>
        <v>-</v>
      </c>
      <c r="AC547" s="108" t="str">
        <f t="shared" si="259"/>
        <v>-</v>
      </c>
      <c r="AD547" s="108" t="str">
        <f t="shared" si="259"/>
        <v>-</v>
      </c>
      <c r="AE547" s="108" t="str">
        <f t="shared" si="259"/>
        <v>-</v>
      </c>
      <c r="AF547" s="108" t="str">
        <f t="shared" si="259"/>
        <v>-</v>
      </c>
      <c r="AG547" s="108" t="str">
        <f t="shared" si="259"/>
        <v>-</v>
      </c>
      <c r="AH547" s="108" t="str">
        <f t="shared" si="259"/>
        <v>-</v>
      </c>
      <c r="AI547" s="108" t="str">
        <f t="shared" si="259"/>
        <v>-</v>
      </c>
      <c r="AJ547" s="108" t="str">
        <f t="shared" si="259"/>
        <v>-</v>
      </c>
      <c r="AK547" s="108" t="str">
        <f t="shared" si="259"/>
        <v>-</v>
      </c>
      <c r="AL547" s="108" t="str">
        <f t="shared" si="259"/>
        <v>-</v>
      </c>
      <c r="AM547" s="108" t="str">
        <f t="shared" si="259"/>
        <v>-</v>
      </c>
      <c r="AN547" s="108" t="str">
        <f t="shared" si="259"/>
        <v>-</v>
      </c>
      <c r="AO547" s="108" t="str">
        <f t="shared" si="259"/>
        <v>-</v>
      </c>
      <c r="AP547" s="109">
        <f t="shared" si="198"/>
        <v>0</v>
      </c>
      <c r="AQ547" s="88" t="str">
        <f t="shared" si="199"/>
        <v>-</v>
      </c>
      <c r="AR547" s="108" t="str">
        <f t="shared" si="200"/>
        <v>-</v>
      </c>
      <c r="AT547" s="2">
        <f t="shared" si="206"/>
        <v>56</v>
      </c>
      <c r="AU547" s="88" t="str">
        <f t="shared" si="201"/>
        <v>-</v>
      </c>
      <c r="AV547" s="110">
        <f t="shared" si="202"/>
        <v>0</v>
      </c>
      <c r="AW547">
        <f t="shared" si="203"/>
        <v>0</v>
      </c>
    </row>
    <row r="548" spans="1:49">
      <c r="A548" s="114">
        <f t="shared" si="204"/>
        <v>57</v>
      </c>
      <c r="B548" s="108" t="str">
        <f t="shared" ref="B548:AO548" si="260">IF(B$489="ДА",B352,"-")</f>
        <v>-</v>
      </c>
      <c r="C548" s="108" t="str">
        <f t="shared" si="260"/>
        <v>-</v>
      </c>
      <c r="D548" s="108" t="str">
        <f t="shared" si="260"/>
        <v>-</v>
      </c>
      <c r="E548" s="108" t="str">
        <f t="shared" si="260"/>
        <v>-</v>
      </c>
      <c r="F548" s="108" t="str">
        <f t="shared" si="260"/>
        <v>-</v>
      </c>
      <c r="G548" s="108" t="str">
        <f t="shared" si="260"/>
        <v>-</v>
      </c>
      <c r="H548" s="108" t="str">
        <f t="shared" si="260"/>
        <v>-</v>
      </c>
      <c r="I548" s="108" t="str">
        <f t="shared" si="260"/>
        <v>-</v>
      </c>
      <c r="J548" s="108" t="str">
        <f t="shared" si="260"/>
        <v>-</v>
      </c>
      <c r="K548" s="108" t="str">
        <f t="shared" si="260"/>
        <v>-</v>
      </c>
      <c r="L548" s="108" t="str">
        <f t="shared" si="260"/>
        <v>-</v>
      </c>
      <c r="M548" s="108" t="str">
        <f t="shared" si="260"/>
        <v>-</v>
      </c>
      <c r="N548" s="108" t="str">
        <f t="shared" si="260"/>
        <v>-</v>
      </c>
      <c r="O548" s="108" t="str">
        <f t="shared" si="260"/>
        <v>-</v>
      </c>
      <c r="P548" s="108" t="str">
        <f t="shared" si="260"/>
        <v>-</v>
      </c>
      <c r="Q548" s="108" t="str">
        <f t="shared" si="260"/>
        <v>-</v>
      </c>
      <c r="R548" s="108" t="str">
        <f t="shared" si="260"/>
        <v>-</v>
      </c>
      <c r="S548" s="108" t="str">
        <f t="shared" si="260"/>
        <v>-</v>
      </c>
      <c r="T548" s="108" t="str">
        <f t="shared" si="260"/>
        <v>-</v>
      </c>
      <c r="U548" s="108" t="str">
        <f t="shared" si="260"/>
        <v>-</v>
      </c>
      <c r="V548" s="108" t="str">
        <f t="shared" si="260"/>
        <v>-</v>
      </c>
      <c r="W548" s="108" t="str">
        <f t="shared" si="260"/>
        <v>-</v>
      </c>
      <c r="X548" s="108" t="str">
        <f t="shared" si="260"/>
        <v>-</v>
      </c>
      <c r="Y548" s="108" t="str">
        <f t="shared" si="260"/>
        <v>-</v>
      </c>
      <c r="Z548" s="108" t="str">
        <f t="shared" si="260"/>
        <v>-</v>
      </c>
      <c r="AA548" s="108" t="str">
        <f t="shared" si="260"/>
        <v>-</v>
      </c>
      <c r="AB548" s="108" t="str">
        <f t="shared" si="260"/>
        <v>-</v>
      </c>
      <c r="AC548" s="108" t="str">
        <f t="shared" si="260"/>
        <v>-</v>
      </c>
      <c r="AD548" s="108" t="str">
        <f t="shared" si="260"/>
        <v>-</v>
      </c>
      <c r="AE548" s="108" t="str">
        <f t="shared" si="260"/>
        <v>-</v>
      </c>
      <c r="AF548" s="108" t="str">
        <f t="shared" si="260"/>
        <v>-</v>
      </c>
      <c r="AG548" s="108" t="str">
        <f t="shared" si="260"/>
        <v>-</v>
      </c>
      <c r="AH548" s="108" t="str">
        <f t="shared" si="260"/>
        <v>-</v>
      </c>
      <c r="AI548" s="108" t="str">
        <f t="shared" si="260"/>
        <v>-</v>
      </c>
      <c r="AJ548" s="108" t="str">
        <f t="shared" si="260"/>
        <v>-</v>
      </c>
      <c r="AK548" s="108" t="str">
        <f t="shared" si="260"/>
        <v>-</v>
      </c>
      <c r="AL548" s="108" t="str">
        <f t="shared" si="260"/>
        <v>-</v>
      </c>
      <c r="AM548" s="108" t="str">
        <f t="shared" si="260"/>
        <v>-</v>
      </c>
      <c r="AN548" s="108" t="str">
        <f t="shared" si="260"/>
        <v>-</v>
      </c>
      <c r="AO548" s="108" t="str">
        <f t="shared" si="260"/>
        <v>-</v>
      </c>
      <c r="AP548" s="109">
        <f t="shared" si="198"/>
        <v>0</v>
      </c>
      <c r="AQ548" s="88" t="str">
        <f t="shared" si="199"/>
        <v>-</v>
      </c>
      <c r="AR548" s="108" t="str">
        <f t="shared" si="200"/>
        <v>-</v>
      </c>
      <c r="AT548" s="2">
        <f t="shared" si="206"/>
        <v>57</v>
      </c>
      <c r="AU548" s="88" t="str">
        <f t="shared" si="201"/>
        <v>-</v>
      </c>
      <c r="AV548" s="110">
        <f t="shared" si="202"/>
        <v>0</v>
      </c>
      <c r="AW548">
        <f t="shared" si="203"/>
        <v>0</v>
      </c>
    </row>
    <row r="549" spans="1:49">
      <c r="A549" s="114">
        <f t="shared" si="204"/>
        <v>58</v>
      </c>
      <c r="B549" s="108" t="str">
        <f t="shared" ref="B549:AO549" si="261">IF(B$489="ДА",B353,"-")</f>
        <v>-</v>
      </c>
      <c r="C549" s="108" t="str">
        <f t="shared" si="261"/>
        <v>-</v>
      </c>
      <c r="D549" s="108" t="str">
        <f t="shared" si="261"/>
        <v>-</v>
      </c>
      <c r="E549" s="108" t="str">
        <f t="shared" si="261"/>
        <v>-</v>
      </c>
      <c r="F549" s="108" t="str">
        <f t="shared" si="261"/>
        <v>-</v>
      </c>
      <c r="G549" s="108" t="str">
        <f t="shared" si="261"/>
        <v>-</v>
      </c>
      <c r="H549" s="108" t="str">
        <f t="shared" si="261"/>
        <v>-</v>
      </c>
      <c r="I549" s="108" t="str">
        <f t="shared" si="261"/>
        <v>-</v>
      </c>
      <c r="J549" s="108" t="str">
        <f t="shared" si="261"/>
        <v>-</v>
      </c>
      <c r="K549" s="108" t="str">
        <f t="shared" si="261"/>
        <v>-</v>
      </c>
      <c r="L549" s="108" t="str">
        <f t="shared" si="261"/>
        <v>-</v>
      </c>
      <c r="M549" s="108" t="str">
        <f t="shared" si="261"/>
        <v>-</v>
      </c>
      <c r="N549" s="108" t="str">
        <f t="shared" si="261"/>
        <v>-</v>
      </c>
      <c r="O549" s="108" t="str">
        <f t="shared" si="261"/>
        <v>-</v>
      </c>
      <c r="P549" s="108" t="str">
        <f t="shared" si="261"/>
        <v>-</v>
      </c>
      <c r="Q549" s="108" t="str">
        <f t="shared" si="261"/>
        <v>-</v>
      </c>
      <c r="R549" s="108" t="str">
        <f t="shared" si="261"/>
        <v>-</v>
      </c>
      <c r="S549" s="108" t="str">
        <f t="shared" si="261"/>
        <v>-</v>
      </c>
      <c r="T549" s="108" t="str">
        <f t="shared" si="261"/>
        <v>-</v>
      </c>
      <c r="U549" s="108" t="str">
        <f t="shared" si="261"/>
        <v>-</v>
      </c>
      <c r="V549" s="108" t="str">
        <f t="shared" si="261"/>
        <v>-</v>
      </c>
      <c r="W549" s="108" t="str">
        <f t="shared" si="261"/>
        <v>-</v>
      </c>
      <c r="X549" s="108" t="str">
        <f t="shared" si="261"/>
        <v>-</v>
      </c>
      <c r="Y549" s="108" t="str">
        <f t="shared" si="261"/>
        <v>-</v>
      </c>
      <c r="Z549" s="108" t="str">
        <f t="shared" si="261"/>
        <v>-</v>
      </c>
      <c r="AA549" s="108" t="str">
        <f t="shared" si="261"/>
        <v>-</v>
      </c>
      <c r="AB549" s="108" t="str">
        <f t="shared" si="261"/>
        <v>-</v>
      </c>
      <c r="AC549" s="108" t="str">
        <f t="shared" si="261"/>
        <v>-</v>
      </c>
      <c r="AD549" s="108" t="str">
        <f t="shared" si="261"/>
        <v>-</v>
      </c>
      <c r="AE549" s="108" t="str">
        <f t="shared" si="261"/>
        <v>-</v>
      </c>
      <c r="AF549" s="108" t="str">
        <f t="shared" si="261"/>
        <v>-</v>
      </c>
      <c r="AG549" s="108" t="str">
        <f t="shared" si="261"/>
        <v>-</v>
      </c>
      <c r="AH549" s="108" t="str">
        <f t="shared" si="261"/>
        <v>-</v>
      </c>
      <c r="AI549" s="108" t="str">
        <f t="shared" si="261"/>
        <v>-</v>
      </c>
      <c r="AJ549" s="108" t="str">
        <f t="shared" si="261"/>
        <v>-</v>
      </c>
      <c r="AK549" s="108" t="str">
        <f t="shared" si="261"/>
        <v>-</v>
      </c>
      <c r="AL549" s="108" t="str">
        <f t="shared" si="261"/>
        <v>-</v>
      </c>
      <c r="AM549" s="108" t="str">
        <f t="shared" si="261"/>
        <v>-</v>
      </c>
      <c r="AN549" s="108" t="str">
        <f t="shared" si="261"/>
        <v>-</v>
      </c>
      <c r="AO549" s="108" t="str">
        <f t="shared" si="261"/>
        <v>-</v>
      </c>
      <c r="AP549" s="109">
        <f t="shared" si="198"/>
        <v>0</v>
      </c>
      <c r="AQ549" s="88" t="str">
        <f t="shared" si="199"/>
        <v>-</v>
      </c>
      <c r="AR549" s="108" t="str">
        <f t="shared" si="200"/>
        <v>-</v>
      </c>
      <c r="AT549" s="2">
        <f t="shared" si="206"/>
        <v>58</v>
      </c>
      <c r="AU549" s="88" t="str">
        <f t="shared" si="201"/>
        <v>-</v>
      </c>
      <c r="AV549" s="110">
        <f t="shared" si="202"/>
        <v>0</v>
      </c>
      <c r="AW549">
        <f t="shared" si="203"/>
        <v>0</v>
      </c>
    </row>
    <row r="550" spans="1:49">
      <c r="A550" s="114">
        <f t="shared" si="204"/>
        <v>59</v>
      </c>
      <c r="B550" s="108" t="str">
        <f t="shared" ref="B550:AO550" si="262">IF(B$489="ДА",B354,"-")</f>
        <v>-</v>
      </c>
      <c r="C550" s="108" t="str">
        <f t="shared" si="262"/>
        <v>-</v>
      </c>
      <c r="D550" s="108" t="str">
        <f t="shared" si="262"/>
        <v>-</v>
      </c>
      <c r="E550" s="108" t="str">
        <f t="shared" si="262"/>
        <v>-</v>
      </c>
      <c r="F550" s="108" t="str">
        <f t="shared" si="262"/>
        <v>-</v>
      </c>
      <c r="G550" s="108" t="str">
        <f t="shared" si="262"/>
        <v>-</v>
      </c>
      <c r="H550" s="108" t="str">
        <f t="shared" si="262"/>
        <v>-</v>
      </c>
      <c r="I550" s="108" t="str">
        <f t="shared" si="262"/>
        <v>-</v>
      </c>
      <c r="J550" s="108" t="str">
        <f t="shared" si="262"/>
        <v>-</v>
      </c>
      <c r="K550" s="108" t="str">
        <f t="shared" si="262"/>
        <v>-</v>
      </c>
      <c r="L550" s="108" t="str">
        <f t="shared" si="262"/>
        <v>-</v>
      </c>
      <c r="M550" s="108" t="str">
        <f t="shared" si="262"/>
        <v>-</v>
      </c>
      <c r="N550" s="108" t="str">
        <f t="shared" si="262"/>
        <v>-</v>
      </c>
      <c r="O550" s="108" t="str">
        <f t="shared" si="262"/>
        <v>-</v>
      </c>
      <c r="P550" s="108" t="str">
        <f t="shared" si="262"/>
        <v>-</v>
      </c>
      <c r="Q550" s="108" t="str">
        <f t="shared" si="262"/>
        <v>-</v>
      </c>
      <c r="R550" s="108" t="str">
        <f t="shared" si="262"/>
        <v>-</v>
      </c>
      <c r="S550" s="108" t="str">
        <f t="shared" si="262"/>
        <v>-</v>
      </c>
      <c r="T550" s="108" t="str">
        <f t="shared" si="262"/>
        <v>-</v>
      </c>
      <c r="U550" s="108" t="str">
        <f t="shared" si="262"/>
        <v>-</v>
      </c>
      <c r="V550" s="108" t="str">
        <f t="shared" si="262"/>
        <v>-</v>
      </c>
      <c r="W550" s="108" t="str">
        <f t="shared" si="262"/>
        <v>-</v>
      </c>
      <c r="X550" s="108" t="str">
        <f t="shared" si="262"/>
        <v>-</v>
      </c>
      <c r="Y550" s="108" t="str">
        <f t="shared" si="262"/>
        <v>-</v>
      </c>
      <c r="Z550" s="108" t="str">
        <f t="shared" si="262"/>
        <v>-</v>
      </c>
      <c r="AA550" s="108" t="str">
        <f t="shared" si="262"/>
        <v>-</v>
      </c>
      <c r="AB550" s="108" t="str">
        <f t="shared" si="262"/>
        <v>-</v>
      </c>
      <c r="AC550" s="108" t="str">
        <f t="shared" si="262"/>
        <v>-</v>
      </c>
      <c r="AD550" s="108" t="str">
        <f t="shared" si="262"/>
        <v>-</v>
      </c>
      <c r="AE550" s="108" t="str">
        <f t="shared" si="262"/>
        <v>-</v>
      </c>
      <c r="AF550" s="108" t="str">
        <f t="shared" si="262"/>
        <v>-</v>
      </c>
      <c r="AG550" s="108" t="str">
        <f t="shared" si="262"/>
        <v>-</v>
      </c>
      <c r="AH550" s="108" t="str">
        <f t="shared" si="262"/>
        <v>-</v>
      </c>
      <c r="AI550" s="108" t="str">
        <f t="shared" si="262"/>
        <v>-</v>
      </c>
      <c r="AJ550" s="108" t="str">
        <f t="shared" si="262"/>
        <v>-</v>
      </c>
      <c r="AK550" s="108" t="str">
        <f t="shared" si="262"/>
        <v>-</v>
      </c>
      <c r="AL550" s="108" t="str">
        <f t="shared" si="262"/>
        <v>-</v>
      </c>
      <c r="AM550" s="108" t="str">
        <f t="shared" si="262"/>
        <v>-</v>
      </c>
      <c r="AN550" s="108" t="str">
        <f t="shared" si="262"/>
        <v>-</v>
      </c>
      <c r="AO550" s="108" t="str">
        <f t="shared" si="262"/>
        <v>-</v>
      </c>
      <c r="AP550" s="109">
        <f t="shared" si="198"/>
        <v>0</v>
      </c>
      <c r="AQ550" s="88" t="str">
        <f t="shared" si="199"/>
        <v>-</v>
      </c>
      <c r="AR550" s="108" t="str">
        <f t="shared" si="200"/>
        <v>-</v>
      </c>
      <c r="AT550" s="2">
        <f t="shared" si="206"/>
        <v>59</v>
      </c>
      <c r="AU550" s="88" t="str">
        <f t="shared" si="201"/>
        <v>-</v>
      </c>
      <c r="AV550" s="110">
        <f t="shared" si="202"/>
        <v>0</v>
      </c>
      <c r="AW550">
        <f t="shared" si="203"/>
        <v>0</v>
      </c>
    </row>
    <row r="551" spans="1:49">
      <c r="A551" s="114">
        <f t="shared" si="204"/>
        <v>60</v>
      </c>
      <c r="B551" s="108" t="str">
        <f t="shared" ref="B551:AO551" si="263">IF(B$489="ДА",B355,"-")</f>
        <v>-</v>
      </c>
      <c r="C551" s="108" t="str">
        <f t="shared" si="263"/>
        <v>-</v>
      </c>
      <c r="D551" s="108" t="str">
        <f t="shared" si="263"/>
        <v>-</v>
      </c>
      <c r="E551" s="108" t="str">
        <f t="shared" si="263"/>
        <v>-</v>
      </c>
      <c r="F551" s="108" t="str">
        <f t="shared" si="263"/>
        <v>-</v>
      </c>
      <c r="G551" s="108" t="str">
        <f t="shared" si="263"/>
        <v>-</v>
      </c>
      <c r="H551" s="108" t="str">
        <f t="shared" si="263"/>
        <v>-</v>
      </c>
      <c r="I551" s="108" t="str">
        <f t="shared" si="263"/>
        <v>-</v>
      </c>
      <c r="J551" s="108" t="str">
        <f t="shared" si="263"/>
        <v>-</v>
      </c>
      <c r="K551" s="108" t="str">
        <f t="shared" si="263"/>
        <v>-</v>
      </c>
      <c r="L551" s="108" t="str">
        <f t="shared" si="263"/>
        <v>-</v>
      </c>
      <c r="M551" s="108" t="str">
        <f t="shared" si="263"/>
        <v>-</v>
      </c>
      <c r="N551" s="108" t="str">
        <f t="shared" si="263"/>
        <v>-</v>
      </c>
      <c r="O551" s="108" t="str">
        <f t="shared" si="263"/>
        <v>-</v>
      </c>
      <c r="P551" s="108" t="str">
        <f t="shared" si="263"/>
        <v>-</v>
      </c>
      <c r="Q551" s="108" t="str">
        <f t="shared" si="263"/>
        <v>-</v>
      </c>
      <c r="R551" s="108" t="str">
        <f t="shared" si="263"/>
        <v>-</v>
      </c>
      <c r="S551" s="108" t="str">
        <f t="shared" si="263"/>
        <v>-</v>
      </c>
      <c r="T551" s="108" t="str">
        <f t="shared" si="263"/>
        <v>-</v>
      </c>
      <c r="U551" s="108" t="str">
        <f t="shared" si="263"/>
        <v>-</v>
      </c>
      <c r="V551" s="108" t="str">
        <f t="shared" si="263"/>
        <v>-</v>
      </c>
      <c r="W551" s="108" t="str">
        <f t="shared" si="263"/>
        <v>-</v>
      </c>
      <c r="X551" s="108" t="str">
        <f t="shared" si="263"/>
        <v>-</v>
      </c>
      <c r="Y551" s="108" t="str">
        <f t="shared" si="263"/>
        <v>-</v>
      </c>
      <c r="Z551" s="108" t="str">
        <f t="shared" si="263"/>
        <v>-</v>
      </c>
      <c r="AA551" s="108" t="str">
        <f t="shared" si="263"/>
        <v>-</v>
      </c>
      <c r="AB551" s="108" t="str">
        <f t="shared" si="263"/>
        <v>-</v>
      </c>
      <c r="AC551" s="108" t="str">
        <f t="shared" si="263"/>
        <v>-</v>
      </c>
      <c r="AD551" s="108" t="str">
        <f t="shared" si="263"/>
        <v>-</v>
      </c>
      <c r="AE551" s="108" t="str">
        <f t="shared" si="263"/>
        <v>-</v>
      </c>
      <c r="AF551" s="108" t="str">
        <f t="shared" si="263"/>
        <v>-</v>
      </c>
      <c r="AG551" s="108" t="str">
        <f t="shared" si="263"/>
        <v>-</v>
      </c>
      <c r="AH551" s="108" t="str">
        <f t="shared" si="263"/>
        <v>-</v>
      </c>
      <c r="AI551" s="108" t="str">
        <f t="shared" si="263"/>
        <v>-</v>
      </c>
      <c r="AJ551" s="108" t="str">
        <f t="shared" si="263"/>
        <v>-</v>
      </c>
      <c r="AK551" s="108" t="str">
        <f t="shared" si="263"/>
        <v>-</v>
      </c>
      <c r="AL551" s="108" t="str">
        <f t="shared" si="263"/>
        <v>-</v>
      </c>
      <c r="AM551" s="108" t="str">
        <f t="shared" si="263"/>
        <v>-</v>
      </c>
      <c r="AN551" s="108" t="str">
        <f t="shared" si="263"/>
        <v>-</v>
      </c>
      <c r="AO551" s="108" t="str">
        <f t="shared" si="263"/>
        <v>-</v>
      </c>
      <c r="AP551" s="109">
        <f t="shared" si="198"/>
        <v>0</v>
      </c>
      <c r="AQ551" s="88" t="str">
        <f t="shared" si="199"/>
        <v>-</v>
      </c>
      <c r="AR551" s="108" t="str">
        <f t="shared" si="200"/>
        <v>-</v>
      </c>
      <c r="AT551" s="2">
        <f t="shared" si="206"/>
        <v>60</v>
      </c>
      <c r="AU551" s="88" t="str">
        <f t="shared" si="201"/>
        <v>-</v>
      </c>
      <c r="AV551" s="110">
        <f t="shared" si="202"/>
        <v>0</v>
      </c>
      <c r="AW551">
        <f t="shared" si="203"/>
        <v>0</v>
      </c>
    </row>
    <row r="552" spans="1:49">
      <c r="A552" s="114">
        <f t="shared" si="204"/>
        <v>61</v>
      </c>
      <c r="B552" s="108" t="str">
        <f t="shared" ref="B552:AO552" si="264">IF(B$489="ДА",B356,"-")</f>
        <v>-</v>
      </c>
      <c r="C552" s="108" t="str">
        <f t="shared" si="264"/>
        <v>-</v>
      </c>
      <c r="D552" s="108" t="str">
        <f t="shared" si="264"/>
        <v>-</v>
      </c>
      <c r="E552" s="108" t="str">
        <f t="shared" si="264"/>
        <v>-</v>
      </c>
      <c r="F552" s="108" t="str">
        <f t="shared" si="264"/>
        <v>-</v>
      </c>
      <c r="G552" s="108" t="str">
        <f t="shared" si="264"/>
        <v>-</v>
      </c>
      <c r="H552" s="108" t="str">
        <f t="shared" si="264"/>
        <v>-</v>
      </c>
      <c r="I552" s="108" t="str">
        <f t="shared" si="264"/>
        <v>-</v>
      </c>
      <c r="J552" s="108" t="str">
        <f t="shared" si="264"/>
        <v>-</v>
      </c>
      <c r="K552" s="108" t="str">
        <f t="shared" si="264"/>
        <v>-</v>
      </c>
      <c r="L552" s="108" t="str">
        <f t="shared" si="264"/>
        <v>-</v>
      </c>
      <c r="M552" s="108" t="str">
        <f t="shared" si="264"/>
        <v>-</v>
      </c>
      <c r="N552" s="108" t="str">
        <f t="shared" si="264"/>
        <v>-</v>
      </c>
      <c r="O552" s="108" t="str">
        <f t="shared" si="264"/>
        <v>-</v>
      </c>
      <c r="P552" s="108" t="str">
        <f t="shared" si="264"/>
        <v>-</v>
      </c>
      <c r="Q552" s="108" t="str">
        <f t="shared" si="264"/>
        <v>-</v>
      </c>
      <c r="R552" s="108" t="str">
        <f t="shared" si="264"/>
        <v>-</v>
      </c>
      <c r="S552" s="108" t="str">
        <f t="shared" si="264"/>
        <v>-</v>
      </c>
      <c r="T552" s="108" t="str">
        <f t="shared" si="264"/>
        <v>-</v>
      </c>
      <c r="U552" s="108" t="str">
        <f t="shared" si="264"/>
        <v>-</v>
      </c>
      <c r="V552" s="108" t="str">
        <f t="shared" si="264"/>
        <v>-</v>
      </c>
      <c r="W552" s="108" t="str">
        <f t="shared" si="264"/>
        <v>-</v>
      </c>
      <c r="X552" s="108" t="str">
        <f t="shared" si="264"/>
        <v>-</v>
      </c>
      <c r="Y552" s="108" t="str">
        <f t="shared" si="264"/>
        <v>-</v>
      </c>
      <c r="Z552" s="108" t="str">
        <f t="shared" si="264"/>
        <v>-</v>
      </c>
      <c r="AA552" s="108" t="str">
        <f t="shared" si="264"/>
        <v>-</v>
      </c>
      <c r="AB552" s="108" t="str">
        <f t="shared" si="264"/>
        <v>-</v>
      </c>
      <c r="AC552" s="108" t="str">
        <f t="shared" si="264"/>
        <v>-</v>
      </c>
      <c r="AD552" s="108" t="str">
        <f t="shared" si="264"/>
        <v>-</v>
      </c>
      <c r="AE552" s="108" t="str">
        <f t="shared" si="264"/>
        <v>-</v>
      </c>
      <c r="AF552" s="108" t="str">
        <f t="shared" si="264"/>
        <v>-</v>
      </c>
      <c r="AG552" s="108" t="str">
        <f t="shared" si="264"/>
        <v>-</v>
      </c>
      <c r="AH552" s="108" t="str">
        <f t="shared" si="264"/>
        <v>-</v>
      </c>
      <c r="AI552" s="108" t="str">
        <f t="shared" si="264"/>
        <v>-</v>
      </c>
      <c r="AJ552" s="108" t="str">
        <f t="shared" si="264"/>
        <v>-</v>
      </c>
      <c r="AK552" s="108" t="str">
        <f t="shared" si="264"/>
        <v>-</v>
      </c>
      <c r="AL552" s="108" t="str">
        <f t="shared" si="264"/>
        <v>-</v>
      </c>
      <c r="AM552" s="108" t="str">
        <f t="shared" si="264"/>
        <v>-</v>
      </c>
      <c r="AN552" s="108" t="str">
        <f t="shared" si="264"/>
        <v>-</v>
      </c>
      <c r="AO552" s="108" t="str">
        <f t="shared" si="264"/>
        <v>-</v>
      </c>
      <c r="AP552" s="109">
        <f t="shared" si="198"/>
        <v>0</v>
      </c>
      <c r="AQ552" s="88" t="str">
        <f t="shared" si="199"/>
        <v>-</v>
      </c>
      <c r="AR552" s="108" t="str">
        <f t="shared" si="200"/>
        <v>-</v>
      </c>
      <c r="AT552" s="2">
        <f t="shared" si="206"/>
        <v>61</v>
      </c>
      <c r="AU552" s="88" t="str">
        <f t="shared" si="201"/>
        <v>-</v>
      </c>
      <c r="AV552" s="110">
        <f t="shared" si="202"/>
        <v>0</v>
      </c>
      <c r="AW552">
        <f t="shared" si="203"/>
        <v>0</v>
      </c>
    </row>
    <row r="553" spans="1:49">
      <c r="A553" s="114">
        <f t="shared" si="204"/>
        <v>62</v>
      </c>
      <c r="B553" s="108" t="str">
        <f t="shared" ref="B553:AO553" si="265">IF(B$489="ДА",B357,"-")</f>
        <v>-</v>
      </c>
      <c r="C553" s="108" t="str">
        <f t="shared" si="265"/>
        <v>-</v>
      </c>
      <c r="D553" s="108" t="str">
        <f t="shared" si="265"/>
        <v>-</v>
      </c>
      <c r="E553" s="108" t="str">
        <f t="shared" si="265"/>
        <v>-</v>
      </c>
      <c r="F553" s="108" t="str">
        <f t="shared" si="265"/>
        <v>-</v>
      </c>
      <c r="G553" s="108" t="str">
        <f t="shared" si="265"/>
        <v>-</v>
      </c>
      <c r="H553" s="108" t="str">
        <f t="shared" si="265"/>
        <v>-</v>
      </c>
      <c r="I553" s="108" t="str">
        <f t="shared" si="265"/>
        <v>-</v>
      </c>
      <c r="J553" s="108" t="str">
        <f t="shared" si="265"/>
        <v>-</v>
      </c>
      <c r="K553" s="108" t="str">
        <f t="shared" si="265"/>
        <v>-</v>
      </c>
      <c r="L553" s="108" t="str">
        <f t="shared" si="265"/>
        <v>-</v>
      </c>
      <c r="M553" s="108" t="str">
        <f t="shared" si="265"/>
        <v>-</v>
      </c>
      <c r="N553" s="108" t="str">
        <f t="shared" si="265"/>
        <v>-</v>
      </c>
      <c r="O553" s="108" t="str">
        <f t="shared" si="265"/>
        <v>-</v>
      </c>
      <c r="P553" s="108" t="str">
        <f t="shared" si="265"/>
        <v>-</v>
      </c>
      <c r="Q553" s="108" t="str">
        <f t="shared" si="265"/>
        <v>-</v>
      </c>
      <c r="R553" s="108" t="str">
        <f t="shared" si="265"/>
        <v>-</v>
      </c>
      <c r="S553" s="108" t="str">
        <f t="shared" si="265"/>
        <v>-</v>
      </c>
      <c r="T553" s="108" t="str">
        <f t="shared" si="265"/>
        <v>-</v>
      </c>
      <c r="U553" s="108" t="str">
        <f t="shared" si="265"/>
        <v>-</v>
      </c>
      <c r="V553" s="108" t="str">
        <f t="shared" si="265"/>
        <v>-</v>
      </c>
      <c r="W553" s="108" t="str">
        <f t="shared" si="265"/>
        <v>-</v>
      </c>
      <c r="X553" s="108" t="str">
        <f t="shared" si="265"/>
        <v>-</v>
      </c>
      <c r="Y553" s="108" t="str">
        <f t="shared" si="265"/>
        <v>-</v>
      </c>
      <c r="Z553" s="108" t="str">
        <f t="shared" si="265"/>
        <v>-</v>
      </c>
      <c r="AA553" s="108" t="str">
        <f t="shared" si="265"/>
        <v>-</v>
      </c>
      <c r="AB553" s="108" t="str">
        <f t="shared" si="265"/>
        <v>-</v>
      </c>
      <c r="AC553" s="108" t="str">
        <f t="shared" si="265"/>
        <v>-</v>
      </c>
      <c r="AD553" s="108" t="str">
        <f t="shared" si="265"/>
        <v>-</v>
      </c>
      <c r="AE553" s="108" t="str">
        <f t="shared" si="265"/>
        <v>-</v>
      </c>
      <c r="AF553" s="108" t="str">
        <f t="shared" si="265"/>
        <v>-</v>
      </c>
      <c r="AG553" s="108" t="str">
        <f t="shared" si="265"/>
        <v>-</v>
      </c>
      <c r="AH553" s="108" t="str">
        <f t="shared" si="265"/>
        <v>-</v>
      </c>
      <c r="AI553" s="108" t="str">
        <f t="shared" si="265"/>
        <v>-</v>
      </c>
      <c r="AJ553" s="108" t="str">
        <f t="shared" si="265"/>
        <v>-</v>
      </c>
      <c r="AK553" s="108" t="str">
        <f t="shared" si="265"/>
        <v>-</v>
      </c>
      <c r="AL553" s="108" t="str">
        <f t="shared" si="265"/>
        <v>-</v>
      </c>
      <c r="AM553" s="108" t="str">
        <f t="shared" si="265"/>
        <v>-</v>
      </c>
      <c r="AN553" s="108" t="str">
        <f t="shared" si="265"/>
        <v>-</v>
      </c>
      <c r="AO553" s="108" t="str">
        <f t="shared" si="265"/>
        <v>-</v>
      </c>
      <c r="AP553" s="109">
        <f t="shared" si="198"/>
        <v>0</v>
      </c>
      <c r="AQ553" s="88" t="str">
        <f t="shared" si="199"/>
        <v>-</v>
      </c>
      <c r="AR553" s="108" t="str">
        <f t="shared" si="200"/>
        <v>-</v>
      </c>
      <c r="AT553" s="2">
        <f t="shared" si="206"/>
        <v>62</v>
      </c>
      <c r="AU553" s="88" t="str">
        <f t="shared" si="201"/>
        <v>-</v>
      </c>
      <c r="AV553" s="110">
        <f t="shared" si="202"/>
        <v>0</v>
      </c>
      <c r="AW553">
        <f t="shared" si="203"/>
        <v>0</v>
      </c>
    </row>
    <row r="554" spans="1:49">
      <c r="A554" s="114">
        <f t="shared" si="204"/>
        <v>63</v>
      </c>
      <c r="B554" s="108" t="str">
        <f t="shared" ref="B554:AO554" si="266">IF(B$489="ДА",B358,"-")</f>
        <v>-</v>
      </c>
      <c r="C554" s="108" t="str">
        <f t="shared" si="266"/>
        <v>-</v>
      </c>
      <c r="D554" s="108" t="str">
        <f t="shared" si="266"/>
        <v>-</v>
      </c>
      <c r="E554" s="108" t="str">
        <f t="shared" si="266"/>
        <v>-</v>
      </c>
      <c r="F554" s="108" t="str">
        <f t="shared" si="266"/>
        <v>-</v>
      </c>
      <c r="G554" s="108" t="str">
        <f t="shared" si="266"/>
        <v>-</v>
      </c>
      <c r="H554" s="108" t="str">
        <f t="shared" si="266"/>
        <v>-</v>
      </c>
      <c r="I554" s="108" t="str">
        <f t="shared" si="266"/>
        <v>-</v>
      </c>
      <c r="J554" s="108" t="str">
        <f t="shared" si="266"/>
        <v>-</v>
      </c>
      <c r="K554" s="108" t="str">
        <f t="shared" si="266"/>
        <v>-</v>
      </c>
      <c r="L554" s="108" t="str">
        <f t="shared" si="266"/>
        <v>-</v>
      </c>
      <c r="M554" s="108" t="str">
        <f t="shared" si="266"/>
        <v>-</v>
      </c>
      <c r="N554" s="108" t="str">
        <f t="shared" si="266"/>
        <v>-</v>
      </c>
      <c r="O554" s="108" t="str">
        <f t="shared" si="266"/>
        <v>-</v>
      </c>
      <c r="P554" s="108" t="str">
        <f t="shared" si="266"/>
        <v>-</v>
      </c>
      <c r="Q554" s="108" t="str">
        <f t="shared" si="266"/>
        <v>-</v>
      </c>
      <c r="R554" s="108" t="str">
        <f t="shared" si="266"/>
        <v>-</v>
      </c>
      <c r="S554" s="108" t="str">
        <f t="shared" si="266"/>
        <v>-</v>
      </c>
      <c r="T554" s="108" t="str">
        <f t="shared" si="266"/>
        <v>-</v>
      </c>
      <c r="U554" s="108" t="str">
        <f t="shared" si="266"/>
        <v>-</v>
      </c>
      <c r="V554" s="108" t="str">
        <f t="shared" si="266"/>
        <v>-</v>
      </c>
      <c r="W554" s="108" t="str">
        <f t="shared" si="266"/>
        <v>-</v>
      </c>
      <c r="X554" s="108" t="str">
        <f t="shared" si="266"/>
        <v>-</v>
      </c>
      <c r="Y554" s="108" t="str">
        <f t="shared" si="266"/>
        <v>-</v>
      </c>
      <c r="Z554" s="108" t="str">
        <f t="shared" si="266"/>
        <v>-</v>
      </c>
      <c r="AA554" s="108" t="str">
        <f t="shared" si="266"/>
        <v>-</v>
      </c>
      <c r="AB554" s="108" t="str">
        <f t="shared" si="266"/>
        <v>-</v>
      </c>
      <c r="AC554" s="108" t="str">
        <f t="shared" si="266"/>
        <v>-</v>
      </c>
      <c r="AD554" s="108" t="str">
        <f t="shared" si="266"/>
        <v>-</v>
      </c>
      <c r="AE554" s="108" t="str">
        <f t="shared" si="266"/>
        <v>-</v>
      </c>
      <c r="AF554" s="108" t="str">
        <f t="shared" si="266"/>
        <v>-</v>
      </c>
      <c r="AG554" s="108" t="str">
        <f t="shared" si="266"/>
        <v>-</v>
      </c>
      <c r="AH554" s="108" t="str">
        <f t="shared" si="266"/>
        <v>-</v>
      </c>
      <c r="AI554" s="108" t="str">
        <f t="shared" si="266"/>
        <v>-</v>
      </c>
      <c r="AJ554" s="108" t="str">
        <f t="shared" si="266"/>
        <v>-</v>
      </c>
      <c r="AK554" s="108" t="str">
        <f t="shared" si="266"/>
        <v>-</v>
      </c>
      <c r="AL554" s="108" t="str">
        <f t="shared" si="266"/>
        <v>-</v>
      </c>
      <c r="AM554" s="108" t="str">
        <f t="shared" si="266"/>
        <v>-</v>
      </c>
      <c r="AN554" s="108" t="str">
        <f t="shared" si="266"/>
        <v>-</v>
      </c>
      <c r="AO554" s="108" t="str">
        <f t="shared" si="266"/>
        <v>-</v>
      </c>
      <c r="AP554" s="109">
        <f t="shared" si="198"/>
        <v>0</v>
      </c>
      <c r="AQ554" s="88" t="str">
        <f t="shared" si="199"/>
        <v>-</v>
      </c>
      <c r="AR554" s="108" t="str">
        <f t="shared" si="200"/>
        <v>-</v>
      </c>
      <c r="AT554" s="2">
        <f t="shared" si="206"/>
        <v>63</v>
      </c>
      <c r="AU554" s="88" t="str">
        <f t="shared" si="201"/>
        <v>-</v>
      </c>
      <c r="AV554" s="110">
        <f t="shared" si="202"/>
        <v>0</v>
      </c>
      <c r="AW554">
        <f t="shared" si="203"/>
        <v>0</v>
      </c>
    </row>
    <row r="555" spans="1:49">
      <c r="A555" s="114">
        <f t="shared" si="204"/>
        <v>64</v>
      </c>
      <c r="B555" s="108" t="str">
        <f t="shared" ref="B555:AO555" si="267">IF(B$489="ДА",B359,"-")</f>
        <v>-</v>
      </c>
      <c r="C555" s="108" t="str">
        <f t="shared" si="267"/>
        <v>-</v>
      </c>
      <c r="D555" s="108" t="str">
        <f t="shared" si="267"/>
        <v>-</v>
      </c>
      <c r="E555" s="108" t="str">
        <f t="shared" si="267"/>
        <v>-</v>
      </c>
      <c r="F555" s="108" t="str">
        <f t="shared" si="267"/>
        <v>-</v>
      </c>
      <c r="G555" s="108" t="str">
        <f t="shared" si="267"/>
        <v>-</v>
      </c>
      <c r="H555" s="108" t="str">
        <f t="shared" si="267"/>
        <v>-</v>
      </c>
      <c r="I555" s="108" t="str">
        <f t="shared" si="267"/>
        <v>-</v>
      </c>
      <c r="J555" s="108" t="str">
        <f t="shared" si="267"/>
        <v>-</v>
      </c>
      <c r="K555" s="108" t="str">
        <f t="shared" si="267"/>
        <v>-</v>
      </c>
      <c r="L555" s="108" t="str">
        <f t="shared" si="267"/>
        <v>-</v>
      </c>
      <c r="M555" s="108" t="str">
        <f t="shared" si="267"/>
        <v>-</v>
      </c>
      <c r="N555" s="108" t="str">
        <f t="shared" si="267"/>
        <v>-</v>
      </c>
      <c r="O555" s="108" t="str">
        <f t="shared" si="267"/>
        <v>-</v>
      </c>
      <c r="P555" s="108" t="str">
        <f t="shared" si="267"/>
        <v>-</v>
      </c>
      <c r="Q555" s="108" t="str">
        <f t="shared" si="267"/>
        <v>-</v>
      </c>
      <c r="R555" s="108" t="str">
        <f t="shared" si="267"/>
        <v>-</v>
      </c>
      <c r="S555" s="108" t="str">
        <f t="shared" si="267"/>
        <v>-</v>
      </c>
      <c r="T555" s="108" t="str">
        <f t="shared" si="267"/>
        <v>-</v>
      </c>
      <c r="U555" s="108" t="str">
        <f t="shared" si="267"/>
        <v>-</v>
      </c>
      <c r="V555" s="108" t="str">
        <f t="shared" si="267"/>
        <v>-</v>
      </c>
      <c r="W555" s="108" t="str">
        <f t="shared" si="267"/>
        <v>-</v>
      </c>
      <c r="X555" s="108" t="str">
        <f t="shared" si="267"/>
        <v>-</v>
      </c>
      <c r="Y555" s="108" t="str">
        <f t="shared" si="267"/>
        <v>-</v>
      </c>
      <c r="Z555" s="108" t="str">
        <f t="shared" si="267"/>
        <v>-</v>
      </c>
      <c r="AA555" s="108" t="str">
        <f t="shared" si="267"/>
        <v>-</v>
      </c>
      <c r="AB555" s="108" t="str">
        <f t="shared" si="267"/>
        <v>-</v>
      </c>
      <c r="AC555" s="108" t="str">
        <f t="shared" si="267"/>
        <v>-</v>
      </c>
      <c r="AD555" s="108" t="str">
        <f t="shared" si="267"/>
        <v>-</v>
      </c>
      <c r="AE555" s="108" t="str">
        <f t="shared" si="267"/>
        <v>-</v>
      </c>
      <c r="AF555" s="108" t="str">
        <f t="shared" si="267"/>
        <v>-</v>
      </c>
      <c r="AG555" s="108" t="str">
        <f t="shared" si="267"/>
        <v>-</v>
      </c>
      <c r="AH555" s="108" t="str">
        <f t="shared" si="267"/>
        <v>-</v>
      </c>
      <c r="AI555" s="108" t="str">
        <f t="shared" si="267"/>
        <v>-</v>
      </c>
      <c r="AJ555" s="108" t="str">
        <f t="shared" si="267"/>
        <v>-</v>
      </c>
      <c r="AK555" s="108" t="str">
        <f t="shared" si="267"/>
        <v>-</v>
      </c>
      <c r="AL555" s="108" t="str">
        <f t="shared" si="267"/>
        <v>-</v>
      </c>
      <c r="AM555" s="108" t="str">
        <f t="shared" si="267"/>
        <v>-</v>
      </c>
      <c r="AN555" s="108" t="str">
        <f t="shared" si="267"/>
        <v>-</v>
      </c>
      <c r="AO555" s="108" t="str">
        <f t="shared" si="267"/>
        <v>-</v>
      </c>
      <c r="AP555" s="109">
        <f t="shared" si="198"/>
        <v>0</v>
      </c>
      <c r="AQ555" s="88" t="str">
        <f t="shared" si="199"/>
        <v>-</v>
      </c>
      <c r="AR555" s="108" t="str">
        <f t="shared" si="200"/>
        <v>-</v>
      </c>
      <c r="AT555" s="2">
        <f t="shared" si="206"/>
        <v>64</v>
      </c>
      <c r="AU555" s="88" t="str">
        <f t="shared" si="201"/>
        <v>-</v>
      </c>
      <c r="AV555" s="110">
        <f t="shared" si="202"/>
        <v>0</v>
      </c>
      <c r="AW555">
        <f t="shared" si="203"/>
        <v>0</v>
      </c>
    </row>
    <row r="556" spans="1:49">
      <c r="A556" s="114">
        <f t="shared" si="204"/>
        <v>65</v>
      </c>
      <c r="B556" s="108" t="str">
        <f t="shared" ref="B556:AO556" si="268">IF(B$489="ДА",B360,"-")</f>
        <v>-</v>
      </c>
      <c r="C556" s="108" t="str">
        <f t="shared" si="268"/>
        <v>-</v>
      </c>
      <c r="D556" s="108" t="str">
        <f t="shared" si="268"/>
        <v>-</v>
      </c>
      <c r="E556" s="108" t="str">
        <f t="shared" si="268"/>
        <v>-</v>
      </c>
      <c r="F556" s="108" t="str">
        <f t="shared" si="268"/>
        <v>-</v>
      </c>
      <c r="G556" s="108" t="str">
        <f t="shared" si="268"/>
        <v>-</v>
      </c>
      <c r="H556" s="108" t="str">
        <f t="shared" si="268"/>
        <v>-</v>
      </c>
      <c r="I556" s="108" t="str">
        <f t="shared" si="268"/>
        <v>-</v>
      </c>
      <c r="J556" s="108" t="str">
        <f t="shared" si="268"/>
        <v>-</v>
      </c>
      <c r="K556" s="108" t="str">
        <f t="shared" si="268"/>
        <v>-</v>
      </c>
      <c r="L556" s="108" t="str">
        <f t="shared" si="268"/>
        <v>-</v>
      </c>
      <c r="M556" s="108" t="str">
        <f t="shared" si="268"/>
        <v>-</v>
      </c>
      <c r="N556" s="108" t="str">
        <f t="shared" si="268"/>
        <v>-</v>
      </c>
      <c r="O556" s="108" t="str">
        <f t="shared" si="268"/>
        <v>-</v>
      </c>
      <c r="P556" s="108" t="str">
        <f t="shared" si="268"/>
        <v>-</v>
      </c>
      <c r="Q556" s="108" t="str">
        <f t="shared" si="268"/>
        <v>-</v>
      </c>
      <c r="R556" s="108" t="str">
        <f t="shared" si="268"/>
        <v>-</v>
      </c>
      <c r="S556" s="108" t="str">
        <f t="shared" si="268"/>
        <v>-</v>
      </c>
      <c r="T556" s="108" t="str">
        <f t="shared" si="268"/>
        <v>-</v>
      </c>
      <c r="U556" s="108" t="str">
        <f t="shared" si="268"/>
        <v>-</v>
      </c>
      <c r="V556" s="108" t="str">
        <f t="shared" si="268"/>
        <v>-</v>
      </c>
      <c r="W556" s="108" t="str">
        <f t="shared" si="268"/>
        <v>-</v>
      </c>
      <c r="X556" s="108" t="str">
        <f t="shared" si="268"/>
        <v>-</v>
      </c>
      <c r="Y556" s="108" t="str">
        <f t="shared" si="268"/>
        <v>-</v>
      </c>
      <c r="Z556" s="108" t="str">
        <f t="shared" si="268"/>
        <v>-</v>
      </c>
      <c r="AA556" s="108" t="str">
        <f t="shared" si="268"/>
        <v>-</v>
      </c>
      <c r="AB556" s="108" t="str">
        <f t="shared" si="268"/>
        <v>-</v>
      </c>
      <c r="AC556" s="108" t="str">
        <f t="shared" si="268"/>
        <v>-</v>
      </c>
      <c r="AD556" s="108" t="str">
        <f t="shared" si="268"/>
        <v>-</v>
      </c>
      <c r="AE556" s="108" t="str">
        <f t="shared" si="268"/>
        <v>-</v>
      </c>
      <c r="AF556" s="108" t="str">
        <f t="shared" si="268"/>
        <v>-</v>
      </c>
      <c r="AG556" s="108" t="str">
        <f t="shared" si="268"/>
        <v>-</v>
      </c>
      <c r="AH556" s="108" t="str">
        <f t="shared" si="268"/>
        <v>-</v>
      </c>
      <c r="AI556" s="108" t="str">
        <f t="shared" si="268"/>
        <v>-</v>
      </c>
      <c r="AJ556" s="108" t="str">
        <f t="shared" si="268"/>
        <v>-</v>
      </c>
      <c r="AK556" s="108" t="str">
        <f t="shared" si="268"/>
        <v>-</v>
      </c>
      <c r="AL556" s="108" t="str">
        <f t="shared" si="268"/>
        <v>-</v>
      </c>
      <c r="AM556" s="108" t="str">
        <f t="shared" si="268"/>
        <v>-</v>
      </c>
      <c r="AN556" s="108" t="str">
        <f t="shared" si="268"/>
        <v>-</v>
      </c>
      <c r="AO556" s="108" t="str">
        <f t="shared" si="268"/>
        <v>-</v>
      </c>
      <c r="AP556" s="109">
        <f t="shared" si="198"/>
        <v>0</v>
      </c>
      <c r="AQ556" s="88" t="str">
        <f t="shared" si="199"/>
        <v>-</v>
      </c>
      <c r="AR556" s="108" t="str">
        <f t="shared" si="200"/>
        <v>-</v>
      </c>
      <c r="AT556" s="2">
        <f t="shared" si="206"/>
        <v>65</v>
      </c>
      <c r="AU556" s="88" t="str">
        <f t="shared" si="201"/>
        <v>-</v>
      </c>
      <c r="AV556" s="110">
        <f t="shared" si="202"/>
        <v>0</v>
      </c>
      <c r="AW556">
        <f t="shared" si="203"/>
        <v>0</v>
      </c>
    </row>
    <row r="557" spans="1:49">
      <c r="A557" s="114">
        <f t="shared" si="204"/>
        <v>66</v>
      </c>
      <c r="B557" s="108" t="str">
        <f t="shared" ref="B557:AO557" si="269">IF(B$489="ДА",B361,"-")</f>
        <v>-</v>
      </c>
      <c r="C557" s="108">
        <f t="shared" si="269"/>
        <v>12</v>
      </c>
      <c r="D557" s="108">
        <f t="shared" si="269"/>
        <v>11</v>
      </c>
      <c r="E557" s="108">
        <f t="shared" si="269"/>
        <v>11</v>
      </c>
      <c r="F557" s="108">
        <f t="shared" si="269"/>
        <v>8</v>
      </c>
      <c r="G557" s="108" t="str">
        <f t="shared" si="269"/>
        <v>-</v>
      </c>
      <c r="H557" s="108" t="str">
        <f t="shared" si="269"/>
        <v>-</v>
      </c>
      <c r="I557" s="108">
        <f t="shared" si="269"/>
        <v>12</v>
      </c>
      <c r="J557" s="108">
        <f t="shared" si="269"/>
        <v>10</v>
      </c>
      <c r="K557" s="108">
        <f t="shared" si="269"/>
        <v>10</v>
      </c>
      <c r="L557" s="108">
        <f t="shared" si="269"/>
        <v>10</v>
      </c>
      <c r="M557" s="108">
        <f t="shared" si="269"/>
        <v>9</v>
      </c>
      <c r="N557" s="108">
        <f t="shared" si="269"/>
        <v>10</v>
      </c>
      <c r="O557" s="108">
        <f t="shared" si="269"/>
        <v>9</v>
      </c>
      <c r="P557" s="108" t="str">
        <f t="shared" si="269"/>
        <v>-</v>
      </c>
      <c r="Q557" s="108">
        <f t="shared" si="269"/>
        <v>10</v>
      </c>
      <c r="R557" s="108" t="str">
        <f t="shared" si="269"/>
        <v>-</v>
      </c>
      <c r="S557" s="108" t="str">
        <f t="shared" si="269"/>
        <v>-</v>
      </c>
      <c r="T557" s="108">
        <f t="shared" si="269"/>
        <v>11</v>
      </c>
      <c r="U557" s="108" t="str">
        <f t="shared" si="269"/>
        <v>-</v>
      </c>
      <c r="V557" s="108" t="str">
        <f t="shared" si="269"/>
        <v>-</v>
      </c>
      <c r="W557" s="108" t="str">
        <f t="shared" si="269"/>
        <v>-</v>
      </c>
      <c r="X557" s="108">
        <f t="shared" si="269"/>
        <v>6</v>
      </c>
      <c r="Y557" s="108" t="str">
        <f t="shared" si="269"/>
        <v>-</v>
      </c>
      <c r="Z557" s="108" t="str">
        <f t="shared" si="269"/>
        <v>-</v>
      </c>
      <c r="AA557" s="108">
        <f t="shared" si="269"/>
        <v>12</v>
      </c>
      <c r="AB557" s="108" t="str">
        <f t="shared" si="269"/>
        <v>-</v>
      </c>
      <c r="AC557" s="108" t="str">
        <f t="shared" si="269"/>
        <v>-</v>
      </c>
      <c r="AD557" s="108">
        <f t="shared" si="269"/>
        <v>9</v>
      </c>
      <c r="AE557" s="108" t="str">
        <f t="shared" si="269"/>
        <v>-</v>
      </c>
      <c r="AF557" s="108" t="str">
        <f t="shared" si="269"/>
        <v>-</v>
      </c>
      <c r="AG557" s="108" t="str">
        <f t="shared" si="269"/>
        <v>-</v>
      </c>
      <c r="AH557" s="108" t="str">
        <f t="shared" si="269"/>
        <v>-</v>
      </c>
      <c r="AI557" s="108" t="str">
        <f t="shared" si="269"/>
        <v>-</v>
      </c>
      <c r="AJ557" s="108" t="str">
        <f t="shared" si="269"/>
        <v>-</v>
      </c>
      <c r="AK557" s="108" t="str">
        <f t="shared" si="269"/>
        <v>-</v>
      </c>
      <c r="AL557" s="108" t="str">
        <f t="shared" si="269"/>
        <v>-</v>
      </c>
      <c r="AM557" s="108" t="str">
        <f t="shared" si="269"/>
        <v>-</v>
      </c>
      <c r="AN557" s="108">
        <f t="shared" si="269"/>
        <v>11</v>
      </c>
      <c r="AO557" s="108" t="str">
        <f t="shared" si="269"/>
        <v>-</v>
      </c>
      <c r="AP557" s="109">
        <f t="shared" ref="AP557:AP585" si="270">COUNTIF(B557:AO557,"&gt;0")</f>
        <v>17</v>
      </c>
      <c r="AQ557" s="88">
        <f t="shared" ref="AQ557:AQ585" si="271">IFERROR(AVERAGE(B557:AO557)+(94-A557)/1000000,"-")</f>
        <v>10.058851529411765</v>
      </c>
      <c r="AR557" s="108">
        <f t="shared" ref="AR557:AR585" si="272">IFERROR(RANK(AQ557,AQ$492:AQ$585,0),"-")</f>
        <v>3</v>
      </c>
      <c r="AT557" s="2">
        <f t="shared" si="206"/>
        <v>66</v>
      </c>
      <c r="AU557" s="88">
        <f t="shared" ref="AU557:AU585" si="273">AQ557</f>
        <v>10.058851529411765</v>
      </c>
      <c r="AV557" s="110">
        <f t="shared" ref="AV557:AV585" si="274">AP68</f>
        <v>19</v>
      </c>
      <c r="AW557">
        <f t="shared" ref="AW557:AW586" si="275">AP557</f>
        <v>17</v>
      </c>
    </row>
    <row r="558" spans="1:49">
      <c r="A558" s="114">
        <f t="shared" ref="A558:A585" si="276">A557+1</f>
        <v>67</v>
      </c>
      <c r="B558" s="108" t="str">
        <f t="shared" ref="B558:AO558" si="277">IF(B$489="ДА",B362,"-")</f>
        <v>-</v>
      </c>
      <c r="C558" s="108">
        <f t="shared" si="277"/>
        <v>11</v>
      </c>
      <c r="D558" s="108">
        <f t="shared" si="277"/>
        <v>11</v>
      </c>
      <c r="E558" s="108">
        <f t="shared" si="277"/>
        <v>10</v>
      </c>
      <c r="F558" s="108">
        <f t="shared" si="277"/>
        <v>10</v>
      </c>
      <c r="G558" s="108" t="str">
        <f t="shared" si="277"/>
        <v>-</v>
      </c>
      <c r="H558" s="108" t="str">
        <f t="shared" si="277"/>
        <v>-</v>
      </c>
      <c r="I558" s="108" t="str">
        <f t="shared" si="277"/>
        <v>-</v>
      </c>
      <c r="J558" s="108">
        <f t="shared" si="277"/>
        <v>12</v>
      </c>
      <c r="K558" s="108">
        <f t="shared" si="277"/>
        <v>10</v>
      </c>
      <c r="L558" s="108">
        <f t="shared" si="277"/>
        <v>10</v>
      </c>
      <c r="M558" s="108">
        <f t="shared" si="277"/>
        <v>10</v>
      </c>
      <c r="N558" s="108">
        <f t="shared" si="277"/>
        <v>11</v>
      </c>
      <c r="O558" s="108">
        <f t="shared" si="277"/>
        <v>10</v>
      </c>
      <c r="P558" s="108" t="str">
        <f t="shared" si="277"/>
        <v>-</v>
      </c>
      <c r="Q558" s="108">
        <f t="shared" si="277"/>
        <v>9</v>
      </c>
      <c r="R558" s="108" t="str">
        <f t="shared" si="277"/>
        <v>-</v>
      </c>
      <c r="S558" s="108" t="str">
        <f t="shared" si="277"/>
        <v>-</v>
      </c>
      <c r="T558" s="108">
        <f t="shared" si="277"/>
        <v>10</v>
      </c>
      <c r="U558" s="108" t="str">
        <f t="shared" si="277"/>
        <v>-</v>
      </c>
      <c r="V558" s="108" t="str">
        <f t="shared" si="277"/>
        <v>-</v>
      </c>
      <c r="W558" s="108" t="str">
        <f t="shared" si="277"/>
        <v>-</v>
      </c>
      <c r="X558" s="108" t="str">
        <f t="shared" si="277"/>
        <v>-</v>
      </c>
      <c r="Y558" s="108" t="str">
        <f t="shared" si="277"/>
        <v>-</v>
      </c>
      <c r="Z558" s="108" t="str">
        <f t="shared" si="277"/>
        <v>-</v>
      </c>
      <c r="AA558" s="108">
        <f t="shared" si="277"/>
        <v>11</v>
      </c>
      <c r="AB558" s="108" t="str">
        <f t="shared" si="277"/>
        <v>-</v>
      </c>
      <c r="AC558" s="108" t="str">
        <f t="shared" si="277"/>
        <v>-</v>
      </c>
      <c r="AD558" s="108">
        <f t="shared" si="277"/>
        <v>11</v>
      </c>
      <c r="AE558" s="108" t="str">
        <f t="shared" si="277"/>
        <v>-</v>
      </c>
      <c r="AF558" s="108" t="str">
        <f t="shared" si="277"/>
        <v>-</v>
      </c>
      <c r="AG558" s="108" t="str">
        <f t="shared" si="277"/>
        <v>-</v>
      </c>
      <c r="AH558" s="108" t="str">
        <f t="shared" si="277"/>
        <v>-</v>
      </c>
      <c r="AI558" s="108" t="str">
        <f t="shared" si="277"/>
        <v>-</v>
      </c>
      <c r="AJ558" s="108" t="str">
        <f t="shared" si="277"/>
        <v>-</v>
      </c>
      <c r="AK558" s="108" t="str">
        <f t="shared" si="277"/>
        <v>-</v>
      </c>
      <c r="AL558" s="108" t="str">
        <f t="shared" si="277"/>
        <v>-</v>
      </c>
      <c r="AM558" s="108" t="str">
        <f t="shared" si="277"/>
        <v>-</v>
      </c>
      <c r="AN558" s="108">
        <f t="shared" si="277"/>
        <v>12</v>
      </c>
      <c r="AO558" s="108" t="str">
        <f t="shared" si="277"/>
        <v>-</v>
      </c>
      <c r="AP558" s="109">
        <f t="shared" si="270"/>
        <v>15</v>
      </c>
      <c r="AQ558" s="88">
        <f t="shared" si="271"/>
        <v>10.533360333333333</v>
      </c>
      <c r="AR558" s="108">
        <f t="shared" si="272"/>
        <v>2</v>
      </c>
      <c r="AT558" s="2">
        <f t="shared" ref="AT558:AT585" si="278">AT557+1</f>
        <v>67</v>
      </c>
      <c r="AU558" s="88">
        <f t="shared" si="273"/>
        <v>10.533360333333333</v>
      </c>
      <c r="AV558" s="110">
        <f t="shared" si="274"/>
        <v>18</v>
      </c>
      <c r="AW558">
        <f t="shared" si="275"/>
        <v>15</v>
      </c>
    </row>
    <row r="559" spans="1:49">
      <c r="A559" s="114">
        <f t="shared" si="276"/>
        <v>68</v>
      </c>
      <c r="B559" s="108" t="str">
        <f t="shared" ref="B559:AO559" si="279">IF(B$489="ДА",B363,"-")</f>
        <v>-</v>
      </c>
      <c r="C559" s="108" t="str">
        <f t="shared" si="279"/>
        <v>-</v>
      </c>
      <c r="D559" s="108" t="str">
        <f t="shared" si="279"/>
        <v>-</v>
      </c>
      <c r="E559" s="108" t="str">
        <f t="shared" si="279"/>
        <v>-</v>
      </c>
      <c r="F559" s="108" t="str">
        <f t="shared" si="279"/>
        <v>-</v>
      </c>
      <c r="G559" s="108" t="str">
        <f t="shared" si="279"/>
        <v>-</v>
      </c>
      <c r="H559" s="108" t="str">
        <f t="shared" si="279"/>
        <v>-</v>
      </c>
      <c r="I559" s="108" t="str">
        <f t="shared" si="279"/>
        <v>-</v>
      </c>
      <c r="J559" s="108" t="str">
        <f t="shared" si="279"/>
        <v>-</v>
      </c>
      <c r="K559" s="108" t="str">
        <f t="shared" si="279"/>
        <v>-</v>
      </c>
      <c r="L559" s="108" t="str">
        <f t="shared" si="279"/>
        <v>-</v>
      </c>
      <c r="M559" s="108" t="str">
        <f t="shared" si="279"/>
        <v>-</v>
      </c>
      <c r="N559" s="108" t="str">
        <f t="shared" si="279"/>
        <v>-</v>
      </c>
      <c r="O559" s="108" t="str">
        <f t="shared" si="279"/>
        <v>-</v>
      </c>
      <c r="P559" s="108" t="str">
        <f t="shared" si="279"/>
        <v>-</v>
      </c>
      <c r="Q559" s="108" t="str">
        <f t="shared" si="279"/>
        <v>-</v>
      </c>
      <c r="R559" s="108" t="str">
        <f t="shared" si="279"/>
        <v>-</v>
      </c>
      <c r="S559" s="108" t="str">
        <f t="shared" si="279"/>
        <v>-</v>
      </c>
      <c r="T559" s="108" t="str">
        <f t="shared" si="279"/>
        <v>-</v>
      </c>
      <c r="U559" s="108" t="str">
        <f t="shared" si="279"/>
        <v>-</v>
      </c>
      <c r="V559" s="108" t="str">
        <f t="shared" si="279"/>
        <v>-</v>
      </c>
      <c r="W559" s="108" t="str">
        <f t="shared" si="279"/>
        <v>-</v>
      </c>
      <c r="X559" s="108" t="str">
        <f t="shared" si="279"/>
        <v>-</v>
      </c>
      <c r="Y559" s="108" t="str">
        <f t="shared" si="279"/>
        <v>-</v>
      </c>
      <c r="Z559" s="108" t="str">
        <f t="shared" si="279"/>
        <v>-</v>
      </c>
      <c r="AA559" s="108" t="str">
        <f t="shared" si="279"/>
        <v>-</v>
      </c>
      <c r="AB559" s="108" t="str">
        <f t="shared" si="279"/>
        <v>-</v>
      </c>
      <c r="AC559" s="108" t="str">
        <f t="shared" si="279"/>
        <v>-</v>
      </c>
      <c r="AD559" s="108" t="str">
        <f t="shared" si="279"/>
        <v>-</v>
      </c>
      <c r="AE559" s="108" t="str">
        <f t="shared" si="279"/>
        <v>-</v>
      </c>
      <c r="AF559" s="108" t="str">
        <f t="shared" si="279"/>
        <v>-</v>
      </c>
      <c r="AG559" s="108" t="str">
        <f t="shared" si="279"/>
        <v>-</v>
      </c>
      <c r="AH559" s="108" t="str">
        <f t="shared" si="279"/>
        <v>-</v>
      </c>
      <c r="AI559" s="108" t="str">
        <f t="shared" si="279"/>
        <v>-</v>
      </c>
      <c r="AJ559" s="108" t="str">
        <f t="shared" si="279"/>
        <v>-</v>
      </c>
      <c r="AK559" s="108" t="str">
        <f t="shared" si="279"/>
        <v>-</v>
      </c>
      <c r="AL559" s="108" t="str">
        <f t="shared" si="279"/>
        <v>-</v>
      </c>
      <c r="AM559" s="108" t="str">
        <f t="shared" si="279"/>
        <v>-</v>
      </c>
      <c r="AN559" s="108" t="str">
        <f t="shared" si="279"/>
        <v>-</v>
      </c>
      <c r="AO559" s="108" t="str">
        <f t="shared" si="279"/>
        <v>-</v>
      </c>
      <c r="AP559" s="109">
        <f t="shared" si="270"/>
        <v>0</v>
      </c>
      <c r="AQ559" s="88" t="str">
        <f t="shared" si="271"/>
        <v>-</v>
      </c>
      <c r="AR559" s="108" t="str">
        <f t="shared" si="272"/>
        <v>-</v>
      </c>
      <c r="AT559" s="2">
        <f t="shared" si="278"/>
        <v>68</v>
      </c>
      <c r="AU559" s="88" t="str">
        <f t="shared" si="273"/>
        <v>-</v>
      </c>
      <c r="AV559" s="110">
        <f t="shared" si="274"/>
        <v>0</v>
      </c>
      <c r="AW559">
        <f t="shared" si="275"/>
        <v>0</v>
      </c>
    </row>
    <row r="560" spans="1:49">
      <c r="A560" s="114">
        <f t="shared" si="276"/>
        <v>69</v>
      </c>
      <c r="B560" s="108" t="str">
        <f t="shared" ref="B560:AO560" si="280">IF(B$489="ДА",B364,"-")</f>
        <v>-</v>
      </c>
      <c r="C560" s="108" t="str">
        <f t="shared" si="280"/>
        <v>-</v>
      </c>
      <c r="D560" s="108" t="str">
        <f t="shared" si="280"/>
        <v>-</v>
      </c>
      <c r="E560" s="108" t="str">
        <f t="shared" si="280"/>
        <v>-</v>
      </c>
      <c r="F560" s="108" t="str">
        <f t="shared" si="280"/>
        <v>-</v>
      </c>
      <c r="G560" s="108" t="str">
        <f t="shared" si="280"/>
        <v>-</v>
      </c>
      <c r="H560" s="108" t="str">
        <f t="shared" si="280"/>
        <v>-</v>
      </c>
      <c r="I560" s="108" t="str">
        <f t="shared" si="280"/>
        <v>-</v>
      </c>
      <c r="J560" s="108" t="str">
        <f t="shared" si="280"/>
        <v>-</v>
      </c>
      <c r="K560" s="108" t="str">
        <f t="shared" si="280"/>
        <v>-</v>
      </c>
      <c r="L560" s="108" t="str">
        <f t="shared" si="280"/>
        <v>-</v>
      </c>
      <c r="M560" s="108" t="str">
        <f t="shared" si="280"/>
        <v>-</v>
      </c>
      <c r="N560" s="108" t="str">
        <f t="shared" si="280"/>
        <v>-</v>
      </c>
      <c r="O560" s="108" t="str">
        <f t="shared" si="280"/>
        <v>-</v>
      </c>
      <c r="P560" s="108" t="str">
        <f t="shared" si="280"/>
        <v>-</v>
      </c>
      <c r="Q560" s="108" t="str">
        <f t="shared" si="280"/>
        <v>-</v>
      </c>
      <c r="R560" s="108" t="str">
        <f t="shared" si="280"/>
        <v>-</v>
      </c>
      <c r="S560" s="108" t="str">
        <f t="shared" si="280"/>
        <v>-</v>
      </c>
      <c r="T560" s="108" t="str">
        <f t="shared" si="280"/>
        <v>-</v>
      </c>
      <c r="U560" s="108" t="str">
        <f t="shared" si="280"/>
        <v>-</v>
      </c>
      <c r="V560" s="108" t="str">
        <f t="shared" si="280"/>
        <v>-</v>
      </c>
      <c r="W560" s="108" t="str">
        <f t="shared" si="280"/>
        <v>-</v>
      </c>
      <c r="X560" s="108" t="str">
        <f t="shared" si="280"/>
        <v>-</v>
      </c>
      <c r="Y560" s="108" t="str">
        <f t="shared" si="280"/>
        <v>-</v>
      </c>
      <c r="Z560" s="108" t="str">
        <f t="shared" si="280"/>
        <v>-</v>
      </c>
      <c r="AA560" s="108" t="str">
        <f t="shared" si="280"/>
        <v>-</v>
      </c>
      <c r="AB560" s="108" t="str">
        <f t="shared" si="280"/>
        <v>-</v>
      </c>
      <c r="AC560" s="108" t="str">
        <f t="shared" si="280"/>
        <v>-</v>
      </c>
      <c r="AD560" s="108" t="str">
        <f t="shared" si="280"/>
        <v>-</v>
      </c>
      <c r="AE560" s="108" t="str">
        <f t="shared" si="280"/>
        <v>-</v>
      </c>
      <c r="AF560" s="108" t="str">
        <f t="shared" si="280"/>
        <v>-</v>
      </c>
      <c r="AG560" s="108" t="str">
        <f t="shared" si="280"/>
        <v>-</v>
      </c>
      <c r="AH560" s="108" t="str">
        <f t="shared" si="280"/>
        <v>-</v>
      </c>
      <c r="AI560" s="108" t="str">
        <f t="shared" si="280"/>
        <v>-</v>
      </c>
      <c r="AJ560" s="108" t="str">
        <f t="shared" si="280"/>
        <v>-</v>
      </c>
      <c r="AK560" s="108" t="str">
        <f t="shared" si="280"/>
        <v>-</v>
      </c>
      <c r="AL560" s="108" t="str">
        <f t="shared" si="280"/>
        <v>-</v>
      </c>
      <c r="AM560" s="108" t="str">
        <f t="shared" si="280"/>
        <v>-</v>
      </c>
      <c r="AN560" s="108" t="str">
        <f t="shared" si="280"/>
        <v>-</v>
      </c>
      <c r="AO560" s="108" t="str">
        <f t="shared" si="280"/>
        <v>-</v>
      </c>
      <c r="AP560" s="109">
        <f t="shared" si="270"/>
        <v>0</v>
      </c>
      <c r="AQ560" s="88" t="str">
        <f t="shared" si="271"/>
        <v>-</v>
      </c>
      <c r="AR560" s="108" t="str">
        <f t="shared" si="272"/>
        <v>-</v>
      </c>
      <c r="AT560" s="2">
        <f t="shared" si="278"/>
        <v>69</v>
      </c>
      <c r="AU560" s="88" t="str">
        <f t="shared" si="273"/>
        <v>-</v>
      </c>
      <c r="AV560" s="110">
        <f t="shared" si="274"/>
        <v>0</v>
      </c>
      <c r="AW560">
        <f t="shared" si="275"/>
        <v>0</v>
      </c>
    </row>
    <row r="561" spans="1:49">
      <c r="A561" s="114">
        <f t="shared" si="276"/>
        <v>70</v>
      </c>
      <c r="B561" s="108" t="str">
        <f t="shared" ref="B561:AO561" si="281">IF(B$489="ДА",B365,"-")</f>
        <v>-</v>
      </c>
      <c r="C561" s="108" t="str">
        <f t="shared" si="281"/>
        <v>-</v>
      </c>
      <c r="D561" s="108" t="str">
        <f t="shared" si="281"/>
        <v>-</v>
      </c>
      <c r="E561" s="108" t="str">
        <f t="shared" si="281"/>
        <v>-</v>
      </c>
      <c r="F561" s="108" t="str">
        <f t="shared" si="281"/>
        <v>-</v>
      </c>
      <c r="G561" s="108" t="str">
        <f t="shared" si="281"/>
        <v>-</v>
      </c>
      <c r="H561" s="108" t="str">
        <f t="shared" si="281"/>
        <v>-</v>
      </c>
      <c r="I561" s="108" t="str">
        <f t="shared" si="281"/>
        <v>-</v>
      </c>
      <c r="J561" s="108" t="str">
        <f t="shared" si="281"/>
        <v>-</v>
      </c>
      <c r="K561" s="108" t="str">
        <f t="shared" si="281"/>
        <v>-</v>
      </c>
      <c r="L561" s="108" t="str">
        <f t="shared" si="281"/>
        <v>-</v>
      </c>
      <c r="M561" s="108" t="str">
        <f t="shared" si="281"/>
        <v>-</v>
      </c>
      <c r="N561" s="108" t="str">
        <f t="shared" si="281"/>
        <v>-</v>
      </c>
      <c r="O561" s="108" t="str">
        <f t="shared" si="281"/>
        <v>-</v>
      </c>
      <c r="P561" s="108" t="str">
        <f t="shared" si="281"/>
        <v>-</v>
      </c>
      <c r="Q561" s="108" t="str">
        <f t="shared" si="281"/>
        <v>-</v>
      </c>
      <c r="R561" s="108" t="str">
        <f t="shared" si="281"/>
        <v>-</v>
      </c>
      <c r="S561" s="108" t="str">
        <f t="shared" si="281"/>
        <v>-</v>
      </c>
      <c r="T561" s="108" t="str">
        <f t="shared" si="281"/>
        <v>-</v>
      </c>
      <c r="U561" s="108" t="str">
        <f t="shared" si="281"/>
        <v>-</v>
      </c>
      <c r="V561" s="108" t="str">
        <f t="shared" si="281"/>
        <v>-</v>
      </c>
      <c r="W561" s="108" t="str">
        <f t="shared" si="281"/>
        <v>-</v>
      </c>
      <c r="X561" s="108" t="str">
        <f t="shared" si="281"/>
        <v>-</v>
      </c>
      <c r="Y561" s="108" t="str">
        <f t="shared" si="281"/>
        <v>-</v>
      </c>
      <c r="Z561" s="108" t="str">
        <f t="shared" si="281"/>
        <v>-</v>
      </c>
      <c r="AA561" s="108" t="str">
        <f t="shared" si="281"/>
        <v>-</v>
      </c>
      <c r="AB561" s="108" t="str">
        <f t="shared" si="281"/>
        <v>-</v>
      </c>
      <c r="AC561" s="108" t="str">
        <f t="shared" si="281"/>
        <v>-</v>
      </c>
      <c r="AD561" s="108" t="str">
        <f t="shared" si="281"/>
        <v>-</v>
      </c>
      <c r="AE561" s="108" t="str">
        <f t="shared" si="281"/>
        <v>-</v>
      </c>
      <c r="AF561" s="108" t="str">
        <f t="shared" si="281"/>
        <v>-</v>
      </c>
      <c r="AG561" s="108" t="str">
        <f t="shared" si="281"/>
        <v>-</v>
      </c>
      <c r="AH561" s="108" t="str">
        <f t="shared" si="281"/>
        <v>-</v>
      </c>
      <c r="AI561" s="108" t="str">
        <f t="shared" si="281"/>
        <v>-</v>
      </c>
      <c r="AJ561" s="108" t="str">
        <f t="shared" si="281"/>
        <v>-</v>
      </c>
      <c r="AK561" s="108" t="str">
        <f t="shared" si="281"/>
        <v>-</v>
      </c>
      <c r="AL561" s="108" t="str">
        <f t="shared" si="281"/>
        <v>-</v>
      </c>
      <c r="AM561" s="108" t="str">
        <f t="shared" si="281"/>
        <v>-</v>
      </c>
      <c r="AN561" s="108" t="str">
        <f t="shared" si="281"/>
        <v>-</v>
      </c>
      <c r="AO561" s="108" t="str">
        <f t="shared" si="281"/>
        <v>-</v>
      </c>
      <c r="AP561" s="109">
        <f t="shared" si="270"/>
        <v>0</v>
      </c>
      <c r="AQ561" s="88" t="str">
        <f t="shared" si="271"/>
        <v>-</v>
      </c>
      <c r="AR561" s="108" t="str">
        <f t="shared" si="272"/>
        <v>-</v>
      </c>
      <c r="AT561" s="2">
        <f t="shared" si="278"/>
        <v>70</v>
      </c>
      <c r="AU561" s="88" t="str">
        <f t="shared" si="273"/>
        <v>-</v>
      </c>
      <c r="AV561" s="110">
        <f t="shared" si="274"/>
        <v>0</v>
      </c>
      <c r="AW561">
        <f t="shared" si="275"/>
        <v>0</v>
      </c>
    </row>
    <row r="562" spans="1:49">
      <c r="A562" s="114">
        <f t="shared" si="276"/>
        <v>71</v>
      </c>
      <c r="B562" s="108" t="str">
        <f t="shared" ref="B562:AO562" si="282">IF(B$489="ДА",B366,"-")</f>
        <v>-</v>
      </c>
      <c r="C562" s="108" t="str">
        <f t="shared" si="282"/>
        <v>-</v>
      </c>
      <c r="D562" s="108" t="str">
        <f t="shared" si="282"/>
        <v>-</v>
      </c>
      <c r="E562" s="108" t="str">
        <f t="shared" si="282"/>
        <v>-</v>
      </c>
      <c r="F562" s="108">
        <f t="shared" si="282"/>
        <v>7</v>
      </c>
      <c r="G562" s="108" t="str">
        <f t="shared" si="282"/>
        <v>-</v>
      </c>
      <c r="H562" s="108" t="str">
        <f t="shared" si="282"/>
        <v>-</v>
      </c>
      <c r="I562" s="108" t="str">
        <f t="shared" si="282"/>
        <v>-</v>
      </c>
      <c r="J562" s="108">
        <f t="shared" si="282"/>
        <v>8</v>
      </c>
      <c r="K562" s="108" t="str">
        <f t="shared" si="282"/>
        <v>-</v>
      </c>
      <c r="L562" s="108">
        <f t="shared" si="282"/>
        <v>8</v>
      </c>
      <c r="M562" s="108">
        <f t="shared" si="282"/>
        <v>7</v>
      </c>
      <c r="N562" s="108">
        <f t="shared" si="282"/>
        <v>7</v>
      </c>
      <c r="O562" s="108" t="str">
        <f t="shared" si="282"/>
        <v>-</v>
      </c>
      <c r="P562" s="108" t="str">
        <f t="shared" si="282"/>
        <v>-</v>
      </c>
      <c r="Q562" s="108">
        <f t="shared" si="282"/>
        <v>9</v>
      </c>
      <c r="R562" s="108" t="str">
        <f t="shared" si="282"/>
        <v>-</v>
      </c>
      <c r="S562" s="108" t="str">
        <f t="shared" si="282"/>
        <v>-</v>
      </c>
      <c r="T562" s="108">
        <f t="shared" si="282"/>
        <v>9</v>
      </c>
      <c r="U562" s="108" t="str">
        <f t="shared" si="282"/>
        <v>-</v>
      </c>
      <c r="V562" s="108" t="str">
        <f t="shared" si="282"/>
        <v>-</v>
      </c>
      <c r="W562" s="108" t="str">
        <f t="shared" si="282"/>
        <v>-</v>
      </c>
      <c r="X562" s="108">
        <f t="shared" si="282"/>
        <v>5</v>
      </c>
      <c r="Y562" s="108" t="str">
        <f t="shared" si="282"/>
        <v>-</v>
      </c>
      <c r="Z562" s="108" t="str">
        <f t="shared" si="282"/>
        <v>-</v>
      </c>
      <c r="AA562" s="108">
        <f t="shared" si="282"/>
        <v>2</v>
      </c>
      <c r="AB562" s="108" t="str">
        <f t="shared" si="282"/>
        <v>-</v>
      </c>
      <c r="AC562" s="108" t="str">
        <f t="shared" si="282"/>
        <v>-</v>
      </c>
      <c r="AD562" s="108">
        <f t="shared" si="282"/>
        <v>4</v>
      </c>
      <c r="AE562" s="108" t="str">
        <f t="shared" si="282"/>
        <v>-</v>
      </c>
      <c r="AF562" s="108" t="str">
        <f t="shared" si="282"/>
        <v>-</v>
      </c>
      <c r="AG562" s="108" t="str">
        <f t="shared" si="282"/>
        <v>-</v>
      </c>
      <c r="AH562" s="108" t="str">
        <f t="shared" si="282"/>
        <v>-</v>
      </c>
      <c r="AI562" s="108" t="str">
        <f t="shared" si="282"/>
        <v>-</v>
      </c>
      <c r="AJ562" s="108" t="str">
        <f t="shared" si="282"/>
        <v>-</v>
      </c>
      <c r="AK562" s="108" t="str">
        <f t="shared" si="282"/>
        <v>-</v>
      </c>
      <c r="AL562" s="108" t="str">
        <f t="shared" si="282"/>
        <v>-</v>
      </c>
      <c r="AM562" s="108" t="str">
        <f t="shared" si="282"/>
        <v>-</v>
      </c>
      <c r="AN562" s="108">
        <f t="shared" si="282"/>
        <v>5</v>
      </c>
      <c r="AO562" s="108" t="str">
        <f t="shared" si="282"/>
        <v>-</v>
      </c>
      <c r="AP562" s="109">
        <f t="shared" si="270"/>
        <v>11</v>
      </c>
      <c r="AQ562" s="88">
        <f t="shared" si="271"/>
        <v>6.4545684545454538</v>
      </c>
      <c r="AR562" s="108">
        <f t="shared" si="272"/>
        <v>15</v>
      </c>
      <c r="AT562" s="2">
        <f t="shared" si="278"/>
        <v>71</v>
      </c>
      <c r="AU562" s="88">
        <f t="shared" si="273"/>
        <v>6.4545684545454538</v>
      </c>
      <c r="AV562" s="110">
        <f t="shared" si="274"/>
        <v>12</v>
      </c>
      <c r="AW562">
        <f t="shared" si="275"/>
        <v>11</v>
      </c>
    </row>
    <row r="563" spans="1:49">
      <c r="A563" s="114">
        <f t="shared" si="276"/>
        <v>72</v>
      </c>
      <c r="B563" s="108" t="str">
        <f t="shared" ref="B563:AO563" si="283">IF(B$489="ДА",B367,"-")</f>
        <v>-</v>
      </c>
      <c r="C563" s="108">
        <f t="shared" si="283"/>
        <v>12</v>
      </c>
      <c r="D563" s="108">
        <f t="shared" si="283"/>
        <v>12</v>
      </c>
      <c r="E563" s="108">
        <f t="shared" si="283"/>
        <v>12</v>
      </c>
      <c r="F563" s="108">
        <f t="shared" si="283"/>
        <v>10</v>
      </c>
      <c r="G563" s="108" t="str">
        <f t="shared" si="283"/>
        <v>-</v>
      </c>
      <c r="H563" s="108" t="str">
        <f t="shared" si="283"/>
        <v>-</v>
      </c>
      <c r="I563" s="108">
        <f t="shared" si="283"/>
        <v>12</v>
      </c>
      <c r="J563" s="108">
        <f t="shared" si="283"/>
        <v>12</v>
      </c>
      <c r="K563" s="108">
        <f t="shared" si="283"/>
        <v>12</v>
      </c>
      <c r="L563" s="108">
        <f t="shared" si="283"/>
        <v>11</v>
      </c>
      <c r="M563" s="108">
        <f t="shared" si="283"/>
        <v>10</v>
      </c>
      <c r="N563" s="108">
        <f t="shared" si="283"/>
        <v>12</v>
      </c>
      <c r="O563" s="108">
        <f t="shared" si="283"/>
        <v>12</v>
      </c>
      <c r="P563" s="108" t="str">
        <f t="shared" si="283"/>
        <v>-</v>
      </c>
      <c r="Q563" s="108">
        <f t="shared" si="283"/>
        <v>6</v>
      </c>
      <c r="R563" s="108" t="str">
        <f t="shared" si="283"/>
        <v>-</v>
      </c>
      <c r="S563" s="108" t="str">
        <f t="shared" si="283"/>
        <v>-</v>
      </c>
      <c r="T563" s="108">
        <f t="shared" si="283"/>
        <v>11</v>
      </c>
      <c r="U563" s="108" t="str">
        <f t="shared" si="283"/>
        <v>-</v>
      </c>
      <c r="V563" s="108" t="str">
        <f t="shared" si="283"/>
        <v>-</v>
      </c>
      <c r="W563" s="108" t="str">
        <f t="shared" si="283"/>
        <v>-</v>
      </c>
      <c r="X563" s="108">
        <f t="shared" si="283"/>
        <v>8</v>
      </c>
      <c r="Y563" s="108" t="str">
        <f t="shared" si="283"/>
        <v>-</v>
      </c>
      <c r="Z563" s="108" t="str">
        <f t="shared" si="283"/>
        <v>-</v>
      </c>
      <c r="AA563" s="108">
        <f t="shared" si="283"/>
        <v>11</v>
      </c>
      <c r="AB563" s="108" t="str">
        <f t="shared" si="283"/>
        <v>-</v>
      </c>
      <c r="AC563" s="108" t="str">
        <f t="shared" si="283"/>
        <v>-</v>
      </c>
      <c r="AD563" s="108" t="str">
        <f t="shared" si="283"/>
        <v>-</v>
      </c>
      <c r="AE563" s="108" t="str">
        <f t="shared" si="283"/>
        <v>-</v>
      </c>
      <c r="AF563" s="108" t="str">
        <f t="shared" si="283"/>
        <v>-</v>
      </c>
      <c r="AG563" s="108" t="str">
        <f t="shared" si="283"/>
        <v>-</v>
      </c>
      <c r="AH563" s="108" t="str">
        <f t="shared" si="283"/>
        <v>-</v>
      </c>
      <c r="AI563" s="108" t="str">
        <f t="shared" si="283"/>
        <v>-</v>
      </c>
      <c r="AJ563" s="108" t="str">
        <f t="shared" si="283"/>
        <v>-</v>
      </c>
      <c r="AK563" s="108" t="str">
        <f t="shared" si="283"/>
        <v>-</v>
      </c>
      <c r="AL563" s="108" t="str">
        <f t="shared" si="283"/>
        <v>-</v>
      </c>
      <c r="AM563" s="108" t="str">
        <f t="shared" si="283"/>
        <v>-</v>
      </c>
      <c r="AN563" s="108">
        <f t="shared" si="283"/>
        <v>11</v>
      </c>
      <c r="AO563" s="108" t="str">
        <f t="shared" si="283"/>
        <v>-</v>
      </c>
      <c r="AP563" s="109">
        <f t="shared" si="270"/>
        <v>16</v>
      </c>
      <c r="AQ563" s="88">
        <f t="shared" si="271"/>
        <v>10.875022</v>
      </c>
      <c r="AR563" s="108">
        <f t="shared" si="272"/>
        <v>1</v>
      </c>
      <c r="AT563" s="2">
        <f t="shared" si="278"/>
        <v>72</v>
      </c>
      <c r="AU563" s="88">
        <f t="shared" si="273"/>
        <v>10.875022</v>
      </c>
      <c r="AV563" s="110">
        <f t="shared" si="274"/>
        <v>18</v>
      </c>
      <c r="AW563">
        <f t="shared" si="275"/>
        <v>16</v>
      </c>
    </row>
    <row r="564" spans="1:49">
      <c r="A564" s="114">
        <f t="shared" si="276"/>
        <v>73</v>
      </c>
      <c r="B564" s="108" t="str">
        <f t="shared" ref="B564:AO564" si="284">IF(B$489="ДА",B368,"-")</f>
        <v>-</v>
      </c>
      <c r="C564" s="108" t="str">
        <f t="shared" si="284"/>
        <v>-</v>
      </c>
      <c r="D564" s="108" t="str">
        <f t="shared" si="284"/>
        <v>-</v>
      </c>
      <c r="E564" s="108" t="str">
        <f t="shared" si="284"/>
        <v>-</v>
      </c>
      <c r="F564" s="108" t="str">
        <f t="shared" si="284"/>
        <v>-</v>
      </c>
      <c r="G564" s="108" t="str">
        <f t="shared" si="284"/>
        <v>-</v>
      </c>
      <c r="H564" s="108" t="str">
        <f t="shared" si="284"/>
        <v>-</v>
      </c>
      <c r="I564" s="108" t="str">
        <f t="shared" si="284"/>
        <v>-</v>
      </c>
      <c r="J564" s="108" t="str">
        <f t="shared" si="284"/>
        <v>-</v>
      </c>
      <c r="K564" s="108" t="str">
        <f t="shared" si="284"/>
        <v>-</v>
      </c>
      <c r="L564" s="108" t="str">
        <f t="shared" si="284"/>
        <v>-</v>
      </c>
      <c r="M564" s="108" t="str">
        <f t="shared" si="284"/>
        <v>-</v>
      </c>
      <c r="N564" s="108" t="str">
        <f t="shared" si="284"/>
        <v>-</v>
      </c>
      <c r="O564" s="108" t="str">
        <f t="shared" si="284"/>
        <v>-</v>
      </c>
      <c r="P564" s="108" t="str">
        <f t="shared" si="284"/>
        <v>-</v>
      </c>
      <c r="Q564" s="108" t="str">
        <f t="shared" si="284"/>
        <v>-</v>
      </c>
      <c r="R564" s="108" t="str">
        <f t="shared" si="284"/>
        <v>-</v>
      </c>
      <c r="S564" s="108" t="str">
        <f t="shared" si="284"/>
        <v>-</v>
      </c>
      <c r="T564" s="108" t="str">
        <f t="shared" si="284"/>
        <v>-</v>
      </c>
      <c r="U564" s="108" t="str">
        <f t="shared" si="284"/>
        <v>-</v>
      </c>
      <c r="V564" s="108" t="str">
        <f t="shared" si="284"/>
        <v>-</v>
      </c>
      <c r="W564" s="108" t="str">
        <f t="shared" si="284"/>
        <v>-</v>
      </c>
      <c r="X564" s="108" t="str">
        <f t="shared" si="284"/>
        <v>-</v>
      </c>
      <c r="Y564" s="108" t="str">
        <f t="shared" si="284"/>
        <v>-</v>
      </c>
      <c r="Z564" s="108" t="str">
        <f t="shared" si="284"/>
        <v>-</v>
      </c>
      <c r="AA564" s="108" t="str">
        <f t="shared" si="284"/>
        <v>-</v>
      </c>
      <c r="AB564" s="108" t="str">
        <f t="shared" si="284"/>
        <v>-</v>
      </c>
      <c r="AC564" s="108" t="str">
        <f t="shared" si="284"/>
        <v>-</v>
      </c>
      <c r="AD564" s="108" t="str">
        <f t="shared" si="284"/>
        <v>-</v>
      </c>
      <c r="AE564" s="108" t="str">
        <f t="shared" si="284"/>
        <v>-</v>
      </c>
      <c r="AF564" s="108" t="str">
        <f t="shared" si="284"/>
        <v>-</v>
      </c>
      <c r="AG564" s="108" t="str">
        <f t="shared" si="284"/>
        <v>-</v>
      </c>
      <c r="AH564" s="108" t="str">
        <f t="shared" si="284"/>
        <v>-</v>
      </c>
      <c r="AI564" s="108" t="str">
        <f t="shared" si="284"/>
        <v>-</v>
      </c>
      <c r="AJ564" s="108" t="str">
        <f t="shared" si="284"/>
        <v>-</v>
      </c>
      <c r="AK564" s="108" t="str">
        <f t="shared" si="284"/>
        <v>-</v>
      </c>
      <c r="AL564" s="108" t="str">
        <f t="shared" si="284"/>
        <v>-</v>
      </c>
      <c r="AM564" s="108" t="str">
        <f t="shared" si="284"/>
        <v>-</v>
      </c>
      <c r="AN564" s="108" t="str">
        <f t="shared" si="284"/>
        <v>-</v>
      </c>
      <c r="AO564" s="108" t="str">
        <f t="shared" si="284"/>
        <v>-</v>
      </c>
      <c r="AP564" s="109">
        <f t="shared" si="270"/>
        <v>0</v>
      </c>
      <c r="AQ564" s="88" t="str">
        <f t="shared" si="271"/>
        <v>-</v>
      </c>
      <c r="AR564" s="108" t="str">
        <f t="shared" si="272"/>
        <v>-</v>
      </c>
      <c r="AT564" s="2">
        <f t="shared" si="278"/>
        <v>73</v>
      </c>
      <c r="AU564" s="88" t="str">
        <f t="shared" si="273"/>
        <v>-</v>
      </c>
      <c r="AV564" s="110">
        <f t="shared" si="274"/>
        <v>0</v>
      </c>
      <c r="AW564">
        <f t="shared" si="275"/>
        <v>0</v>
      </c>
    </row>
    <row r="565" spans="1:49">
      <c r="A565" s="114">
        <f t="shared" si="276"/>
        <v>74</v>
      </c>
      <c r="B565" s="108" t="str">
        <f t="shared" ref="B565:AO565" si="285">IF(B$489="ДА",B369,"-")</f>
        <v>-</v>
      </c>
      <c r="C565" s="108" t="str">
        <f t="shared" si="285"/>
        <v>-</v>
      </c>
      <c r="D565" s="108" t="str">
        <f t="shared" si="285"/>
        <v>-</v>
      </c>
      <c r="E565" s="108" t="str">
        <f t="shared" si="285"/>
        <v>-</v>
      </c>
      <c r="F565" s="108" t="str">
        <f t="shared" si="285"/>
        <v>-</v>
      </c>
      <c r="G565" s="108" t="str">
        <f t="shared" si="285"/>
        <v>-</v>
      </c>
      <c r="H565" s="108" t="str">
        <f t="shared" si="285"/>
        <v>-</v>
      </c>
      <c r="I565" s="108" t="str">
        <f t="shared" si="285"/>
        <v>-</v>
      </c>
      <c r="J565" s="108" t="str">
        <f t="shared" si="285"/>
        <v>-</v>
      </c>
      <c r="K565" s="108" t="str">
        <f t="shared" si="285"/>
        <v>-</v>
      </c>
      <c r="L565" s="108" t="str">
        <f t="shared" si="285"/>
        <v>-</v>
      </c>
      <c r="M565" s="108" t="str">
        <f t="shared" si="285"/>
        <v>-</v>
      </c>
      <c r="N565" s="108" t="str">
        <f t="shared" si="285"/>
        <v>-</v>
      </c>
      <c r="O565" s="108" t="str">
        <f t="shared" si="285"/>
        <v>-</v>
      </c>
      <c r="P565" s="108" t="str">
        <f t="shared" si="285"/>
        <v>-</v>
      </c>
      <c r="Q565" s="108" t="str">
        <f t="shared" si="285"/>
        <v>-</v>
      </c>
      <c r="R565" s="108" t="str">
        <f t="shared" si="285"/>
        <v>-</v>
      </c>
      <c r="S565" s="108" t="str">
        <f t="shared" si="285"/>
        <v>-</v>
      </c>
      <c r="T565" s="108" t="str">
        <f t="shared" si="285"/>
        <v>-</v>
      </c>
      <c r="U565" s="108" t="str">
        <f t="shared" si="285"/>
        <v>-</v>
      </c>
      <c r="V565" s="108" t="str">
        <f t="shared" si="285"/>
        <v>-</v>
      </c>
      <c r="W565" s="108" t="str">
        <f t="shared" si="285"/>
        <v>-</v>
      </c>
      <c r="X565" s="108" t="str">
        <f t="shared" si="285"/>
        <v>-</v>
      </c>
      <c r="Y565" s="108" t="str">
        <f t="shared" si="285"/>
        <v>-</v>
      </c>
      <c r="Z565" s="108" t="str">
        <f t="shared" si="285"/>
        <v>-</v>
      </c>
      <c r="AA565" s="108" t="str">
        <f t="shared" si="285"/>
        <v>-</v>
      </c>
      <c r="AB565" s="108" t="str">
        <f t="shared" si="285"/>
        <v>-</v>
      </c>
      <c r="AC565" s="108" t="str">
        <f t="shared" si="285"/>
        <v>-</v>
      </c>
      <c r="AD565" s="108" t="str">
        <f t="shared" si="285"/>
        <v>-</v>
      </c>
      <c r="AE565" s="108" t="str">
        <f t="shared" si="285"/>
        <v>-</v>
      </c>
      <c r="AF565" s="108" t="str">
        <f t="shared" si="285"/>
        <v>-</v>
      </c>
      <c r="AG565" s="108" t="str">
        <f t="shared" si="285"/>
        <v>-</v>
      </c>
      <c r="AH565" s="108" t="str">
        <f t="shared" si="285"/>
        <v>-</v>
      </c>
      <c r="AI565" s="108" t="str">
        <f t="shared" si="285"/>
        <v>-</v>
      </c>
      <c r="AJ565" s="108" t="str">
        <f t="shared" si="285"/>
        <v>-</v>
      </c>
      <c r="AK565" s="108" t="str">
        <f t="shared" si="285"/>
        <v>-</v>
      </c>
      <c r="AL565" s="108" t="str">
        <f t="shared" si="285"/>
        <v>-</v>
      </c>
      <c r="AM565" s="108" t="str">
        <f t="shared" si="285"/>
        <v>-</v>
      </c>
      <c r="AN565" s="108" t="str">
        <f t="shared" si="285"/>
        <v>-</v>
      </c>
      <c r="AO565" s="108" t="str">
        <f t="shared" si="285"/>
        <v>-</v>
      </c>
      <c r="AP565" s="109">
        <f t="shared" si="270"/>
        <v>0</v>
      </c>
      <c r="AQ565" s="88" t="str">
        <f t="shared" si="271"/>
        <v>-</v>
      </c>
      <c r="AR565" s="108" t="str">
        <f t="shared" si="272"/>
        <v>-</v>
      </c>
      <c r="AT565" s="2">
        <f t="shared" si="278"/>
        <v>74</v>
      </c>
      <c r="AU565" s="88" t="str">
        <f t="shared" si="273"/>
        <v>-</v>
      </c>
      <c r="AV565" s="110">
        <f t="shared" si="274"/>
        <v>0</v>
      </c>
      <c r="AW565">
        <f t="shared" si="275"/>
        <v>0</v>
      </c>
    </row>
    <row r="566" spans="1:49">
      <c r="A566" s="114">
        <f t="shared" si="276"/>
        <v>75</v>
      </c>
      <c r="B566" s="108" t="str">
        <f t="shared" ref="B566:AO566" si="286">IF(B$489="ДА",B370,"-")</f>
        <v>-</v>
      </c>
      <c r="C566" s="108" t="str">
        <f t="shared" si="286"/>
        <v>-</v>
      </c>
      <c r="D566" s="108" t="str">
        <f t="shared" si="286"/>
        <v>-</v>
      </c>
      <c r="E566" s="108" t="str">
        <f t="shared" si="286"/>
        <v>-</v>
      </c>
      <c r="F566" s="108" t="str">
        <f t="shared" si="286"/>
        <v>-</v>
      </c>
      <c r="G566" s="108" t="str">
        <f t="shared" si="286"/>
        <v>-</v>
      </c>
      <c r="H566" s="108" t="str">
        <f t="shared" si="286"/>
        <v>-</v>
      </c>
      <c r="I566" s="108" t="str">
        <f t="shared" si="286"/>
        <v>-</v>
      </c>
      <c r="J566" s="108" t="str">
        <f t="shared" si="286"/>
        <v>-</v>
      </c>
      <c r="K566" s="108" t="str">
        <f t="shared" si="286"/>
        <v>-</v>
      </c>
      <c r="L566" s="108" t="str">
        <f t="shared" si="286"/>
        <v>-</v>
      </c>
      <c r="M566" s="108" t="str">
        <f t="shared" si="286"/>
        <v>-</v>
      </c>
      <c r="N566" s="108" t="str">
        <f t="shared" si="286"/>
        <v>-</v>
      </c>
      <c r="O566" s="108" t="str">
        <f t="shared" si="286"/>
        <v>-</v>
      </c>
      <c r="P566" s="108" t="str">
        <f t="shared" si="286"/>
        <v>-</v>
      </c>
      <c r="Q566" s="108" t="str">
        <f t="shared" si="286"/>
        <v>-</v>
      </c>
      <c r="R566" s="108" t="str">
        <f t="shared" si="286"/>
        <v>-</v>
      </c>
      <c r="S566" s="108" t="str">
        <f t="shared" si="286"/>
        <v>-</v>
      </c>
      <c r="T566" s="108" t="str">
        <f t="shared" si="286"/>
        <v>-</v>
      </c>
      <c r="U566" s="108" t="str">
        <f t="shared" si="286"/>
        <v>-</v>
      </c>
      <c r="V566" s="108" t="str">
        <f t="shared" si="286"/>
        <v>-</v>
      </c>
      <c r="W566" s="108" t="str">
        <f t="shared" si="286"/>
        <v>-</v>
      </c>
      <c r="X566" s="108" t="str">
        <f t="shared" si="286"/>
        <v>-</v>
      </c>
      <c r="Y566" s="108" t="str">
        <f t="shared" si="286"/>
        <v>-</v>
      </c>
      <c r="Z566" s="108" t="str">
        <f t="shared" si="286"/>
        <v>-</v>
      </c>
      <c r="AA566" s="108" t="str">
        <f t="shared" si="286"/>
        <v>-</v>
      </c>
      <c r="AB566" s="108" t="str">
        <f t="shared" si="286"/>
        <v>-</v>
      </c>
      <c r="AC566" s="108" t="str">
        <f t="shared" si="286"/>
        <v>-</v>
      </c>
      <c r="AD566" s="108" t="str">
        <f t="shared" si="286"/>
        <v>-</v>
      </c>
      <c r="AE566" s="108" t="str">
        <f t="shared" si="286"/>
        <v>-</v>
      </c>
      <c r="AF566" s="108" t="str">
        <f t="shared" si="286"/>
        <v>-</v>
      </c>
      <c r="AG566" s="108" t="str">
        <f t="shared" si="286"/>
        <v>-</v>
      </c>
      <c r="AH566" s="108" t="str">
        <f t="shared" si="286"/>
        <v>-</v>
      </c>
      <c r="AI566" s="108" t="str">
        <f t="shared" si="286"/>
        <v>-</v>
      </c>
      <c r="AJ566" s="108" t="str">
        <f t="shared" si="286"/>
        <v>-</v>
      </c>
      <c r="AK566" s="108" t="str">
        <f t="shared" si="286"/>
        <v>-</v>
      </c>
      <c r="AL566" s="108" t="str">
        <f t="shared" si="286"/>
        <v>-</v>
      </c>
      <c r="AM566" s="108" t="str">
        <f t="shared" si="286"/>
        <v>-</v>
      </c>
      <c r="AN566" s="108" t="str">
        <f t="shared" si="286"/>
        <v>-</v>
      </c>
      <c r="AO566" s="108" t="str">
        <f t="shared" si="286"/>
        <v>-</v>
      </c>
      <c r="AP566" s="109">
        <f t="shared" si="270"/>
        <v>0</v>
      </c>
      <c r="AQ566" s="88" t="str">
        <f t="shared" si="271"/>
        <v>-</v>
      </c>
      <c r="AR566" s="108" t="str">
        <f t="shared" si="272"/>
        <v>-</v>
      </c>
      <c r="AT566" s="2">
        <f t="shared" si="278"/>
        <v>75</v>
      </c>
      <c r="AU566" s="88" t="str">
        <f t="shared" si="273"/>
        <v>-</v>
      </c>
      <c r="AV566" s="110">
        <f t="shared" si="274"/>
        <v>0</v>
      </c>
      <c r="AW566">
        <f t="shared" si="275"/>
        <v>0</v>
      </c>
    </row>
    <row r="567" spans="1:49">
      <c r="A567" s="114">
        <f t="shared" si="276"/>
        <v>76</v>
      </c>
      <c r="B567" s="108" t="str">
        <f t="shared" ref="B567:AO567" si="287">IF(B$489="ДА",B371,"-")</f>
        <v>-</v>
      </c>
      <c r="C567" s="108" t="str">
        <f t="shared" si="287"/>
        <v>-</v>
      </c>
      <c r="D567" s="108" t="str">
        <f t="shared" si="287"/>
        <v>-</v>
      </c>
      <c r="E567" s="108" t="str">
        <f t="shared" si="287"/>
        <v>-</v>
      </c>
      <c r="F567" s="108" t="str">
        <f t="shared" si="287"/>
        <v>-</v>
      </c>
      <c r="G567" s="108" t="str">
        <f t="shared" si="287"/>
        <v>-</v>
      </c>
      <c r="H567" s="108" t="str">
        <f t="shared" si="287"/>
        <v>-</v>
      </c>
      <c r="I567" s="108" t="str">
        <f t="shared" si="287"/>
        <v>-</v>
      </c>
      <c r="J567" s="108" t="str">
        <f t="shared" si="287"/>
        <v>-</v>
      </c>
      <c r="K567" s="108" t="str">
        <f t="shared" si="287"/>
        <v>-</v>
      </c>
      <c r="L567" s="108" t="str">
        <f t="shared" si="287"/>
        <v>-</v>
      </c>
      <c r="M567" s="108" t="str">
        <f t="shared" si="287"/>
        <v>-</v>
      </c>
      <c r="N567" s="108" t="str">
        <f t="shared" si="287"/>
        <v>-</v>
      </c>
      <c r="O567" s="108" t="str">
        <f t="shared" si="287"/>
        <v>-</v>
      </c>
      <c r="P567" s="108" t="str">
        <f t="shared" si="287"/>
        <v>-</v>
      </c>
      <c r="Q567" s="108" t="str">
        <f t="shared" si="287"/>
        <v>-</v>
      </c>
      <c r="R567" s="108" t="str">
        <f t="shared" si="287"/>
        <v>-</v>
      </c>
      <c r="S567" s="108" t="str">
        <f t="shared" si="287"/>
        <v>-</v>
      </c>
      <c r="T567" s="108" t="str">
        <f t="shared" si="287"/>
        <v>-</v>
      </c>
      <c r="U567" s="108" t="str">
        <f t="shared" si="287"/>
        <v>-</v>
      </c>
      <c r="V567" s="108" t="str">
        <f t="shared" si="287"/>
        <v>-</v>
      </c>
      <c r="W567" s="108" t="str">
        <f t="shared" si="287"/>
        <v>-</v>
      </c>
      <c r="X567" s="108" t="str">
        <f t="shared" si="287"/>
        <v>-</v>
      </c>
      <c r="Y567" s="108" t="str">
        <f t="shared" si="287"/>
        <v>-</v>
      </c>
      <c r="Z567" s="108" t="str">
        <f t="shared" si="287"/>
        <v>-</v>
      </c>
      <c r="AA567" s="108" t="str">
        <f t="shared" si="287"/>
        <v>-</v>
      </c>
      <c r="AB567" s="108" t="str">
        <f t="shared" si="287"/>
        <v>-</v>
      </c>
      <c r="AC567" s="108" t="str">
        <f t="shared" si="287"/>
        <v>-</v>
      </c>
      <c r="AD567" s="108" t="str">
        <f t="shared" si="287"/>
        <v>-</v>
      </c>
      <c r="AE567" s="108" t="str">
        <f t="shared" si="287"/>
        <v>-</v>
      </c>
      <c r="AF567" s="108" t="str">
        <f t="shared" si="287"/>
        <v>-</v>
      </c>
      <c r="AG567" s="108" t="str">
        <f t="shared" si="287"/>
        <v>-</v>
      </c>
      <c r="AH567" s="108" t="str">
        <f t="shared" si="287"/>
        <v>-</v>
      </c>
      <c r="AI567" s="108" t="str">
        <f t="shared" si="287"/>
        <v>-</v>
      </c>
      <c r="AJ567" s="108" t="str">
        <f t="shared" si="287"/>
        <v>-</v>
      </c>
      <c r="AK567" s="108" t="str">
        <f t="shared" si="287"/>
        <v>-</v>
      </c>
      <c r="AL567" s="108" t="str">
        <f t="shared" si="287"/>
        <v>-</v>
      </c>
      <c r="AM567" s="108" t="str">
        <f t="shared" si="287"/>
        <v>-</v>
      </c>
      <c r="AN567" s="108" t="str">
        <f t="shared" si="287"/>
        <v>-</v>
      </c>
      <c r="AO567" s="108" t="str">
        <f t="shared" si="287"/>
        <v>-</v>
      </c>
      <c r="AP567" s="109">
        <f t="shared" si="270"/>
        <v>0</v>
      </c>
      <c r="AQ567" s="88" t="str">
        <f t="shared" si="271"/>
        <v>-</v>
      </c>
      <c r="AR567" s="108" t="str">
        <f t="shared" si="272"/>
        <v>-</v>
      </c>
      <c r="AT567" s="2">
        <f t="shared" si="278"/>
        <v>76</v>
      </c>
      <c r="AU567" s="88" t="str">
        <f t="shared" si="273"/>
        <v>-</v>
      </c>
      <c r="AV567" s="110">
        <f t="shared" si="274"/>
        <v>0</v>
      </c>
      <c r="AW567">
        <f t="shared" si="275"/>
        <v>0</v>
      </c>
    </row>
    <row r="568" spans="1:49">
      <c r="A568" s="114">
        <f t="shared" si="276"/>
        <v>77</v>
      </c>
      <c r="B568" s="108" t="str">
        <f t="shared" ref="B568:AO568" si="288">IF(B$489="ДА",B372,"-")</f>
        <v>-</v>
      </c>
      <c r="C568" s="108" t="str">
        <f t="shared" si="288"/>
        <v>-</v>
      </c>
      <c r="D568" s="108" t="str">
        <f t="shared" si="288"/>
        <v>-</v>
      </c>
      <c r="E568" s="108" t="str">
        <f t="shared" si="288"/>
        <v>-</v>
      </c>
      <c r="F568" s="108" t="str">
        <f t="shared" si="288"/>
        <v>-</v>
      </c>
      <c r="G568" s="108" t="str">
        <f t="shared" si="288"/>
        <v>-</v>
      </c>
      <c r="H568" s="108" t="str">
        <f t="shared" si="288"/>
        <v>-</v>
      </c>
      <c r="I568" s="108" t="str">
        <f t="shared" si="288"/>
        <v>-</v>
      </c>
      <c r="J568" s="108" t="str">
        <f t="shared" si="288"/>
        <v>-</v>
      </c>
      <c r="K568" s="108" t="str">
        <f t="shared" si="288"/>
        <v>-</v>
      </c>
      <c r="L568" s="108" t="str">
        <f t="shared" si="288"/>
        <v>-</v>
      </c>
      <c r="M568" s="108" t="str">
        <f t="shared" si="288"/>
        <v>-</v>
      </c>
      <c r="N568" s="108" t="str">
        <f t="shared" si="288"/>
        <v>-</v>
      </c>
      <c r="O568" s="108" t="str">
        <f t="shared" si="288"/>
        <v>-</v>
      </c>
      <c r="P568" s="108" t="str">
        <f t="shared" si="288"/>
        <v>-</v>
      </c>
      <c r="Q568" s="108" t="str">
        <f t="shared" si="288"/>
        <v>-</v>
      </c>
      <c r="R568" s="108" t="str">
        <f t="shared" si="288"/>
        <v>-</v>
      </c>
      <c r="S568" s="108" t="str">
        <f t="shared" si="288"/>
        <v>-</v>
      </c>
      <c r="T568" s="108" t="str">
        <f t="shared" si="288"/>
        <v>-</v>
      </c>
      <c r="U568" s="108" t="str">
        <f t="shared" si="288"/>
        <v>-</v>
      </c>
      <c r="V568" s="108" t="str">
        <f t="shared" si="288"/>
        <v>-</v>
      </c>
      <c r="W568" s="108" t="str">
        <f t="shared" si="288"/>
        <v>-</v>
      </c>
      <c r="X568" s="108" t="str">
        <f t="shared" si="288"/>
        <v>-</v>
      </c>
      <c r="Y568" s="108" t="str">
        <f t="shared" si="288"/>
        <v>-</v>
      </c>
      <c r="Z568" s="108" t="str">
        <f t="shared" si="288"/>
        <v>-</v>
      </c>
      <c r="AA568" s="108" t="str">
        <f t="shared" si="288"/>
        <v>-</v>
      </c>
      <c r="AB568" s="108" t="str">
        <f t="shared" si="288"/>
        <v>-</v>
      </c>
      <c r="AC568" s="108" t="str">
        <f t="shared" si="288"/>
        <v>-</v>
      </c>
      <c r="AD568" s="108" t="str">
        <f t="shared" si="288"/>
        <v>-</v>
      </c>
      <c r="AE568" s="108" t="str">
        <f t="shared" si="288"/>
        <v>-</v>
      </c>
      <c r="AF568" s="108" t="str">
        <f t="shared" si="288"/>
        <v>-</v>
      </c>
      <c r="AG568" s="108" t="str">
        <f t="shared" si="288"/>
        <v>-</v>
      </c>
      <c r="AH568" s="108" t="str">
        <f t="shared" si="288"/>
        <v>-</v>
      </c>
      <c r="AI568" s="108" t="str">
        <f t="shared" si="288"/>
        <v>-</v>
      </c>
      <c r="AJ568" s="108" t="str">
        <f t="shared" si="288"/>
        <v>-</v>
      </c>
      <c r="AK568" s="108" t="str">
        <f t="shared" si="288"/>
        <v>-</v>
      </c>
      <c r="AL568" s="108" t="str">
        <f t="shared" si="288"/>
        <v>-</v>
      </c>
      <c r="AM568" s="108" t="str">
        <f t="shared" si="288"/>
        <v>-</v>
      </c>
      <c r="AN568" s="108" t="str">
        <f t="shared" si="288"/>
        <v>-</v>
      </c>
      <c r="AO568" s="108" t="str">
        <f t="shared" si="288"/>
        <v>-</v>
      </c>
      <c r="AP568" s="109">
        <f t="shared" si="270"/>
        <v>0</v>
      </c>
      <c r="AQ568" s="88" t="str">
        <f t="shared" si="271"/>
        <v>-</v>
      </c>
      <c r="AR568" s="108" t="str">
        <f t="shared" si="272"/>
        <v>-</v>
      </c>
      <c r="AT568" s="2">
        <f t="shared" si="278"/>
        <v>77</v>
      </c>
      <c r="AU568" s="88" t="str">
        <f t="shared" si="273"/>
        <v>-</v>
      </c>
      <c r="AV568" s="110">
        <f t="shared" si="274"/>
        <v>0</v>
      </c>
      <c r="AW568">
        <f t="shared" si="275"/>
        <v>0</v>
      </c>
    </row>
    <row r="569" spans="1:49">
      <c r="A569" s="114">
        <f t="shared" si="276"/>
        <v>78</v>
      </c>
      <c r="B569" s="108" t="str">
        <f t="shared" ref="B569:AO569" si="289">IF(B$489="ДА",B373,"-")</f>
        <v>-</v>
      </c>
      <c r="C569" s="108" t="str">
        <f t="shared" si="289"/>
        <v>-</v>
      </c>
      <c r="D569" s="108" t="str">
        <f t="shared" si="289"/>
        <v>-</v>
      </c>
      <c r="E569" s="108" t="str">
        <f t="shared" si="289"/>
        <v>-</v>
      </c>
      <c r="F569" s="108" t="str">
        <f t="shared" si="289"/>
        <v>-</v>
      </c>
      <c r="G569" s="108" t="str">
        <f t="shared" si="289"/>
        <v>-</v>
      </c>
      <c r="H569" s="108" t="str">
        <f t="shared" si="289"/>
        <v>-</v>
      </c>
      <c r="I569" s="108" t="str">
        <f t="shared" si="289"/>
        <v>-</v>
      </c>
      <c r="J569" s="108" t="str">
        <f t="shared" si="289"/>
        <v>-</v>
      </c>
      <c r="K569" s="108" t="str">
        <f t="shared" si="289"/>
        <v>-</v>
      </c>
      <c r="L569" s="108" t="str">
        <f t="shared" si="289"/>
        <v>-</v>
      </c>
      <c r="M569" s="108" t="str">
        <f t="shared" si="289"/>
        <v>-</v>
      </c>
      <c r="N569" s="108" t="str">
        <f t="shared" si="289"/>
        <v>-</v>
      </c>
      <c r="O569" s="108" t="str">
        <f t="shared" si="289"/>
        <v>-</v>
      </c>
      <c r="P569" s="108" t="str">
        <f t="shared" si="289"/>
        <v>-</v>
      </c>
      <c r="Q569" s="108" t="str">
        <f t="shared" si="289"/>
        <v>-</v>
      </c>
      <c r="R569" s="108" t="str">
        <f t="shared" si="289"/>
        <v>-</v>
      </c>
      <c r="S569" s="108" t="str">
        <f t="shared" si="289"/>
        <v>-</v>
      </c>
      <c r="T569" s="108" t="str">
        <f t="shared" si="289"/>
        <v>-</v>
      </c>
      <c r="U569" s="108" t="str">
        <f t="shared" si="289"/>
        <v>-</v>
      </c>
      <c r="V569" s="108" t="str">
        <f t="shared" si="289"/>
        <v>-</v>
      </c>
      <c r="W569" s="108" t="str">
        <f t="shared" si="289"/>
        <v>-</v>
      </c>
      <c r="X569" s="108" t="str">
        <f t="shared" si="289"/>
        <v>-</v>
      </c>
      <c r="Y569" s="108" t="str">
        <f t="shared" si="289"/>
        <v>-</v>
      </c>
      <c r="Z569" s="108" t="str">
        <f t="shared" si="289"/>
        <v>-</v>
      </c>
      <c r="AA569" s="108" t="str">
        <f t="shared" si="289"/>
        <v>-</v>
      </c>
      <c r="AB569" s="108" t="str">
        <f t="shared" si="289"/>
        <v>-</v>
      </c>
      <c r="AC569" s="108" t="str">
        <f t="shared" si="289"/>
        <v>-</v>
      </c>
      <c r="AD569" s="108" t="str">
        <f t="shared" si="289"/>
        <v>-</v>
      </c>
      <c r="AE569" s="108" t="str">
        <f t="shared" si="289"/>
        <v>-</v>
      </c>
      <c r="AF569" s="108" t="str">
        <f t="shared" si="289"/>
        <v>-</v>
      </c>
      <c r="AG569" s="108" t="str">
        <f t="shared" si="289"/>
        <v>-</v>
      </c>
      <c r="AH569" s="108" t="str">
        <f t="shared" si="289"/>
        <v>-</v>
      </c>
      <c r="AI569" s="108" t="str">
        <f t="shared" si="289"/>
        <v>-</v>
      </c>
      <c r="AJ569" s="108" t="str">
        <f t="shared" si="289"/>
        <v>-</v>
      </c>
      <c r="AK569" s="108" t="str">
        <f t="shared" si="289"/>
        <v>-</v>
      </c>
      <c r="AL569" s="108" t="str">
        <f t="shared" si="289"/>
        <v>-</v>
      </c>
      <c r="AM569" s="108" t="str">
        <f t="shared" si="289"/>
        <v>-</v>
      </c>
      <c r="AN569" s="108" t="str">
        <f t="shared" si="289"/>
        <v>-</v>
      </c>
      <c r="AO569" s="108" t="str">
        <f t="shared" si="289"/>
        <v>-</v>
      </c>
      <c r="AP569" s="109">
        <f t="shared" si="270"/>
        <v>0</v>
      </c>
      <c r="AQ569" s="88" t="str">
        <f t="shared" si="271"/>
        <v>-</v>
      </c>
      <c r="AR569" s="108" t="str">
        <f t="shared" si="272"/>
        <v>-</v>
      </c>
      <c r="AT569" s="2">
        <f t="shared" si="278"/>
        <v>78</v>
      </c>
      <c r="AU569" s="88" t="str">
        <f t="shared" si="273"/>
        <v>-</v>
      </c>
      <c r="AV569" s="110">
        <f t="shared" si="274"/>
        <v>0</v>
      </c>
      <c r="AW569">
        <f t="shared" si="275"/>
        <v>0</v>
      </c>
    </row>
    <row r="570" spans="1:49">
      <c r="A570" s="114">
        <f t="shared" si="276"/>
        <v>79</v>
      </c>
      <c r="B570" s="108" t="str">
        <f t="shared" ref="B570:AO570" si="290">IF(B$489="ДА",B374,"-")</f>
        <v>-</v>
      </c>
      <c r="C570" s="108" t="str">
        <f t="shared" si="290"/>
        <v>-</v>
      </c>
      <c r="D570" s="108" t="str">
        <f t="shared" si="290"/>
        <v>-</v>
      </c>
      <c r="E570" s="108" t="str">
        <f t="shared" si="290"/>
        <v>-</v>
      </c>
      <c r="F570" s="108" t="str">
        <f t="shared" si="290"/>
        <v>-</v>
      </c>
      <c r="G570" s="108" t="str">
        <f t="shared" si="290"/>
        <v>-</v>
      </c>
      <c r="H570" s="108" t="str">
        <f t="shared" si="290"/>
        <v>-</v>
      </c>
      <c r="I570" s="108" t="str">
        <f t="shared" si="290"/>
        <v>-</v>
      </c>
      <c r="J570" s="108" t="str">
        <f t="shared" si="290"/>
        <v>-</v>
      </c>
      <c r="K570" s="108" t="str">
        <f t="shared" si="290"/>
        <v>-</v>
      </c>
      <c r="L570" s="108" t="str">
        <f t="shared" si="290"/>
        <v>-</v>
      </c>
      <c r="M570" s="108" t="str">
        <f t="shared" si="290"/>
        <v>-</v>
      </c>
      <c r="N570" s="108" t="str">
        <f t="shared" si="290"/>
        <v>-</v>
      </c>
      <c r="O570" s="108" t="str">
        <f t="shared" si="290"/>
        <v>-</v>
      </c>
      <c r="P570" s="108" t="str">
        <f t="shared" si="290"/>
        <v>-</v>
      </c>
      <c r="Q570" s="108" t="str">
        <f t="shared" si="290"/>
        <v>-</v>
      </c>
      <c r="R570" s="108" t="str">
        <f t="shared" si="290"/>
        <v>-</v>
      </c>
      <c r="S570" s="108" t="str">
        <f t="shared" si="290"/>
        <v>-</v>
      </c>
      <c r="T570" s="108" t="str">
        <f t="shared" si="290"/>
        <v>-</v>
      </c>
      <c r="U570" s="108" t="str">
        <f t="shared" si="290"/>
        <v>-</v>
      </c>
      <c r="V570" s="108" t="str">
        <f t="shared" si="290"/>
        <v>-</v>
      </c>
      <c r="W570" s="108" t="str">
        <f t="shared" si="290"/>
        <v>-</v>
      </c>
      <c r="X570" s="108" t="str">
        <f t="shared" si="290"/>
        <v>-</v>
      </c>
      <c r="Y570" s="108" t="str">
        <f t="shared" si="290"/>
        <v>-</v>
      </c>
      <c r="Z570" s="108" t="str">
        <f t="shared" si="290"/>
        <v>-</v>
      </c>
      <c r="AA570" s="108" t="str">
        <f t="shared" si="290"/>
        <v>-</v>
      </c>
      <c r="AB570" s="108" t="str">
        <f t="shared" si="290"/>
        <v>-</v>
      </c>
      <c r="AC570" s="108" t="str">
        <f t="shared" si="290"/>
        <v>-</v>
      </c>
      <c r="AD570" s="108" t="str">
        <f t="shared" si="290"/>
        <v>-</v>
      </c>
      <c r="AE570" s="108" t="str">
        <f t="shared" si="290"/>
        <v>-</v>
      </c>
      <c r="AF570" s="108" t="str">
        <f t="shared" si="290"/>
        <v>-</v>
      </c>
      <c r="AG570" s="108" t="str">
        <f t="shared" si="290"/>
        <v>-</v>
      </c>
      <c r="AH570" s="108" t="str">
        <f t="shared" si="290"/>
        <v>-</v>
      </c>
      <c r="AI570" s="108" t="str">
        <f t="shared" si="290"/>
        <v>-</v>
      </c>
      <c r="AJ570" s="108" t="str">
        <f t="shared" si="290"/>
        <v>-</v>
      </c>
      <c r="AK570" s="108" t="str">
        <f t="shared" si="290"/>
        <v>-</v>
      </c>
      <c r="AL570" s="108" t="str">
        <f t="shared" si="290"/>
        <v>-</v>
      </c>
      <c r="AM570" s="108" t="str">
        <f t="shared" si="290"/>
        <v>-</v>
      </c>
      <c r="AN570" s="108" t="str">
        <f t="shared" si="290"/>
        <v>-</v>
      </c>
      <c r="AO570" s="108" t="str">
        <f t="shared" si="290"/>
        <v>-</v>
      </c>
      <c r="AP570" s="109">
        <f t="shared" si="270"/>
        <v>0</v>
      </c>
      <c r="AQ570" s="88" t="str">
        <f t="shared" si="271"/>
        <v>-</v>
      </c>
      <c r="AR570" s="108" t="str">
        <f t="shared" si="272"/>
        <v>-</v>
      </c>
      <c r="AT570" s="2">
        <f t="shared" si="278"/>
        <v>79</v>
      </c>
      <c r="AU570" s="88" t="str">
        <f t="shared" si="273"/>
        <v>-</v>
      </c>
      <c r="AV570" s="110">
        <f t="shared" si="274"/>
        <v>0</v>
      </c>
      <c r="AW570">
        <f t="shared" si="275"/>
        <v>0</v>
      </c>
    </row>
    <row r="571" spans="1:49">
      <c r="A571" s="114">
        <f t="shared" si="276"/>
        <v>80</v>
      </c>
      <c r="B571" s="108" t="str">
        <f t="shared" ref="B571:AO571" si="291">IF(B$489="ДА",B375,"-")</f>
        <v>-</v>
      </c>
      <c r="C571" s="108" t="str">
        <f t="shared" si="291"/>
        <v>-</v>
      </c>
      <c r="D571" s="108" t="str">
        <f t="shared" si="291"/>
        <v>-</v>
      </c>
      <c r="E571" s="108" t="str">
        <f t="shared" si="291"/>
        <v>-</v>
      </c>
      <c r="F571" s="108" t="str">
        <f t="shared" si="291"/>
        <v>-</v>
      </c>
      <c r="G571" s="108" t="str">
        <f t="shared" si="291"/>
        <v>-</v>
      </c>
      <c r="H571" s="108" t="str">
        <f t="shared" si="291"/>
        <v>-</v>
      </c>
      <c r="I571" s="108" t="str">
        <f t="shared" si="291"/>
        <v>-</v>
      </c>
      <c r="J571" s="108" t="str">
        <f t="shared" si="291"/>
        <v>-</v>
      </c>
      <c r="K571" s="108" t="str">
        <f t="shared" si="291"/>
        <v>-</v>
      </c>
      <c r="L571" s="108" t="str">
        <f t="shared" si="291"/>
        <v>-</v>
      </c>
      <c r="M571" s="108" t="str">
        <f t="shared" si="291"/>
        <v>-</v>
      </c>
      <c r="N571" s="108" t="str">
        <f t="shared" si="291"/>
        <v>-</v>
      </c>
      <c r="O571" s="108" t="str">
        <f t="shared" si="291"/>
        <v>-</v>
      </c>
      <c r="P571" s="108" t="str">
        <f t="shared" si="291"/>
        <v>-</v>
      </c>
      <c r="Q571" s="108" t="str">
        <f t="shared" si="291"/>
        <v>-</v>
      </c>
      <c r="R571" s="108" t="str">
        <f t="shared" si="291"/>
        <v>-</v>
      </c>
      <c r="S571" s="108" t="str">
        <f t="shared" si="291"/>
        <v>-</v>
      </c>
      <c r="T571" s="108" t="str">
        <f t="shared" si="291"/>
        <v>-</v>
      </c>
      <c r="U571" s="108" t="str">
        <f t="shared" si="291"/>
        <v>-</v>
      </c>
      <c r="V571" s="108" t="str">
        <f t="shared" si="291"/>
        <v>-</v>
      </c>
      <c r="W571" s="108" t="str">
        <f t="shared" si="291"/>
        <v>-</v>
      </c>
      <c r="X571" s="108" t="str">
        <f t="shared" si="291"/>
        <v>-</v>
      </c>
      <c r="Y571" s="108" t="str">
        <f t="shared" si="291"/>
        <v>-</v>
      </c>
      <c r="Z571" s="108" t="str">
        <f t="shared" si="291"/>
        <v>-</v>
      </c>
      <c r="AA571" s="108" t="str">
        <f t="shared" si="291"/>
        <v>-</v>
      </c>
      <c r="AB571" s="108" t="str">
        <f t="shared" si="291"/>
        <v>-</v>
      </c>
      <c r="AC571" s="108" t="str">
        <f t="shared" si="291"/>
        <v>-</v>
      </c>
      <c r="AD571" s="108" t="str">
        <f t="shared" si="291"/>
        <v>-</v>
      </c>
      <c r="AE571" s="108" t="str">
        <f t="shared" si="291"/>
        <v>-</v>
      </c>
      <c r="AF571" s="108" t="str">
        <f t="shared" si="291"/>
        <v>-</v>
      </c>
      <c r="AG571" s="108" t="str">
        <f t="shared" si="291"/>
        <v>-</v>
      </c>
      <c r="AH571" s="108" t="str">
        <f t="shared" si="291"/>
        <v>-</v>
      </c>
      <c r="AI571" s="108" t="str">
        <f t="shared" si="291"/>
        <v>-</v>
      </c>
      <c r="AJ571" s="108" t="str">
        <f t="shared" si="291"/>
        <v>-</v>
      </c>
      <c r="AK571" s="108" t="str">
        <f t="shared" si="291"/>
        <v>-</v>
      </c>
      <c r="AL571" s="108" t="str">
        <f t="shared" si="291"/>
        <v>-</v>
      </c>
      <c r="AM571" s="108" t="str">
        <f t="shared" si="291"/>
        <v>-</v>
      </c>
      <c r="AN571" s="108" t="str">
        <f t="shared" si="291"/>
        <v>-</v>
      </c>
      <c r="AO571" s="108" t="str">
        <f t="shared" si="291"/>
        <v>-</v>
      </c>
      <c r="AP571" s="109">
        <f t="shared" si="270"/>
        <v>0</v>
      </c>
      <c r="AQ571" s="88" t="str">
        <f t="shared" si="271"/>
        <v>-</v>
      </c>
      <c r="AR571" s="108" t="str">
        <f t="shared" si="272"/>
        <v>-</v>
      </c>
      <c r="AT571" s="2">
        <f t="shared" si="278"/>
        <v>80</v>
      </c>
      <c r="AU571" s="88" t="str">
        <f t="shared" si="273"/>
        <v>-</v>
      </c>
      <c r="AV571" s="110">
        <f t="shared" si="274"/>
        <v>0</v>
      </c>
      <c r="AW571">
        <f t="shared" si="275"/>
        <v>0</v>
      </c>
    </row>
    <row r="572" spans="1:49">
      <c r="A572" s="114">
        <f t="shared" si="276"/>
        <v>81</v>
      </c>
      <c r="B572" s="108" t="str">
        <f t="shared" ref="B572:AO572" si="292">IF(B$489="ДА",B376,"-")</f>
        <v>-</v>
      </c>
      <c r="C572" s="108" t="str">
        <f t="shared" si="292"/>
        <v>-</v>
      </c>
      <c r="D572" s="108" t="str">
        <f t="shared" si="292"/>
        <v>-</v>
      </c>
      <c r="E572" s="108" t="str">
        <f t="shared" si="292"/>
        <v>-</v>
      </c>
      <c r="F572" s="108" t="str">
        <f t="shared" si="292"/>
        <v>-</v>
      </c>
      <c r="G572" s="108" t="str">
        <f t="shared" si="292"/>
        <v>-</v>
      </c>
      <c r="H572" s="108" t="str">
        <f t="shared" si="292"/>
        <v>-</v>
      </c>
      <c r="I572" s="108" t="str">
        <f t="shared" si="292"/>
        <v>-</v>
      </c>
      <c r="J572" s="108" t="str">
        <f t="shared" si="292"/>
        <v>-</v>
      </c>
      <c r="K572" s="108" t="str">
        <f t="shared" si="292"/>
        <v>-</v>
      </c>
      <c r="L572" s="108" t="str">
        <f t="shared" si="292"/>
        <v>-</v>
      </c>
      <c r="M572" s="108" t="str">
        <f t="shared" si="292"/>
        <v>-</v>
      </c>
      <c r="N572" s="108" t="str">
        <f t="shared" si="292"/>
        <v>-</v>
      </c>
      <c r="O572" s="108" t="str">
        <f t="shared" si="292"/>
        <v>-</v>
      </c>
      <c r="P572" s="108" t="str">
        <f t="shared" si="292"/>
        <v>-</v>
      </c>
      <c r="Q572" s="108" t="str">
        <f t="shared" si="292"/>
        <v>-</v>
      </c>
      <c r="R572" s="108" t="str">
        <f t="shared" si="292"/>
        <v>-</v>
      </c>
      <c r="S572" s="108" t="str">
        <f t="shared" si="292"/>
        <v>-</v>
      </c>
      <c r="T572" s="108" t="str">
        <f t="shared" si="292"/>
        <v>-</v>
      </c>
      <c r="U572" s="108" t="str">
        <f t="shared" si="292"/>
        <v>-</v>
      </c>
      <c r="V572" s="108" t="str">
        <f t="shared" si="292"/>
        <v>-</v>
      </c>
      <c r="W572" s="108" t="str">
        <f t="shared" si="292"/>
        <v>-</v>
      </c>
      <c r="X572" s="108" t="str">
        <f t="shared" si="292"/>
        <v>-</v>
      </c>
      <c r="Y572" s="108" t="str">
        <f t="shared" si="292"/>
        <v>-</v>
      </c>
      <c r="Z572" s="108" t="str">
        <f t="shared" si="292"/>
        <v>-</v>
      </c>
      <c r="AA572" s="108" t="str">
        <f t="shared" si="292"/>
        <v>-</v>
      </c>
      <c r="AB572" s="108" t="str">
        <f t="shared" si="292"/>
        <v>-</v>
      </c>
      <c r="AC572" s="108" t="str">
        <f t="shared" si="292"/>
        <v>-</v>
      </c>
      <c r="AD572" s="108" t="str">
        <f t="shared" si="292"/>
        <v>-</v>
      </c>
      <c r="AE572" s="108" t="str">
        <f t="shared" si="292"/>
        <v>-</v>
      </c>
      <c r="AF572" s="108" t="str">
        <f t="shared" si="292"/>
        <v>-</v>
      </c>
      <c r="AG572" s="108" t="str">
        <f t="shared" si="292"/>
        <v>-</v>
      </c>
      <c r="AH572" s="108" t="str">
        <f t="shared" si="292"/>
        <v>-</v>
      </c>
      <c r="AI572" s="108" t="str">
        <f t="shared" si="292"/>
        <v>-</v>
      </c>
      <c r="AJ572" s="108" t="str">
        <f t="shared" si="292"/>
        <v>-</v>
      </c>
      <c r="AK572" s="108" t="str">
        <f t="shared" si="292"/>
        <v>-</v>
      </c>
      <c r="AL572" s="108" t="str">
        <f t="shared" si="292"/>
        <v>-</v>
      </c>
      <c r="AM572" s="108" t="str">
        <f t="shared" si="292"/>
        <v>-</v>
      </c>
      <c r="AN572" s="108" t="str">
        <f t="shared" si="292"/>
        <v>-</v>
      </c>
      <c r="AO572" s="108" t="str">
        <f t="shared" si="292"/>
        <v>-</v>
      </c>
      <c r="AP572" s="109">
        <f t="shared" si="270"/>
        <v>0</v>
      </c>
      <c r="AQ572" s="88" t="str">
        <f t="shared" si="271"/>
        <v>-</v>
      </c>
      <c r="AR572" s="108" t="str">
        <f t="shared" si="272"/>
        <v>-</v>
      </c>
      <c r="AT572" s="2">
        <f t="shared" si="278"/>
        <v>81</v>
      </c>
      <c r="AU572" s="88" t="str">
        <f t="shared" si="273"/>
        <v>-</v>
      </c>
      <c r="AV572" s="110">
        <f t="shared" si="274"/>
        <v>0</v>
      </c>
      <c r="AW572">
        <f t="shared" si="275"/>
        <v>0</v>
      </c>
    </row>
    <row r="573" spans="1:49">
      <c r="A573" s="114">
        <f t="shared" si="276"/>
        <v>82</v>
      </c>
      <c r="B573" s="108" t="str">
        <f t="shared" ref="B573:AO573" si="293">IF(B$489="ДА",B377,"-")</f>
        <v>-</v>
      </c>
      <c r="C573" s="108" t="str">
        <f t="shared" si="293"/>
        <v>-</v>
      </c>
      <c r="D573" s="108" t="str">
        <f t="shared" si="293"/>
        <v>-</v>
      </c>
      <c r="E573" s="108" t="str">
        <f t="shared" si="293"/>
        <v>-</v>
      </c>
      <c r="F573" s="108" t="str">
        <f t="shared" si="293"/>
        <v>-</v>
      </c>
      <c r="G573" s="108" t="str">
        <f t="shared" si="293"/>
        <v>-</v>
      </c>
      <c r="H573" s="108" t="str">
        <f t="shared" si="293"/>
        <v>-</v>
      </c>
      <c r="I573" s="108" t="str">
        <f t="shared" si="293"/>
        <v>-</v>
      </c>
      <c r="J573" s="108" t="str">
        <f t="shared" si="293"/>
        <v>-</v>
      </c>
      <c r="K573" s="108" t="str">
        <f t="shared" si="293"/>
        <v>-</v>
      </c>
      <c r="L573" s="108" t="str">
        <f t="shared" si="293"/>
        <v>-</v>
      </c>
      <c r="M573" s="108" t="str">
        <f t="shared" si="293"/>
        <v>-</v>
      </c>
      <c r="N573" s="108" t="str">
        <f t="shared" si="293"/>
        <v>-</v>
      </c>
      <c r="O573" s="108" t="str">
        <f t="shared" si="293"/>
        <v>-</v>
      </c>
      <c r="P573" s="108" t="str">
        <f t="shared" si="293"/>
        <v>-</v>
      </c>
      <c r="Q573" s="108" t="str">
        <f t="shared" si="293"/>
        <v>-</v>
      </c>
      <c r="R573" s="108" t="str">
        <f t="shared" si="293"/>
        <v>-</v>
      </c>
      <c r="S573" s="108" t="str">
        <f t="shared" si="293"/>
        <v>-</v>
      </c>
      <c r="T573" s="108" t="str">
        <f t="shared" si="293"/>
        <v>-</v>
      </c>
      <c r="U573" s="108" t="str">
        <f t="shared" si="293"/>
        <v>-</v>
      </c>
      <c r="V573" s="108" t="str">
        <f t="shared" si="293"/>
        <v>-</v>
      </c>
      <c r="W573" s="108" t="str">
        <f t="shared" si="293"/>
        <v>-</v>
      </c>
      <c r="X573" s="108" t="str">
        <f t="shared" si="293"/>
        <v>-</v>
      </c>
      <c r="Y573" s="108" t="str">
        <f t="shared" si="293"/>
        <v>-</v>
      </c>
      <c r="Z573" s="108" t="str">
        <f t="shared" si="293"/>
        <v>-</v>
      </c>
      <c r="AA573" s="108" t="str">
        <f t="shared" si="293"/>
        <v>-</v>
      </c>
      <c r="AB573" s="108" t="str">
        <f t="shared" si="293"/>
        <v>-</v>
      </c>
      <c r="AC573" s="108" t="str">
        <f t="shared" si="293"/>
        <v>-</v>
      </c>
      <c r="AD573" s="108" t="str">
        <f t="shared" si="293"/>
        <v>-</v>
      </c>
      <c r="AE573" s="108" t="str">
        <f t="shared" si="293"/>
        <v>-</v>
      </c>
      <c r="AF573" s="108" t="str">
        <f t="shared" si="293"/>
        <v>-</v>
      </c>
      <c r="AG573" s="108" t="str">
        <f t="shared" si="293"/>
        <v>-</v>
      </c>
      <c r="AH573" s="108" t="str">
        <f t="shared" si="293"/>
        <v>-</v>
      </c>
      <c r="AI573" s="108" t="str">
        <f t="shared" si="293"/>
        <v>-</v>
      </c>
      <c r="AJ573" s="108" t="str">
        <f t="shared" si="293"/>
        <v>-</v>
      </c>
      <c r="AK573" s="108" t="str">
        <f t="shared" si="293"/>
        <v>-</v>
      </c>
      <c r="AL573" s="108" t="str">
        <f t="shared" si="293"/>
        <v>-</v>
      </c>
      <c r="AM573" s="108" t="str">
        <f t="shared" si="293"/>
        <v>-</v>
      </c>
      <c r="AN573" s="108" t="str">
        <f t="shared" si="293"/>
        <v>-</v>
      </c>
      <c r="AO573" s="108" t="str">
        <f t="shared" si="293"/>
        <v>-</v>
      </c>
      <c r="AP573" s="109">
        <f t="shared" si="270"/>
        <v>0</v>
      </c>
      <c r="AQ573" s="88" t="str">
        <f t="shared" si="271"/>
        <v>-</v>
      </c>
      <c r="AR573" s="108" t="str">
        <f t="shared" si="272"/>
        <v>-</v>
      </c>
      <c r="AT573" s="2">
        <f t="shared" si="278"/>
        <v>82</v>
      </c>
      <c r="AU573" s="88" t="str">
        <f t="shared" si="273"/>
        <v>-</v>
      </c>
      <c r="AV573" s="110">
        <f t="shared" si="274"/>
        <v>0</v>
      </c>
      <c r="AW573">
        <f t="shared" si="275"/>
        <v>0</v>
      </c>
    </row>
    <row r="574" spans="1:49">
      <c r="A574" s="114">
        <f t="shared" si="276"/>
        <v>83</v>
      </c>
      <c r="B574" s="108" t="str">
        <f t="shared" ref="B574:AO574" si="294">IF(B$489="ДА",B378,"-")</f>
        <v>-</v>
      </c>
      <c r="C574" s="108" t="str">
        <f t="shared" si="294"/>
        <v>-</v>
      </c>
      <c r="D574" s="108" t="str">
        <f t="shared" si="294"/>
        <v>-</v>
      </c>
      <c r="E574" s="108" t="str">
        <f t="shared" si="294"/>
        <v>-</v>
      </c>
      <c r="F574" s="108" t="str">
        <f t="shared" si="294"/>
        <v>-</v>
      </c>
      <c r="G574" s="108" t="str">
        <f t="shared" si="294"/>
        <v>-</v>
      </c>
      <c r="H574" s="108" t="str">
        <f t="shared" si="294"/>
        <v>-</v>
      </c>
      <c r="I574" s="108" t="str">
        <f t="shared" si="294"/>
        <v>-</v>
      </c>
      <c r="J574" s="108" t="str">
        <f t="shared" si="294"/>
        <v>-</v>
      </c>
      <c r="K574" s="108" t="str">
        <f t="shared" si="294"/>
        <v>-</v>
      </c>
      <c r="L574" s="108" t="str">
        <f t="shared" si="294"/>
        <v>-</v>
      </c>
      <c r="M574" s="108" t="str">
        <f t="shared" si="294"/>
        <v>-</v>
      </c>
      <c r="N574" s="108" t="str">
        <f t="shared" si="294"/>
        <v>-</v>
      </c>
      <c r="O574" s="108" t="str">
        <f t="shared" si="294"/>
        <v>-</v>
      </c>
      <c r="P574" s="108" t="str">
        <f t="shared" si="294"/>
        <v>-</v>
      </c>
      <c r="Q574" s="108" t="str">
        <f t="shared" si="294"/>
        <v>-</v>
      </c>
      <c r="R574" s="108" t="str">
        <f t="shared" si="294"/>
        <v>-</v>
      </c>
      <c r="S574" s="108" t="str">
        <f t="shared" si="294"/>
        <v>-</v>
      </c>
      <c r="T574" s="108" t="str">
        <f t="shared" si="294"/>
        <v>-</v>
      </c>
      <c r="U574" s="108" t="str">
        <f t="shared" si="294"/>
        <v>-</v>
      </c>
      <c r="V574" s="108" t="str">
        <f t="shared" si="294"/>
        <v>-</v>
      </c>
      <c r="W574" s="108" t="str">
        <f t="shared" si="294"/>
        <v>-</v>
      </c>
      <c r="X574" s="108" t="str">
        <f t="shared" si="294"/>
        <v>-</v>
      </c>
      <c r="Y574" s="108" t="str">
        <f t="shared" si="294"/>
        <v>-</v>
      </c>
      <c r="Z574" s="108" t="str">
        <f t="shared" si="294"/>
        <v>-</v>
      </c>
      <c r="AA574" s="108" t="str">
        <f t="shared" si="294"/>
        <v>-</v>
      </c>
      <c r="AB574" s="108" t="str">
        <f t="shared" si="294"/>
        <v>-</v>
      </c>
      <c r="AC574" s="108" t="str">
        <f t="shared" si="294"/>
        <v>-</v>
      </c>
      <c r="AD574" s="108" t="str">
        <f t="shared" si="294"/>
        <v>-</v>
      </c>
      <c r="AE574" s="108" t="str">
        <f t="shared" si="294"/>
        <v>-</v>
      </c>
      <c r="AF574" s="108" t="str">
        <f t="shared" si="294"/>
        <v>-</v>
      </c>
      <c r="AG574" s="108" t="str">
        <f t="shared" si="294"/>
        <v>-</v>
      </c>
      <c r="AH574" s="108" t="str">
        <f t="shared" si="294"/>
        <v>-</v>
      </c>
      <c r="AI574" s="108" t="str">
        <f t="shared" si="294"/>
        <v>-</v>
      </c>
      <c r="AJ574" s="108" t="str">
        <f t="shared" si="294"/>
        <v>-</v>
      </c>
      <c r="AK574" s="108" t="str">
        <f t="shared" si="294"/>
        <v>-</v>
      </c>
      <c r="AL574" s="108" t="str">
        <f t="shared" si="294"/>
        <v>-</v>
      </c>
      <c r="AM574" s="108" t="str">
        <f t="shared" si="294"/>
        <v>-</v>
      </c>
      <c r="AN574" s="108" t="str">
        <f t="shared" si="294"/>
        <v>-</v>
      </c>
      <c r="AO574" s="108" t="str">
        <f t="shared" si="294"/>
        <v>-</v>
      </c>
      <c r="AP574" s="109">
        <f t="shared" si="270"/>
        <v>0</v>
      </c>
      <c r="AQ574" s="88" t="str">
        <f t="shared" si="271"/>
        <v>-</v>
      </c>
      <c r="AR574" s="108" t="str">
        <f t="shared" si="272"/>
        <v>-</v>
      </c>
      <c r="AT574" s="2">
        <f t="shared" si="278"/>
        <v>83</v>
      </c>
      <c r="AU574" s="88" t="str">
        <f t="shared" si="273"/>
        <v>-</v>
      </c>
      <c r="AV574" s="110">
        <f t="shared" si="274"/>
        <v>0</v>
      </c>
      <c r="AW574">
        <f t="shared" si="275"/>
        <v>0</v>
      </c>
    </row>
    <row r="575" spans="1:49">
      <c r="A575" s="114">
        <f t="shared" si="276"/>
        <v>84</v>
      </c>
      <c r="B575" s="108" t="str">
        <f t="shared" ref="B575:AO575" si="295">IF(B$489="ДА",B379,"-")</f>
        <v>-</v>
      </c>
      <c r="C575" s="108" t="str">
        <f t="shared" si="295"/>
        <v>-</v>
      </c>
      <c r="D575" s="108" t="str">
        <f t="shared" si="295"/>
        <v>-</v>
      </c>
      <c r="E575" s="108" t="str">
        <f t="shared" si="295"/>
        <v>-</v>
      </c>
      <c r="F575" s="108" t="str">
        <f t="shared" si="295"/>
        <v>-</v>
      </c>
      <c r="G575" s="108" t="str">
        <f t="shared" si="295"/>
        <v>-</v>
      </c>
      <c r="H575" s="108" t="str">
        <f t="shared" si="295"/>
        <v>-</v>
      </c>
      <c r="I575" s="108" t="str">
        <f t="shared" si="295"/>
        <v>-</v>
      </c>
      <c r="J575" s="108" t="str">
        <f t="shared" si="295"/>
        <v>-</v>
      </c>
      <c r="K575" s="108" t="str">
        <f t="shared" si="295"/>
        <v>-</v>
      </c>
      <c r="L575" s="108" t="str">
        <f t="shared" si="295"/>
        <v>-</v>
      </c>
      <c r="M575" s="108" t="str">
        <f t="shared" si="295"/>
        <v>-</v>
      </c>
      <c r="N575" s="108" t="str">
        <f t="shared" si="295"/>
        <v>-</v>
      </c>
      <c r="O575" s="108" t="str">
        <f t="shared" si="295"/>
        <v>-</v>
      </c>
      <c r="P575" s="108" t="str">
        <f t="shared" si="295"/>
        <v>-</v>
      </c>
      <c r="Q575" s="108" t="str">
        <f t="shared" si="295"/>
        <v>-</v>
      </c>
      <c r="R575" s="108" t="str">
        <f t="shared" si="295"/>
        <v>-</v>
      </c>
      <c r="S575" s="108" t="str">
        <f t="shared" si="295"/>
        <v>-</v>
      </c>
      <c r="T575" s="108" t="str">
        <f t="shared" si="295"/>
        <v>-</v>
      </c>
      <c r="U575" s="108" t="str">
        <f t="shared" si="295"/>
        <v>-</v>
      </c>
      <c r="V575" s="108" t="str">
        <f t="shared" si="295"/>
        <v>-</v>
      </c>
      <c r="W575" s="108" t="str">
        <f t="shared" si="295"/>
        <v>-</v>
      </c>
      <c r="X575" s="108" t="str">
        <f t="shared" si="295"/>
        <v>-</v>
      </c>
      <c r="Y575" s="108" t="str">
        <f t="shared" si="295"/>
        <v>-</v>
      </c>
      <c r="Z575" s="108" t="str">
        <f t="shared" si="295"/>
        <v>-</v>
      </c>
      <c r="AA575" s="108" t="str">
        <f t="shared" si="295"/>
        <v>-</v>
      </c>
      <c r="AB575" s="108" t="str">
        <f t="shared" si="295"/>
        <v>-</v>
      </c>
      <c r="AC575" s="108" t="str">
        <f t="shared" si="295"/>
        <v>-</v>
      </c>
      <c r="AD575" s="108" t="str">
        <f t="shared" si="295"/>
        <v>-</v>
      </c>
      <c r="AE575" s="108" t="str">
        <f t="shared" si="295"/>
        <v>-</v>
      </c>
      <c r="AF575" s="108" t="str">
        <f t="shared" si="295"/>
        <v>-</v>
      </c>
      <c r="AG575" s="108" t="str">
        <f t="shared" si="295"/>
        <v>-</v>
      </c>
      <c r="AH575" s="108" t="str">
        <f t="shared" si="295"/>
        <v>-</v>
      </c>
      <c r="AI575" s="108" t="str">
        <f t="shared" si="295"/>
        <v>-</v>
      </c>
      <c r="AJ575" s="108" t="str">
        <f t="shared" si="295"/>
        <v>-</v>
      </c>
      <c r="AK575" s="108" t="str">
        <f t="shared" si="295"/>
        <v>-</v>
      </c>
      <c r="AL575" s="108" t="str">
        <f t="shared" si="295"/>
        <v>-</v>
      </c>
      <c r="AM575" s="108" t="str">
        <f t="shared" si="295"/>
        <v>-</v>
      </c>
      <c r="AN575" s="108" t="str">
        <f t="shared" si="295"/>
        <v>-</v>
      </c>
      <c r="AO575" s="108" t="str">
        <f t="shared" si="295"/>
        <v>-</v>
      </c>
      <c r="AP575" s="109">
        <f t="shared" si="270"/>
        <v>0</v>
      </c>
      <c r="AQ575" s="88" t="str">
        <f t="shared" si="271"/>
        <v>-</v>
      </c>
      <c r="AR575" s="108" t="str">
        <f t="shared" si="272"/>
        <v>-</v>
      </c>
      <c r="AT575" s="2">
        <f t="shared" si="278"/>
        <v>84</v>
      </c>
      <c r="AU575" s="88" t="str">
        <f t="shared" si="273"/>
        <v>-</v>
      </c>
      <c r="AV575" s="110">
        <f t="shared" si="274"/>
        <v>0</v>
      </c>
      <c r="AW575">
        <f t="shared" si="275"/>
        <v>0</v>
      </c>
    </row>
    <row r="576" spans="1:49">
      <c r="A576" s="114">
        <f t="shared" si="276"/>
        <v>85</v>
      </c>
      <c r="B576" s="108" t="str">
        <f t="shared" ref="B576:AO576" si="296">IF(B$489="ДА",B380,"-")</f>
        <v>-</v>
      </c>
      <c r="C576" s="108" t="str">
        <f t="shared" si="296"/>
        <v>-</v>
      </c>
      <c r="D576" s="108" t="str">
        <f t="shared" si="296"/>
        <v>-</v>
      </c>
      <c r="E576" s="108" t="str">
        <f t="shared" si="296"/>
        <v>-</v>
      </c>
      <c r="F576" s="108" t="str">
        <f t="shared" si="296"/>
        <v>-</v>
      </c>
      <c r="G576" s="108" t="str">
        <f t="shared" si="296"/>
        <v>-</v>
      </c>
      <c r="H576" s="108" t="str">
        <f t="shared" si="296"/>
        <v>-</v>
      </c>
      <c r="I576" s="108" t="str">
        <f t="shared" si="296"/>
        <v>-</v>
      </c>
      <c r="J576" s="108" t="str">
        <f t="shared" si="296"/>
        <v>-</v>
      </c>
      <c r="K576" s="108" t="str">
        <f t="shared" si="296"/>
        <v>-</v>
      </c>
      <c r="L576" s="108" t="str">
        <f t="shared" si="296"/>
        <v>-</v>
      </c>
      <c r="M576" s="108" t="str">
        <f t="shared" si="296"/>
        <v>-</v>
      </c>
      <c r="N576" s="108" t="str">
        <f t="shared" si="296"/>
        <v>-</v>
      </c>
      <c r="O576" s="108" t="str">
        <f t="shared" si="296"/>
        <v>-</v>
      </c>
      <c r="P576" s="108" t="str">
        <f t="shared" si="296"/>
        <v>-</v>
      </c>
      <c r="Q576" s="108" t="str">
        <f t="shared" si="296"/>
        <v>-</v>
      </c>
      <c r="R576" s="108" t="str">
        <f t="shared" si="296"/>
        <v>-</v>
      </c>
      <c r="S576" s="108" t="str">
        <f t="shared" si="296"/>
        <v>-</v>
      </c>
      <c r="T576" s="108" t="str">
        <f t="shared" si="296"/>
        <v>-</v>
      </c>
      <c r="U576" s="108" t="str">
        <f t="shared" si="296"/>
        <v>-</v>
      </c>
      <c r="V576" s="108" t="str">
        <f t="shared" si="296"/>
        <v>-</v>
      </c>
      <c r="W576" s="108" t="str">
        <f t="shared" si="296"/>
        <v>-</v>
      </c>
      <c r="X576" s="108" t="str">
        <f t="shared" si="296"/>
        <v>-</v>
      </c>
      <c r="Y576" s="108" t="str">
        <f t="shared" si="296"/>
        <v>-</v>
      </c>
      <c r="Z576" s="108" t="str">
        <f t="shared" si="296"/>
        <v>-</v>
      </c>
      <c r="AA576" s="108" t="str">
        <f t="shared" si="296"/>
        <v>-</v>
      </c>
      <c r="AB576" s="108" t="str">
        <f t="shared" si="296"/>
        <v>-</v>
      </c>
      <c r="AC576" s="108" t="str">
        <f t="shared" si="296"/>
        <v>-</v>
      </c>
      <c r="AD576" s="108" t="str">
        <f t="shared" si="296"/>
        <v>-</v>
      </c>
      <c r="AE576" s="108" t="str">
        <f t="shared" si="296"/>
        <v>-</v>
      </c>
      <c r="AF576" s="108" t="str">
        <f t="shared" si="296"/>
        <v>-</v>
      </c>
      <c r="AG576" s="108" t="str">
        <f t="shared" si="296"/>
        <v>-</v>
      </c>
      <c r="AH576" s="108" t="str">
        <f t="shared" si="296"/>
        <v>-</v>
      </c>
      <c r="AI576" s="108" t="str">
        <f t="shared" si="296"/>
        <v>-</v>
      </c>
      <c r="AJ576" s="108" t="str">
        <f t="shared" si="296"/>
        <v>-</v>
      </c>
      <c r="AK576" s="108" t="str">
        <f t="shared" si="296"/>
        <v>-</v>
      </c>
      <c r="AL576" s="108" t="str">
        <f t="shared" si="296"/>
        <v>-</v>
      </c>
      <c r="AM576" s="108" t="str">
        <f t="shared" si="296"/>
        <v>-</v>
      </c>
      <c r="AN576" s="108" t="str">
        <f t="shared" si="296"/>
        <v>-</v>
      </c>
      <c r="AO576" s="108" t="str">
        <f t="shared" si="296"/>
        <v>-</v>
      </c>
      <c r="AP576" s="109">
        <f t="shared" si="270"/>
        <v>0</v>
      </c>
      <c r="AQ576" s="88" t="str">
        <f t="shared" si="271"/>
        <v>-</v>
      </c>
      <c r="AR576" s="108" t="str">
        <f t="shared" si="272"/>
        <v>-</v>
      </c>
      <c r="AT576" s="2">
        <f t="shared" si="278"/>
        <v>85</v>
      </c>
      <c r="AU576" s="88" t="str">
        <f t="shared" si="273"/>
        <v>-</v>
      </c>
      <c r="AV576" s="110">
        <f t="shared" si="274"/>
        <v>0</v>
      </c>
      <c r="AW576">
        <f t="shared" si="275"/>
        <v>0</v>
      </c>
    </row>
    <row r="577" spans="1:49">
      <c r="A577" s="114">
        <f t="shared" si="276"/>
        <v>86</v>
      </c>
      <c r="B577" s="108" t="str">
        <f t="shared" ref="B577:AO577" si="297">IF(B$489="ДА",B381,"-")</f>
        <v>-</v>
      </c>
      <c r="C577" s="108" t="str">
        <f t="shared" si="297"/>
        <v>-</v>
      </c>
      <c r="D577" s="108" t="str">
        <f t="shared" si="297"/>
        <v>-</v>
      </c>
      <c r="E577" s="108" t="str">
        <f t="shared" si="297"/>
        <v>-</v>
      </c>
      <c r="F577" s="108" t="str">
        <f t="shared" si="297"/>
        <v>-</v>
      </c>
      <c r="G577" s="108" t="str">
        <f t="shared" si="297"/>
        <v>-</v>
      </c>
      <c r="H577" s="108" t="str">
        <f t="shared" si="297"/>
        <v>-</v>
      </c>
      <c r="I577" s="108" t="str">
        <f t="shared" si="297"/>
        <v>-</v>
      </c>
      <c r="J577" s="108" t="str">
        <f t="shared" si="297"/>
        <v>-</v>
      </c>
      <c r="K577" s="108" t="str">
        <f t="shared" si="297"/>
        <v>-</v>
      </c>
      <c r="L577" s="108" t="str">
        <f t="shared" si="297"/>
        <v>-</v>
      </c>
      <c r="M577" s="108" t="str">
        <f t="shared" si="297"/>
        <v>-</v>
      </c>
      <c r="N577" s="108" t="str">
        <f t="shared" si="297"/>
        <v>-</v>
      </c>
      <c r="O577" s="108" t="str">
        <f t="shared" si="297"/>
        <v>-</v>
      </c>
      <c r="P577" s="108" t="str">
        <f t="shared" si="297"/>
        <v>-</v>
      </c>
      <c r="Q577" s="108" t="str">
        <f t="shared" si="297"/>
        <v>-</v>
      </c>
      <c r="R577" s="108" t="str">
        <f t="shared" si="297"/>
        <v>-</v>
      </c>
      <c r="S577" s="108" t="str">
        <f t="shared" si="297"/>
        <v>-</v>
      </c>
      <c r="T577" s="108" t="str">
        <f t="shared" si="297"/>
        <v>-</v>
      </c>
      <c r="U577" s="108" t="str">
        <f t="shared" si="297"/>
        <v>-</v>
      </c>
      <c r="V577" s="108" t="str">
        <f t="shared" si="297"/>
        <v>-</v>
      </c>
      <c r="W577" s="108" t="str">
        <f t="shared" si="297"/>
        <v>-</v>
      </c>
      <c r="X577" s="108" t="str">
        <f t="shared" si="297"/>
        <v>-</v>
      </c>
      <c r="Y577" s="108" t="str">
        <f t="shared" si="297"/>
        <v>-</v>
      </c>
      <c r="Z577" s="108" t="str">
        <f t="shared" si="297"/>
        <v>-</v>
      </c>
      <c r="AA577" s="108" t="str">
        <f t="shared" si="297"/>
        <v>-</v>
      </c>
      <c r="AB577" s="108" t="str">
        <f t="shared" si="297"/>
        <v>-</v>
      </c>
      <c r="AC577" s="108" t="str">
        <f t="shared" si="297"/>
        <v>-</v>
      </c>
      <c r="AD577" s="108" t="str">
        <f t="shared" si="297"/>
        <v>-</v>
      </c>
      <c r="AE577" s="108" t="str">
        <f t="shared" si="297"/>
        <v>-</v>
      </c>
      <c r="AF577" s="108" t="str">
        <f t="shared" si="297"/>
        <v>-</v>
      </c>
      <c r="AG577" s="108" t="str">
        <f t="shared" si="297"/>
        <v>-</v>
      </c>
      <c r="AH577" s="108" t="str">
        <f t="shared" si="297"/>
        <v>-</v>
      </c>
      <c r="AI577" s="108" t="str">
        <f t="shared" si="297"/>
        <v>-</v>
      </c>
      <c r="AJ577" s="108" t="str">
        <f t="shared" si="297"/>
        <v>-</v>
      </c>
      <c r="AK577" s="108" t="str">
        <f t="shared" si="297"/>
        <v>-</v>
      </c>
      <c r="AL577" s="108" t="str">
        <f t="shared" si="297"/>
        <v>-</v>
      </c>
      <c r="AM577" s="108" t="str">
        <f t="shared" si="297"/>
        <v>-</v>
      </c>
      <c r="AN577" s="108" t="str">
        <f t="shared" si="297"/>
        <v>-</v>
      </c>
      <c r="AO577" s="108" t="str">
        <f t="shared" si="297"/>
        <v>-</v>
      </c>
      <c r="AP577" s="109">
        <f t="shared" si="270"/>
        <v>0</v>
      </c>
      <c r="AQ577" s="88" t="str">
        <f t="shared" si="271"/>
        <v>-</v>
      </c>
      <c r="AR577" s="108" t="str">
        <f t="shared" si="272"/>
        <v>-</v>
      </c>
      <c r="AT577" s="2">
        <f t="shared" si="278"/>
        <v>86</v>
      </c>
      <c r="AU577" s="88" t="str">
        <f t="shared" si="273"/>
        <v>-</v>
      </c>
      <c r="AV577" s="110">
        <f t="shared" si="274"/>
        <v>0</v>
      </c>
      <c r="AW577">
        <f t="shared" si="275"/>
        <v>0</v>
      </c>
    </row>
    <row r="578" spans="1:49">
      <c r="A578" s="114">
        <f t="shared" si="276"/>
        <v>87</v>
      </c>
      <c r="B578" s="108" t="str">
        <f t="shared" ref="B578:AO578" si="298">IF(B$489="ДА",B382,"-")</f>
        <v>-</v>
      </c>
      <c r="C578" s="108" t="str">
        <f t="shared" si="298"/>
        <v>-</v>
      </c>
      <c r="D578" s="108" t="str">
        <f t="shared" si="298"/>
        <v>-</v>
      </c>
      <c r="E578" s="108" t="str">
        <f t="shared" si="298"/>
        <v>-</v>
      </c>
      <c r="F578" s="108" t="str">
        <f t="shared" si="298"/>
        <v>-</v>
      </c>
      <c r="G578" s="108" t="str">
        <f t="shared" si="298"/>
        <v>-</v>
      </c>
      <c r="H578" s="108" t="str">
        <f t="shared" si="298"/>
        <v>-</v>
      </c>
      <c r="I578" s="108" t="str">
        <f t="shared" si="298"/>
        <v>-</v>
      </c>
      <c r="J578" s="108" t="str">
        <f t="shared" si="298"/>
        <v>-</v>
      </c>
      <c r="K578" s="108" t="str">
        <f t="shared" si="298"/>
        <v>-</v>
      </c>
      <c r="L578" s="108" t="str">
        <f t="shared" si="298"/>
        <v>-</v>
      </c>
      <c r="M578" s="108" t="str">
        <f t="shared" si="298"/>
        <v>-</v>
      </c>
      <c r="N578" s="108" t="str">
        <f t="shared" si="298"/>
        <v>-</v>
      </c>
      <c r="O578" s="108" t="str">
        <f t="shared" si="298"/>
        <v>-</v>
      </c>
      <c r="P578" s="108" t="str">
        <f t="shared" si="298"/>
        <v>-</v>
      </c>
      <c r="Q578" s="108" t="str">
        <f t="shared" si="298"/>
        <v>-</v>
      </c>
      <c r="R578" s="108" t="str">
        <f t="shared" si="298"/>
        <v>-</v>
      </c>
      <c r="S578" s="108" t="str">
        <f t="shared" si="298"/>
        <v>-</v>
      </c>
      <c r="T578" s="108" t="str">
        <f t="shared" si="298"/>
        <v>-</v>
      </c>
      <c r="U578" s="108" t="str">
        <f t="shared" si="298"/>
        <v>-</v>
      </c>
      <c r="V578" s="108" t="str">
        <f t="shared" si="298"/>
        <v>-</v>
      </c>
      <c r="W578" s="108" t="str">
        <f t="shared" si="298"/>
        <v>-</v>
      </c>
      <c r="X578" s="108" t="str">
        <f t="shared" si="298"/>
        <v>-</v>
      </c>
      <c r="Y578" s="108" t="str">
        <f t="shared" si="298"/>
        <v>-</v>
      </c>
      <c r="Z578" s="108" t="str">
        <f t="shared" si="298"/>
        <v>-</v>
      </c>
      <c r="AA578" s="108" t="str">
        <f t="shared" si="298"/>
        <v>-</v>
      </c>
      <c r="AB578" s="108" t="str">
        <f t="shared" si="298"/>
        <v>-</v>
      </c>
      <c r="AC578" s="108" t="str">
        <f t="shared" si="298"/>
        <v>-</v>
      </c>
      <c r="AD578" s="108" t="str">
        <f t="shared" si="298"/>
        <v>-</v>
      </c>
      <c r="AE578" s="108" t="str">
        <f t="shared" si="298"/>
        <v>-</v>
      </c>
      <c r="AF578" s="108" t="str">
        <f t="shared" si="298"/>
        <v>-</v>
      </c>
      <c r="AG578" s="108" t="str">
        <f t="shared" si="298"/>
        <v>-</v>
      </c>
      <c r="AH578" s="108" t="str">
        <f t="shared" si="298"/>
        <v>-</v>
      </c>
      <c r="AI578" s="108" t="str">
        <f t="shared" si="298"/>
        <v>-</v>
      </c>
      <c r="AJ578" s="108" t="str">
        <f t="shared" si="298"/>
        <v>-</v>
      </c>
      <c r="AK578" s="108" t="str">
        <f t="shared" si="298"/>
        <v>-</v>
      </c>
      <c r="AL578" s="108" t="str">
        <f t="shared" si="298"/>
        <v>-</v>
      </c>
      <c r="AM578" s="108" t="str">
        <f t="shared" si="298"/>
        <v>-</v>
      </c>
      <c r="AN578" s="108" t="str">
        <f t="shared" si="298"/>
        <v>-</v>
      </c>
      <c r="AO578" s="108" t="str">
        <f t="shared" si="298"/>
        <v>-</v>
      </c>
      <c r="AP578" s="109">
        <f t="shared" si="270"/>
        <v>0</v>
      </c>
      <c r="AQ578" s="88" t="str">
        <f t="shared" si="271"/>
        <v>-</v>
      </c>
      <c r="AR578" s="108" t="str">
        <f t="shared" si="272"/>
        <v>-</v>
      </c>
      <c r="AT578" s="2">
        <f t="shared" si="278"/>
        <v>87</v>
      </c>
      <c r="AU578" s="88" t="str">
        <f t="shared" si="273"/>
        <v>-</v>
      </c>
      <c r="AV578" s="110">
        <f t="shared" si="274"/>
        <v>0</v>
      </c>
      <c r="AW578">
        <f t="shared" si="275"/>
        <v>0</v>
      </c>
    </row>
    <row r="579" spans="1:49">
      <c r="A579" s="114">
        <f t="shared" si="276"/>
        <v>88</v>
      </c>
      <c r="B579" s="108" t="str">
        <f t="shared" ref="B579:AO579" si="299">IF(B$489="ДА",B383,"-")</f>
        <v>-</v>
      </c>
      <c r="C579" s="108" t="str">
        <f t="shared" si="299"/>
        <v>-</v>
      </c>
      <c r="D579" s="108" t="str">
        <f t="shared" si="299"/>
        <v>-</v>
      </c>
      <c r="E579" s="108" t="str">
        <f t="shared" si="299"/>
        <v>-</v>
      </c>
      <c r="F579" s="108" t="str">
        <f t="shared" si="299"/>
        <v>-</v>
      </c>
      <c r="G579" s="108" t="str">
        <f t="shared" si="299"/>
        <v>-</v>
      </c>
      <c r="H579" s="108" t="str">
        <f t="shared" si="299"/>
        <v>-</v>
      </c>
      <c r="I579" s="108" t="str">
        <f t="shared" si="299"/>
        <v>-</v>
      </c>
      <c r="J579" s="108" t="str">
        <f t="shared" si="299"/>
        <v>-</v>
      </c>
      <c r="K579" s="108" t="str">
        <f t="shared" si="299"/>
        <v>-</v>
      </c>
      <c r="L579" s="108" t="str">
        <f t="shared" si="299"/>
        <v>-</v>
      </c>
      <c r="M579" s="108" t="str">
        <f t="shared" si="299"/>
        <v>-</v>
      </c>
      <c r="N579" s="108" t="str">
        <f t="shared" si="299"/>
        <v>-</v>
      </c>
      <c r="O579" s="108" t="str">
        <f t="shared" si="299"/>
        <v>-</v>
      </c>
      <c r="P579" s="108" t="str">
        <f t="shared" si="299"/>
        <v>-</v>
      </c>
      <c r="Q579" s="108" t="str">
        <f t="shared" si="299"/>
        <v>-</v>
      </c>
      <c r="R579" s="108" t="str">
        <f t="shared" si="299"/>
        <v>-</v>
      </c>
      <c r="S579" s="108" t="str">
        <f t="shared" si="299"/>
        <v>-</v>
      </c>
      <c r="T579" s="108" t="str">
        <f t="shared" si="299"/>
        <v>-</v>
      </c>
      <c r="U579" s="108" t="str">
        <f t="shared" si="299"/>
        <v>-</v>
      </c>
      <c r="V579" s="108" t="str">
        <f t="shared" si="299"/>
        <v>-</v>
      </c>
      <c r="W579" s="108" t="str">
        <f t="shared" si="299"/>
        <v>-</v>
      </c>
      <c r="X579" s="108" t="str">
        <f t="shared" si="299"/>
        <v>-</v>
      </c>
      <c r="Y579" s="108" t="str">
        <f t="shared" si="299"/>
        <v>-</v>
      </c>
      <c r="Z579" s="108" t="str">
        <f t="shared" si="299"/>
        <v>-</v>
      </c>
      <c r="AA579" s="108" t="str">
        <f t="shared" si="299"/>
        <v>-</v>
      </c>
      <c r="AB579" s="108" t="str">
        <f t="shared" si="299"/>
        <v>-</v>
      </c>
      <c r="AC579" s="108" t="str">
        <f t="shared" si="299"/>
        <v>-</v>
      </c>
      <c r="AD579" s="108" t="str">
        <f t="shared" si="299"/>
        <v>-</v>
      </c>
      <c r="AE579" s="108" t="str">
        <f t="shared" si="299"/>
        <v>-</v>
      </c>
      <c r="AF579" s="108" t="str">
        <f t="shared" si="299"/>
        <v>-</v>
      </c>
      <c r="AG579" s="108" t="str">
        <f t="shared" si="299"/>
        <v>-</v>
      </c>
      <c r="AH579" s="108" t="str">
        <f t="shared" si="299"/>
        <v>-</v>
      </c>
      <c r="AI579" s="108" t="str">
        <f t="shared" si="299"/>
        <v>-</v>
      </c>
      <c r="AJ579" s="108" t="str">
        <f t="shared" si="299"/>
        <v>-</v>
      </c>
      <c r="AK579" s="108" t="str">
        <f t="shared" si="299"/>
        <v>-</v>
      </c>
      <c r="AL579" s="108" t="str">
        <f t="shared" si="299"/>
        <v>-</v>
      </c>
      <c r="AM579" s="108" t="str">
        <f t="shared" si="299"/>
        <v>-</v>
      </c>
      <c r="AN579" s="108" t="str">
        <f t="shared" si="299"/>
        <v>-</v>
      </c>
      <c r="AO579" s="108" t="str">
        <f t="shared" si="299"/>
        <v>-</v>
      </c>
      <c r="AP579" s="109">
        <f t="shared" si="270"/>
        <v>0</v>
      </c>
      <c r="AQ579" s="88" t="str">
        <f t="shared" si="271"/>
        <v>-</v>
      </c>
      <c r="AR579" s="108" t="str">
        <f t="shared" si="272"/>
        <v>-</v>
      </c>
      <c r="AT579" s="2">
        <f t="shared" si="278"/>
        <v>88</v>
      </c>
      <c r="AU579" s="88" t="str">
        <f t="shared" si="273"/>
        <v>-</v>
      </c>
      <c r="AV579" s="110">
        <f t="shared" si="274"/>
        <v>0</v>
      </c>
      <c r="AW579">
        <f t="shared" si="275"/>
        <v>0</v>
      </c>
    </row>
    <row r="580" spans="1:49">
      <c r="A580" s="114">
        <f t="shared" si="276"/>
        <v>89</v>
      </c>
      <c r="B580" s="108" t="str">
        <f t="shared" ref="B580:AO580" si="300">IF(B$489="ДА",B384,"-")</f>
        <v>-</v>
      </c>
      <c r="C580" s="108" t="str">
        <f t="shared" si="300"/>
        <v>-</v>
      </c>
      <c r="D580" s="108" t="str">
        <f t="shared" si="300"/>
        <v>-</v>
      </c>
      <c r="E580" s="108" t="str">
        <f t="shared" si="300"/>
        <v>-</v>
      </c>
      <c r="F580" s="108" t="str">
        <f t="shared" si="300"/>
        <v>-</v>
      </c>
      <c r="G580" s="108" t="str">
        <f t="shared" si="300"/>
        <v>-</v>
      </c>
      <c r="H580" s="108" t="str">
        <f t="shared" si="300"/>
        <v>-</v>
      </c>
      <c r="I580" s="108" t="str">
        <f t="shared" si="300"/>
        <v>-</v>
      </c>
      <c r="J580" s="108" t="str">
        <f t="shared" si="300"/>
        <v>-</v>
      </c>
      <c r="K580" s="108" t="str">
        <f t="shared" si="300"/>
        <v>-</v>
      </c>
      <c r="L580" s="108" t="str">
        <f t="shared" si="300"/>
        <v>-</v>
      </c>
      <c r="M580" s="108" t="str">
        <f t="shared" si="300"/>
        <v>-</v>
      </c>
      <c r="N580" s="108" t="str">
        <f t="shared" si="300"/>
        <v>-</v>
      </c>
      <c r="O580" s="108" t="str">
        <f t="shared" si="300"/>
        <v>-</v>
      </c>
      <c r="P580" s="108" t="str">
        <f t="shared" si="300"/>
        <v>-</v>
      </c>
      <c r="Q580" s="108" t="str">
        <f t="shared" si="300"/>
        <v>-</v>
      </c>
      <c r="R580" s="108" t="str">
        <f t="shared" si="300"/>
        <v>-</v>
      </c>
      <c r="S580" s="108" t="str">
        <f t="shared" si="300"/>
        <v>-</v>
      </c>
      <c r="T580" s="108" t="str">
        <f t="shared" si="300"/>
        <v>-</v>
      </c>
      <c r="U580" s="108" t="str">
        <f t="shared" si="300"/>
        <v>-</v>
      </c>
      <c r="V580" s="108" t="str">
        <f t="shared" si="300"/>
        <v>-</v>
      </c>
      <c r="W580" s="108" t="str">
        <f t="shared" si="300"/>
        <v>-</v>
      </c>
      <c r="X580" s="108" t="str">
        <f t="shared" si="300"/>
        <v>-</v>
      </c>
      <c r="Y580" s="108" t="str">
        <f t="shared" si="300"/>
        <v>-</v>
      </c>
      <c r="Z580" s="108" t="str">
        <f t="shared" si="300"/>
        <v>-</v>
      </c>
      <c r="AA580" s="108" t="str">
        <f t="shared" si="300"/>
        <v>-</v>
      </c>
      <c r="AB580" s="108" t="str">
        <f t="shared" si="300"/>
        <v>-</v>
      </c>
      <c r="AC580" s="108" t="str">
        <f t="shared" si="300"/>
        <v>-</v>
      </c>
      <c r="AD580" s="108" t="str">
        <f t="shared" si="300"/>
        <v>-</v>
      </c>
      <c r="AE580" s="108" t="str">
        <f t="shared" si="300"/>
        <v>-</v>
      </c>
      <c r="AF580" s="108" t="str">
        <f t="shared" si="300"/>
        <v>-</v>
      </c>
      <c r="AG580" s="108" t="str">
        <f t="shared" si="300"/>
        <v>-</v>
      </c>
      <c r="AH580" s="108" t="str">
        <f t="shared" si="300"/>
        <v>-</v>
      </c>
      <c r="AI580" s="108" t="str">
        <f t="shared" si="300"/>
        <v>-</v>
      </c>
      <c r="AJ580" s="108" t="str">
        <f t="shared" si="300"/>
        <v>-</v>
      </c>
      <c r="AK580" s="108" t="str">
        <f t="shared" si="300"/>
        <v>-</v>
      </c>
      <c r="AL580" s="108" t="str">
        <f t="shared" si="300"/>
        <v>-</v>
      </c>
      <c r="AM580" s="108" t="str">
        <f t="shared" si="300"/>
        <v>-</v>
      </c>
      <c r="AN580" s="108" t="str">
        <f t="shared" si="300"/>
        <v>-</v>
      </c>
      <c r="AO580" s="108" t="str">
        <f t="shared" si="300"/>
        <v>-</v>
      </c>
      <c r="AP580" s="109">
        <f t="shared" si="270"/>
        <v>0</v>
      </c>
      <c r="AQ580" s="88" t="str">
        <f t="shared" si="271"/>
        <v>-</v>
      </c>
      <c r="AR580" s="108" t="str">
        <f t="shared" si="272"/>
        <v>-</v>
      </c>
      <c r="AT580" s="2">
        <f t="shared" si="278"/>
        <v>89</v>
      </c>
      <c r="AU580" s="88" t="str">
        <f t="shared" si="273"/>
        <v>-</v>
      </c>
      <c r="AV580" s="110">
        <f t="shared" si="274"/>
        <v>0</v>
      </c>
      <c r="AW580">
        <f t="shared" si="275"/>
        <v>0</v>
      </c>
    </row>
    <row r="581" spans="1:49">
      <c r="A581" s="114">
        <f t="shared" si="276"/>
        <v>90</v>
      </c>
      <c r="B581" s="108" t="str">
        <f t="shared" ref="B581:AO581" si="301">IF(B$489="ДА",B385,"-")</f>
        <v>-</v>
      </c>
      <c r="C581" s="108" t="str">
        <f t="shared" si="301"/>
        <v>-</v>
      </c>
      <c r="D581" s="108" t="str">
        <f t="shared" si="301"/>
        <v>-</v>
      </c>
      <c r="E581" s="108" t="str">
        <f t="shared" si="301"/>
        <v>-</v>
      </c>
      <c r="F581" s="108" t="str">
        <f t="shared" si="301"/>
        <v>-</v>
      </c>
      <c r="G581" s="108" t="str">
        <f t="shared" si="301"/>
        <v>-</v>
      </c>
      <c r="H581" s="108" t="str">
        <f t="shared" si="301"/>
        <v>-</v>
      </c>
      <c r="I581" s="108" t="str">
        <f t="shared" si="301"/>
        <v>-</v>
      </c>
      <c r="J581" s="108" t="str">
        <f t="shared" si="301"/>
        <v>-</v>
      </c>
      <c r="K581" s="108" t="str">
        <f t="shared" si="301"/>
        <v>-</v>
      </c>
      <c r="L581" s="108" t="str">
        <f t="shared" si="301"/>
        <v>-</v>
      </c>
      <c r="M581" s="108" t="str">
        <f t="shared" si="301"/>
        <v>-</v>
      </c>
      <c r="N581" s="108" t="str">
        <f t="shared" si="301"/>
        <v>-</v>
      </c>
      <c r="O581" s="108" t="str">
        <f t="shared" si="301"/>
        <v>-</v>
      </c>
      <c r="P581" s="108" t="str">
        <f t="shared" si="301"/>
        <v>-</v>
      </c>
      <c r="Q581" s="108" t="str">
        <f t="shared" si="301"/>
        <v>-</v>
      </c>
      <c r="R581" s="108" t="str">
        <f t="shared" si="301"/>
        <v>-</v>
      </c>
      <c r="S581" s="108" t="str">
        <f t="shared" si="301"/>
        <v>-</v>
      </c>
      <c r="T581" s="108" t="str">
        <f t="shared" si="301"/>
        <v>-</v>
      </c>
      <c r="U581" s="108" t="str">
        <f t="shared" si="301"/>
        <v>-</v>
      </c>
      <c r="V581" s="108" t="str">
        <f t="shared" si="301"/>
        <v>-</v>
      </c>
      <c r="W581" s="108" t="str">
        <f t="shared" si="301"/>
        <v>-</v>
      </c>
      <c r="X581" s="108" t="str">
        <f t="shared" si="301"/>
        <v>-</v>
      </c>
      <c r="Y581" s="108" t="str">
        <f t="shared" si="301"/>
        <v>-</v>
      </c>
      <c r="Z581" s="108" t="str">
        <f t="shared" si="301"/>
        <v>-</v>
      </c>
      <c r="AA581" s="108" t="str">
        <f t="shared" si="301"/>
        <v>-</v>
      </c>
      <c r="AB581" s="108" t="str">
        <f t="shared" si="301"/>
        <v>-</v>
      </c>
      <c r="AC581" s="108" t="str">
        <f t="shared" si="301"/>
        <v>-</v>
      </c>
      <c r="AD581" s="108" t="str">
        <f t="shared" si="301"/>
        <v>-</v>
      </c>
      <c r="AE581" s="108" t="str">
        <f t="shared" si="301"/>
        <v>-</v>
      </c>
      <c r="AF581" s="108" t="str">
        <f t="shared" si="301"/>
        <v>-</v>
      </c>
      <c r="AG581" s="108" t="str">
        <f t="shared" si="301"/>
        <v>-</v>
      </c>
      <c r="AH581" s="108" t="str">
        <f t="shared" si="301"/>
        <v>-</v>
      </c>
      <c r="AI581" s="108" t="str">
        <f t="shared" si="301"/>
        <v>-</v>
      </c>
      <c r="AJ581" s="108" t="str">
        <f t="shared" si="301"/>
        <v>-</v>
      </c>
      <c r="AK581" s="108" t="str">
        <f t="shared" si="301"/>
        <v>-</v>
      </c>
      <c r="AL581" s="108" t="str">
        <f t="shared" si="301"/>
        <v>-</v>
      </c>
      <c r="AM581" s="108" t="str">
        <f t="shared" si="301"/>
        <v>-</v>
      </c>
      <c r="AN581" s="108" t="str">
        <f t="shared" si="301"/>
        <v>-</v>
      </c>
      <c r="AO581" s="108" t="str">
        <f t="shared" si="301"/>
        <v>-</v>
      </c>
      <c r="AP581" s="109">
        <f t="shared" si="270"/>
        <v>0</v>
      </c>
      <c r="AQ581" s="88" t="str">
        <f t="shared" si="271"/>
        <v>-</v>
      </c>
      <c r="AR581" s="108" t="str">
        <f t="shared" si="272"/>
        <v>-</v>
      </c>
      <c r="AT581" s="2">
        <f t="shared" si="278"/>
        <v>90</v>
      </c>
      <c r="AU581" s="88" t="str">
        <f t="shared" si="273"/>
        <v>-</v>
      </c>
      <c r="AV581" s="110">
        <f t="shared" si="274"/>
        <v>0</v>
      </c>
      <c r="AW581">
        <f t="shared" si="275"/>
        <v>0</v>
      </c>
    </row>
    <row r="582" spans="1:49">
      <c r="A582" s="114">
        <f t="shared" si="276"/>
        <v>91</v>
      </c>
      <c r="B582" s="108" t="str">
        <f t="shared" ref="B582:AO582" si="302">IF(B$489="ДА",B386,"-")</f>
        <v>-</v>
      </c>
      <c r="C582" s="108" t="str">
        <f t="shared" si="302"/>
        <v>-</v>
      </c>
      <c r="D582" s="108" t="str">
        <f t="shared" si="302"/>
        <v>-</v>
      </c>
      <c r="E582" s="108" t="str">
        <f t="shared" si="302"/>
        <v>-</v>
      </c>
      <c r="F582" s="108" t="str">
        <f t="shared" si="302"/>
        <v>-</v>
      </c>
      <c r="G582" s="108" t="str">
        <f t="shared" si="302"/>
        <v>-</v>
      </c>
      <c r="H582" s="108" t="str">
        <f t="shared" si="302"/>
        <v>-</v>
      </c>
      <c r="I582" s="108" t="str">
        <f t="shared" si="302"/>
        <v>-</v>
      </c>
      <c r="J582" s="108" t="str">
        <f t="shared" si="302"/>
        <v>-</v>
      </c>
      <c r="K582" s="108" t="str">
        <f t="shared" si="302"/>
        <v>-</v>
      </c>
      <c r="L582" s="108" t="str">
        <f t="shared" si="302"/>
        <v>-</v>
      </c>
      <c r="M582" s="108" t="str">
        <f t="shared" si="302"/>
        <v>-</v>
      </c>
      <c r="N582" s="108" t="str">
        <f t="shared" si="302"/>
        <v>-</v>
      </c>
      <c r="O582" s="108" t="str">
        <f t="shared" si="302"/>
        <v>-</v>
      </c>
      <c r="P582" s="108" t="str">
        <f t="shared" si="302"/>
        <v>-</v>
      </c>
      <c r="Q582" s="108" t="str">
        <f t="shared" si="302"/>
        <v>-</v>
      </c>
      <c r="R582" s="108" t="str">
        <f t="shared" si="302"/>
        <v>-</v>
      </c>
      <c r="S582" s="108" t="str">
        <f t="shared" si="302"/>
        <v>-</v>
      </c>
      <c r="T582" s="108" t="str">
        <f t="shared" si="302"/>
        <v>-</v>
      </c>
      <c r="U582" s="108" t="str">
        <f t="shared" si="302"/>
        <v>-</v>
      </c>
      <c r="V582" s="108" t="str">
        <f t="shared" si="302"/>
        <v>-</v>
      </c>
      <c r="W582" s="108" t="str">
        <f t="shared" si="302"/>
        <v>-</v>
      </c>
      <c r="X582" s="108" t="str">
        <f t="shared" si="302"/>
        <v>-</v>
      </c>
      <c r="Y582" s="108" t="str">
        <f t="shared" si="302"/>
        <v>-</v>
      </c>
      <c r="Z582" s="108" t="str">
        <f t="shared" si="302"/>
        <v>-</v>
      </c>
      <c r="AA582" s="108" t="str">
        <f t="shared" si="302"/>
        <v>-</v>
      </c>
      <c r="AB582" s="108" t="str">
        <f t="shared" si="302"/>
        <v>-</v>
      </c>
      <c r="AC582" s="108" t="str">
        <f t="shared" si="302"/>
        <v>-</v>
      </c>
      <c r="AD582" s="108" t="str">
        <f t="shared" si="302"/>
        <v>-</v>
      </c>
      <c r="AE582" s="108" t="str">
        <f t="shared" si="302"/>
        <v>-</v>
      </c>
      <c r="AF582" s="108" t="str">
        <f t="shared" si="302"/>
        <v>-</v>
      </c>
      <c r="AG582" s="108" t="str">
        <f t="shared" si="302"/>
        <v>-</v>
      </c>
      <c r="AH582" s="108" t="str">
        <f t="shared" si="302"/>
        <v>-</v>
      </c>
      <c r="AI582" s="108" t="str">
        <f t="shared" si="302"/>
        <v>-</v>
      </c>
      <c r="AJ582" s="108" t="str">
        <f t="shared" si="302"/>
        <v>-</v>
      </c>
      <c r="AK582" s="108" t="str">
        <f t="shared" si="302"/>
        <v>-</v>
      </c>
      <c r="AL582" s="108" t="str">
        <f t="shared" si="302"/>
        <v>-</v>
      </c>
      <c r="AM582" s="108" t="str">
        <f t="shared" si="302"/>
        <v>-</v>
      </c>
      <c r="AN582" s="108" t="str">
        <f t="shared" si="302"/>
        <v>-</v>
      </c>
      <c r="AO582" s="108" t="str">
        <f t="shared" si="302"/>
        <v>-</v>
      </c>
      <c r="AP582" s="109">
        <f t="shared" si="270"/>
        <v>0</v>
      </c>
      <c r="AQ582" s="88" t="str">
        <f t="shared" si="271"/>
        <v>-</v>
      </c>
      <c r="AR582" s="108" t="str">
        <f t="shared" si="272"/>
        <v>-</v>
      </c>
      <c r="AT582" s="2">
        <f t="shared" si="278"/>
        <v>91</v>
      </c>
      <c r="AU582" s="88" t="str">
        <f t="shared" si="273"/>
        <v>-</v>
      </c>
      <c r="AV582" s="110">
        <f t="shared" si="274"/>
        <v>0</v>
      </c>
      <c r="AW582">
        <f t="shared" si="275"/>
        <v>0</v>
      </c>
    </row>
    <row r="583" spans="1:49">
      <c r="A583" s="114">
        <f t="shared" si="276"/>
        <v>92</v>
      </c>
      <c r="B583" s="108" t="str">
        <f t="shared" ref="B583:AO583" si="303">IF(B$489="ДА",B387,"-")</f>
        <v>-</v>
      </c>
      <c r="C583" s="108" t="str">
        <f t="shared" si="303"/>
        <v>-</v>
      </c>
      <c r="D583" s="108" t="str">
        <f t="shared" si="303"/>
        <v>-</v>
      </c>
      <c r="E583" s="108" t="str">
        <f t="shared" si="303"/>
        <v>-</v>
      </c>
      <c r="F583" s="108" t="str">
        <f t="shared" si="303"/>
        <v>-</v>
      </c>
      <c r="G583" s="108" t="str">
        <f t="shared" si="303"/>
        <v>-</v>
      </c>
      <c r="H583" s="108" t="str">
        <f t="shared" si="303"/>
        <v>-</v>
      </c>
      <c r="I583" s="108" t="str">
        <f t="shared" si="303"/>
        <v>-</v>
      </c>
      <c r="J583" s="108" t="str">
        <f t="shared" si="303"/>
        <v>-</v>
      </c>
      <c r="K583" s="108" t="str">
        <f t="shared" si="303"/>
        <v>-</v>
      </c>
      <c r="L583" s="108" t="str">
        <f t="shared" si="303"/>
        <v>-</v>
      </c>
      <c r="M583" s="108" t="str">
        <f t="shared" si="303"/>
        <v>-</v>
      </c>
      <c r="N583" s="108" t="str">
        <f t="shared" si="303"/>
        <v>-</v>
      </c>
      <c r="O583" s="108" t="str">
        <f t="shared" si="303"/>
        <v>-</v>
      </c>
      <c r="P583" s="108" t="str">
        <f t="shared" si="303"/>
        <v>-</v>
      </c>
      <c r="Q583" s="108" t="str">
        <f t="shared" si="303"/>
        <v>-</v>
      </c>
      <c r="R583" s="108" t="str">
        <f t="shared" si="303"/>
        <v>-</v>
      </c>
      <c r="S583" s="108" t="str">
        <f t="shared" si="303"/>
        <v>-</v>
      </c>
      <c r="T583" s="108" t="str">
        <f t="shared" si="303"/>
        <v>-</v>
      </c>
      <c r="U583" s="108" t="str">
        <f t="shared" si="303"/>
        <v>-</v>
      </c>
      <c r="V583" s="108" t="str">
        <f t="shared" si="303"/>
        <v>-</v>
      </c>
      <c r="W583" s="108" t="str">
        <f t="shared" si="303"/>
        <v>-</v>
      </c>
      <c r="X583" s="108" t="str">
        <f t="shared" si="303"/>
        <v>-</v>
      </c>
      <c r="Y583" s="108" t="str">
        <f t="shared" si="303"/>
        <v>-</v>
      </c>
      <c r="Z583" s="108" t="str">
        <f t="shared" si="303"/>
        <v>-</v>
      </c>
      <c r="AA583" s="108" t="str">
        <f t="shared" si="303"/>
        <v>-</v>
      </c>
      <c r="AB583" s="108" t="str">
        <f t="shared" si="303"/>
        <v>-</v>
      </c>
      <c r="AC583" s="108" t="str">
        <f t="shared" si="303"/>
        <v>-</v>
      </c>
      <c r="AD583" s="108" t="str">
        <f t="shared" si="303"/>
        <v>-</v>
      </c>
      <c r="AE583" s="108" t="str">
        <f t="shared" si="303"/>
        <v>-</v>
      </c>
      <c r="AF583" s="108" t="str">
        <f t="shared" si="303"/>
        <v>-</v>
      </c>
      <c r="AG583" s="108" t="str">
        <f t="shared" si="303"/>
        <v>-</v>
      </c>
      <c r="AH583" s="108" t="str">
        <f t="shared" si="303"/>
        <v>-</v>
      </c>
      <c r="AI583" s="108" t="str">
        <f t="shared" si="303"/>
        <v>-</v>
      </c>
      <c r="AJ583" s="108" t="str">
        <f t="shared" si="303"/>
        <v>-</v>
      </c>
      <c r="AK583" s="108" t="str">
        <f t="shared" si="303"/>
        <v>-</v>
      </c>
      <c r="AL583" s="108" t="str">
        <f t="shared" si="303"/>
        <v>-</v>
      </c>
      <c r="AM583" s="108" t="str">
        <f t="shared" si="303"/>
        <v>-</v>
      </c>
      <c r="AN583" s="108" t="str">
        <f t="shared" si="303"/>
        <v>-</v>
      </c>
      <c r="AO583" s="108" t="str">
        <f t="shared" si="303"/>
        <v>-</v>
      </c>
      <c r="AP583" s="109">
        <f t="shared" si="270"/>
        <v>0</v>
      </c>
      <c r="AQ583" s="88" t="str">
        <f t="shared" si="271"/>
        <v>-</v>
      </c>
      <c r="AR583" s="108" t="str">
        <f t="shared" si="272"/>
        <v>-</v>
      </c>
      <c r="AT583" s="2">
        <f t="shared" si="278"/>
        <v>92</v>
      </c>
      <c r="AU583" s="88" t="str">
        <f t="shared" si="273"/>
        <v>-</v>
      </c>
      <c r="AV583" s="110">
        <f t="shared" si="274"/>
        <v>0</v>
      </c>
      <c r="AW583">
        <f t="shared" si="275"/>
        <v>0</v>
      </c>
    </row>
    <row r="584" spans="1:49">
      <c r="A584" s="114">
        <f t="shared" si="276"/>
        <v>93</v>
      </c>
      <c r="B584" s="108" t="str">
        <f t="shared" ref="B584:AO584" si="304">IF(B$489="ДА",B388,"-")</f>
        <v>-</v>
      </c>
      <c r="C584" s="108" t="str">
        <f t="shared" si="304"/>
        <v>-</v>
      </c>
      <c r="D584" s="108" t="str">
        <f t="shared" si="304"/>
        <v>-</v>
      </c>
      <c r="E584" s="108" t="str">
        <f t="shared" si="304"/>
        <v>-</v>
      </c>
      <c r="F584" s="108" t="str">
        <f t="shared" si="304"/>
        <v>-</v>
      </c>
      <c r="G584" s="108" t="str">
        <f t="shared" si="304"/>
        <v>-</v>
      </c>
      <c r="H584" s="108" t="str">
        <f t="shared" si="304"/>
        <v>-</v>
      </c>
      <c r="I584" s="108" t="str">
        <f t="shared" si="304"/>
        <v>-</v>
      </c>
      <c r="J584" s="108" t="str">
        <f t="shared" si="304"/>
        <v>-</v>
      </c>
      <c r="K584" s="108" t="str">
        <f t="shared" si="304"/>
        <v>-</v>
      </c>
      <c r="L584" s="108" t="str">
        <f t="shared" si="304"/>
        <v>-</v>
      </c>
      <c r="M584" s="108" t="str">
        <f t="shared" si="304"/>
        <v>-</v>
      </c>
      <c r="N584" s="108" t="str">
        <f t="shared" si="304"/>
        <v>-</v>
      </c>
      <c r="O584" s="108" t="str">
        <f t="shared" si="304"/>
        <v>-</v>
      </c>
      <c r="P584" s="108" t="str">
        <f t="shared" si="304"/>
        <v>-</v>
      </c>
      <c r="Q584" s="108" t="str">
        <f t="shared" si="304"/>
        <v>-</v>
      </c>
      <c r="R584" s="108" t="str">
        <f t="shared" si="304"/>
        <v>-</v>
      </c>
      <c r="S584" s="108" t="str">
        <f t="shared" si="304"/>
        <v>-</v>
      </c>
      <c r="T584" s="108" t="str">
        <f t="shared" si="304"/>
        <v>-</v>
      </c>
      <c r="U584" s="108" t="str">
        <f t="shared" si="304"/>
        <v>-</v>
      </c>
      <c r="V584" s="108" t="str">
        <f t="shared" si="304"/>
        <v>-</v>
      </c>
      <c r="W584" s="108" t="str">
        <f t="shared" si="304"/>
        <v>-</v>
      </c>
      <c r="X584" s="108" t="str">
        <f t="shared" si="304"/>
        <v>-</v>
      </c>
      <c r="Y584" s="108" t="str">
        <f t="shared" si="304"/>
        <v>-</v>
      </c>
      <c r="Z584" s="108" t="str">
        <f t="shared" si="304"/>
        <v>-</v>
      </c>
      <c r="AA584" s="108" t="str">
        <f t="shared" si="304"/>
        <v>-</v>
      </c>
      <c r="AB584" s="108" t="str">
        <f t="shared" si="304"/>
        <v>-</v>
      </c>
      <c r="AC584" s="108" t="str">
        <f t="shared" si="304"/>
        <v>-</v>
      </c>
      <c r="AD584" s="108" t="str">
        <f t="shared" si="304"/>
        <v>-</v>
      </c>
      <c r="AE584" s="108" t="str">
        <f t="shared" si="304"/>
        <v>-</v>
      </c>
      <c r="AF584" s="108" t="str">
        <f t="shared" si="304"/>
        <v>-</v>
      </c>
      <c r="AG584" s="108" t="str">
        <f t="shared" si="304"/>
        <v>-</v>
      </c>
      <c r="AH584" s="108" t="str">
        <f t="shared" si="304"/>
        <v>-</v>
      </c>
      <c r="AI584" s="108" t="str">
        <f t="shared" si="304"/>
        <v>-</v>
      </c>
      <c r="AJ584" s="108" t="str">
        <f t="shared" si="304"/>
        <v>-</v>
      </c>
      <c r="AK584" s="108" t="str">
        <f t="shared" si="304"/>
        <v>-</v>
      </c>
      <c r="AL584" s="108" t="str">
        <f t="shared" si="304"/>
        <v>-</v>
      </c>
      <c r="AM584" s="108" t="str">
        <f t="shared" si="304"/>
        <v>-</v>
      </c>
      <c r="AN584" s="108" t="str">
        <f t="shared" si="304"/>
        <v>-</v>
      </c>
      <c r="AO584" s="108" t="str">
        <f t="shared" si="304"/>
        <v>-</v>
      </c>
      <c r="AP584" s="109">
        <f t="shared" si="270"/>
        <v>0</v>
      </c>
      <c r="AQ584" s="88" t="str">
        <f t="shared" si="271"/>
        <v>-</v>
      </c>
      <c r="AR584" s="108" t="str">
        <f t="shared" si="272"/>
        <v>-</v>
      </c>
      <c r="AT584" s="2">
        <f t="shared" si="278"/>
        <v>93</v>
      </c>
      <c r="AU584" s="88" t="str">
        <f t="shared" si="273"/>
        <v>-</v>
      </c>
      <c r="AV584" s="110">
        <f t="shared" si="274"/>
        <v>0</v>
      </c>
      <c r="AW584">
        <f t="shared" si="275"/>
        <v>0</v>
      </c>
    </row>
    <row r="585" spans="1:49">
      <c r="A585" s="114">
        <f t="shared" si="276"/>
        <v>94</v>
      </c>
      <c r="B585" s="108" t="str">
        <f t="shared" ref="B585:AO585" si="305">IF(B$489="ДА",B389,"-")</f>
        <v>-</v>
      </c>
      <c r="C585" s="108" t="str">
        <f t="shared" si="305"/>
        <v>-</v>
      </c>
      <c r="D585" s="108" t="str">
        <f t="shared" si="305"/>
        <v>-</v>
      </c>
      <c r="E585" s="108" t="str">
        <f t="shared" si="305"/>
        <v>-</v>
      </c>
      <c r="F585" s="108" t="str">
        <f t="shared" si="305"/>
        <v>-</v>
      </c>
      <c r="G585" s="108" t="str">
        <f t="shared" si="305"/>
        <v>-</v>
      </c>
      <c r="H585" s="108" t="str">
        <f t="shared" si="305"/>
        <v>-</v>
      </c>
      <c r="I585" s="108" t="str">
        <f t="shared" si="305"/>
        <v>-</v>
      </c>
      <c r="J585" s="108" t="str">
        <f t="shared" si="305"/>
        <v>-</v>
      </c>
      <c r="K585" s="108" t="str">
        <f t="shared" si="305"/>
        <v>-</v>
      </c>
      <c r="L585" s="108" t="str">
        <f t="shared" si="305"/>
        <v>-</v>
      </c>
      <c r="M585" s="108" t="str">
        <f t="shared" si="305"/>
        <v>-</v>
      </c>
      <c r="N585" s="108" t="str">
        <f t="shared" si="305"/>
        <v>-</v>
      </c>
      <c r="O585" s="108" t="str">
        <f t="shared" si="305"/>
        <v>-</v>
      </c>
      <c r="P585" s="108" t="str">
        <f t="shared" si="305"/>
        <v>-</v>
      </c>
      <c r="Q585" s="108" t="str">
        <f t="shared" si="305"/>
        <v>-</v>
      </c>
      <c r="R585" s="108" t="str">
        <f t="shared" si="305"/>
        <v>-</v>
      </c>
      <c r="S585" s="108" t="str">
        <f t="shared" si="305"/>
        <v>-</v>
      </c>
      <c r="T585" s="108" t="str">
        <f t="shared" si="305"/>
        <v>-</v>
      </c>
      <c r="U585" s="108" t="str">
        <f t="shared" si="305"/>
        <v>-</v>
      </c>
      <c r="V585" s="108" t="str">
        <f t="shared" si="305"/>
        <v>-</v>
      </c>
      <c r="W585" s="108" t="str">
        <f t="shared" si="305"/>
        <v>-</v>
      </c>
      <c r="X585" s="108" t="str">
        <f t="shared" si="305"/>
        <v>-</v>
      </c>
      <c r="Y585" s="108" t="str">
        <f t="shared" si="305"/>
        <v>-</v>
      </c>
      <c r="Z585" s="108" t="str">
        <f t="shared" si="305"/>
        <v>-</v>
      </c>
      <c r="AA585" s="108" t="str">
        <f t="shared" si="305"/>
        <v>-</v>
      </c>
      <c r="AB585" s="108" t="str">
        <f t="shared" si="305"/>
        <v>-</v>
      </c>
      <c r="AC585" s="108" t="str">
        <f t="shared" si="305"/>
        <v>-</v>
      </c>
      <c r="AD585" s="108" t="str">
        <f t="shared" si="305"/>
        <v>-</v>
      </c>
      <c r="AE585" s="108" t="str">
        <f t="shared" si="305"/>
        <v>-</v>
      </c>
      <c r="AF585" s="108" t="str">
        <f t="shared" si="305"/>
        <v>-</v>
      </c>
      <c r="AG585" s="108" t="str">
        <f t="shared" si="305"/>
        <v>-</v>
      </c>
      <c r="AH585" s="108" t="str">
        <f t="shared" si="305"/>
        <v>-</v>
      </c>
      <c r="AI585" s="108" t="str">
        <f t="shared" si="305"/>
        <v>-</v>
      </c>
      <c r="AJ585" s="108" t="str">
        <f t="shared" si="305"/>
        <v>-</v>
      </c>
      <c r="AK585" s="108" t="str">
        <f t="shared" si="305"/>
        <v>-</v>
      </c>
      <c r="AL585" s="108" t="str">
        <f t="shared" si="305"/>
        <v>-</v>
      </c>
      <c r="AM585" s="108" t="str">
        <f t="shared" si="305"/>
        <v>-</v>
      </c>
      <c r="AN585" s="108" t="str">
        <f t="shared" si="305"/>
        <v>-</v>
      </c>
      <c r="AO585" s="108" t="str">
        <f t="shared" si="305"/>
        <v>-</v>
      </c>
      <c r="AP585" s="109">
        <f t="shared" si="270"/>
        <v>0</v>
      </c>
      <c r="AQ585" s="88" t="str">
        <f t="shared" si="271"/>
        <v>-</v>
      </c>
      <c r="AR585" s="108" t="str">
        <f t="shared" si="272"/>
        <v>-</v>
      </c>
      <c r="AT585" s="2">
        <f t="shared" si="278"/>
        <v>94</v>
      </c>
      <c r="AU585" s="88" t="str">
        <f t="shared" si="273"/>
        <v>-</v>
      </c>
      <c r="AV585" s="110">
        <f t="shared" si="274"/>
        <v>0</v>
      </c>
      <c r="AW585">
        <f t="shared" si="275"/>
        <v>0</v>
      </c>
    </row>
    <row r="586" spans="1:49">
      <c r="A586" s="22" t="s">
        <v>15</v>
      </c>
      <c r="B586" s="108">
        <f t="shared" ref="B586:AO586" si="306">COUNTIF(B492:B585,"&gt;0")</f>
        <v>0</v>
      </c>
      <c r="C586" s="108">
        <f t="shared" si="306"/>
        <v>8</v>
      </c>
      <c r="D586" s="108">
        <f t="shared" si="306"/>
        <v>7</v>
      </c>
      <c r="E586" s="108">
        <f t="shared" si="306"/>
        <v>16</v>
      </c>
      <c r="F586" s="108">
        <f t="shared" si="306"/>
        <v>23</v>
      </c>
      <c r="G586" s="108">
        <f t="shared" si="306"/>
        <v>0</v>
      </c>
      <c r="H586" s="108">
        <f t="shared" si="306"/>
        <v>0</v>
      </c>
      <c r="I586" s="108">
        <f t="shared" si="306"/>
        <v>19</v>
      </c>
      <c r="J586" s="108">
        <f t="shared" si="306"/>
        <v>22</v>
      </c>
      <c r="K586" s="108">
        <f t="shared" si="306"/>
        <v>7</v>
      </c>
      <c r="L586" s="108">
        <f t="shared" si="306"/>
        <v>23</v>
      </c>
      <c r="M586" s="108">
        <f t="shared" si="306"/>
        <v>23</v>
      </c>
      <c r="N586" s="108">
        <f t="shared" si="306"/>
        <v>23</v>
      </c>
      <c r="O586" s="108">
        <f t="shared" si="306"/>
        <v>19</v>
      </c>
      <c r="P586" s="108">
        <f t="shared" si="306"/>
        <v>0</v>
      </c>
      <c r="Q586" s="108">
        <f t="shared" si="306"/>
        <v>22</v>
      </c>
      <c r="R586" s="108">
        <f t="shared" si="306"/>
        <v>0</v>
      </c>
      <c r="S586" s="108">
        <f t="shared" si="306"/>
        <v>0</v>
      </c>
      <c r="T586" s="108">
        <f t="shared" si="306"/>
        <v>23</v>
      </c>
      <c r="U586" s="108">
        <f t="shared" si="306"/>
        <v>0</v>
      </c>
      <c r="V586" s="108">
        <f t="shared" si="306"/>
        <v>0</v>
      </c>
      <c r="W586" s="108">
        <f t="shared" si="306"/>
        <v>0</v>
      </c>
      <c r="X586" s="108">
        <f t="shared" si="306"/>
        <v>14</v>
      </c>
      <c r="Y586" s="108">
        <f t="shared" si="306"/>
        <v>0</v>
      </c>
      <c r="Z586" s="108">
        <f t="shared" si="306"/>
        <v>0</v>
      </c>
      <c r="AA586" s="108">
        <f t="shared" si="306"/>
        <v>20</v>
      </c>
      <c r="AB586" s="108">
        <f t="shared" si="306"/>
        <v>0</v>
      </c>
      <c r="AC586" s="108">
        <f t="shared" si="306"/>
        <v>0</v>
      </c>
      <c r="AD586" s="108">
        <f t="shared" si="306"/>
        <v>21</v>
      </c>
      <c r="AE586" s="108">
        <f t="shared" si="306"/>
        <v>0</v>
      </c>
      <c r="AF586" s="108">
        <f t="shared" si="306"/>
        <v>0</v>
      </c>
      <c r="AG586" s="108">
        <f t="shared" si="306"/>
        <v>0</v>
      </c>
      <c r="AH586" s="108">
        <f t="shared" si="306"/>
        <v>0</v>
      </c>
      <c r="AI586" s="108">
        <f t="shared" si="306"/>
        <v>0</v>
      </c>
      <c r="AJ586" s="108">
        <f t="shared" si="306"/>
        <v>0</v>
      </c>
      <c r="AK586" s="108">
        <f t="shared" si="306"/>
        <v>0</v>
      </c>
      <c r="AL586" s="108">
        <f t="shared" si="306"/>
        <v>0</v>
      </c>
      <c r="AM586" s="108">
        <f t="shared" si="306"/>
        <v>0</v>
      </c>
      <c r="AN586" s="108">
        <f t="shared" si="306"/>
        <v>21</v>
      </c>
      <c r="AO586" s="108">
        <f t="shared" si="306"/>
        <v>0</v>
      </c>
      <c r="AP586" s="111">
        <f>SUM(B586:AO586)</f>
        <v>311</v>
      </c>
      <c r="AW586">
        <f t="shared" si="275"/>
        <v>311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AW489"/>
  <sheetViews>
    <sheetView workbookViewId="0">
      <pane xSplit="1" ySplit="1" topLeftCell="B364" activePane="bottomRight" state="frozen"/>
      <selection pane="topRight" activeCell="B1" sqref="B1"/>
      <selection pane="bottomLeft" activeCell="A2" sqref="A2"/>
      <selection pane="bottomRight" activeCell="H98" sqref="H98"/>
    </sheetView>
  </sheetViews>
  <sheetFormatPr defaultRowHeight="15"/>
  <cols>
    <col min="1" max="1" width="16.42578125" style="42" customWidth="1"/>
    <col min="2" max="41" width="4.7109375" customWidth="1"/>
    <col min="42" max="42" width="7.140625" style="5" customWidth="1"/>
    <col min="43" max="43" width="9.140625" style="89"/>
  </cols>
  <sheetData>
    <row r="1" spans="1:44" ht="102">
      <c r="A1" s="39" t="s">
        <v>40</v>
      </c>
      <c r="B1" s="104" t="s">
        <v>77</v>
      </c>
      <c r="C1" s="104" t="s">
        <v>81</v>
      </c>
      <c r="D1" s="104" t="s">
        <v>74</v>
      </c>
      <c r="E1" s="104" t="s">
        <v>0</v>
      </c>
      <c r="F1" s="104" t="s">
        <v>39</v>
      </c>
      <c r="G1" s="104" t="s">
        <v>78</v>
      </c>
      <c r="H1" s="104" t="s">
        <v>58</v>
      </c>
      <c r="I1" s="104" t="s">
        <v>82</v>
      </c>
      <c r="J1" s="104" t="s">
        <v>60</v>
      </c>
      <c r="K1" s="104" t="s">
        <v>80</v>
      </c>
      <c r="L1" s="104" t="s">
        <v>2</v>
      </c>
      <c r="M1" s="104" t="s">
        <v>3</v>
      </c>
      <c r="N1" s="104" t="s">
        <v>75</v>
      </c>
      <c r="O1" s="104" t="s">
        <v>62</v>
      </c>
      <c r="P1" s="104" t="s">
        <v>64</v>
      </c>
      <c r="Q1" s="104" t="s">
        <v>68</v>
      </c>
      <c r="R1" s="104" t="s">
        <v>72</v>
      </c>
      <c r="S1" s="104" t="s">
        <v>71</v>
      </c>
      <c r="T1" s="104" t="s">
        <v>65</v>
      </c>
      <c r="U1" s="104" t="s">
        <v>73</v>
      </c>
      <c r="V1" s="104" t="s">
        <v>66</v>
      </c>
      <c r="W1" s="104" t="s">
        <v>79</v>
      </c>
      <c r="X1" s="104" t="s">
        <v>4</v>
      </c>
      <c r="Y1" s="104" t="s">
        <v>5</v>
      </c>
      <c r="Z1" s="104" t="s">
        <v>59</v>
      </c>
      <c r="AA1" s="104" t="s">
        <v>6</v>
      </c>
      <c r="AB1" s="104" t="s">
        <v>7</v>
      </c>
      <c r="AC1" s="104" t="s">
        <v>8</v>
      </c>
      <c r="AD1" s="104" t="s">
        <v>9</v>
      </c>
      <c r="AE1" s="104" t="s">
        <v>53</v>
      </c>
      <c r="AF1" s="104" t="s">
        <v>69</v>
      </c>
      <c r="AG1" s="104" t="s">
        <v>61</v>
      </c>
      <c r="AH1" s="104" t="s">
        <v>67</v>
      </c>
      <c r="AI1" s="104" t="s">
        <v>83</v>
      </c>
      <c r="AJ1" s="104" t="s">
        <v>76</v>
      </c>
      <c r="AK1" s="104" t="s">
        <v>57</v>
      </c>
      <c r="AL1" s="104" t="s">
        <v>10</v>
      </c>
      <c r="AM1" s="104" t="s">
        <v>70</v>
      </c>
      <c r="AN1" s="104" t="s">
        <v>56</v>
      </c>
      <c r="AO1" s="104" t="s">
        <v>63</v>
      </c>
      <c r="AP1" s="10" t="s">
        <v>17</v>
      </c>
      <c r="AQ1" s="87" t="s">
        <v>28</v>
      </c>
      <c r="AR1" s="9" t="s">
        <v>32</v>
      </c>
    </row>
    <row r="2" spans="1:44">
      <c r="A2" s="39" t="s">
        <v>27</v>
      </c>
      <c r="B2" s="8"/>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10"/>
      <c r="AQ2" s="88"/>
      <c r="AR2" s="12"/>
    </row>
    <row r="3" spans="1:44">
      <c r="A3" s="93">
        <v>1</v>
      </c>
      <c r="B3" s="12" t="str">
        <f>IFERROR(VLOOKUP(CONCATENATE($A3,B$1),'Исх-увл.отчёт'!$A$2:$D$3000,4,FALSE),"-")</f>
        <v>-</v>
      </c>
      <c r="C3" s="12" t="str">
        <f>IFERROR(VLOOKUP(CONCATENATE($A3,C$1),'Исх-увл.отчёт'!$A$2:$D$3000,4,FALSE),"-")</f>
        <v>-</v>
      </c>
      <c r="D3" s="12" t="str">
        <f>IFERROR(VLOOKUP(CONCATENATE($A3,D$1),'Исх-увл.отчёт'!$A$2:$D$3000,4,FALSE),"-")</f>
        <v>-</v>
      </c>
      <c r="E3" s="12">
        <f>IFERROR(VLOOKUP(CONCATENATE($A3,E$1),'Исх-увл.отчёт'!$A$2:$D$3000,4,FALSE),"-")</f>
        <v>11</v>
      </c>
      <c r="F3" s="12">
        <f>IFERROR(VLOOKUP(CONCATENATE($A3,F$1),'Исх-увл.отчёт'!$A$2:$D$3000,4,FALSE),"-")</f>
        <v>6</v>
      </c>
      <c r="G3" s="12" t="str">
        <f>IFERROR(VLOOKUP(CONCATENATE($A3,G$1),'Исх-увл.отчёт'!$A$2:$D$3000,4,FALSE),"-")</f>
        <v>-</v>
      </c>
      <c r="H3" s="12" t="str">
        <f>IFERROR(VLOOKUP(CONCATENATE($A3,H$1),'Исх-увл.отчёт'!$A$2:$D$3000,4,FALSE),"-")</f>
        <v>-</v>
      </c>
      <c r="I3" s="12" t="str">
        <f>IFERROR(VLOOKUP(CONCATENATE($A3,I$1),'Исх-увл.отчёт'!$A$2:$D$3000,4,FALSE),"-")</f>
        <v>-</v>
      </c>
      <c r="J3" s="12" t="str">
        <f>IFERROR(VLOOKUP(CONCATENATE($A3,J$1),'Исх-увл.отчёт'!$A$2:$D$3000,4,FALSE),"-")</f>
        <v>-</v>
      </c>
      <c r="K3" s="12" t="str">
        <f>IFERROR(VLOOKUP(CONCATENATE($A3,K$1),'Исх-увл.отчёт'!$A$2:$D$3000,4,FALSE),"-")</f>
        <v>-</v>
      </c>
      <c r="L3" s="12">
        <f>IFERROR(VLOOKUP(CONCATENATE($A3,L$1),'Исх-увл.отчёт'!$A$2:$D$3000,4,FALSE),"-")</f>
        <v>10</v>
      </c>
      <c r="M3" s="12">
        <f>IFERROR(VLOOKUP(CONCATENATE($A3,M$1),'Исх-увл.отчёт'!$A$2:$D$3000,4,FALSE),"-")</f>
        <v>6</v>
      </c>
      <c r="N3" s="12" t="str">
        <f>IFERROR(VLOOKUP(CONCATENATE($A3,N$1),'Исх-увл.отчёт'!$A$2:$D$3000,4,FALSE),"-")</f>
        <v>-</v>
      </c>
      <c r="O3" s="12" t="str">
        <f>IFERROR(VLOOKUP(CONCATENATE($A3,O$1),'Исх-увл.отчёт'!$A$2:$D$3000,4,FALSE),"-")</f>
        <v>-</v>
      </c>
      <c r="P3" s="12" t="str">
        <f>IFERROR(VLOOKUP(CONCATENATE($A3,P$1),'Исх-увл.отчёт'!$A$2:$D$3000,4,FALSE),"-")</f>
        <v>-</v>
      </c>
      <c r="Q3" s="12">
        <f>IFERROR(VLOOKUP(CONCATENATE($A3,Q$1),'Исх-увл.отчёт'!$A$2:$D$3000,4,FALSE),"-")</f>
        <v>9</v>
      </c>
      <c r="R3" s="12" t="str">
        <f>IFERROR(VLOOKUP(CONCATENATE($A3,R$1),'Исх-увл.отчёт'!$A$2:$D$3000,4,FALSE),"-")</f>
        <v>-</v>
      </c>
      <c r="S3" s="12" t="str">
        <f>IFERROR(VLOOKUP(CONCATENATE($A3,S$1),'Исх-увл.отчёт'!$A$2:$D$3000,4,FALSE),"-")</f>
        <v>-</v>
      </c>
      <c r="T3" s="12" t="str">
        <f>IFERROR(VLOOKUP(CONCATENATE($A3,T$1),'Исх-увл.отчёт'!$A$2:$D$3000,4,FALSE),"-")</f>
        <v>-</v>
      </c>
      <c r="U3" s="12" t="str">
        <f>IFERROR(VLOOKUP(CONCATENATE($A3,U$1),'Исх-увл.отчёт'!$A$2:$D$3000,4,FALSE),"-")</f>
        <v>-</v>
      </c>
      <c r="V3" s="12" t="str">
        <f>IFERROR(VLOOKUP(CONCATENATE($A3,V$1),'Исх-увл.отчёт'!$A$2:$D$3000,4,FALSE),"-")</f>
        <v>-</v>
      </c>
      <c r="W3" s="12" t="str">
        <f>IFERROR(VLOOKUP(CONCATENATE($A3,W$1),'Исх-увл.отчёт'!$A$2:$D$3000,4,FALSE),"-")</f>
        <v>-</v>
      </c>
      <c r="X3" s="12" t="str">
        <f>IFERROR(VLOOKUP(CONCATENATE($A3,X$1),'Исх-увл.отчёт'!$A$2:$D$3000,4,FALSE),"-")</f>
        <v>-</v>
      </c>
      <c r="Y3" s="12" t="str">
        <f>IFERROR(VLOOKUP(CONCATENATE($A3,Y$1),'Исх-увл.отчёт'!$A$2:$D$3000,4,FALSE),"-")</f>
        <v>-</v>
      </c>
      <c r="Z3" s="12" t="str">
        <f>IFERROR(VLOOKUP(CONCATENATE($A3,Z$1),'Исх-увл.отчёт'!$A$2:$D$3000,4,FALSE),"-")</f>
        <v>-</v>
      </c>
      <c r="AA3" s="12" t="str">
        <f>IFERROR(VLOOKUP(CONCATENATE($A3,AA$1),'Исх-увл.отчёт'!$A$2:$D$3000,4,FALSE),"-")</f>
        <v>-</v>
      </c>
      <c r="AB3" s="12" t="str">
        <f>IFERROR(VLOOKUP(CONCATENATE($A3,AB$1),'Исх-увл.отчёт'!$A$2:$D$3000,4,FALSE),"-")</f>
        <v>-</v>
      </c>
      <c r="AC3" s="12" t="str">
        <f>IFERROR(VLOOKUP(CONCATENATE($A3,AC$1),'Исх-увл.отчёт'!$A$2:$D$3000,4,FALSE),"-")</f>
        <v>-</v>
      </c>
      <c r="AD3" s="12" t="str">
        <f>IFERROR(VLOOKUP(CONCATENATE($A3,AD$1),'Исх-увл.отчёт'!$A$2:$D$3000,4,FALSE),"-")</f>
        <v>-</v>
      </c>
      <c r="AE3" s="12" t="str">
        <f>IFERROR(VLOOKUP(CONCATENATE($A3,AE$1),'Исх-увл.отчёт'!$A$2:$D$3000,4,FALSE),"-")</f>
        <v>-</v>
      </c>
      <c r="AF3" s="12" t="str">
        <f>IFERROR(VLOOKUP(CONCATENATE($A3,AF$1),'Исх-увл.отчёт'!$A$2:$D$3000,4,FALSE),"-")</f>
        <v>-</v>
      </c>
      <c r="AG3" s="12" t="str">
        <f>IFERROR(VLOOKUP(CONCATENATE($A3,AG$1),'Исх-увл.отчёт'!$A$2:$D$3000,4,FALSE),"-")</f>
        <v>-</v>
      </c>
      <c r="AH3" s="12" t="str">
        <f>IFERROR(VLOOKUP(CONCATENATE($A3,AH$1),'Исх-увл.отчёт'!$A$2:$D$3000,4,FALSE),"-")</f>
        <v>-</v>
      </c>
      <c r="AI3" s="12" t="str">
        <f>IFERROR(VLOOKUP(CONCATENATE($A3,AI$1),'Исх-увл.отчёт'!$A$2:$D$3000,4,FALSE),"-")</f>
        <v>-</v>
      </c>
      <c r="AJ3" s="12" t="str">
        <f>IFERROR(VLOOKUP(CONCATENATE($A3,AJ$1),'Исх-увл.отчёт'!$A$2:$D$3000,4,FALSE),"-")</f>
        <v>-</v>
      </c>
      <c r="AK3" s="12">
        <f>IFERROR(VLOOKUP(CONCATENATE($A3,AK$1),'Исх-увл.отчёт'!$A$2:$D$3000,4,FALSE),"-")</f>
        <v>7</v>
      </c>
      <c r="AL3" s="12" t="str">
        <f>IFERROR(VLOOKUP(CONCATENATE($A3,AL$1),'Исх-увл.отчёт'!$A$2:$D$3000,4,FALSE),"-")</f>
        <v>-</v>
      </c>
      <c r="AM3" s="12" t="str">
        <f>IFERROR(VLOOKUP(CONCATENATE($A3,AM$1),'Исх-увл.отчёт'!$A$2:$D$3000,4,FALSE),"-")</f>
        <v>-</v>
      </c>
      <c r="AN3" s="12" t="str">
        <f>IFERROR(VLOOKUP(CONCATENATE($A3,AN$1),'Исх-увл.отчёт'!$A$2:$D$3000,4,FALSE),"-")</f>
        <v>-</v>
      </c>
      <c r="AO3" s="12" t="str">
        <f>IFERROR(VLOOKUP(CONCATENATE($A3,AO$1),'Исх-увл.отчёт'!$A$2:$D$3000,4,FALSE),"-")</f>
        <v>-</v>
      </c>
      <c r="AP3" s="13">
        <f t="shared" ref="AP3:AP66" si="0">COUNTIF(B3:AO3,"&gt;0")</f>
        <v>6</v>
      </c>
      <c r="AQ3" s="88">
        <f>IFERROR(AVERAGE(B3:AO3),"-")</f>
        <v>8.1666666666666661</v>
      </c>
      <c r="AR3" s="12"/>
    </row>
    <row r="4" spans="1:44">
      <c r="A4" s="41">
        <v>2</v>
      </c>
      <c r="B4" s="12" t="str">
        <f>IFERROR(VLOOKUP(CONCATENATE($A4,B$1),'Исх-увл.отчёт'!$A$2:$D$3000,4,FALSE),"-")</f>
        <v>-</v>
      </c>
      <c r="C4" s="12" t="str">
        <f>IFERROR(VLOOKUP(CONCATENATE($A4,C$1),'Исх-увл.отчёт'!$A$2:$D$3000,4,FALSE),"-")</f>
        <v>-</v>
      </c>
      <c r="D4" s="12" t="str">
        <f>IFERROR(VLOOKUP(CONCATENATE($A4,D$1),'Исх-увл.отчёт'!$A$2:$D$3000,4,FALSE),"-")</f>
        <v>-</v>
      </c>
      <c r="E4" s="12">
        <f>IFERROR(VLOOKUP(CONCATENATE($A4,E$1),'Исх-увл.отчёт'!$A$2:$D$3000,4,FALSE),"-")</f>
        <v>11</v>
      </c>
      <c r="F4" s="12">
        <f>IFERROR(VLOOKUP(CONCATENATE($A4,F$1),'Исх-увл.отчёт'!$A$2:$D$3000,4,FALSE),"-")</f>
        <v>9</v>
      </c>
      <c r="G4" s="12" t="str">
        <f>IFERROR(VLOOKUP(CONCATENATE($A4,G$1),'Исх-увл.отчёт'!$A$2:$D$3000,4,FALSE),"-")</f>
        <v>-</v>
      </c>
      <c r="H4" s="12" t="str">
        <f>IFERROR(VLOOKUP(CONCATENATE($A4,H$1),'Исх-увл.отчёт'!$A$2:$D$3000,4,FALSE),"-")</f>
        <v>-</v>
      </c>
      <c r="I4" s="12" t="str">
        <f>IFERROR(VLOOKUP(CONCATENATE($A4,I$1),'Исх-увл.отчёт'!$A$2:$D$3000,4,FALSE),"-")</f>
        <v>-</v>
      </c>
      <c r="J4" s="12" t="str">
        <f>IFERROR(VLOOKUP(CONCATENATE($A4,J$1),'Исх-увл.отчёт'!$A$2:$D$3000,4,FALSE),"-")</f>
        <v>-</v>
      </c>
      <c r="K4" s="12" t="str">
        <f>IFERROR(VLOOKUP(CONCATENATE($A4,K$1),'Исх-увл.отчёт'!$A$2:$D$3000,4,FALSE),"-")</f>
        <v>-</v>
      </c>
      <c r="L4" s="12" t="str">
        <f>IFERROR(VLOOKUP(CONCATENATE($A4,L$1),'Исх-увл.отчёт'!$A$2:$D$3000,4,FALSE),"-")</f>
        <v>-</v>
      </c>
      <c r="M4" s="12">
        <f>IFERROR(VLOOKUP(CONCATENATE($A4,M$1),'Исх-увл.отчёт'!$A$2:$D$3000,4,FALSE),"-")</f>
        <v>9</v>
      </c>
      <c r="N4" s="12" t="str">
        <f>IFERROR(VLOOKUP(CONCATENATE($A4,N$1),'Исх-увл.отчёт'!$A$2:$D$3000,4,FALSE),"-")</f>
        <v>-</v>
      </c>
      <c r="O4" s="12" t="str">
        <f>IFERROR(VLOOKUP(CONCATENATE($A4,O$1),'Исх-увл.отчёт'!$A$2:$D$3000,4,FALSE),"-")</f>
        <v>-</v>
      </c>
      <c r="P4" s="12" t="str">
        <f>IFERROR(VLOOKUP(CONCATENATE($A4,P$1),'Исх-увл.отчёт'!$A$2:$D$3000,4,FALSE),"-")</f>
        <v>-</v>
      </c>
      <c r="Q4" s="12">
        <f>IFERROR(VLOOKUP(CONCATENATE($A4,Q$1),'Исх-увл.отчёт'!$A$2:$D$3000,4,FALSE),"-")</f>
        <v>7</v>
      </c>
      <c r="R4" s="12" t="str">
        <f>IFERROR(VLOOKUP(CONCATENATE($A4,R$1),'Исх-увл.отчёт'!$A$2:$D$3000,4,FALSE),"-")</f>
        <v>-</v>
      </c>
      <c r="S4" s="12" t="str">
        <f>IFERROR(VLOOKUP(CONCATENATE($A4,S$1),'Исх-увл.отчёт'!$A$2:$D$3000,4,FALSE),"-")</f>
        <v>-</v>
      </c>
      <c r="T4" s="12" t="str">
        <f>IFERROR(VLOOKUP(CONCATENATE($A4,T$1),'Исх-увл.отчёт'!$A$2:$D$3000,4,FALSE),"-")</f>
        <v>-</v>
      </c>
      <c r="U4" s="12" t="str">
        <f>IFERROR(VLOOKUP(CONCATENATE($A4,U$1),'Исх-увл.отчёт'!$A$2:$D$3000,4,FALSE),"-")</f>
        <v>-</v>
      </c>
      <c r="V4" s="12" t="str">
        <f>IFERROR(VLOOKUP(CONCATENATE($A4,V$1),'Исх-увл.отчёт'!$A$2:$D$3000,4,FALSE),"-")</f>
        <v>-</v>
      </c>
      <c r="W4" s="12" t="str">
        <f>IFERROR(VLOOKUP(CONCATENATE($A4,W$1),'Исх-увл.отчёт'!$A$2:$D$3000,4,FALSE),"-")</f>
        <v>-</v>
      </c>
      <c r="X4" s="12" t="str">
        <f>IFERROR(VLOOKUP(CONCATENATE($A4,X$1),'Исх-увл.отчёт'!$A$2:$D$3000,4,FALSE),"-")</f>
        <v>-</v>
      </c>
      <c r="Y4" s="12" t="str">
        <f>IFERROR(VLOOKUP(CONCATENATE($A4,Y$1),'Исх-увл.отчёт'!$A$2:$D$3000,4,FALSE),"-")</f>
        <v>-</v>
      </c>
      <c r="Z4" s="12" t="str">
        <f>IFERROR(VLOOKUP(CONCATENATE($A4,Z$1),'Исх-увл.отчёт'!$A$2:$D$3000,4,FALSE),"-")</f>
        <v>-</v>
      </c>
      <c r="AA4" s="12" t="str">
        <f>IFERROR(VLOOKUP(CONCATENATE($A4,AA$1),'Исх-увл.отчёт'!$A$2:$D$3000,4,FALSE),"-")</f>
        <v>-</v>
      </c>
      <c r="AB4" s="12" t="str">
        <f>IFERROR(VLOOKUP(CONCATENATE($A4,AB$1),'Исх-увл.отчёт'!$A$2:$D$3000,4,FALSE),"-")</f>
        <v>-</v>
      </c>
      <c r="AC4" s="12" t="str">
        <f>IFERROR(VLOOKUP(CONCATENATE($A4,AC$1),'Исх-увл.отчёт'!$A$2:$D$3000,4,FALSE),"-")</f>
        <v>-</v>
      </c>
      <c r="AD4" s="12" t="str">
        <f>IFERROR(VLOOKUP(CONCATENATE($A4,AD$1),'Исх-увл.отчёт'!$A$2:$D$3000,4,FALSE),"-")</f>
        <v>-</v>
      </c>
      <c r="AE4" s="12" t="str">
        <f>IFERROR(VLOOKUP(CONCATENATE($A4,AE$1),'Исх-увл.отчёт'!$A$2:$D$3000,4,FALSE),"-")</f>
        <v>-</v>
      </c>
      <c r="AF4" s="12" t="str">
        <f>IFERROR(VLOOKUP(CONCATENATE($A4,AF$1),'Исх-увл.отчёт'!$A$2:$D$3000,4,FALSE),"-")</f>
        <v>-</v>
      </c>
      <c r="AG4" s="12" t="str">
        <f>IFERROR(VLOOKUP(CONCATENATE($A4,AG$1),'Исх-увл.отчёт'!$A$2:$D$3000,4,FALSE),"-")</f>
        <v>-</v>
      </c>
      <c r="AH4" s="12" t="str">
        <f>IFERROR(VLOOKUP(CONCATENATE($A4,AH$1),'Исх-увл.отчёт'!$A$2:$D$3000,4,FALSE),"-")</f>
        <v>-</v>
      </c>
      <c r="AI4" s="12" t="str">
        <f>IFERROR(VLOOKUP(CONCATENATE($A4,AI$1),'Исх-увл.отчёт'!$A$2:$D$3000,4,FALSE),"-")</f>
        <v>-</v>
      </c>
      <c r="AJ4" s="12" t="str">
        <f>IFERROR(VLOOKUP(CONCATENATE($A4,AJ$1),'Исх-увл.отчёт'!$A$2:$D$3000,4,FALSE),"-")</f>
        <v>-</v>
      </c>
      <c r="AK4" s="12">
        <f>IFERROR(VLOOKUP(CONCATENATE($A4,AK$1),'Исх-увл.отчёт'!$A$2:$D$3000,4,FALSE),"-")</f>
        <v>10</v>
      </c>
      <c r="AL4" s="12" t="str">
        <f>IFERROR(VLOOKUP(CONCATENATE($A4,AL$1),'Исх-увл.отчёт'!$A$2:$D$3000,4,FALSE),"-")</f>
        <v>-</v>
      </c>
      <c r="AM4" s="12" t="str">
        <f>IFERROR(VLOOKUP(CONCATENATE($A4,AM$1),'Исх-увл.отчёт'!$A$2:$D$3000,4,FALSE),"-")</f>
        <v>-</v>
      </c>
      <c r="AN4" s="12" t="str">
        <f>IFERROR(VLOOKUP(CONCATENATE($A4,AN$1),'Исх-увл.отчёт'!$A$2:$D$3000,4,FALSE),"-")</f>
        <v>-</v>
      </c>
      <c r="AO4" s="12" t="str">
        <f>IFERROR(VLOOKUP(CONCATENATE($A4,AO$1),'Исх-увл.отчёт'!$A$2:$D$3000,4,FALSE),"-")</f>
        <v>-</v>
      </c>
      <c r="AP4" s="13">
        <f t="shared" si="0"/>
        <v>5</v>
      </c>
      <c r="AQ4" s="88">
        <f t="shared" ref="AQ4:AQ67" si="1">IFERROR(AVERAGE(B4:AO4),"-")</f>
        <v>9.1999999999999993</v>
      </c>
      <c r="AR4" s="12"/>
    </row>
    <row r="5" spans="1:44">
      <c r="A5" s="41">
        <f t="shared" ref="A5:A68" si="2">A4+1</f>
        <v>3</v>
      </c>
      <c r="B5" s="12" t="str">
        <f>IFERROR(VLOOKUP(CONCATENATE($A5,B$1),'Исх-увл.отчёт'!$A$2:$D$3000,4,FALSE),"-")</f>
        <v>-</v>
      </c>
      <c r="C5" s="12" t="str">
        <f>IFERROR(VLOOKUP(CONCATENATE($A5,C$1),'Исх-увл.отчёт'!$A$2:$D$3000,4,FALSE),"-")</f>
        <v>-</v>
      </c>
      <c r="D5" s="12" t="str">
        <f>IFERROR(VLOOKUP(CONCATENATE($A5,D$1),'Исх-увл.отчёт'!$A$2:$D$3000,4,FALSE),"-")</f>
        <v>-</v>
      </c>
      <c r="E5" s="12">
        <f>IFERROR(VLOOKUP(CONCATENATE($A5,E$1),'Исх-увл.отчёт'!$A$2:$D$3000,4,FALSE),"-")</f>
        <v>7</v>
      </c>
      <c r="F5" s="12">
        <f>IFERROR(VLOOKUP(CONCATENATE($A5,F$1),'Исх-увл.отчёт'!$A$2:$D$3000,4,FALSE),"-")</f>
        <v>6</v>
      </c>
      <c r="G5" s="12" t="str">
        <f>IFERROR(VLOOKUP(CONCATENATE($A5,G$1),'Исх-увл.отчёт'!$A$2:$D$3000,4,FALSE),"-")</f>
        <v>-</v>
      </c>
      <c r="H5" s="12" t="str">
        <f>IFERROR(VLOOKUP(CONCATENATE($A5,H$1),'Исх-увл.отчёт'!$A$2:$D$3000,4,FALSE),"-")</f>
        <v>-</v>
      </c>
      <c r="I5" s="12" t="str">
        <f>IFERROR(VLOOKUP(CONCATENATE($A5,I$1),'Исх-увл.отчёт'!$A$2:$D$3000,4,FALSE),"-")</f>
        <v>-</v>
      </c>
      <c r="J5" s="12" t="str">
        <f>IFERROR(VLOOKUP(CONCATENATE($A5,J$1),'Исх-увл.отчёт'!$A$2:$D$3000,4,FALSE),"-")</f>
        <v>-</v>
      </c>
      <c r="K5" s="12" t="str">
        <f>IFERROR(VLOOKUP(CONCATENATE($A5,K$1),'Исх-увл.отчёт'!$A$2:$D$3000,4,FALSE),"-")</f>
        <v>-</v>
      </c>
      <c r="L5" s="12" t="str">
        <f>IFERROR(VLOOKUP(CONCATENATE($A5,L$1),'Исх-увл.отчёт'!$A$2:$D$3000,4,FALSE),"-")</f>
        <v>-</v>
      </c>
      <c r="M5" s="12" t="str">
        <f>IFERROR(VLOOKUP(CONCATENATE($A5,M$1),'Исх-увл.отчёт'!$A$2:$D$3000,4,FALSE),"-")</f>
        <v>-</v>
      </c>
      <c r="N5" s="12" t="str">
        <f>IFERROR(VLOOKUP(CONCATENATE($A5,N$1),'Исх-увл.отчёт'!$A$2:$D$3000,4,FALSE),"-")</f>
        <v>-</v>
      </c>
      <c r="O5" s="12" t="str">
        <f>IFERROR(VLOOKUP(CONCATENATE($A5,O$1),'Исх-увл.отчёт'!$A$2:$D$3000,4,FALSE),"-")</f>
        <v>-</v>
      </c>
      <c r="P5" s="12" t="str">
        <f>IFERROR(VLOOKUP(CONCATENATE($A5,P$1),'Исх-увл.отчёт'!$A$2:$D$3000,4,FALSE),"-")</f>
        <v>-</v>
      </c>
      <c r="Q5" s="12" t="str">
        <f>IFERROR(VLOOKUP(CONCATENATE($A5,Q$1),'Исх-увл.отчёт'!$A$2:$D$3000,4,FALSE),"-")</f>
        <v>-</v>
      </c>
      <c r="R5" s="12" t="str">
        <f>IFERROR(VLOOKUP(CONCATENATE($A5,R$1),'Исх-увл.отчёт'!$A$2:$D$3000,4,FALSE),"-")</f>
        <v>-</v>
      </c>
      <c r="S5" s="12" t="str">
        <f>IFERROR(VLOOKUP(CONCATENATE($A5,S$1),'Исх-увл.отчёт'!$A$2:$D$3000,4,FALSE),"-")</f>
        <v>-</v>
      </c>
      <c r="T5" s="12" t="str">
        <f>IFERROR(VLOOKUP(CONCATENATE($A5,T$1),'Исх-увл.отчёт'!$A$2:$D$3000,4,FALSE),"-")</f>
        <v>-</v>
      </c>
      <c r="U5" s="12" t="str">
        <f>IFERROR(VLOOKUP(CONCATENATE($A5,U$1),'Исх-увл.отчёт'!$A$2:$D$3000,4,FALSE),"-")</f>
        <v>-</v>
      </c>
      <c r="V5" s="12" t="str">
        <f>IFERROR(VLOOKUP(CONCATENATE($A5,V$1),'Исх-увл.отчёт'!$A$2:$D$3000,4,FALSE),"-")</f>
        <v>-</v>
      </c>
      <c r="W5" s="12" t="str">
        <f>IFERROR(VLOOKUP(CONCATENATE($A5,W$1),'Исх-увл.отчёт'!$A$2:$D$3000,4,FALSE),"-")</f>
        <v>-</v>
      </c>
      <c r="X5" s="12" t="str">
        <f>IFERROR(VLOOKUP(CONCATENATE($A5,X$1),'Исх-увл.отчёт'!$A$2:$D$3000,4,FALSE),"-")</f>
        <v>-</v>
      </c>
      <c r="Y5" s="12">
        <f>IFERROR(VLOOKUP(CONCATENATE($A5,Y$1),'Исх-увл.отчёт'!$A$2:$D$3000,4,FALSE),"-")</f>
        <v>12</v>
      </c>
      <c r="Z5" s="12" t="str">
        <f>IFERROR(VLOOKUP(CONCATENATE($A5,Z$1),'Исх-увл.отчёт'!$A$2:$D$3000,4,FALSE),"-")</f>
        <v>-</v>
      </c>
      <c r="AA5" s="12" t="str">
        <f>IFERROR(VLOOKUP(CONCATENATE($A5,AA$1),'Исх-увл.отчёт'!$A$2:$D$3000,4,FALSE),"-")</f>
        <v>-</v>
      </c>
      <c r="AB5" s="12" t="str">
        <f>IFERROR(VLOOKUP(CONCATENATE($A5,AB$1),'Исх-увл.отчёт'!$A$2:$D$3000,4,FALSE),"-")</f>
        <v>-</v>
      </c>
      <c r="AC5" s="12" t="str">
        <f>IFERROR(VLOOKUP(CONCATENATE($A5,AC$1),'Исх-увл.отчёт'!$A$2:$D$3000,4,FALSE),"-")</f>
        <v>-</v>
      </c>
      <c r="AD5" s="12" t="str">
        <f>IFERROR(VLOOKUP(CONCATENATE($A5,AD$1),'Исх-увл.отчёт'!$A$2:$D$3000,4,FALSE),"-")</f>
        <v>-</v>
      </c>
      <c r="AE5" s="12" t="str">
        <f>IFERROR(VLOOKUP(CONCATENATE($A5,AE$1),'Исх-увл.отчёт'!$A$2:$D$3000,4,FALSE),"-")</f>
        <v>-</v>
      </c>
      <c r="AF5" s="12" t="str">
        <f>IFERROR(VLOOKUP(CONCATENATE($A5,AF$1),'Исх-увл.отчёт'!$A$2:$D$3000,4,FALSE),"-")</f>
        <v>-</v>
      </c>
      <c r="AG5" s="12" t="str">
        <f>IFERROR(VLOOKUP(CONCATENATE($A5,AG$1),'Исх-увл.отчёт'!$A$2:$D$3000,4,FALSE),"-")</f>
        <v>-</v>
      </c>
      <c r="AH5" s="12" t="str">
        <f>IFERROR(VLOOKUP(CONCATENATE($A5,AH$1),'Исх-увл.отчёт'!$A$2:$D$3000,4,FALSE),"-")</f>
        <v>-</v>
      </c>
      <c r="AI5" s="12" t="str">
        <f>IFERROR(VLOOKUP(CONCATENATE($A5,AI$1),'Исх-увл.отчёт'!$A$2:$D$3000,4,FALSE),"-")</f>
        <v>-</v>
      </c>
      <c r="AJ5" s="12" t="str">
        <f>IFERROR(VLOOKUP(CONCATENATE($A5,AJ$1),'Исх-увл.отчёт'!$A$2:$D$3000,4,FALSE),"-")</f>
        <v>-</v>
      </c>
      <c r="AK5" s="12">
        <f>IFERROR(VLOOKUP(CONCATENATE($A5,AK$1),'Исх-увл.отчёт'!$A$2:$D$3000,4,FALSE),"-")</f>
        <v>8</v>
      </c>
      <c r="AL5" s="12" t="str">
        <f>IFERROR(VLOOKUP(CONCATENATE($A5,AL$1),'Исх-увл.отчёт'!$A$2:$D$3000,4,FALSE),"-")</f>
        <v>-</v>
      </c>
      <c r="AM5" s="12" t="str">
        <f>IFERROR(VLOOKUP(CONCATENATE($A5,AM$1),'Исх-увл.отчёт'!$A$2:$D$3000,4,FALSE),"-")</f>
        <v>-</v>
      </c>
      <c r="AN5" s="12" t="str">
        <f>IFERROR(VLOOKUP(CONCATENATE($A5,AN$1),'Исх-увл.отчёт'!$A$2:$D$3000,4,FALSE),"-")</f>
        <v>-</v>
      </c>
      <c r="AO5" s="12" t="str">
        <f>IFERROR(VLOOKUP(CONCATENATE($A5,AO$1),'Исх-увл.отчёт'!$A$2:$D$3000,4,FALSE),"-")</f>
        <v>-</v>
      </c>
      <c r="AP5" s="13">
        <f t="shared" si="0"/>
        <v>4</v>
      </c>
      <c r="AQ5" s="88">
        <f t="shared" si="1"/>
        <v>8.25</v>
      </c>
      <c r="AR5" s="12"/>
    </row>
    <row r="6" spans="1:44">
      <c r="A6" s="41">
        <f t="shared" si="2"/>
        <v>4</v>
      </c>
      <c r="B6" s="12" t="str">
        <f>IFERROR(VLOOKUP(CONCATENATE($A6,B$1),'Исх-увл.отчёт'!$A$2:$D$3000,4,FALSE),"-")</f>
        <v>-</v>
      </c>
      <c r="C6" s="12" t="str">
        <f>IFERROR(VLOOKUP(CONCATENATE($A6,C$1),'Исх-увл.отчёт'!$A$2:$D$3000,4,FALSE),"-")</f>
        <v>-</v>
      </c>
      <c r="D6" s="12" t="str">
        <f>IFERROR(VLOOKUP(CONCATENATE($A6,D$1),'Исх-увл.отчёт'!$A$2:$D$3000,4,FALSE),"-")</f>
        <v>-</v>
      </c>
      <c r="E6" s="12">
        <f>IFERROR(VLOOKUP(CONCATENATE($A6,E$1),'Исх-увл.отчёт'!$A$2:$D$3000,4,FALSE),"-")</f>
        <v>6</v>
      </c>
      <c r="F6" s="12">
        <f>IFERROR(VLOOKUP(CONCATENATE($A6,F$1),'Исх-увл.отчёт'!$A$2:$D$3000,4,FALSE),"-")</f>
        <v>8</v>
      </c>
      <c r="G6" s="12">
        <f>IFERROR(VLOOKUP(CONCATENATE($A6,G$1),'Исх-увл.отчёт'!$A$2:$D$3000,4,FALSE),"-")</f>
        <v>12</v>
      </c>
      <c r="H6" s="12" t="str">
        <f>IFERROR(VLOOKUP(CONCATENATE($A6,H$1),'Исх-увл.отчёт'!$A$2:$D$3000,4,FALSE),"-")</f>
        <v>-</v>
      </c>
      <c r="I6" s="12" t="str">
        <f>IFERROR(VLOOKUP(CONCATENATE($A6,I$1),'Исх-увл.отчёт'!$A$2:$D$3000,4,FALSE),"-")</f>
        <v>-</v>
      </c>
      <c r="J6" s="12" t="str">
        <f>IFERROR(VLOOKUP(CONCATENATE($A6,J$1),'Исх-увл.отчёт'!$A$2:$D$3000,4,FALSE),"-")</f>
        <v>-</v>
      </c>
      <c r="K6" s="12" t="str">
        <f>IFERROR(VLOOKUP(CONCATENATE($A6,K$1),'Исх-увл.отчёт'!$A$2:$D$3000,4,FALSE),"-")</f>
        <v>-</v>
      </c>
      <c r="L6" s="12">
        <f>IFERROR(VLOOKUP(CONCATENATE($A6,L$1),'Исх-увл.отчёт'!$A$2:$D$3000,4,FALSE),"-")</f>
        <v>7</v>
      </c>
      <c r="M6" s="12">
        <f>IFERROR(VLOOKUP(CONCATENATE($A6,M$1),'Исх-увл.отчёт'!$A$2:$D$3000,4,FALSE),"-")</f>
        <v>8</v>
      </c>
      <c r="N6" s="12" t="str">
        <f>IFERROR(VLOOKUP(CONCATENATE($A6,N$1),'Исх-увл.отчёт'!$A$2:$D$3000,4,FALSE),"-")</f>
        <v>-</v>
      </c>
      <c r="O6" s="12" t="str">
        <f>IFERROR(VLOOKUP(CONCATENATE($A6,O$1),'Исх-увл.отчёт'!$A$2:$D$3000,4,FALSE),"-")</f>
        <v>-</v>
      </c>
      <c r="P6" s="12" t="str">
        <f>IFERROR(VLOOKUP(CONCATENATE($A6,P$1),'Исх-увл.отчёт'!$A$2:$D$3000,4,FALSE),"-")</f>
        <v>-</v>
      </c>
      <c r="Q6" s="12">
        <f>IFERROR(VLOOKUP(CONCATENATE($A6,Q$1),'Исх-увл.отчёт'!$A$2:$D$3000,4,FALSE),"-")</f>
        <v>7</v>
      </c>
      <c r="R6" s="12">
        <f>IFERROR(VLOOKUP(CONCATENATE($A6,R$1),'Исх-увл.отчёт'!$A$2:$D$3000,4,FALSE),"-")</f>
        <v>9</v>
      </c>
      <c r="S6" s="12" t="str">
        <f>IFERROR(VLOOKUP(CONCATENATE($A6,S$1),'Исх-увл.отчёт'!$A$2:$D$3000,4,FALSE),"-")</f>
        <v>-</v>
      </c>
      <c r="T6" s="12" t="str">
        <f>IFERROR(VLOOKUP(CONCATENATE($A6,T$1),'Исх-увл.отчёт'!$A$2:$D$3000,4,FALSE),"-")</f>
        <v>-</v>
      </c>
      <c r="U6" s="12" t="str">
        <f>IFERROR(VLOOKUP(CONCATENATE($A6,U$1),'Исх-увл.отчёт'!$A$2:$D$3000,4,FALSE),"-")</f>
        <v>-</v>
      </c>
      <c r="V6" s="12" t="str">
        <f>IFERROR(VLOOKUP(CONCATENATE($A6,V$1),'Исх-увл.отчёт'!$A$2:$D$3000,4,FALSE),"-")</f>
        <v>-</v>
      </c>
      <c r="W6" s="12">
        <f>IFERROR(VLOOKUP(CONCATENATE($A6,W$1),'Исх-увл.отчёт'!$A$2:$D$3000,4,FALSE),"-")</f>
        <v>9</v>
      </c>
      <c r="X6" s="12" t="str">
        <f>IFERROR(VLOOKUP(CONCATENATE($A6,X$1),'Исх-увл.отчёт'!$A$2:$D$3000,4,FALSE),"-")</f>
        <v>-</v>
      </c>
      <c r="Y6" s="12" t="str">
        <f>IFERROR(VLOOKUP(CONCATENATE($A6,Y$1),'Исх-увл.отчёт'!$A$2:$D$3000,4,FALSE),"-")</f>
        <v>-</v>
      </c>
      <c r="Z6" s="12" t="str">
        <f>IFERROR(VLOOKUP(CONCATENATE($A6,Z$1),'Исх-увл.отчёт'!$A$2:$D$3000,4,FALSE),"-")</f>
        <v>-</v>
      </c>
      <c r="AA6" s="12" t="str">
        <f>IFERROR(VLOOKUP(CONCATENATE($A6,AA$1),'Исх-увл.отчёт'!$A$2:$D$3000,4,FALSE),"-")</f>
        <v>-</v>
      </c>
      <c r="AB6" s="12" t="str">
        <f>IFERROR(VLOOKUP(CONCATENATE($A6,AB$1),'Исх-увл.отчёт'!$A$2:$D$3000,4,FALSE),"-")</f>
        <v>-</v>
      </c>
      <c r="AC6" s="12" t="str">
        <f>IFERROR(VLOOKUP(CONCATENATE($A6,AC$1),'Исх-увл.отчёт'!$A$2:$D$3000,4,FALSE),"-")</f>
        <v>-</v>
      </c>
      <c r="AD6" s="12" t="str">
        <f>IFERROR(VLOOKUP(CONCATENATE($A6,AD$1),'Исх-увл.отчёт'!$A$2:$D$3000,4,FALSE),"-")</f>
        <v>-</v>
      </c>
      <c r="AE6" s="12" t="str">
        <f>IFERROR(VLOOKUP(CONCATENATE($A6,AE$1),'Исх-увл.отчёт'!$A$2:$D$3000,4,FALSE),"-")</f>
        <v>-</v>
      </c>
      <c r="AF6" s="12" t="str">
        <f>IFERROR(VLOOKUP(CONCATENATE($A6,AF$1),'Исх-увл.отчёт'!$A$2:$D$3000,4,FALSE),"-")</f>
        <v>-</v>
      </c>
      <c r="AG6" s="12" t="str">
        <f>IFERROR(VLOOKUP(CONCATENATE($A6,AG$1),'Исх-увл.отчёт'!$A$2:$D$3000,4,FALSE),"-")</f>
        <v>-</v>
      </c>
      <c r="AH6" s="12" t="str">
        <f>IFERROR(VLOOKUP(CONCATENATE($A6,AH$1),'Исх-увл.отчёт'!$A$2:$D$3000,4,FALSE),"-")</f>
        <v>-</v>
      </c>
      <c r="AI6" s="12" t="str">
        <f>IFERROR(VLOOKUP(CONCATENATE($A6,AI$1),'Исх-увл.отчёт'!$A$2:$D$3000,4,FALSE),"-")</f>
        <v>-</v>
      </c>
      <c r="AJ6" s="12" t="str">
        <f>IFERROR(VLOOKUP(CONCATENATE($A6,AJ$1),'Исх-увл.отчёт'!$A$2:$D$3000,4,FALSE),"-")</f>
        <v>-</v>
      </c>
      <c r="AK6" s="12">
        <f>IFERROR(VLOOKUP(CONCATENATE($A6,AK$1),'Исх-увл.отчёт'!$A$2:$D$3000,4,FALSE),"-")</f>
        <v>8</v>
      </c>
      <c r="AL6" s="12" t="str">
        <f>IFERROR(VLOOKUP(CONCATENATE($A6,AL$1),'Исх-увл.отчёт'!$A$2:$D$3000,4,FALSE),"-")</f>
        <v>-</v>
      </c>
      <c r="AM6" s="12" t="str">
        <f>IFERROR(VLOOKUP(CONCATENATE($A6,AM$1),'Исх-увл.отчёт'!$A$2:$D$3000,4,FALSE),"-")</f>
        <v>-</v>
      </c>
      <c r="AN6" s="12" t="str">
        <f>IFERROR(VLOOKUP(CONCATENATE($A6,AN$1),'Исх-увл.отчёт'!$A$2:$D$3000,4,FALSE),"-")</f>
        <v>-</v>
      </c>
      <c r="AO6" s="12" t="str">
        <f>IFERROR(VLOOKUP(CONCATENATE($A6,AO$1),'Исх-увл.отчёт'!$A$2:$D$3000,4,FALSE),"-")</f>
        <v>-</v>
      </c>
      <c r="AP6" s="13">
        <f t="shared" si="0"/>
        <v>9</v>
      </c>
      <c r="AQ6" s="88">
        <f t="shared" si="1"/>
        <v>8.2222222222222214</v>
      </c>
      <c r="AR6" s="12"/>
    </row>
    <row r="7" spans="1:44">
      <c r="A7" s="41">
        <f>A6+1</f>
        <v>5</v>
      </c>
      <c r="B7" s="12" t="str">
        <f>IFERROR(VLOOKUP(CONCATENATE($A7,B$1),'Исх-увл.отчёт'!$A$2:$D$3000,4,FALSE),"-")</f>
        <v>-</v>
      </c>
      <c r="C7" s="12" t="str">
        <f>IFERROR(VLOOKUP(CONCATENATE($A7,C$1),'Исх-увл.отчёт'!$A$2:$D$3000,4,FALSE),"-")</f>
        <v>-</v>
      </c>
      <c r="D7" s="12" t="str">
        <f>IFERROR(VLOOKUP(CONCATENATE($A7,D$1),'Исх-увл.отчёт'!$A$2:$D$3000,4,FALSE),"-")</f>
        <v>-</v>
      </c>
      <c r="E7" s="12">
        <f>IFERROR(VLOOKUP(CONCATENATE($A7,E$1),'Исх-увл.отчёт'!$A$2:$D$3000,4,FALSE),"-")</f>
        <v>5</v>
      </c>
      <c r="F7" s="12">
        <f>IFERROR(VLOOKUP(CONCATENATE($A7,F$1),'Исх-увл.отчёт'!$A$2:$D$3000,4,FALSE),"-")</f>
        <v>6</v>
      </c>
      <c r="G7" s="12" t="str">
        <f>IFERROR(VLOOKUP(CONCATENATE($A7,G$1),'Исх-увл.отчёт'!$A$2:$D$3000,4,FALSE),"-")</f>
        <v>-</v>
      </c>
      <c r="H7" s="12" t="str">
        <f>IFERROR(VLOOKUP(CONCATENATE($A7,H$1),'Исх-увл.отчёт'!$A$2:$D$3000,4,FALSE),"-")</f>
        <v>-</v>
      </c>
      <c r="I7" s="12" t="str">
        <f>IFERROR(VLOOKUP(CONCATENATE($A7,I$1),'Исх-увл.отчёт'!$A$2:$D$3000,4,FALSE),"-")</f>
        <v>-</v>
      </c>
      <c r="J7" s="12" t="str">
        <f>IFERROR(VLOOKUP(CONCATENATE($A7,J$1),'Исх-увл.отчёт'!$A$2:$D$3000,4,FALSE),"-")</f>
        <v>-</v>
      </c>
      <c r="K7" s="12" t="str">
        <f>IFERROR(VLOOKUP(CONCATENATE($A7,K$1),'Исх-увл.отчёт'!$A$2:$D$3000,4,FALSE),"-")</f>
        <v>-</v>
      </c>
      <c r="L7" s="12" t="str">
        <f>IFERROR(VLOOKUP(CONCATENATE($A7,L$1),'Исх-увл.отчёт'!$A$2:$D$3000,4,FALSE),"-")</f>
        <v>-</v>
      </c>
      <c r="M7" s="12" t="str">
        <f>IFERROR(VLOOKUP(CONCATENATE($A7,M$1),'Исх-увл.отчёт'!$A$2:$D$3000,4,FALSE),"-")</f>
        <v>-</v>
      </c>
      <c r="N7" s="12" t="str">
        <f>IFERROR(VLOOKUP(CONCATENATE($A7,N$1),'Исх-увл.отчёт'!$A$2:$D$3000,4,FALSE),"-")</f>
        <v>-</v>
      </c>
      <c r="O7" s="12" t="str">
        <f>IFERROR(VLOOKUP(CONCATENATE($A7,O$1),'Исх-увл.отчёт'!$A$2:$D$3000,4,FALSE),"-")</f>
        <v>-</v>
      </c>
      <c r="P7" s="12" t="str">
        <f>IFERROR(VLOOKUP(CONCATENATE($A7,P$1),'Исх-увл.отчёт'!$A$2:$D$3000,4,FALSE),"-")</f>
        <v>-</v>
      </c>
      <c r="Q7" s="12" t="str">
        <f>IFERROR(VLOOKUP(CONCATENATE($A7,Q$1),'Исх-увл.отчёт'!$A$2:$D$3000,4,FALSE),"-")</f>
        <v>-</v>
      </c>
      <c r="R7" s="12" t="str">
        <f>IFERROR(VLOOKUP(CONCATENATE($A7,R$1),'Исх-увл.отчёт'!$A$2:$D$3000,4,FALSE),"-")</f>
        <v>-</v>
      </c>
      <c r="S7" s="12" t="str">
        <f>IFERROR(VLOOKUP(CONCATENATE($A7,S$1),'Исх-увл.отчёт'!$A$2:$D$3000,4,FALSE),"-")</f>
        <v>-</v>
      </c>
      <c r="T7" s="12" t="str">
        <f>IFERROR(VLOOKUP(CONCATENATE($A7,T$1),'Исх-увл.отчёт'!$A$2:$D$3000,4,FALSE),"-")</f>
        <v>-</v>
      </c>
      <c r="U7" s="12" t="str">
        <f>IFERROR(VLOOKUP(CONCATENATE($A7,U$1),'Исх-увл.отчёт'!$A$2:$D$3000,4,FALSE),"-")</f>
        <v>-</v>
      </c>
      <c r="V7" s="12" t="str">
        <f>IFERROR(VLOOKUP(CONCATENATE($A7,V$1),'Исх-увл.отчёт'!$A$2:$D$3000,4,FALSE),"-")</f>
        <v>-</v>
      </c>
      <c r="W7" s="12" t="str">
        <f>IFERROR(VLOOKUP(CONCATENATE($A7,W$1),'Исх-увл.отчёт'!$A$2:$D$3000,4,FALSE),"-")</f>
        <v>-</v>
      </c>
      <c r="X7" s="12" t="str">
        <f>IFERROR(VLOOKUP(CONCATENATE($A7,X$1),'Исх-увл.отчёт'!$A$2:$D$3000,4,FALSE),"-")</f>
        <v>-</v>
      </c>
      <c r="Y7" s="12" t="str">
        <f>IFERROR(VLOOKUP(CONCATENATE($A7,Y$1),'Исх-увл.отчёт'!$A$2:$D$3000,4,FALSE),"-")</f>
        <v>-</v>
      </c>
      <c r="Z7" s="12" t="str">
        <f>IFERROR(VLOOKUP(CONCATENATE($A7,Z$1),'Исх-увл.отчёт'!$A$2:$D$3000,4,FALSE),"-")</f>
        <v>-</v>
      </c>
      <c r="AA7" s="12" t="str">
        <f>IFERROR(VLOOKUP(CONCATENATE($A7,AA$1),'Исх-увл.отчёт'!$A$2:$D$3000,4,FALSE),"-")</f>
        <v>-</v>
      </c>
      <c r="AB7" s="12" t="str">
        <f>IFERROR(VLOOKUP(CONCATENATE($A7,AB$1),'Исх-увл.отчёт'!$A$2:$D$3000,4,FALSE),"-")</f>
        <v>-</v>
      </c>
      <c r="AC7" s="12" t="str">
        <f>IFERROR(VLOOKUP(CONCATENATE($A7,AC$1),'Исх-увл.отчёт'!$A$2:$D$3000,4,FALSE),"-")</f>
        <v>-</v>
      </c>
      <c r="AD7" s="12" t="str">
        <f>IFERROR(VLOOKUP(CONCATENATE($A7,AD$1),'Исх-увл.отчёт'!$A$2:$D$3000,4,FALSE),"-")</f>
        <v>-</v>
      </c>
      <c r="AE7" s="12" t="str">
        <f>IFERROR(VLOOKUP(CONCATENATE($A7,AE$1),'Исх-увл.отчёт'!$A$2:$D$3000,4,FALSE),"-")</f>
        <v>-</v>
      </c>
      <c r="AF7" s="12" t="str">
        <f>IFERROR(VLOOKUP(CONCATENATE($A7,AF$1),'Исх-увл.отчёт'!$A$2:$D$3000,4,FALSE),"-")</f>
        <v>-</v>
      </c>
      <c r="AG7" s="12" t="str">
        <f>IFERROR(VLOOKUP(CONCATENATE($A7,AG$1),'Исх-увл.отчёт'!$A$2:$D$3000,4,FALSE),"-")</f>
        <v>-</v>
      </c>
      <c r="AH7" s="12" t="str">
        <f>IFERROR(VLOOKUP(CONCATENATE($A7,AH$1),'Исх-увл.отчёт'!$A$2:$D$3000,4,FALSE),"-")</f>
        <v>-</v>
      </c>
      <c r="AI7" s="12" t="str">
        <f>IFERROR(VLOOKUP(CONCATENATE($A7,AI$1),'Исх-увл.отчёт'!$A$2:$D$3000,4,FALSE),"-")</f>
        <v>-</v>
      </c>
      <c r="AJ7" s="12" t="str">
        <f>IFERROR(VLOOKUP(CONCATENATE($A7,AJ$1),'Исх-увл.отчёт'!$A$2:$D$3000,4,FALSE),"-")</f>
        <v>-</v>
      </c>
      <c r="AK7" s="12">
        <f>IFERROR(VLOOKUP(CONCATENATE($A7,AK$1),'Исх-увл.отчёт'!$A$2:$D$3000,4,FALSE),"-")</f>
        <v>7</v>
      </c>
      <c r="AL7" s="12" t="str">
        <f>IFERROR(VLOOKUP(CONCATENATE($A7,AL$1),'Исх-увл.отчёт'!$A$2:$D$3000,4,FALSE),"-")</f>
        <v>-</v>
      </c>
      <c r="AM7" s="12" t="str">
        <f>IFERROR(VLOOKUP(CONCATENATE($A7,AM$1),'Исх-увл.отчёт'!$A$2:$D$3000,4,FALSE),"-")</f>
        <v>-</v>
      </c>
      <c r="AN7" s="12" t="str">
        <f>IFERROR(VLOOKUP(CONCATENATE($A7,AN$1),'Исх-увл.отчёт'!$A$2:$D$3000,4,FALSE),"-")</f>
        <v>-</v>
      </c>
      <c r="AO7" s="12" t="str">
        <f>IFERROR(VLOOKUP(CONCATENATE($A7,AO$1),'Исх-увл.отчёт'!$A$2:$D$3000,4,FALSE),"-")</f>
        <v>-</v>
      </c>
      <c r="AP7" s="13">
        <f t="shared" si="0"/>
        <v>3</v>
      </c>
      <c r="AQ7" s="88">
        <f t="shared" si="1"/>
        <v>6</v>
      </c>
      <c r="AR7" s="12"/>
    </row>
    <row r="8" spans="1:44">
      <c r="A8" s="41">
        <f t="shared" si="2"/>
        <v>6</v>
      </c>
      <c r="B8" s="12" t="str">
        <f>IFERROR(VLOOKUP(CONCATENATE($A8,B$1),'Исх-увл.отчёт'!$A$2:$D$3000,4,FALSE),"-")</f>
        <v>-</v>
      </c>
      <c r="C8" s="12" t="str">
        <f>IFERROR(VLOOKUP(CONCATENATE($A8,C$1),'Исх-увл.отчёт'!$A$2:$D$3000,4,FALSE),"-")</f>
        <v>-</v>
      </c>
      <c r="D8" s="12" t="str">
        <f>IFERROR(VLOOKUP(CONCATENATE($A8,D$1),'Исх-увл.отчёт'!$A$2:$D$3000,4,FALSE),"-")</f>
        <v>-</v>
      </c>
      <c r="E8" s="12">
        <f>IFERROR(VLOOKUP(CONCATENATE($A8,E$1),'Исх-увл.отчёт'!$A$2:$D$3000,4,FALSE),"-")</f>
        <v>1</v>
      </c>
      <c r="F8" s="12">
        <f>IFERROR(VLOOKUP(CONCATENATE($A8,F$1),'Исх-увл.отчёт'!$A$2:$D$3000,4,FALSE),"-")</f>
        <v>7</v>
      </c>
      <c r="G8" s="12" t="str">
        <f>IFERROR(VLOOKUP(CONCATENATE($A8,G$1),'Исх-увл.отчёт'!$A$2:$D$3000,4,FALSE),"-")</f>
        <v>-</v>
      </c>
      <c r="H8" s="12" t="str">
        <f>IFERROR(VLOOKUP(CONCATENATE($A8,H$1),'Исх-увл.отчёт'!$A$2:$D$3000,4,FALSE),"-")</f>
        <v>-</v>
      </c>
      <c r="I8" s="12" t="str">
        <f>IFERROR(VLOOKUP(CONCATENATE($A8,I$1),'Исх-увл.отчёт'!$A$2:$D$3000,4,FALSE),"-")</f>
        <v>-</v>
      </c>
      <c r="J8" s="12" t="str">
        <f>IFERROR(VLOOKUP(CONCATENATE($A8,J$1),'Исх-увл.отчёт'!$A$2:$D$3000,4,FALSE),"-")</f>
        <v>-</v>
      </c>
      <c r="K8" s="12" t="str">
        <f>IFERROR(VLOOKUP(CONCATENATE($A8,K$1),'Исх-увл.отчёт'!$A$2:$D$3000,4,FALSE),"-")</f>
        <v>-</v>
      </c>
      <c r="L8" s="12" t="str">
        <f>IFERROR(VLOOKUP(CONCATENATE($A8,L$1),'Исх-увл.отчёт'!$A$2:$D$3000,4,FALSE),"-")</f>
        <v>-</v>
      </c>
      <c r="M8" s="12">
        <f>IFERROR(VLOOKUP(CONCATENATE($A8,M$1),'Исх-увл.отчёт'!$A$2:$D$3000,4,FALSE),"-")</f>
        <v>6</v>
      </c>
      <c r="N8" s="12" t="str">
        <f>IFERROR(VLOOKUP(CONCATENATE($A8,N$1),'Исх-увл.отчёт'!$A$2:$D$3000,4,FALSE),"-")</f>
        <v>-</v>
      </c>
      <c r="O8" s="12" t="str">
        <f>IFERROR(VLOOKUP(CONCATENATE($A8,O$1),'Исх-увл.отчёт'!$A$2:$D$3000,4,FALSE),"-")</f>
        <v>-</v>
      </c>
      <c r="P8" s="12" t="str">
        <f>IFERROR(VLOOKUP(CONCATENATE($A8,P$1),'Исх-увл.отчёт'!$A$2:$D$3000,4,FALSE),"-")</f>
        <v>-</v>
      </c>
      <c r="Q8" s="12" t="str">
        <f>IFERROR(VLOOKUP(CONCATENATE($A8,Q$1),'Исх-увл.отчёт'!$A$2:$D$3000,4,FALSE),"-")</f>
        <v>-</v>
      </c>
      <c r="R8" s="12" t="str">
        <f>IFERROR(VLOOKUP(CONCATENATE($A8,R$1),'Исх-увл.отчёт'!$A$2:$D$3000,4,FALSE),"-")</f>
        <v>-</v>
      </c>
      <c r="S8" s="12" t="str">
        <f>IFERROR(VLOOKUP(CONCATENATE($A8,S$1),'Исх-увл.отчёт'!$A$2:$D$3000,4,FALSE),"-")</f>
        <v>-</v>
      </c>
      <c r="T8" s="12" t="str">
        <f>IFERROR(VLOOKUP(CONCATENATE($A8,T$1),'Исх-увл.отчёт'!$A$2:$D$3000,4,FALSE),"-")</f>
        <v>-</v>
      </c>
      <c r="U8" s="12" t="str">
        <f>IFERROR(VLOOKUP(CONCATENATE($A8,U$1),'Исх-увл.отчёт'!$A$2:$D$3000,4,FALSE),"-")</f>
        <v>-</v>
      </c>
      <c r="V8" s="12" t="str">
        <f>IFERROR(VLOOKUP(CONCATENATE($A8,V$1),'Исх-увл.отчёт'!$A$2:$D$3000,4,FALSE),"-")</f>
        <v>-</v>
      </c>
      <c r="W8" s="12" t="str">
        <f>IFERROR(VLOOKUP(CONCATENATE($A8,W$1),'Исх-увл.отчёт'!$A$2:$D$3000,4,FALSE),"-")</f>
        <v>-</v>
      </c>
      <c r="X8" s="12" t="str">
        <f>IFERROR(VLOOKUP(CONCATENATE($A8,X$1),'Исх-увл.отчёт'!$A$2:$D$3000,4,FALSE),"-")</f>
        <v>-</v>
      </c>
      <c r="Y8" s="12" t="str">
        <f>IFERROR(VLOOKUP(CONCATENATE($A8,Y$1),'Исх-увл.отчёт'!$A$2:$D$3000,4,FALSE),"-")</f>
        <v>-</v>
      </c>
      <c r="Z8" s="12" t="str">
        <f>IFERROR(VLOOKUP(CONCATENATE($A8,Z$1),'Исх-увл.отчёт'!$A$2:$D$3000,4,FALSE),"-")</f>
        <v>-</v>
      </c>
      <c r="AA8" s="12" t="str">
        <f>IFERROR(VLOOKUP(CONCATENATE($A8,AA$1),'Исх-увл.отчёт'!$A$2:$D$3000,4,FALSE),"-")</f>
        <v>-</v>
      </c>
      <c r="AB8" s="12" t="str">
        <f>IFERROR(VLOOKUP(CONCATENATE($A8,AB$1),'Исх-увл.отчёт'!$A$2:$D$3000,4,FALSE),"-")</f>
        <v>-</v>
      </c>
      <c r="AC8" s="12" t="str">
        <f>IFERROR(VLOOKUP(CONCATENATE($A8,AC$1),'Исх-увл.отчёт'!$A$2:$D$3000,4,FALSE),"-")</f>
        <v>-</v>
      </c>
      <c r="AD8" s="12" t="str">
        <f>IFERROR(VLOOKUP(CONCATENATE($A8,AD$1),'Исх-увл.отчёт'!$A$2:$D$3000,4,FALSE),"-")</f>
        <v>-</v>
      </c>
      <c r="AE8" s="12" t="str">
        <f>IFERROR(VLOOKUP(CONCATENATE($A8,AE$1),'Исх-увл.отчёт'!$A$2:$D$3000,4,FALSE),"-")</f>
        <v>-</v>
      </c>
      <c r="AF8" s="12" t="str">
        <f>IFERROR(VLOOKUP(CONCATENATE($A8,AF$1),'Исх-увл.отчёт'!$A$2:$D$3000,4,FALSE),"-")</f>
        <v>-</v>
      </c>
      <c r="AG8" s="12" t="str">
        <f>IFERROR(VLOOKUP(CONCATENATE($A8,AG$1),'Исх-увл.отчёт'!$A$2:$D$3000,4,FALSE),"-")</f>
        <v>-</v>
      </c>
      <c r="AH8" s="12" t="str">
        <f>IFERROR(VLOOKUP(CONCATENATE($A8,AH$1),'Исх-увл.отчёт'!$A$2:$D$3000,4,FALSE),"-")</f>
        <v>-</v>
      </c>
      <c r="AI8" s="12" t="str">
        <f>IFERROR(VLOOKUP(CONCATENATE($A8,AI$1),'Исх-увл.отчёт'!$A$2:$D$3000,4,FALSE),"-")</f>
        <v>-</v>
      </c>
      <c r="AJ8" s="12" t="str">
        <f>IFERROR(VLOOKUP(CONCATENATE($A8,AJ$1),'Исх-увл.отчёт'!$A$2:$D$3000,4,FALSE),"-")</f>
        <v>-</v>
      </c>
      <c r="AK8" s="12">
        <f>IFERROR(VLOOKUP(CONCATENATE($A8,AK$1),'Исх-увл.отчёт'!$A$2:$D$3000,4,FALSE),"-")</f>
        <v>11</v>
      </c>
      <c r="AL8" s="12" t="str">
        <f>IFERROR(VLOOKUP(CONCATENATE($A8,AL$1),'Исх-увл.отчёт'!$A$2:$D$3000,4,FALSE),"-")</f>
        <v>-</v>
      </c>
      <c r="AM8" s="12" t="str">
        <f>IFERROR(VLOOKUP(CONCATENATE($A8,AM$1),'Исх-увл.отчёт'!$A$2:$D$3000,4,FALSE),"-")</f>
        <v>-</v>
      </c>
      <c r="AN8" s="12" t="str">
        <f>IFERROR(VLOOKUP(CONCATENATE($A8,AN$1),'Исх-увл.отчёт'!$A$2:$D$3000,4,FALSE),"-")</f>
        <v>-</v>
      </c>
      <c r="AO8" s="12" t="str">
        <f>IFERROR(VLOOKUP(CONCATENATE($A8,AO$1),'Исх-увл.отчёт'!$A$2:$D$3000,4,FALSE),"-")</f>
        <v>-</v>
      </c>
      <c r="AP8" s="13">
        <f t="shared" si="0"/>
        <v>4</v>
      </c>
      <c r="AQ8" s="88">
        <f t="shared" si="1"/>
        <v>6.25</v>
      </c>
      <c r="AR8" s="12"/>
    </row>
    <row r="9" spans="1:44">
      <c r="A9" s="41">
        <f t="shared" si="2"/>
        <v>7</v>
      </c>
      <c r="B9" s="12" t="str">
        <f>IFERROR(VLOOKUP(CONCATENATE($A9,B$1),'Исх-увл.отчёт'!$A$2:$D$3000,4,FALSE),"-")</f>
        <v>-</v>
      </c>
      <c r="C9" s="12" t="str">
        <f>IFERROR(VLOOKUP(CONCATENATE($A9,C$1),'Исх-увл.отчёт'!$A$2:$D$3000,4,FALSE),"-")</f>
        <v>-</v>
      </c>
      <c r="D9" s="12" t="str">
        <f>IFERROR(VLOOKUP(CONCATENATE($A9,D$1),'Исх-увл.отчёт'!$A$2:$D$3000,4,FALSE),"-")</f>
        <v>-</v>
      </c>
      <c r="E9" s="12">
        <f>IFERROR(VLOOKUP(CONCATENATE($A9,E$1),'Исх-увл.отчёт'!$A$2:$D$3000,4,FALSE),"-")</f>
        <v>9</v>
      </c>
      <c r="F9" s="12">
        <f>IFERROR(VLOOKUP(CONCATENATE($A9,F$1),'Исх-увл.отчёт'!$A$2:$D$3000,4,FALSE),"-")</f>
        <v>7</v>
      </c>
      <c r="G9" s="12" t="str">
        <f>IFERROR(VLOOKUP(CONCATENATE($A9,G$1),'Исх-увл.отчёт'!$A$2:$D$3000,4,FALSE),"-")</f>
        <v>-</v>
      </c>
      <c r="H9" s="12" t="str">
        <f>IFERROR(VLOOKUP(CONCATENATE($A9,H$1),'Исх-увл.отчёт'!$A$2:$D$3000,4,FALSE),"-")</f>
        <v>-</v>
      </c>
      <c r="I9" s="12" t="str">
        <f>IFERROR(VLOOKUP(CONCATENATE($A9,I$1),'Исх-увл.отчёт'!$A$2:$D$3000,4,FALSE),"-")</f>
        <v>-</v>
      </c>
      <c r="J9" s="12" t="str">
        <f>IFERROR(VLOOKUP(CONCATENATE($A9,J$1),'Исх-увл.отчёт'!$A$2:$D$3000,4,FALSE),"-")</f>
        <v>-</v>
      </c>
      <c r="K9" s="12" t="str">
        <f>IFERROR(VLOOKUP(CONCATENATE($A9,K$1),'Исх-увл.отчёт'!$A$2:$D$3000,4,FALSE),"-")</f>
        <v>-</v>
      </c>
      <c r="L9" s="12">
        <f>IFERROR(VLOOKUP(CONCATENATE($A9,L$1),'Исх-увл.отчёт'!$A$2:$D$3000,4,FALSE),"-")</f>
        <v>5</v>
      </c>
      <c r="M9" s="12">
        <f>IFERROR(VLOOKUP(CONCATENATE($A9,M$1),'Исх-увл.отчёт'!$A$2:$D$3000,4,FALSE),"-")</f>
        <v>6</v>
      </c>
      <c r="N9" s="12" t="str">
        <f>IFERROR(VLOOKUP(CONCATENATE($A9,N$1),'Исх-увл.отчёт'!$A$2:$D$3000,4,FALSE),"-")</f>
        <v>-</v>
      </c>
      <c r="O9" s="12" t="str">
        <f>IFERROR(VLOOKUP(CONCATENATE($A9,O$1),'Исх-увл.отчёт'!$A$2:$D$3000,4,FALSE),"-")</f>
        <v>-</v>
      </c>
      <c r="P9" s="12" t="str">
        <f>IFERROR(VLOOKUP(CONCATENATE($A9,P$1),'Исх-увл.отчёт'!$A$2:$D$3000,4,FALSE),"-")</f>
        <v>-</v>
      </c>
      <c r="Q9" s="12">
        <f>IFERROR(VLOOKUP(CONCATENATE($A9,Q$1),'Исх-увл.отчёт'!$A$2:$D$3000,4,FALSE),"-")</f>
        <v>9</v>
      </c>
      <c r="R9" s="12" t="str">
        <f>IFERROR(VLOOKUP(CONCATENATE($A9,R$1),'Исх-увл.отчёт'!$A$2:$D$3000,4,FALSE),"-")</f>
        <v>-</v>
      </c>
      <c r="S9" s="12" t="str">
        <f>IFERROR(VLOOKUP(CONCATENATE($A9,S$1),'Исх-увл.отчёт'!$A$2:$D$3000,4,FALSE),"-")</f>
        <v>-</v>
      </c>
      <c r="T9" s="12" t="str">
        <f>IFERROR(VLOOKUP(CONCATENATE($A9,T$1),'Исх-увл.отчёт'!$A$2:$D$3000,4,FALSE),"-")</f>
        <v>-</v>
      </c>
      <c r="U9" s="12" t="str">
        <f>IFERROR(VLOOKUP(CONCATENATE($A9,U$1),'Исх-увл.отчёт'!$A$2:$D$3000,4,FALSE),"-")</f>
        <v>-</v>
      </c>
      <c r="V9" s="12" t="str">
        <f>IFERROR(VLOOKUP(CONCATENATE($A9,V$1),'Исх-увл.отчёт'!$A$2:$D$3000,4,FALSE),"-")</f>
        <v>-</v>
      </c>
      <c r="W9" s="12" t="str">
        <f>IFERROR(VLOOKUP(CONCATENATE($A9,W$1),'Исх-увл.отчёт'!$A$2:$D$3000,4,FALSE),"-")</f>
        <v>-</v>
      </c>
      <c r="X9" s="12" t="str">
        <f>IFERROR(VLOOKUP(CONCATENATE($A9,X$1),'Исх-увл.отчёт'!$A$2:$D$3000,4,FALSE),"-")</f>
        <v>-</v>
      </c>
      <c r="Y9" s="12" t="str">
        <f>IFERROR(VLOOKUP(CONCATENATE($A9,Y$1),'Исх-увл.отчёт'!$A$2:$D$3000,4,FALSE),"-")</f>
        <v>-</v>
      </c>
      <c r="Z9" s="12" t="str">
        <f>IFERROR(VLOOKUP(CONCATENATE($A9,Z$1),'Исх-увл.отчёт'!$A$2:$D$3000,4,FALSE),"-")</f>
        <v>-</v>
      </c>
      <c r="AA9" s="12" t="str">
        <f>IFERROR(VLOOKUP(CONCATENATE($A9,AA$1),'Исх-увл.отчёт'!$A$2:$D$3000,4,FALSE),"-")</f>
        <v>-</v>
      </c>
      <c r="AB9" s="12" t="str">
        <f>IFERROR(VLOOKUP(CONCATENATE($A9,AB$1),'Исх-увл.отчёт'!$A$2:$D$3000,4,FALSE),"-")</f>
        <v>-</v>
      </c>
      <c r="AC9" s="12" t="str">
        <f>IFERROR(VLOOKUP(CONCATENATE($A9,AC$1),'Исх-увл.отчёт'!$A$2:$D$3000,4,FALSE),"-")</f>
        <v>-</v>
      </c>
      <c r="AD9" s="12" t="str">
        <f>IFERROR(VLOOKUP(CONCATENATE($A9,AD$1),'Исх-увл.отчёт'!$A$2:$D$3000,4,FALSE),"-")</f>
        <v>-</v>
      </c>
      <c r="AE9" s="12" t="str">
        <f>IFERROR(VLOOKUP(CONCATENATE($A9,AE$1),'Исх-увл.отчёт'!$A$2:$D$3000,4,FALSE),"-")</f>
        <v>-</v>
      </c>
      <c r="AF9" s="12" t="str">
        <f>IFERROR(VLOOKUP(CONCATENATE($A9,AF$1),'Исх-увл.отчёт'!$A$2:$D$3000,4,FALSE),"-")</f>
        <v>-</v>
      </c>
      <c r="AG9" s="12" t="str">
        <f>IFERROR(VLOOKUP(CONCATENATE($A9,AG$1),'Исх-увл.отчёт'!$A$2:$D$3000,4,FALSE),"-")</f>
        <v>-</v>
      </c>
      <c r="AH9" s="12" t="str">
        <f>IFERROR(VLOOKUP(CONCATENATE($A9,AH$1),'Исх-увл.отчёт'!$A$2:$D$3000,4,FALSE),"-")</f>
        <v>-</v>
      </c>
      <c r="AI9" s="12" t="str">
        <f>IFERROR(VLOOKUP(CONCATENATE($A9,AI$1),'Исх-увл.отчёт'!$A$2:$D$3000,4,FALSE),"-")</f>
        <v>-</v>
      </c>
      <c r="AJ9" s="12" t="str">
        <f>IFERROR(VLOOKUP(CONCATENATE($A9,AJ$1),'Исх-увл.отчёт'!$A$2:$D$3000,4,FALSE),"-")</f>
        <v>-</v>
      </c>
      <c r="AK9" s="12">
        <f>IFERROR(VLOOKUP(CONCATENATE($A9,AK$1),'Исх-увл.отчёт'!$A$2:$D$3000,4,FALSE),"-")</f>
        <v>8</v>
      </c>
      <c r="AL9" s="12" t="str">
        <f>IFERROR(VLOOKUP(CONCATENATE($A9,AL$1),'Исх-увл.отчёт'!$A$2:$D$3000,4,FALSE),"-")</f>
        <v>-</v>
      </c>
      <c r="AM9" s="12" t="str">
        <f>IFERROR(VLOOKUP(CONCATENATE($A9,AM$1),'Исх-увл.отчёт'!$A$2:$D$3000,4,FALSE),"-")</f>
        <v>-</v>
      </c>
      <c r="AN9" s="12" t="str">
        <f>IFERROR(VLOOKUP(CONCATENATE($A9,AN$1),'Исх-увл.отчёт'!$A$2:$D$3000,4,FALSE),"-")</f>
        <v>-</v>
      </c>
      <c r="AO9" s="12" t="str">
        <f>IFERROR(VLOOKUP(CONCATENATE($A9,AO$1),'Исх-увл.отчёт'!$A$2:$D$3000,4,FALSE),"-")</f>
        <v>-</v>
      </c>
      <c r="AP9" s="13">
        <f t="shared" si="0"/>
        <v>6</v>
      </c>
      <c r="AQ9" s="88">
        <f t="shared" si="1"/>
        <v>7.333333333333333</v>
      </c>
      <c r="AR9" s="12"/>
    </row>
    <row r="10" spans="1:44">
      <c r="A10" s="41">
        <f t="shared" si="2"/>
        <v>8</v>
      </c>
      <c r="B10" s="12" t="str">
        <f>IFERROR(VLOOKUP(CONCATENATE($A10,B$1),'Исх-увл.отчёт'!$A$2:$D$3000,4,FALSE),"-")</f>
        <v>-</v>
      </c>
      <c r="C10" s="12" t="str">
        <f>IFERROR(VLOOKUP(CONCATENATE($A10,C$1),'Исх-увл.отчёт'!$A$2:$D$3000,4,FALSE),"-")</f>
        <v>-</v>
      </c>
      <c r="D10" s="12" t="str">
        <f>IFERROR(VLOOKUP(CONCATENATE($A10,D$1),'Исх-увл.отчёт'!$A$2:$D$3000,4,FALSE),"-")</f>
        <v>-</v>
      </c>
      <c r="E10" s="12">
        <f>IFERROR(VLOOKUP(CONCATENATE($A10,E$1),'Исх-увл.отчёт'!$A$2:$D$3000,4,FALSE),"-")</f>
        <v>7</v>
      </c>
      <c r="F10" s="12">
        <f>IFERROR(VLOOKUP(CONCATENATE($A10,F$1),'Исх-увл.отчёт'!$A$2:$D$3000,4,FALSE),"-")</f>
        <v>6</v>
      </c>
      <c r="G10" s="12" t="str">
        <f>IFERROR(VLOOKUP(CONCATENATE($A10,G$1),'Исх-увл.отчёт'!$A$2:$D$3000,4,FALSE),"-")</f>
        <v>-</v>
      </c>
      <c r="H10" s="12" t="str">
        <f>IFERROR(VLOOKUP(CONCATENATE($A10,H$1),'Исх-увл.отчёт'!$A$2:$D$3000,4,FALSE),"-")</f>
        <v>-</v>
      </c>
      <c r="I10" s="12" t="str">
        <f>IFERROR(VLOOKUP(CONCATENATE($A10,I$1),'Исх-увл.отчёт'!$A$2:$D$3000,4,FALSE),"-")</f>
        <v>-</v>
      </c>
      <c r="J10" s="12" t="str">
        <f>IFERROR(VLOOKUP(CONCATENATE($A10,J$1),'Исх-увл.отчёт'!$A$2:$D$3000,4,FALSE),"-")</f>
        <v>-</v>
      </c>
      <c r="K10" s="12" t="str">
        <f>IFERROR(VLOOKUP(CONCATENATE($A10,K$1),'Исх-увл.отчёт'!$A$2:$D$3000,4,FALSE),"-")</f>
        <v>-</v>
      </c>
      <c r="L10" s="12" t="str">
        <f>IFERROR(VLOOKUP(CONCATENATE($A10,L$1),'Исх-увл.отчёт'!$A$2:$D$3000,4,FALSE),"-")</f>
        <v>-</v>
      </c>
      <c r="M10" s="12">
        <f>IFERROR(VLOOKUP(CONCATENATE($A10,M$1),'Исх-увл.отчёт'!$A$2:$D$3000,4,FALSE),"-")</f>
        <v>7</v>
      </c>
      <c r="N10" s="12" t="str">
        <f>IFERROR(VLOOKUP(CONCATENATE($A10,N$1),'Исх-увл.отчёт'!$A$2:$D$3000,4,FALSE),"-")</f>
        <v>-</v>
      </c>
      <c r="O10" s="12" t="str">
        <f>IFERROR(VLOOKUP(CONCATENATE($A10,O$1),'Исх-увл.отчёт'!$A$2:$D$3000,4,FALSE),"-")</f>
        <v>-</v>
      </c>
      <c r="P10" s="12" t="str">
        <f>IFERROR(VLOOKUP(CONCATENATE($A10,P$1),'Исх-увл.отчёт'!$A$2:$D$3000,4,FALSE),"-")</f>
        <v>-</v>
      </c>
      <c r="Q10" s="12" t="str">
        <f>IFERROR(VLOOKUP(CONCATENATE($A10,Q$1),'Исх-увл.отчёт'!$A$2:$D$3000,4,FALSE),"-")</f>
        <v>-</v>
      </c>
      <c r="R10" s="12" t="str">
        <f>IFERROR(VLOOKUP(CONCATENATE($A10,R$1),'Исх-увл.отчёт'!$A$2:$D$3000,4,FALSE),"-")</f>
        <v>-</v>
      </c>
      <c r="S10" s="12" t="str">
        <f>IFERROR(VLOOKUP(CONCATENATE($A10,S$1),'Исх-увл.отчёт'!$A$2:$D$3000,4,FALSE),"-")</f>
        <v>-</v>
      </c>
      <c r="T10" s="12" t="str">
        <f>IFERROR(VLOOKUP(CONCATENATE($A10,T$1),'Исх-увл.отчёт'!$A$2:$D$3000,4,FALSE),"-")</f>
        <v>-</v>
      </c>
      <c r="U10" s="12" t="str">
        <f>IFERROR(VLOOKUP(CONCATENATE($A10,U$1),'Исх-увл.отчёт'!$A$2:$D$3000,4,FALSE),"-")</f>
        <v>-</v>
      </c>
      <c r="V10" s="12" t="str">
        <f>IFERROR(VLOOKUP(CONCATENATE($A10,V$1),'Исх-увл.отчёт'!$A$2:$D$3000,4,FALSE),"-")</f>
        <v>-</v>
      </c>
      <c r="W10" s="12" t="str">
        <f>IFERROR(VLOOKUP(CONCATENATE($A10,W$1),'Исх-увл.отчёт'!$A$2:$D$3000,4,FALSE),"-")</f>
        <v>-</v>
      </c>
      <c r="X10" s="12" t="str">
        <f>IFERROR(VLOOKUP(CONCATENATE($A10,X$1),'Исх-увл.отчёт'!$A$2:$D$3000,4,FALSE),"-")</f>
        <v>-</v>
      </c>
      <c r="Y10" s="12" t="str">
        <f>IFERROR(VLOOKUP(CONCATENATE($A10,Y$1),'Исх-увл.отчёт'!$A$2:$D$3000,4,FALSE),"-")</f>
        <v>-</v>
      </c>
      <c r="Z10" s="12" t="str">
        <f>IFERROR(VLOOKUP(CONCATENATE($A10,Z$1),'Исх-увл.отчёт'!$A$2:$D$3000,4,FALSE),"-")</f>
        <v>-</v>
      </c>
      <c r="AA10" s="12" t="str">
        <f>IFERROR(VLOOKUP(CONCATENATE($A10,AA$1),'Исх-увл.отчёт'!$A$2:$D$3000,4,FALSE),"-")</f>
        <v>-</v>
      </c>
      <c r="AB10" s="12" t="str">
        <f>IFERROR(VLOOKUP(CONCATENATE($A10,AB$1),'Исх-увл.отчёт'!$A$2:$D$3000,4,FALSE),"-")</f>
        <v>-</v>
      </c>
      <c r="AC10" s="12" t="str">
        <f>IFERROR(VLOOKUP(CONCATENATE($A10,AC$1),'Исх-увл.отчёт'!$A$2:$D$3000,4,FALSE),"-")</f>
        <v>-</v>
      </c>
      <c r="AD10" s="12" t="str">
        <f>IFERROR(VLOOKUP(CONCATENATE($A10,AD$1),'Исх-увл.отчёт'!$A$2:$D$3000,4,FALSE),"-")</f>
        <v>-</v>
      </c>
      <c r="AE10" s="12" t="str">
        <f>IFERROR(VLOOKUP(CONCATENATE($A10,AE$1),'Исх-увл.отчёт'!$A$2:$D$3000,4,FALSE),"-")</f>
        <v>-</v>
      </c>
      <c r="AF10" s="12" t="str">
        <f>IFERROR(VLOOKUP(CONCATENATE($A10,AF$1),'Исх-увл.отчёт'!$A$2:$D$3000,4,FALSE),"-")</f>
        <v>-</v>
      </c>
      <c r="AG10" s="12" t="str">
        <f>IFERROR(VLOOKUP(CONCATENATE($A10,AG$1),'Исх-увл.отчёт'!$A$2:$D$3000,4,FALSE),"-")</f>
        <v>-</v>
      </c>
      <c r="AH10" s="12" t="str">
        <f>IFERROR(VLOOKUP(CONCATENATE($A10,AH$1),'Исх-увл.отчёт'!$A$2:$D$3000,4,FALSE),"-")</f>
        <v>-</v>
      </c>
      <c r="AI10" s="12" t="str">
        <f>IFERROR(VLOOKUP(CONCATENATE($A10,AI$1),'Исх-увл.отчёт'!$A$2:$D$3000,4,FALSE),"-")</f>
        <v>-</v>
      </c>
      <c r="AJ10" s="12" t="str">
        <f>IFERROR(VLOOKUP(CONCATENATE($A10,AJ$1),'Исх-увл.отчёт'!$A$2:$D$3000,4,FALSE),"-")</f>
        <v>-</v>
      </c>
      <c r="AK10" s="12">
        <f>IFERROR(VLOOKUP(CONCATENATE($A10,AK$1),'Исх-увл.отчёт'!$A$2:$D$3000,4,FALSE),"-")</f>
        <v>7</v>
      </c>
      <c r="AL10" s="12" t="str">
        <f>IFERROR(VLOOKUP(CONCATENATE($A10,AL$1),'Исх-увл.отчёт'!$A$2:$D$3000,4,FALSE),"-")</f>
        <v>-</v>
      </c>
      <c r="AM10" s="12" t="str">
        <f>IFERROR(VLOOKUP(CONCATENATE($A10,AM$1),'Исх-увл.отчёт'!$A$2:$D$3000,4,FALSE),"-")</f>
        <v>-</v>
      </c>
      <c r="AN10" s="12" t="str">
        <f>IFERROR(VLOOKUP(CONCATENATE($A10,AN$1),'Исх-увл.отчёт'!$A$2:$D$3000,4,FALSE),"-")</f>
        <v>-</v>
      </c>
      <c r="AO10" s="12" t="str">
        <f>IFERROR(VLOOKUP(CONCATENATE($A10,AO$1),'Исх-увл.отчёт'!$A$2:$D$3000,4,FALSE),"-")</f>
        <v>-</v>
      </c>
      <c r="AP10" s="13">
        <f t="shared" si="0"/>
        <v>4</v>
      </c>
      <c r="AQ10" s="88">
        <f t="shared" si="1"/>
        <v>6.75</v>
      </c>
      <c r="AR10" s="12"/>
    </row>
    <row r="11" spans="1:44">
      <c r="A11" s="41">
        <f t="shared" si="2"/>
        <v>9</v>
      </c>
      <c r="B11" s="12" t="str">
        <f>IFERROR(VLOOKUP(CONCATENATE($A11,B$1),'Исх-увл.отчёт'!$A$2:$D$3000,4,FALSE),"-")</f>
        <v>-</v>
      </c>
      <c r="C11" s="12" t="str">
        <f>IFERROR(VLOOKUP(CONCATENATE($A11,C$1),'Исх-увл.отчёт'!$A$2:$D$3000,4,FALSE),"-")</f>
        <v>-</v>
      </c>
      <c r="D11" s="12" t="str">
        <f>IFERROR(VLOOKUP(CONCATENATE($A11,D$1),'Исх-увл.отчёт'!$A$2:$D$3000,4,FALSE),"-")</f>
        <v>-</v>
      </c>
      <c r="E11" s="12">
        <f>IFERROR(VLOOKUP(CONCATENATE($A11,E$1),'Исх-увл.отчёт'!$A$2:$D$3000,4,FALSE),"-")</f>
        <v>2</v>
      </c>
      <c r="F11" s="12">
        <f>IFERROR(VLOOKUP(CONCATENATE($A11,F$1),'Исх-увл.отчёт'!$A$2:$D$3000,4,FALSE),"-")</f>
        <v>6</v>
      </c>
      <c r="G11" s="12" t="str">
        <f>IFERROR(VLOOKUP(CONCATENATE($A11,G$1),'Исх-увл.отчёт'!$A$2:$D$3000,4,FALSE),"-")</f>
        <v>-</v>
      </c>
      <c r="H11" s="12" t="str">
        <f>IFERROR(VLOOKUP(CONCATENATE($A11,H$1),'Исх-увл.отчёт'!$A$2:$D$3000,4,FALSE),"-")</f>
        <v>-</v>
      </c>
      <c r="I11" s="12" t="str">
        <f>IFERROR(VLOOKUP(CONCATENATE($A11,I$1),'Исх-увл.отчёт'!$A$2:$D$3000,4,FALSE),"-")</f>
        <v>-</v>
      </c>
      <c r="J11" s="12" t="str">
        <f>IFERROR(VLOOKUP(CONCATENATE($A11,J$1),'Исх-увл.отчёт'!$A$2:$D$3000,4,FALSE),"-")</f>
        <v>-</v>
      </c>
      <c r="K11" s="12" t="str">
        <f>IFERROR(VLOOKUP(CONCATENATE($A11,K$1),'Исх-увл.отчёт'!$A$2:$D$3000,4,FALSE),"-")</f>
        <v>-</v>
      </c>
      <c r="L11" s="12">
        <f>IFERROR(VLOOKUP(CONCATENATE($A11,L$1),'Исх-увл.отчёт'!$A$2:$D$3000,4,FALSE),"-")</f>
        <v>4</v>
      </c>
      <c r="M11" s="12">
        <f>IFERROR(VLOOKUP(CONCATENATE($A11,M$1),'Исх-увл.отчёт'!$A$2:$D$3000,4,FALSE),"-")</f>
        <v>4</v>
      </c>
      <c r="N11" s="12" t="str">
        <f>IFERROR(VLOOKUP(CONCATENATE($A11,N$1),'Исх-увл.отчёт'!$A$2:$D$3000,4,FALSE),"-")</f>
        <v>-</v>
      </c>
      <c r="O11" s="12" t="str">
        <f>IFERROR(VLOOKUP(CONCATENATE($A11,O$1),'Исх-увл.отчёт'!$A$2:$D$3000,4,FALSE),"-")</f>
        <v>-</v>
      </c>
      <c r="P11" s="12" t="str">
        <f>IFERROR(VLOOKUP(CONCATENATE($A11,P$1),'Исх-увл.отчёт'!$A$2:$D$3000,4,FALSE),"-")</f>
        <v>-</v>
      </c>
      <c r="Q11" s="12" t="str">
        <f>IFERROR(VLOOKUP(CONCATENATE($A11,Q$1),'Исх-увл.отчёт'!$A$2:$D$3000,4,FALSE),"-")</f>
        <v>-</v>
      </c>
      <c r="R11" s="12" t="str">
        <f>IFERROR(VLOOKUP(CONCATENATE($A11,R$1),'Исх-увл.отчёт'!$A$2:$D$3000,4,FALSE),"-")</f>
        <v>-</v>
      </c>
      <c r="S11" s="12" t="str">
        <f>IFERROR(VLOOKUP(CONCATENATE($A11,S$1),'Исх-увл.отчёт'!$A$2:$D$3000,4,FALSE),"-")</f>
        <v>-</v>
      </c>
      <c r="T11" s="12" t="str">
        <f>IFERROR(VLOOKUP(CONCATENATE($A11,T$1),'Исх-увл.отчёт'!$A$2:$D$3000,4,FALSE),"-")</f>
        <v>-</v>
      </c>
      <c r="U11" s="12" t="str">
        <f>IFERROR(VLOOKUP(CONCATENATE($A11,U$1),'Исх-увл.отчёт'!$A$2:$D$3000,4,FALSE),"-")</f>
        <v>-</v>
      </c>
      <c r="V11" s="12" t="str">
        <f>IFERROR(VLOOKUP(CONCATENATE($A11,V$1),'Исх-увл.отчёт'!$A$2:$D$3000,4,FALSE),"-")</f>
        <v>-</v>
      </c>
      <c r="W11" s="12" t="str">
        <f>IFERROR(VLOOKUP(CONCATENATE($A11,W$1),'Исх-увл.отчёт'!$A$2:$D$3000,4,FALSE),"-")</f>
        <v>-</v>
      </c>
      <c r="X11" s="12" t="str">
        <f>IFERROR(VLOOKUP(CONCATENATE($A11,X$1),'Исх-увл.отчёт'!$A$2:$D$3000,4,FALSE),"-")</f>
        <v>-</v>
      </c>
      <c r="Y11" s="12" t="str">
        <f>IFERROR(VLOOKUP(CONCATENATE($A11,Y$1),'Исх-увл.отчёт'!$A$2:$D$3000,4,FALSE),"-")</f>
        <v>-</v>
      </c>
      <c r="Z11" s="12" t="str">
        <f>IFERROR(VLOOKUP(CONCATENATE($A11,Z$1),'Исх-увл.отчёт'!$A$2:$D$3000,4,FALSE),"-")</f>
        <v>-</v>
      </c>
      <c r="AA11" s="12" t="str">
        <f>IFERROR(VLOOKUP(CONCATENATE($A11,AA$1),'Исх-увл.отчёт'!$A$2:$D$3000,4,FALSE),"-")</f>
        <v>-</v>
      </c>
      <c r="AB11" s="12" t="str">
        <f>IFERROR(VLOOKUP(CONCATENATE($A11,AB$1),'Исх-увл.отчёт'!$A$2:$D$3000,4,FALSE),"-")</f>
        <v>-</v>
      </c>
      <c r="AC11" s="12" t="str">
        <f>IFERROR(VLOOKUP(CONCATENATE($A11,AC$1),'Исх-увл.отчёт'!$A$2:$D$3000,4,FALSE),"-")</f>
        <v>-</v>
      </c>
      <c r="AD11" s="12" t="str">
        <f>IFERROR(VLOOKUP(CONCATENATE($A11,AD$1),'Исх-увл.отчёт'!$A$2:$D$3000,4,FALSE),"-")</f>
        <v>-</v>
      </c>
      <c r="AE11" s="12" t="str">
        <f>IFERROR(VLOOKUP(CONCATENATE($A11,AE$1),'Исх-увл.отчёт'!$A$2:$D$3000,4,FALSE),"-")</f>
        <v>-</v>
      </c>
      <c r="AF11" s="12" t="str">
        <f>IFERROR(VLOOKUP(CONCATENATE($A11,AF$1),'Исх-увл.отчёт'!$A$2:$D$3000,4,FALSE),"-")</f>
        <v>-</v>
      </c>
      <c r="AG11" s="12" t="str">
        <f>IFERROR(VLOOKUP(CONCATENATE($A11,AG$1),'Исх-увл.отчёт'!$A$2:$D$3000,4,FALSE),"-")</f>
        <v>-</v>
      </c>
      <c r="AH11" s="12" t="str">
        <f>IFERROR(VLOOKUP(CONCATENATE($A11,AH$1),'Исх-увл.отчёт'!$A$2:$D$3000,4,FALSE),"-")</f>
        <v>-</v>
      </c>
      <c r="AI11" s="12" t="str">
        <f>IFERROR(VLOOKUP(CONCATENATE($A11,AI$1),'Исх-увл.отчёт'!$A$2:$D$3000,4,FALSE),"-")</f>
        <v>-</v>
      </c>
      <c r="AJ11" s="12" t="str">
        <f>IFERROR(VLOOKUP(CONCATENATE($A11,AJ$1),'Исх-увл.отчёт'!$A$2:$D$3000,4,FALSE),"-")</f>
        <v>-</v>
      </c>
      <c r="AK11" s="12">
        <f>IFERROR(VLOOKUP(CONCATENATE($A11,AK$1),'Исх-увл.отчёт'!$A$2:$D$3000,4,FALSE),"-")</f>
        <v>9</v>
      </c>
      <c r="AL11" s="12" t="str">
        <f>IFERROR(VLOOKUP(CONCATENATE($A11,AL$1),'Исх-увл.отчёт'!$A$2:$D$3000,4,FALSE),"-")</f>
        <v>-</v>
      </c>
      <c r="AM11" s="12" t="str">
        <f>IFERROR(VLOOKUP(CONCATENATE($A11,AM$1),'Исх-увл.отчёт'!$A$2:$D$3000,4,FALSE),"-")</f>
        <v>-</v>
      </c>
      <c r="AN11" s="12" t="str">
        <f>IFERROR(VLOOKUP(CONCATENATE($A11,AN$1),'Исх-увл.отчёт'!$A$2:$D$3000,4,FALSE),"-")</f>
        <v>-</v>
      </c>
      <c r="AO11" s="12" t="str">
        <f>IFERROR(VLOOKUP(CONCATENATE($A11,AO$1),'Исх-увл.отчёт'!$A$2:$D$3000,4,FALSE),"-")</f>
        <v>-</v>
      </c>
      <c r="AP11" s="13">
        <f t="shared" si="0"/>
        <v>5</v>
      </c>
      <c r="AQ11" s="88">
        <f t="shared" si="1"/>
        <v>5</v>
      </c>
      <c r="AR11" s="12"/>
    </row>
    <row r="12" spans="1:44">
      <c r="A12" s="41">
        <f t="shared" si="2"/>
        <v>10</v>
      </c>
      <c r="B12" s="12" t="str">
        <f>IFERROR(VLOOKUP(CONCATENATE($A12,B$1),'Исх-увл.отчёт'!$A$2:$D$3000,4,FALSE),"-")</f>
        <v>-</v>
      </c>
      <c r="C12" s="12" t="str">
        <f>IFERROR(VLOOKUP(CONCATENATE($A12,C$1),'Исх-увл.отчёт'!$A$2:$D$3000,4,FALSE),"-")</f>
        <v>-</v>
      </c>
      <c r="D12" s="12" t="str">
        <f>IFERROR(VLOOKUP(CONCATENATE($A12,D$1),'Исх-увл.отчёт'!$A$2:$D$3000,4,FALSE),"-")</f>
        <v>-</v>
      </c>
      <c r="E12" s="12">
        <f>IFERROR(VLOOKUP(CONCATENATE($A12,E$1),'Исх-увл.отчёт'!$A$2:$D$3000,4,FALSE),"-")</f>
        <v>7</v>
      </c>
      <c r="F12" s="12">
        <f>IFERROR(VLOOKUP(CONCATENATE($A12,F$1),'Исх-увл.отчёт'!$A$2:$D$3000,4,FALSE),"-")</f>
        <v>7</v>
      </c>
      <c r="G12" s="12" t="str">
        <f>IFERROR(VLOOKUP(CONCATENATE($A12,G$1),'Исх-увл.отчёт'!$A$2:$D$3000,4,FALSE),"-")</f>
        <v>-</v>
      </c>
      <c r="H12" s="12" t="str">
        <f>IFERROR(VLOOKUP(CONCATENATE($A12,H$1),'Исх-увл.отчёт'!$A$2:$D$3000,4,FALSE),"-")</f>
        <v>-</v>
      </c>
      <c r="I12" s="12" t="str">
        <f>IFERROR(VLOOKUP(CONCATENATE($A12,I$1),'Исх-увл.отчёт'!$A$2:$D$3000,4,FALSE),"-")</f>
        <v>-</v>
      </c>
      <c r="J12" s="12" t="str">
        <f>IFERROR(VLOOKUP(CONCATENATE($A12,J$1),'Исх-увл.отчёт'!$A$2:$D$3000,4,FALSE),"-")</f>
        <v>-</v>
      </c>
      <c r="K12" s="12" t="str">
        <f>IFERROR(VLOOKUP(CONCATENATE($A12,K$1),'Исх-увл.отчёт'!$A$2:$D$3000,4,FALSE),"-")</f>
        <v>-</v>
      </c>
      <c r="L12" s="12">
        <f>IFERROR(VLOOKUP(CONCATENATE($A12,L$1),'Исх-увл.отчёт'!$A$2:$D$3000,4,FALSE),"-")</f>
        <v>10</v>
      </c>
      <c r="M12" s="12">
        <f>IFERROR(VLOOKUP(CONCATENATE($A12,M$1),'Исх-увл.отчёт'!$A$2:$D$3000,4,FALSE),"-")</f>
        <v>8</v>
      </c>
      <c r="N12" s="12" t="str">
        <f>IFERROR(VLOOKUP(CONCATENATE($A12,N$1),'Исх-увл.отчёт'!$A$2:$D$3000,4,FALSE),"-")</f>
        <v>-</v>
      </c>
      <c r="O12" s="12" t="str">
        <f>IFERROR(VLOOKUP(CONCATENATE($A12,O$1),'Исх-увл.отчёт'!$A$2:$D$3000,4,FALSE),"-")</f>
        <v>-</v>
      </c>
      <c r="P12" s="12" t="str">
        <f>IFERROR(VLOOKUP(CONCATENATE($A12,P$1),'Исх-увл.отчёт'!$A$2:$D$3000,4,FALSE),"-")</f>
        <v>-</v>
      </c>
      <c r="Q12" s="12">
        <f>IFERROR(VLOOKUP(CONCATENATE($A12,Q$1),'Исх-увл.отчёт'!$A$2:$D$3000,4,FALSE),"-")</f>
        <v>9</v>
      </c>
      <c r="R12" s="12" t="str">
        <f>IFERROR(VLOOKUP(CONCATENATE($A12,R$1),'Исх-увл.отчёт'!$A$2:$D$3000,4,FALSE),"-")</f>
        <v>-</v>
      </c>
      <c r="S12" s="12" t="str">
        <f>IFERROR(VLOOKUP(CONCATENATE($A12,S$1),'Исх-увл.отчёт'!$A$2:$D$3000,4,FALSE),"-")</f>
        <v>-</v>
      </c>
      <c r="T12" s="12" t="str">
        <f>IFERROR(VLOOKUP(CONCATENATE($A12,T$1),'Исх-увл.отчёт'!$A$2:$D$3000,4,FALSE),"-")</f>
        <v>-</v>
      </c>
      <c r="U12" s="12" t="str">
        <f>IFERROR(VLOOKUP(CONCATENATE($A12,U$1),'Исх-увл.отчёт'!$A$2:$D$3000,4,FALSE),"-")</f>
        <v>-</v>
      </c>
      <c r="V12" s="12" t="str">
        <f>IFERROR(VLOOKUP(CONCATENATE($A12,V$1),'Исх-увл.отчёт'!$A$2:$D$3000,4,FALSE),"-")</f>
        <v>-</v>
      </c>
      <c r="W12" s="12" t="str">
        <f>IFERROR(VLOOKUP(CONCATENATE($A12,W$1),'Исх-увл.отчёт'!$A$2:$D$3000,4,FALSE),"-")</f>
        <v>-</v>
      </c>
      <c r="X12" s="12" t="str">
        <f>IFERROR(VLOOKUP(CONCATENATE($A12,X$1),'Исх-увл.отчёт'!$A$2:$D$3000,4,FALSE),"-")</f>
        <v>-</v>
      </c>
      <c r="Y12" s="12" t="str">
        <f>IFERROR(VLOOKUP(CONCATENATE($A12,Y$1),'Исх-увл.отчёт'!$A$2:$D$3000,4,FALSE),"-")</f>
        <v>-</v>
      </c>
      <c r="Z12" s="12" t="str">
        <f>IFERROR(VLOOKUP(CONCATENATE($A12,Z$1),'Исх-увл.отчёт'!$A$2:$D$3000,4,FALSE),"-")</f>
        <v>-</v>
      </c>
      <c r="AA12" s="12" t="str">
        <f>IFERROR(VLOOKUP(CONCATENATE($A12,AA$1),'Исх-увл.отчёт'!$A$2:$D$3000,4,FALSE),"-")</f>
        <v>-</v>
      </c>
      <c r="AB12" s="12" t="str">
        <f>IFERROR(VLOOKUP(CONCATENATE($A12,AB$1),'Исх-увл.отчёт'!$A$2:$D$3000,4,FALSE),"-")</f>
        <v>-</v>
      </c>
      <c r="AC12" s="12" t="str">
        <f>IFERROR(VLOOKUP(CONCATENATE($A12,AC$1),'Исх-увл.отчёт'!$A$2:$D$3000,4,FALSE),"-")</f>
        <v>-</v>
      </c>
      <c r="AD12" s="12" t="str">
        <f>IFERROR(VLOOKUP(CONCATENATE($A12,AD$1),'Исх-увл.отчёт'!$A$2:$D$3000,4,FALSE),"-")</f>
        <v>-</v>
      </c>
      <c r="AE12" s="12" t="str">
        <f>IFERROR(VLOOKUP(CONCATENATE($A12,AE$1),'Исх-увл.отчёт'!$A$2:$D$3000,4,FALSE),"-")</f>
        <v>-</v>
      </c>
      <c r="AF12" s="12" t="str">
        <f>IFERROR(VLOOKUP(CONCATENATE($A12,AF$1),'Исх-увл.отчёт'!$A$2:$D$3000,4,FALSE),"-")</f>
        <v>-</v>
      </c>
      <c r="AG12" s="12" t="str">
        <f>IFERROR(VLOOKUP(CONCATENATE($A12,AG$1),'Исх-увл.отчёт'!$A$2:$D$3000,4,FALSE),"-")</f>
        <v>-</v>
      </c>
      <c r="AH12" s="12" t="str">
        <f>IFERROR(VLOOKUP(CONCATENATE($A12,AH$1),'Исх-увл.отчёт'!$A$2:$D$3000,4,FALSE),"-")</f>
        <v>-</v>
      </c>
      <c r="AI12" s="12" t="str">
        <f>IFERROR(VLOOKUP(CONCATENATE($A12,AI$1),'Исх-увл.отчёт'!$A$2:$D$3000,4,FALSE),"-")</f>
        <v>-</v>
      </c>
      <c r="AJ12" s="12" t="str">
        <f>IFERROR(VLOOKUP(CONCATENATE($A12,AJ$1),'Исх-увл.отчёт'!$A$2:$D$3000,4,FALSE),"-")</f>
        <v>-</v>
      </c>
      <c r="AK12" s="12">
        <f>IFERROR(VLOOKUP(CONCATENATE($A12,AK$1),'Исх-увл.отчёт'!$A$2:$D$3000,4,FALSE),"-")</f>
        <v>9</v>
      </c>
      <c r="AL12" s="12" t="str">
        <f>IFERROR(VLOOKUP(CONCATENATE($A12,AL$1),'Исх-увл.отчёт'!$A$2:$D$3000,4,FALSE),"-")</f>
        <v>-</v>
      </c>
      <c r="AM12" s="12" t="str">
        <f>IFERROR(VLOOKUP(CONCATENATE($A12,AM$1),'Исх-увл.отчёт'!$A$2:$D$3000,4,FALSE),"-")</f>
        <v>-</v>
      </c>
      <c r="AN12" s="12" t="str">
        <f>IFERROR(VLOOKUP(CONCATENATE($A12,AN$1),'Исх-увл.отчёт'!$A$2:$D$3000,4,FALSE),"-")</f>
        <v>-</v>
      </c>
      <c r="AO12" s="12" t="str">
        <f>IFERROR(VLOOKUP(CONCATENATE($A12,AO$1),'Исх-увл.отчёт'!$A$2:$D$3000,4,FALSE),"-")</f>
        <v>-</v>
      </c>
      <c r="AP12" s="13">
        <f t="shared" si="0"/>
        <v>6</v>
      </c>
      <c r="AQ12" s="88">
        <f t="shared" si="1"/>
        <v>8.3333333333333339</v>
      </c>
      <c r="AR12" s="12"/>
    </row>
    <row r="13" spans="1:44">
      <c r="A13" s="41">
        <f t="shared" si="2"/>
        <v>11</v>
      </c>
      <c r="B13" s="12" t="str">
        <f>IFERROR(VLOOKUP(CONCATENATE($A13,B$1),'Исх-увл.отчёт'!$A$2:$D$3000,4,FALSE),"-")</f>
        <v>-</v>
      </c>
      <c r="C13" s="12" t="str">
        <f>IFERROR(VLOOKUP(CONCATENATE($A13,C$1),'Исх-увл.отчёт'!$A$2:$D$3000,4,FALSE),"-")</f>
        <v>-</v>
      </c>
      <c r="D13" s="12" t="str">
        <f>IFERROR(VLOOKUP(CONCATENATE($A13,D$1),'Исх-увл.отчёт'!$A$2:$D$3000,4,FALSE),"-")</f>
        <v>-</v>
      </c>
      <c r="E13" s="12" t="str">
        <f>IFERROR(VLOOKUP(CONCATENATE($A13,E$1),'Исх-увл.отчёт'!$A$2:$D$3000,4,FALSE),"-")</f>
        <v>-</v>
      </c>
      <c r="F13" s="12" t="str">
        <f>IFERROR(VLOOKUP(CONCATENATE($A13,F$1),'Исх-увл.отчёт'!$A$2:$D$3000,4,FALSE),"-")</f>
        <v>-</v>
      </c>
      <c r="G13" s="12" t="str">
        <f>IFERROR(VLOOKUP(CONCATENATE($A13,G$1),'Исх-увл.отчёт'!$A$2:$D$3000,4,FALSE),"-")</f>
        <v>-</v>
      </c>
      <c r="H13" s="12" t="str">
        <f>IFERROR(VLOOKUP(CONCATENATE($A13,H$1),'Исх-увл.отчёт'!$A$2:$D$3000,4,FALSE),"-")</f>
        <v>-</v>
      </c>
      <c r="I13" s="12" t="str">
        <f>IFERROR(VLOOKUP(CONCATENATE($A13,I$1),'Исх-увл.отчёт'!$A$2:$D$3000,4,FALSE),"-")</f>
        <v>-</v>
      </c>
      <c r="J13" s="12" t="str">
        <f>IFERROR(VLOOKUP(CONCATENATE($A13,J$1),'Исх-увл.отчёт'!$A$2:$D$3000,4,FALSE),"-")</f>
        <v>-</v>
      </c>
      <c r="K13" s="12" t="str">
        <f>IFERROR(VLOOKUP(CONCATENATE($A13,K$1),'Исх-увл.отчёт'!$A$2:$D$3000,4,FALSE),"-")</f>
        <v>-</v>
      </c>
      <c r="L13" s="12">
        <f>IFERROR(VLOOKUP(CONCATENATE($A13,L$1),'Исх-увл.отчёт'!$A$2:$D$3000,4,FALSE),"-")</f>
        <v>5</v>
      </c>
      <c r="M13" s="12">
        <f>IFERROR(VLOOKUP(CONCATENATE($A13,M$1),'Исх-увл.отчёт'!$A$2:$D$3000,4,FALSE),"-")</f>
        <v>7</v>
      </c>
      <c r="N13" s="12" t="str">
        <f>IFERROR(VLOOKUP(CONCATENATE($A13,N$1),'Исх-увл.отчёт'!$A$2:$D$3000,4,FALSE),"-")</f>
        <v>-</v>
      </c>
      <c r="O13" s="12" t="str">
        <f>IFERROR(VLOOKUP(CONCATENATE($A13,O$1),'Исх-увл.отчёт'!$A$2:$D$3000,4,FALSE),"-")</f>
        <v>-</v>
      </c>
      <c r="P13" s="12">
        <f>IFERROR(VLOOKUP(CONCATENATE($A13,P$1),'Исх-увл.отчёт'!$A$2:$D$3000,4,FALSE),"-")</f>
        <v>9</v>
      </c>
      <c r="Q13" s="12" t="str">
        <f>IFERROR(VLOOKUP(CONCATENATE($A13,Q$1),'Исх-увл.отчёт'!$A$2:$D$3000,4,FALSE),"-")</f>
        <v>-</v>
      </c>
      <c r="R13" s="12" t="str">
        <f>IFERROR(VLOOKUP(CONCATENATE($A13,R$1),'Исх-увл.отчёт'!$A$2:$D$3000,4,FALSE),"-")</f>
        <v>-</v>
      </c>
      <c r="S13" s="12" t="str">
        <f>IFERROR(VLOOKUP(CONCATENATE($A13,S$1),'Исх-увл.отчёт'!$A$2:$D$3000,4,FALSE),"-")</f>
        <v>-</v>
      </c>
      <c r="T13" s="12" t="str">
        <f>IFERROR(VLOOKUP(CONCATENATE($A13,T$1),'Исх-увл.отчёт'!$A$2:$D$3000,4,FALSE),"-")</f>
        <v>-</v>
      </c>
      <c r="U13" s="12" t="str">
        <f>IFERROR(VLOOKUP(CONCATENATE($A13,U$1),'Исх-увл.отчёт'!$A$2:$D$3000,4,FALSE),"-")</f>
        <v>-</v>
      </c>
      <c r="V13" s="12" t="str">
        <f>IFERROR(VLOOKUP(CONCATENATE($A13,V$1),'Исх-увл.отчёт'!$A$2:$D$3000,4,FALSE),"-")</f>
        <v>-</v>
      </c>
      <c r="W13" s="12" t="str">
        <f>IFERROR(VLOOKUP(CONCATENATE($A13,W$1),'Исх-увл.отчёт'!$A$2:$D$3000,4,FALSE),"-")</f>
        <v>-</v>
      </c>
      <c r="X13" s="12" t="str">
        <f>IFERROR(VLOOKUP(CONCATENATE($A13,X$1),'Исх-увл.отчёт'!$A$2:$D$3000,4,FALSE),"-")</f>
        <v>-</v>
      </c>
      <c r="Y13" s="12" t="str">
        <f>IFERROR(VLOOKUP(CONCATENATE($A13,Y$1),'Исх-увл.отчёт'!$A$2:$D$3000,4,FALSE),"-")</f>
        <v>-</v>
      </c>
      <c r="Z13" s="12" t="str">
        <f>IFERROR(VLOOKUP(CONCATENATE($A13,Z$1),'Исх-увл.отчёт'!$A$2:$D$3000,4,FALSE),"-")</f>
        <v>-</v>
      </c>
      <c r="AA13" s="12" t="str">
        <f>IFERROR(VLOOKUP(CONCATENATE($A13,AA$1),'Исх-увл.отчёт'!$A$2:$D$3000,4,FALSE),"-")</f>
        <v>-</v>
      </c>
      <c r="AB13" s="12" t="str">
        <f>IFERROR(VLOOKUP(CONCATENATE($A13,AB$1),'Исх-увл.отчёт'!$A$2:$D$3000,4,FALSE),"-")</f>
        <v>-</v>
      </c>
      <c r="AC13" s="12" t="str">
        <f>IFERROR(VLOOKUP(CONCATENATE($A13,AC$1),'Исх-увл.отчёт'!$A$2:$D$3000,4,FALSE),"-")</f>
        <v>-</v>
      </c>
      <c r="AD13" s="12" t="str">
        <f>IFERROR(VLOOKUP(CONCATENATE($A13,AD$1),'Исх-увл.отчёт'!$A$2:$D$3000,4,FALSE),"-")</f>
        <v>-</v>
      </c>
      <c r="AE13" s="12" t="str">
        <f>IFERROR(VLOOKUP(CONCATENATE($A13,AE$1),'Исх-увл.отчёт'!$A$2:$D$3000,4,FALSE),"-")</f>
        <v>-</v>
      </c>
      <c r="AF13" s="12" t="str">
        <f>IFERROR(VLOOKUP(CONCATENATE($A13,AF$1),'Исх-увл.отчёт'!$A$2:$D$3000,4,FALSE),"-")</f>
        <v>-</v>
      </c>
      <c r="AG13" s="12" t="str">
        <f>IFERROR(VLOOKUP(CONCATENATE($A13,AG$1),'Исх-увл.отчёт'!$A$2:$D$3000,4,FALSE),"-")</f>
        <v>-</v>
      </c>
      <c r="AH13" s="12" t="str">
        <f>IFERROR(VLOOKUP(CONCATENATE($A13,AH$1),'Исх-увл.отчёт'!$A$2:$D$3000,4,FALSE),"-")</f>
        <v>-</v>
      </c>
      <c r="AI13" s="12" t="str">
        <f>IFERROR(VLOOKUP(CONCATENATE($A13,AI$1),'Исх-увл.отчёт'!$A$2:$D$3000,4,FALSE),"-")</f>
        <v>-</v>
      </c>
      <c r="AJ13" s="12" t="str">
        <f>IFERROR(VLOOKUP(CONCATENATE($A13,AJ$1),'Исх-увл.отчёт'!$A$2:$D$3000,4,FALSE),"-")</f>
        <v>-</v>
      </c>
      <c r="AK13" s="12">
        <f>IFERROR(VLOOKUP(CONCATENATE($A13,AK$1),'Исх-увл.отчёт'!$A$2:$D$3000,4,FALSE),"-")</f>
        <v>12</v>
      </c>
      <c r="AL13" s="12" t="str">
        <f>IFERROR(VLOOKUP(CONCATENATE($A13,AL$1),'Исх-увл.отчёт'!$A$2:$D$3000,4,FALSE),"-")</f>
        <v>-</v>
      </c>
      <c r="AM13" s="12" t="str">
        <f>IFERROR(VLOOKUP(CONCATENATE($A13,AM$1),'Исх-увл.отчёт'!$A$2:$D$3000,4,FALSE),"-")</f>
        <v>-</v>
      </c>
      <c r="AN13" s="12" t="str">
        <f>IFERROR(VLOOKUP(CONCATENATE($A13,AN$1),'Исх-увл.отчёт'!$A$2:$D$3000,4,FALSE),"-")</f>
        <v>-</v>
      </c>
      <c r="AO13" s="12" t="str">
        <f>IFERROR(VLOOKUP(CONCATENATE($A13,AO$1),'Исх-увл.отчёт'!$A$2:$D$3000,4,FALSE),"-")</f>
        <v>-</v>
      </c>
      <c r="AP13" s="13">
        <f t="shared" si="0"/>
        <v>4</v>
      </c>
      <c r="AQ13" s="88">
        <f t="shared" si="1"/>
        <v>8.25</v>
      </c>
      <c r="AR13" s="12"/>
    </row>
    <row r="14" spans="1:44">
      <c r="A14" s="41">
        <f t="shared" si="2"/>
        <v>12</v>
      </c>
      <c r="B14" s="12" t="str">
        <f>IFERROR(VLOOKUP(CONCATENATE($A14,B$1),'Исх-увл.отчёт'!$A$2:$D$3000,4,FALSE),"-")</f>
        <v>-</v>
      </c>
      <c r="C14" s="12" t="str">
        <f>IFERROR(VLOOKUP(CONCATENATE($A14,C$1),'Исх-увл.отчёт'!$A$2:$D$3000,4,FALSE),"-")</f>
        <v>-</v>
      </c>
      <c r="D14" s="12" t="str">
        <f>IFERROR(VLOOKUP(CONCATENATE($A14,D$1),'Исх-увл.отчёт'!$A$2:$D$3000,4,FALSE),"-")</f>
        <v>-</v>
      </c>
      <c r="E14" s="12" t="str">
        <f>IFERROR(VLOOKUP(CONCATENATE($A14,E$1),'Исх-увл.отчёт'!$A$2:$D$3000,4,FALSE),"-")</f>
        <v>-</v>
      </c>
      <c r="F14" s="12">
        <f>IFERROR(VLOOKUP(CONCATENATE($A14,F$1),'Исх-увл.отчёт'!$A$2:$D$3000,4,FALSE),"-")</f>
        <v>7</v>
      </c>
      <c r="G14" s="12" t="str">
        <f>IFERROR(VLOOKUP(CONCATENATE($A14,G$1),'Исх-увл.отчёт'!$A$2:$D$3000,4,FALSE),"-")</f>
        <v>-</v>
      </c>
      <c r="H14" s="12" t="str">
        <f>IFERROR(VLOOKUP(CONCATENATE($A14,H$1),'Исх-увл.отчёт'!$A$2:$D$3000,4,FALSE),"-")</f>
        <v>-</v>
      </c>
      <c r="I14" s="12" t="str">
        <f>IFERROR(VLOOKUP(CONCATENATE($A14,I$1),'Исх-увл.отчёт'!$A$2:$D$3000,4,FALSE),"-")</f>
        <v>-</v>
      </c>
      <c r="J14" s="12" t="str">
        <f>IFERROR(VLOOKUP(CONCATENATE($A14,J$1),'Исх-увл.отчёт'!$A$2:$D$3000,4,FALSE),"-")</f>
        <v>-</v>
      </c>
      <c r="K14" s="12" t="str">
        <f>IFERROR(VLOOKUP(CONCATENATE($A14,K$1),'Исх-увл.отчёт'!$A$2:$D$3000,4,FALSE),"-")</f>
        <v>-</v>
      </c>
      <c r="L14" s="12">
        <f>IFERROR(VLOOKUP(CONCATENATE($A14,L$1),'Исх-увл.отчёт'!$A$2:$D$3000,4,FALSE),"-")</f>
        <v>8</v>
      </c>
      <c r="M14" s="12" t="str">
        <f>IFERROR(VLOOKUP(CONCATENATE($A14,M$1),'Исх-увл.отчёт'!$A$2:$D$3000,4,FALSE),"-")</f>
        <v>-</v>
      </c>
      <c r="N14" s="12" t="str">
        <f>IFERROR(VLOOKUP(CONCATENATE($A14,N$1),'Исх-увл.отчёт'!$A$2:$D$3000,4,FALSE),"-")</f>
        <v>-</v>
      </c>
      <c r="O14" s="12" t="str">
        <f>IFERROR(VLOOKUP(CONCATENATE($A14,O$1),'Исх-увл.отчёт'!$A$2:$D$3000,4,FALSE),"-")</f>
        <v>-</v>
      </c>
      <c r="P14" s="12" t="str">
        <f>IFERROR(VLOOKUP(CONCATENATE($A14,P$1),'Исх-увл.отчёт'!$A$2:$D$3000,4,FALSE),"-")</f>
        <v>-</v>
      </c>
      <c r="Q14" s="12" t="str">
        <f>IFERROR(VLOOKUP(CONCATENATE($A14,Q$1),'Исх-увл.отчёт'!$A$2:$D$3000,4,FALSE),"-")</f>
        <v>-</v>
      </c>
      <c r="R14" s="12" t="str">
        <f>IFERROR(VLOOKUP(CONCATENATE($A14,R$1),'Исх-увл.отчёт'!$A$2:$D$3000,4,FALSE),"-")</f>
        <v>-</v>
      </c>
      <c r="S14" s="12" t="str">
        <f>IFERROR(VLOOKUP(CONCATENATE($A14,S$1),'Исх-увл.отчёт'!$A$2:$D$3000,4,FALSE),"-")</f>
        <v>-</v>
      </c>
      <c r="T14" s="12" t="str">
        <f>IFERROR(VLOOKUP(CONCATENATE($A14,T$1),'Исх-увл.отчёт'!$A$2:$D$3000,4,FALSE),"-")</f>
        <v>-</v>
      </c>
      <c r="U14" s="12" t="str">
        <f>IFERROR(VLOOKUP(CONCATENATE($A14,U$1),'Исх-увл.отчёт'!$A$2:$D$3000,4,FALSE),"-")</f>
        <v>-</v>
      </c>
      <c r="V14" s="12" t="str">
        <f>IFERROR(VLOOKUP(CONCATENATE($A14,V$1),'Исх-увл.отчёт'!$A$2:$D$3000,4,FALSE),"-")</f>
        <v>-</v>
      </c>
      <c r="W14" s="12" t="str">
        <f>IFERROR(VLOOKUP(CONCATENATE($A14,W$1),'Исх-увл.отчёт'!$A$2:$D$3000,4,FALSE),"-")</f>
        <v>-</v>
      </c>
      <c r="X14" s="12" t="str">
        <f>IFERROR(VLOOKUP(CONCATENATE($A14,X$1),'Исх-увл.отчёт'!$A$2:$D$3000,4,FALSE),"-")</f>
        <v>-</v>
      </c>
      <c r="Y14" s="12" t="str">
        <f>IFERROR(VLOOKUP(CONCATENATE($A14,Y$1),'Исх-увл.отчёт'!$A$2:$D$3000,4,FALSE),"-")</f>
        <v>-</v>
      </c>
      <c r="Z14" s="12" t="str">
        <f>IFERROR(VLOOKUP(CONCATENATE($A14,Z$1),'Исх-увл.отчёт'!$A$2:$D$3000,4,FALSE),"-")</f>
        <v>-</v>
      </c>
      <c r="AA14" s="12" t="str">
        <f>IFERROR(VLOOKUP(CONCATENATE($A14,AA$1),'Исх-увл.отчёт'!$A$2:$D$3000,4,FALSE),"-")</f>
        <v>-</v>
      </c>
      <c r="AB14" s="12" t="str">
        <f>IFERROR(VLOOKUP(CONCATENATE($A14,AB$1),'Исх-увл.отчёт'!$A$2:$D$3000,4,FALSE),"-")</f>
        <v>-</v>
      </c>
      <c r="AC14" s="12" t="str">
        <f>IFERROR(VLOOKUP(CONCATENATE($A14,AC$1),'Исх-увл.отчёт'!$A$2:$D$3000,4,FALSE),"-")</f>
        <v>-</v>
      </c>
      <c r="AD14" s="12" t="str">
        <f>IFERROR(VLOOKUP(CONCATENATE($A14,AD$1),'Исх-увл.отчёт'!$A$2:$D$3000,4,FALSE),"-")</f>
        <v>-</v>
      </c>
      <c r="AE14" s="12" t="str">
        <f>IFERROR(VLOOKUP(CONCATENATE($A14,AE$1),'Исх-увл.отчёт'!$A$2:$D$3000,4,FALSE),"-")</f>
        <v>-</v>
      </c>
      <c r="AF14" s="12" t="str">
        <f>IFERROR(VLOOKUP(CONCATENATE($A14,AF$1),'Исх-увл.отчёт'!$A$2:$D$3000,4,FALSE),"-")</f>
        <v>-</v>
      </c>
      <c r="AG14" s="12" t="str">
        <f>IFERROR(VLOOKUP(CONCATENATE($A14,AG$1),'Исх-увл.отчёт'!$A$2:$D$3000,4,FALSE),"-")</f>
        <v>-</v>
      </c>
      <c r="AH14" s="12" t="str">
        <f>IFERROR(VLOOKUP(CONCATENATE($A14,AH$1),'Исх-увл.отчёт'!$A$2:$D$3000,4,FALSE),"-")</f>
        <v>-</v>
      </c>
      <c r="AI14" s="12" t="str">
        <f>IFERROR(VLOOKUP(CONCATENATE($A14,AI$1),'Исх-увл.отчёт'!$A$2:$D$3000,4,FALSE),"-")</f>
        <v>-</v>
      </c>
      <c r="AJ14" s="12" t="str">
        <f>IFERROR(VLOOKUP(CONCATENATE($A14,AJ$1),'Исх-увл.отчёт'!$A$2:$D$3000,4,FALSE),"-")</f>
        <v>-</v>
      </c>
      <c r="AK14" s="12">
        <f>IFERROR(VLOOKUP(CONCATENATE($A14,AK$1),'Исх-увл.отчёт'!$A$2:$D$3000,4,FALSE),"-")</f>
        <v>5</v>
      </c>
      <c r="AL14" s="12" t="str">
        <f>IFERROR(VLOOKUP(CONCATENATE($A14,AL$1),'Исх-увл.отчёт'!$A$2:$D$3000,4,FALSE),"-")</f>
        <v>-</v>
      </c>
      <c r="AM14" s="12" t="str">
        <f>IFERROR(VLOOKUP(CONCATENATE($A14,AM$1),'Исх-увл.отчёт'!$A$2:$D$3000,4,FALSE),"-")</f>
        <v>-</v>
      </c>
      <c r="AN14" s="12" t="str">
        <f>IFERROR(VLOOKUP(CONCATENATE($A14,AN$1),'Исх-увл.отчёт'!$A$2:$D$3000,4,FALSE),"-")</f>
        <v>-</v>
      </c>
      <c r="AO14" s="12" t="str">
        <f>IFERROR(VLOOKUP(CONCATENATE($A14,AO$1),'Исх-увл.отчёт'!$A$2:$D$3000,4,FALSE),"-")</f>
        <v>-</v>
      </c>
      <c r="AP14" s="13">
        <f t="shared" si="0"/>
        <v>3</v>
      </c>
      <c r="AQ14" s="88">
        <f t="shared" si="1"/>
        <v>6.666666666666667</v>
      </c>
      <c r="AR14" s="12"/>
    </row>
    <row r="15" spans="1:44">
      <c r="A15" s="41">
        <f t="shared" si="2"/>
        <v>13</v>
      </c>
      <c r="B15" s="12" t="str">
        <f>IFERROR(VLOOKUP(CONCATENATE($A15,B$1),'Исх-увл.отчёт'!$A$2:$D$3000,4,FALSE),"-")</f>
        <v>-</v>
      </c>
      <c r="C15" s="12" t="str">
        <f>IFERROR(VLOOKUP(CONCATENATE($A15,C$1),'Исх-увл.отчёт'!$A$2:$D$3000,4,FALSE),"-")</f>
        <v>-</v>
      </c>
      <c r="D15" s="12" t="str">
        <f>IFERROR(VLOOKUP(CONCATENATE($A15,D$1),'Исх-увл.отчёт'!$A$2:$D$3000,4,FALSE),"-")</f>
        <v>-</v>
      </c>
      <c r="E15" s="12" t="str">
        <f>IFERROR(VLOOKUP(CONCATENATE($A15,E$1),'Исх-увл.отчёт'!$A$2:$D$3000,4,FALSE),"-")</f>
        <v>-</v>
      </c>
      <c r="F15" s="12">
        <f>IFERROR(VLOOKUP(CONCATENATE($A15,F$1),'Исх-увл.отчёт'!$A$2:$D$3000,4,FALSE),"-")</f>
        <v>6</v>
      </c>
      <c r="G15" s="12" t="str">
        <f>IFERROR(VLOOKUP(CONCATENATE($A15,G$1),'Исх-увл.отчёт'!$A$2:$D$3000,4,FALSE),"-")</f>
        <v>-</v>
      </c>
      <c r="H15" s="12" t="str">
        <f>IFERROR(VLOOKUP(CONCATENATE($A15,H$1),'Исх-увл.отчёт'!$A$2:$D$3000,4,FALSE),"-")</f>
        <v>-</v>
      </c>
      <c r="I15" s="12" t="str">
        <f>IFERROR(VLOOKUP(CONCATENATE($A15,I$1),'Исх-увл.отчёт'!$A$2:$D$3000,4,FALSE),"-")</f>
        <v>-</v>
      </c>
      <c r="J15" s="12" t="str">
        <f>IFERROR(VLOOKUP(CONCATENATE($A15,J$1),'Исх-увл.отчёт'!$A$2:$D$3000,4,FALSE),"-")</f>
        <v>-</v>
      </c>
      <c r="K15" s="12" t="str">
        <f>IFERROR(VLOOKUP(CONCATENATE($A15,K$1),'Исх-увл.отчёт'!$A$2:$D$3000,4,FALSE),"-")</f>
        <v>-</v>
      </c>
      <c r="L15" s="12">
        <f>IFERROR(VLOOKUP(CONCATENATE($A15,L$1),'Исх-увл.отчёт'!$A$2:$D$3000,4,FALSE),"-")</f>
        <v>8</v>
      </c>
      <c r="M15" s="12" t="str">
        <f>IFERROR(VLOOKUP(CONCATENATE($A15,M$1),'Исх-увл.отчёт'!$A$2:$D$3000,4,FALSE),"-")</f>
        <v>-</v>
      </c>
      <c r="N15" s="12" t="str">
        <f>IFERROR(VLOOKUP(CONCATENATE($A15,N$1),'Исх-увл.отчёт'!$A$2:$D$3000,4,FALSE),"-")</f>
        <v>-</v>
      </c>
      <c r="O15" s="12" t="str">
        <f>IFERROR(VLOOKUP(CONCATENATE($A15,O$1),'Исх-увл.отчёт'!$A$2:$D$3000,4,FALSE),"-")</f>
        <v>-</v>
      </c>
      <c r="P15" s="12" t="str">
        <f>IFERROR(VLOOKUP(CONCATENATE($A15,P$1),'Исх-увл.отчёт'!$A$2:$D$3000,4,FALSE),"-")</f>
        <v>-</v>
      </c>
      <c r="Q15" s="12" t="str">
        <f>IFERROR(VLOOKUP(CONCATENATE($A15,Q$1),'Исх-увл.отчёт'!$A$2:$D$3000,4,FALSE),"-")</f>
        <v>-</v>
      </c>
      <c r="R15" s="12" t="str">
        <f>IFERROR(VLOOKUP(CONCATENATE($A15,R$1),'Исх-увл.отчёт'!$A$2:$D$3000,4,FALSE),"-")</f>
        <v>-</v>
      </c>
      <c r="S15" s="12" t="str">
        <f>IFERROR(VLOOKUP(CONCATENATE($A15,S$1),'Исх-увл.отчёт'!$A$2:$D$3000,4,FALSE),"-")</f>
        <v>-</v>
      </c>
      <c r="T15" s="12" t="str">
        <f>IFERROR(VLOOKUP(CONCATENATE($A15,T$1),'Исх-увл.отчёт'!$A$2:$D$3000,4,FALSE),"-")</f>
        <v>-</v>
      </c>
      <c r="U15" s="12" t="str">
        <f>IFERROR(VLOOKUP(CONCATENATE($A15,U$1),'Исх-увл.отчёт'!$A$2:$D$3000,4,FALSE),"-")</f>
        <v>-</v>
      </c>
      <c r="V15" s="12" t="str">
        <f>IFERROR(VLOOKUP(CONCATENATE($A15,V$1),'Исх-увл.отчёт'!$A$2:$D$3000,4,FALSE),"-")</f>
        <v>-</v>
      </c>
      <c r="W15" s="12" t="str">
        <f>IFERROR(VLOOKUP(CONCATENATE($A15,W$1),'Исх-увл.отчёт'!$A$2:$D$3000,4,FALSE),"-")</f>
        <v>-</v>
      </c>
      <c r="X15" s="12" t="str">
        <f>IFERROR(VLOOKUP(CONCATENATE($A15,X$1),'Исх-увл.отчёт'!$A$2:$D$3000,4,FALSE),"-")</f>
        <v>-</v>
      </c>
      <c r="Y15" s="12" t="str">
        <f>IFERROR(VLOOKUP(CONCATENATE($A15,Y$1),'Исх-увл.отчёт'!$A$2:$D$3000,4,FALSE),"-")</f>
        <v>-</v>
      </c>
      <c r="Z15" s="12" t="str">
        <f>IFERROR(VLOOKUP(CONCATENATE($A15,Z$1),'Исх-увл.отчёт'!$A$2:$D$3000,4,FALSE),"-")</f>
        <v>-</v>
      </c>
      <c r="AA15" s="12" t="str">
        <f>IFERROR(VLOOKUP(CONCATENATE($A15,AA$1),'Исх-увл.отчёт'!$A$2:$D$3000,4,FALSE),"-")</f>
        <v>-</v>
      </c>
      <c r="AB15" s="12" t="str">
        <f>IFERROR(VLOOKUP(CONCATENATE($A15,AB$1),'Исх-увл.отчёт'!$A$2:$D$3000,4,FALSE),"-")</f>
        <v>-</v>
      </c>
      <c r="AC15" s="12" t="str">
        <f>IFERROR(VLOOKUP(CONCATENATE($A15,AC$1),'Исх-увл.отчёт'!$A$2:$D$3000,4,FALSE),"-")</f>
        <v>-</v>
      </c>
      <c r="AD15" s="12" t="str">
        <f>IFERROR(VLOOKUP(CONCATENATE($A15,AD$1),'Исх-увл.отчёт'!$A$2:$D$3000,4,FALSE),"-")</f>
        <v>-</v>
      </c>
      <c r="AE15" s="12" t="str">
        <f>IFERROR(VLOOKUP(CONCATENATE($A15,AE$1),'Исх-увл.отчёт'!$A$2:$D$3000,4,FALSE),"-")</f>
        <v>-</v>
      </c>
      <c r="AF15" s="12" t="str">
        <f>IFERROR(VLOOKUP(CONCATENATE($A15,AF$1),'Исх-увл.отчёт'!$A$2:$D$3000,4,FALSE),"-")</f>
        <v>-</v>
      </c>
      <c r="AG15" s="12" t="str">
        <f>IFERROR(VLOOKUP(CONCATENATE($A15,AG$1),'Исх-увл.отчёт'!$A$2:$D$3000,4,FALSE),"-")</f>
        <v>-</v>
      </c>
      <c r="AH15" s="12" t="str">
        <f>IFERROR(VLOOKUP(CONCATENATE($A15,AH$1),'Исх-увл.отчёт'!$A$2:$D$3000,4,FALSE),"-")</f>
        <v>-</v>
      </c>
      <c r="AI15" s="12" t="str">
        <f>IFERROR(VLOOKUP(CONCATENATE($A15,AI$1),'Исх-увл.отчёт'!$A$2:$D$3000,4,FALSE),"-")</f>
        <v>-</v>
      </c>
      <c r="AJ15" s="12" t="str">
        <f>IFERROR(VLOOKUP(CONCATENATE($A15,AJ$1),'Исх-увл.отчёт'!$A$2:$D$3000,4,FALSE),"-")</f>
        <v>-</v>
      </c>
      <c r="AK15" s="12">
        <f>IFERROR(VLOOKUP(CONCATENATE($A15,AK$1),'Исх-увл.отчёт'!$A$2:$D$3000,4,FALSE),"-")</f>
        <v>4</v>
      </c>
      <c r="AL15" s="12" t="str">
        <f>IFERROR(VLOOKUP(CONCATENATE($A15,AL$1),'Исх-увл.отчёт'!$A$2:$D$3000,4,FALSE),"-")</f>
        <v>-</v>
      </c>
      <c r="AM15" s="12" t="str">
        <f>IFERROR(VLOOKUP(CONCATENATE($A15,AM$1),'Исх-увл.отчёт'!$A$2:$D$3000,4,FALSE),"-")</f>
        <v>-</v>
      </c>
      <c r="AN15" s="12" t="str">
        <f>IFERROR(VLOOKUP(CONCATENATE($A15,AN$1),'Исх-увл.отчёт'!$A$2:$D$3000,4,FALSE),"-")</f>
        <v>-</v>
      </c>
      <c r="AO15" s="12" t="str">
        <f>IFERROR(VLOOKUP(CONCATENATE($A15,AO$1),'Исх-увл.отчёт'!$A$2:$D$3000,4,FALSE),"-")</f>
        <v>-</v>
      </c>
      <c r="AP15" s="13">
        <f t="shared" si="0"/>
        <v>3</v>
      </c>
      <c r="AQ15" s="88">
        <f t="shared" si="1"/>
        <v>6</v>
      </c>
      <c r="AR15" s="12"/>
    </row>
    <row r="16" spans="1:44">
      <c r="A16" s="41">
        <f t="shared" si="2"/>
        <v>14</v>
      </c>
      <c r="B16" s="12" t="str">
        <f>IFERROR(VLOOKUP(CONCATENATE($A16,B$1),'Исх-увл.отчёт'!$A$2:$D$3000,4,FALSE),"-")</f>
        <v>-</v>
      </c>
      <c r="C16" s="12" t="str">
        <f>IFERROR(VLOOKUP(CONCATENATE($A16,C$1),'Исх-увл.отчёт'!$A$2:$D$3000,4,FALSE),"-")</f>
        <v>-</v>
      </c>
      <c r="D16" s="12" t="str">
        <f>IFERROR(VLOOKUP(CONCATENATE($A16,D$1),'Исх-увл.отчёт'!$A$2:$D$3000,4,FALSE),"-")</f>
        <v>-</v>
      </c>
      <c r="E16" s="12">
        <f>IFERROR(VLOOKUP(CONCATENATE($A16,E$1),'Исх-увл.отчёт'!$A$2:$D$3000,4,FALSE),"-")</f>
        <v>8</v>
      </c>
      <c r="F16" s="12">
        <f>IFERROR(VLOOKUP(CONCATENATE($A16,F$1),'Исх-увл.отчёт'!$A$2:$D$3000,4,FALSE),"-")</f>
        <v>9</v>
      </c>
      <c r="G16" s="12" t="str">
        <f>IFERROR(VLOOKUP(CONCATENATE($A16,G$1),'Исх-увл.отчёт'!$A$2:$D$3000,4,FALSE),"-")</f>
        <v>-</v>
      </c>
      <c r="H16" s="12" t="str">
        <f>IFERROR(VLOOKUP(CONCATENATE($A16,H$1),'Исх-увл.отчёт'!$A$2:$D$3000,4,FALSE),"-")</f>
        <v>-</v>
      </c>
      <c r="I16" s="12" t="str">
        <f>IFERROR(VLOOKUP(CONCATENATE($A16,I$1),'Исх-увл.отчёт'!$A$2:$D$3000,4,FALSE),"-")</f>
        <v>-</v>
      </c>
      <c r="J16" s="12" t="str">
        <f>IFERROR(VLOOKUP(CONCATENATE($A16,J$1),'Исх-увл.отчёт'!$A$2:$D$3000,4,FALSE),"-")</f>
        <v>-</v>
      </c>
      <c r="K16" s="12" t="str">
        <f>IFERROR(VLOOKUP(CONCATENATE($A16,K$1),'Исх-увл.отчёт'!$A$2:$D$3000,4,FALSE),"-")</f>
        <v>-</v>
      </c>
      <c r="L16" s="12" t="str">
        <f>IFERROR(VLOOKUP(CONCATENATE($A16,L$1),'Исх-увл.отчёт'!$A$2:$D$3000,4,FALSE),"-")</f>
        <v>-</v>
      </c>
      <c r="M16" s="12" t="str">
        <f>IFERROR(VLOOKUP(CONCATENATE($A16,M$1),'Исх-увл.отчёт'!$A$2:$D$3000,4,FALSE),"-")</f>
        <v>-</v>
      </c>
      <c r="N16" s="12" t="str">
        <f>IFERROR(VLOOKUP(CONCATENATE($A16,N$1),'Исх-увл.отчёт'!$A$2:$D$3000,4,FALSE),"-")</f>
        <v>-</v>
      </c>
      <c r="O16" s="12" t="str">
        <f>IFERROR(VLOOKUP(CONCATENATE($A16,O$1),'Исх-увл.отчёт'!$A$2:$D$3000,4,FALSE),"-")</f>
        <v>-</v>
      </c>
      <c r="P16" s="12" t="str">
        <f>IFERROR(VLOOKUP(CONCATENATE($A16,P$1),'Исх-увл.отчёт'!$A$2:$D$3000,4,FALSE),"-")</f>
        <v>-</v>
      </c>
      <c r="Q16" s="12" t="str">
        <f>IFERROR(VLOOKUP(CONCATENATE($A16,Q$1),'Исх-увл.отчёт'!$A$2:$D$3000,4,FALSE),"-")</f>
        <v>-</v>
      </c>
      <c r="R16" s="12" t="str">
        <f>IFERROR(VLOOKUP(CONCATENATE($A16,R$1),'Исх-увл.отчёт'!$A$2:$D$3000,4,FALSE),"-")</f>
        <v>-</v>
      </c>
      <c r="S16" s="12" t="str">
        <f>IFERROR(VLOOKUP(CONCATENATE($A16,S$1),'Исх-увл.отчёт'!$A$2:$D$3000,4,FALSE),"-")</f>
        <v>-</v>
      </c>
      <c r="T16" s="12" t="str">
        <f>IFERROR(VLOOKUP(CONCATENATE($A16,T$1),'Исх-увл.отчёт'!$A$2:$D$3000,4,FALSE),"-")</f>
        <v>-</v>
      </c>
      <c r="U16" s="12" t="str">
        <f>IFERROR(VLOOKUP(CONCATENATE($A16,U$1),'Исх-увл.отчёт'!$A$2:$D$3000,4,FALSE),"-")</f>
        <v>-</v>
      </c>
      <c r="V16" s="12" t="str">
        <f>IFERROR(VLOOKUP(CONCATENATE($A16,V$1),'Исх-увл.отчёт'!$A$2:$D$3000,4,FALSE),"-")</f>
        <v>-</v>
      </c>
      <c r="W16" s="12" t="str">
        <f>IFERROR(VLOOKUP(CONCATENATE($A16,W$1),'Исх-увл.отчёт'!$A$2:$D$3000,4,FALSE),"-")</f>
        <v>-</v>
      </c>
      <c r="X16" s="12" t="str">
        <f>IFERROR(VLOOKUP(CONCATENATE($A16,X$1),'Исх-увл.отчёт'!$A$2:$D$3000,4,FALSE),"-")</f>
        <v>-</v>
      </c>
      <c r="Y16" s="12" t="str">
        <f>IFERROR(VLOOKUP(CONCATENATE($A16,Y$1),'Исх-увл.отчёт'!$A$2:$D$3000,4,FALSE),"-")</f>
        <v>-</v>
      </c>
      <c r="Z16" s="12" t="str">
        <f>IFERROR(VLOOKUP(CONCATENATE($A16,Z$1),'Исх-увл.отчёт'!$A$2:$D$3000,4,FALSE),"-")</f>
        <v>-</v>
      </c>
      <c r="AA16" s="12" t="str">
        <f>IFERROR(VLOOKUP(CONCATENATE($A16,AA$1),'Исх-увл.отчёт'!$A$2:$D$3000,4,FALSE),"-")</f>
        <v>-</v>
      </c>
      <c r="AB16" s="12" t="str">
        <f>IFERROR(VLOOKUP(CONCATENATE($A16,AB$1),'Исх-увл.отчёт'!$A$2:$D$3000,4,FALSE),"-")</f>
        <v>-</v>
      </c>
      <c r="AC16" s="12" t="str">
        <f>IFERROR(VLOOKUP(CONCATENATE($A16,AC$1),'Исх-увл.отчёт'!$A$2:$D$3000,4,FALSE),"-")</f>
        <v>-</v>
      </c>
      <c r="AD16" s="12" t="str">
        <f>IFERROR(VLOOKUP(CONCATENATE($A16,AD$1),'Исх-увл.отчёт'!$A$2:$D$3000,4,FALSE),"-")</f>
        <v>-</v>
      </c>
      <c r="AE16" s="12" t="str">
        <f>IFERROR(VLOOKUP(CONCATENATE($A16,AE$1),'Исх-увл.отчёт'!$A$2:$D$3000,4,FALSE),"-")</f>
        <v>-</v>
      </c>
      <c r="AF16" s="12" t="str">
        <f>IFERROR(VLOOKUP(CONCATENATE($A16,AF$1),'Исх-увл.отчёт'!$A$2:$D$3000,4,FALSE),"-")</f>
        <v>-</v>
      </c>
      <c r="AG16" s="12" t="str">
        <f>IFERROR(VLOOKUP(CONCATENATE($A16,AG$1),'Исх-увл.отчёт'!$A$2:$D$3000,4,FALSE),"-")</f>
        <v>-</v>
      </c>
      <c r="AH16" s="12" t="str">
        <f>IFERROR(VLOOKUP(CONCATENATE($A16,AH$1),'Исх-увл.отчёт'!$A$2:$D$3000,4,FALSE),"-")</f>
        <v>-</v>
      </c>
      <c r="AI16" s="12" t="str">
        <f>IFERROR(VLOOKUP(CONCATENATE($A16,AI$1),'Исх-увл.отчёт'!$A$2:$D$3000,4,FALSE),"-")</f>
        <v>-</v>
      </c>
      <c r="AJ16" s="12" t="str">
        <f>IFERROR(VLOOKUP(CONCATENATE($A16,AJ$1),'Исх-увл.отчёт'!$A$2:$D$3000,4,FALSE),"-")</f>
        <v>-</v>
      </c>
      <c r="AK16" s="12">
        <f>IFERROR(VLOOKUP(CONCATENATE($A16,AK$1),'Исх-увл.отчёт'!$A$2:$D$3000,4,FALSE),"-")</f>
        <v>11</v>
      </c>
      <c r="AL16" s="12" t="str">
        <f>IFERROR(VLOOKUP(CONCATENATE($A16,AL$1),'Исх-увл.отчёт'!$A$2:$D$3000,4,FALSE),"-")</f>
        <v>-</v>
      </c>
      <c r="AM16" s="12" t="str">
        <f>IFERROR(VLOOKUP(CONCATENATE($A16,AM$1),'Исх-увл.отчёт'!$A$2:$D$3000,4,FALSE),"-")</f>
        <v>-</v>
      </c>
      <c r="AN16" s="12" t="str">
        <f>IFERROR(VLOOKUP(CONCATENATE($A16,AN$1),'Исх-увл.отчёт'!$A$2:$D$3000,4,FALSE),"-")</f>
        <v>-</v>
      </c>
      <c r="AO16" s="12" t="str">
        <f>IFERROR(VLOOKUP(CONCATENATE($A16,AO$1),'Исх-увл.отчёт'!$A$2:$D$3000,4,FALSE),"-")</f>
        <v>-</v>
      </c>
      <c r="AP16" s="13">
        <f t="shared" si="0"/>
        <v>3</v>
      </c>
      <c r="AQ16" s="88">
        <f t="shared" si="1"/>
        <v>9.3333333333333339</v>
      </c>
      <c r="AR16" s="12"/>
    </row>
    <row r="17" spans="1:44">
      <c r="A17" s="41">
        <f t="shared" si="2"/>
        <v>15</v>
      </c>
      <c r="B17" s="12" t="str">
        <f>IFERROR(VLOOKUP(CONCATENATE($A17,B$1),'Исх-увл.отчёт'!$A$2:$D$3000,4,FALSE),"-")</f>
        <v>-</v>
      </c>
      <c r="C17" s="12" t="str">
        <f>IFERROR(VLOOKUP(CONCATENATE($A17,C$1),'Исх-увл.отчёт'!$A$2:$D$3000,4,FALSE),"-")</f>
        <v>-</v>
      </c>
      <c r="D17" s="12" t="str">
        <f>IFERROR(VLOOKUP(CONCATENATE($A17,D$1),'Исх-увл.отчёт'!$A$2:$D$3000,4,FALSE),"-")</f>
        <v>-</v>
      </c>
      <c r="E17" s="12" t="str">
        <f>IFERROR(VLOOKUP(CONCATENATE($A17,E$1),'Исх-увл.отчёт'!$A$2:$D$3000,4,FALSE),"-")</f>
        <v>-</v>
      </c>
      <c r="F17" s="12" t="str">
        <f>IFERROR(VLOOKUP(CONCATENATE($A17,F$1),'Исх-увл.отчёт'!$A$2:$D$3000,4,FALSE),"-")</f>
        <v>-</v>
      </c>
      <c r="G17" s="12" t="str">
        <f>IFERROR(VLOOKUP(CONCATENATE($A17,G$1),'Исх-увл.отчёт'!$A$2:$D$3000,4,FALSE),"-")</f>
        <v>-</v>
      </c>
      <c r="H17" s="12" t="str">
        <f>IFERROR(VLOOKUP(CONCATENATE($A17,H$1),'Исх-увл.отчёт'!$A$2:$D$3000,4,FALSE),"-")</f>
        <v>-</v>
      </c>
      <c r="I17" s="12" t="str">
        <f>IFERROR(VLOOKUP(CONCATENATE($A17,I$1),'Исх-увл.отчёт'!$A$2:$D$3000,4,FALSE),"-")</f>
        <v>-</v>
      </c>
      <c r="J17" s="12" t="str">
        <f>IFERROR(VLOOKUP(CONCATENATE($A17,J$1),'Исх-увл.отчёт'!$A$2:$D$3000,4,FALSE),"-")</f>
        <v>-</v>
      </c>
      <c r="K17" s="12" t="str">
        <f>IFERROR(VLOOKUP(CONCATENATE($A17,K$1),'Исх-увл.отчёт'!$A$2:$D$3000,4,FALSE),"-")</f>
        <v>-</v>
      </c>
      <c r="L17" s="12" t="str">
        <f>IFERROR(VLOOKUP(CONCATENATE($A17,L$1),'Исх-увл.отчёт'!$A$2:$D$3000,4,FALSE),"-")</f>
        <v>-</v>
      </c>
      <c r="M17" s="12" t="str">
        <f>IFERROR(VLOOKUP(CONCATENATE($A17,M$1),'Исх-увл.отчёт'!$A$2:$D$3000,4,FALSE),"-")</f>
        <v>-</v>
      </c>
      <c r="N17" s="12" t="str">
        <f>IFERROR(VLOOKUP(CONCATENATE($A17,N$1),'Исх-увл.отчёт'!$A$2:$D$3000,4,FALSE),"-")</f>
        <v>-</v>
      </c>
      <c r="O17" s="12" t="str">
        <f>IFERROR(VLOOKUP(CONCATENATE($A17,O$1),'Исх-увл.отчёт'!$A$2:$D$3000,4,FALSE),"-")</f>
        <v>-</v>
      </c>
      <c r="P17" s="12" t="str">
        <f>IFERROR(VLOOKUP(CONCATENATE($A17,P$1),'Исх-увл.отчёт'!$A$2:$D$3000,4,FALSE),"-")</f>
        <v>-</v>
      </c>
      <c r="Q17" s="12" t="str">
        <f>IFERROR(VLOOKUP(CONCATENATE($A17,Q$1),'Исх-увл.отчёт'!$A$2:$D$3000,4,FALSE),"-")</f>
        <v>-</v>
      </c>
      <c r="R17" s="12" t="str">
        <f>IFERROR(VLOOKUP(CONCATENATE($A17,R$1),'Исх-увл.отчёт'!$A$2:$D$3000,4,FALSE),"-")</f>
        <v>-</v>
      </c>
      <c r="S17" s="12" t="str">
        <f>IFERROR(VLOOKUP(CONCATENATE($A17,S$1),'Исх-увл.отчёт'!$A$2:$D$3000,4,FALSE),"-")</f>
        <v>-</v>
      </c>
      <c r="T17" s="12" t="str">
        <f>IFERROR(VLOOKUP(CONCATENATE($A17,T$1),'Исх-увл.отчёт'!$A$2:$D$3000,4,FALSE),"-")</f>
        <v>-</v>
      </c>
      <c r="U17" s="12" t="str">
        <f>IFERROR(VLOOKUP(CONCATENATE($A17,U$1),'Исх-увл.отчёт'!$A$2:$D$3000,4,FALSE),"-")</f>
        <v>-</v>
      </c>
      <c r="V17" s="12" t="str">
        <f>IFERROR(VLOOKUP(CONCATENATE($A17,V$1),'Исх-увл.отчёт'!$A$2:$D$3000,4,FALSE),"-")</f>
        <v>-</v>
      </c>
      <c r="W17" s="12" t="str">
        <f>IFERROR(VLOOKUP(CONCATENATE($A17,W$1),'Исх-увл.отчёт'!$A$2:$D$3000,4,FALSE),"-")</f>
        <v>-</v>
      </c>
      <c r="X17" s="12" t="str">
        <f>IFERROR(VLOOKUP(CONCATENATE($A17,X$1),'Исх-увл.отчёт'!$A$2:$D$3000,4,FALSE),"-")</f>
        <v>-</v>
      </c>
      <c r="Y17" s="12" t="str">
        <f>IFERROR(VLOOKUP(CONCATENATE($A17,Y$1),'Исх-увл.отчёт'!$A$2:$D$3000,4,FALSE),"-")</f>
        <v>-</v>
      </c>
      <c r="Z17" s="12" t="str">
        <f>IFERROR(VLOOKUP(CONCATENATE($A17,Z$1),'Исх-увл.отчёт'!$A$2:$D$3000,4,FALSE),"-")</f>
        <v>-</v>
      </c>
      <c r="AA17" s="12" t="str">
        <f>IFERROR(VLOOKUP(CONCATENATE($A17,AA$1),'Исх-увл.отчёт'!$A$2:$D$3000,4,FALSE),"-")</f>
        <v>-</v>
      </c>
      <c r="AB17" s="12" t="str">
        <f>IFERROR(VLOOKUP(CONCATENATE($A17,AB$1),'Исх-увл.отчёт'!$A$2:$D$3000,4,FALSE),"-")</f>
        <v>-</v>
      </c>
      <c r="AC17" s="12" t="str">
        <f>IFERROR(VLOOKUP(CONCATENATE($A17,AC$1),'Исх-увл.отчёт'!$A$2:$D$3000,4,FALSE),"-")</f>
        <v>-</v>
      </c>
      <c r="AD17" s="12" t="str">
        <f>IFERROR(VLOOKUP(CONCATENATE($A17,AD$1),'Исх-увл.отчёт'!$A$2:$D$3000,4,FALSE),"-")</f>
        <v>-</v>
      </c>
      <c r="AE17" s="12" t="str">
        <f>IFERROR(VLOOKUP(CONCATENATE($A17,AE$1),'Исх-увл.отчёт'!$A$2:$D$3000,4,FALSE),"-")</f>
        <v>-</v>
      </c>
      <c r="AF17" s="12" t="str">
        <f>IFERROR(VLOOKUP(CONCATENATE($A17,AF$1),'Исх-увл.отчёт'!$A$2:$D$3000,4,FALSE),"-")</f>
        <v>-</v>
      </c>
      <c r="AG17" s="12" t="str">
        <f>IFERROR(VLOOKUP(CONCATENATE($A17,AG$1),'Исх-увл.отчёт'!$A$2:$D$3000,4,FALSE),"-")</f>
        <v>-</v>
      </c>
      <c r="AH17" s="12" t="str">
        <f>IFERROR(VLOOKUP(CONCATENATE($A17,AH$1),'Исх-увл.отчёт'!$A$2:$D$3000,4,FALSE),"-")</f>
        <v>-</v>
      </c>
      <c r="AI17" s="12" t="str">
        <f>IFERROR(VLOOKUP(CONCATENATE($A17,AI$1),'Исх-увл.отчёт'!$A$2:$D$3000,4,FALSE),"-")</f>
        <v>-</v>
      </c>
      <c r="AJ17" s="12" t="str">
        <f>IFERROR(VLOOKUP(CONCATENATE($A17,AJ$1),'Исх-увл.отчёт'!$A$2:$D$3000,4,FALSE),"-")</f>
        <v>-</v>
      </c>
      <c r="AK17" s="12" t="str">
        <f>IFERROR(VLOOKUP(CONCATENATE($A17,AK$1),'Исх-увл.отчёт'!$A$2:$D$3000,4,FALSE),"-")</f>
        <v>-</v>
      </c>
      <c r="AL17" s="12" t="str">
        <f>IFERROR(VLOOKUP(CONCATENATE($A17,AL$1),'Исх-увл.отчёт'!$A$2:$D$3000,4,FALSE),"-")</f>
        <v>-</v>
      </c>
      <c r="AM17" s="12" t="str">
        <f>IFERROR(VLOOKUP(CONCATENATE($A17,AM$1),'Исх-увл.отчёт'!$A$2:$D$3000,4,FALSE),"-")</f>
        <v>-</v>
      </c>
      <c r="AN17" s="12" t="str">
        <f>IFERROR(VLOOKUP(CONCATENATE($A17,AN$1),'Исх-увл.отчёт'!$A$2:$D$3000,4,FALSE),"-")</f>
        <v>-</v>
      </c>
      <c r="AO17" s="12" t="str">
        <f>IFERROR(VLOOKUP(CONCATENATE($A17,AO$1),'Исх-увл.отчёт'!$A$2:$D$3000,4,FALSE),"-")</f>
        <v>-</v>
      </c>
      <c r="AP17" s="13">
        <f t="shared" si="0"/>
        <v>0</v>
      </c>
      <c r="AQ17" s="88" t="str">
        <f t="shared" si="1"/>
        <v>-</v>
      </c>
      <c r="AR17" s="12"/>
    </row>
    <row r="18" spans="1:44">
      <c r="A18" s="41">
        <f t="shared" si="2"/>
        <v>16</v>
      </c>
      <c r="B18" s="12" t="str">
        <f>IFERROR(VLOOKUP(CONCATENATE($A18,B$1),'Исх-увл.отчёт'!$A$2:$D$3000,4,FALSE),"-")</f>
        <v>-</v>
      </c>
      <c r="C18" s="12" t="str">
        <f>IFERROR(VLOOKUP(CONCATENATE($A18,C$1),'Исх-увл.отчёт'!$A$2:$D$3000,4,FALSE),"-")</f>
        <v>-</v>
      </c>
      <c r="D18" s="12" t="str">
        <f>IFERROR(VLOOKUP(CONCATENATE($A18,D$1),'Исх-увл.отчёт'!$A$2:$D$3000,4,FALSE),"-")</f>
        <v>-</v>
      </c>
      <c r="E18" s="12" t="str">
        <f>IFERROR(VLOOKUP(CONCATENATE($A18,E$1),'Исх-увл.отчёт'!$A$2:$D$3000,4,FALSE),"-")</f>
        <v>-</v>
      </c>
      <c r="F18" s="12" t="str">
        <f>IFERROR(VLOOKUP(CONCATENATE($A18,F$1),'Исх-увл.отчёт'!$A$2:$D$3000,4,FALSE),"-")</f>
        <v>-</v>
      </c>
      <c r="G18" s="12" t="str">
        <f>IFERROR(VLOOKUP(CONCATENATE($A18,G$1),'Исх-увл.отчёт'!$A$2:$D$3000,4,FALSE),"-")</f>
        <v>-</v>
      </c>
      <c r="H18" s="12" t="str">
        <f>IFERROR(VLOOKUP(CONCATENATE($A18,H$1),'Исх-увл.отчёт'!$A$2:$D$3000,4,FALSE),"-")</f>
        <v>-</v>
      </c>
      <c r="I18" s="12" t="str">
        <f>IFERROR(VLOOKUP(CONCATENATE($A18,I$1),'Исх-увл.отчёт'!$A$2:$D$3000,4,FALSE),"-")</f>
        <v>-</v>
      </c>
      <c r="J18" s="12" t="str">
        <f>IFERROR(VLOOKUP(CONCATENATE($A18,J$1),'Исх-увл.отчёт'!$A$2:$D$3000,4,FALSE),"-")</f>
        <v>-</v>
      </c>
      <c r="K18" s="12" t="str">
        <f>IFERROR(VLOOKUP(CONCATENATE($A18,K$1),'Исх-увл.отчёт'!$A$2:$D$3000,4,FALSE),"-")</f>
        <v>-</v>
      </c>
      <c r="L18" s="12" t="str">
        <f>IFERROR(VLOOKUP(CONCATENATE($A18,L$1),'Исх-увл.отчёт'!$A$2:$D$3000,4,FALSE),"-")</f>
        <v>-</v>
      </c>
      <c r="M18" s="12" t="str">
        <f>IFERROR(VLOOKUP(CONCATENATE($A18,M$1),'Исх-увл.отчёт'!$A$2:$D$3000,4,FALSE),"-")</f>
        <v>-</v>
      </c>
      <c r="N18" s="12" t="str">
        <f>IFERROR(VLOOKUP(CONCATENATE($A18,N$1),'Исх-увл.отчёт'!$A$2:$D$3000,4,FALSE),"-")</f>
        <v>-</v>
      </c>
      <c r="O18" s="12" t="str">
        <f>IFERROR(VLOOKUP(CONCATENATE($A18,O$1),'Исх-увл.отчёт'!$A$2:$D$3000,4,FALSE),"-")</f>
        <v>-</v>
      </c>
      <c r="P18" s="12" t="str">
        <f>IFERROR(VLOOKUP(CONCATENATE($A18,P$1),'Исх-увл.отчёт'!$A$2:$D$3000,4,FALSE),"-")</f>
        <v>-</v>
      </c>
      <c r="Q18" s="12" t="str">
        <f>IFERROR(VLOOKUP(CONCATENATE($A18,Q$1),'Исх-увл.отчёт'!$A$2:$D$3000,4,FALSE),"-")</f>
        <v>-</v>
      </c>
      <c r="R18" s="12" t="str">
        <f>IFERROR(VLOOKUP(CONCATENATE($A18,R$1),'Исх-увл.отчёт'!$A$2:$D$3000,4,FALSE),"-")</f>
        <v>-</v>
      </c>
      <c r="S18" s="12" t="str">
        <f>IFERROR(VLOOKUP(CONCATENATE($A18,S$1),'Исх-увл.отчёт'!$A$2:$D$3000,4,FALSE),"-")</f>
        <v>-</v>
      </c>
      <c r="T18" s="12" t="str">
        <f>IFERROR(VLOOKUP(CONCATENATE($A18,T$1),'Исх-увл.отчёт'!$A$2:$D$3000,4,FALSE),"-")</f>
        <v>-</v>
      </c>
      <c r="U18" s="12" t="str">
        <f>IFERROR(VLOOKUP(CONCATENATE($A18,U$1),'Исх-увл.отчёт'!$A$2:$D$3000,4,FALSE),"-")</f>
        <v>-</v>
      </c>
      <c r="V18" s="12" t="str">
        <f>IFERROR(VLOOKUP(CONCATENATE($A18,V$1),'Исх-увл.отчёт'!$A$2:$D$3000,4,FALSE),"-")</f>
        <v>-</v>
      </c>
      <c r="W18" s="12" t="str">
        <f>IFERROR(VLOOKUP(CONCATENATE($A18,W$1),'Исх-увл.отчёт'!$A$2:$D$3000,4,FALSE),"-")</f>
        <v>-</v>
      </c>
      <c r="X18" s="12" t="str">
        <f>IFERROR(VLOOKUP(CONCATENATE($A18,X$1),'Исх-увл.отчёт'!$A$2:$D$3000,4,FALSE),"-")</f>
        <v>-</v>
      </c>
      <c r="Y18" s="12" t="str">
        <f>IFERROR(VLOOKUP(CONCATENATE($A18,Y$1),'Исх-увл.отчёт'!$A$2:$D$3000,4,FALSE),"-")</f>
        <v>-</v>
      </c>
      <c r="Z18" s="12" t="str">
        <f>IFERROR(VLOOKUP(CONCATENATE($A18,Z$1),'Исх-увл.отчёт'!$A$2:$D$3000,4,FALSE),"-")</f>
        <v>-</v>
      </c>
      <c r="AA18" s="12" t="str">
        <f>IFERROR(VLOOKUP(CONCATENATE($A18,AA$1),'Исх-увл.отчёт'!$A$2:$D$3000,4,FALSE),"-")</f>
        <v>-</v>
      </c>
      <c r="AB18" s="12" t="str">
        <f>IFERROR(VLOOKUP(CONCATENATE($A18,AB$1),'Исх-увл.отчёт'!$A$2:$D$3000,4,FALSE),"-")</f>
        <v>-</v>
      </c>
      <c r="AC18" s="12" t="str">
        <f>IFERROR(VLOOKUP(CONCATENATE($A18,AC$1),'Исх-увл.отчёт'!$A$2:$D$3000,4,FALSE),"-")</f>
        <v>-</v>
      </c>
      <c r="AD18" s="12" t="str">
        <f>IFERROR(VLOOKUP(CONCATENATE($A18,AD$1),'Исх-увл.отчёт'!$A$2:$D$3000,4,FALSE),"-")</f>
        <v>-</v>
      </c>
      <c r="AE18" s="12" t="str">
        <f>IFERROR(VLOOKUP(CONCATENATE($A18,AE$1),'Исх-увл.отчёт'!$A$2:$D$3000,4,FALSE),"-")</f>
        <v>-</v>
      </c>
      <c r="AF18" s="12" t="str">
        <f>IFERROR(VLOOKUP(CONCATENATE($A18,AF$1),'Исх-увл.отчёт'!$A$2:$D$3000,4,FALSE),"-")</f>
        <v>-</v>
      </c>
      <c r="AG18" s="12" t="str">
        <f>IFERROR(VLOOKUP(CONCATENATE($A18,AG$1),'Исх-увл.отчёт'!$A$2:$D$3000,4,FALSE),"-")</f>
        <v>-</v>
      </c>
      <c r="AH18" s="12" t="str">
        <f>IFERROR(VLOOKUP(CONCATENATE($A18,AH$1),'Исх-увл.отчёт'!$A$2:$D$3000,4,FALSE),"-")</f>
        <v>-</v>
      </c>
      <c r="AI18" s="12" t="str">
        <f>IFERROR(VLOOKUP(CONCATENATE($A18,AI$1),'Исх-увл.отчёт'!$A$2:$D$3000,4,FALSE),"-")</f>
        <v>-</v>
      </c>
      <c r="AJ18" s="12" t="str">
        <f>IFERROR(VLOOKUP(CONCATENATE($A18,AJ$1),'Исх-увл.отчёт'!$A$2:$D$3000,4,FALSE),"-")</f>
        <v>-</v>
      </c>
      <c r="AK18" s="12" t="str">
        <f>IFERROR(VLOOKUP(CONCATENATE($A18,AK$1),'Исх-увл.отчёт'!$A$2:$D$3000,4,FALSE),"-")</f>
        <v>-</v>
      </c>
      <c r="AL18" s="12" t="str">
        <f>IFERROR(VLOOKUP(CONCATENATE($A18,AL$1),'Исх-увл.отчёт'!$A$2:$D$3000,4,FALSE),"-")</f>
        <v>-</v>
      </c>
      <c r="AM18" s="12" t="str">
        <f>IFERROR(VLOOKUP(CONCATENATE($A18,AM$1),'Исх-увл.отчёт'!$A$2:$D$3000,4,FALSE),"-")</f>
        <v>-</v>
      </c>
      <c r="AN18" s="12" t="str">
        <f>IFERROR(VLOOKUP(CONCATENATE($A18,AN$1),'Исх-увл.отчёт'!$A$2:$D$3000,4,FALSE),"-")</f>
        <v>-</v>
      </c>
      <c r="AO18" s="12" t="str">
        <f>IFERROR(VLOOKUP(CONCATENATE($A18,AO$1),'Исх-увл.отчёт'!$A$2:$D$3000,4,FALSE),"-")</f>
        <v>-</v>
      </c>
      <c r="AP18" s="13">
        <f t="shared" si="0"/>
        <v>0</v>
      </c>
      <c r="AQ18" s="88" t="str">
        <f t="shared" si="1"/>
        <v>-</v>
      </c>
      <c r="AR18" s="12"/>
    </row>
    <row r="19" spans="1:44">
      <c r="A19" s="41">
        <f t="shared" si="2"/>
        <v>17</v>
      </c>
      <c r="B19" s="12" t="str">
        <f>IFERROR(VLOOKUP(CONCATENATE($A19,B$1),'Исх-увл.отчёт'!$A$2:$D$3000,4,FALSE),"-")</f>
        <v>-</v>
      </c>
      <c r="C19" s="12" t="str">
        <f>IFERROR(VLOOKUP(CONCATENATE($A19,C$1),'Исх-увл.отчёт'!$A$2:$D$3000,4,FALSE),"-")</f>
        <v>-</v>
      </c>
      <c r="D19" s="12" t="str">
        <f>IFERROR(VLOOKUP(CONCATENATE($A19,D$1),'Исх-увл.отчёт'!$A$2:$D$3000,4,FALSE),"-")</f>
        <v>-</v>
      </c>
      <c r="E19" s="12" t="str">
        <f>IFERROR(VLOOKUP(CONCATENATE($A19,E$1),'Исх-увл.отчёт'!$A$2:$D$3000,4,FALSE),"-")</f>
        <v>-</v>
      </c>
      <c r="F19" s="12">
        <f>IFERROR(VLOOKUP(CONCATENATE($A19,F$1),'Исх-увл.отчёт'!$A$2:$D$3000,4,FALSE),"-")</f>
        <v>8</v>
      </c>
      <c r="G19" s="12" t="str">
        <f>IFERROR(VLOOKUP(CONCATENATE($A19,G$1),'Исх-увл.отчёт'!$A$2:$D$3000,4,FALSE),"-")</f>
        <v>-</v>
      </c>
      <c r="H19" s="12" t="str">
        <f>IFERROR(VLOOKUP(CONCATENATE($A19,H$1),'Исх-увл.отчёт'!$A$2:$D$3000,4,FALSE),"-")</f>
        <v>-</v>
      </c>
      <c r="I19" s="12" t="str">
        <f>IFERROR(VLOOKUP(CONCATENATE($A19,I$1),'Исх-увл.отчёт'!$A$2:$D$3000,4,FALSE),"-")</f>
        <v>-</v>
      </c>
      <c r="J19" s="12" t="str">
        <f>IFERROR(VLOOKUP(CONCATENATE($A19,J$1),'Исх-увл.отчёт'!$A$2:$D$3000,4,FALSE),"-")</f>
        <v>-</v>
      </c>
      <c r="K19" s="12" t="str">
        <f>IFERROR(VLOOKUP(CONCATENATE($A19,K$1),'Исх-увл.отчёт'!$A$2:$D$3000,4,FALSE),"-")</f>
        <v>-</v>
      </c>
      <c r="L19" s="12">
        <f>IFERROR(VLOOKUP(CONCATENATE($A19,L$1),'Исх-увл.отчёт'!$A$2:$D$3000,4,FALSE),"-")</f>
        <v>9</v>
      </c>
      <c r="M19" s="12" t="str">
        <f>IFERROR(VLOOKUP(CONCATENATE($A19,M$1),'Исх-увл.отчёт'!$A$2:$D$3000,4,FALSE),"-")</f>
        <v>-</v>
      </c>
      <c r="N19" s="12" t="str">
        <f>IFERROR(VLOOKUP(CONCATENATE($A19,N$1),'Исх-увл.отчёт'!$A$2:$D$3000,4,FALSE),"-")</f>
        <v>-</v>
      </c>
      <c r="O19" s="12" t="str">
        <f>IFERROR(VLOOKUP(CONCATENATE($A19,O$1),'Исх-увл.отчёт'!$A$2:$D$3000,4,FALSE),"-")</f>
        <v>-</v>
      </c>
      <c r="P19" s="12" t="str">
        <f>IFERROR(VLOOKUP(CONCATENATE($A19,P$1),'Исх-увл.отчёт'!$A$2:$D$3000,4,FALSE),"-")</f>
        <v>-</v>
      </c>
      <c r="Q19" s="12" t="str">
        <f>IFERROR(VLOOKUP(CONCATENATE($A19,Q$1),'Исх-увл.отчёт'!$A$2:$D$3000,4,FALSE),"-")</f>
        <v>-</v>
      </c>
      <c r="R19" s="12" t="str">
        <f>IFERROR(VLOOKUP(CONCATENATE($A19,R$1),'Исх-увл.отчёт'!$A$2:$D$3000,4,FALSE),"-")</f>
        <v>-</v>
      </c>
      <c r="S19" s="12" t="str">
        <f>IFERROR(VLOOKUP(CONCATENATE($A19,S$1),'Исх-увл.отчёт'!$A$2:$D$3000,4,FALSE),"-")</f>
        <v>-</v>
      </c>
      <c r="T19" s="12" t="str">
        <f>IFERROR(VLOOKUP(CONCATENATE($A19,T$1),'Исх-увл.отчёт'!$A$2:$D$3000,4,FALSE),"-")</f>
        <v>-</v>
      </c>
      <c r="U19" s="12" t="str">
        <f>IFERROR(VLOOKUP(CONCATENATE($A19,U$1),'Исх-увл.отчёт'!$A$2:$D$3000,4,FALSE),"-")</f>
        <v>-</v>
      </c>
      <c r="V19" s="12" t="str">
        <f>IFERROR(VLOOKUP(CONCATENATE($A19,V$1),'Исх-увл.отчёт'!$A$2:$D$3000,4,FALSE),"-")</f>
        <v>-</v>
      </c>
      <c r="W19" s="12" t="str">
        <f>IFERROR(VLOOKUP(CONCATENATE($A19,W$1),'Исх-увл.отчёт'!$A$2:$D$3000,4,FALSE),"-")</f>
        <v>-</v>
      </c>
      <c r="X19" s="12" t="str">
        <f>IFERROR(VLOOKUP(CONCATENATE($A19,X$1),'Исх-увл.отчёт'!$A$2:$D$3000,4,FALSE),"-")</f>
        <v>-</v>
      </c>
      <c r="Y19" s="12" t="str">
        <f>IFERROR(VLOOKUP(CONCATENATE($A19,Y$1),'Исх-увл.отчёт'!$A$2:$D$3000,4,FALSE),"-")</f>
        <v>-</v>
      </c>
      <c r="Z19" s="12" t="str">
        <f>IFERROR(VLOOKUP(CONCATENATE($A19,Z$1),'Исх-увл.отчёт'!$A$2:$D$3000,4,FALSE),"-")</f>
        <v>-</v>
      </c>
      <c r="AA19" s="12" t="str">
        <f>IFERROR(VLOOKUP(CONCATENATE($A19,AA$1),'Исх-увл.отчёт'!$A$2:$D$3000,4,FALSE),"-")</f>
        <v>-</v>
      </c>
      <c r="AB19" s="12" t="str">
        <f>IFERROR(VLOOKUP(CONCATENATE($A19,AB$1),'Исх-увл.отчёт'!$A$2:$D$3000,4,FALSE),"-")</f>
        <v>-</v>
      </c>
      <c r="AC19" s="12" t="str">
        <f>IFERROR(VLOOKUP(CONCATENATE($A19,AC$1),'Исх-увл.отчёт'!$A$2:$D$3000,4,FALSE),"-")</f>
        <v>-</v>
      </c>
      <c r="AD19" s="12" t="str">
        <f>IFERROR(VLOOKUP(CONCATENATE($A19,AD$1),'Исх-увл.отчёт'!$A$2:$D$3000,4,FALSE),"-")</f>
        <v>-</v>
      </c>
      <c r="AE19" s="12" t="str">
        <f>IFERROR(VLOOKUP(CONCATENATE($A19,AE$1),'Исх-увл.отчёт'!$A$2:$D$3000,4,FALSE),"-")</f>
        <v>-</v>
      </c>
      <c r="AF19" s="12" t="str">
        <f>IFERROR(VLOOKUP(CONCATENATE($A19,AF$1),'Исх-увл.отчёт'!$A$2:$D$3000,4,FALSE),"-")</f>
        <v>-</v>
      </c>
      <c r="AG19" s="12" t="str">
        <f>IFERROR(VLOOKUP(CONCATENATE($A19,AG$1),'Исх-увл.отчёт'!$A$2:$D$3000,4,FALSE),"-")</f>
        <v>-</v>
      </c>
      <c r="AH19" s="12" t="str">
        <f>IFERROR(VLOOKUP(CONCATENATE($A19,AH$1),'Исх-увл.отчёт'!$A$2:$D$3000,4,FALSE),"-")</f>
        <v>-</v>
      </c>
      <c r="AI19" s="12" t="str">
        <f>IFERROR(VLOOKUP(CONCATENATE($A19,AI$1),'Исх-увл.отчёт'!$A$2:$D$3000,4,FALSE),"-")</f>
        <v>-</v>
      </c>
      <c r="AJ19" s="12" t="str">
        <f>IFERROR(VLOOKUP(CONCATENATE($A19,AJ$1),'Исх-увл.отчёт'!$A$2:$D$3000,4,FALSE),"-")</f>
        <v>-</v>
      </c>
      <c r="AK19" s="12">
        <f>IFERROR(VLOOKUP(CONCATENATE($A19,AK$1),'Исх-увл.отчёт'!$A$2:$D$3000,4,FALSE),"-")</f>
        <v>11</v>
      </c>
      <c r="AL19" s="12" t="str">
        <f>IFERROR(VLOOKUP(CONCATENATE($A19,AL$1),'Исх-увл.отчёт'!$A$2:$D$3000,4,FALSE),"-")</f>
        <v>-</v>
      </c>
      <c r="AM19" s="12" t="str">
        <f>IFERROR(VLOOKUP(CONCATENATE($A19,AM$1),'Исх-увл.отчёт'!$A$2:$D$3000,4,FALSE),"-")</f>
        <v>-</v>
      </c>
      <c r="AN19" s="12" t="str">
        <f>IFERROR(VLOOKUP(CONCATENATE($A19,AN$1),'Исх-увл.отчёт'!$A$2:$D$3000,4,FALSE),"-")</f>
        <v>-</v>
      </c>
      <c r="AO19" s="12" t="str">
        <f>IFERROR(VLOOKUP(CONCATENATE($A19,AO$1),'Исх-увл.отчёт'!$A$2:$D$3000,4,FALSE),"-")</f>
        <v>-</v>
      </c>
      <c r="AP19" s="13">
        <f t="shared" si="0"/>
        <v>3</v>
      </c>
      <c r="AQ19" s="88">
        <f t="shared" si="1"/>
        <v>9.3333333333333339</v>
      </c>
      <c r="AR19" s="12"/>
    </row>
    <row r="20" spans="1:44">
      <c r="A20" s="41">
        <f t="shared" si="2"/>
        <v>18</v>
      </c>
      <c r="B20" s="12" t="str">
        <f>IFERROR(VLOOKUP(CONCATENATE($A20,B$1),'Исх-увл.отчёт'!$A$2:$D$3000,4,FALSE),"-")</f>
        <v>-</v>
      </c>
      <c r="C20" s="12" t="str">
        <f>IFERROR(VLOOKUP(CONCATENATE($A20,C$1),'Исх-увл.отчёт'!$A$2:$D$3000,4,FALSE),"-")</f>
        <v>-</v>
      </c>
      <c r="D20" s="12" t="str">
        <f>IFERROR(VLOOKUP(CONCATENATE($A20,D$1),'Исх-увл.отчёт'!$A$2:$D$3000,4,FALSE),"-")</f>
        <v>-</v>
      </c>
      <c r="E20" s="12" t="str">
        <f>IFERROR(VLOOKUP(CONCATENATE($A20,E$1),'Исх-увл.отчёт'!$A$2:$D$3000,4,FALSE),"-")</f>
        <v>-</v>
      </c>
      <c r="F20" s="12" t="str">
        <f>IFERROR(VLOOKUP(CONCATENATE($A20,F$1),'Исх-увл.отчёт'!$A$2:$D$3000,4,FALSE),"-")</f>
        <v>-</v>
      </c>
      <c r="G20" s="12" t="str">
        <f>IFERROR(VLOOKUP(CONCATENATE($A20,G$1),'Исх-увл.отчёт'!$A$2:$D$3000,4,FALSE),"-")</f>
        <v>-</v>
      </c>
      <c r="H20" s="12" t="str">
        <f>IFERROR(VLOOKUP(CONCATENATE($A20,H$1),'Исх-увл.отчёт'!$A$2:$D$3000,4,FALSE),"-")</f>
        <v>-</v>
      </c>
      <c r="I20" s="12" t="str">
        <f>IFERROR(VLOOKUP(CONCATENATE($A20,I$1),'Исх-увл.отчёт'!$A$2:$D$3000,4,FALSE),"-")</f>
        <v>-</v>
      </c>
      <c r="J20" s="12" t="str">
        <f>IFERROR(VLOOKUP(CONCATENATE($A20,J$1),'Исх-увл.отчёт'!$A$2:$D$3000,4,FALSE),"-")</f>
        <v>-</v>
      </c>
      <c r="K20" s="12" t="str">
        <f>IFERROR(VLOOKUP(CONCATENATE($A20,K$1),'Исх-увл.отчёт'!$A$2:$D$3000,4,FALSE),"-")</f>
        <v>-</v>
      </c>
      <c r="L20" s="12" t="str">
        <f>IFERROR(VLOOKUP(CONCATENATE($A20,L$1),'Исх-увл.отчёт'!$A$2:$D$3000,4,FALSE),"-")</f>
        <v>-</v>
      </c>
      <c r="M20" s="12" t="str">
        <f>IFERROR(VLOOKUP(CONCATENATE($A20,M$1),'Исх-увл.отчёт'!$A$2:$D$3000,4,FALSE),"-")</f>
        <v>-</v>
      </c>
      <c r="N20" s="12" t="str">
        <f>IFERROR(VLOOKUP(CONCATENATE($A20,N$1),'Исх-увл.отчёт'!$A$2:$D$3000,4,FALSE),"-")</f>
        <v>-</v>
      </c>
      <c r="O20" s="12" t="str">
        <f>IFERROR(VLOOKUP(CONCATENATE($A20,O$1),'Исх-увл.отчёт'!$A$2:$D$3000,4,FALSE),"-")</f>
        <v>-</v>
      </c>
      <c r="P20" s="12" t="str">
        <f>IFERROR(VLOOKUP(CONCATENATE($A20,P$1),'Исх-увл.отчёт'!$A$2:$D$3000,4,FALSE),"-")</f>
        <v>-</v>
      </c>
      <c r="Q20" s="12" t="str">
        <f>IFERROR(VLOOKUP(CONCATENATE($A20,Q$1),'Исх-увл.отчёт'!$A$2:$D$3000,4,FALSE),"-")</f>
        <v>-</v>
      </c>
      <c r="R20" s="12" t="str">
        <f>IFERROR(VLOOKUP(CONCATENATE($A20,R$1),'Исх-увл.отчёт'!$A$2:$D$3000,4,FALSE),"-")</f>
        <v>-</v>
      </c>
      <c r="S20" s="12" t="str">
        <f>IFERROR(VLOOKUP(CONCATENATE($A20,S$1),'Исх-увл.отчёт'!$A$2:$D$3000,4,FALSE),"-")</f>
        <v>-</v>
      </c>
      <c r="T20" s="12" t="str">
        <f>IFERROR(VLOOKUP(CONCATENATE($A20,T$1),'Исх-увл.отчёт'!$A$2:$D$3000,4,FALSE),"-")</f>
        <v>-</v>
      </c>
      <c r="U20" s="12" t="str">
        <f>IFERROR(VLOOKUP(CONCATENATE($A20,U$1),'Исх-увл.отчёт'!$A$2:$D$3000,4,FALSE),"-")</f>
        <v>-</v>
      </c>
      <c r="V20" s="12" t="str">
        <f>IFERROR(VLOOKUP(CONCATENATE($A20,V$1),'Исх-увл.отчёт'!$A$2:$D$3000,4,FALSE),"-")</f>
        <v>-</v>
      </c>
      <c r="W20" s="12" t="str">
        <f>IFERROR(VLOOKUP(CONCATENATE($A20,W$1),'Исх-увл.отчёт'!$A$2:$D$3000,4,FALSE),"-")</f>
        <v>-</v>
      </c>
      <c r="X20" s="12" t="str">
        <f>IFERROR(VLOOKUP(CONCATENATE($A20,X$1),'Исх-увл.отчёт'!$A$2:$D$3000,4,FALSE),"-")</f>
        <v>-</v>
      </c>
      <c r="Y20" s="12" t="str">
        <f>IFERROR(VLOOKUP(CONCATENATE($A20,Y$1),'Исх-увл.отчёт'!$A$2:$D$3000,4,FALSE),"-")</f>
        <v>-</v>
      </c>
      <c r="Z20" s="12" t="str">
        <f>IFERROR(VLOOKUP(CONCATENATE($A20,Z$1),'Исх-увл.отчёт'!$A$2:$D$3000,4,FALSE),"-")</f>
        <v>-</v>
      </c>
      <c r="AA20" s="12" t="str">
        <f>IFERROR(VLOOKUP(CONCATENATE($A20,AA$1),'Исх-увл.отчёт'!$A$2:$D$3000,4,FALSE),"-")</f>
        <v>-</v>
      </c>
      <c r="AB20" s="12" t="str">
        <f>IFERROR(VLOOKUP(CONCATENATE($A20,AB$1),'Исх-увл.отчёт'!$A$2:$D$3000,4,FALSE),"-")</f>
        <v>-</v>
      </c>
      <c r="AC20" s="12" t="str">
        <f>IFERROR(VLOOKUP(CONCATENATE($A20,AC$1),'Исх-увл.отчёт'!$A$2:$D$3000,4,FALSE),"-")</f>
        <v>-</v>
      </c>
      <c r="AD20" s="12" t="str">
        <f>IFERROR(VLOOKUP(CONCATENATE($A20,AD$1),'Исх-увл.отчёт'!$A$2:$D$3000,4,FALSE),"-")</f>
        <v>-</v>
      </c>
      <c r="AE20" s="12" t="str">
        <f>IFERROR(VLOOKUP(CONCATENATE($A20,AE$1),'Исх-увл.отчёт'!$A$2:$D$3000,4,FALSE),"-")</f>
        <v>-</v>
      </c>
      <c r="AF20" s="12" t="str">
        <f>IFERROR(VLOOKUP(CONCATENATE($A20,AF$1),'Исх-увл.отчёт'!$A$2:$D$3000,4,FALSE),"-")</f>
        <v>-</v>
      </c>
      <c r="AG20" s="12" t="str">
        <f>IFERROR(VLOOKUP(CONCATENATE($A20,AG$1),'Исх-увл.отчёт'!$A$2:$D$3000,4,FALSE),"-")</f>
        <v>-</v>
      </c>
      <c r="AH20" s="12" t="str">
        <f>IFERROR(VLOOKUP(CONCATENATE($A20,AH$1),'Исх-увл.отчёт'!$A$2:$D$3000,4,FALSE),"-")</f>
        <v>-</v>
      </c>
      <c r="AI20" s="12" t="str">
        <f>IFERROR(VLOOKUP(CONCATENATE($A20,AI$1),'Исх-увл.отчёт'!$A$2:$D$3000,4,FALSE),"-")</f>
        <v>-</v>
      </c>
      <c r="AJ20" s="12" t="str">
        <f>IFERROR(VLOOKUP(CONCATENATE($A20,AJ$1),'Исх-увл.отчёт'!$A$2:$D$3000,4,FALSE),"-")</f>
        <v>-</v>
      </c>
      <c r="AK20" s="12" t="str">
        <f>IFERROR(VLOOKUP(CONCATENATE($A20,AK$1),'Исх-увл.отчёт'!$A$2:$D$3000,4,FALSE),"-")</f>
        <v>-</v>
      </c>
      <c r="AL20" s="12" t="str">
        <f>IFERROR(VLOOKUP(CONCATENATE($A20,AL$1),'Исх-увл.отчёт'!$A$2:$D$3000,4,FALSE),"-")</f>
        <v>-</v>
      </c>
      <c r="AM20" s="12" t="str">
        <f>IFERROR(VLOOKUP(CONCATENATE($A20,AM$1),'Исх-увл.отчёт'!$A$2:$D$3000,4,FALSE),"-")</f>
        <v>-</v>
      </c>
      <c r="AN20" s="12" t="str">
        <f>IFERROR(VLOOKUP(CONCATENATE($A20,AN$1),'Исх-увл.отчёт'!$A$2:$D$3000,4,FALSE),"-")</f>
        <v>-</v>
      </c>
      <c r="AO20" s="12" t="str">
        <f>IFERROR(VLOOKUP(CONCATENATE($A20,AO$1),'Исх-увл.отчёт'!$A$2:$D$3000,4,FALSE),"-")</f>
        <v>-</v>
      </c>
      <c r="AP20" s="13">
        <f t="shared" si="0"/>
        <v>0</v>
      </c>
      <c r="AQ20" s="88" t="str">
        <f t="shared" si="1"/>
        <v>-</v>
      </c>
      <c r="AR20" s="12"/>
    </row>
    <row r="21" spans="1:44">
      <c r="A21" s="41">
        <f t="shared" si="2"/>
        <v>19</v>
      </c>
      <c r="B21" s="12" t="str">
        <f>IFERROR(VLOOKUP(CONCATENATE($A21,B$1),'Исх-увл.отчёт'!$A$2:$D$3000,4,FALSE),"-")</f>
        <v>-</v>
      </c>
      <c r="C21" s="12" t="str">
        <f>IFERROR(VLOOKUP(CONCATENATE($A21,C$1),'Исх-увл.отчёт'!$A$2:$D$3000,4,FALSE),"-")</f>
        <v>-</v>
      </c>
      <c r="D21" s="12" t="str">
        <f>IFERROR(VLOOKUP(CONCATENATE($A21,D$1),'Исх-увл.отчёт'!$A$2:$D$3000,4,FALSE),"-")</f>
        <v>-</v>
      </c>
      <c r="E21" s="12" t="str">
        <f>IFERROR(VLOOKUP(CONCATENATE($A21,E$1),'Исх-увл.отчёт'!$A$2:$D$3000,4,FALSE),"-")</f>
        <v>-</v>
      </c>
      <c r="F21" s="12">
        <f>IFERROR(VLOOKUP(CONCATENATE($A21,F$1),'Исх-увл.отчёт'!$A$2:$D$3000,4,FALSE),"-")</f>
        <v>5</v>
      </c>
      <c r="G21" s="12" t="str">
        <f>IFERROR(VLOOKUP(CONCATENATE($A21,G$1),'Исх-увл.отчёт'!$A$2:$D$3000,4,FALSE),"-")</f>
        <v>-</v>
      </c>
      <c r="H21" s="12" t="str">
        <f>IFERROR(VLOOKUP(CONCATENATE($A21,H$1),'Исх-увл.отчёт'!$A$2:$D$3000,4,FALSE),"-")</f>
        <v>-</v>
      </c>
      <c r="I21" s="12" t="str">
        <f>IFERROR(VLOOKUP(CONCATENATE($A21,I$1),'Исх-увл.отчёт'!$A$2:$D$3000,4,FALSE),"-")</f>
        <v>-</v>
      </c>
      <c r="J21" s="12" t="str">
        <f>IFERROR(VLOOKUP(CONCATENATE($A21,J$1),'Исх-увл.отчёт'!$A$2:$D$3000,4,FALSE),"-")</f>
        <v>-</v>
      </c>
      <c r="K21" s="12" t="str">
        <f>IFERROR(VLOOKUP(CONCATENATE($A21,K$1),'Исх-увл.отчёт'!$A$2:$D$3000,4,FALSE),"-")</f>
        <v>-</v>
      </c>
      <c r="L21" s="12">
        <f>IFERROR(VLOOKUP(CONCATENATE($A21,L$1),'Исх-увл.отчёт'!$A$2:$D$3000,4,FALSE),"-")</f>
        <v>6</v>
      </c>
      <c r="M21" s="12" t="str">
        <f>IFERROR(VLOOKUP(CONCATENATE($A21,M$1),'Исх-увл.отчёт'!$A$2:$D$3000,4,FALSE),"-")</f>
        <v>-</v>
      </c>
      <c r="N21" s="12" t="str">
        <f>IFERROR(VLOOKUP(CONCATENATE($A21,N$1),'Исх-увл.отчёт'!$A$2:$D$3000,4,FALSE),"-")</f>
        <v>-</v>
      </c>
      <c r="O21" s="12" t="str">
        <f>IFERROR(VLOOKUP(CONCATENATE($A21,O$1),'Исх-увл.отчёт'!$A$2:$D$3000,4,FALSE),"-")</f>
        <v>-</v>
      </c>
      <c r="P21" s="12" t="str">
        <f>IFERROR(VLOOKUP(CONCATENATE($A21,P$1),'Исх-увл.отчёт'!$A$2:$D$3000,4,FALSE),"-")</f>
        <v>-</v>
      </c>
      <c r="Q21" s="12" t="str">
        <f>IFERROR(VLOOKUP(CONCATENATE($A21,Q$1),'Исх-увл.отчёт'!$A$2:$D$3000,4,FALSE),"-")</f>
        <v>-</v>
      </c>
      <c r="R21" s="12" t="str">
        <f>IFERROR(VLOOKUP(CONCATENATE($A21,R$1),'Исх-увл.отчёт'!$A$2:$D$3000,4,FALSE),"-")</f>
        <v>-</v>
      </c>
      <c r="S21" s="12" t="str">
        <f>IFERROR(VLOOKUP(CONCATENATE($A21,S$1),'Исх-увл.отчёт'!$A$2:$D$3000,4,FALSE),"-")</f>
        <v>-</v>
      </c>
      <c r="T21" s="12" t="str">
        <f>IFERROR(VLOOKUP(CONCATENATE($A21,T$1),'Исх-увл.отчёт'!$A$2:$D$3000,4,FALSE),"-")</f>
        <v>-</v>
      </c>
      <c r="U21" s="12" t="str">
        <f>IFERROR(VLOOKUP(CONCATENATE($A21,U$1),'Исх-увл.отчёт'!$A$2:$D$3000,4,FALSE),"-")</f>
        <v>-</v>
      </c>
      <c r="V21" s="12" t="str">
        <f>IFERROR(VLOOKUP(CONCATENATE($A21,V$1),'Исх-увл.отчёт'!$A$2:$D$3000,4,FALSE),"-")</f>
        <v>-</v>
      </c>
      <c r="W21" s="12" t="str">
        <f>IFERROR(VLOOKUP(CONCATENATE($A21,W$1),'Исх-увл.отчёт'!$A$2:$D$3000,4,FALSE),"-")</f>
        <v>-</v>
      </c>
      <c r="X21" s="12" t="str">
        <f>IFERROR(VLOOKUP(CONCATENATE($A21,X$1),'Исх-увл.отчёт'!$A$2:$D$3000,4,FALSE),"-")</f>
        <v>-</v>
      </c>
      <c r="Y21" s="12" t="str">
        <f>IFERROR(VLOOKUP(CONCATENATE($A21,Y$1),'Исх-увл.отчёт'!$A$2:$D$3000,4,FALSE),"-")</f>
        <v>-</v>
      </c>
      <c r="Z21" s="12" t="str">
        <f>IFERROR(VLOOKUP(CONCATENATE($A21,Z$1),'Исх-увл.отчёт'!$A$2:$D$3000,4,FALSE),"-")</f>
        <v>-</v>
      </c>
      <c r="AA21" s="12" t="str">
        <f>IFERROR(VLOOKUP(CONCATENATE($A21,AA$1),'Исх-увл.отчёт'!$A$2:$D$3000,4,FALSE),"-")</f>
        <v>-</v>
      </c>
      <c r="AB21" s="12" t="str">
        <f>IFERROR(VLOOKUP(CONCATENATE($A21,AB$1),'Исх-увл.отчёт'!$A$2:$D$3000,4,FALSE),"-")</f>
        <v>-</v>
      </c>
      <c r="AC21" s="12" t="str">
        <f>IFERROR(VLOOKUP(CONCATENATE($A21,AC$1),'Исх-увл.отчёт'!$A$2:$D$3000,4,FALSE),"-")</f>
        <v>-</v>
      </c>
      <c r="AD21" s="12" t="str">
        <f>IFERROR(VLOOKUP(CONCATENATE($A21,AD$1),'Исх-увл.отчёт'!$A$2:$D$3000,4,FALSE),"-")</f>
        <v>-</v>
      </c>
      <c r="AE21" s="12" t="str">
        <f>IFERROR(VLOOKUP(CONCATENATE($A21,AE$1),'Исх-увл.отчёт'!$A$2:$D$3000,4,FALSE),"-")</f>
        <v>-</v>
      </c>
      <c r="AF21" s="12" t="str">
        <f>IFERROR(VLOOKUP(CONCATENATE($A21,AF$1),'Исх-увл.отчёт'!$A$2:$D$3000,4,FALSE),"-")</f>
        <v>-</v>
      </c>
      <c r="AG21" s="12" t="str">
        <f>IFERROR(VLOOKUP(CONCATENATE($A21,AG$1),'Исх-увл.отчёт'!$A$2:$D$3000,4,FALSE),"-")</f>
        <v>-</v>
      </c>
      <c r="AH21" s="12" t="str">
        <f>IFERROR(VLOOKUP(CONCATENATE($A21,AH$1),'Исх-увл.отчёт'!$A$2:$D$3000,4,FALSE),"-")</f>
        <v>-</v>
      </c>
      <c r="AI21" s="12" t="str">
        <f>IFERROR(VLOOKUP(CONCATENATE($A21,AI$1),'Исх-увл.отчёт'!$A$2:$D$3000,4,FALSE),"-")</f>
        <v>-</v>
      </c>
      <c r="AJ21" s="12" t="str">
        <f>IFERROR(VLOOKUP(CONCATENATE($A21,AJ$1),'Исх-увл.отчёт'!$A$2:$D$3000,4,FALSE),"-")</f>
        <v>-</v>
      </c>
      <c r="AK21" s="12">
        <f>IFERROR(VLOOKUP(CONCATENATE($A21,AK$1),'Исх-увл.отчёт'!$A$2:$D$3000,4,FALSE),"-")</f>
        <v>5</v>
      </c>
      <c r="AL21" s="12" t="str">
        <f>IFERROR(VLOOKUP(CONCATENATE($A21,AL$1),'Исх-увл.отчёт'!$A$2:$D$3000,4,FALSE),"-")</f>
        <v>-</v>
      </c>
      <c r="AM21" s="12" t="str">
        <f>IFERROR(VLOOKUP(CONCATENATE($A21,AM$1),'Исх-увл.отчёт'!$A$2:$D$3000,4,FALSE),"-")</f>
        <v>-</v>
      </c>
      <c r="AN21" s="12" t="str">
        <f>IFERROR(VLOOKUP(CONCATENATE($A21,AN$1),'Исх-увл.отчёт'!$A$2:$D$3000,4,FALSE),"-")</f>
        <v>-</v>
      </c>
      <c r="AO21" s="12" t="str">
        <f>IFERROR(VLOOKUP(CONCATENATE($A21,AO$1),'Исх-увл.отчёт'!$A$2:$D$3000,4,FALSE),"-")</f>
        <v>-</v>
      </c>
      <c r="AP21" s="13">
        <f t="shared" si="0"/>
        <v>3</v>
      </c>
      <c r="AQ21" s="88">
        <f t="shared" si="1"/>
        <v>5.333333333333333</v>
      </c>
      <c r="AR21" s="12"/>
    </row>
    <row r="22" spans="1:44">
      <c r="A22" s="41">
        <f t="shared" si="2"/>
        <v>20</v>
      </c>
      <c r="B22" s="12" t="str">
        <f>IFERROR(VLOOKUP(CONCATENATE($A22,B$1),'Исх-увл.отчёт'!$A$2:$D$3000,4,FALSE),"-")</f>
        <v>-</v>
      </c>
      <c r="C22" s="12" t="str">
        <f>IFERROR(VLOOKUP(CONCATENATE($A22,C$1),'Исх-увл.отчёт'!$A$2:$D$3000,4,FALSE),"-")</f>
        <v>-</v>
      </c>
      <c r="D22" s="12" t="str">
        <f>IFERROR(VLOOKUP(CONCATENATE($A22,D$1),'Исх-увл.отчёт'!$A$2:$D$3000,4,FALSE),"-")</f>
        <v>-</v>
      </c>
      <c r="E22" s="12" t="str">
        <f>IFERROR(VLOOKUP(CONCATENATE($A22,E$1),'Исх-увл.отчёт'!$A$2:$D$3000,4,FALSE),"-")</f>
        <v>-</v>
      </c>
      <c r="F22" s="12">
        <f>IFERROR(VLOOKUP(CONCATENATE($A22,F$1),'Исх-увл.отчёт'!$A$2:$D$3000,4,FALSE),"-")</f>
        <v>8</v>
      </c>
      <c r="G22" s="12" t="str">
        <f>IFERROR(VLOOKUP(CONCATENATE($A22,G$1),'Исх-увл.отчёт'!$A$2:$D$3000,4,FALSE),"-")</f>
        <v>-</v>
      </c>
      <c r="H22" s="12" t="str">
        <f>IFERROR(VLOOKUP(CONCATENATE($A22,H$1),'Исх-увл.отчёт'!$A$2:$D$3000,4,FALSE),"-")</f>
        <v>-</v>
      </c>
      <c r="I22" s="12" t="str">
        <f>IFERROR(VLOOKUP(CONCATENATE($A22,I$1),'Исх-увл.отчёт'!$A$2:$D$3000,4,FALSE),"-")</f>
        <v>-</v>
      </c>
      <c r="J22" s="12" t="str">
        <f>IFERROR(VLOOKUP(CONCATENATE($A22,J$1),'Исх-увл.отчёт'!$A$2:$D$3000,4,FALSE),"-")</f>
        <v>-</v>
      </c>
      <c r="K22" s="12" t="str">
        <f>IFERROR(VLOOKUP(CONCATENATE($A22,K$1),'Исх-увл.отчёт'!$A$2:$D$3000,4,FALSE),"-")</f>
        <v>-</v>
      </c>
      <c r="L22" s="12">
        <f>IFERROR(VLOOKUP(CONCATENATE($A22,L$1),'Исх-увл.отчёт'!$A$2:$D$3000,4,FALSE),"-")</f>
        <v>7</v>
      </c>
      <c r="M22" s="12" t="str">
        <f>IFERROR(VLOOKUP(CONCATENATE($A22,M$1),'Исх-увл.отчёт'!$A$2:$D$3000,4,FALSE),"-")</f>
        <v>-</v>
      </c>
      <c r="N22" s="12" t="str">
        <f>IFERROR(VLOOKUP(CONCATENATE($A22,N$1),'Исх-увл.отчёт'!$A$2:$D$3000,4,FALSE),"-")</f>
        <v>-</v>
      </c>
      <c r="O22" s="12" t="str">
        <f>IFERROR(VLOOKUP(CONCATENATE($A22,O$1),'Исх-увл.отчёт'!$A$2:$D$3000,4,FALSE),"-")</f>
        <v>-</v>
      </c>
      <c r="P22" s="12" t="str">
        <f>IFERROR(VLOOKUP(CONCATENATE($A22,P$1),'Исх-увл.отчёт'!$A$2:$D$3000,4,FALSE),"-")</f>
        <v>-</v>
      </c>
      <c r="Q22" s="12" t="str">
        <f>IFERROR(VLOOKUP(CONCATENATE($A22,Q$1),'Исх-увл.отчёт'!$A$2:$D$3000,4,FALSE),"-")</f>
        <v>-</v>
      </c>
      <c r="R22" s="12" t="str">
        <f>IFERROR(VLOOKUP(CONCATENATE($A22,R$1),'Исх-увл.отчёт'!$A$2:$D$3000,4,FALSE),"-")</f>
        <v>-</v>
      </c>
      <c r="S22" s="12" t="str">
        <f>IFERROR(VLOOKUP(CONCATENATE($A22,S$1),'Исх-увл.отчёт'!$A$2:$D$3000,4,FALSE),"-")</f>
        <v>-</v>
      </c>
      <c r="T22" s="12" t="str">
        <f>IFERROR(VLOOKUP(CONCATENATE($A22,T$1),'Исх-увл.отчёт'!$A$2:$D$3000,4,FALSE),"-")</f>
        <v>-</v>
      </c>
      <c r="U22" s="12" t="str">
        <f>IFERROR(VLOOKUP(CONCATENATE($A22,U$1),'Исх-увл.отчёт'!$A$2:$D$3000,4,FALSE),"-")</f>
        <v>-</v>
      </c>
      <c r="V22" s="12" t="str">
        <f>IFERROR(VLOOKUP(CONCATENATE($A22,V$1),'Исх-увл.отчёт'!$A$2:$D$3000,4,FALSE),"-")</f>
        <v>-</v>
      </c>
      <c r="W22" s="12" t="str">
        <f>IFERROR(VLOOKUP(CONCATENATE($A22,W$1),'Исх-увл.отчёт'!$A$2:$D$3000,4,FALSE),"-")</f>
        <v>-</v>
      </c>
      <c r="X22" s="12" t="str">
        <f>IFERROR(VLOOKUP(CONCATENATE($A22,X$1),'Исх-увл.отчёт'!$A$2:$D$3000,4,FALSE),"-")</f>
        <v>-</v>
      </c>
      <c r="Y22" s="12" t="str">
        <f>IFERROR(VLOOKUP(CONCATENATE($A22,Y$1),'Исх-увл.отчёт'!$A$2:$D$3000,4,FALSE),"-")</f>
        <v>-</v>
      </c>
      <c r="Z22" s="12" t="str">
        <f>IFERROR(VLOOKUP(CONCATENATE($A22,Z$1),'Исх-увл.отчёт'!$A$2:$D$3000,4,FALSE),"-")</f>
        <v>-</v>
      </c>
      <c r="AA22" s="12" t="str">
        <f>IFERROR(VLOOKUP(CONCATENATE($A22,AA$1),'Исх-увл.отчёт'!$A$2:$D$3000,4,FALSE),"-")</f>
        <v>-</v>
      </c>
      <c r="AB22" s="12" t="str">
        <f>IFERROR(VLOOKUP(CONCATENATE($A22,AB$1),'Исх-увл.отчёт'!$A$2:$D$3000,4,FALSE),"-")</f>
        <v>-</v>
      </c>
      <c r="AC22" s="12" t="str">
        <f>IFERROR(VLOOKUP(CONCATENATE($A22,AC$1),'Исх-увл.отчёт'!$A$2:$D$3000,4,FALSE),"-")</f>
        <v>-</v>
      </c>
      <c r="AD22" s="12" t="str">
        <f>IFERROR(VLOOKUP(CONCATENATE($A22,AD$1),'Исх-увл.отчёт'!$A$2:$D$3000,4,FALSE),"-")</f>
        <v>-</v>
      </c>
      <c r="AE22" s="12" t="str">
        <f>IFERROR(VLOOKUP(CONCATENATE($A22,AE$1),'Исх-увл.отчёт'!$A$2:$D$3000,4,FALSE),"-")</f>
        <v>-</v>
      </c>
      <c r="AF22" s="12" t="str">
        <f>IFERROR(VLOOKUP(CONCATENATE($A22,AF$1),'Исх-увл.отчёт'!$A$2:$D$3000,4,FALSE),"-")</f>
        <v>-</v>
      </c>
      <c r="AG22" s="12" t="str">
        <f>IFERROR(VLOOKUP(CONCATENATE($A22,AG$1),'Исх-увл.отчёт'!$A$2:$D$3000,4,FALSE),"-")</f>
        <v>-</v>
      </c>
      <c r="AH22" s="12" t="str">
        <f>IFERROR(VLOOKUP(CONCATENATE($A22,AH$1),'Исх-увл.отчёт'!$A$2:$D$3000,4,FALSE),"-")</f>
        <v>-</v>
      </c>
      <c r="AI22" s="12" t="str">
        <f>IFERROR(VLOOKUP(CONCATENATE($A22,AI$1),'Исх-увл.отчёт'!$A$2:$D$3000,4,FALSE),"-")</f>
        <v>-</v>
      </c>
      <c r="AJ22" s="12" t="str">
        <f>IFERROR(VLOOKUP(CONCATENATE($A22,AJ$1),'Исх-увл.отчёт'!$A$2:$D$3000,4,FALSE),"-")</f>
        <v>-</v>
      </c>
      <c r="AK22" s="12">
        <f>IFERROR(VLOOKUP(CONCATENATE($A22,AK$1),'Исх-увл.отчёт'!$A$2:$D$3000,4,FALSE),"-")</f>
        <v>7</v>
      </c>
      <c r="AL22" s="12" t="str">
        <f>IFERROR(VLOOKUP(CONCATENATE($A22,AL$1),'Исх-увл.отчёт'!$A$2:$D$3000,4,FALSE),"-")</f>
        <v>-</v>
      </c>
      <c r="AM22" s="12" t="str">
        <f>IFERROR(VLOOKUP(CONCATENATE($A22,AM$1),'Исх-увл.отчёт'!$A$2:$D$3000,4,FALSE),"-")</f>
        <v>-</v>
      </c>
      <c r="AN22" s="12" t="str">
        <f>IFERROR(VLOOKUP(CONCATENATE($A22,AN$1),'Исх-увл.отчёт'!$A$2:$D$3000,4,FALSE),"-")</f>
        <v>-</v>
      </c>
      <c r="AO22" s="12" t="str">
        <f>IFERROR(VLOOKUP(CONCATENATE($A22,AO$1),'Исх-увл.отчёт'!$A$2:$D$3000,4,FALSE),"-")</f>
        <v>-</v>
      </c>
      <c r="AP22" s="13">
        <f t="shared" si="0"/>
        <v>3</v>
      </c>
      <c r="AQ22" s="88">
        <f t="shared" si="1"/>
        <v>7.333333333333333</v>
      </c>
      <c r="AR22" s="12"/>
    </row>
    <row r="23" spans="1:44">
      <c r="A23" s="41">
        <f t="shared" si="2"/>
        <v>21</v>
      </c>
      <c r="B23" s="12" t="str">
        <f>IFERROR(VLOOKUP(CONCATENATE($A23,B$1),'Исх-увл.отчёт'!$A$2:$D$3000,4,FALSE),"-")</f>
        <v>-</v>
      </c>
      <c r="C23" s="12" t="str">
        <f>IFERROR(VLOOKUP(CONCATENATE($A23,C$1),'Исх-увл.отчёт'!$A$2:$D$3000,4,FALSE),"-")</f>
        <v>-</v>
      </c>
      <c r="D23" s="12" t="str">
        <f>IFERROR(VLOOKUP(CONCATENATE($A23,D$1),'Исх-увл.отчёт'!$A$2:$D$3000,4,FALSE),"-")</f>
        <v>-</v>
      </c>
      <c r="E23" s="12" t="str">
        <f>IFERROR(VLOOKUP(CONCATENATE($A23,E$1),'Исх-увл.отчёт'!$A$2:$D$3000,4,FALSE),"-")</f>
        <v>-</v>
      </c>
      <c r="F23" s="12" t="str">
        <f>IFERROR(VLOOKUP(CONCATENATE($A23,F$1),'Исх-увл.отчёт'!$A$2:$D$3000,4,FALSE),"-")</f>
        <v>-</v>
      </c>
      <c r="G23" s="12" t="str">
        <f>IFERROR(VLOOKUP(CONCATENATE($A23,G$1),'Исх-увл.отчёт'!$A$2:$D$3000,4,FALSE),"-")</f>
        <v>-</v>
      </c>
      <c r="H23" s="12" t="str">
        <f>IFERROR(VLOOKUP(CONCATENATE($A23,H$1),'Исх-увл.отчёт'!$A$2:$D$3000,4,FALSE),"-")</f>
        <v>-</v>
      </c>
      <c r="I23" s="12" t="str">
        <f>IFERROR(VLOOKUP(CONCATENATE($A23,I$1),'Исх-увл.отчёт'!$A$2:$D$3000,4,FALSE),"-")</f>
        <v>-</v>
      </c>
      <c r="J23" s="12" t="str">
        <f>IFERROR(VLOOKUP(CONCATENATE($A23,J$1),'Исх-увл.отчёт'!$A$2:$D$3000,4,FALSE),"-")</f>
        <v>-</v>
      </c>
      <c r="K23" s="12" t="str">
        <f>IFERROR(VLOOKUP(CONCATENATE($A23,K$1),'Исх-увл.отчёт'!$A$2:$D$3000,4,FALSE),"-")</f>
        <v>-</v>
      </c>
      <c r="L23" s="12" t="str">
        <f>IFERROR(VLOOKUP(CONCATENATE($A23,L$1),'Исх-увл.отчёт'!$A$2:$D$3000,4,FALSE),"-")</f>
        <v>-</v>
      </c>
      <c r="M23" s="12" t="str">
        <f>IFERROR(VLOOKUP(CONCATENATE($A23,M$1),'Исх-увл.отчёт'!$A$2:$D$3000,4,FALSE),"-")</f>
        <v>-</v>
      </c>
      <c r="N23" s="12" t="str">
        <f>IFERROR(VLOOKUP(CONCATENATE($A23,N$1),'Исх-увл.отчёт'!$A$2:$D$3000,4,FALSE),"-")</f>
        <v>-</v>
      </c>
      <c r="O23" s="12" t="str">
        <f>IFERROR(VLOOKUP(CONCATENATE($A23,O$1),'Исх-увл.отчёт'!$A$2:$D$3000,4,FALSE),"-")</f>
        <v>-</v>
      </c>
      <c r="P23" s="12" t="str">
        <f>IFERROR(VLOOKUP(CONCATENATE($A23,P$1),'Исх-увл.отчёт'!$A$2:$D$3000,4,FALSE),"-")</f>
        <v>-</v>
      </c>
      <c r="Q23" s="12" t="str">
        <f>IFERROR(VLOOKUP(CONCATENATE($A23,Q$1),'Исх-увл.отчёт'!$A$2:$D$3000,4,FALSE),"-")</f>
        <v>-</v>
      </c>
      <c r="R23" s="12" t="str">
        <f>IFERROR(VLOOKUP(CONCATENATE($A23,R$1),'Исх-увл.отчёт'!$A$2:$D$3000,4,FALSE),"-")</f>
        <v>-</v>
      </c>
      <c r="S23" s="12" t="str">
        <f>IFERROR(VLOOKUP(CONCATENATE($A23,S$1),'Исх-увл.отчёт'!$A$2:$D$3000,4,FALSE),"-")</f>
        <v>-</v>
      </c>
      <c r="T23" s="12" t="str">
        <f>IFERROR(VLOOKUP(CONCATENATE($A23,T$1),'Исх-увл.отчёт'!$A$2:$D$3000,4,FALSE),"-")</f>
        <v>-</v>
      </c>
      <c r="U23" s="12" t="str">
        <f>IFERROR(VLOOKUP(CONCATENATE($A23,U$1),'Исх-увл.отчёт'!$A$2:$D$3000,4,FALSE),"-")</f>
        <v>-</v>
      </c>
      <c r="V23" s="12" t="str">
        <f>IFERROR(VLOOKUP(CONCATENATE($A23,V$1),'Исх-увл.отчёт'!$A$2:$D$3000,4,FALSE),"-")</f>
        <v>-</v>
      </c>
      <c r="W23" s="12" t="str">
        <f>IFERROR(VLOOKUP(CONCATENATE($A23,W$1),'Исх-увл.отчёт'!$A$2:$D$3000,4,FALSE),"-")</f>
        <v>-</v>
      </c>
      <c r="X23" s="12" t="str">
        <f>IFERROR(VLOOKUP(CONCATENATE($A23,X$1),'Исх-увл.отчёт'!$A$2:$D$3000,4,FALSE),"-")</f>
        <v>-</v>
      </c>
      <c r="Y23" s="12" t="str">
        <f>IFERROR(VLOOKUP(CONCATENATE($A23,Y$1),'Исх-увл.отчёт'!$A$2:$D$3000,4,FALSE),"-")</f>
        <v>-</v>
      </c>
      <c r="Z23" s="12" t="str">
        <f>IFERROR(VLOOKUP(CONCATENATE($A23,Z$1),'Исх-увл.отчёт'!$A$2:$D$3000,4,FALSE),"-")</f>
        <v>-</v>
      </c>
      <c r="AA23" s="12" t="str">
        <f>IFERROR(VLOOKUP(CONCATENATE($A23,AA$1),'Исх-увл.отчёт'!$A$2:$D$3000,4,FALSE),"-")</f>
        <v>-</v>
      </c>
      <c r="AB23" s="12" t="str">
        <f>IFERROR(VLOOKUP(CONCATENATE($A23,AB$1),'Исх-увл.отчёт'!$A$2:$D$3000,4,FALSE),"-")</f>
        <v>-</v>
      </c>
      <c r="AC23" s="12" t="str">
        <f>IFERROR(VLOOKUP(CONCATENATE($A23,AC$1),'Исх-увл.отчёт'!$A$2:$D$3000,4,FALSE),"-")</f>
        <v>-</v>
      </c>
      <c r="AD23" s="12" t="str">
        <f>IFERROR(VLOOKUP(CONCATENATE($A23,AD$1),'Исх-увл.отчёт'!$A$2:$D$3000,4,FALSE),"-")</f>
        <v>-</v>
      </c>
      <c r="AE23" s="12" t="str">
        <f>IFERROR(VLOOKUP(CONCATENATE($A23,AE$1),'Исх-увл.отчёт'!$A$2:$D$3000,4,FALSE),"-")</f>
        <v>-</v>
      </c>
      <c r="AF23" s="12" t="str">
        <f>IFERROR(VLOOKUP(CONCATENATE($A23,AF$1),'Исх-увл.отчёт'!$A$2:$D$3000,4,FALSE),"-")</f>
        <v>-</v>
      </c>
      <c r="AG23" s="12" t="str">
        <f>IFERROR(VLOOKUP(CONCATENATE($A23,AG$1),'Исх-увл.отчёт'!$A$2:$D$3000,4,FALSE),"-")</f>
        <v>-</v>
      </c>
      <c r="AH23" s="12" t="str">
        <f>IFERROR(VLOOKUP(CONCATENATE($A23,AH$1),'Исх-увл.отчёт'!$A$2:$D$3000,4,FALSE),"-")</f>
        <v>-</v>
      </c>
      <c r="AI23" s="12" t="str">
        <f>IFERROR(VLOOKUP(CONCATENATE($A23,AI$1),'Исх-увл.отчёт'!$A$2:$D$3000,4,FALSE),"-")</f>
        <v>-</v>
      </c>
      <c r="AJ23" s="12" t="str">
        <f>IFERROR(VLOOKUP(CONCATENATE($A23,AJ$1),'Исх-увл.отчёт'!$A$2:$D$3000,4,FALSE),"-")</f>
        <v>-</v>
      </c>
      <c r="AK23" s="12" t="str">
        <f>IFERROR(VLOOKUP(CONCATENATE($A23,AK$1),'Исх-увл.отчёт'!$A$2:$D$3000,4,FALSE),"-")</f>
        <v>-</v>
      </c>
      <c r="AL23" s="12" t="str">
        <f>IFERROR(VLOOKUP(CONCATENATE($A23,AL$1),'Исх-увл.отчёт'!$A$2:$D$3000,4,FALSE),"-")</f>
        <v>-</v>
      </c>
      <c r="AM23" s="12" t="str">
        <f>IFERROR(VLOOKUP(CONCATENATE($A23,AM$1),'Исх-увл.отчёт'!$A$2:$D$3000,4,FALSE),"-")</f>
        <v>-</v>
      </c>
      <c r="AN23" s="12" t="str">
        <f>IFERROR(VLOOKUP(CONCATENATE($A23,AN$1),'Исх-увл.отчёт'!$A$2:$D$3000,4,FALSE),"-")</f>
        <v>-</v>
      </c>
      <c r="AO23" s="12" t="str">
        <f>IFERROR(VLOOKUP(CONCATENATE($A23,AO$1),'Исх-увл.отчёт'!$A$2:$D$3000,4,FALSE),"-")</f>
        <v>-</v>
      </c>
      <c r="AP23" s="13">
        <f t="shared" si="0"/>
        <v>0</v>
      </c>
      <c r="AQ23" s="88" t="str">
        <f t="shared" si="1"/>
        <v>-</v>
      </c>
      <c r="AR23" s="12"/>
    </row>
    <row r="24" spans="1:44">
      <c r="A24" s="41">
        <f t="shared" si="2"/>
        <v>22</v>
      </c>
      <c r="B24" s="12" t="str">
        <f>IFERROR(VLOOKUP(CONCATENATE($A24,B$1),'Исх-увл.отчёт'!$A$2:$D$3000,4,FALSE),"-")</f>
        <v>-</v>
      </c>
      <c r="C24" s="12" t="str">
        <f>IFERROR(VLOOKUP(CONCATENATE($A24,C$1),'Исх-увл.отчёт'!$A$2:$D$3000,4,FALSE),"-")</f>
        <v>-</v>
      </c>
      <c r="D24" s="12" t="str">
        <f>IFERROR(VLOOKUP(CONCATENATE($A24,D$1),'Исх-увл.отчёт'!$A$2:$D$3000,4,FALSE),"-")</f>
        <v>-</v>
      </c>
      <c r="E24" s="12" t="str">
        <f>IFERROR(VLOOKUP(CONCATENATE($A24,E$1),'Исх-увл.отчёт'!$A$2:$D$3000,4,FALSE),"-")</f>
        <v>-</v>
      </c>
      <c r="F24" s="12">
        <f>IFERROR(VLOOKUP(CONCATENATE($A24,F$1),'Исх-увл.отчёт'!$A$2:$D$3000,4,FALSE),"-")</f>
        <v>7</v>
      </c>
      <c r="G24" s="12" t="str">
        <f>IFERROR(VLOOKUP(CONCATENATE($A24,G$1),'Исх-увл.отчёт'!$A$2:$D$3000,4,FALSE),"-")</f>
        <v>-</v>
      </c>
      <c r="H24" s="12" t="str">
        <f>IFERROR(VLOOKUP(CONCATENATE($A24,H$1),'Исх-увл.отчёт'!$A$2:$D$3000,4,FALSE),"-")</f>
        <v>-</v>
      </c>
      <c r="I24" s="12" t="str">
        <f>IFERROR(VLOOKUP(CONCATENATE($A24,I$1),'Исх-увл.отчёт'!$A$2:$D$3000,4,FALSE),"-")</f>
        <v>-</v>
      </c>
      <c r="J24" s="12" t="str">
        <f>IFERROR(VLOOKUP(CONCATENATE($A24,J$1),'Исх-увл.отчёт'!$A$2:$D$3000,4,FALSE),"-")</f>
        <v>-</v>
      </c>
      <c r="K24" s="12" t="str">
        <f>IFERROR(VLOOKUP(CONCATENATE($A24,K$1),'Исх-увл.отчёт'!$A$2:$D$3000,4,FALSE),"-")</f>
        <v>-</v>
      </c>
      <c r="L24" s="12" t="str">
        <f>IFERROR(VLOOKUP(CONCATENATE($A24,L$1),'Исх-увл.отчёт'!$A$2:$D$3000,4,FALSE),"-")</f>
        <v>-</v>
      </c>
      <c r="M24" s="12" t="str">
        <f>IFERROR(VLOOKUP(CONCATENATE($A24,M$1),'Исх-увл.отчёт'!$A$2:$D$3000,4,FALSE),"-")</f>
        <v>-</v>
      </c>
      <c r="N24" s="12" t="str">
        <f>IFERROR(VLOOKUP(CONCATENATE($A24,N$1),'Исх-увл.отчёт'!$A$2:$D$3000,4,FALSE),"-")</f>
        <v>-</v>
      </c>
      <c r="O24" s="12" t="str">
        <f>IFERROR(VLOOKUP(CONCATENATE($A24,O$1),'Исх-увл.отчёт'!$A$2:$D$3000,4,FALSE),"-")</f>
        <v>-</v>
      </c>
      <c r="P24" s="12" t="str">
        <f>IFERROR(VLOOKUP(CONCATENATE($A24,P$1),'Исх-увл.отчёт'!$A$2:$D$3000,4,FALSE),"-")</f>
        <v>-</v>
      </c>
      <c r="Q24" s="12">
        <f>IFERROR(VLOOKUP(CONCATENATE($A24,Q$1),'Исх-увл.отчёт'!$A$2:$D$3000,4,FALSE),"-")</f>
        <v>8</v>
      </c>
      <c r="R24" s="12" t="str">
        <f>IFERROR(VLOOKUP(CONCATENATE($A24,R$1),'Исх-увл.отчёт'!$A$2:$D$3000,4,FALSE),"-")</f>
        <v>-</v>
      </c>
      <c r="S24" s="12" t="str">
        <f>IFERROR(VLOOKUP(CONCATENATE($A24,S$1),'Исх-увл.отчёт'!$A$2:$D$3000,4,FALSE),"-")</f>
        <v>-</v>
      </c>
      <c r="T24" s="12" t="str">
        <f>IFERROR(VLOOKUP(CONCATENATE($A24,T$1),'Исх-увл.отчёт'!$A$2:$D$3000,4,FALSE),"-")</f>
        <v>-</v>
      </c>
      <c r="U24" s="12" t="str">
        <f>IFERROR(VLOOKUP(CONCATENATE($A24,U$1),'Исх-увл.отчёт'!$A$2:$D$3000,4,FALSE),"-")</f>
        <v>-</v>
      </c>
      <c r="V24" s="12" t="str">
        <f>IFERROR(VLOOKUP(CONCATENATE($A24,V$1),'Исх-увл.отчёт'!$A$2:$D$3000,4,FALSE),"-")</f>
        <v>-</v>
      </c>
      <c r="W24" s="12" t="str">
        <f>IFERROR(VLOOKUP(CONCATENATE($A24,W$1),'Исх-увл.отчёт'!$A$2:$D$3000,4,FALSE),"-")</f>
        <v>-</v>
      </c>
      <c r="X24" s="12" t="str">
        <f>IFERROR(VLOOKUP(CONCATENATE($A24,X$1),'Исх-увл.отчёт'!$A$2:$D$3000,4,FALSE),"-")</f>
        <v>-</v>
      </c>
      <c r="Y24" s="12" t="str">
        <f>IFERROR(VLOOKUP(CONCATENATE($A24,Y$1),'Исх-увл.отчёт'!$A$2:$D$3000,4,FALSE),"-")</f>
        <v>-</v>
      </c>
      <c r="Z24" s="12" t="str">
        <f>IFERROR(VLOOKUP(CONCATENATE($A24,Z$1),'Исх-увл.отчёт'!$A$2:$D$3000,4,FALSE),"-")</f>
        <v>-</v>
      </c>
      <c r="AA24" s="12" t="str">
        <f>IFERROR(VLOOKUP(CONCATENATE($A24,AA$1),'Исх-увл.отчёт'!$A$2:$D$3000,4,FALSE),"-")</f>
        <v>-</v>
      </c>
      <c r="AB24" s="12" t="str">
        <f>IFERROR(VLOOKUP(CONCATENATE($A24,AB$1),'Исх-увл.отчёт'!$A$2:$D$3000,4,FALSE),"-")</f>
        <v>-</v>
      </c>
      <c r="AC24" s="12" t="str">
        <f>IFERROR(VLOOKUP(CONCATENATE($A24,AC$1),'Исх-увл.отчёт'!$A$2:$D$3000,4,FALSE),"-")</f>
        <v>-</v>
      </c>
      <c r="AD24" s="12" t="str">
        <f>IFERROR(VLOOKUP(CONCATENATE($A24,AD$1),'Исх-увл.отчёт'!$A$2:$D$3000,4,FALSE),"-")</f>
        <v>-</v>
      </c>
      <c r="AE24" s="12" t="str">
        <f>IFERROR(VLOOKUP(CONCATENATE($A24,AE$1),'Исх-увл.отчёт'!$A$2:$D$3000,4,FALSE),"-")</f>
        <v>-</v>
      </c>
      <c r="AF24" s="12" t="str">
        <f>IFERROR(VLOOKUP(CONCATENATE($A24,AF$1),'Исх-увл.отчёт'!$A$2:$D$3000,4,FALSE),"-")</f>
        <v>-</v>
      </c>
      <c r="AG24" s="12" t="str">
        <f>IFERROR(VLOOKUP(CONCATENATE($A24,AG$1),'Исх-увл.отчёт'!$A$2:$D$3000,4,FALSE),"-")</f>
        <v>-</v>
      </c>
      <c r="AH24" s="12" t="str">
        <f>IFERROR(VLOOKUP(CONCATENATE($A24,AH$1),'Исх-увл.отчёт'!$A$2:$D$3000,4,FALSE),"-")</f>
        <v>-</v>
      </c>
      <c r="AI24" s="12" t="str">
        <f>IFERROR(VLOOKUP(CONCATENATE($A24,AI$1),'Исх-увл.отчёт'!$A$2:$D$3000,4,FALSE),"-")</f>
        <v>-</v>
      </c>
      <c r="AJ24" s="12" t="str">
        <f>IFERROR(VLOOKUP(CONCATENATE($A24,AJ$1),'Исх-увл.отчёт'!$A$2:$D$3000,4,FALSE),"-")</f>
        <v>-</v>
      </c>
      <c r="AK24" s="12">
        <f>IFERROR(VLOOKUP(CONCATENATE($A24,AK$1),'Исх-увл.отчёт'!$A$2:$D$3000,4,FALSE),"-")</f>
        <v>8</v>
      </c>
      <c r="AL24" s="12" t="str">
        <f>IFERROR(VLOOKUP(CONCATENATE($A24,AL$1),'Исх-увл.отчёт'!$A$2:$D$3000,4,FALSE),"-")</f>
        <v>-</v>
      </c>
      <c r="AM24" s="12" t="str">
        <f>IFERROR(VLOOKUP(CONCATENATE($A24,AM$1),'Исх-увл.отчёт'!$A$2:$D$3000,4,FALSE),"-")</f>
        <v>-</v>
      </c>
      <c r="AN24" s="12" t="str">
        <f>IFERROR(VLOOKUP(CONCATENATE($A24,AN$1),'Исх-увл.отчёт'!$A$2:$D$3000,4,FALSE),"-")</f>
        <v>-</v>
      </c>
      <c r="AO24" s="12" t="str">
        <f>IFERROR(VLOOKUP(CONCATENATE($A24,AO$1),'Исх-увл.отчёт'!$A$2:$D$3000,4,FALSE),"-")</f>
        <v>-</v>
      </c>
      <c r="AP24" s="13">
        <f t="shared" si="0"/>
        <v>3</v>
      </c>
      <c r="AQ24" s="88">
        <f t="shared" si="1"/>
        <v>7.666666666666667</v>
      </c>
      <c r="AR24" s="12"/>
    </row>
    <row r="25" spans="1:44">
      <c r="A25" s="41">
        <f t="shared" si="2"/>
        <v>23</v>
      </c>
      <c r="B25" s="12" t="str">
        <f>IFERROR(VLOOKUP(CONCATENATE($A25,B$1),'Исх-увл.отчёт'!$A$2:$D$3000,4,FALSE),"-")</f>
        <v>-</v>
      </c>
      <c r="C25" s="12" t="str">
        <f>IFERROR(VLOOKUP(CONCATENATE($A25,C$1),'Исх-увл.отчёт'!$A$2:$D$3000,4,FALSE),"-")</f>
        <v>-</v>
      </c>
      <c r="D25" s="12" t="str">
        <f>IFERROR(VLOOKUP(CONCATENATE($A25,D$1),'Исх-увл.отчёт'!$A$2:$D$3000,4,FALSE),"-")</f>
        <v>-</v>
      </c>
      <c r="E25" s="12" t="str">
        <f>IFERROR(VLOOKUP(CONCATENATE($A25,E$1),'Исх-увл.отчёт'!$A$2:$D$3000,4,FALSE),"-")</f>
        <v>-</v>
      </c>
      <c r="F25" s="12">
        <f>IFERROR(VLOOKUP(CONCATENATE($A25,F$1),'Исх-увл.отчёт'!$A$2:$D$3000,4,FALSE),"-")</f>
        <v>8</v>
      </c>
      <c r="G25" s="12" t="str">
        <f>IFERROR(VLOOKUP(CONCATENATE($A25,G$1),'Исх-увл.отчёт'!$A$2:$D$3000,4,FALSE),"-")</f>
        <v>-</v>
      </c>
      <c r="H25" s="12" t="str">
        <f>IFERROR(VLOOKUP(CONCATENATE($A25,H$1),'Исх-увл.отчёт'!$A$2:$D$3000,4,FALSE),"-")</f>
        <v>-</v>
      </c>
      <c r="I25" s="12" t="str">
        <f>IFERROR(VLOOKUP(CONCATENATE($A25,I$1),'Исх-увл.отчёт'!$A$2:$D$3000,4,FALSE),"-")</f>
        <v>-</v>
      </c>
      <c r="J25" s="12" t="str">
        <f>IFERROR(VLOOKUP(CONCATENATE($A25,J$1),'Исх-увл.отчёт'!$A$2:$D$3000,4,FALSE),"-")</f>
        <v>-</v>
      </c>
      <c r="K25" s="12" t="str">
        <f>IFERROR(VLOOKUP(CONCATENATE($A25,K$1),'Исх-увл.отчёт'!$A$2:$D$3000,4,FALSE),"-")</f>
        <v>-</v>
      </c>
      <c r="L25" s="12">
        <f>IFERROR(VLOOKUP(CONCATENATE($A25,L$1),'Исх-увл.отчёт'!$A$2:$D$3000,4,FALSE),"-")</f>
        <v>11</v>
      </c>
      <c r="M25" s="12">
        <f>IFERROR(VLOOKUP(CONCATENATE($A25,M$1),'Исх-увл.отчёт'!$A$2:$D$3000,4,FALSE),"-")</f>
        <v>9</v>
      </c>
      <c r="N25" s="12" t="str">
        <f>IFERROR(VLOOKUP(CONCATENATE($A25,N$1),'Исх-увл.отчёт'!$A$2:$D$3000,4,FALSE),"-")</f>
        <v>-</v>
      </c>
      <c r="O25" s="12" t="str">
        <f>IFERROR(VLOOKUP(CONCATENATE($A25,O$1),'Исх-увл.отчёт'!$A$2:$D$3000,4,FALSE),"-")</f>
        <v>-</v>
      </c>
      <c r="P25" s="12" t="str">
        <f>IFERROR(VLOOKUP(CONCATENATE($A25,P$1),'Исх-увл.отчёт'!$A$2:$D$3000,4,FALSE),"-")</f>
        <v>-</v>
      </c>
      <c r="Q25" s="12">
        <f>IFERROR(VLOOKUP(CONCATENATE($A25,Q$1),'Исх-увл.отчёт'!$A$2:$D$3000,4,FALSE),"-")</f>
        <v>9</v>
      </c>
      <c r="R25" s="12" t="str">
        <f>IFERROR(VLOOKUP(CONCATENATE($A25,R$1),'Исх-увл.отчёт'!$A$2:$D$3000,4,FALSE),"-")</f>
        <v>-</v>
      </c>
      <c r="S25" s="12" t="str">
        <f>IFERROR(VLOOKUP(CONCATENATE($A25,S$1),'Исх-увл.отчёт'!$A$2:$D$3000,4,FALSE),"-")</f>
        <v>-</v>
      </c>
      <c r="T25" s="12" t="str">
        <f>IFERROR(VLOOKUP(CONCATENATE($A25,T$1),'Исх-увл.отчёт'!$A$2:$D$3000,4,FALSE),"-")</f>
        <v>-</v>
      </c>
      <c r="U25" s="12" t="str">
        <f>IFERROR(VLOOKUP(CONCATENATE($A25,U$1),'Исх-увл.отчёт'!$A$2:$D$3000,4,FALSE),"-")</f>
        <v>-</v>
      </c>
      <c r="V25" s="12" t="str">
        <f>IFERROR(VLOOKUP(CONCATENATE($A25,V$1),'Исх-увл.отчёт'!$A$2:$D$3000,4,FALSE),"-")</f>
        <v>-</v>
      </c>
      <c r="W25" s="12" t="str">
        <f>IFERROR(VLOOKUP(CONCATENATE($A25,W$1),'Исх-увл.отчёт'!$A$2:$D$3000,4,FALSE),"-")</f>
        <v>-</v>
      </c>
      <c r="X25" s="12" t="str">
        <f>IFERROR(VLOOKUP(CONCATENATE($A25,X$1),'Исх-увл.отчёт'!$A$2:$D$3000,4,FALSE),"-")</f>
        <v>-</v>
      </c>
      <c r="Y25" s="12" t="str">
        <f>IFERROR(VLOOKUP(CONCATENATE($A25,Y$1),'Исх-увл.отчёт'!$A$2:$D$3000,4,FALSE),"-")</f>
        <v>-</v>
      </c>
      <c r="Z25" s="12" t="str">
        <f>IFERROR(VLOOKUP(CONCATENATE($A25,Z$1),'Исх-увл.отчёт'!$A$2:$D$3000,4,FALSE),"-")</f>
        <v>-</v>
      </c>
      <c r="AA25" s="12" t="str">
        <f>IFERROR(VLOOKUP(CONCATENATE($A25,AA$1),'Исх-увл.отчёт'!$A$2:$D$3000,4,FALSE),"-")</f>
        <v>-</v>
      </c>
      <c r="AB25" s="12" t="str">
        <f>IFERROR(VLOOKUP(CONCATENATE($A25,AB$1),'Исх-увл.отчёт'!$A$2:$D$3000,4,FALSE),"-")</f>
        <v>-</v>
      </c>
      <c r="AC25" s="12" t="str">
        <f>IFERROR(VLOOKUP(CONCATENATE($A25,AC$1),'Исх-увл.отчёт'!$A$2:$D$3000,4,FALSE),"-")</f>
        <v>-</v>
      </c>
      <c r="AD25" s="12" t="str">
        <f>IFERROR(VLOOKUP(CONCATENATE($A25,AD$1),'Исх-увл.отчёт'!$A$2:$D$3000,4,FALSE),"-")</f>
        <v>-</v>
      </c>
      <c r="AE25" s="12" t="str">
        <f>IFERROR(VLOOKUP(CONCATENATE($A25,AE$1),'Исх-увл.отчёт'!$A$2:$D$3000,4,FALSE),"-")</f>
        <v>-</v>
      </c>
      <c r="AF25" s="12" t="str">
        <f>IFERROR(VLOOKUP(CONCATENATE($A25,AF$1),'Исх-увл.отчёт'!$A$2:$D$3000,4,FALSE),"-")</f>
        <v>-</v>
      </c>
      <c r="AG25" s="12" t="str">
        <f>IFERROR(VLOOKUP(CONCATENATE($A25,AG$1),'Исх-увл.отчёт'!$A$2:$D$3000,4,FALSE),"-")</f>
        <v>-</v>
      </c>
      <c r="AH25" s="12" t="str">
        <f>IFERROR(VLOOKUP(CONCATENATE($A25,AH$1),'Исх-увл.отчёт'!$A$2:$D$3000,4,FALSE),"-")</f>
        <v>-</v>
      </c>
      <c r="AI25" s="12" t="str">
        <f>IFERROR(VLOOKUP(CONCATENATE($A25,AI$1),'Исх-увл.отчёт'!$A$2:$D$3000,4,FALSE),"-")</f>
        <v>-</v>
      </c>
      <c r="AJ25" s="12" t="str">
        <f>IFERROR(VLOOKUP(CONCATENATE($A25,AJ$1),'Исх-увл.отчёт'!$A$2:$D$3000,4,FALSE),"-")</f>
        <v>-</v>
      </c>
      <c r="AK25" s="12">
        <f>IFERROR(VLOOKUP(CONCATENATE($A25,AK$1),'Исх-увл.отчёт'!$A$2:$D$3000,4,FALSE),"-")</f>
        <v>10</v>
      </c>
      <c r="AL25" s="12" t="str">
        <f>IFERROR(VLOOKUP(CONCATENATE($A25,AL$1),'Исх-увл.отчёт'!$A$2:$D$3000,4,FALSE),"-")</f>
        <v>-</v>
      </c>
      <c r="AM25" s="12" t="str">
        <f>IFERROR(VLOOKUP(CONCATENATE($A25,AM$1),'Исх-увл.отчёт'!$A$2:$D$3000,4,FALSE),"-")</f>
        <v>-</v>
      </c>
      <c r="AN25" s="12" t="str">
        <f>IFERROR(VLOOKUP(CONCATENATE($A25,AN$1),'Исх-увл.отчёт'!$A$2:$D$3000,4,FALSE),"-")</f>
        <v>-</v>
      </c>
      <c r="AO25" s="12" t="str">
        <f>IFERROR(VLOOKUP(CONCATENATE($A25,AO$1),'Исх-увл.отчёт'!$A$2:$D$3000,4,FALSE),"-")</f>
        <v>-</v>
      </c>
      <c r="AP25" s="13">
        <f t="shared" si="0"/>
        <v>5</v>
      </c>
      <c r="AQ25" s="88">
        <f t="shared" si="1"/>
        <v>9.4</v>
      </c>
      <c r="AR25" s="12"/>
    </row>
    <row r="26" spans="1:44">
      <c r="A26" s="41">
        <f t="shared" si="2"/>
        <v>24</v>
      </c>
      <c r="B26" s="12" t="str">
        <f>IFERROR(VLOOKUP(CONCATENATE($A26,B$1),'Исх-увл.отчёт'!$A$2:$D$3000,4,FALSE),"-")</f>
        <v>-</v>
      </c>
      <c r="C26" s="12" t="str">
        <f>IFERROR(VLOOKUP(CONCATENATE($A26,C$1),'Исх-увл.отчёт'!$A$2:$D$3000,4,FALSE),"-")</f>
        <v>-</v>
      </c>
      <c r="D26" s="12" t="str">
        <f>IFERROR(VLOOKUP(CONCATENATE($A26,D$1),'Исх-увл.отчёт'!$A$2:$D$3000,4,FALSE),"-")</f>
        <v>-</v>
      </c>
      <c r="E26" s="12" t="str">
        <f>IFERROR(VLOOKUP(CONCATENATE($A26,E$1),'Исх-увл.отчёт'!$A$2:$D$3000,4,FALSE),"-")</f>
        <v>-</v>
      </c>
      <c r="F26" s="12">
        <f>IFERROR(VLOOKUP(CONCATENATE($A26,F$1),'Исх-увл.отчёт'!$A$2:$D$3000,4,FALSE),"-")</f>
        <v>7</v>
      </c>
      <c r="G26" s="12" t="str">
        <f>IFERROR(VLOOKUP(CONCATENATE($A26,G$1),'Исх-увл.отчёт'!$A$2:$D$3000,4,FALSE),"-")</f>
        <v>-</v>
      </c>
      <c r="H26" s="12" t="str">
        <f>IFERROR(VLOOKUP(CONCATENATE($A26,H$1),'Исх-увл.отчёт'!$A$2:$D$3000,4,FALSE),"-")</f>
        <v>-</v>
      </c>
      <c r="I26" s="12" t="str">
        <f>IFERROR(VLOOKUP(CONCATENATE($A26,I$1),'Исх-увл.отчёт'!$A$2:$D$3000,4,FALSE),"-")</f>
        <v>-</v>
      </c>
      <c r="J26" s="12" t="str">
        <f>IFERROR(VLOOKUP(CONCATENATE($A26,J$1),'Исх-увл.отчёт'!$A$2:$D$3000,4,FALSE),"-")</f>
        <v>-</v>
      </c>
      <c r="K26" s="12" t="str">
        <f>IFERROR(VLOOKUP(CONCATENATE($A26,K$1),'Исх-увл.отчёт'!$A$2:$D$3000,4,FALSE),"-")</f>
        <v>-</v>
      </c>
      <c r="L26" s="12" t="str">
        <f>IFERROR(VLOOKUP(CONCATENATE($A26,L$1),'Исх-увл.отчёт'!$A$2:$D$3000,4,FALSE),"-")</f>
        <v>-</v>
      </c>
      <c r="M26" s="12">
        <f>IFERROR(VLOOKUP(CONCATENATE($A26,M$1),'Исх-увл.отчёт'!$A$2:$D$3000,4,FALSE),"-")</f>
        <v>7</v>
      </c>
      <c r="N26" s="12" t="str">
        <f>IFERROR(VLOOKUP(CONCATENATE($A26,N$1),'Исх-увл.отчёт'!$A$2:$D$3000,4,FALSE),"-")</f>
        <v>-</v>
      </c>
      <c r="O26" s="12" t="str">
        <f>IFERROR(VLOOKUP(CONCATENATE($A26,O$1),'Исх-увл.отчёт'!$A$2:$D$3000,4,FALSE),"-")</f>
        <v>-</v>
      </c>
      <c r="P26" s="12" t="str">
        <f>IFERROR(VLOOKUP(CONCATENATE($A26,P$1),'Исх-увл.отчёт'!$A$2:$D$3000,4,FALSE),"-")</f>
        <v>-</v>
      </c>
      <c r="Q26" s="12">
        <f>IFERROR(VLOOKUP(CONCATENATE($A26,Q$1),'Исх-увл.отчёт'!$A$2:$D$3000,4,FALSE),"-")</f>
        <v>9</v>
      </c>
      <c r="R26" s="12" t="str">
        <f>IFERROR(VLOOKUP(CONCATENATE($A26,R$1),'Исх-увл.отчёт'!$A$2:$D$3000,4,FALSE),"-")</f>
        <v>-</v>
      </c>
      <c r="S26" s="12" t="str">
        <f>IFERROR(VLOOKUP(CONCATENATE($A26,S$1),'Исх-увл.отчёт'!$A$2:$D$3000,4,FALSE),"-")</f>
        <v>-</v>
      </c>
      <c r="T26" s="12" t="str">
        <f>IFERROR(VLOOKUP(CONCATENATE($A26,T$1),'Исх-увл.отчёт'!$A$2:$D$3000,4,FALSE),"-")</f>
        <v>-</v>
      </c>
      <c r="U26" s="12" t="str">
        <f>IFERROR(VLOOKUP(CONCATENATE($A26,U$1),'Исх-увл.отчёт'!$A$2:$D$3000,4,FALSE),"-")</f>
        <v>-</v>
      </c>
      <c r="V26" s="12" t="str">
        <f>IFERROR(VLOOKUP(CONCATENATE($A26,V$1),'Исх-увл.отчёт'!$A$2:$D$3000,4,FALSE),"-")</f>
        <v>-</v>
      </c>
      <c r="W26" s="12">
        <f>IFERROR(VLOOKUP(CONCATENATE($A26,W$1),'Исх-увл.отчёт'!$A$2:$D$3000,4,FALSE),"-")</f>
        <v>5</v>
      </c>
      <c r="X26" s="12" t="str">
        <f>IFERROR(VLOOKUP(CONCATENATE($A26,X$1),'Исх-увл.отчёт'!$A$2:$D$3000,4,FALSE),"-")</f>
        <v>-</v>
      </c>
      <c r="Y26" s="12" t="str">
        <f>IFERROR(VLOOKUP(CONCATENATE($A26,Y$1),'Исх-увл.отчёт'!$A$2:$D$3000,4,FALSE),"-")</f>
        <v>-</v>
      </c>
      <c r="Z26" s="12" t="str">
        <f>IFERROR(VLOOKUP(CONCATENATE($A26,Z$1),'Исх-увл.отчёт'!$A$2:$D$3000,4,FALSE),"-")</f>
        <v>-</v>
      </c>
      <c r="AA26" s="12" t="str">
        <f>IFERROR(VLOOKUP(CONCATENATE($A26,AA$1),'Исх-увл.отчёт'!$A$2:$D$3000,4,FALSE),"-")</f>
        <v>-</v>
      </c>
      <c r="AB26" s="12" t="str">
        <f>IFERROR(VLOOKUP(CONCATENATE($A26,AB$1),'Исх-увл.отчёт'!$A$2:$D$3000,4,FALSE),"-")</f>
        <v>-</v>
      </c>
      <c r="AC26" s="12" t="str">
        <f>IFERROR(VLOOKUP(CONCATENATE($A26,AC$1),'Исх-увл.отчёт'!$A$2:$D$3000,4,FALSE),"-")</f>
        <v>-</v>
      </c>
      <c r="AD26" s="12" t="str">
        <f>IFERROR(VLOOKUP(CONCATENATE($A26,AD$1),'Исх-увл.отчёт'!$A$2:$D$3000,4,FALSE),"-")</f>
        <v>-</v>
      </c>
      <c r="AE26" s="12" t="str">
        <f>IFERROR(VLOOKUP(CONCATENATE($A26,AE$1),'Исх-увл.отчёт'!$A$2:$D$3000,4,FALSE),"-")</f>
        <v>-</v>
      </c>
      <c r="AF26" s="12" t="str">
        <f>IFERROR(VLOOKUP(CONCATENATE($A26,AF$1),'Исх-увл.отчёт'!$A$2:$D$3000,4,FALSE),"-")</f>
        <v>-</v>
      </c>
      <c r="AG26" s="12" t="str">
        <f>IFERROR(VLOOKUP(CONCATENATE($A26,AG$1),'Исх-увл.отчёт'!$A$2:$D$3000,4,FALSE),"-")</f>
        <v>-</v>
      </c>
      <c r="AH26" s="12" t="str">
        <f>IFERROR(VLOOKUP(CONCATENATE($A26,AH$1),'Исх-увл.отчёт'!$A$2:$D$3000,4,FALSE),"-")</f>
        <v>-</v>
      </c>
      <c r="AI26" s="12" t="str">
        <f>IFERROR(VLOOKUP(CONCATENATE($A26,AI$1),'Исх-увл.отчёт'!$A$2:$D$3000,4,FALSE),"-")</f>
        <v>-</v>
      </c>
      <c r="AJ26" s="12" t="str">
        <f>IFERROR(VLOOKUP(CONCATENATE($A26,AJ$1),'Исх-увл.отчёт'!$A$2:$D$3000,4,FALSE),"-")</f>
        <v>-</v>
      </c>
      <c r="AK26" s="12">
        <f>IFERROR(VLOOKUP(CONCATENATE($A26,AK$1),'Исх-увл.отчёт'!$A$2:$D$3000,4,FALSE),"-")</f>
        <v>4</v>
      </c>
      <c r="AL26" s="12" t="str">
        <f>IFERROR(VLOOKUP(CONCATENATE($A26,AL$1),'Исх-увл.отчёт'!$A$2:$D$3000,4,FALSE),"-")</f>
        <v>-</v>
      </c>
      <c r="AM26" s="12" t="str">
        <f>IFERROR(VLOOKUP(CONCATENATE($A26,AM$1),'Исх-увл.отчёт'!$A$2:$D$3000,4,FALSE),"-")</f>
        <v>-</v>
      </c>
      <c r="AN26" s="12" t="str">
        <f>IFERROR(VLOOKUP(CONCATENATE($A26,AN$1),'Исх-увл.отчёт'!$A$2:$D$3000,4,FALSE),"-")</f>
        <v>-</v>
      </c>
      <c r="AO26" s="12" t="str">
        <f>IFERROR(VLOOKUP(CONCATENATE($A26,AO$1),'Исх-увл.отчёт'!$A$2:$D$3000,4,FALSE),"-")</f>
        <v>-</v>
      </c>
      <c r="AP26" s="13">
        <f t="shared" si="0"/>
        <v>5</v>
      </c>
      <c r="AQ26" s="88">
        <f t="shared" si="1"/>
        <v>6.4</v>
      </c>
      <c r="AR26" s="12"/>
    </row>
    <row r="27" spans="1:44">
      <c r="A27" s="41">
        <f t="shared" si="2"/>
        <v>25</v>
      </c>
      <c r="B27" s="12" t="str">
        <f>IFERROR(VLOOKUP(CONCATENATE($A27,B$1),'Исх-увл.отчёт'!$A$2:$D$3000,4,FALSE),"-")</f>
        <v>-</v>
      </c>
      <c r="C27" s="12" t="str">
        <f>IFERROR(VLOOKUP(CONCATENATE($A27,C$1),'Исх-увл.отчёт'!$A$2:$D$3000,4,FALSE),"-")</f>
        <v>-</v>
      </c>
      <c r="D27" s="12" t="str">
        <f>IFERROR(VLOOKUP(CONCATENATE($A27,D$1),'Исх-увл.отчёт'!$A$2:$D$3000,4,FALSE),"-")</f>
        <v>-</v>
      </c>
      <c r="E27" s="12" t="str">
        <f>IFERROR(VLOOKUP(CONCATENATE($A27,E$1),'Исх-увл.отчёт'!$A$2:$D$3000,4,FALSE),"-")</f>
        <v>-</v>
      </c>
      <c r="F27" s="12">
        <f>IFERROR(VLOOKUP(CONCATENATE($A27,F$1),'Исх-увл.отчёт'!$A$2:$D$3000,4,FALSE),"-")</f>
        <v>6</v>
      </c>
      <c r="G27" s="12" t="str">
        <f>IFERROR(VLOOKUP(CONCATENATE($A27,G$1),'Исх-увл.отчёт'!$A$2:$D$3000,4,FALSE),"-")</f>
        <v>-</v>
      </c>
      <c r="H27" s="12" t="str">
        <f>IFERROR(VLOOKUP(CONCATENATE($A27,H$1),'Исх-увл.отчёт'!$A$2:$D$3000,4,FALSE),"-")</f>
        <v>-</v>
      </c>
      <c r="I27" s="12" t="str">
        <f>IFERROR(VLOOKUP(CONCATENATE($A27,I$1),'Исх-увл.отчёт'!$A$2:$D$3000,4,FALSE),"-")</f>
        <v>-</v>
      </c>
      <c r="J27" s="12" t="str">
        <f>IFERROR(VLOOKUP(CONCATENATE($A27,J$1),'Исх-увл.отчёт'!$A$2:$D$3000,4,FALSE),"-")</f>
        <v>-</v>
      </c>
      <c r="K27" s="12" t="str">
        <f>IFERROR(VLOOKUP(CONCATENATE($A27,K$1),'Исх-увл.отчёт'!$A$2:$D$3000,4,FALSE),"-")</f>
        <v>-</v>
      </c>
      <c r="L27" s="12">
        <f>IFERROR(VLOOKUP(CONCATENATE($A27,L$1),'Исх-увл.отчёт'!$A$2:$D$3000,4,FALSE),"-")</f>
        <v>9</v>
      </c>
      <c r="M27" s="12" t="str">
        <f>IFERROR(VLOOKUP(CONCATENATE($A27,M$1),'Исх-увл.отчёт'!$A$2:$D$3000,4,FALSE),"-")</f>
        <v>-</v>
      </c>
      <c r="N27" s="12" t="str">
        <f>IFERROR(VLOOKUP(CONCATENATE($A27,N$1),'Исх-увл.отчёт'!$A$2:$D$3000,4,FALSE),"-")</f>
        <v>-</v>
      </c>
      <c r="O27" s="12" t="str">
        <f>IFERROR(VLOOKUP(CONCATENATE($A27,O$1),'Исх-увл.отчёт'!$A$2:$D$3000,4,FALSE),"-")</f>
        <v>-</v>
      </c>
      <c r="P27" s="12" t="str">
        <f>IFERROR(VLOOKUP(CONCATENATE($A27,P$1),'Исх-увл.отчёт'!$A$2:$D$3000,4,FALSE),"-")</f>
        <v>-</v>
      </c>
      <c r="Q27" s="12">
        <f>IFERROR(VLOOKUP(CONCATENATE($A27,Q$1),'Исх-увл.отчёт'!$A$2:$D$3000,4,FALSE),"-")</f>
        <v>7</v>
      </c>
      <c r="R27" s="12" t="str">
        <f>IFERROR(VLOOKUP(CONCATENATE($A27,R$1),'Исх-увл.отчёт'!$A$2:$D$3000,4,FALSE),"-")</f>
        <v>-</v>
      </c>
      <c r="S27" s="12" t="str">
        <f>IFERROR(VLOOKUP(CONCATENATE($A27,S$1),'Исх-увл.отчёт'!$A$2:$D$3000,4,FALSE),"-")</f>
        <v>-</v>
      </c>
      <c r="T27" s="12" t="str">
        <f>IFERROR(VLOOKUP(CONCATENATE($A27,T$1),'Исх-увл.отчёт'!$A$2:$D$3000,4,FALSE),"-")</f>
        <v>-</v>
      </c>
      <c r="U27" s="12" t="str">
        <f>IFERROR(VLOOKUP(CONCATENATE($A27,U$1),'Исх-увл.отчёт'!$A$2:$D$3000,4,FALSE),"-")</f>
        <v>-</v>
      </c>
      <c r="V27" s="12" t="str">
        <f>IFERROR(VLOOKUP(CONCATENATE($A27,V$1),'Исх-увл.отчёт'!$A$2:$D$3000,4,FALSE),"-")</f>
        <v>-</v>
      </c>
      <c r="W27" s="12" t="str">
        <f>IFERROR(VLOOKUP(CONCATENATE($A27,W$1),'Исх-увл.отчёт'!$A$2:$D$3000,4,FALSE),"-")</f>
        <v>-</v>
      </c>
      <c r="X27" s="12" t="str">
        <f>IFERROR(VLOOKUP(CONCATENATE($A27,X$1),'Исх-увл.отчёт'!$A$2:$D$3000,4,FALSE),"-")</f>
        <v>-</v>
      </c>
      <c r="Y27" s="12" t="str">
        <f>IFERROR(VLOOKUP(CONCATENATE($A27,Y$1),'Исх-увл.отчёт'!$A$2:$D$3000,4,FALSE),"-")</f>
        <v>-</v>
      </c>
      <c r="Z27" s="12" t="str">
        <f>IFERROR(VLOOKUP(CONCATENATE($A27,Z$1),'Исх-увл.отчёт'!$A$2:$D$3000,4,FALSE),"-")</f>
        <v>-</v>
      </c>
      <c r="AA27" s="12" t="str">
        <f>IFERROR(VLOOKUP(CONCATENATE($A27,AA$1),'Исх-увл.отчёт'!$A$2:$D$3000,4,FALSE),"-")</f>
        <v>-</v>
      </c>
      <c r="AB27" s="12" t="str">
        <f>IFERROR(VLOOKUP(CONCATENATE($A27,AB$1),'Исх-увл.отчёт'!$A$2:$D$3000,4,FALSE),"-")</f>
        <v>-</v>
      </c>
      <c r="AC27" s="12" t="str">
        <f>IFERROR(VLOOKUP(CONCATENATE($A27,AC$1),'Исх-увл.отчёт'!$A$2:$D$3000,4,FALSE),"-")</f>
        <v>-</v>
      </c>
      <c r="AD27" s="12" t="str">
        <f>IFERROR(VLOOKUP(CONCATENATE($A27,AD$1),'Исх-увл.отчёт'!$A$2:$D$3000,4,FALSE),"-")</f>
        <v>-</v>
      </c>
      <c r="AE27" s="12" t="str">
        <f>IFERROR(VLOOKUP(CONCATENATE($A27,AE$1),'Исх-увл.отчёт'!$A$2:$D$3000,4,FALSE),"-")</f>
        <v>-</v>
      </c>
      <c r="AF27" s="12" t="str">
        <f>IFERROR(VLOOKUP(CONCATENATE($A27,AF$1),'Исх-увл.отчёт'!$A$2:$D$3000,4,FALSE),"-")</f>
        <v>-</v>
      </c>
      <c r="AG27" s="12" t="str">
        <f>IFERROR(VLOOKUP(CONCATENATE($A27,AG$1),'Исх-увл.отчёт'!$A$2:$D$3000,4,FALSE),"-")</f>
        <v>-</v>
      </c>
      <c r="AH27" s="12" t="str">
        <f>IFERROR(VLOOKUP(CONCATENATE($A27,AH$1),'Исх-увл.отчёт'!$A$2:$D$3000,4,FALSE),"-")</f>
        <v>-</v>
      </c>
      <c r="AI27" s="12" t="str">
        <f>IFERROR(VLOOKUP(CONCATENATE($A27,AI$1),'Исх-увл.отчёт'!$A$2:$D$3000,4,FALSE),"-")</f>
        <v>-</v>
      </c>
      <c r="AJ27" s="12" t="str">
        <f>IFERROR(VLOOKUP(CONCATENATE($A27,AJ$1),'Исх-увл.отчёт'!$A$2:$D$3000,4,FALSE),"-")</f>
        <v>-</v>
      </c>
      <c r="AK27" s="12">
        <f>IFERROR(VLOOKUP(CONCATENATE($A27,AK$1),'Исх-увл.отчёт'!$A$2:$D$3000,4,FALSE),"-")</f>
        <v>4</v>
      </c>
      <c r="AL27" s="12" t="str">
        <f>IFERROR(VLOOKUP(CONCATENATE($A27,AL$1),'Исх-увл.отчёт'!$A$2:$D$3000,4,FALSE),"-")</f>
        <v>-</v>
      </c>
      <c r="AM27" s="12" t="str">
        <f>IFERROR(VLOOKUP(CONCATENATE($A27,AM$1),'Исх-увл.отчёт'!$A$2:$D$3000,4,FALSE),"-")</f>
        <v>-</v>
      </c>
      <c r="AN27" s="12" t="str">
        <f>IFERROR(VLOOKUP(CONCATENATE($A27,AN$1),'Исх-увл.отчёт'!$A$2:$D$3000,4,FALSE),"-")</f>
        <v>-</v>
      </c>
      <c r="AO27" s="12" t="str">
        <f>IFERROR(VLOOKUP(CONCATENATE($A27,AO$1),'Исх-увл.отчёт'!$A$2:$D$3000,4,FALSE),"-")</f>
        <v>-</v>
      </c>
      <c r="AP27" s="13">
        <f t="shared" si="0"/>
        <v>4</v>
      </c>
      <c r="AQ27" s="88">
        <f t="shared" si="1"/>
        <v>6.5</v>
      </c>
      <c r="AR27" s="12"/>
    </row>
    <row r="28" spans="1:44">
      <c r="A28" s="41">
        <f t="shared" si="2"/>
        <v>26</v>
      </c>
      <c r="B28" s="12" t="str">
        <f>IFERROR(VLOOKUP(CONCATENATE($A28,B$1),'Исх-увл.отчёт'!$A$2:$D$3000,4,FALSE),"-")</f>
        <v>-</v>
      </c>
      <c r="C28" s="12" t="str">
        <f>IFERROR(VLOOKUP(CONCATENATE($A28,C$1),'Исх-увл.отчёт'!$A$2:$D$3000,4,FALSE),"-")</f>
        <v>-</v>
      </c>
      <c r="D28" s="12" t="str">
        <f>IFERROR(VLOOKUP(CONCATENATE($A28,D$1),'Исх-увл.отчёт'!$A$2:$D$3000,4,FALSE),"-")</f>
        <v>-</v>
      </c>
      <c r="E28" s="12" t="str">
        <f>IFERROR(VLOOKUP(CONCATENATE($A28,E$1),'Исх-увл.отчёт'!$A$2:$D$3000,4,FALSE),"-")</f>
        <v>-</v>
      </c>
      <c r="F28" s="12">
        <f>IFERROR(VLOOKUP(CONCATENATE($A28,F$1),'Исх-увл.отчёт'!$A$2:$D$3000,4,FALSE),"-")</f>
        <v>6</v>
      </c>
      <c r="G28" s="12" t="str">
        <f>IFERROR(VLOOKUP(CONCATENATE($A28,G$1),'Исх-увл.отчёт'!$A$2:$D$3000,4,FALSE),"-")</f>
        <v>-</v>
      </c>
      <c r="H28" s="12" t="str">
        <f>IFERROR(VLOOKUP(CONCATENATE($A28,H$1),'Исх-увл.отчёт'!$A$2:$D$3000,4,FALSE),"-")</f>
        <v>-</v>
      </c>
      <c r="I28" s="12" t="str">
        <f>IFERROR(VLOOKUP(CONCATENATE($A28,I$1),'Исх-увл.отчёт'!$A$2:$D$3000,4,FALSE),"-")</f>
        <v>-</v>
      </c>
      <c r="J28" s="12" t="str">
        <f>IFERROR(VLOOKUP(CONCATENATE($A28,J$1),'Исх-увл.отчёт'!$A$2:$D$3000,4,FALSE),"-")</f>
        <v>-</v>
      </c>
      <c r="K28" s="12" t="str">
        <f>IFERROR(VLOOKUP(CONCATENATE($A28,K$1),'Исх-увл.отчёт'!$A$2:$D$3000,4,FALSE),"-")</f>
        <v>-</v>
      </c>
      <c r="L28" s="12">
        <f>IFERROR(VLOOKUP(CONCATENATE($A28,L$1),'Исх-увл.отчёт'!$A$2:$D$3000,4,FALSE),"-")</f>
        <v>9</v>
      </c>
      <c r="M28" s="12" t="str">
        <f>IFERROR(VLOOKUP(CONCATENATE($A28,M$1),'Исх-увл.отчёт'!$A$2:$D$3000,4,FALSE),"-")</f>
        <v>-</v>
      </c>
      <c r="N28" s="12" t="str">
        <f>IFERROR(VLOOKUP(CONCATENATE($A28,N$1),'Исх-увл.отчёт'!$A$2:$D$3000,4,FALSE),"-")</f>
        <v>-</v>
      </c>
      <c r="O28" s="12" t="str">
        <f>IFERROR(VLOOKUP(CONCATENATE($A28,O$1),'Исх-увл.отчёт'!$A$2:$D$3000,4,FALSE),"-")</f>
        <v>-</v>
      </c>
      <c r="P28" s="12" t="str">
        <f>IFERROR(VLOOKUP(CONCATENATE($A28,P$1),'Исх-увл.отчёт'!$A$2:$D$3000,4,FALSE),"-")</f>
        <v>-</v>
      </c>
      <c r="Q28" s="12">
        <f>IFERROR(VLOOKUP(CONCATENATE($A28,Q$1),'Исх-увл.отчёт'!$A$2:$D$3000,4,FALSE),"-")</f>
        <v>8</v>
      </c>
      <c r="R28" s="12" t="str">
        <f>IFERROR(VLOOKUP(CONCATENATE($A28,R$1),'Исх-увл.отчёт'!$A$2:$D$3000,4,FALSE),"-")</f>
        <v>-</v>
      </c>
      <c r="S28" s="12" t="str">
        <f>IFERROR(VLOOKUP(CONCATENATE($A28,S$1),'Исх-увл.отчёт'!$A$2:$D$3000,4,FALSE),"-")</f>
        <v>-</v>
      </c>
      <c r="T28" s="12" t="str">
        <f>IFERROR(VLOOKUP(CONCATENATE($A28,T$1),'Исх-увл.отчёт'!$A$2:$D$3000,4,FALSE),"-")</f>
        <v>-</v>
      </c>
      <c r="U28" s="12" t="str">
        <f>IFERROR(VLOOKUP(CONCATENATE($A28,U$1),'Исх-увл.отчёт'!$A$2:$D$3000,4,FALSE),"-")</f>
        <v>-</v>
      </c>
      <c r="V28" s="12" t="str">
        <f>IFERROR(VLOOKUP(CONCATENATE($A28,V$1),'Исх-увл.отчёт'!$A$2:$D$3000,4,FALSE),"-")</f>
        <v>-</v>
      </c>
      <c r="W28" s="12" t="str">
        <f>IFERROR(VLOOKUP(CONCATENATE($A28,W$1),'Исх-увл.отчёт'!$A$2:$D$3000,4,FALSE),"-")</f>
        <v>-</v>
      </c>
      <c r="X28" s="12" t="str">
        <f>IFERROR(VLOOKUP(CONCATENATE($A28,X$1),'Исх-увл.отчёт'!$A$2:$D$3000,4,FALSE),"-")</f>
        <v>-</v>
      </c>
      <c r="Y28" s="12" t="str">
        <f>IFERROR(VLOOKUP(CONCATENATE($A28,Y$1),'Исх-увл.отчёт'!$A$2:$D$3000,4,FALSE),"-")</f>
        <v>-</v>
      </c>
      <c r="Z28" s="12" t="str">
        <f>IFERROR(VLOOKUP(CONCATENATE($A28,Z$1),'Исх-увл.отчёт'!$A$2:$D$3000,4,FALSE),"-")</f>
        <v>-</v>
      </c>
      <c r="AA28" s="12" t="str">
        <f>IFERROR(VLOOKUP(CONCATENATE($A28,AA$1),'Исх-увл.отчёт'!$A$2:$D$3000,4,FALSE),"-")</f>
        <v>-</v>
      </c>
      <c r="AB28" s="12" t="str">
        <f>IFERROR(VLOOKUP(CONCATENATE($A28,AB$1),'Исх-увл.отчёт'!$A$2:$D$3000,4,FALSE),"-")</f>
        <v>-</v>
      </c>
      <c r="AC28" s="12" t="str">
        <f>IFERROR(VLOOKUP(CONCATENATE($A28,AC$1),'Исх-увл.отчёт'!$A$2:$D$3000,4,FALSE),"-")</f>
        <v>-</v>
      </c>
      <c r="AD28" s="12" t="str">
        <f>IFERROR(VLOOKUP(CONCATENATE($A28,AD$1),'Исх-увл.отчёт'!$A$2:$D$3000,4,FALSE),"-")</f>
        <v>-</v>
      </c>
      <c r="AE28" s="12" t="str">
        <f>IFERROR(VLOOKUP(CONCATENATE($A28,AE$1),'Исх-увл.отчёт'!$A$2:$D$3000,4,FALSE),"-")</f>
        <v>-</v>
      </c>
      <c r="AF28" s="12" t="str">
        <f>IFERROR(VLOOKUP(CONCATENATE($A28,AF$1),'Исх-увл.отчёт'!$A$2:$D$3000,4,FALSE),"-")</f>
        <v>-</v>
      </c>
      <c r="AG28" s="12" t="str">
        <f>IFERROR(VLOOKUP(CONCATENATE($A28,AG$1),'Исх-увл.отчёт'!$A$2:$D$3000,4,FALSE),"-")</f>
        <v>-</v>
      </c>
      <c r="AH28" s="12" t="str">
        <f>IFERROR(VLOOKUP(CONCATENATE($A28,AH$1),'Исх-увл.отчёт'!$A$2:$D$3000,4,FALSE),"-")</f>
        <v>-</v>
      </c>
      <c r="AI28" s="12" t="str">
        <f>IFERROR(VLOOKUP(CONCATENATE($A28,AI$1),'Исх-увл.отчёт'!$A$2:$D$3000,4,FALSE),"-")</f>
        <v>-</v>
      </c>
      <c r="AJ28" s="12" t="str">
        <f>IFERROR(VLOOKUP(CONCATENATE($A28,AJ$1),'Исх-увл.отчёт'!$A$2:$D$3000,4,FALSE),"-")</f>
        <v>-</v>
      </c>
      <c r="AK28" s="12">
        <f>IFERROR(VLOOKUP(CONCATENATE($A28,AK$1),'Исх-увл.отчёт'!$A$2:$D$3000,4,FALSE),"-")</f>
        <v>11</v>
      </c>
      <c r="AL28" s="12" t="str">
        <f>IFERROR(VLOOKUP(CONCATENATE($A28,AL$1),'Исх-увл.отчёт'!$A$2:$D$3000,4,FALSE),"-")</f>
        <v>-</v>
      </c>
      <c r="AM28" s="12" t="str">
        <f>IFERROR(VLOOKUP(CONCATENATE($A28,AM$1),'Исх-увл.отчёт'!$A$2:$D$3000,4,FALSE),"-")</f>
        <v>-</v>
      </c>
      <c r="AN28" s="12" t="str">
        <f>IFERROR(VLOOKUP(CONCATENATE($A28,AN$1),'Исх-увл.отчёт'!$A$2:$D$3000,4,FALSE),"-")</f>
        <v>-</v>
      </c>
      <c r="AO28" s="12" t="str">
        <f>IFERROR(VLOOKUP(CONCATENATE($A28,AO$1),'Исх-увл.отчёт'!$A$2:$D$3000,4,FALSE),"-")</f>
        <v>-</v>
      </c>
      <c r="AP28" s="13">
        <f t="shared" si="0"/>
        <v>4</v>
      </c>
      <c r="AQ28" s="88">
        <f t="shared" si="1"/>
        <v>8.5</v>
      </c>
      <c r="AR28" s="12"/>
    </row>
    <row r="29" spans="1:44">
      <c r="A29" s="41">
        <f t="shared" si="2"/>
        <v>27</v>
      </c>
      <c r="B29" s="12" t="str">
        <f>IFERROR(VLOOKUP(CONCATENATE($A29,B$1),'Исх-увл.отчёт'!$A$2:$D$3000,4,FALSE),"-")</f>
        <v>-</v>
      </c>
      <c r="C29" s="12" t="str">
        <f>IFERROR(VLOOKUP(CONCATENATE($A29,C$1),'Исх-увл.отчёт'!$A$2:$D$3000,4,FALSE),"-")</f>
        <v>-</v>
      </c>
      <c r="D29" s="12" t="str">
        <f>IFERROR(VLOOKUP(CONCATENATE($A29,D$1),'Исх-увл.отчёт'!$A$2:$D$3000,4,FALSE),"-")</f>
        <v>-</v>
      </c>
      <c r="E29" s="12" t="str">
        <f>IFERROR(VLOOKUP(CONCATENATE($A29,E$1),'Исх-увл.отчёт'!$A$2:$D$3000,4,FALSE),"-")</f>
        <v>-</v>
      </c>
      <c r="F29" s="12">
        <f>IFERROR(VLOOKUP(CONCATENATE($A29,F$1),'Исх-увл.отчёт'!$A$2:$D$3000,4,FALSE),"-")</f>
        <v>10</v>
      </c>
      <c r="G29" s="12" t="str">
        <f>IFERROR(VLOOKUP(CONCATENATE($A29,G$1),'Исх-увл.отчёт'!$A$2:$D$3000,4,FALSE),"-")</f>
        <v>-</v>
      </c>
      <c r="H29" s="12" t="str">
        <f>IFERROR(VLOOKUP(CONCATENATE($A29,H$1),'Исх-увл.отчёт'!$A$2:$D$3000,4,FALSE),"-")</f>
        <v>-</v>
      </c>
      <c r="I29" s="12" t="str">
        <f>IFERROR(VLOOKUP(CONCATENATE($A29,I$1),'Исх-увл.отчёт'!$A$2:$D$3000,4,FALSE),"-")</f>
        <v>-</v>
      </c>
      <c r="J29" s="12" t="str">
        <f>IFERROR(VLOOKUP(CONCATENATE($A29,J$1),'Исх-увл.отчёт'!$A$2:$D$3000,4,FALSE),"-")</f>
        <v>-</v>
      </c>
      <c r="K29" s="12" t="str">
        <f>IFERROR(VLOOKUP(CONCATENATE($A29,K$1),'Исх-увл.отчёт'!$A$2:$D$3000,4,FALSE),"-")</f>
        <v>-</v>
      </c>
      <c r="L29" s="12" t="str">
        <f>IFERROR(VLOOKUP(CONCATENATE($A29,L$1),'Исх-увл.отчёт'!$A$2:$D$3000,4,FALSE),"-")</f>
        <v>-</v>
      </c>
      <c r="M29" s="12">
        <f>IFERROR(VLOOKUP(CONCATENATE($A29,M$1),'Исх-увл.отчёт'!$A$2:$D$3000,4,FALSE),"-")</f>
        <v>8</v>
      </c>
      <c r="N29" s="12" t="str">
        <f>IFERROR(VLOOKUP(CONCATENATE($A29,N$1),'Исх-увл.отчёт'!$A$2:$D$3000,4,FALSE),"-")</f>
        <v>-</v>
      </c>
      <c r="O29" s="12" t="str">
        <f>IFERROR(VLOOKUP(CONCATENATE($A29,O$1),'Исх-увл.отчёт'!$A$2:$D$3000,4,FALSE),"-")</f>
        <v>-</v>
      </c>
      <c r="P29" s="12" t="str">
        <f>IFERROR(VLOOKUP(CONCATENATE($A29,P$1),'Исх-увл.отчёт'!$A$2:$D$3000,4,FALSE),"-")</f>
        <v>-</v>
      </c>
      <c r="Q29" s="12">
        <f>IFERROR(VLOOKUP(CONCATENATE($A29,Q$1),'Исх-увл.отчёт'!$A$2:$D$3000,4,FALSE),"-")</f>
        <v>8</v>
      </c>
      <c r="R29" s="12" t="str">
        <f>IFERROR(VLOOKUP(CONCATENATE($A29,R$1),'Исх-увл.отчёт'!$A$2:$D$3000,4,FALSE),"-")</f>
        <v>-</v>
      </c>
      <c r="S29" s="12" t="str">
        <f>IFERROR(VLOOKUP(CONCATENATE($A29,S$1),'Исх-увл.отчёт'!$A$2:$D$3000,4,FALSE),"-")</f>
        <v>-</v>
      </c>
      <c r="T29" s="12" t="str">
        <f>IFERROR(VLOOKUP(CONCATENATE($A29,T$1),'Исх-увл.отчёт'!$A$2:$D$3000,4,FALSE),"-")</f>
        <v>-</v>
      </c>
      <c r="U29" s="12" t="str">
        <f>IFERROR(VLOOKUP(CONCATENATE($A29,U$1),'Исх-увл.отчёт'!$A$2:$D$3000,4,FALSE),"-")</f>
        <v>-</v>
      </c>
      <c r="V29" s="12" t="str">
        <f>IFERROR(VLOOKUP(CONCATENATE($A29,V$1),'Исх-увл.отчёт'!$A$2:$D$3000,4,FALSE),"-")</f>
        <v>-</v>
      </c>
      <c r="W29" s="12">
        <f>IFERROR(VLOOKUP(CONCATENATE($A29,W$1),'Исх-увл.отчёт'!$A$2:$D$3000,4,FALSE),"-")</f>
        <v>4</v>
      </c>
      <c r="X29" s="12" t="str">
        <f>IFERROR(VLOOKUP(CONCATENATE($A29,X$1),'Исх-увл.отчёт'!$A$2:$D$3000,4,FALSE),"-")</f>
        <v>-</v>
      </c>
      <c r="Y29" s="12" t="str">
        <f>IFERROR(VLOOKUP(CONCATENATE($A29,Y$1),'Исх-увл.отчёт'!$A$2:$D$3000,4,FALSE),"-")</f>
        <v>-</v>
      </c>
      <c r="Z29" s="12" t="str">
        <f>IFERROR(VLOOKUP(CONCATENATE($A29,Z$1),'Исх-увл.отчёт'!$A$2:$D$3000,4,FALSE),"-")</f>
        <v>-</v>
      </c>
      <c r="AA29" s="12" t="str">
        <f>IFERROR(VLOOKUP(CONCATENATE($A29,AA$1),'Исх-увл.отчёт'!$A$2:$D$3000,4,FALSE),"-")</f>
        <v>-</v>
      </c>
      <c r="AB29" s="12" t="str">
        <f>IFERROR(VLOOKUP(CONCATENATE($A29,AB$1),'Исх-увл.отчёт'!$A$2:$D$3000,4,FALSE),"-")</f>
        <v>-</v>
      </c>
      <c r="AC29" s="12" t="str">
        <f>IFERROR(VLOOKUP(CONCATENATE($A29,AC$1),'Исх-увл.отчёт'!$A$2:$D$3000,4,FALSE),"-")</f>
        <v>-</v>
      </c>
      <c r="AD29" s="12" t="str">
        <f>IFERROR(VLOOKUP(CONCATENATE($A29,AD$1),'Исх-увл.отчёт'!$A$2:$D$3000,4,FALSE),"-")</f>
        <v>-</v>
      </c>
      <c r="AE29" s="12" t="str">
        <f>IFERROR(VLOOKUP(CONCATENATE($A29,AE$1),'Исх-увл.отчёт'!$A$2:$D$3000,4,FALSE),"-")</f>
        <v>-</v>
      </c>
      <c r="AF29" s="12" t="str">
        <f>IFERROR(VLOOKUP(CONCATENATE($A29,AF$1),'Исх-увл.отчёт'!$A$2:$D$3000,4,FALSE),"-")</f>
        <v>-</v>
      </c>
      <c r="AG29" s="12" t="str">
        <f>IFERROR(VLOOKUP(CONCATENATE($A29,AG$1),'Исх-увл.отчёт'!$A$2:$D$3000,4,FALSE),"-")</f>
        <v>-</v>
      </c>
      <c r="AH29" s="12" t="str">
        <f>IFERROR(VLOOKUP(CONCATENATE($A29,AH$1),'Исх-увл.отчёт'!$A$2:$D$3000,4,FALSE),"-")</f>
        <v>-</v>
      </c>
      <c r="AI29" s="12" t="str">
        <f>IFERROR(VLOOKUP(CONCATENATE($A29,AI$1),'Исх-увл.отчёт'!$A$2:$D$3000,4,FALSE),"-")</f>
        <v>-</v>
      </c>
      <c r="AJ29" s="12" t="str">
        <f>IFERROR(VLOOKUP(CONCATENATE($A29,AJ$1),'Исх-увл.отчёт'!$A$2:$D$3000,4,FALSE),"-")</f>
        <v>-</v>
      </c>
      <c r="AK29" s="12">
        <f>IFERROR(VLOOKUP(CONCATENATE($A29,AK$1),'Исх-увл.отчёт'!$A$2:$D$3000,4,FALSE),"-")</f>
        <v>11</v>
      </c>
      <c r="AL29" s="12" t="str">
        <f>IFERROR(VLOOKUP(CONCATENATE($A29,AL$1),'Исх-увл.отчёт'!$A$2:$D$3000,4,FALSE),"-")</f>
        <v>-</v>
      </c>
      <c r="AM29" s="12" t="str">
        <f>IFERROR(VLOOKUP(CONCATENATE($A29,AM$1),'Исх-увл.отчёт'!$A$2:$D$3000,4,FALSE),"-")</f>
        <v>-</v>
      </c>
      <c r="AN29" s="12" t="str">
        <f>IFERROR(VLOOKUP(CONCATENATE($A29,AN$1),'Исх-увл.отчёт'!$A$2:$D$3000,4,FALSE),"-")</f>
        <v>-</v>
      </c>
      <c r="AO29" s="12" t="str">
        <f>IFERROR(VLOOKUP(CONCATENATE($A29,AO$1),'Исх-увл.отчёт'!$A$2:$D$3000,4,FALSE),"-")</f>
        <v>-</v>
      </c>
      <c r="AP29" s="13">
        <f t="shared" si="0"/>
        <v>5</v>
      </c>
      <c r="AQ29" s="88">
        <f t="shared" si="1"/>
        <v>8.1999999999999993</v>
      </c>
      <c r="AR29" s="12"/>
    </row>
    <row r="30" spans="1:44">
      <c r="A30" s="41">
        <f t="shared" si="2"/>
        <v>28</v>
      </c>
      <c r="B30" s="12" t="str">
        <f>IFERROR(VLOOKUP(CONCATENATE($A30,B$1),'Исх-увл.отчёт'!$A$2:$D$3000,4,FALSE),"-")</f>
        <v>-</v>
      </c>
      <c r="C30" s="12" t="str">
        <f>IFERROR(VLOOKUP(CONCATENATE($A30,C$1),'Исх-увл.отчёт'!$A$2:$D$3000,4,FALSE),"-")</f>
        <v>-</v>
      </c>
      <c r="D30" s="12" t="str">
        <f>IFERROR(VLOOKUP(CONCATENATE($A30,D$1),'Исх-увл.отчёт'!$A$2:$D$3000,4,FALSE),"-")</f>
        <v>-</v>
      </c>
      <c r="E30" s="12" t="str">
        <f>IFERROR(VLOOKUP(CONCATENATE($A30,E$1),'Исх-увл.отчёт'!$A$2:$D$3000,4,FALSE),"-")</f>
        <v>-</v>
      </c>
      <c r="F30" s="12">
        <f>IFERROR(VLOOKUP(CONCATENATE($A30,F$1),'Исх-увл.отчёт'!$A$2:$D$3000,4,FALSE),"-")</f>
        <v>6</v>
      </c>
      <c r="G30" s="12" t="str">
        <f>IFERROR(VLOOKUP(CONCATENATE($A30,G$1),'Исх-увл.отчёт'!$A$2:$D$3000,4,FALSE),"-")</f>
        <v>-</v>
      </c>
      <c r="H30" s="12" t="str">
        <f>IFERROR(VLOOKUP(CONCATENATE($A30,H$1),'Исх-увл.отчёт'!$A$2:$D$3000,4,FALSE),"-")</f>
        <v>-</v>
      </c>
      <c r="I30" s="12" t="str">
        <f>IFERROR(VLOOKUP(CONCATENATE($A30,I$1),'Исх-увл.отчёт'!$A$2:$D$3000,4,FALSE),"-")</f>
        <v>-</v>
      </c>
      <c r="J30" s="12" t="str">
        <f>IFERROR(VLOOKUP(CONCATENATE($A30,J$1),'Исх-увл.отчёт'!$A$2:$D$3000,4,FALSE),"-")</f>
        <v>-</v>
      </c>
      <c r="K30" s="12" t="str">
        <f>IFERROR(VLOOKUP(CONCATENATE($A30,K$1),'Исх-увл.отчёт'!$A$2:$D$3000,4,FALSE),"-")</f>
        <v>-</v>
      </c>
      <c r="L30" s="12">
        <f>IFERROR(VLOOKUP(CONCATENATE($A30,L$1),'Исх-увл.отчёт'!$A$2:$D$3000,4,FALSE),"-")</f>
        <v>7</v>
      </c>
      <c r="M30" s="12" t="str">
        <f>IFERROR(VLOOKUP(CONCATENATE($A30,M$1),'Исх-увл.отчёт'!$A$2:$D$3000,4,FALSE),"-")</f>
        <v>-</v>
      </c>
      <c r="N30" s="12" t="str">
        <f>IFERROR(VLOOKUP(CONCATENATE($A30,N$1),'Исх-увл.отчёт'!$A$2:$D$3000,4,FALSE),"-")</f>
        <v>-</v>
      </c>
      <c r="O30" s="12" t="str">
        <f>IFERROR(VLOOKUP(CONCATENATE($A30,O$1),'Исх-увл.отчёт'!$A$2:$D$3000,4,FALSE),"-")</f>
        <v>-</v>
      </c>
      <c r="P30" s="12">
        <f>IFERROR(VLOOKUP(CONCATENATE($A30,P$1),'Исх-увл.отчёт'!$A$2:$D$3000,4,FALSE),"-")</f>
        <v>10</v>
      </c>
      <c r="Q30" s="12" t="str">
        <f>IFERROR(VLOOKUP(CONCATENATE($A30,Q$1),'Исх-увл.отчёт'!$A$2:$D$3000,4,FALSE),"-")</f>
        <v>-</v>
      </c>
      <c r="R30" s="12" t="str">
        <f>IFERROR(VLOOKUP(CONCATENATE($A30,R$1),'Исх-увл.отчёт'!$A$2:$D$3000,4,FALSE),"-")</f>
        <v>-</v>
      </c>
      <c r="S30" s="12" t="str">
        <f>IFERROR(VLOOKUP(CONCATENATE($A30,S$1),'Исх-увл.отчёт'!$A$2:$D$3000,4,FALSE),"-")</f>
        <v>-</v>
      </c>
      <c r="T30" s="12" t="str">
        <f>IFERROR(VLOOKUP(CONCATENATE($A30,T$1),'Исх-увл.отчёт'!$A$2:$D$3000,4,FALSE),"-")</f>
        <v>-</v>
      </c>
      <c r="U30" s="12" t="str">
        <f>IFERROR(VLOOKUP(CONCATENATE($A30,U$1),'Исх-увл.отчёт'!$A$2:$D$3000,4,FALSE),"-")</f>
        <v>-</v>
      </c>
      <c r="V30" s="12" t="str">
        <f>IFERROR(VLOOKUP(CONCATENATE($A30,V$1),'Исх-увл.отчёт'!$A$2:$D$3000,4,FALSE),"-")</f>
        <v>-</v>
      </c>
      <c r="W30" s="12" t="str">
        <f>IFERROR(VLOOKUP(CONCATENATE($A30,W$1),'Исх-увл.отчёт'!$A$2:$D$3000,4,FALSE),"-")</f>
        <v>-</v>
      </c>
      <c r="X30" s="12" t="str">
        <f>IFERROR(VLOOKUP(CONCATENATE($A30,X$1),'Исх-увл.отчёт'!$A$2:$D$3000,4,FALSE),"-")</f>
        <v>-</v>
      </c>
      <c r="Y30" s="12" t="str">
        <f>IFERROR(VLOOKUP(CONCATENATE($A30,Y$1),'Исх-увл.отчёт'!$A$2:$D$3000,4,FALSE),"-")</f>
        <v>-</v>
      </c>
      <c r="Z30" s="12" t="str">
        <f>IFERROR(VLOOKUP(CONCATENATE($A30,Z$1),'Исх-увл.отчёт'!$A$2:$D$3000,4,FALSE),"-")</f>
        <v>-</v>
      </c>
      <c r="AA30" s="12" t="str">
        <f>IFERROR(VLOOKUP(CONCATENATE($A30,AA$1),'Исх-увл.отчёт'!$A$2:$D$3000,4,FALSE),"-")</f>
        <v>-</v>
      </c>
      <c r="AB30" s="12" t="str">
        <f>IFERROR(VLOOKUP(CONCATENATE($A30,AB$1),'Исх-увл.отчёт'!$A$2:$D$3000,4,FALSE),"-")</f>
        <v>-</v>
      </c>
      <c r="AC30" s="12" t="str">
        <f>IFERROR(VLOOKUP(CONCATENATE($A30,AC$1),'Исх-увл.отчёт'!$A$2:$D$3000,4,FALSE),"-")</f>
        <v>-</v>
      </c>
      <c r="AD30" s="12" t="str">
        <f>IFERROR(VLOOKUP(CONCATENATE($A30,AD$1),'Исх-увл.отчёт'!$A$2:$D$3000,4,FALSE),"-")</f>
        <v>-</v>
      </c>
      <c r="AE30" s="12" t="str">
        <f>IFERROR(VLOOKUP(CONCATENATE($A30,AE$1),'Исх-увл.отчёт'!$A$2:$D$3000,4,FALSE),"-")</f>
        <v>-</v>
      </c>
      <c r="AF30" s="12" t="str">
        <f>IFERROR(VLOOKUP(CONCATENATE($A30,AF$1),'Исх-увл.отчёт'!$A$2:$D$3000,4,FALSE),"-")</f>
        <v>-</v>
      </c>
      <c r="AG30" s="12" t="str">
        <f>IFERROR(VLOOKUP(CONCATENATE($A30,AG$1),'Исх-увл.отчёт'!$A$2:$D$3000,4,FALSE),"-")</f>
        <v>-</v>
      </c>
      <c r="AH30" s="12" t="str">
        <f>IFERROR(VLOOKUP(CONCATENATE($A30,AH$1),'Исх-увл.отчёт'!$A$2:$D$3000,4,FALSE),"-")</f>
        <v>-</v>
      </c>
      <c r="AI30" s="12" t="str">
        <f>IFERROR(VLOOKUP(CONCATENATE($A30,AI$1),'Исх-увл.отчёт'!$A$2:$D$3000,4,FALSE),"-")</f>
        <v>-</v>
      </c>
      <c r="AJ30" s="12" t="str">
        <f>IFERROR(VLOOKUP(CONCATENATE($A30,AJ$1),'Исх-увл.отчёт'!$A$2:$D$3000,4,FALSE),"-")</f>
        <v>-</v>
      </c>
      <c r="AK30" s="12">
        <f>IFERROR(VLOOKUP(CONCATENATE($A30,AK$1),'Исх-увл.отчёт'!$A$2:$D$3000,4,FALSE),"-")</f>
        <v>11</v>
      </c>
      <c r="AL30" s="12" t="str">
        <f>IFERROR(VLOOKUP(CONCATENATE($A30,AL$1),'Исх-увл.отчёт'!$A$2:$D$3000,4,FALSE),"-")</f>
        <v>-</v>
      </c>
      <c r="AM30" s="12" t="str">
        <f>IFERROR(VLOOKUP(CONCATENATE($A30,AM$1),'Исх-увл.отчёт'!$A$2:$D$3000,4,FALSE),"-")</f>
        <v>-</v>
      </c>
      <c r="AN30" s="12" t="str">
        <f>IFERROR(VLOOKUP(CONCATENATE($A30,AN$1),'Исх-увл.отчёт'!$A$2:$D$3000,4,FALSE),"-")</f>
        <v>-</v>
      </c>
      <c r="AO30" s="12" t="str">
        <f>IFERROR(VLOOKUP(CONCATENATE($A30,AO$1),'Исх-увл.отчёт'!$A$2:$D$3000,4,FALSE),"-")</f>
        <v>-</v>
      </c>
      <c r="AP30" s="13">
        <f t="shared" si="0"/>
        <v>4</v>
      </c>
      <c r="AQ30" s="88">
        <f t="shared" si="1"/>
        <v>8.5</v>
      </c>
      <c r="AR30" s="12"/>
    </row>
    <row r="31" spans="1:44">
      <c r="A31" s="41">
        <f t="shared" si="2"/>
        <v>29</v>
      </c>
      <c r="B31" s="12" t="str">
        <f>IFERROR(VLOOKUP(CONCATENATE($A31,B$1),'Исх-увл.отчёт'!$A$2:$D$3000,4,FALSE),"-")</f>
        <v>-</v>
      </c>
      <c r="C31" s="12" t="str">
        <f>IFERROR(VLOOKUP(CONCATENATE($A31,C$1),'Исх-увл.отчёт'!$A$2:$D$3000,4,FALSE),"-")</f>
        <v>-</v>
      </c>
      <c r="D31" s="12" t="str">
        <f>IFERROR(VLOOKUP(CONCATENATE($A31,D$1),'Исх-увл.отчёт'!$A$2:$D$3000,4,FALSE),"-")</f>
        <v>-</v>
      </c>
      <c r="E31" s="12" t="str">
        <f>IFERROR(VLOOKUP(CONCATENATE($A31,E$1),'Исх-увл.отчёт'!$A$2:$D$3000,4,FALSE),"-")</f>
        <v>-</v>
      </c>
      <c r="F31" s="12" t="str">
        <f>IFERROR(VLOOKUP(CONCATENATE($A31,F$1),'Исх-увл.отчёт'!$A$2:$D$3000,4,FALSE),"-")</f>
        <v>-</v>
      </c>
      <c r="G31" s="12" t="str">
        <f>IFERROR(VLOOKUP(CONCATENATE($A31,G$1),'Исх-увл.отчёт'!$A$2:$D$3000,4,FALSE),"-")</f>
        <v>-</v>
      </c>
      <c r="H31" s="12" t="str">
        <f>IFERROR(VLOOKUP(CONCATENATE($A31,H$1),'Исх-увл.отчёт'!$A$2:$D$3000,4,FALSE),"-")</f>
        <v>-</v>
      </c>
      <c r="I31" s="12" t="str">
        <f>IFERROR(VLOOKUP(CONCATENATE($A31,I$1),'Исх-увл.отчёт'!$A$2:$D$3000,4,FALSE),"-")</f>
        <v>-</v>
      </c>
      <c r="J31" s="12" t="str">
        <f>IFERROR(VLOOKUP(CONCATENATE($A31,J$1),'Исх-увл.отчёт'!$A$2:$D$3000,4,FALSE),"-")</f>
        <v>-</v>
      </c>
      <c r="K31" s="12" t="str">
        <f>IFERROR(VLOOKUP(CONCATENATE($A31,K$1),'Исх-увл.отчёт'!$A$2:$D$3000,4,FALSE),"-")</f>
        <v>-</v>
      </c>
      <c r="L31" s="12" t="str">
        <f>IFERROR(VLOOKUP(CONCATENATE($A31,L$1),'Исх-увл.отчёт'!$A$2:$D$3000,4,FALSE),"-")</f>
        <v>-</v>
      </c>
      <c r="M31" s="12" t="str">
        <f>IFERROR(VLOOKUP(CONCATENATE($A31,M$1),'Исх-увл.отчёт'!$A$2:$D$3000,4,FALSE),"-")</f>
        <v>-</v>
      </c>
      <c r="N31" s="12" t="str">
        <f>IFERROR(VLOOKUP(CONCATENATE($A31,N$1),'Исх-увл.отчёт'!$A$2:$D$3000,4,FALSE),"-")</f>
        <v>-</v>
      </c>
      <c r="O31" s="12" t="str">
        <f>IFERROR(VLOOKUP(CONCATENATE($A31,O$1),'Исх-увл.отчёт'!$A$2:$D$3000,4,FALSE),"-")</f>
        <v>-</v>
      </c>
      <c r="P31" s="12" t="str">
        <f>IFERROR(VLOOKUP(CONCATENATE($A31,P$1),'Исх-увл.отчёт'!$A$2:$D$3000,4,FALSE),"-")</f>
        <v>-</v>
      </c>
      <c r="Q31" s="12" t="str">
        <f>IFERROR(VLOOKUP(CONCATENATE($A31,Q$1),'Исх-увл.отчёт'!$A$2:$D$3000,4,FALSE),"-")</f>
        <v>-</v>
      </c>
      <c r="R31" s="12" t="str">
        <f>IFERROR(VLOOKUP(CONCATENATE($A31,R$1),'Исх-увл.отчёт'!$A$2:$D$3000,4,FALSE),"-")</f>
        <v>-</v>
      </c>
      <c r="S31" s="12" t="str">
        <f>IFERROR(VLOOKUP(CONCATENATE($A31,S$1),'Исх-увл.отчёт'!$A$2:$D$3000,4,FALSE),"-")</f>
        <v>-</v>
      </c>
      <c r="T31" s="12" t="str">
        <f>IFERROR(VLOOKUP(CONCATENATE($A31,T$1),'Исх-увл.отчёт'!$A$2:$D$3000,4,FALSE),"-")</f>
        <v>-</v>
      </c>
      <c r="U31" s="12" t="str">
        <f>IFERROR(VLOOKUP(CONCATENATE($A31,U$1),'Исх-увл.отчёт'!$A$2:$D$3000,4,FALSE),"-")</f>
        <v>-</v>
      </c>
      <c r="V31" s="12" t="str">
        <f>IFERROR(VLOOKUP(CONCATENATE($A31,V$1),'Исх-увл.отчёт'!$A$2:$D$3000,4,FALSE),"-")</f>
        <v>-</v>
      </c>
      <c r="W31" s="12" t="str">
        <f>IFERROR(VLOOKUP(CONCATENATE($A31,W$1),'Исх-увл.отчёт'!$A$2:$D$3000,4,FALSE),"-")</f>
        <v>-</v>
      </c>
      <c r="X31" s="12" t="str">
        <f>IFERROR(VLOOKUP(CONCATENATE($A31,X$1),'Исх-увл.отчёт'!$A$2:$D$3000,4,FALSE),"-")</f>
        <v>-</v>
      </c>
      <c r="Y31" s="12" t="str">
        <f>IFERROR(VLOOKUP(CONCATENATE($A31,Y$1),'Исх-увл.отчёт'!$A$2:$D$3000,4,FALSE),"-")</f>
        <v>-</v>
      </c>
      <c r="Z31" s="12" t="str">
        <f>IFERROR(VLOOKUP(CONCATENATE($A31,Z$1),'Исх-увл.отчёт'!$A$2:$D$3000,4,FALSE),"-")</f>
        <v>-</v>
      </c>
      <c r="AA31" s="12" t="str">
        <f>IFERROR(VLOOKUP(CONCATENATE($A31,AA$1),'Исх-увл.отчёт'!$A$2:$D$3000,4,FALSE),"-")</f>
        <v>-</v>
      </c>
      <c r="AB31" s="12" t="str">
        <f>IFERROR(VLOOKUP(CONCATENATE($A31,AB$1),'Исх-увл.отчёт'!$A$2:$D$3000,4,FALSE),"-")</f>
        <v>-</v>
      </c>
      <c r="AC31" s="12" t="str">
        <f>IFERROR(VLOOKUP(CONCATENATE($A31,AC$1),'Исх-увл.отчёт'!$A$2:$D$3000,4,FALSE),"-")</f>
        <v>-</v>
      </c>
      <c r="AD31" s="12" t="str">
        <f>IFERROR(VLOOKUP(CONCATENATE($A31,AD$1),'Исх-увл.отчёт'!$A$2:$D$3000,4,FALSE),"-")</f>
        <v>-</v>
      </c>
      <c r="AE31" s="12" t="str">
        <f>IFERROR(VLOOKUP(CONCATENATE($A31,AE$1),'Исх-увл.отчёт'!$A$2:$D$3000,4,FALSE),"-")</f>
        <v>-</v>
      </c>
      <c r="AF31" s="12" t="str">
        <f>IFERROR(VLOOKUP(CONCATENATE($A31,AF$1),'Исх-увл.отчёт'!$A$2:$D$3000,4,FALSE),"-")</f>
        <v>-</v>
      </c>
      <c r="AG31" s="12" t="str">
        <f>IFERROR(VLOOKUP(CONCATENATE($A31,AG$1),'Исх-увл.отчёт'!$A$2:$D$3000,4,FALSE),"-")</f>
        <v>-</v>
      </c>
      <c r="AH31" s="12" t="str">
        <f>IFERROR(VLOOKUP(CONCATENATE($A31,AH$1),'Исх-увл.отчёт'!$A$2:$D$3000,4,FALSE),"-")</f>
        <v>-</v>
      </c>
      <c r="AI31" s="12" t="str">
        <f>IFERROR(VLOOKUP(CONCATENATE($A31,AI$1),'Исх-увл.отчёт'!$A$2:$D$3000,4,FALSE),"-")</f>
        <v>-</v>
      </c>
      <c r="AJ31" s="12" t="str">
        <f>IFERROR(VLOOKUP(CONCATENATE($A31,AJ$1),'Исх-увл.отчёт'!$A$2:$D$3000,4,FALSE),"-")</f>
        <v>-</v>
      </c>
      <c r="AK31" s="12" t="str">
        <f>IFERROR(VLOOKUP(CONCATENATE($A31,AK$1),'Исх-увл.отчёт'!$A$2:$D$3000,4,FALSE),"-")</f>
        <v>-</v>
      </c>
      <c r="AL31" s="12" t="str">
        <f>IFERROR(VLOOKUP(CONCATENATE($A31,AL$1),'Исх-увл.отчёт'!$A$2:$D$3000,4,FALSE),"-")</f>
        <v>-</v>
      </c>
      <c r="AM31" s="12" t="str">
        <f>IFERROR(VLOOKUP(CONCATENATE($A31,AM$1),'Исх-увл.отчёт'!$A$2:$D$3000,4,FALSE),"-")</f>
        <v>-</v>
      </c>
      <c r="AN31" s="12" t="str">
        <f>IFERROR(VLOOKUP(CONCATENATE($A31,AN$1),'Исх-увл.отчёт'!$A$2:$D$3000,4,FALSE),"-")</f>
        <v>-</v>
      </c>
      <c r="AO31" s="12" t="str">
        <f>IFERROR(VLOOKUP(CONCATENATE($A31,AO$1),'Исх-увл.отчёт'!$A$2:$D$3000,4,FALSE),"-")</f>
        <v>-</v>
      </c>
      <c r="AP31" s="13">
        <f t="shared" si="0"/>
        <v>0</v>
      </c>
      <c r="AQ31" s="88" t="str">
        <f t="shared" si="1"/>
        <v>-</v>
      </c>
      <c r="AR31" s="12"/>
    </row>
    <row r="32" spans="1:44">
      <c r="A32" s="41">
        <f t="shared" si="2"/>
        <v>30</v>
      </c>
      <c r="B32" s="12" t="str">
        <f>IFERROR(VLOOKUP(CONCATENATE($A32,B$1),'Исх-увл.отчёт'!$A$2:$D$3000,4,FALSE),"-")</f>
        <v>-</v>
      </c>
      <c r="C32" s="12" t="str">
        <f>IFERROR(VLOOKUP(CONCATENATE($A32,C$1),'Исх-увл.отчёт'!$A$2:$D$3000,4,FALSE),"-")</f>
        <v>-</v>
      </c>
      <c r="D32" s="12" t="str">
        <f>IFERROR(VLOOKUP(CONCATENATE($A32,D$1),'Исх-увл.отчёт'!$A$2:$D$3000,4,FALSE),"-")</f>
        <v>-</v>
      </c>
      <c r="E32" s="12" t="str">
        <f>IFERROR(VLOOKUP(CONCATENATE($A32,E$1),'Исх-увл.отчёт'!$A$2:$D$3000,4,FALSE),"-")</f>
        <v>-</v>
      </c>
      <c r="F32" s="12">
        <f>IFERROR(VLOOKUP(CONCATENATE($A32,F$1),'Исх-увл.отчёт'!$A$2:$D$3000,4,FALSE),"-")</f>
        <v>5</v>
      </c>
      <c r="G32" s="12" t="str">
        <f>IFERROR(VLOOKUP(CONCATENATE($A32,G$1),'Исх-увл.отчёт'!$A$2:$D$3000,4,FALSE),"-")</f>
        <v>-</v>
      </c>
      <c r="H32" s="12" t="str">
        <f>IFERROR(VLOOKUP(CONCATENATE($A32,H$1),'Исх-увл.отчёт'!$A$2:$D$3000,4,FALSE),"-")</f>
        <v>-</v>
      </c>
      <c r="I32" s="12" t="str">
        <f>IFERROR(VLOOKUP(CONCATENATE($A32,I$1),'Исх-увл.отчёт'!$A$2:$D$3000,4,FALSE),"-")</f>
        <v>-</v>
      </c>
      <c r="J32" s="12" t="str">
        <f>IFERROR(VLOOKUP(CONCATENATE($A32,J$1),'Исх-увл.отчёт'!$A$2:$D$3000,4,FALSE),"-")</f>
        <v>-</v>
      </c>
      <c r="K32" s="12" t="str">
        <f>IFERROR(VLOOKUP(CONCATENATE($A32,K$1),'Исх-увл.отчёт'!$A$2:$D$3000,4,FALSE),"-")</f>
        <v>-</v>
      </c>
      <c r="L32" s="12">
        <f>IFERROR(VLOOKUP(CONCATENATE($A32,L$1),'Исх-увл.отчёт'!$A$2:$D$3000,4,FALSE),"-")</f>
        <v>9</v>
      </c>
      <c r="M32" s="12" t="str">
        <f>IFERROR(VLOOKUP(CONCATENATE($A32,M$1),'Исх-увл.отчёт'!$A$2:$D$3000,4,FALSE),"-")</f>
        <v>-</v>
      </c>
      <c r="N32" s="12" t="str">
        <f>IFERROR(VLOOKUP(CONCATENATE($A32,N$1),'Исх-увл.отчёт'!$A$2:$D$3000,4,FALSE),"-")</f>
        <v>-</v>
      </c>
      <c r="O32" s="12" t="str">
        <f>IFERROR(VLOOKUP(CONCATENATE($A32,O$1),'Исх-увл.отчёт'!$A$2:$D$3000,4,FALSE),"-")</f>
        <v>-</v>
      </c>
      <c r="P32" s="12" t="str">
        <f>IFERROR(VLOOKUP(CONCATENATE($A32,P$1),'Исх-увл.отчёт'!$A$2:$D$3000,4,FALSE),"-")</f>
        <v>-</v>
      </c>
      <c r="Q32" s="12">
        <f>IFERROR(VLOOKUP(CONCATENATE($A32,Q$1),'Исх-увл.отчёт'!$A$2:$D$3000,4,FALSE),"-")</f>
        <v>8</v>
      </c>
      <c r="R32" s="12" t="str">
        <f>IFERROR(VLOOKUP(CONCATENATE($A32,R$1),'Исх-увл.отчёт'!$A$2:$D$3000,4,FALSE),"-")</f>
        <v>-</v>
      </c>
      <c r="S32" s="12" t="str">
        <f>IFERROR(VLOOKUP(CONCATENATE($A32,S$1),'Исх-увл.отчёт'!$A$2:$D$3000,4,FALSE),"-")</f>
        <v>-</v>
      </c>
      <c r="T32" s="12" t="str">
        <f>IFERROR(VLOOKUP(CONCATENATE($A32,T$1),'Исх-увл.отчёт'!$A$2:$D$3000,4,FALSE),"-")</f>
        <v>-</v>
      </c>
      <c r="U32" s="12" t="str">
        <f>IFERROR(VLOOKUP(CONCATENATE($A32,U$1),'Исх-увл.отчёт'!$A$2:$D$3000,4,FALSE),"-")</f>
        <v>-</v>
      </c>
      <c r="V32" s="12" t="str">
        <f>IFERROR(VLOOKUP(CONCATENATE($A32,V$1),'Исх-увл.отчёт'!$A$2:$D$3000,4,FALSE),"-")</f>
        <v>-</v>
      </c>
      <c r="W32" s="12" t="str">
        <f>IFERROR(VLOOKUP(CONCATENATE($A32,W$1),'Исх-увл.отчёт'!$A$2:$D$3000,4,FALSE),"-")</f>
        <v>-</v>
      </c>
      <c r="X32" s="12" t="str">
        <f>IFERROR(VLOOKUP(CONCATENATE($A32,X$1),'Исх-увл.отчёт'!$A$2:$D$3000,4,FALSE),"-")</f>
        <v>-</v>
      </c>
      <c r="Y32" s="12" t="str">
        <f>IFERROR(VLOOKUP(CONCATENATE($A32,Y$1),'Исх-увл.отчёт'!$A$2:$D$3000,4,FALSE),"-")</f>
        <v>-</v>
      </c>
      <c r="Z32" s="12" t="str">
        <f>IFERROR(VLOOKUP(CONCATENATE($A32,Z$1),'Исх-увл.отчёт'!$A$2:$D$3000,4,FALSE),"-")</f>
        <v>-</v>
      </c>
      <c r="AA32" s="12" t="str">
        <f>IFERROR(VLOOKUP(CONCATENATE($A32,AA$1),'Исх-увл.отчёт'!$A$2:$D$3000,4,FALSE),"-")</f>
        <v>-</v>
      </c>
      <c r="AB32" s="12" t="str">
        <f>IFERROR(VLOOKUP(CONCATENATE($A32,AB$1),'Исх-увл.отчёт'!$A$2:$D$3000,4,FALSE),"-")</f>
        <v>-</v>
      </c>
      <c r="AC32" s="12" t="str">
        <f>IFERROR(VLOOKUP(CONCATENATE($A32,AC$1),'Исх-увл.отчёт'!$A$2:$D$3000,4,FALSE),"-")</f>
        <v>-</v>
      </c>
      <c r="AD32" s="12" t="str">
        <f>IFERROR(VLOOKUP(CONCATENATE($A32,AD$1),'Исх-увл.отчёт'!$A$2:$D$3000,4,FALSE),"-")</f>
        <v>-</v>
      </c>
      <c r="AE32" s="12" t="str">
        <f>IFERROR(VLOOKUP(CONCATENATE($A32,AE$1),'Исх-увл.отчёт'!$A$2:$D$3000,4,FALSE),"-")</f>
        <v>-</v>
      </c>
      <c r="AF32" s="12" t="str">
        <f>IFERROR(VLOOKUP(CONCATENATE($A32,AF$1),'Исх-увл.отчёт'!$A$2:$D$3000,4,FALSE),"-")</f>
        <v>-</v>
      </c>
      <c r="AG32" s="12" t="str">
        <f>IFERROR(VLOOKUP(CONCATENATE($A32,AG$1),'Исх-увл.отчёт'!$A$2:$D$3000,4,FALSE),"-")</f>
        <v>-</v>
      </c>
      <c r="AH32" s="12" t="str">
        <f>IFERROR(VLOOKUP(CONCATENATE($A32,AH$1),'Исх-увл.отчёт'!$A$2:$D$3000,4,FALSE),"-")</f>
        <v>-</v>
      </c>
      <c r="AI32" s="12" t="str">
        <f>IFERROR(VLOOKUP(CONCATENATE($A32,AI$1),'Исх-увл.отчёт'!$A$2:$D$3000,4,FALSE),"-")</f>
        <v>-</v>
      </c>
      <c r="AJ32" s="12" t="str">
        <f>IFERROR(VLOOKUP(CONCATENATE($A32,AJ$1),'Исх-увл.отчёт'!$A$2:$D$3000,4,FALSE),"-")</f>
        <v>-</v>
      </c>
      <c r="AK32" s="12">
        <f>IFERROR(VLOOKUP(CONCATENATE($A32,AK$1),'Исх-увл.отчёт'!$A$2:$D$3000,4,FALSE),"-")</f>
        <v>11</v>
      </c>
      <c r="AL32" s="12" t="str">
        <f>IFERROR(VLOOKUP(CONCATENATE($A32,AL$1),'Исх-увл.отчёт'!$A$2:$D$3000,4,FALSE),"-")</f>
        <v>-</v>
      </c>
      <c r="AM32" s="12" t="str">
        <f>IFERROR(VLOOKUP(CONCATENATE($A32,AM$1),'Исх-увл.отчёт'!$A$2:$D$3000,4,FALSE),"-")</f>
        <v>-</v>
      </c>
      <c r="AN32" s="12" t="str">
        <f>IFERROR(VLOOKUP(CONCATENATE($A32,AN$1),'Исх-увл.отчёт'!$A$2:$D$3000,4,FALSE),"-")</f>
        <v>-</v>
      </c>
      <c r="AO32" s="12" t="str">
        <f>IFERROR(VLOOKUP(CONCATENATE($A32,AO$1),'Исх-увл.отчёт'!$A$2:$D$3000,4,FALSE),"-")</f>
        <v>-</v>
      </c>
      <c r="AP32" s="13">
        <f t="shared" si="0"/>
        <v>4</v>
      </c>
      <c r="AQ32" s="88">
        <f t="shared" si="1"/>
        <v>8.25</v>
      </c>
      <c r="AR32" s="12"/>
    </row>
    <row r="33" spans="1:44">
      <c r="A33" s="41">
        <f t="shared" si="2"/>
        <v>31</v>
      </c>
      <c r="B33" s="12" t="str">
        <f>IFERROR(VLOOKUP(CONCATENATE($A33,B$1),'Исх-увл.отчёт'!$A$2:$D$3000,4,FALSE),"-")</f>
        <v>-</v>
      </c>
      <c r="C33" s="12" t="str">
        <f>IFERROR(VLOOKUP(CONCATENATE($A33,C$1),'Исх-увл.отчёт'!$A$2:$D$3000,4,FALSE),"-")</f>
        <v>-</v>
      </c>
      <c r="D33" s="12" t="str">
        <f>IFERROR(VLOOKUP(CONCATENATE($A33,D$1),'Исх-увл.отчёт'!$A$2:$D$3000,4,FALSE),"-")</f>
        <v>-</v>
      </c>
      <c r="E33" s="12" t="str">
        <f>IFERROR(VLOOKUP(CONCATENATE($A33,E$1),'Исх-увл.отчёт'!$A$2:$D$3000,4,FALSE),"-")</f>
        <v>-</v>
      </c>
      <c r="F33" s="12">
        <f>IFERROR(VLOOKUP(CONCATENATE($A33,F$1),'Исх-увл.отчёт'!$A$2:$D$3000,4,FALSE),"-")</f>
        <v>7</v>
      </c>
      <c r="G33" s="12" t="str">
        <f>IFERROR(VLOOKUP(CONCATENATE($A33,G$1),'Исх-увл.отчёт'!$A$2:$D$3000,4,FALSE),"-")</f>
        <v>-</v>
      </c>
      <c r="H33" s="12" t="str">
        <f>IFERROR(VLOOKUP(CONCATENATE($A33,H$1),'Исх-увл.отчёт'!$A$2:$D$3000,4,FALSE),"-")</f>
        <v>-</v>
      </c>
      <c r="I33" s="12" t="str">
        <f>IFERROR(VLOOKUP(CONCATENATE($A33,I$1),'Исх-увл.отчёт'!$A$2:$D$3000,4,FALSE),"-")</f>
        <v>-</v>
      </c>
      <c r="J33" s="12" t="str">
        <f>IFERROR(VLOOKUP(CONCATENATE($A33,J$1),'Исх-увл.отчёт'!$A$2:$D$3000,4,FALSE),"-")</f>
        <v>-</v>
      </c>
      <c r="K33" s="12" t="str">
        <f>IFERROR(VLOOKUP(CONCATENATE($A33,K$1),'Исх-увл.отчёт'!$A$2:$D$3000,4,FALSE),"-")</f>
        <v>-</v>
      </c>
      <c r="L33" s="12">
        <f>IFERROR(VLOOKUP(CONCATENATE($A33,L$1),'Исх-увл.отчёт'!$A$2:$D$3000,4,FALSE),"-")</f>
        <v>7</v>
      </c>
      <c r="M33" s="12" t="str">
        <f>IFERROR(VLOOKUP(CONCATENATE($A33,M$1),'Исх-увл.отчёт'!$A$2:$D$3000,4,FALSE),"-")</f>
        <v>-</v>
      </c>
      <c r="N33" s="12" t="str">
        <f>IFERROR(VLOOKUP(CONCATENATE($A33,N$1),'Исх-увл.отчёт'!$A$2:$D$3000,4,FALSE),"-")</f>
        <v>-</v>
      </c>
      <c r="O33" s="12" t="str">
        <f>IFERROR(VLOOKUP(CONCATENATE($A33,O$1),'Исх-увл.отчёт'!$A$2:$D$3000,4,FALSE),"-")</f>
        <v>-</v>
      </c>
      <c r="P33" s="12" t="str">
        <f>IFERROR(VLOOKUP(CONCATENATE($A33,P$1),'Исх-увл.отчёт'!$A$2:$D$3000,4,FALSE),"-")</f>
        <v>-</v>
      </c>
      <c r="Q33" s="12" t="str">
        <f>IFERROR(VLOOKUP(CONCATENATE($A33,Q$1),'Исх-увл.отчёт'!$A$2:$D$3000,4,FALSE),"-")</f>
        <v>-</v>
      </c>
      <c r="R33" s="12" t="str">
        <f>IFERROR(VLOOKUP(CONCATENATE($A33,R$1),'Исх-увл.отчёт'!$A$2:$D$3000,4,FALSE),"-")</f>
        <v>-</v>
      </c>
      <c r="S33" s="12" t="str">
        <f>IFERROR(VLOOKUP(CONCATENATE($A33,S$1),'Исх-увл.отчёт'!$A$2:$D$3000,4,FALSE),"-")</f>
        <v>-</v>
      </c>
      <c r="T33" s="12" t="str">
        <f>IFERROR(VLOOKUP(CONCATENATE($A33,T$1),'Исх-увл.отчёт'!$A$2:$D$3000,4,FALSE),"-")</f>
        <v>-</v>
      </c>
      <c r="U33" s="12" t="str">
        <f>IFERROR(VLOOKUP(CONCATENATE($A33,U$1),'Исх-увл.отчёт'!$A$2:$D$3000,4,FALSE),"-")</f>
        <v>-</v>
      </c>
      <c r="V33" s="12" t="str">
        <f>IFERROR(VLOOKUP(CONCATENATE($A33,V$1),'Исх-увл.отчёт'!$A$2:$D$3000,4,FALSE),"-")</f>
        <v>-</v>
      </c>
      <c r="W33" s="12" t="str">
        <f>IFERROR(VLOOKUP(CONCATENATE($A33,W$1),'Исх-увл.отчёт'!$A$2:$D$3000,4,FALSE),"-")</f>
        <v>-</v>
      </c>
      <c r="X33" s="12" t="str">
        <f>IFERROR(VLOOKUP(CONCATENATE($A33,X$1),'Исх-увл.отчёт'!$A$2:$D$3000,4,FALSE),"-")</f>
        <v>-</v>
      </c>
      <c r="Y33" s="12" t="str">
        <f>IFERROR(VLOOKUP(CONCATENATE($A33,Y$1),'Исх-увл.отчёт'!$A$2:$D$3000,4,FALSE),"-")</f>
        <v>-</v>
      </c>
      <c r="Z33" s="12" t="str">
        <f>IFERROR(VLOOKUP(CONCATENATE($A33,Z$1),'Исх-увл.отчёт'!$A$2:$D$3000,4,FALSE),"-")</f>
        <v>-</v>
      </c>
      <c r="AA33" s="12" t="str">
        <f>IFERROR(VLOOKUP(CONCATENATE($A33,AA$1),'Исх-увл.отчёт'!$A$2:$D$3000,4,FALSE),"-")</f>
        <v>-</v>
      </c>
      <c r="AB33" s="12" t="str">
        <f>IFERROR(VLOOKUP(CONCATENATE($A33,AB$1),'Исх-увл.отчёт'!$A$2:$D$3000,4,FALSE),"-")</f>
        <v>-</v>
      </c>
      <c r="AC33" s="12" t="str">
        <f>IFERROR(VLOOKUP(CONCATENATE($A33,AC$1),'Исх-увл.отчёт'!$A$2:$D$3000,4,FALSE),"-")</f>
        <v>-</v>
      </c>
      <c r="AD33" s="12" t="str">
        <f>IFERROR(VLOOKUP(CONCATENATE($A33,AD$1),'Исх-увл.отчёт'!$A$2:$D$3000,4,FALSE),"-")</f>
        <v>-</v>
      </c>
      <c r="AE33" s="12" t="str">
        <f>IFERROR(VLOOKUP(CONCATENATE($A33,AE$1),'Исх-увл.отчёт'!$A$2:$D$3000,4,FALSE),"-")</f>
        <v>-</v>
      </c>
      <c r="AF33" s="12" t="str">
        <f>IFERROR(VLOOKUP(CONCATENATE($A33,AF$1),'Исх-увл.отчёт'!$A$2:$D$3000,4,FALSE),"-")</f>
        <v>-</v>
      </c>
      <c r="AG33" s="12" t="str">
        <f>IFERROR(VLOOKUP(CONCATENATE($A33,AG$1),'Исх-увл.отчёт'!$A$2:$D$3000,4,FALSE),"-")</f>
        <v>-</v>
      </c>
      <c r="AH33" s="12" t="str">
        <f>IFERROR(VLOOKUP(CONCATENATE($A33,AH$1),'Исх-увл.отчёт'!$A$2:$D$3000,4,FALSE),"-")</f>
        <v>-</v>
      </c>
      <c r="AI33" s="12" t="str">
        <f>IFERROR(VLOOKUP(CONCATENATE($A33,AI$1),'Исх-увл.отчёт'!$A$2:$D$3000,4,FALSE),"-")</f>
        <v>-</v>
      </c>
      <c r="AJ33" s="12" t="str">
        <f>IFERROR(VLOOKUP(CONCATENATE($A33,AJ$1),'Исх-увл.отчёт'!$A$2:$D$3000,4,FALSE),"-")</f>
        <v>-</v>
      </c>
      <c r="AK33" s="12">
        <f>IFERROR(VLOOKUP(CONCATENATE($A33,AK$1),'Исх-увл.отчёт'!$A$2:$D$3000,4,FALSE),"-")</f>
        <v>11</v>
      </c>
      <c r="AL33" s="12" t="str">
        <f>IFERROR(VLOOKUP(CONCATENATE($A33,AL$1),'Исх-увл.отчёт'!$A$2:$D$3000,4,FALSE),"-")</f>
        <v>-</v>
      </c>
      <c r="AM33" s="12" t="str">
        <f>IFERROR(VLOOKUP(CONCATENATE($A33,AM$1),'Исх-увл.отчёт'!$A$2:$D$3000,4,FALSE),"-")</f>
        <v>-</v>
      </c>
      <c r="AN33" s="12" t="str">
        <f>IFERROR(VLOOKUP(CONCATENATE($A33,AN$1),'Исх-увл.отчёт'!$A$2:$D$3000,4,FALSE),"-")</f>
        <v>-</v>
      </c>
      <c r="AO33" s="12" t="str">
        <f>IFERROR(VLOOKUP(CONCATENATE($A33,AO$1),'Исх-увл.отчёт'!$A$2:$D$3000,4,FALSE),"-")</f>
        <v>-</v>
      </c>
      <c r="AP33" s="13">
        <f t="shared" si="0"/>
        <v>3</v>
      </c>
      <c r="AQ33" s="88">
        <f t="shared" si="1"/>
        <v>8.3333333333333339</v>
      </c>
      <c r="AR33" s="12"/>
    </row>
    <row r="34" spans="1:44">
      <c r="A34" s="41">
        <f t="shared" si="2"/>
        <v>32</v>
      </c>
      <c r="B34" s="12" t="str">
        <f>IFERROR(VLOOKUP(CONCATENATE($A34,B$1),'Исх-увл.отчёт'!$A$2:$D$3000,4,FALSE),"-")</f>
        <v>-</v>
      </c>
      <c r="C34" s="12" t="str">
        <f>IFERROR(VLOOKUP(CONCATENATE($A34,C$1),'Исх-увл.отчёт'!$A$2:$D$3000,4,FALSE),"-")</f>
        <v>-</v>
      </c>
      <c r="D34" s="12" t="str">
        <f>IFERROR(VLOOKUP(CONCATENATE($A34,D$1),'Исх-увл.отчёт'!$A$2:$D$3000,4,FALSE),"-")</f>
        <v>-</v>
      </c>
      <c r="E34" s="12" t="str">
        <f>IFERROR(VLOOKUP(CONCATENATE($A34,E$1),'Исх-увл.отчёт'!$A$2:$D$3000,4,FALSE),"-")</f>
        <v>-</v>
      </c>
      <c r="F34" s="12">
        <f>IFERROR(VLOOKUP(CONCATENATE($A34,F$1),'Исх-увл.отчёт'!$A$2:$D$3000,4,FALSE),"-")</f>
        <v>10</v>
      </c>
      <c r="G34" s="12" t="str">
        <f>IFERROR(VLOOKUP(CONCATENATE($A34,G$1),'Исх-увл.отчёт'!$A$2:$D$3000,4,FALSE),"-")</f>
        <v>-</v>
      </c>
      <c r="H34" s="12" t="str">
        <f>IFERROR(VLOOKUP(CONCATENATE($A34,H$1),'Исх-увл.отчёт'!$A$2:$D$3000,4,FALSE),"-")</f>
        <v>-</v>
      </c>
      <c r="I34" s="12" t="str">
        <f>IFERROR(VLOOKUP(CONCATENATE($A34,I$1),'Исх-увл.отчёт'!$A$2:$D$3000,4,FALSE),"-")</f>
        <v>-</v>
      </c>
      <c r="J34" s="12" t="str">
        <f>IFERROR(VLOOKUP(CONCATENATE($A34,J$1),'Исх-увл.отчёт'!$A$2:$D$3000,4,FALSE),"-")</f>
        <v>-</v>
      </c>
      <c r="K34" s="12" t="str">
        <f>IFERROR(VLOOKUP(CONCATENATE($A34,K$1),'Исх-увл.отчёт'!$A$2:$D$3000,4,FALSE),"-")</f>
        <v>-</v>
      </c>
      <c r="L34" s="12">
        <f>IFERROR(VLOOKUP(CONCATENATE($A34,L$1),'Исх-увл.отчёт'!$A$2:$D$3000,4,FALSE),"-")</f>
        <v>7</v>
      </c>
      <c r="M34" s="12" t="str">
        <f>IFERROR(VLOOKUP(CONCATENATE($A34,M$1),'Исх-увл.отчёт'!$A$2:$D$3000,4,FALSE),"-")</f>
        <v>-</v>
      </c>
      <c r="N34" s="12" t="str">
        <f>IFERROR(VLOOKUP(CONCATENATE($A34,N$1),'Исх-увл.отчёт'!$A$2:$D$3000,4,FALSE),"-")</f>
        <v>-</v>
      </c>
      <c r="O34" s="12" t="str">
        <f>IFERROR(VLOOKUP(CONCATENATE($A34,O$1),'Исх-увл.отчёт'!$A$2:$D$3000,4,FALSE),"-")</f>
        <v>-</v>
      </c>
      <c r="P34" s="12" t="str">
        <f>IFERROR(VLOOKUP(CONCATENATE($A34,P$1),'Исх-увл.отчёт'!$A$2:$D$3000,4,FALSE),"-")</f>
        <v>-</v>
      </c>
      <c r="Q34" s="12">
        <f>IFERROR(VLOOKUP(CONCATENATE($A34,Q$1),'Исх-увл.отчёт'!$A$2:$D$3000,4,FALSE),"-")</f>
        <v>7</v>
      </c>
      <c r="R34" s="12" t="str">
        <f>IFERROR(VLOOKUP(CONCATENATE($A34,R$1),'Исх-увл.отчёт'!$A$2:$D$3000,4,FALSE),"-")</f>
        <v>-</v>
      </c>
      <c r="S34" s="12" t="str">
        <f>IFERROR(VLOOKUP(CONCATENATE($A34,S$1),'Исх-увл.отчёт'!$A$2:$D$3000,4,FALSE),"-")</f>
        <v>-</v>
      </c>
      <c r="T34" s="12" t="str">
        <f>IFERROR(VLOOKUP(CONCATENATE($A34,T$1),'Исх-увл.отчёт'!$A$2:$D$3000,4,FALSE),"-")</f>
        <v>-</v>
      </c>
      <c r="U34" s="12" t="str">
        <f>IFERROR(VLOOKUP(CONCATENATE($A34,U$1),'Исх-увл.отчёт'!$A$2:$D$3000,4,FALSE),"-")</f>
        <v>-</v>
      </c>
      <c r="V34" s="12" t="str">
        <f>IFERROR(VLOOKUP(CONCATENATE($A34,V$1),'Исх-увл.отчёт'!$A$2:$D$3000,4,FALSE),"-")</f>
        <v>-</v>
      </c>
      <c r="W34" s="12">
        <f>IFERROR(VLOOKUP(CONCATENATE($A34,W$1),'Исх-увл.отчёт'!$A$2:$D$3000,4,FALSE),"-")</f>
        <v>4</v>
      </c>
      <c r="X34" s="12" t="str">
        <f>IFERROR(VLOOKUP(CONCATENATE($A34,X$1),'Исх-увл.отчёт'!$A$2:$D$3000,4,FALSE),"-")</f>
        <v>-</v>
      </c>
      <c r="Y34" s="12" t="str">
        <f>IFERROR(VLOOKUP(CONCATENATE($A34,Y$1),'Исх-увл.отчёт'!$A$2:$D$3000,4,FALSE),"-")</f>
        <v>-</v>
      </c>
      <c r="Z34" s="12" t="str">
        <f>IFERROR(VLOOKUP(CONCATENATE($A34,Z$1),'Исх-увл.отчёт'!$A$2:$D$3000,4,FALSE),"-")</f>
        <v>-</v>
      </c>
      <c r="AA34" s="12" t="str">
        <f>IFERROR(VLOOKUP(CONCATENATE($A34,AA$1),'Исх-увл.отчёт'!$A$2:$D$3000,4,FALSE),"-")</f>
        <v>-</v>
      </c>
      <c r="AB34" s="12" t="str">
        <f>IFERROR(VLOOKUP(CONCATENATE($A34,AB$1),'Исх-увл.отчёт'!$A$2:$D$3000,4,FALSE),"-")</f>
        <v>-</v>
      </c>
      <c r="AC34" s="12" t="str">
        <f>IFERROR(VLOOKUP(CONCATENATE($A34,AC$1),'Исх-увл.отчёт'!$A$2:$D$3000,4,FALSE),"-")</f>
        <v>-</v>
      </c>
      <c r="AD34" s="12" t="str">
        <f>IFERROR(VLOOKUP(CONCATENATE($A34,AD$1),'Исх-увл.отчёт'!$A$2:$D$3000,4,FALSE),"-")</f>
        <v>-</v>
      </c>
      <c r="AE34" s="12" t="str">
        <f>IFERROR(VLOOKUP(CONCATENATE($A34,AE$1),'Исх-увл.отчёт'!$A$2:$D$3000,4,FALSE),"-")</f>
        <v>-</v>
      </c>
      <c r="AF34" s="12" t="str">
        <f>IFERROR(VLOOKUP(CONCATENATE($A34,AF$1),'Исх-увл.отчёт'!$A$2:$D$3000,4,FALSE),"-")</f>
        <v>-</v>
      </c>
      <c r="AG34" s="12" t="str">
        <f>IFERROR(VLOOKUP(CONCATENATE($A34,AG$1),'Исх-увл.отчёт'!$A$2:$D$3000,4,FALSE),"-")</f>
        <v>-</v>
      </c>
      <c r="AH34" s="12" t="str">
        <f>IFERROR(VLOOKUP(CONCATENATE($A34,AH$1),'Исх-увл.отчёт'!$A$2:$D$3000,4,FALSE),"-")</f>
        <v>-</v>
      </c>
      <c r="AI34" s="12" t="str">
        <f>IFERROR(VLOOKUP(CONCATENATE($A34,AI$1),'Исх-увл.отчёт'!$A$2:$D$3000,4,FALSE),"-")</f>
        <v>-</v>
      </c>
      <c r="AJ34" s="12" t="str">
        <f>IFERROR(VLOOKUP(CONCATENATE($A34,AJ$1),'Исх-увл.отчёт'!$A$2:$D$3000,4,FALSE),"-")</f>
        <v>-</v>
      </c>
      <c r="AK34" s="12">
        <f>IFERROR(VLOOKUP(CONCATENATE($A34,AK$1),'Исх-увл.отчёт'!$A$2:$D$3000,4,FALSE),"-")</f>
        <v>12</v>
      </c>
      <c r="AL34" s="12" t="str">
        <f>IFERROR(VLOOKUP(CONCATENATE($A34,AL$1),'Исх-увл.отчёт'!$A$2:$D$3000,4,FALSE),"-")</f>
        <v>-</v>
      </c>
      <c r="AM34" s="12" t="str">
        <f>IFERROR(VLOOKUP(CONCATENATE($A34,AM$1),'Исх-увл.отчёт'!$A$2:$D$3000,4,FALSE),"-")</f>
        <v>-</v>
      </c>
      <c r="AN34" s="12" t="str">
        <f>IFERROR(VLOOKUP(CONCATENATE($A34,AN$1),'Исх-увл.отчёт'!$A$2:$D$3000,4,FALSE),"-")</f>
        <v>-</v>
      </c>
      <c r="AO34" s="12" t="str">
        <f>IFERROR(VLOOKUP(CONCATENATE($A34,AO$1),'Исх-увл.отчёт'!$A$2:$D$3000,4,FALSE),"-")</f>
        <v>-</v>
      </c>
      <c r="AP34" s="13">
        <f t="shared" si="0"/>
        <v>5</v>
      </c>
      <c r="AQ34" s="88">
        <f t="shared" si="1"/>
        <v>8</v>
      </c>
      <c r="AR34" s="12"/>
    </row>
    <row r="35" spans="1:44">
      <c r="A35" s="41">
        <f t="shared" si="2"/>
        <v>33</v>
      </c>
      <c r="B35" s="12" t="str">
        <f>IFERROR(VLOOKUP(CONCATENATE($A35,B$1),'Исх-увл.отчёт'!$A$2:$D$3000,4,FALSE),"-")</f>
        <v>-</v>
      </c>
      <c r="C35" s="12" t="str">
        <f>IFERROR(VLOOKUP(CONCATENATE($A35,C$1),'Исх-увл.отчёт'!$A$2:$D$3000,4,FALSE),"-")</f>
        <v>-</v>
      </c>
      <c r="D35" s="12" t="str">
        <f>IFERROR(VLOOKUP(CONCATENATE($A35,D$1),'Исх-увл.отчёт'!$A$2:$D$3000,4,FALSE),"-")</f>
        <v>-</v>
      </c>
      <c r="E35" s="12" t="str">
        <f>IFERROR(VLOOKUP(CONCATENATE($A35,E$1),'Исх-увл.отчёт'!$A$2:$D$3000,4,FALSE),"-")</f>
        <v>-</v>
      </c>
      <c r="F35" s="12" t="str">
        <f>IFERROR(VLOOKUP(CONCATENATE($A35,F$1),'Исх-увл.отчёт'!$A$2:$D$3000,4,FALSE),"-")</f>
        <v>-</v>
      </c>
      <c r="G35" s="12" t="str">
        <f>IFERROR(VLOOKUP(CONCATENATE($A35,G$1),'Исх-увл.отчёт'!$A$2:$D$3000,4,FALSE),"-")</f>
        <v>-</v>
      </c>
      <c r="H35" s="12" t="str">
        <f>IFERROR(VLOOKUP(CONCATENATE($A35,H$1),'Исх-увл.отчёт'!$A$2:$D$3000,4,FALSE),"-")</f>
        <v>-</v>
      </c>
      <c r="I35" s="12" t="str">
        <f>IFERROR(VLOOKUP(CONCATENATE($A35,I$1),'Исх-увл.отчёт'!$A$2:$D$3000,4,FALSE),"-")</f>
        <v>-</v>
      </c>
      <c r="J35" s="12" t="str">
        <f>IFERROR(VLOOKUP(CONCATENATE($A35,J$1),'Исх-увл.отчёт'!$A$2:$D$3000,4,FALSE),"-")</f>
        <v>-</v>
      </c>
      <c r="K35" s="12" t="str">
        <f>IFERROR(VLOOKUP(CONCATENATE($A35,K$1),'Исх-увл.отчёт'!$A$2:$D$3000,4,FALSE),"-")</f>
        <v>-</v>
      </c>
      <c r="L35" s="12" t="str">
        <f>IFERROR(VLOOKUP(CONCATENATE($A35,L$1),'Исх-увл.отчёт'!$A$2:$D$3000,4,FALSE),"-")</f>
        <v>-</v>
      </c>
      <c r="M35" s="12" t="str">
        <f>IFERROR(VLOOKUP(CONCATENATE($A35,M$1),'Исх-увл.отчёт'!$A$2:$D$3000,4,FALSE),"-")</f>
        <v>-</v>
      </c>
      <c r="N35" s="12" t="str">
        <f>IFERROR(VLOOKUP(CONCATENATE($A35,N$1),'Исх-увл.отчёт'!$A$2:$D$3000,4,FALSE),"-")</f>
        <v>-</v>
      </c>
      <c r="O35" s="12" t="str">
        <f>IFERROR(VLOOKUP(CONCATENATE($A35,O$1),'Исх-увл.отчёт'!$A$2:$D$3000,4,FALSE),"-")</f>
        <v>-</v>
      </c>
      <c r="P35" s="12" t="str">
        <f>IFERROR(VLOOKUP(CONCATENATE($A35,P$1),'Исх-увл.отчёт'!$A$2:$D$3000,4,FALSE),"-")</f>
        <v>-</v>
      </c>
      <c r="Q35" s="12" t="str">
        <f>IFERROR(VLOOKUP(CONCATENATE($A35,Q$1),'Исх-увл.отчёт'!$A$2:$D$3000,4,FALSE),"-")</f>
        <v>-</v>
      </c>
      <c r="R35" s="12" t="str">
        <f>IFERROR(VLOOKUP(CONCATENATE($A35,R$1),'Исх-увл.отчёт'!$A$2:$D$3000,4,FALSE),"-")</f>
        <v>-</v>
      </c>
      <c r="S35" s="12" t="str">
        <f>IFERROR(VLOOKUP(CONCATENATE($A35,S$1),'Исх-увл.отчёт'!$A$2:$D$3000,4,FALSE),"-")</f>
        <v>-</v>
      </c>
      <c r="T35" s="12" t="str">
        <f>IFERROR(VLOOKUP(CONCATENATE($A35,T$1),'Исх-увл.отчёт'!$A$2:$D$3000,4,FALSE),"-")</f>
        <v>-</v>
      </c>
      <c r="U35" s="12" t="str">
        <f>IFERROR(VLOOKUP(CONCATENATE($A35,U$1),'Исх-увл.отчёт'!$A$2:$D$3000,4,FALSE),"-")</f>
        <v>-</v>
      </c>
      <c r="V35" s="12" t="str">
        <f>IFERROR(VLOOKUP(CONCATENATE($A35,V$1),'Исх-увл.отчёт'!$A$2:$D$3000,4,FALSE),"-")</f>
        <v>-</v>
      </c>
      <c r="W35" s="12" t="str">
        <f>IFERROR(VLOOKUP(CONCATENATE($A35,W$1),'Исх-увл.отчёт'!$A$2:$D$3000,4,FALSE),"-")</f>
        <v>-</v>
      </c>
      <c r="X35" s="12" t="str">
        <f>IFERROR(VLOOKUP(CONCATENATE($A35,X$1),'Исх-увл.отчёт'!$A$2:$D$3000,4,FALSE),"-")</f>
        <v>-</v>
      </c>
      <c r="Y35" s="12" t="str">
        <f>IFERROR(VLOOKUP(CONCATENATE($A35,Y$1),'Исх-увл.отчёт'!$A$2:$D$3000,4,FALSE),"-")</f>
        <v>-</v>
      </c>
      <c r="Z35" s="12" t="str">
        <f>IFERROR(VLOOKUP(CONCATENATE($A35,Z$1),'Исх-увл.отчёт'!$A$2:$D$3000,4,FALSE),"-")</f>
        <v>-</v>
      </c>
      <c r="AA35" s="12" t="str">
        <f>IFERROR(VLOOKUP(CONCATENATE($A35,AA$1),'Исх-увл.отчёт'!$A$2:$D$3000,4,FALSE),"-")</f>
        <v>-</v>
      </c>
      <c r="AB35" s="12" t="str">
        <f>IFERROR(VLOOKUP(CONCATENATE($A35,AB$1),'Исх-увл.отчёт'!$A$2:$D$3000,4,FALSE),"-")</f>
        <v>-</v>
      </c>
      <c r="AC35" s="12" t="str">
        <f>IFERROR(VLOOKUP(CONCATENATE($A35,AC$1),'Исх-увл.отчёт'!$A$2:$D$3000,4,FALSE),"-")</f>
        <v>-</v>
      </c>
      <c r="AD35" s="12" t="str">
        <f>IFERROR(VLOOKUP(CONCATENATE($A35,AD$1),'Исх-увл.отчёт'!$A$2:$D$3000,4,FALSE),"-")</f>
        <v>-</v>
      </c>
      <c r="AE35" s="12" t="str">
        <f>IFERROR(VLOOKUP(CONCATENATE($A35,AE$1),'Исх-увл.отчёт'!$A$2:$D$3000,4,FALSE),"-")</f>
        <v>-</v>
      </c>
      <c r="AF35" s="12" t="str">
        <f>IFERROR(VLOOKUP(CONCATENATE($A35,AF$1),'Исх-увл.отчёт'!$A$2:$D$3000,4,FALSE),"-")</f>
        <v>-</v>
      </c>
      <c r="AG35" s="12" t="str">
        <f>IFERROR(VLOOKUP(CONCATENATE($A35,AG$1),'Исх-увл.отчёт'!$A$2:$D$3000,4,FALSE),"-")</f>
        <v>-</v>
      </c>
      <c r="AH35" s="12" t="str">
        <f>IFERROR(VLOOKUP(CONCATENATE($A35,AH$1),'Исх-увл.отчёт'!$A$2:$D$3000,4,FALSE),"-")</f>
        <v>-</v>
      </c>
      <c r="AI35" s="12" t="str">
        <f>IFERROR(VLOOKUP(CONCATENATE($A35,AI$1),'Исх-увл.отчёт'!$A$2:$D$3000,4,FALSE),"-")</f>
        <v>-</v>
      </c>
      <c r="AJ35" s="12" t="str">
        <f>IFERROR(VLOOKUP(CONCATENATE($A35,AJ$1),'Исх-увл.отчёт'!$A$2:$D$3000,4,FALSE),"-")</f>
        <v>-</v>
      </c>
      <c r="AK35" s="12" t="str">
        <f>IFERROR(VLOOKUP(CONCATENATE($A35,AK$1),'Исх-увл.отчёт'!$A$2:$D$3000,4,FALSE),"-")</f>
        <v>-</v>
      </c>
      <c r="AL35" s="12" t="str">
        <f>IFERROR(VLOOKUP(CONCATENATE($A35,AL$1),'Исх-увл.отчёт'!$A$2:$D$3000,4,FALSE),"-")</f>
        <v>-</v>
      </c>
      <c r="AM35" s="12" t="str">
        <f>IFERROR(VLOOKUP(CONCATENATE($A35,AM$1),'Исх-увл.отчёт'!$A$2:$D$3000,4,FALSE),"-")</f>
        <v>-</v>
      </c>
      <c r="AN35" s="12" t="str">
        <f>IFERROR(VLOOKUP(CONCATENATE($A35,AN$1),'Исх-увл.отчёт'!$A$2:$D$3000,4,FALSE),"-")</f>
        <v>-</v>
      </c>
      <c r="AO35" s="12" t="str">
        <f>IFERROR(VLOOKUP(CONCATENATE($A35,AO$1),'Исх-увл.отчёт'!$A$2:$D$3000,4,FALSE),"-")</f>
        <v>-</v>
      </c>
      <c r="AP35" s="13">
        <f t="shared" si="0"/>
        <v>0</v>
      </c>
      <c r="AQ35" s="88" t="str">
        <f t="shared" si="1"/>
        <v>-</v>
      </c>
      <c r="AR35" s="12"/>
    </row>
    <row r="36" spans="1:44">
      <c r="A36" s="41">
        <f t="shared" si="2"/>
        <v>34</v>
      </c>
      <c r="B36" s="12" t="str">
        <f>IFERROR(VLOOKUP(CONCATENATE($A36,B$1),'Исх-увл.отчёт'!$A$2:$D$3000,4,FALSE),"-")</f>
        <v>-</v>
      </c>
      <c r="C36" s="12" t="str">
        <f>IFERROR(VLOOKUP(CONCATENATE($A36,C$1),'Исх-увл.отчёт'!$A$2:$D$3000,4,FALSE),"-")</f>
        <v>-</v>
      </c>
      <c r="D36" s="12" t="str">
        <f>IFERROR(VLOOKUP(CONCATENATE($A36,D$1),'Исх-увл.отчёт'!$A$2:$D$3000,4,FALSE),"-")</f>
        <v>-</v>
      </c>
      <c r="E36" s="12" t="str">
        <f>IFERROR(VLOOKUP(CONCATENATE($A36,E$1),'Исх-увл.отчёт'!$A$2:$D$3000,4,FALSE),"-")</f>
        <v>-</v>
      </c>
      <c r="F36" s="12" t="str">
        <f>IFERROR(VLOOKUP(CONCATENATE($A36,F$1),'Исх-увл.отчёт'!$A$2:$D$3000,4,FALSE),"-")</f>
        <v>-</v>
      </c>
      <c r="G36" s="12" t="str">
        <f>IFERROR(VLOOKUP(CONCATENATE($A36,G$1),'Исх-увл.отчёт'!$A$2:$D$3000,4,FALSE),"-")</f>
        <v>-</v>
      </c>
      <c r="H36" s="12" t="str">
        <f>IFERROR(VLOOKUP(CONCATENATE($A36,H$1),'Исх-увл.отчёт'!$A$2:$D$3000,4,FALSE),"-")</f>
        <v>-</v>
      </c>
      <c r="I36" s="12" t="str">
        <f>IFERROR(VLOOKUP(CONCATENATE($A36,I$1),'Исх-увл.отчёт'!$A$2:$D$3000,4,FALSE),"-")</f>
        <v>-</v>
      </c>
      <c r="J36" s="12" t="str">
        <f>IFERROR(VLOOKUP(CONCATENATE($A36,J$1),'Исх-увл.отчёт'!$A$2:$D$3000,4,FALSE),"-")</f>
        <v>-</v>
      </c>
      <c r="K36" s="12" t="str">
        <f>IFERROR(VLOOKUP(CONCATENATE($A36,K$1),'Исх-увл.отчёт'!$A$2:$D$3000,4,FALSE),"-")</f>
        <v>-</v>
      </c>
      <c r="L36" s="12" t="str">
        <f>IFERROR(VLOOKUP(CONCATENATE($A36,L$1),'Исх-увл.отчёт'!$A$2:$D$3000,4,FALSE),"-")</f>
        <v>-</v>
      </c>
      <c r="M36" s="12" t="str">
        <f>IFERROR(VLOOKUP(CONCATENATE($A36,M$1),'Исх-увл.отчёт'!$A$2:$D$3000,4,FALSE),"-")</f>
        <v>-</v>
      </c>
      <c r="N36" s="12" t="str">
        <f>IFERROR(VLOOKUP(CONCATENATE($A36,N$1),'Исх-увл.отчёт'!$A$2:$D$3000,4,FALSE),"-")</f>
        <v>-</v>
      </c>
      <c r="O36" s="12" t="str">
        <f>IFERROR(VLOOKUP(CONCATENATE($A36,O$1),'Исх-увл.отчёт'!$A$2:$D$3000,4,FALSE),"-")</f>
        <v>-</v>
      </c>
      <c r="P36" s="12" t="str">
        <f>IFERROR(VLOOKUP(CONCATENATE($A36,P$1),'Исх-увл.отчёт'!$A$2:$D$3000,4,FALSE),"-")</f>
        <v>-</v>
      </c>
      <c r="Q36" s="12" t="str">
        <f>IFERROR(VLOOKUP(CONCATENATE($A36,Q$1),'Исх-увл.отчёт'!$A$2:$D$3000,4,FALSE),"-")</f>
        <v>-</v>
      </c>
      <c r="R36" s="12" t="str">
        <f>IFERROR(VLOOKUP(CONCATENATE($A36,R$1),'Исх-увл.отчёт'!$A$2:$D$3000,4,FALSE),"-")</f>
        <v>-</v>
      </c>
      <c r="S36" s="12" t="str">
        <f>IFERROR(VLOOKUP(CONCATENATE($A36,S$1),'Исх-увл.отчёт'!$A$2:$D$3000,4,FALSE),"-")</f>
        <v>-</v>
      </c>
      <c r="T36" s="12" t="str">
        <f>IFERROR(VLOOKUP(CONCATENATE($A36,T$1),'Исх-увл.отчёт'!$A$2:$D$3000,4,FALSE),"-")</f>
        <v>-</v>
      </c>
      <c r="U36" s="12" t="str">
        <f>IFERROR(VLOOKUP(CONCATENATE($A36,U$1),'Исх-увл.отчёт'!$A$2:$D$3000,4,FALSE),"-")</f>
        <v>-</v>
      </c>
      <c r="V36" s="12" t="str">
        <f>IFERROR(VLOOKUP(CONCATENATE($A36,V$1),'Исх-увл.отчёт'!$A$2:$D$3000,4,FALSE),"-")</f>
        <v>-</v>
      </c>
      <c r="W36" s="12" t="str">
        <f>IFERROR(VLOOKUP(CONCATENATE($A36,W$1),'Исх-увл.отчёт'!$A$2:$D$3000,4,FALSE),"-")</f>
        <v>-</v>
      </c>
      <c r="X36" s="12" t="str">
        <f>IFERROR(VLOOKUP(CONCATENATE($A36,X$1),'Исх-увл.отчёт'!$A$2:$D$3000,4,FALSE),"-")</f>
        <v>-</v>
      </c>
      <c r="Y36" s="12" t="str">
        <f>IFERROR(VLOOKUP(CONCATENATE($A36,Y$1),'Исх-увл.отчёт'!$A$2:$D$3000,4,FALSE),"-")</f>
        <v>-</v>
      </c>
      <c r="Z36" s="12" t="str">
        <f>IFERROR(VLOOKUP(CONCATENATE($A36,Z$1),'Исх-увл.отчёт'!$A$2:$D$3000,4,FALSE),"-")</f>
        <v>-</v>
      </c>
      <c r="AA36" s="12" t="str">
        <f>IFERROR(VLOOKUP(CONCATENATE($A36,AA$1),'Исх-увл.отчёт'!$A$2:$D$3000,4,FALSE),"-")</f>
        <v>-</v>
      </c>
      <c r="AB36" s="12" t="str">
        <f>IFERROR(VLOOKUP(CONCATENATE($A36,AB$1),'Исх-увл.отчёт'!$A$2:$D$3000,4,FALSE),"-")</f>
        <v>-</v>
      </c>
      <c r="AC36" s="12" t="str">
        <f>IFERROR(VLOOKUP(CONCATENATE($A36,AC$1),'Исх-увл.отчёт'!$A$2:$D$3000,4,FALSE),"-")</f>
        <v>-</v>
      </c>
      <c r="AD36" s="12" t="str">
        <f>IFERROR(VLOOKUP(CONCATENATE($A36,AD$1),'Исх-увл.отчёт'!$A$2:$D$3000,4,FALSE),"-")</f>
        <v>-</v>
      </c>
      <c r="AE36" s="12" t="str">
        <f>IFERROR(VLOOKUP(CONCATENATE($A36,AE$1),'Исх-увл.отчёт'!$A$2:$D$3000,4,FALSE),"-")</f>
        <v>-</v>
      </c>
      <c r="AF36" s="12" t="str">
        <f>IFERROR(VLOOKUP(CONCATENATE($A36,AF$1),'Исх-увл.отчёт'!$A$2:$D$3000,4,FALSE),"-")</f>
        <v>-</v>
      </c>
      <c r="AG36" s="12" t="str">
        <f>IFERROR(VLOOKUP(CONCATENATE($A36,AG$1),'Исх-увл.отчёт'!$A$2:$D$3000,4,FALSE),"-")</f>
        <v>-</v>
      </c>
      <c r="AH36" s="12" t="str">
        <f>IFERROR(VLOOKUP(CONCATENATE($A36,AH$1),'Исх-увл.отчёт'!$A$2:$D$3000,4,FALSE),"-")</f>
        <v>-</v>
      </c>
      <c r="AI36" s="12" t="str">
        <f>IFERROR(VLOOKUP(CONCATENATE($A36,AI$1),'Исх-увл.отчёт'!$A$2:$D$3000,4,FALSE),"-")</f>
        <v>-</v>
      </c>
      <c r="AJ36" s="12" t="str">
        <f>IFERROR(VLOOKUP(CONCATENATE($A36,AJ$1),'Исх-увл.отчёт'!$A$2:$D$3000,4,FALSE),"-")</f>
        <v>-</v>
      </c>
      <c r="AK36" s="12" t="str">
        <f>IFERROR(VLOOKUP(CONCATENATE($A36,AK$1),'Исх-увл.отчёт'!$A$2:$D$3000,4,FALSE),"-")</f>
        <v>-</v>
      </c>
      <c r="AL36" s="12" t="str">
        <f>IFERROR(VLOOKUP(CONCATENATE($A36,AL$1),'Исх-увл.отчёт'!$A$2:$D$3000,4,FALSE),"-")</f>
        <v>-</v>
      </c>
      <c r="AM36" s="12" t="str">
        <f>IFERROR(VLOOKUP(CONCATENATE($A36,AM$1),'Исх-увл.отчёт'!$A$2:$D$3000,4,FALSE),"-")</f>
        <v>-</v>
      </c>
      <c r="AN36" s="12" t="str">
        <f>IFERROR(VLOOKUP(CONCATENATE($A36,AN$1),'Исх-увл.отчёт'!$A$2:$D$3000,4,FALSE),"-")</f>
        <v>-</v>
      </c>
      <c r="AO36" s="12" t="str">
        <f>IFERROR(VLOOKUP(CONCATENATE($A36,AO$1),'Исх-увл.отчёт'!$A$2:$D$3000,4,FALSE),"-")</f>
        <v>-</v>
      </c>
      <c r="AP36" s="13">
        <f t="shared" si="0"/>
        <v>0</v>
      </c>
      <c r="AQ36" s="88" t="str">
        <f t="shared" si="1"/>
        <v>-</v>
      </c>
      <c r="AR36" s="12"/>
    </row>
    <row r="37" spans="1:44">
      <c r="A37" s="41">
        <f t="shared" si="2"/>
        <v>35</v>
      </c>
      <c r="B37" s="12" t="str">
        <f>IFERROR(VLOOKUP(CONCATENATE($A37,B$1),'Исх-увл.отчёт'!$A$2:$D$3000,4,FALSE),"-")</f>
        <v>-</v>
      </c>
      <c r="C37" s="12" t="str">
        <f>IFERROR(VLOOKUP(CONCATENATE($A37,C$1),'Исх-увл.отчёт'!$A$2:$D$3000,4,FALSE),"-")</f>
        <v>-</v>
      </c>
      <c r="D37" s="12" t="str">
        <f>IFERROR(VLOOKUP(CONCATENATE($A37,D$1),'Исх-увл.отчёт'!$A$2:$D$3000,4,FALSE),"-")</f>
        <v>-</v>
      </c>
      <c r="E37" s="12" t="str">
        <f>IFERROR(VLOOKUP(CONCATENATE($A37,E$1),'Исх-увл.отчёт'!$A$2:$D$3000,4,FALSE),"-")</f>
        <v>-</v>
      </c>
      <c r="F37" s="12">
        <f>IFERROR(VLOOKUP(CONCATENATE($A37,F$1),'Исх-увл.отчёт'!$A$2:$D$3000,4,FALSE),"-")</f>
        <v>9</v>
      </c>
      <c r="G37" s="12" t="str">
        <f>IFERROR(VLOOKUP(CONCATENATE($A37,G$1),'Исх-увл.отчёт'!$A$2:$D$3000,4,FALSE),"-")</f>
        <v>-</v>
      </c>
      <c r="H37" s="12" t="str">
        <f>IFERROR(VLOOKUP(CONCATENATE($A37,H$1),'Исх-увл.отчёт'!$A$2:$D$3000,4,FALSE),"-")</f>
        <v>-</v>
      </c>
      <c r="I37" s="12" t="str">
        <f>IFERROR(VLOOKUP(CONCATENATE($A37,I$1),'Исх-увл.отчёт'!$A$2:$D$3000,4,FALSE),"-")</f>
        <v>-</v>
      </c>
      <c r="J37" s="12" t="str">
        <f>IFERROR(VLOOKUP(CONCATENATE($A37,J$1),'Исх-увл.отчёт'!$A$2:$D$3000,4,FALSE),"-")</f>
        <v>-</v>
      </c>
      <c r="K37" s="12" t="str">
        <f>IFERROR(VLOOKUP(CONCATENATE($A37,K$1),'Исх-увл.отчёт'!$A$2:$D$3000,4,FALSE),"-")</f>
        <v>-</v>
      </c>
      <c r="L37" s="12">
        <f>IFERROR(VLOOKUP(CONCATENATE($A37,L$1),'Исх-увл.отчёт'!$A$2:$D$3000,4,FALSE),"-")</f>
        <v>4</v>
      </c>
      <c r="M37" s="12" t="str">
        <f>IFERROR(VLOOKUP(CONCATENATE($A37,M$1),'Исх-увл.отчёт'!$A$2:$D$3000,4,FALSE),"-")</f>
        <v>-</v>
      </c>
      <c r="N37" s="12" t="str">
        <f>IFERROR(VLOOKUP(CONCATENATE($A37,N$1),'Исх-увл.отчёт'!$A$2:$D$3000,4,FALSE),"-")</f>
        <v>-</v>
      </c>
      <c r="O37" s="12" t="str">
        <f>IFERROR(VLOOKUP(CONCATENATE($A37,O$1),'Исх-увл.отчёт'!$A$2:$D$3000,4,FALSE),"-")</f>
        <v>-</v>
      </c>
      <c r="P37" s="12" t="str">
        <f>IFERROR(VLOOKUP(CONCATENATE($A37,P$1),'Исх-увл.отчёт'!$A$2:$D$3000,4,FALSE),"-")</f>
        <v>-</v>
      </c>
      <c r="Q37" s="12" t="str">
        <f>IFERROR(VLOOKUP(CONCATENATE($A37,Q$1),'Исх-увл.отчёт'!$A$2:$D$3000,4,FALSE),"-")</f>
        <v>-</v>
      </c>
      <c r="R37" s="12" t="str">
        <f>IFERROR(VLOOKUP(CONCATENATE($A37,R$1),'Исх-увл.отчёт'!$A$2:$D$3000,4,FALSE),"-")</f>
        <v>-</v>
      </c>
      <c r="S37" s="12" t="str">
        <f>IFERROR(VLOOKUP(CONCATENATE($A37,S$1),'Исх-увл.отчёт'!$A$2:$D$3000,4,FALSE),"-")</f>
        <v>-</v>
      </c>
      <c r="T37" s="12" t="str">
        <f>IFERROR(VLOOKUP(CONCATENATE($A37,T$1),'Исх-увл.отчёт'!$A$2:$D$3000,4,FALSE),"-")</f>
        <v>-</v>
      </c>
      <c r="U37" s="12" t="str">
        <f>IFERROR(VLOOKUP(CONCATENATE($A37,U$1),'Исх-увл.отчёт'!$A$2:$D$3000,4,FALSE),"-")</f>
        <v>-</v>
      </c>
      <c r="V37" s="12" t="str">
        <f>IFERROR(VLOOKUP(CONCATENATE($A37,V$1),'Исх-увл.отчёт'!$A$2:$D$3000,4,FALSE),"-")</f>
        <v>-</v>
      </c>
      <c r="W37" s="12" t="str">
        <f>IFERROR(VLOOKUP(CONCATENATE($A37,W$1),'Исх-увл.отчёт'!$A$2:$D$3000,4,FALSE),"-")</f>
        <v>-</v>
      </c>
      <c r="X37" s="12" t="str">
        <f>IFERROR(VLOOKUP(CONCATENATE($A37,X$1),'Исх-увл.отчёт'!$A$2:$D$3000,4,FALSE),"-")</f>
        <v>-</v>
      </c>
      <c r="Y37" s="12" t="str">
        <f>IFERROR(VLOOKUP(CONCATENATE($A37,Y$1),'Исх-увл.отчёт'!$A$2:$D$3000,4,FALSE),"-")</f>
        <v>-</v>
      </c>
      <c r="Z37" s="12" t="str">
        <f>IFERROR(VLOOKUP(CONCATENATE($A37,Z$1),'Исх-увл.отчёт'!$A$2:$D$3000,4,FALSE),"-")</f>
        <v>-</v>
      </c>
      <c r="AA37" s="12" t="str">
        <f>IFERROR(VLOOKUP(CONCATENATE($A37,AA$1),'Исх-увл.отчёт'!$A$2:$D$3000,4,FALSE),"-")</f>
        <v>-</v>
      </c>
      <c r="AB37" s="12" t="str">
        <f>IFERROR(VLOOKUP(CONCATENATE($A37,AB$1),'Исх-увл.отчёт'!$A$2:$D$3000,4,FALSE),"-")</f>
        <v>-</v>
      </c>
      <c r="AC37" s="12" t="str">
        <f>IFERROR(VLOOKUP(CONCATENATE($A37,AC$1),'Исх-увл.отчёт'!$A$2:$D$3000,4,FALSE),"-")</f>
        <v>-</v>
      </c>
      <c r="AD37" s="12" t="str">
        <f>IFERROR(VLOOKUP(CONCATENATE($A37,AD$1),'Исх-увл.отчёт'!$A$2:$D$3000,4,FALSE),"-")</f>
        <v>-</v>
      </c>
      <c r="AE37" s="12" t="str">
        <f>IFERROR(VLOOKUP(CONCATENATE($A37,AE$1),'Исх-увл.отчёт'!$A$2:$D$3000,4,FALSE),"-")</f>
        <v>-</v>
      </c>
      <c r="AF37" s="12" t="str">
        <f>IFERROR(VLOOKUP(CONCATENATE($A37,AF$1),'Исх-увл.отчёт'!$A$2:$D$3000,4,FALSE),"-")</f>
        <v>-</v>
      </c>
      <c r="AG37" s="12" t="str">
        <f>IFERROR(VLOOKUP(CONCATENATE($A37,AG$1),'Исх-увл.отчёт'!$A$2:$D$3000,4,FALSE),"-")</f>
        <v>-</v>
      </c>
      <c r="AH37" s="12" t="str">
        <f>IFERROR(VLOOKUP(CONCATENATE($A37,AH$1),'Исх-увл.отчёт'!$A$2:$D$3000,4,FALSE),"-")</f>
        <v>-</v>
      </c>
      <c r="AI37" s="12" t="str">
        <f>IFERROR(VLOOKUP(CONCATENATE($A37,AI$1),'Исх-увл.отчёт'!$A$2:$D$3000,4,FALSE),"-")</f>
        <v>-</v>
      </c>
      <c r="AJ37" s="12" t="str">
        <f>IFERROR(VLOOKUP(CONCATENATE($A37,AJ$1),'Исх-увл.отчёт'!$A$2:$D$3000,4,FALSE),"-")</f>
        <v>-</v>
      </c>
      <c r="AK37" s="12">
        <f>IFERROR(VLOOKUP(CONCATENATE($A37,AK$1),'Исх-увл.отчёт'!$A$2:$D$3000,4,FALSE),"-")</f>
        <v>9</v>
      </c>
      <c r="AL37" s="12" t="str">
        <f>IFERROR(VLOOKUP(CONCATENATE($A37,AL$1),'Исх-увл.отчёт'!$A$2:$D$3000,4,FALSE),"-")</f>
        <v>-</v>
      </c>
      <c r="AM37" s="12" t="str">
        <f>IFERROR(VLOOKUP(CONCATENATE($A37,AM$1),'Исх-увл.отчёт'!$A$2:$D$3000,4,FALSE),"-")</f>
        <v>-</v>
      </c>
      <c r="AN37" s="12" t="str">
        <f>IFERROR(VLOOKUP(CONCATENATE($A37,AN$1),'Исх-увл.отчёт'!$A$2:$D$3000,4,FALSE),"-")</f>
        <v>-</v>
      </c>
      <c r="AO37" s="12" t="str">
        <f>IFERROR(VLOOKUP(CONCATENATE($A37,AO$1),'Исх-увл.отчёт'!$A$2:$D$3000,4,FALSE),"-")</f>
        <v>-</v>
      </c>
      <c r="AP37" s="13">
        <f t="shared" si="0"/>
        <v>3</v>
      </c>
      <c r="AQ37" s="88">
        <f t="shared" si="1"/>
        <v>7.333333333333333</v>
      </c>
      <c r="AR37" s="12"/>
    </row>
    <row r="38" spans="1:44">
      <c r="A38" s="41">
        <f t="shared" si="2"/>
        <v>36</v>
      </c>
      <c r="B38" s="12" t="str">
        <f>IFERROR(VLOOKUP(CONCATENATE($A38,B$1),'Исх-увл.отчёт'!$A$2:$D$3000,4,FALSE),"-")</f>
        <v>-</v>
      </c>
      <c r="C38" s="12" t="str">
        <f>IFERROR(VLOOKUP(CONCATENATE($A38,C$1),'Исх-увл.отчёт'!$A$2:$D$3000,4,FALSE),"-")</f>
        <v>-</v>
      </c>
      <c r="D38" s="12" t="str">
        <f>IFERROR(VLOOKUP(CONCATENATE($A38,D$1),'Исх-увл.отчёт'!$A$2:$D$3000,4,FALSE),"-")</f>
        <v>-</v>
      </c>
      <c r="E38" s="12" t="str">
        <f>IFERROR(VLOOKUP(CONCATENATE($A38,E$1),'Исх-увл.отчёт'!$A$2:$D$3000,4,FALSE),"-")</f>
        <v>-</v>
      </c>
      <c r="F38" s="12">
        <f>IFERROR(VLOOKUP(CONCATENATE($A38,F$1),'Исх-увл.отчёт'!$A$2:$D$3000,4,FALSE),"-")</f>
        <v>7</v>
      </c>
      <c r="G38" s="12" t="str">
        <f>IFERROR(VLOOKUP(CONCATENATE($A38,G$1),'Исх-увл.отчёт'!$A$2:$D$3000,4,FALSE),"-")</f>
        <v>-</v>
      </c>
      <c r="H38" s="12" t="str">
        <f>IFERROR(VLOOKUP(CONCATENATE($A38,H$1),'Исх-увл.отчёт'!$A$2:$D$3000,4,FALSE),"-")</f>
        <v>-</v>
      </c>
      <c r="I38" s="12" t="str">
        <f>IFERROR(VLOOKUP(CONCATENATE($A38,I$1),'Исх-увл.отчёт'!$A$2:$D$3000,4,FALSE),"-")</f>
        <v>-</v>
      </c>
      <c r="J38" s="12" t="str">
        <f>IFERROR(VLOOKUP(CONCATENATE($A38,J$1),'Исх-увл.отчёт'!$A$2:$D$3000,4,FALSE),"-")</f>
        <v>-</v>
      </c>
      <c r="K38" s="12" t="str">
        <f>IFERROR(VLOOKUP(CONCATENATE($A38,K$1),'Исх-увл.отчёт'!$A$2:$D$3000,4,FALSE),"-")</f>
        <v>-</v>
      </c>
      <c r="L38" s="12">
        <f>IFERROR(VLOOKUP(CONCATENATE($A38,L$1),'Исх-увл.отчёт'!$A$2:$D$3000,4,FALSE),"-")</f>
        <v>4</v>
      </c>
      <c r="M38" s="12" t="str">
        <f>IFERROR(VLOOKUP(CONCATENATE($A38,M$1),'Исх-увл.отчёт'!$A$2:$D$3000,4,FALSE),"-")</f>
        <v>-</v>
      </c>
      <c r="N38" s="12" t="str">
        <f>IFERROR(VLOOKUP(CONCATENATE($A38,N$1),'Исх-увл.отчёт'!$A$2:$D$3000,4,FALSE),"-")</f>
        <v>-</v>
      </c>
      <c r="O38" s="12" t="str">
        <f>IFERROR(VLOOKUP(CONCATENATE($A38,O$1),'Исх-увл.отчёт'!$A$2:$D$3000,4,FALSE),"-")</f>
        <v>-</v>
      </c>
      <c r="P38" s="12" t="str">
        <f>IFERROR(VLOOKUP(CONCATENATE($A38,P$1),'Исх-увл.отчёт'!$A$2:$D$3000,4,FALSE),"-")</f>
        <v>-</v>
      </c>
      <c r="Q38" s="12" t="str">
        <f>IFERROR(VLOOKUP(CONCATENATE($A38,Q$1),'Исх-увл.отчёт'!$A$2:$D$3000,4,FALSE),"-")</f>
        <v>-</v>
      </c>
      <c r="R38" s="12" t="str">
        <f>IFERROR(VLOOKUP(CONCATENATE($A38,R$1),'Исх-увл.отчёт'!$A$2:$D$3000,4,FALSE),"-")</f>
        <v>-</v>
      </c>
      <c r="S38" s="12" t="str">
        <f>IFERROR(VLOOKUP(CONCATENATE($A38,S$1),'Исх-увл.отчёт'!$A$2:$D$3000,4,FALSE),"-")</f>
        <v>-</v>
      </c>
      <c r="T38" s="12" t="str">
        <f>IFERROR(VLOOKUP(CONCATENATE($A38,T$1),'Исх-увл.отчёт'!$A$2:$D$3000,4,FALSE),"-")</f>
        <v>-</v>
      </c>
      <c r="U38" s="12" t="str">
        <f>IFERROR(VLOOKUP(CONCATENATE($A38,U$1),'Исх-увл.отчёт'!$A$2:$D$3000,4,FALSE),"-")</f>
        <v>-</v>
      </c>
      <c r="V38" s="12" t="str">
        <f>IFERROR(VLOOKUP(CONCATENATE($A38,V$1),'Исх-увл.отчёт'!$A$2:$D$3000,4,FALSE),"-")</f>
        <v>-</v>
      </c>
      <c r="W38" s="12">
        <f>IFERROR(VLOOKUP(CONCATENATE($A38,W$1),'Исх-увл.отчёт'!$A$2:$D$3000,4,FALSE),"-")</f>
        <v>4</v>
      </c>
      <c r="X38" s="12" t="str">
        <f>IFERROR(VLOOKUP(CONCATENATE($A38,X$1),'Исх-увл.отчёт'!$A$2:$D$3000,4,FALSE),"-")</f>
        <v>-</v>
      </c>
      <c r="Y38" s="12" t="str">
        <f>IFERROR(VLOOKUP(CONCATENATE($A38,Y$1),'Исх-увл.отчёт'!$A$2:$D$3000,4,FALSE),"-")</f>
        <v>-</v>
      </c>
      <c r="Z38" s="12" t="str">
        <f>IFERROR(VLOOKUP(CONCATENATE($A38,Z$1),'Исх-увл.отчёт'!$A$2:$D$3000,4,FALSE),"-")</f>
        <v>-</v>
      </c>
      <c r="AA38" s="12" t="str">
        <f>IFERROR(VLOOKUP(CONCATENATE($A38,AA$1),'Исх-увл.отчёт'!$A$2:$D$3000,4,FALSE),"-")</f>
        <v>-</v>
      </c>
      <c r="AB38" s="12" t="str">
        <f>IFERROR(VLOOKUP(CONCATENATE($A38,AB$1),'Исх-увл.отчёт'!$A$2:$D$3000,4,FALSE),"-")</f>
        <v>-</v>
      </c>
      <c r="AC38" s="12" t="str">
        <f>IFERROR(VLOOKUP(CONCATENATE($A38,AC$1),'Исх-увл.отчёт'!$A$2:$D$3000,4,FALSE),"-")</f>
        <v>-</v>
      </c>
      <c r="AD38" s="12" t="str">
        <f>IFERROR(VLOOKUP(CONCATENATE($A38,AD$1),'Исх-увл.отчёт'!$A$2:$D$3000,4,FALSE),"-")</f>
        <v>-</v>
      </c>
      <c r="AE38" s="12" t="str">
        <f>IFERROR(VLOOKUP(CONCATENATE($A38,AE$1),'Исх-увл.отчёт'!$A$2:$D$3000,4,FALSE),"-")</f>
        <v>-</v>
      </c>
      <c r="AF38" s="12" t="str">
        <f>IFERROR(VLOOKUP(CONCATENATE($A38,AF$1),'Исх-увл.отчёт'!$A$2:$D$3000,4,FALSE),"-")</f>
        <v>-</v>
      </c>
      <c r="AG38" s="12" t="str">
        <f>IFERROR(VLOOKUP(CONCATENATE($A38,AG$1),'Исх-увл.отчёт'!$A$2:$D$3000,4,FALSE),"-")</f>
        <v>-</v>
      </c>
      <c r="AH38" s="12" t="str">
        <f>IFERROR(VLOOKUP(CONCATENATE($A38,AH$1),'Исх-увл.отчёт'!$A$2:$D$3000,4,FALSE),"-")</f>
        <v>-</v>
      </c>
      <c r="AI38" s="12" t="str">
        <f>IFERROR(VLOOKUP(CONCATENATE($A38,AI$1),'Исх-увл.отчёт'!$A$2:$D$3000,4,FALSE),"-")</f>
        <v>-</v>
      </c>
      <c r="AJ38" s="12" t="str">
        <f>IFERROR(VLOOKUP(CONCATENATE($A38,AJ$1),'Исх-увл.отчёт'!$A$2:$D$3000,4,FALSE),"-")</f>
        <v>-</v>
      </c>
      <c r="AK38" s="12">
        <f>IFERROR(VLOOKUP(CONCATENATE($A38,AK$1),'Исх-увл.отчёт'!$A$2:$D$3000,4,FALSE),"-")</f>
        <v>9</v>
      </c>
      <c r="AL38" s="12" t="str">
        <f>IFERROR(VLOOKUP(CONCATENATE($A38,AL$1),'Исх-увл.отчёт'!$A$2:$D$3000,4,FALSE),"-")</f>
        <v>-</v>
      </c>
      <c r="AM38" s="12" t="str">
        <f>IFERROR(VLOOKUP(CONCATENATE($A38,AM$1),'Исх-увл.отчёт'!$A$2:$D$3000,4,FALSE),"-")</f>
        <v>-</v>
      </c>
      <c r="AN38" s="12" t="str">
        <f>IFERROR(VLOOKUP(CONCATENATE($A38,AN$1),'Исх-увл.отчёт'!$A$2:$D$3000,4,FALSE),"-")</f>
        <v>-</v>
      </c>
      <c r="AO38" s="12" t="str">
        <f>IFERROR(VLOOKUP(CONCATENATE($A38,AO$1),'Исх-увл.отчёт'!$A$2:$D$3000,4,FALSE),"-")</f>
        <v>-</v>
      </c>
      <c r="AP38" s="13">
        <f t="shared" si="0"/>
        <v>4</v>
      </c>
      <c r="AQ38" s="88">
        <f t="shared" si="1"/>
        <v>6</v>
      </c>
      <c r="AR38" s="12"/>
    </row>
    <row r="39" spans="1:44">
      <c r="A39" s="41">
        <f t="shared" si="2"/>
        <v>37</v>
      </c>
      <c r="B39" s="12" t="str">
        <f>IFERROR(VLOOKUP(CONCATENATE($A39,B$1),'Исх-увл.отчёт'!$A$2:$D$3000,4,FALSE),"-")</f>
        <v>-</v>
      </c>
      <c r="C39" s="12" t="str">
        <f>IFERROR(VLOOKUP(CONCATENATE($A39,C$1),'Исх-увл.отчёт'!$A$2:$D$3000,4,FALSE),"-")</f>
        <v>-</v>
      </c>
      <c r="D39" s="12" t="str">
        <f>IFERROR(VLOOKUP(CONCATENATE($A39,D$1),'Исх-увл.отчёт'!$A$2:$D$3000,4,FALSE),"-")</f>
        <v>-</v>
      </c>
      <c r="E39" s="12" t="str">
        <f>IFERROR(VLOOKUP(CONCATENATE($A39,E$1),'Исх-увл.отчёт'!$A$2:$D$3000,4,FALSE),"-")</f>
        <v>-</v>
      </c>
      <c r="F39" s="12">
        <f>IFERROR(VLOOKUP(CONCATENATE($A39,F$1),'Исх-увл.отчёт'!$A$2:$D$3000,4,FALSE),"-")</f>
        <v>8</v>
      </c>
      <c r="G39" s="12" t="str">
        <f>IFERROR(VLOOKUP(CONCATENATE($A39,G$1),'Исх-увл.отчёт'!$A$2:$D$3000,4,FALSE),"-")</f>
        <v>-</v>
      </c>
      <c r="H39" s="12" t="str">
        <f>IFERROR(VLOOKUP(CONCATENATE($A39,H$1),'Исх-увл.отчёт'!$A$2:$D$3000,4,FALSE),"-")</f>
        <v>-</v>
      </c>
      <c r="I39" s="12" t="str">
        <f>IFERROR(VLOOKUP(CONCATENATE($A39,I$1),'Исх-увл.отчёт'!$A$2:$D$3000,4,FALSE),"-")</f>
        <v>-</v>
      </c>
      <c r="J39" s="12" t="str">
        <f>IFERROR(VLOOKUP(CONCATENATE($A39,J$1),'Исх-увл.отчёт'!$A$2:$D$3000,4,FALSE),"-")</f>
        <v>-</v>
      </c>
      <c r="K39" s="12" t="str">
        <f>IFERROR(VLOOKUP(CONCATENATE($A39,K$1),'Исх-увл.отчёт'!$A$2:$D$3000,4,FALSE),"-")</f>
        <v>-</v>
      </c>
      <c r="L39" s="12" t="str">
        <f>IFERROR(VLOOKUP(CONCATENATE($A39,L$1),'Исх-увл.отчёт'!$A$2:$D$3000,4,FALSE),"-")</f>
        <v>-</v>
      </c>
      <c r="M39" s="12" t="str">
        <f>IFERROR(VLOOKUP(CONCATENATE($A39,M$1),'Исх-увл.отчёт'!$A$2:$D$3000,4,FALSE),"-")</f>
        <v>-</v>
      </c>
      <c r="N39" s="12" t="str">
        <f>IFERROR(VLOOKUP(CONCATENATE($A39,N$1),'Исх-увл.отчёт'!$A$2:$D$3000,4,FALSE),"-")</f>
        <v>-</v>
      </c>
      <c r="O39" s="12" t="str">
        <f>IFERROR(VLOOKUP(CONCATENATE($A39,O$1),'Исх-увл.отчёт'!$A$2:$D$3000,4,FALSE),"-")</f>
        <v>-</v>
      </c>
      <c r="P39" s="12" t="str">
        <f>IFERROR(VLOOKUP(CONCATENATE($A39,P$1),'Исх-увл.отчёт'!$A$2:$D$3000,4,FALSE),"-")</f>
        <v>-</v>
      </c>
      <c r="Q39" s="12" t="str">
        <f>IFERROR(VLOOKUP(CONCATENATE($A39,Q$1),'Исх-увл.отчёт'!$A$2:$D$3000,4,FALSE),"-")</f>
        <v>-</v>
      </c>
      <c r="R39" s="12" t="str">
        <f>IFERROR(VLOOKUP(CONCATENATE($A39,R$1),'Исх-увл.отчёт'!$A$2:$D$3000,4,FALSE),"-")</f>
        <v>-</v>
      </c>
      <c r="S39" s="12" t="str">
        <f>IFERROR(VLOOKUP(CONCATENATE($A39,S$1),'Исх-увл.отчёт'!$A$2:$D$3000,4,FALSE),"-")</f>
        <v>-</v>
      </c>
      <c r="T39" s="12" t="str">
        <f>IFERROR(VLOOKUP(CONCATENATE($A39,T$1),'Исх-увл.отчёт'!$A$2:$D$3000,4,FALSE),"-")</f>
        <v>-</v>
      </c>
      <c r="U39" s="12" t="str">
        <f>IFERROR(VLOOKUP(CONCATENATE($A39,U$1),'Исх-увл.отчёт'!$A$2:$D$3000,4,FALSE),"-")</f>
        <v>-</v>
      </c>
      <c r="V39" s="12" t="str">
        <f>IFERROR(VLOOKUP(CONCATENATE($A39,V$1),'Исх-увл.отчёт'!$A$2:$D$3000,4,FALSE),"-")</f>
        <v>-</v>
      </c>
      <c r="W39" s="12" t="str">
        <f>IFERROR(VLOOKUP(CONCATENATE($A39,W$1),'Исх-увл.отчёт'!$A$2:$D$3000,4,FALSE),"-")</f>
        <v>-</v>
      </c>
      <c r="X39" s="12" t="str">
        <f>IFERROR(VLOOKUP(CONCATENATE($A39,X$1),'Исх-увл.отчёт'!$A$2:$D$3000,4,FALSE),"-")</f>
        <v>-</v>
      </c>
      <c r="Y39" s="12" t="str">
        <f>IFERROR(VLOOKUP(CONCATENATE($A39,Y$1),'Исх-увл.отчёт'!$A$2:$D$3000,4,FALSE),"-")</f>
        <v>-</v>
      </c>
      <c r="Z39" s="12" t="str">
        <f>IFERROR(VLOOKUP(CONCATENATE($A39,Z$1),'Исх-увл.отчёт'!$A$2:$D$3000,4,FALSE),"-")</f>
        <v>-</v>
      </c>
      <c r="AA39" s="12" t="str">
        <f>IFERROR(VLOOKUP(CONCATENATE($A39,AA$1),'Исх-увл.отчёт'!$A$2:$D$3000,4,FALSE),"-")</f>
        <v>-</v>
      </c>
      <c r="AB39" s="12" t="str">
        <f>IFERROR(VLOOKUP(CONCATENATE($A39,AB$1),'Исх-увл.отчёт'!$A$2:$D$3000,4,FALSE),"-")</f>
        <v>-</v>
      </c>
      <c r="AC39" s="12" t="str">
        <f>IFERROR(VLOOKUP(CONCATENATE($A39,AC$1),'Исх-увл.отчёт'!$A$2:$D$3000,4,FALSE),"-")</f>
        <v>-</v>
      </c>
      <c r="AD39" s="12" t="str">
        <f>IFERROR(VLOOKUP(CONCATENATE($A39,AD$1),'Исх-увл.отчёт'!$A$2:$D$3000,4,FALSE),"-")</f>
        <v>-</v>
      </c>
      <c r="AE39" s="12" t="str">
        <f>IFERROR(VLOOKUP(CONCATENATE($A39,AE$1),'Исх-увл.отчёт'!$A$2:$D$3000,4,FALSE),"-")</f>
        <v>-</v>
      </c>
      <c r="AF39" s="12" t="str">
        <f>IFERROR(VLOOKUP(CONCATENATE($A39,AF$1),'Исх-увл.отчёт'!$A$2:$D$3000,4,FALSE),"-")</f>
        <v>-</v>
      </c>
      <c r="AG39" s="12" t="str">
        <f>IFERROR(VLOOKUP(CONCATENATE($A39,AG$1),'Исх-увл.отчёт'!$A$2:$D$3000,4,FALSE),"-")</f>
        <v>-</v>
      </c>
      <c r="AH39" s="12" t="str">
        <f>IFERROR(VLOOKUP(CONCATENATE($A39,AH$1),'Исх-увл.отчёт'!$A$2:$D$3000,4,FALSE),"-")</f>
        <v>-</v>
      </c>
      <c r="AI39" s="12" t="str">
        <f>IFERROR(VLOOKUP(CONCATENATE($A39,AI$1),'Исх-увл.отчёт'!$A$2:$D$3000,4,FALSE),"-")</f>
        <v>-</v>
      </c>
      <c r="AJ39" s="12" t="str">
        <f>IFERROR(VLOOKUP(CONCATENATE($A39,AJ$1),'Исх-увл.отчёт'!$A$2:$D$3000,4,FALSE),"-")</f>
        <v>-</v>
      </c>
      <c r="AK39" s="12">
        <f>IFERROR(VLOOKUP(CONCATENATE($A39,AK$1),'Исх-увл.отчёт'!$A$2:$D$3000,4,FALSE),"-")</f>
        <v>11</v>
      </c>
      <c r="AL39" s="12" t="str">
        <f>IFERROR(VLOOKUP(CONCATENATE($A39,AL$1),'Исх-увл.отчёт'!$A$2:$D$3000,4,FALSE),"-")</f>
        <v>-</v>
      </c>
      <c r="AM39" s="12" t="str">
        <f>IFERROR(VLOOKUP(CONCATENATE($A39,AM$1),'Исх-увл.отчёт'!$A$2:$D$3000,4,FALSE),"-")</f>
        <v>-</v>
      </c>
      <c r="AN39" s="12" t="str">
        <f>IFERROR(VLOOKUP(CONCATENATE($A39,AN$1),'Исх-увл.отчёт'!$A$2:$D$3000,4,FALSE),"-")</f>
        <v>-</v>
      </c>
      <c r="AO39" s="12" t="str">
        <f>IFERROR(VLOOKUP(CONCATENATE($A39,AO$1),'Исх-увл.отчёт'!$A$2:$D$3000,4,FALSE),"-")</f>
        <v>-</v>
      </c>
      <c r="AP39" s="13">
        <f t="shared" si="0"/>
        <v>2</v>
      </c>
      <c r="AQ39" s="88">
        <f t="shared" si="1"/>
        <v>9.5</v>
      </c>
      <c r="AR39" s="12"/>
    </row>
    <row r="40" spans="1:44">
      <c r="A40" s="41">
        <f t="shared" si="2"/>
        <v>38</v>
      </c>
      <c r="B40" s="12" t="str">
        <f>IFERROR(VLOOKUP(CONCATENATE($A40,B$1),'Исх-увл.отчёт'!$A$2:$D$3000,4,FALSE),"-")</f>
        <v>-</v>
      </c>
      <c r="C40" s="12" t="str">
        <f>IFERROR(VLOOKUP(CONCATENATE($A40,C$1),'Исх-увл.отчёт'!$A$2:$D$3000,4,FALSE),"-")</f>
        <v>-</v>
      </c>
      <c r="D40" s="12" t="str">
        <f>IFERROR(VLOOKUP(CONCATENATE($A40,D$1),'Исх-увл.отчёт'!$A$2:$D$3000,4,FALSE),"-")</f>
        <v>-</v>
      </c>
      <c r="E40" s="12" t="str">
        <f>IFERROR(VLOOKUP(CONCATENATE($A40,E$1),'Исх-увл.отчёт'!$A$2:$D$3000,4,FALSE),"-")</f>
        <v>-</v>
      </c>
      <c r="F40" s="12">
        <f>IFERROR(VLOOKUP(CONCATENATE($A40,F$1),'Исх-увл.отчёт'!$A$2:$D$3000,4,FALSE),"-")</f>
        <v>8</v>
      </c>
      <c r="G40" s="12" t="str">
        <f>IFERROR(VLOOKUP(CONCATENATE($A40,G$1),'Исх-увл.отчёт'!$A$2:$D$3000,4,FALSE),"-")</f>
        <v>-</v>
      </c>
      <c r="H40" s="12" t="str">
        <f>IFERROR(VLOOKUP(CONCATENATE($A40,H$1),'Исх-увл.отчёт'!$A$2:$D$3000,4,FALSE),"-")</f>
        <v>-</v>
      </c>
      <c r="I40" s="12" t="str">
        <f>IFERROR(VLOOKUP(CONCATENATE($A40,I$1),'Исх-увл.отчёт'!$A$2:$D$3000,4,FALSE),"-")</f>
        <v>-</v>
      </c>
      <c r="J40" s="12" t="str">
        <f>IFERROR(VLOOKUP(CONCATENATE($A40,J$1),'Исх-увл.отчёт'!$A$2:$D$3000,4,FALSE),"-")</f>
        <v>-</v>
      </c>
      <c r="K40" s="12" t="str">
        <f>IFERROR(VLOOKUP(CONCATENATE($A40,K$1),'Исх-увл.отчёт'!$A$2:$D$3000,4,FALSE),"-")</f>
        <v>-</v>
      </c>
      <c r="L40" s="12" t="str">
        <f>IFERROR(VLOOKUP(CONCATENATE($A40,L$1),'Исх-увл.отчёт'!$A$2:$D$3000,4,FALSE),"-")</f>
        <v>-</v>
      </c>
      <c r="M40" s="12" t="str">
        <f>IFERROR(VLOOKUP(CONCATENATE($A40,M$1),'Исх-увл.отчёт'!$A$2:$D$3000,4,FALSE),"-")</f>
        <v>-</v>
      </c>
      <c r="N40" s="12" t="str">
        <f>IFERROR(VLOOKUP(CONCATENATE($A40,N$1),'Исх-увл.отчёт'!$A$2:$D$3000,4,FALSE),"-")</f>
        <v>-</v>
      </c>
      <c r="O40" s="12" t="str">
        <f>IFERROR(VLOOKUP(CONCATENATE($A40,O$1),'Исх-увл.отчёт'!$A$2:$D$3000,4,FALSE),"-")</f>
        <v>-</v>
      </c>
      <c r="P40" s="12" t="str">
        <f>IFERROR(VLOOKUP(CONCATENATE($A40,P$1),'Исх-увл.отчёт'!$A$2:$D$3000,4,FALSE),"-")</f>
        <v>-</v>
      </c>
      <c r="Q40" s="12" t="str">
        <f>IFERROR(VLOOKUP(CONCATENATE($A40,Q$1),'Исх-увл.отчёт'!$A$2:$D$3000,4,FALSE),"-")</f>
        <v>-</v>
      </c>
      <c r="R40" s="12" t="str">
        <f>IFERROR(VLOOKUP(CONCATENATE($A40,R$1),'Исх-увл.отчёт'!$A$2:$D$3000,4,FALSE),"-")</f>
        <v>-</v>
      </c>
      <c r="S40" s="12" t="str">
        <f>IFERROR(VLOOKUP(CONCATENATE($A40,S$1),'Исх-увл.отчёт'!$A$2:$D$3000,4,FALSE),"-")</f>
        <v>-</v>
      </c>
      <c r="T40" s="12" t="str">
        <f>IFERROR(VLOOKUP(CONCATENATE($A40,T$1),'Исх-увл.отчёт'!$A$2:$D$3000,4,FALSE),"-")</f>
        <v>-</v>
      </c>
      <c r="U40" s="12" t="str">
        <f>IFERROR(VLOOKUP(CONCATENATE($A40,U$1),'Исх-увл.отчёт'!$A$2:$D$3000,4,FALSE),"-")</f>
        <v>-</v>
      </c>
      <c r="V40" s="12" t="str">
        <f>IFERROR(VLOOKUP(CONCATENATE($A40,V$1),'Исх-увл.отчёт'!$A$2:$D$3000,4,FALSE),"-")</f>
        <v>-</v>
      </c>
      <c r="W40" s="12" t="str">
        <f>IFERROR(VLOOKUP(CONCATENATE($A40,W$1),'Исх-увл.отчёт'!$A$2:$D$3000,4,FALSE),"-")</f>
        <v>-</v>
      </c>
      <c r="X40" s="12" t="str">
        <f>IFERROR(VLOOKUP(CONCATENATE($A40,X$1),'Исх-увл.отчёт'!$A$2:$D$3000,4,FALSE),"-")</f>
        <v>-</v>
      </c>
      <c r="Y40" s="12" t="str">
        <f>IFERROR(VLOOKUP(CONCATENATE($A40,Y$1),'Исх-увл.отчёт'!$A$2:$D$3000,4,FALSE),"-")</f>
        <v>-</v>
      </c>
      <c r="Z40" s="12" t="str">
        <f>IFERROR(VLOOKUP(CONCATENATE($A40,Z$1),'Исх-увл.отчёт'!$A$2:$D$3000,4,FALSE),"-")</f>
        <v>-</v>
      </c>
      <c r="AA40" s="12" t="str">
        <f>IFERROR(VLOOKUP(CONCATENATE($A40,AA$1),'Исх-увл.отчёт'!$A$2:$D$3000,4,FALSE),"-")</f>
        <v>-</v>
      </c>
      <c r="AB40" s="12" t="str">
        <f>IFERROR(VLOOKUP(CONCATENATE($A40,AB$1),'Исх-увл.отчёт'!$A$2:$D$3000,4,FALSE),"-")</f>
        <v>-</v>
      </c>
      <c r="AC40" s="12" t="str">
        <f>IFERROR(VLOOKUP(CONCATENATE($A40,AC$1),'Исх-увл.отчёт'!$A$2:$D$3000,4,FALSE),"-")</f>
        <v>-</v>
      </c>
      <c r="AD40" s="12" t="str">
        <f>IFERROR(VLOOKUP(CONCATENATE($A40,AD$1),'Исх-увл.отчёт'!$A$2:$D$3000,4,FALSE),"-")</f>
        <v>-</v>
      </c>
      <c r="AE40" s="12" t="str">
        <f>IFERROR(VLOOKUP(CONCATENATE($A40,AE$1),'Исх-увл.отчёт'!$A$2:$D$3000,4,FALSE),"-")</f>
        <v>-</v>
      </c>
      <c r="AF40" s="12" t="str">
        <f>IFERROR(VLOOKUP(CONCATENATE($A40,AF$1),'Исх-увл.отчёт'!$A$2:$D$3000,4,FALSE),"-")</f>
        <v>-</v>
      </c>
      <c r="AG40" s="12" t="str">
        <f>IFERROR(VLOOKUP(CONCATENATE($A40,AG$1),'Исх-увл.отчёт'!$A$2:$D$3000,4,FALSE),"-")</f>
        <v>-</v>
      </c>
      <c r="AH40" s="12" t="str">
        <f>IFERROR(VLOOKUP(CONCATENATE($A40,AH$1),'Исх-увл.отчёт'!$A$2:$D$3000,4,FALSE),"-")</f>
        <v>-</v>
      </c>
      <c r="AI40" s="12" t="str">
        <f>IFERROR(VLOOKUP(CONCATENATE($A40,AI$1),'Исх-увл.отчёт'!$A$2:$D$3000,4,FALSE),"-")</f>
        <v>-</v>
      </c>
      <c r="AJ40" s="12" t="str">
        <f>IFERROR(VLOOKUP(CONCATENATE($A40,AJ$1),'Исх-увл.отчёт'!$A$2:$D$3000,4,FALSE),"-")</f>
        <v>-</v>
      </c>
      <c r="AK40" s="12">
        <f>IFERROR(VLOOKUP(CONCATENATE($A40,AK$1),'Исх-увл.отчёт'!$A$2:$D$3000,4,FALSE),"-")</f>
        <v>7</v>
      </c>
      <c r="AL40" s="12" t="str">
        <f>IFERROR(VLOOKUP(CONCATENATE($A40,AL$1),'Исх-увл.отчёт'!$A$2:$D$3000,4,FALSE),"-")</f>
        <v>-</v>
      </c>
      <c r="AM40" s="12" t="str">
        <f>IFERROR(VLOOKUP(CONCATENATE($A40,AM$1),'Исх-увл.отчёт'!$A$2:$D$3000,4,FALSE),"-")</f>
        <v>-</v>
      </c>
      <c r="AN40" s="12" t="str">
        <f>IFERROR(VLOOKUP(CONCATENATE($A40,AN$1),'Исх-увл.отчёт'!$A$2:$D$3000,4,FALSE),"-")</f>
        <v>-</v>
      </c>
      <c r="AO40" s="12" t="str">
        <f>IFERROR(VLOOKUP(CONCATENATE($A40,AO$1),'Исх-увл.отчёт'!$A$2:$D$3000,4,FALSE),"-")</f>
        <v>-</v>
      </c>
      <c r="AP40" s="13">
        <f t="shared" si="0"/>
        <v>2</v>
      </c>
      <c r="AQ40" s="88">
        <f t="shared" si="1"/>
        <v>7.5</v>
      </c>
      <c r="AR40" s="12"/>
    </row>
    <row r="41" spans="1:44">
      <c r="A41" s="41">
        <f t="shared" si="2"/>
        <v>39</v>
      </c>
      <c r="B41" s="12" t="str">
        <f>IFERROR(VLOOKUP(CONCATENATE($A41,B$1),'Исх-увл.отчёт'!$A$2:$D$3000,4,FALSE),"-")</f>
        <v>-</v>
      </c>
      <c r="C41" s="12" t="str">
        <f>IFERROR(VLOOKUP(CONCATENATE($A41,C$1),'Исх-увл.отчёт'!$A$2:$D$3000,4,FALSE),"-")</f>
        <v>-</v>
      </c>
      <c r="D41" s="12" t="str">
        <f>IFERROR(VLOOKUP(CONCATENATE($A41,D$1),'Исх-увл.отчёт'!$A$2:$D$3000,4,FALSE),"-")</f>
        <v>-</v>
      </c>
      <c r="E41" s="12">
        <f>IFERROR(VLOOKUP(CONCATENATE($A41,E$1),'Исх-увл.отчёт'!$A$2:$D$3000,4,FALSE),"-")</f>
        <v>8</v>
      </c>
      <c r="F41" s="12">
        <f>IFERROR(VLOOKUP(CONCATENATE($A41,F$1),'Исх-увл.отчёт'!$A$2:$D$3000,4,FALSE),"-")</f>
        <v>7</v>
      </c>
      <c r="G41" s="12" t="str">
        <f>IFERROR(VLOOKUP(CONCATENATE($A41,G$1),'Исх-увл.отчёт'!$A$2:$D$3000,4,FALSE),"-")</f>
        <v>-</v>
      </c>
      <c r="H41" s="12" t="str">
        <f>IFERROR(VLOOKUP(CONCATENATE($A41,H$1),'Исх-увл.отчёт'!$A$2:$D$3000,4,FALSE),"-")</f>
        <v>-</v>
      </c>
      <c r="I41" s="12" t="str">
        <f>IFERROR(VLOOKUP(CONCATENATE($A41,I$1),'Исх-увл.отчёт'!$A$2:$D$3000,4,FALSE),"-")</f>
        <v>-</v>
      </c>
      <c r="J41" s="12" t="str">
        <f>IFERROR(VLOOKUP(CONCATENATE($A41,J$1),'Исх-увл.отчёт'!$A$2:$D$3000,4,FALSE),"-")</f>
        <v>-</v>
      </c>
      <c r="K41" s="12" t="str">
        <f>IFERROR(VLOOKUP(CONCATENATE($A41,K$1),'Исх-увл.отчёт'!$A$2:$D$3000,4,FALSE),"-")</f>
        <v>-</v>
      </c>
      <c r="L41" s="12">
        <f>IFERROR(VLOOKUP(CONCATENATE($A41,L$1),'Исх-увл.отчёт'!$A$2:$D$3000,4,FALSE),"-")</f>
        <v>10</v>
      </c>
      <c r="M41" s="12" t="str">
        <f>IFERROR(VLOOKUP(CONCATENATE($A41,M$1),'Исх-увл.отчёт'!$A$2:$D$3000,4,FALSE),"-")</f>
        <v>-</v>
      </c>
      <c r="N41" s="12" t="str">
        <f>IFERROR(VLOOKUP(CONCATENATE($A41,N$1),'Исх-увл.отчёт'!$A$2:$D$3000,4,FALSE),"-")</f>
        <v>-</v>
      </c>
      <c r="O41" s="12" t="str">
        <f>IFERROR(VLOOKUP(CONCATENATE($A41,O$1),'Исх-увл.отчёт'!$A$2:$D$3000,4,FALSE),"-")</f>
        <v>-</v>
      </c>
      <c r="P41" s="12" t="str">
        <f>IFERROR(VLOOKUP(CONCATENATE($A41,P$1),'Исх-увл.отчёт'!$A$2:$D$3000,4,FALSE),"-")</f>
        <v>-</v>
      </c>
      <c r="Q41" s="12">
        <f>IFERROR(VLOOKUP(CONCATENATE($A41,Q$1),'Исх-увл.отчёт'!$A$2:$D$3000,4,FALSE),"-")</f>
        <v>11</v>
      </c>
      <c r="R41" s="12" t="str">
        <f>IFERROR(VLOOKUP(CONCATENATE($A41,R$1),'Исх-увл.отчёт'!$A$2:$D$3000,4,FALSE),"-")</f>
        <v>-</v>
      </c>
      <c r="S41" s="12" t="str">
        <f>IFERROR(VLOOKUP(CONCATENATE($A41,S$1),'Исх-увл.отчёт'!$A$2:$D$3000,4,FALSE),"-")</f>
        <v>-</v>
      </c>
      <c r="T41" s="12" t="str">
        <f>IFERROR(VLOOKUP(CONCATENATE($A41,T$1),'Исх-увл.отчёт'!$A$2:$D$3000,4,FALSE),"-")</f>
        <v>-</v>
      </c>
      <c r="U41" s="12" t="str">
        <f>IFERROR(VLOOKUP(CONCATENATE($A41,U$1),'Исх-увл.отчёт'!$A$2:$D$3000,4,FALSE),"-")</f>
        <v>-</v>
      </c>
      <c r="V41" s="12" t="str">
        <f>IFERROR(VLOOKUP(CONCATENATE($A41,V$1),'Исх-увл.отчёт'!$A$2:$D$3000,4,FALSE),"-")</f>
        <v>-</v>
      </c>
      <c r="W41" s="12" t="str">
        <f>IFERROR(VLOOKUP(CONCATENATE($A41,W$1),'Исх-увл.отчёт'!$A$2:$D$3000,4,FALSE),"-")</f>
        <v>-</v>
      </c>
      <c r="X41" s="12" t="str">
        <f>IFERROR(VLOOKUP(CONCATENATE($A41,X$1),'Исх-увл.отчёт'!$A$2:$D$3000,4,FALSE),"-")</f>
        <v>-</v>
      </c>
      <c r="Y41" s="12" t="str">
        <f>IFERROR(VLOOKUP(CONCATENATE($A41,Y$1),'Исх-увл.отчёт'!$A$2:$D$3000,4,FALSE),"-")</f>
        <v>-</v>
      </c>
      <c r="Z41" s="12" t="str">
        <f>IFERROR(VLOOKUP(CONCATENATE($A41,Z$1),'Исх-увл.отчёт'!$A$2:$D$3000,4,FALSE),"-")</f>
        <v>-</v>
      </c>
      <c r="AA41" s="12" t="str">
        <f>IFERROR(VLOOKUP(CONCATENATE($A41,AA$1),'Исх-увл.отчёт'!$A$2:$D$3000,4,FALSE),"-")</f>
        <v>-</v>
      </c>
      <c r="AB41" s="12" t="str">
        <f>IFERROR(VLOOKUP(CONCATENATE($A41,AB$1),'Исх-увл.отчёт'!$A$2:$D$3000,4,FALSE),"-")</f>
        <v>-</v>
      </c>
      <c r="AC41" s="12" t="str">
        <f>IFERROR(VLOOKUP(CONCATENATE($A41,AC$1),'Исх-увл.отчёт'!$A$2:$D$3000,4,FALSE),"-")</f>
        <v>-</v>
      </c>
      <c r="AD41" s="12" t="str">
        <f>IFERROR(VLOOKUP(CONCATENATE($A41,AD$1),'Исх-увл.отчёт'!$A$2:$D$3000,4,FALSE),"-")</f>
        <v>-</v>
      </c>
      <c r="AE41" s="12" t="str">
        <f>IFERROR(VLOOKUP(CONCATENATE($A41,AE$1),'Исх-увл.отчёт'!$A$2:$D$3000,4,FALSE),"-")</f>
        <v>-</v>
      </c>
      <c r="AF41" s="12" t="str">
        <f>IFERROR(VLOOKUP(CONCATENATE($A41,AF$1),'Исх-увл.отчёт'!$A$2:$D$3000,4,FALSE),"-")</f>
        <v>-</v>
      </c>
      <c r="AG41" s="12" t="str">
        <f>IFERROR(VLOOKUP(CONCATENATE($A41,AG$1),'Исх-увл.отчёт'!$A$2:$D$3000,4,FALSE),"-")</f>
        <v>-</v>
      </c>
      <c r="AH41" s="12" t="str">
        <f>IFERROR(VLOOKUP(CONCATENATE($A41,AH$1),'Исх-увл.отчёт'!$A$2:$D$3000,4,FALSE),"-")</f>
        <v>-</v>
      </c>
      <c r="AI41" s="12" t="str">
        <f>IFERROR(VLOOKUP(CONCATENATE($A41,AI$1),'Исх-увл.отчёт'!$A$2:$D$3000,4,FALSE),"-")</f>
        <v>-</v>
      </c>
      <c r="AJ41" s="12" t="str">
        <f>IFERROR(VLOOKUP(CONCATENATE($A41,AJ$1),'Исх-увл.отчёт'!$A$2:$D$3000,4,FALSE),"-")</f>
        <v>-</v>
      </c>
      <c r="AK41" s="12">
        <f>IFERROR(VLOOKUP(CONCATENATE($A41,AK$1),'Исх-увл.отчёт'!$A$2:$D$3000,4,FALSE),"-")</f>
        <v>9</v>
      </c>
      <c r="AL41" s="12" t="str">
        <f>IFERROR(VLOOKUP(CONCATENATE($A41,AL$1),'Исх-увл.отчёт'!$A$2:$D$3000,4,FALSE),"-")</f>
        <v>-</v>
      </c>
      <c r="AM41" s="12" t="str">
        <f>IFERROR(VLOOKUP(CONCATENATE($A41,AM$1),'Исх-увл.отчёт'!$A$2:$D$3000,4,FALSE),"-")</f>
        <v>-</v>
      </c>
      <c r="AN41" s="12" t="str">
        <f>IFERROR(VLOOKUP(CONCATENATE($A41,AN$1),'Исх-увл.отчёт'!$A$2:$D$3000,4,FALSE),"-")</f>
        <v>-</v>
      </c>
      <c r="AO41" s="12" t="str">
        <f>IFERROR(VLOOKUP(CONCATENATE($A41,AO$1),'Исх-увл.отчёт'!$A$2:$D$3000,4,FALSE),"-")</f>
        <v>-</v>
      </c>
      <c r="AP41" s="13">
        <f t="shared" si="0"/>
        <v>5</v>
      </c>
      <c r="AQ41" s="88">
        <f t="shared" si="1"/>
        <v>9</v>
      </c>
      <c r="AR41" s="12"/>
    </row>
    <row r="42" spans="1:44">
      <c r="A42" s="41">
        <f t="shared" si="2"/>
        <v>40</v>
      </c>
      <c r="B42" s="12" t="str">
        <f>IFERROR(VLOOKUP(CONCATENATE($A42,B$1),'Исх-увл.отчёт'!$A$2:$D$3000,4,FALSE),"-")</f>
        <v>-</v>
      </c>
      <c r="C42" s="12" t="str">
        <f>IFERROR(VLOOKUP(CONCATENATE($A42,C$1),'Исх-увл.отчёт'!$A$2:$D$3000,4,FALSE),"-")</f>
        <v>-</v>
      </c>
      <c r="D42" s="12" t="str">
        <f>IFERROR(VLOOKUP(CONCATENATE($A42,D$1),'Исх-увл.отчёт'!$A$2:$D$3000,4,FALSE),"-")</f>
        <v>-</v>
      </c>
      <c r="E42" s="12" t="str">
        <f>IFERROR(VLOOKUP(CONCATENATE($A42,E$1),'Исх-увл.отчёт'!$A$2:$D$3000,4,FALSE),"-")</f>
        <v>-</v>
      </c>
      <c r="F42" s="12" t="str">
        <f>IFERROR(VLOOKUP(CONCATENATE($A42,F$1),'Исх-увл.отчёт'!$A$2:$D$3000,4,FALSE),"-")</f>
        <v>-</v>
      </c>
      <c r="G42" s="12" t="str">
        <f>IFERROR(VLOOKUP(CONCATENATE($A42,G$1),'Исх-увл.отчёт'!$A$2:$D$3000,4,FALSE),"-")</f>
        <v>-</v>
      </c>
      <c r="H42" s="12" t="str">
        <f>IFERROR(VLOOKUP(CONCATENATE($A42,H$1),'Исх-увл.отчёт'!$A$2:$D$3000,4,FALSE),"-")</f>
        <v>-</v>
      </c>
      <c r="I42" s="12" t="str">
        <f>IFERROR(VLOOKUP(CONCATENATE($A42,I$1),'Исх-увл.отчёт'!$A$2:$D$3000,4,FALSE),"-")</f>
        <v>-</v>
      </c>
      <c r="J42" s="12" t="str">
        <f>IFERROR(VLOOKUP(CONCATENATE($A42,J$1),'Исх-увл.отчёт'!$A$2:$D$3000,4,FALSE),"-")</f>
        <v>-</v>
      </c>
      <c r="K42" s="12" t="str">
        <f>IFERROR(VLOOKUP(CONCATENATE($A42,K$1),'Исх-увл.отчёт'!$A$2:$D$3000,4,FALSE),"-")</f>
        <v>-</v>
      </c>
      <c r="L42" s="12">
        <f>IFERROR(VLOOKUP(CONCATENATE($A42,L$1),'Исх-увл.отчёт'!$A$2:$D$3000,4,FALSE),"-")</f>
        <v>4</v>
      </c>
      <c r="M42" s="12" t="str">
        <f>IFERROR(VLOOKUP(CONCATENATE($A42,M$1),'Исх-увл.отчёт'!$A$2:$D$3000,4,FALSE),"-")</f>
        <v>-</v>
      </c>
      <c r="N42" s="12" t="str">
        <f>IFERROR(VLOOKUP(CONCATENATE($A42,N$1),'Исх-увл.отчёт'!$A$2:$D$3000,4,FALSE),"-")</f>
        <v>-</v>
      </c>
      <c r="O42" s="12" t="str">
        <f>IFERROR(VLOOKUP(CONCATENATE($A42,O$1),'Исх-увл.отчёт'!$A$2:$D$3000,4,FALSE),"-")</f>
        <v>-</v>
      </c>
      <c r="P42" s="12" t="str">
        <f>IFERROR(VLOOKUP(CONCATENATE($A42,P$1),'Исх-увл.отчёт'!$A$2:$D$3000,4,FALSE),"-")</f>
        <v>-</v>
      </c>
      <c r="Q42" s="12" t="str">
        <f>IFERROR(VLOOKUP(CONCATENATE($A42,Q$1),'Исх-увл.отчёт'!$A$2:$D$3000,4,FALSE),"-")</f>
        <v>-</v>
      </c>
      <c r="R42" s="12" t="str">
        <f>IFERROR(VLOOKUP(CONCATENATE($A42,R$1),'Исх-увл.отчёт'!$A$2:$D$3000,4,FALSE),"-")</f>
        <v>-</v>
      </c>
      <c r="S42" s="12" t="str">
        <f>IFERROR(VLOOKUP(CONCATENATE($A42,S$1),'Исх-увл.отчёт'!$A$2:$D$3000,4,FALSE),"-")</f>
        <v>-</v>
      </c>
      <c r="T42" s="12" t="str">
        <f>IFERROR(VLOOKUP(CONCATENATE($A42,T$1),'Исх-увл.отчёт'!$A$2:$D$3000,4,FALSE),"-")</f>
        <v>-</v>
      </c>
      <c r="U42" s="12" t="str">
        <f>IFERROR(VLOOKUP(CONCATENATE($A42,U$1),'Исх-увл.отчёт'!$A$2:$D$3000,4,FALSE),"-")</f>
        <v>-</v>
      </c>
      <c r="V42" s="12" t="str">
        <f>IFERROR(VLOOKUP(CONCATENATE($A42,V$1),'Исх-увл.отчёт'!$A$2:$D$3000,4,FALSE),"-")</f>
        <v>-</v>
      </c>
      <c r="W42" s="12" t="str">
        <f>IFERROR(VLOOKUP(CONCATENATE($A42,W$1),'Исх-увл.отчёт'!$A$2:$D$3000,4,FALSE),"-")</f>
        <v>-</v>
      </c>
      <c r="X42" s="12" t="str">
        <f>IFERROR(VLOOKUP(CONCATENATE($A42,X$1),'Исх-увл.отчёт'!$A$2:$D$3000,4,FALSE),"-")</f>
        <v>-</v>
      </c>
      <c r="Y42" s="12" t="str">
        <f>IFERROR(VLOOKUP(CONCATENATE($A42,Y$1),'Исх-увл.отчёт'!$A$2:$D$3000,4,FALSE),"-")</f>
        <v>-</v>
      </c>
      <c r="Z42" s="12" t="str">
        <f>IFERROR(VLOOKUP(CONCATENATE($A42,Z$1),'Исх-увл.отчёт'!$A$2:$D$3000,4,FALSE),"-")</f>
        <v>-</v>
      </c>
      <c r="AA42" s="12" t="str">
        <f>IFERROR(VLOOKUP(CONCATENATE($A42,AA$1),'Исх-увл.отчёт'!$A$2:$D$3000,4,FALSE),"-")</f>
        <v>-</v>
      </c>
      <c r="AB42" s="12" t="str">
        <f>IFERROR(VLOOKUP(CONCATENATE($A42,AB$1),'Исх-увл.отчёт'!$A$2:$D$3000,4,FALSE),"-")</f>
        <v>-</v>
      </c>
      <c r="AC42" s="12" t="str">
        <f>IFERROR(VLOOKUP(CONCATENATE($A42,AC$1),'Исх-увл.отчёт'!$A$2:$D$3000,4,FALSE),"-")</f>
        <v>-</v>
      </c>
      <c r="AD42" s="12" t="str">
        <f>IFERROR(VLOOKUP(CONCATENATE($A42,AD$1),'Исх-увл.отчёт'!$A$2:$D$3000,4,FALSE),"-")</f>
        <v>-</v>
      </c>
      <c r="AE42" s="12" t="str">
        <f>IFERROR(VLOOKUP(CONCATENATE($A42,AE$1),'Исх-увл.отчёт'!$A$2:$D$3000,4,FALSE),"-")</f>
        <v>-</v>
      </c>
      <c r="AF42" s="12" t="str">
        <f>IFERROR(VLOOKUP(CONCATENATE($A42,AF$1),'Исх-увл.отчёт'!$A$2:$D$3000,4,FALSE),"-")</f>
        <v>-</v>
      </c>
      <c r="AG42" s="12" t="str">
        <f>IFERROR(VLOOKUP(CONCATENATE($A42,AG$1),'Исх-увл.отчёт'!$A$2:$D$3000,4,FALSE),"-")</f>
        <v>-</v>
      </c>
      <c r="AH42" s="12" t="str">
        <f>IFERROR(VLOOKUP(CONCATENATE($A42,AH$1),'Исх-увл.отчёт'!$A$2:$D$3000,4,FALSE),"-")</f>
        <v>-</v>
      </c>
      <c r="AI42" s="12" t="str">
        <f>IFERROR(VLOOKUP(CONCATENATE($A42,AI$1),'Исх-увл.отчёт'!$A$2:$D$3000,4,FALSE),"-")</f>
        <v>-</v>
      </c>
      <c r="AJ42" s="12" t="str">
        <f>IFERROR(VLOOKUP(CONCATENATE($A42,AJ$1),'Исх-увл.отчёт'!$A$2:$D$3000,4,FALSE),"-")</f>
        <v>-</v>
      </c>
      <c r="AK42" s="12">
        <f>IFERROR(VLOOKUP(CONCATENATE($A42,AK$1),'Исх-увл.отчёт'!$A$2:$D$3000,4,FALSE),"-")</f>
        <v>12</v>
      </c>
      <c r="AL42" s="12" t="str">
        <f>IFERROR(VLOOKUP(CONCATENATE($A42,AL$1),'Исх-увл.отчёт'!$A$2:$D$3000,4,FALSE),"-")</f>
        <v>-</v>
      </c>
      <c r="AM42" s="12" t="str">
        <f>IFERROR(VLOOKUP(CONCATENATE($A42,AM$1),'Исх-увл.отчёт'!$A$2:$D$3000,4,FALSE),"-")</f>
        <v>-</v>
      </c>
      <c r="AN42" s="12" t="str">
        <f>IFERROR(VLOOKUP(CONCATENATE($A42,AN$1),'Исх-увл.отчёт'!$A$2:$D$3000,4,FALSE),"-")</f>
        <v>-</v>
      </c>
      <c r="AO42" s="12" t="str">
        <f>IFERROR(VLOOKUP(CONCATENATE($A42,AO$1),'Исх-увл.отчёт'!$A$2:$D$3000,4,FALSE),"-")</f>
        <v>-</v>
      </c>
      <c r="AP42" s="13">
        <f t="shared" si="0"/>
        <v>2</v>
      </c>
      <c r="AQ42" s="88">
        <f t="shared" si="1"/>
        <v>8</v>
      </c>
      <c r="AR42" s="12"/>
    </row>
    <row r="43" spans="1:44">
      <c r="A43" s="41">
        <f t="shared" si="2"/>
        <v>41</v>
      </c>
      <c r="B43" s="12" t="str">
        <f>IFERROR(VLOOKUP(CONCATENATE($A43,B$1),'Исх-увл.отчёт'!$A$2:$D$3000,4,FALSE),"-")</f>
        <v>-</v>
      </c>
      <c r="C43" s="12" t="str">
        <f>IFERROR(VLOOKUP(CONCATENATE($A43,C$1),'Исх-увл.отчёт'!$A$2:$D$3000,4,FALSE),"-")</f>
        <v>-</v>
      </c>
      <c r="D43" s="12" t="str">
        <f>IFERROR(VLOOKUP(CONCATENATE($A43,D$1),'Исх-увл.отчёт'!$A$2:$D$3000,4,FALSE),"-")</f>
        <v>-</v>
      </c>
      <c r="E43" s="12">
        <f>IFERROR(VLOOKUP(CONCATENATE($A43,E$1),'Исх-увл.отчёт'!$A$2:$D$3000,4,FALSE),"-")</f>
        <v>6</v>
      </c>
      <c r="F43" s="12">
        <f>IFERROR(VLOOKUP(CONCATENATE($A43,F$1),'Исх-увл.отчёт'!$A$2:$D$3000,4,FALSE),"-")</f>
        <v>6</v>
      </c>
      <c r="G43" s="12" t="str">
        <f>IFERROR(VLOOKUP(CONCATENATE($A43,G$1),'Исх-увл.отчёт'!$A$2:$D$3000,4,FALSE),"-")</f>
        <v>-</v>
      </c>
      <c r="H43" s="12" t="str">
        <f>IFERROR(VLOOKUP(CONCATENATE($A43,H$1),'Исх-увл.отчёт'!$A$2:$D$3000,4,FALSE),"-")</f>
        <v>-</v>
      </c>
      <c r="I43" s="12" t="str">
        <f>IFERROR(VLOOKUP(CONCATENATE($A43,I$1),'Исх-увл.отчёт'!$A$2:$D$3000,4,FALSE),"-")</f>
        <v>-</v>
      </c>
      <c r="J43" s="12" t="str">
        <f>IFERROR(VLOOKUP(CONCATENATE($A43,J$1),'Исх-увл.отчёт'!$A$2:$D$3000,4,FALSE),"-")</f>
        <v>-</v>
      </c>
      <c r="K43" s="12" t="str">
        <f>IFERROR(VLOOKUP(CONCATENATE($A43,K$1),'Исх-увл.отчёт'!$A$2:$D$3000,4,FALSE),"-")</f>
        <v>-</v>
      </c>
      <c r="L43" s="12">
        <f>IFERROR(VLOOKUP(CONCATENATE($A43,L$1),'Исх-увл.отчёт'!$A$2:$D$3000,4,FALSE),"-")</f>
        <v>9</v>
      </c>
      <c r="M43" s="12" t="str">
        <f>IFERROR(VLOOKUP(CONCATENATE($A43,M$1),'Исх-увл.отчёт'!$A$2:$D$3000,4,FALSE),"-")</f>
        <v>-</v>
      </c>
      <c r="N43" s="12" t="str">
        <f>IFERROR(VLOOKUP(CONCATENATE($A43,N$1),'Исх-увл.отчёт'!$A$2:$D$3000,4,FALSE),"-")</f>
        <v>-</v>
      </c>
      <c r="O43" s="12" t="str">
        <f>IFERROR(VLOOKUP(CONCATENATE($A43,O$1),'Исх-увл.отчёт'!$A$2:$D$3000,4,FALSE),"-")</f>
        <v>-</v>
      </c>
      <c r="P43" s="12" t="str">
        <f>IFERROR(VLOOKUP(CONCATENATE($A43,P$1),'Исх-увл.отчёт'!$A$2:$D$3000,4,FALSE),"-")</f>
        <v>-</v>
      </c>
      <c r="Q43" s="12">
        <f>IFERROR(VLOOKUP(CONCATENATE($A43,Q$1),'Исх-увл.отчёт'!$A$2:$D$3000,4,FALSE),"-")</f>
        <v>9</v>
      </c>
      <c r="R43" s="12" t="str">
        <f>IFERROR(VLOOKUP(CONCATENATE($A43,R$1),'Исх-увл.отчёт'!$A$2:$D$3000,4,FALSE),"-")</f>
        <v>-</v>
      </c>
      <c r="S43" s="12" t="str">
        <f>IFERROR(VLOOKUP(CONCATENATE($A43,S$1),'Исх-увл.отчёт'!$A$2:$D$3000,4,FALSE),"-")</f>
        <v>-</v>
      </c>
      <c r="T43" s="12" t="str">
        <f>IFERROR(VLOOKUP(CONCATENATE($A43,T$1),'Исх-увл.отчёт'!$A$2:$D$3000,4,FALSE),"-")</f>
        <v>-</v>
      </c>
      <c r="U43" s="12" t="str">
        <f>IFERROR(VLOOKUP(CONCATENATE($A43,U$1),'Исх-увл.отчёт'!$A$2:$D$3000,4,FALSE),"-")</f>
        <v>-</v>
      </c>
      <c r="V43" s="12" t="str">
        <f>IFERROR(VLOOKUP(CONCATENATE($A43,V$1),'Исх-увл.отчёт'!$A$2:$D$3000,4,FALSE),"-")</f>
        <v>-</v>
      </c>
      <c r="W43" s="12" t="str">
        <f>IFERROR(VLOOKUP(CONCATENATE($A43,W$1),'Исх-увл.отчёт'!$A$2:$D$3000,4,FALSE),"-")</f>
        <v>-</v>
      </c>
      <c r="X43" s="12" t="str">
        <f>IFERROR(VLOOKUP(CONCATENATE($A43,X$1),'Исх-увл.отчёт'!$A$2:$D$3000,4,FALSE),"-")</f>
        <v>-</v>
      </c>
      <c r="Y43" s="12" t="str">
        <f>IFERROR(VLOOKUP(CONCATENATE($A43,Y$1),'Исх-увл.отчёт'!$A$2:$D$3000,4,FALSE),"-")</f>
        <v>-</v>
      </c>
      <c r="Z43" s="12" t="str">
        <f>IFERROR(VLOOKUP(CONCATENATE($A43,Z$1),'Исх-увл.отчёт'!$A$2:$D$3000,4,FALSE),"-")</f>
        <v>-</v>
      </c>
      <c r="AA43" s="12" t="str">
        <f>IFERROR(VLOOKUP(CONCATENATE($A43,AA$1),'Исх-увл.отчёт'!$A$2:$D$3000,4,FALSE),"-")</f>
        <v>-</v>
      </c>
      <c r="AB43" s="12" t="str">
        <f>IFERROR(VLOOKUP(CONCATENATE($A43,AB$1),'Исх-увл.отчёт'!$A$2:$D$3000,4,FALSE),"-")</f>
        <v>-</v>
      </c>
      <c r="AC43" s="12" t="str">
        <f>IFERROR(VLOOKUP(CONCATENATE($A43,AC$1),'Исх-увл.отчёт'!$A$2:$D$3000,4,FALSE),"-")</f>
        <v>-</v>
      </c>
      <c r="AD43" s="12" t="str">
        <f>IFERROR(VLOOKUP(CONCATENATE($A43,AD$1),'Исх-увл.отчёт'!$A$2:$D$3000,4,FALSE),"-")</f>
        <v>-</v>
      </c>
      <c r="AE43" s="12" t="str">
        <f>IFERROR(VLOOKUP(CONCATENATE($A43,AE$1),'Исх-увл.отчёт'!$A$2:$D$3000,4,FALSE),"-")</f>
        <v>-</v>
      </c>
      <c r="AF43" s="12" t="str">
        <f>IFERROR(VLOOKUP(CONCATENATE($A43,AF$1),'Исх-увл.отчёт'!$A$2:$D$3000,4,FALSE),"-")</f>
        <v>-</v>
      </c>
      <c r="AG43" s="12" t="str">
        <f>IFERROR(VLOOKUP(CONCATENATE($A43,AG$1),'Исх-увл.отчёт'!$A$2:$D$3000,4,FALSE),"-")</f>
        <v>-</v>
      </c>
      <c r="AH43" s="12" t="str">
        <f>IFERROR(VLOOKUP(CONCATENATE($A43,AH$1),'Исх-увл.отчёт'!$A$2:$D$3000,4,FALSE),"-")</f>
        <v>-</v>
      </c>
      <c r="AI43" s="12" t="str">
        <f>IFERROR(VLOOKUP(CONCATENATE($A43,AI$1),'Исх-увл.отчёт'!$A$2:$D$3000,4,FALSE),"-")</f>
        <v>-</v>
      </c>
      <c r="AJ43" s="12" t="str">
        <f>IFERROR(VLOOKUP(CONCATENATE($A43,AJ$1),'Исх-увл.отчёт'!$A$2:$D$3000,4,FALSE),"-")</f>
        <v>-</v>
      </c>
      <c r="AK43" s="12">
        <f>IFERROR(VLOOKUP(CONCATENATE($A43,AK$1),'Исх-увл.отчёт'!$A$2:$D$3000,4,FALSE),"-")</f>
        <v>9</v>
      </c>
      <c r="AL43" s="12" t="str">
        <f>IFERROR(VLOOKUP(CONCATENATE($A43,AL$1),'Исх-увл.отчёт'!$A$2:$D$3000,4,FALSE),"-")</f>
        <v>-</v>
      </c>
      <c r="AM43" s="12" t="str">
        <f>IFERROR(VLOOKUP(CONCATENATE($A43,AM$1),'Исх-увл.отчёт'!$A$2:$D$3000,4,FALSE),"-")</f>
        <v>-</v>
      </c>
      <c r="AN43" s="12" t="str">
        <f>IFERROR(VLOOKUP(CONCATENATE($A43,AN$1),'Исх-увл.отчёт'!$A$2:$D$3000,4,FALSE),"-")</f>
        <v>-</v>
      </c>
      <c r="AO43" s="12" t="str">
        <f>IFERROR(VLOOKUP(CONCATENATE($A43,AO$1),'Исх-увл.отчёт'!$A$2:$D$3000,4,FALSE),"-")</f>
        <v>-</v>
      </c>
      <c r="AP43" s="13">
        <f t="shared" si="0"/>
        <v>5</v>
      </c>
      <c r="AQ43" s="88">
        <f t="shared" si="1"/>
        <v>7.8</v>
      </c>
      <c r="AR43" s="12"/>
    </row>
    <row r="44" spans="1:44">
      <c r="A44" s="41">
        <f t="shared" si="2"/>
        <v>42</v>
      </c>
      <c r="B44" s="12" t="str">
        <f>IFERROR(VLOOKUP(CONCATENATE($A44,B$1),'Исх-увл.отчёт'!$A$2:$D$3000,4,FALSE),"-")</f>
        <v>-</v>
      </c>
      <c r="C44" s="12" t="str">
        <f>IFERROR(VLOOKUP(CONCATENATE($A44,C$1),'Исх-увл.отчёт'!$A$2:$D$3000,4,FALSE),"-")</f>
        <v>-</v>
      </c>
      <c r="D44" s="12" t="str">
        <f>IFERROR(VLOOKUP(CONCATENATE($A44,D$1),'Исх-увл.отчёт'!$A$2:$D$3000,4,FALSE),"-")</f>
        <v>-</v>
      </c>
      <c r="E44" s="12" t="str">
        <f>IFERROR(VLOOKUP(CONCATENATE($A44,E$1),'Исх-увл.отчёт'!$A$2:$D$3000,4,FALSE),"-")</f>
        <v>-</v>
      </c>
      <c r="F44" s="12">
        <f>IFERROR(VLOOKUP(CONCATENATE($A44,F$1),'Исх-увл.отчёт'!$A$2:$D$3000,4,FALSE),"-")</f>
        <v>6</v>
      </c>
      <c r="G44" s="12" t="str">
        <f>IFERROR(VLOOKUP(CONCATENATE($A44,G$1),'Исх-увл.отчёт'!$A$2:$D$3000,4,FALSE),"-")</f>
        <v>-</v>
      </c>
      <c r="H44" s="12" t="str">
        <f>IFERROR(VLOOKUP(CONCATENATE($A44,H$1),'Исх-увл.отчёт'!$A$2:$D$3000,4,FALSE),"-")</f>
        <v>-</v>
      </c>
      <c r="I44" s="12" t="str">
        <f>IFERROR(VLOOKUP(CONCATENATE($A44,I$1),'Исх-увл.отчёт'!$A$2:$D$3000,4,FALSE),"-")</f>
        <v>-</v>
      </c>
      <c r="J44" s="12" t="str">
        <f>IFERROR(VLOOKUP(CONCATENATE($A44,J$1),'Исх-увл.отчёт'!$A$2:$D$3000,4,FALSE),"-")</f>
        <v>-</v>
      </c>
      <c r="K44" s="12" t="str">
        <f>IFERROR(VLOOKUP(CONCATENATE($A44,K$1),'Исх-увл.отчёт'!$A$2:$D$3000,4,FALSE),"-")</f>
        <v>-</v>
      </c>
      <c r="L44" s="12">
        <f>IFERROR(VLOOKUP(CONCATENATE($A44,L$1),'Исх-увл.отчёт'!$A$2:$D$3000,4,FALSE),"-")</f>
        <v>6</v>
      </c>
      <c r="M44" s="12" t="str">
        <f>IFERROR(VLOOKUP(CONCATENATE($A44,M$1),'Исх-увл.отчёт'!$A$2:$D$3000,4,FALSE),"-")</f>
        <v>-</v>
      </c>
      <c r="N44" s="12" t="str">
        <f>IFERROR(VLOOKUP(CONCATENATE($A44,N$1),'Исх-увл.отчёт'!$A$2:$D$3000,4,FALSE),"-")</f>
        <v>-</v>
      </c>
      <c r="O44" s="12" t="str">
        <f>IFERROR(VLOOKUP(CONCATENATE($A44,O$1),'Исх-увл.отчёт'!$A$2:$D$3000,4,FALSE),"-")</f>
        <v>-</v>
      </c>
      <c r="P44" s="12" t="str">
        <f>IFERROR(VLOOKUP(CONCATENATE($A44,P$1),'Исх-увл.отчёт'!$A$2:$D$3000,4,FALSE),"-")</f>
        <v>-</v>
      </c>
      <c r="Q44" s="12" t="str">
        <f>IFERROR(VLOOKUP(CONCATENATE($A44,Q$1),'Исх-увл.отчёт'!$A$2:$D$3000,4,FALSE),"-")</f>
        <v>-</v>
      </c>
      <c r="R44" s="12" t="str">
        <f>IFERROR(VLOOKUP(CONCATENATE($A44,R$1),'Исх-увл.отчёт'!$A$2:$D$3000,4,FALSE),"-")</f>
        <v>-</v>
      </c>
      <c r="S44" s="12" t="str">
        <f>IFERROR(VLOOKUP(CONCATENATE($A44,S$1),'Исх-увл.отчёт'!$A$2:$D$3000,4,FALSE),"-")</f>
        <v>-</v>
      </c>
      <c r="T44" s="12" t="str">
        <f>IFERROR(VLOOKUP(CONCATENATE($A44,T$1),'Исх-увл.отчёт'!$A$2:$D$3000,4,FALSE),"-")</f>
        <v>-</v>
      </c>
      <c r="U44" s="12" t="str">
        <f>IFERROR(VLOOKUP(CONCATENATE($A44,U$1),'Исх-увл.отчёт'!$A$2:$D$3000,4,FALSE),"-")</f>
        <v>-</v>
      </c>
      <c r="V44" s="12" t="str">
        <f>IFERROR(VLOOKUP(CONCATENATE($A44,V$1),'Исх-увл.отчёт'!$A$2:$D$3000,4,FALSE),"-")</f>
        <v>-</v>
      </c>
      <c r="W44" s="12" t="str">
        <f>IFERROR(VLOOKUP(CONCATENATE($A44,W$1),'Исх-увл.отчёт'!$A$2:$D$3000,4,FALSE),"-")</f>
        <v>-</v>
      </c>
      <c r="X44" s="12" t="str">
        <f>IFERROR(VLOOKUP(CONCATENATE($A44,X$1),'Исх-увл.отчёт'!$A$2:$D$3000,4,FALSE),"-")</f>
        <v>-</v>
      </c>
      <c r="Y44" s="12" t="str">
        <f>IFERROR(VLOOKUP(CONCATENATE($A44,Y$1),'Исх-увл.отчёт'!$A$2:$D$3000,4,FALSE),"-")</f>
        <v>-</v>
      </c>
      <c r="Z44" s="12" t="str">
        <f>IFERROR(VLOOKUP(CONCATENATE($A44,Z$1),'Исх-увл.отчёт'!$A$2:$D$3000,4,FALSE),"-")</f>
        <v>-</v>
      </c>
      <c r="AA44" s="12" t="str">
        <f>IFERROR(VLOOKUP(CONCATENATE($A44,AA$1),'Исх-увл.отчёт'!$A$2:$D$3000,4,FALSE),"-")</f>
        <v>-</v>
      </c>
      <c r="AB44" s="12" t="str">
        <f>IFERROR(VLOOKUP(CONCATENATE($A44,AB$1),'Исх-увл.отчёт'!$A$2:$D$3000,4,FALSE),"-")</f>
        <v>-</v>
      </c>
      <c r="AC44" s="12" t="str">
        <f>IFERROR(VLOOKUP(CONCATENATE($A44,AC$1),'Исх-увл.отчёт'!$A$2:$D$3000,4,FALSE),"-")</f>
        <v>-</v>
      </c>
      <c r="AD44" s="12" t="str">
        <f>IFERROR(VLOOKUP(CONCATENATE($A44,AD$1),'Исх-увл.отчёт'!$A$2:$D$3000,4,FALSE),"-")</f>
        <v>-</v>
      </c>
      <c r="AE44" s="12" t="str">
        <f>IFERROR(VLOOKUP(CONCATENATE($A44,AE$1),'Исх-увл.отчёт'!$A$2:$D$3000,4,FALSE),"-")</f>
        <v>-</v>
      </c>
      <c r="AF44" s="12" t="str">
        <f>IFERROR(VLOOKUP(CONCATENATE($A44,AF$1),'Исх-увл.отчёт'!$A$2:$D$3000,4,FALSE),"-")</f>
        <v>-</v>
      </c>
      <c r="AG44" s="12" t="str">
        <f>IFERROR(VLOOKUP(CONCATENATE($A44,AG$1),'Исх-увл.отчёт'!$A$2:$D$3000,4,FALSE),"-")</f>
        <v>-</v>
      </c>
      <c r="AH44" s="12" t="str">
        <f>IFERROR(VLOOKUP(CONCATENATE($A44,AH$1),'Исх-увл.отчёт'!$A$2:$D$3000,4,FALSE),"-")</f>
        <v>-</v>
      </c>
      <c r="AI44" s="12" t="str">
        <f>IFERROR(VLOOKUP(CONCATENATE($A44,AI$1),'Исх-увл.отчёт'!$A$2:$D$3000,4,FALSE),"-")</f>
        <v>-</v>
      </c>
      <c r="AJ44" s="12" t="str">
        <f>IFERROR(VLOOKUP(CONCATENATE($A44,AJ$1),'Исх-увл.отчёт'!$A$2:$D$3000,4,FALSE),"-")</f>
        <v>-</v>
      </c>
      <c r="AK44" s="12">
        <f>IFERROR(VLOOKUP(CONCATENATE($A44,AK$1),'Исх-увл.отчёт'!$A$2:$D$3000,4,FALSE),"-")</f>
        <v>8</v>
      </c>
      <c r="AL44" s="12" t="str">
        <f>IFERROR(VLOOKUP(CONCATENATE($A44,AL$1),'Исх-увл.отчёт'!$A$2:$D$3000,4,FALSE),"-")</f>
        <v>-</v>
      </c>
      <c r="AM44" s="12" t="str">
        <f>IFERROR(VLOOKUP(CONCATENATE($A44,AM$1),'Исх-увл.отчёт'!$A$2:$D$3000,4,FALSE),"-")</f>
        <v>-</v>
      </c>
      <c r="AN44" s="12" t="str">
        <f>IFERROR(VLOOKUP(CONCATENATE($A44,AN$1),'Исх-увл.отчёт'!$A$2:$D$3000,4,FALSE),"-")</f>
        <v>-</v>
      </c>
      <c r="AO44" s="12" t="str">
        <f>IFERROR(VLOOKUP(CONCATENATE($A44,AO$1),'Исх-увл.отчёт'!$A$2:$D$3000,4,FALSE),"-")</f>
        <v>-</v>
      </c>
      <c r="AP44" s="13">
        <f t="shared" si="0"/>
        <v>3</v>
      </c>
      <c r="AQ44" s="88">
        <f t="shared" si="1"/>
        <v>6.666666666666667</v>
      </c>
      <c r="AR44" s="12"/>
    </row>
    <row r="45" spans="1:44">
      <c r="A45" s="41">
        <f t="shared" si="2"/>
        <v>43</v>
      </c>
      <c r="B45" s="12" t="str">
        <f>IFERROR(VLOOKUP(CONCATENATE($A45,B$1),'Исх-увл.отчёт'!$A$2:$D$3000,4,FALSE),"-")</f>
        <v>-</v>
      </c>
      <c r="C45" s="12" t="str">
        <f>IFERROR(VLOOKUP(CONCATENATE($A45,C$1),'Исх-увл.отчёт'!$A$2:$D$3000,4,FALSE),"-")</f>
        <v>-</v>
      </c>
      <c r="D45" s="12" t="str">
        <f>IFERROR(VLOOKUP(CONCATENATE($A45,D$1),'Исх-увл.отчёт'!$A$2:$D$3000,4,FALSE),"-")</f>
        <v>-</v>
      </c>
      <c r="E45" s="12" t="str">
        <f>IFERROR(VLOOKUP(CONCATENATE($A45,E$1),'Исх-увл.отчёт'!$A$2:$D$3000,4,FALSE),"-")</f>
        <v>-</v>
      </c>
      <c r="F45" s="12" t="str">
        <f>IFERROR(VLOOKUP(CONCATENATE($A45,F$1),'Исх-увл.отчёт'!$A$2:$D$3000,4,FALSE),"-")</f>
        <v>-</v>
      </c>
      <c r="G45" s="12" t="str">
        <f>IFERROR(VLOOKUP(CONCATENATE($A45,G$1),'Исх-увл.отчёт'!$A$2:$D$3000,4,FALSE),"-")</f>
        <v>-</v>
      </c>
      <c r="H45" s="12" t="str">
        <f>IFERROR(VLOOKUP(CONCATENATE($A45,H$1),'Исх-увл.отчёт'!$A$2:$D$3000,4,FALSE),"-")</f>
        <v>-</v>
      </c>
      <c r="I45" s="12" t="str">
        <f>IFERROR(VLOOKUP(CONCATENATE($A45,I$1),'Исх-увл.отчёт'!$A$2:$D$3000,4,FALSE),"-")</f>
        <v>-</v>
      </c>
      <c r="J45" s="12" t="str">
        <f>IFERROR(VLOOKUP(CONCATENATE($A45,J$1),'Исх-увл.отчёт'!$A$2:$D$3000,4,FALSE),"-")</f>
        <v>-</v>
      </c>
      <c r="K45" s="12" t="str">
        <f>IFERROR(VLOOKUP(CONCATENATE($A45,K$1),'Исх-увл.отчёт'!$A$2:$D$3000,4,FALSE),"-")</f>
        <v>-</v>
      </c>
      <c r="L45" s="12" t="str">
        <f>IFERROR(VLOOKUP(CONCATENATE($A45,L$1),'Исх-увл.отчёт'!$A$2:$D$3000,4,FALSE),"-")</f>
        <v>-</v>
      </c>
      <c r="M45" s="12" t="str">
        <f>IFERROR(VLOOKUP(CONCATENATE($A45,M$1),'Исх-увл.отчёт'!$A$2:$D$3000,4,FALSE),"-")</f>
        <v>-</v>
      </c>
      <c r="N45" s="12" t="str">
        <f>IFERROR(VLOOKUP(CONCATENATE($A45,N$1),'Исх-увл.отчёт'!$A$2:$D$3000,4,FALSE),"-")</f>
        <v>-</v>
      </c>
      <c r="O45" s="12" t="str">
        <f>IFERROR(VLOOKUP(CONCATENATE($A45,O$1),'Исх-увл.отчёт'!$A$2:$D$3000,4,FALSE),"-")</f>
        <v>-</v>
      </c>
      <c r="P45" s="12" t="str">
        <f>IFERROR(VLOOKUP(CONCATENATE($A45,P$1),'Исх-увл.отчёт'!$A$2:$D$3000,4,FALSE),"-")</f>
        <v>-</v>
      </c>
      <c r="Q45" s="12" t="str">
        <f>IFERROR(VLOOKUP(CONCATENATE($A45,Q$1),'Исх-увл.отчёт'!$A$2:$D$3000,4,FALSE),"-")</f>
        <v>-</v>
      </c>
      <c r="R45" s="12" t="str">
        <f>IFERROR(VLOOKUP(CONCATENATE($A45,R$1),'Исх-увл.отчёт'!$A$2:$D$3000,4,FALSE),"-")</f>
        <v>-</v>
      </c>
      <c r="S45" s="12" t="str">
        <f>IFERROR(VLOOKUP(CONCATENATE($A45,S$1),'Исх-увл.отчёт'!$A$2:$D$3000,4,FALSE),"-")</f>
        <v>-</v>
      </c>
      <c r="T45" s="12" t="str">
        <f>IFERROR(VLOOKUP(CONCATENATE($A45,T$1),'Исх-увл.отчёт'!$A$2:$D$3000,4,FALSE),"-")</f>
        <v>-</v>
      </c>
      <c r="U45" s="12" t="str">
        <f>IFERROR(VLOOKUP(CONCATENATE($A45,U$1),'Исх-увл.отчёт'!$A$2:$D$3000,4,FALSE),"-")</f>
        <v>-</v>
      </c>
      <c r="V45" s="12" t="str">
        <f>IFERROR(VLOOKUP(CONCATENATE($A45,V$1),'Исх-увл.отчёт'!$A$2:$D$3000,4,FALSE),"-")</f>
        <v>-</v>
      </c>
      <c r="W45" s="12" t="str">
        <f>IFERROR(VLOOKUP(CONCATENATE($A45,W$1),'Исх-увл.отчёт'!$A$2:$D$3000,4,FALSE),"-")</f>
        <v>-</v>
      </c>
      <c r="X45" s="12" t="str">
        <f>IFERROR(VLOOKUP(CONCATENATE($A45,X$1),'Исх-увл.отчёт'!$A$2:$D$3000,4,FALSE),"-")</f>
        <v>-</v>
      </c>
      <c r="Y45" s="12" t="str">
        <f>IFERROR(VLOOKUP(CONCATENATE($A45,Y$1),'Исх-увл.отчёт'!$A$2:$D$3000,4,FALSE),"-")</f>
        <v>-</v>
      </c>
      <c r="Z45" s="12" t="str">
        <f>IFERROR(VLOOKUP(CONCATENATE($A45,Z$1),'Исх-увл.отчёт'!$A$2:$D$3000,4,FALSE),"-")</f>
        <v>-</v>
      </c>
      <c r="AA45" s="12" t="str">
        <f>IFERROR(VLOOKUP(CONCATENATE($A45,AA$1),'Исх-увл.отчёт'!$A$2:$D$3000,4,FALSE),"-")</f>
        <v>-</v>
      </c>
      <c r="AB45" s="12" t="str">
        <f>IFERROR(VLOOKUP(CONCATENATE($A45,AB$1),'Исх-увл.отчёт'!$A$2:$D$3000,4,FALSE),"-")</f>
        <v>-</v>
      </c>
      <c r="AC45" s="12" t="str">
        <f>IFERROR(VLOOKUP(CONCATENATE($A45,AC$1),'Исх-увл.отчёт'!$A$2:$D$3000,4,FALSE),"-")</f>
        <v>-</v>
      </c>
      <c r="AD45" s="12" t="str">
        <f>IFERROR(VLOOKUP(CONCATENATE($A45,AD$1),'Исх-увл.отчёт'!$A$2:$D$3000,4,FALSE),"-")</f>
        <v>-</v>
      </c>
      <c r="AE45" s="12" t="str">
        <f>IFERROR(VLOOKUP(CONCATENATE($A45,AE$1),'Исх-увл.отчёт'!$A$2:$D$3000,4,FALSE),"-")</f>
        <v>-</v>
      </c>
      <c r="AF45" s="12" t="str">
        <f>IFERROR(VLOOKUP(CONCATENATE($A45,AF$1),'Исх-увл.отчёт'!$A$2:$D$3000,4,FALSE),"-")</f>
        <v>-</v>
      </c>
      <c r="AG45" s="12" t="str">
        <f>IFERROR(VLOOKUP(CONCATENATE($A45,AG$1),'Исх-увл.отчёт'!$A$2:$D$3000,4,FALSE),"-")</f>
        <v>-</v>
      </c>
      <c r="AH45" s="12" t="str">
        <f>IFERROR(VLOOKUP(CONCATENATE($A45,AH$1),'Исх-увл.отчёт'!$A$2:$D$3000,4,FALSE),"-")</f>
        <v>-</v>
      </c>
      <c r="AI45" s="12" t="str">
        <f>IFERROR(VLOOKUP(CONCATENATE($A45,AI$1),'Исх-увл.отчёт'!$A$2:$D$3000,4,FALSE),"-")</f>
        <v>-</v>
      </c>
      <c r="AJ45" s="12" t="str">
        <f>IFERROR(VLOOKUP(CONCATENATE($A45,AJ$1),'Исх-увл.отчёт'!$A$2:$D$3000,4,FALSE),"-")</f>
        <v>-</v>
      </c>
      <c r="AK45" s="12" t="str">
        <f>IFERROR(VLOOKUP(CONCATENATE($A45,AK$1),'Исх-увл.отчёт'!$A$2:$D$3000,4,FALSE),"-")</f>
        <v>-</v>
      </c>
      <c r="AL45" s="12" t="str">
        <f>IFERROR(VLOOKUP(CONCATENATE($A45,AL$1),'Исх-увл.отчёт'!$A$2:$D$3000,4,FALSE),"-")</f>
        <v>-</v>
      </c>
      <c r="AM45" s="12" t="str">
        <f>IFERROR(VLOOKUP(CONCATENATE($A45,AM$1),'Исх-увл.отчёт'!$A$2:$D$3000,4,FALSE),"-")</f>
        <v>-</v>
      </c>
      <c r="AN45" s="12" t="str">
        <f>IFERROR(VLOOKUP(CONCATENATE($A45,AN$1),'Исх-увл.отчёт'!$A$2:$D$3000,4,FALSE),"-")</f>
        <v>-</v>
      </c>
      <c r="AO45" s="12" t="str">
        <f>IFERROR(VLOOKUP(CONCATENATE($A45,AO$1),'Исх-увл.отчёт'!$A$2:$D$3000,4,FALSE),"-")</f>
        <v>-</v>
      </c>
      <c r="AP45" s="13">
        <f t="shared" si="0"/>
        <v>0</v>
      </c>
      <c r="AQ45" s="88" t="str">
        <f t="shared" si="1"/>
        <v>-</v>
      </c>
      <c r="AR45" s="12"/>
    </row>
    <row r="46" spans="1:44">
      <c r="A46" s="41">
        <f t="shared" si="2"/>
        <v>44</v>
      </c>
      <c r="B46" s="12" t="str">
        <f>IFERROR(VLOOKUP(CONCATENATE($A46,B$1),'Исх-увл.отчёт'!$A$2:$D$3000,4,FALSE),"-")</f>
        <v>-</v>
      </c>
      <c r="C46" s="12" t="str">
        <f>IFERROR(VLOOKUP(CONCATENATE($A46,C$1),'Исх-увл.отчёт'!$A$2:$D$3000,4,FALSE),"-")</f>
        <v>-</v>
      </c>
      <c r="D46" s="12" t="str">
        <f>IFERROR(VLOOKUP(CONCATENATE($A46,D$1),'Исх-увл.отчёт'!$A$2:$D$3000,4,FALSE),"-")</f>
        <v>-</v>
      </c>
      <c r="E46" s="12" t="str">
        <f>IFERROR(VLOOKUP(CONCATENATE($A46,E$1),'Исх-увл.отчёт'!$A$2:$D$3000,4,FALSE),"-")</f>
        <v>-</v>
      </c>
      <c r="F46" s="12" t="str">
        <f>IFERROR(VLOOKUP(CONCATENATE($A46,F$1),'Исх-увл.отчёт'!$A$2:$D$3000,4,FALSE),"-")</f>
        <v>-</v>
      </c>
      <c r="G46" s="12" t="str">
        <f>IFERROR(VLOOKUP(CONCATENATE($A46,G$1),'Исх-увл.отчёт'!$A$2:$D$3000,4,FALSE),"-")</f>
        <v>-</v>
      </c>
      <c r="H46" s="12" t="str">
        <f>IFERROR(VLOOKUP(CONCATENATE($A46,H$1),'Исх-увл.отчёт'!$A$2:$D$3000,4,FALSE),"-")</f>
        <v>-</v>
      </c>
      <c r="I46" s="12" t="str">
        <f>IFERROR(VLOOKUP(CONCATENATE($A46,I$1),'Исх-увл.отчёт'!$A$2:$D$3000,4,FALSE),"-")</f>
        <v>-</v>
      </c>
      <c r="J46" s="12" t="str">
        <f>IFERROR(VLOOKUP(CONCATENATE($A46,J$1),'Исх-увл.отчёт'!$A$2:$D$3000,4,FALSE),"-")</f>
        <v>-</v>
      </c>
      <c r="K46" s="12" t="str">
        <f>IFERROR(VLOOKUP(CONCATENATE($A46,K$1),'Исх-увл.отчёт'!$A$2:$D$3000,4,FALSE),"-")</f>
        <v>-</v>
      </c>
      <c r="L46" s="12" t="str">
        <f>IFERROR(VLOOKUP(CONCATENATE($A46,L$1),'Исх-увл.отчёт'!$A$2:$D$3000,4,FALSE),"-")</f>
        <v>-</v>
      </c>
      <c r="M46" s="12" t="str">
        <f>IFERROR(VLOOKUP(CONCATENATE($A46,M$1),'Исх-увл.отчёт'!$A$2:$D$3000,4,FALSE),"-")</f>
        <v>-</v>
      </c>
      <c r="N46" s="12" t="str">
        <f>IFERROR(VLOOKUP(CONCATENATE($A46,N$1),'Исх-увл.отчёт'!$A$2:$D$3000,4,FALSE),"-")</f>
        <v>-</v>
      </c>
      <c r="O46" s="12" t="str">
        <f>IFERROR(VLOOKUP(CONCATENATE($A46,O$1),'Исх-увл.отчёт'!$A$2:$D$3000,4,FALSE),"-")</f>
        <v>-</v>
      </c>
      <c r="P46" s="12" t="str">
        <f>IFERROR(VLOOKUP(CONCATENATE($A46,P$1),'Исх-увл.отчёт'!$A$2:$D$3000,4,FALSE),"-")</f>
        <v>-</v>
      </c>
      <c r="Q46" s="12" t="str">
        <f>IFERROR(VLOOKUP(CONCATENATE($A46,Q$1),'Исх-увл.отчёт'!$A$2:$D$3000,4,FALSE),"-")</f>
        <v>-</v>
      </c>
      <c r="R46" s="12" t="str">
        <f>IFERROR(VLOOKUP(CONCATENATE($A46,R$1),'Исх-увл.отчёт'!$A$2:$D$3000,4,FALSE),"-")</f>
        <v>-</v>
      </c>
      <c r="S46" s="12" t="str">
        <f>IFERROR(VLOOKUP(CONCATENATE($A46,S$1),'Исх-увл.отчёт'!$A$2:$D$3000,4,FALSE),"-")</f>
        <v>-</v>
      </c>
      <c r="T46" s="12" t="str">
        <f>IFERROR(VLOOKUP(CONCATENATE($A46,T$1),'Исх-увл.отчёт'!$A$2:$D$3000,4,FALSE),"-")</f>
        <v>-</v>
      </c>
      <c r="U46" s="12" t="str">
        <f>IFERROR(VLOOKUP(CONCATENATE($A46,U$1),'Исх-увл.отчёт'!$A$2:$D$3000,4,FALSE),"-")</f>
        <v>-</v>
      </c>
      <c r="V46" s="12" t="str">
        <f>IFERROR(VLOOKUP(CONCATENATE($A46,V$1),'Исх-увл.отчёт'!$A$2:$D$3000,4,FALSE),"-")</f>
        <v>-</v>
      </c>
      <c r="W46" s="12" t="str">
        <f>IFERROR(VLOOKUP(CONCATENATE($A46,W$1),'Исх-увл.отчёт'!$A$2:$D$3000,4,FALSE),"-")</f>
        <v>-</v>
      </c>
      <c r="X46" s="12" t="str">
        <f>IFERROR(VLOOKUP(CONCATENATE($A46,X$1),'Исх-увл.отчёт'!$A$2:$D$3000,4,FALSE),"-")</f>
        <v>-</v>
      </c>
      <c r="Y46" s="12" t="str">
        <f>IFERROR(VLOOKUP(CONCATENATE($A46,Y$1),'Исх-увл.отчёт'!$A$2:$D$3000,4,FALSE),"-")</f>
        <v>-</v>
      </c>
      <c r="Z46" s="12" t="str">
        <f>IFERROR(VLOOKUP(CONCATENATE($A46,Z$1),'Исх-увл.отчёт'!$A$2:$D$3000,4,FALSE),"-")</f>
        <v>-</v>
      </c>
      <c r="AA46" s="12" t="str">
        <f>IFERROR(VLOOKUP(CONCATENATE($A46,AA$1),'Исх-увл.отчёт'!$A$2:$D$3000,4,FALSE),"-")</f>
        <v>-</v>
      </c>
      <c r="AB46" s="12" t="str">
        <f>IFERROR(VLOOKUP(CONCATENATE($A46,AB$1),'Исх-увл.отчёт'!$A$2:$D$3000,4,FALSE),"-")</f>
        <v>-</v>
      </c>
      <c r="AC46" s="12" t="str">
        <f>IFERROR(VLOOKUP(CONCATENATE($A46,AC$1),'Исх-увл.отчёт'!$A$2:$D$3000,4,FALSE),"-")</f>
        <v>-</v>
      </c>
      <c r="AD46" s="12" t="str">
        <f>IFERROR(VLOOKUP(CONCATENATE($A46,AD$1),'Исх-увл.отчёт'!$A$2:$D$3000,4,FALSE),"-")</f>
        <v>-</v>
      </c>
      <c r="AE46" s="12" t="str">
        <f>IFERROR(VLOOKUP(CONCATENATE($A46,AE$1),'Исх-увл.отчёт'!$A$2:$D$3000,4,FALSE),"-")</f>
        <v>-</v>
      </c>
      <c r="AF46" s="12" t="str">
        <f>IFERROR(VLOOKUP(CONCATENATE($A46,AF$1),'Исх-увл.отчёт'!$A$2:$D$3000,4,FALSE),"-")</f>
        <v>-</v>
      </c>
      <c r="AG46" s="12" t="str">
        <f>IFERROR(VLOOKUP(CONCATENATE($A46,AG$1),'Исх-увл.отчёт'!$A$2:$D$3000,4,FALSE),"-")</f>
        <v>-</v>
      </c>
      <c r="AH46" s="12" t="str">
        <f>IFERROR(VLOOKUP(CONCATENATE($A46,AH$1),'Исх-увл.отчёт'!$A$2:$D$3000,4,FALSE),"-")</f>
        <v>-</v>
      </c>
      <c r="AI46" s="12" t="str">
        <f>IFERROR(VLOOKUP(CONCATENATE($A46,AI$1),'Исх-увл.отчёт'!$A$2:$D$3000,4,FALSE),"-")</f>
        <v>-</v>
      </c>
      <c r="AJ46" s="12" t="str">
        <f>IFERROR(VLOOKUP(CONCATENATE($A46,AJ$1),'Исх-увл.отчёт'!$A$2:$D$3000,4,FALSE),"-")</f>
        <v>-</v>
      </c>
      <c r="AK46" s="12" t="str">
        <f>IFERROR(VLOOKUP(CONCATENATE($A46,AK$1),'Исх-увл.отчёт'!$A$2:$D$3000,4,FALSE),"-")</f>
        <v>-</v>
      </c>
      <c r="AL46" s="12" t="str">
        <f>IFERROR(VLOOKUP(CONCATENATE($A46,AL$1),'Исх-увл.отчёт'!$A$2:$D$3000,4,FALSE),"-")</f>
        <v>-</v>
      </c>
      <c r="AM46" s="12" t="str">
        <f>IFERROR(VLOOKUP(CONCATENATE($A46,AM$1),'Исх-увл.отчёт'!$A$2:$D$3000,4,FALSE),"-")</f>
        <v>-</v>
      </c>
      <c r="AN46" s="12" t="str">
        <f>IFERROR(VLOOKUP(CONCATENATE($A46,AN$1),'Исх-увл.отчёт'!$A$2:$D$3000,4,FALSE),"-")</f>
        <v>-</v>
      </c>
      <c r="AO46" s="12" t="str">
        <f>IFERROR(VLOOKUP(CONCATENATE($A46,AO$1),'Исх-увл.отчёт'!$A$2:$D$3000,4,FALSE),"-")</f>
        <v>-</v>
      </c>
      <c r="AP46" s="13">
        <f t="shared" si="0"/>
        <v>0</v>
      </c>
      <c r="AQ46" s="88" t="str">
        <f t="shared" si="1"/>
        <v>-</v>
      </c>
      <c r="AR46" s="12"/>
    </row>
    <row r="47" spans="1:44">
      <c r="A47" s="41">
        <f t="shared" si="2"/>
        <v>45</v>
      </c>
      <c r="B47" s="12" t="str">
        <f>IFERROR(VLOOKUP(CONCATENATE($A47,B$1),'Исх-увл.отчёт'!$A$2:$D$3000,4,FALSE),"-")</f>
        <v>-</v>
      </c>
      <c r="C47" s="12" t="str">
        <f>IFERROR(VLOOKUP(CONCATENATE($A47,C$1),'Исх-увл.отчёт'!$A$2:$D$3000,4,FALSE),"-")</f>
        <v>-</v>
      </c>
      <c r="D47" s="12" t="str">
        <f>IFERROR(VLOOKUP(CONCATENATE($A47,D$1),'Исх-увл.отчёт'!$A$2:$D$3000,4,FALSE),"-")</f>
        <v>-</v>
      </c>
      <c r="E47" s="12" t="str">
        <f>IFERROR(VLOOKUP(CONCATENATE($A47,E$1),'Исх-увл.отчёт'!$A$2:$D$3000,4,FALSE),"-")</f>
        <v>-</v>
      </c>
      <c r="F47" s="12" t="str">
        <f>IFERROR(VLOOKUP(CONCATENATE($A47,F$1),'Исх-увл.отчёт'!$A$2:$D$3000,4,FALSE),"-")</f>
        <v>-</v>
      </c>
      <c r="G47" s="12" t="str">
        <f>IFERROR(VLOOKUP(CONCATENATE($A47,G$1),'Исх-увл.отчёт'!$A$2:$D$3000,4,FALSE),"-")</f>
        <v>-</v>
      </c>
      <c r="H47" s="12" t="str">
        <f>IFERROR(VLOOKUP(CONCATENATE($A47,H$1),'Исх-увл.отчёт'!$A$2:$D$3000,4,FALSE),"-")</f>
        <v>-</v>
      </c>
      <c r="I47" s="12" t="str">
        <f>IFERROR(VLOOKUP(CONCATENATE($A47,I$1),'Исх-увл.отчёт'!$A$2:$D$3000,4,FALSE),"-")</f>
        <v>-</v>
      </c>
      <c r="J47" s="12" t="str">
        <f>IFERROR(VLOOKUP(CONCATENATE($A47,J$1),'Исх-увл.отчёт'!$A$2:$D$3000,4,FALSE),"-")</f>
        <v>-</v>
      </c>
      <c r="K47" s="12" t="str">
        <f>IFERROR(VLOOKUP(CONCATENATE($A47,K$1),'Исх-увл.отчёт'!$A$2:$D$3000,4,FALSE),"-")</f>
        <v>-</v>
      </c>
      <c r="L47" s="12" t="str">
        <f>IFERROR(VLOOKUP(CONCATENATE($A47,L$1),'Исх-увл.отчёт'!$A$2:$D$3000,4,FALSE),"-")</f>
        <v>-</v>
      </c>
      <c r="M47" s="12" t="str">
        <f>IFERROR(VLOOKUP(CONCATENATE($A47,M$1),'Исх-увл.отчёт'!$A$2:$D$3000,4,FALSE),"-")</f>
        <v>-</v>
      </c>
      <c r="N47" s="12" t="str">
        <f>IFERROR(VLOOKUP(CONCATENATE($A47,N$1),'Исх-увл.отчёт'!$A$2:$D$3000,4,FALSE),"-")</f>
        <v>-</v>
      </c>
      <c r="O47" s="12" t="str">
        <f>IFERROR(VLOOKUP(CONCATENATE($A47,O$1),'Исх-увл.отчёт'!$A$2:$D$3000,4,FALSE),"-")</f>
        <v>-</v>
      </c>
      <c r="P47" s="12" t="str">
        <f>IFERROR(VLOOKUP(CONCATENATE($A47,P$1),'Исх-увл.отчёт'!$A$2:$D$3000,4,FALSE),"-")</f>
        <v>-</v>
      </c>
      <c r="Q47" s="12" t="str">
        <f>IFERROR(VLOOKUP(CONCATENATE($A47,Q$1),'Исх-увл.отчёт'!$A$2:$D$3000,4,FALSE),"-")</f>
        <v>-</v>
      </c>
      <c r="R47" s="12" t="str">
        <f>IFERROR(VLOOKUP(CONCATENATE($A47,R$1),'Исх-увл.отчёт'!$A$2:$D$3000,4,FALSE),"-")</f>
        <v>-</v>
      </c>
      <c r="S47" s="12" t="str">
        <f>IFERROR(VLOOKUP(CONCATENATE($A47,S$1),'Исх-увл.отчёт'!$A$2:$D$3000,4,FALSE),"-")</f>
        <v>-</v>
      </c>
      <c r="T47" s="12" t="str">
        <f>IFERROR(VLOOKUP(CONCATENATE($A47,T$1),'Исх-увл.отчёт'!$A$2:$D$3000,4,FALSE),"-")</f>
        <v>-</v>
      </c>
      <c r="U47" s="12" t="str">
        <f>IFERROR(VLOOKUP(CONCATENATE($A47,U$1),'Исх-увл.отчёт'!$A$2:$D$3000,4,FALSE),"-")</f>
        <v>-</v>
      </c>
      <c r="V47" s="12" t="str">
        <f>IFERROR(VLOOKUP(CONCATENATE($A47,V$1),'Исх-увл.отчёт'!$A$2:$D$3000,4,FALSE),"-")</f>
        <v>-</v>
      </c>
      <c r="W47" s="12" t="str">
        <f>IFERROR(VLOOKUP(CONCATENATE($A47,W$1),'Исх-увл.отчёт'!$A$2:$D$3000,4,FALSE),"-")</f>
        <v>-</v>
      </c>
      <c r="X47" s="12" t="str">
        <f>IFERROR(VLOOKUP(CONCATENATE($A47,X$1),'Исх-увл.отчёт'!$A$2:$D$3000,4,FALSE),"-")</f>
        <v>-</v>
      </c>
      <c r="Y47" s="12" t="str">
        <f>IFERROR(VLOOKUP(CONCATENATE($A47,Y$1),'Исх-увл.отчёт'!$A$2:$D$3000,4,FALSE),"-")</f>
        <v>-</v>
      </c>
      <c r="Z47" s="12" t="str">
        <f>IFERROR(VLOOKUP(CONCATENATE($A47,Z$1),'Исх-увл.отчёт'!$A$2:$D$3000,4,FALSE),"-")</f>
        <v>-</v>
      </c>
      <c r="AA47" s="12" t="str">
        <f>IFERROR(VLOOKUP(CONCATENATE($A47,AA$1),'Исх-увл.отчёт'!$A$2:$D$3000,4,FALSE),"-")</f>
        <v>-</v>
      </c>
      <c r="AB47" s="12" t="str">
        <f>IFERROR(VLOOKUP(CONCATENATE($A47,AB$1),'Исх-увл.отчёт'!$A$2:$D$3000,4,FALSE),"-")</f>
        <v>-</v>
      </c>
      <c r="AC47" s="12" t="str">
        <f>IFERROR(VLOOKUP(CONCATENATE($A47,AC$1),'Исх-увл.отчёт'!$A$2:$D$3000,4,FALSE),"-")</f>
        <v>-</v>
      </c>
      <c r="AD47" s="12" t="str">
        <f>IFERROR(VLOOKUP(CONCATENATE($A47,AD$1),'Исх-увл.отчёт'!$A$2:$D$3000,4,FALSE),"-")</f>
        <v>-</v>
      </c>
      <c r="AE47" s="12" t="str">
        <f>IFERROR(VLOOKUP(CONCATENATE($A47,AE$1),'Исх-увл.отчёт'!$A$2:$D$3000,4,FALSE),"-")</f>
        <v>-</v>
      </c>
      <c r="AF47" s="12" t="str">
        <f>IFERROR(VLOOKUP(CONCATENATE($A47,AF$1),'Исх-увл.отчёт'!$A$2:$D$3000,4,FALSE),"-")</f>
        <v>-</v>
      </c>
      <c r="AG47" s="12" t="str">
        <f>IFERROR(VLOOKUP(CONCATENATE($A47,AG$1),'Исх-увл.отчёт'!$A$2:$D$3000,4,FALSE),"-")</f>
        <v>-</v>
      </c>
      <c r="AH47" s="12" t="str">
        <f>IFERROR(VLOOKUP(CONCATENATE($A47,AH$1),'Исх-увл.отчёт'!$A$2:$D$3000,4,FALSE),"-")</f>
        <v>-</v>
      </c>
      <c r="AI47" s="12" t="str">
        <f>IFERROR(VLOOKUP(CONCATENATE($A47,AI$1),'Исх-увл.отчёт'!$A$2:$D$3000,4,FALSE),"-")</f>
        <v>-</v>
      </c>
      <c r="AJ47" s="12" t="str">
        <f>IFERROR(VLOOKUP(CONCATENATE($A47,AJ$1),'Исх-увл.отчёт'!$A$2:$D$3000,4,FALSE),"-")</f>
        <v>-</v>
      </c>
      <c r="AK47" s="12" t="str">
        <f>IFERROR(VLOOKUP(CONCATENATE($A47,AK$1),'Исх-увл.отчёт'!$A$2:$D$3000,4,FALSE),"-")</f>
        <v>-</v>
      </c>
      <c r="AL47" s="12" t="str">
        <f>IFERROR(VLOOKUP(CONCATENATE($A47,AL$1),'Исх-увл.отчёт'!$A$2:$D$3000,4,FALSE),"-")</f>
        <v>-</v>
      </c>
      <c r="AM47" s="12" t="str">
        <f>IFERROR(VLOOKUP(CONCATENATE($A47,AM$1),'Исх-увл.отчёт'!$A$2:$D$3000,4,FALSE),"-")</f>
        <v>-</v>
      </c>
      <c r="AN47" s="12" t="str">
        <f>IFERROR(VLOOKUP(CONCATENATE($A47,AN$1),'Исх-увл.отчёт'!$A$2:$D$3000,4,FALSE),"-")</f>
        <v>-</v>
      </c>
      <c r="AO47" s="12" t="str">
        <f>IFERROR(VLOOKUP(CONCATENATE($A47,AO$1),'Исх-увл.отчёт'!$A$2:$D$3000,4,FALSE),"-")</f>
        <v>-</v>
      </c>
      <c r="AP47" s="13">
        <f t="shared" si="0"/>
        <v>0</v>
      </c>
      <c r="AQ47" s="88" t="str">
        <f t="shared" si="1"/>
        <v>-</v>
      </c>
      <c r="AR47" s="12"/>
    </row>
    <row r="48" spans="1:44">
      <c r="A48" s="41">
        <f t="shared" si="2"/>
        <v>46</v>
      </c>
      <c r="B48" s="12" t="str">
        <f>IFERROR(VLOOKUP(CONCATENATE($A48,B$1),'Исх-увл.отчёт'!$A$2:$D$3000,4,FALSE),"-")</f>
        <v>-</v>
      </c>
      <c r="C48" s="12" t="str">
        <f>IFERROR(VLOOKUP(CONCATENATE($A48,C$1),'Исх-увл.отчёт'!$A$2:$D$3000,4,FALSE),"-")</f>
        <v>-</v>
      </c>
      <c r="D48" s="12" t="str">
        <f>IFERROR(VLOOKUP(CONCATENATE($A48,D$1),'Исх-увл.отчёт'!$A$2:$D$3000,4,FALSE),"-")</f>
        <v>-</v>
      </c>
      <c r="E48" s="12" t="str">
        <f>IFERROR(VLOOKUP(CONCATENATE($A48,E$1),'Исх-увл.отчёт'!$A$2:$D$3000,4,FALSE),"-")</f>
        <v>-</v>
      </c>
      <c r="F48" s="12">
        <f>IFERROR(VLOOKUP(CONCATENATE($A48,F$1),'Исх-увл.отчёт'!$A$2:$D$3000,4,FALSE),"-")</f>
        <v>6</v>
      </c>
      <c r="G48" s="12" t="str">
        <f>IFERROR(VLOOKUP(CONCATENATE($A48,G$1),'Исх-увл.отчёт'!$A$2:$D$3000,4,FALSE),"-")</f>
        <v>-</v>
      </c>
      <c r="H48" s="12" t="str">
        <f>IFERROR(VLOOKUP(CONCATENATE($A48,H$1),'Исх-увл.отчёт'!$A$2:$D$3000,4,FALSE),"-")</f>
        <v>-</v>
      </c>
      <c r="I48" s="12" t="str">
        <f>IFERROR(VLOOKUP(CONCATENATE($A48,I$1),'Исх-увл.отчёт'!$A$2:$D$3000,4,FALSE),"-")</f>
        <v>-</v>
      </c>
      <c r="J48" s="12" t="str">
        <f>IFERROR(VLOOKUP(CONCATENATE($A48,J$1),'Исх-увл.отчёт'!$A$2:$D$3000,4,FALSE),"-")</f>
        <v>-</v>
      </c>
      <c r="K48" s="12" t="str">
        <f>IFERROR(VLOOKUP(CONCATENATE($A48,K$1),'Исх-увл.отчёт'!$A$2:$D$3000,4,FALSE),"-")</f>
        <v>-</v>
      </c>
      <c r="L48" s="12">
        <f>IFERROR(VLOOKUP(CONCATENATE($A48,L$1),'Исх-увл.отчёт'!$A$2:$D$3000,4,FALSE),"-")</f>
        <v>7</v>
      </c>
      <c r="M48" s="12" t="str">
        <f>IFERROR(VLOOKUP(CONCATENATE($A48,M$1),'Исх-увл.отчёт'!$A$2:$D$3000,4,FALSE),"-")</f>
        <v>-</v>
      </c>
      <c r="N48" s="12" t="str">
        <f>IFERROR(VLOOKUP(CONCATENATE($A48,N$1),'Исх-увл.отчёт'!$A$2:$D$3000,4,FALSE),"-")</f>
        <v>-</v>
      </c>
      <c r="O48" s="12" t="str">
        <f>IFERROR(VLOOKUP(CONCATENATE($A48,O$1),'Исх-увл.отчёт'!$A$2:$D$3000,4,FALSE),"-")</f>
        <v>-</v>
      </c>
      <c r="P48" s="12" t="str">
        <f>IFERROR(VLOOKUP(CONCATENATE($A48,P$1),'Исх-увл.отчёт'!$A$2:$D$3000,4,FALSE),"-")</f>
        <v>-</v>
      </c>
      <c r="Q48" s="12" t="str">
        <f>IFERROR(VLOOKUP(CONCATENATE($A48,Q$1),'Исх-увл.отчёт'!$A$2:$D$3000,4,FALSE),"-")</f>
        <v>-</v>
      </c>
      <c r="R48" s="12" t="str">
        <f>IFERROR(VLOOKUP(CONCATENATE($A48,R$1),'Исх-увл.отчёт'!$A$2:$D$3000,4,FALSE),"-")</f>
        <v>-</v>
      </c>
      <c r="S48" s="12" t="str">
        <f>IFERROR(VLOOKUP(CONCATENATE($A48,S$1),'Исх-увл.отчёт'!$A$2:$D$3000,4,FALSE),"-")</f>
        <v>-</v>
      </c>
      <c r="T48" s="12" t="str">
        <f>IFERROR(VLOOKUP(CONCATENATE($A48,T$1),'Исх-увл.отчёт'!$A$2:$D$3000,4,FALSE),"-")</f>
        <v>-</v>
      </c>
      <c r="U48" s="12" t="str">
        <f>IFERROR(VLOOKUP(CONCATENATE($A48,U$1),'Исх-увл.отчёт'!$A$2:$D$3000,4,FALSE),"-")</f>
        <v>-</v>
      </c>
      <c r="V48" s="12" t="str">
        <f>IFERROR(VLOOKUP(CONCATENATE($A48,V$1),'Исх-увл.отчёт'!$A$2:$D$3000,4,FALSE),"-")</f>
        <v>-</v>
      </c>
      <c r="W48" s="12" t="str">
        <f>IFERROR(VLOOKUP(CONCATENATE($A48,W$1),'Исх-увл.отчёт'!$A$2:$D$3000,4,FALSE),"-")</f>
        <v>-</v>
      </c>
      <c r="X48" s="12" t="str">
        <f>IFERROR(VLOOKUP(CONCATENATE($A48,X$1),'Исх-увл.отчёт'!$A$2:$D$3000,4,FALSE),"-")</f>
        <v>-</v>
      </c>
      <c r="Y48" s="12" t="str">
        <f>IFERROR(VLOOKUP(CONCATENATE($A48,Y$1),'Исх-увл.отчёт'!$A$2:$D$3000,4,FALSE),"-")</f>
        <v>-</v>
      </c>
      <c r="Z48" s="12" t="str">
        <f>IFERROR(VLOOKUP(CONCATENATE($A48,Z$1),'Исх-увл.отчёт'!$A$2:$D$3000,4,FALSE),"-")</f>
        <v>-</v>
      </c>
      <c r="AA48" s="12" t="str">
        <f>IFERROR(VLOOKUP(CONCATENATE($A48,AA$1),'Исх-увл.отчёт'!$A$2:$D$3000,4,FALSE),"-")</f>
        <v>-</v>
      </c>
      <c r="AB48" s="12" t="str">
        <f>IFERROR(VLOOKUP(CONCATENATE($A48,AB$1),'Исх-увл.отчёт'!$A$2:$D$3000,4,FALSE),"-")</f>
        <v>-</v>
      </c>
      <c r="AC48" s="12" t="str">
        <f>IFERROR(VLOOKUP(CONCATENATE($A48,AC$1),'Исх-увл.отчёт'!$A$2:$D$3000,4,FALSE),"-")</f>
        <v>-</v>
      </c>
      <c r="AD48" s="12" t="str">
        <f>IFERROR(VLOOKUP(CONCATENATE($A48,AD$1),'Исх-увл.отчёт'!$A$2:$D$3000,4,FALSE),"-")</f>
        <v>-</v>
      </c>
      <c r="AE48" s="12" t="str">
        <f>IFERROR(VLOOKUP(CONCATENATE($A48,AE$1),'Исх-увл.отчёт'!$A$2:$D$3000,4,FALSE),"-")</f>
        <v>-</v>
      </c>
      <c r="AF48" s="12" t="str">
        <f>IFERROR(VLOOKUP(CONCATENATE($A48,AF$1),'Исх-увл.отчёт'!$A$2:$D$3000,4,FALSE),"-")</f>
        <v>-</v>
      </c>
      <c r="AG48" s="12" t="str">
        <f>IFERROR(VLOOKUP(CONCATENATE($A48,AG$1),'Исх-увл.отчёт'!$A$2:$D$3000,4,FALSE),"-")</f>
        <v>-</v>
      </c>
      <c r="AH48" s="12" t="str">
        <f>IFERROR(VLOOKUP(CONCATENATE($A48,AH$1),'Исх-увл.отчёт'!$A$2:$D$3000,4,FALSE),"-")</f>
        <v>-</v>
      </c>
      <c r="AI48" s="12" t="str">
        <f>IFERROR(VLOOKUP(CONCATENATE($A48,AI$1),'Исх-увл.отчёт'!$A$2:$D$3000,4,FALSE),"-")</f>
        <v>-</v>
      </c>
      <c r="AJ48" s="12" t="str">
        <f>IFERROR(VLOOKUP(CONCATENATE($A48,AJ$1),'Исх-увл.отчёт'!$A$2:$D$3000,4,FALSE),"-")</f>
        <v>-</v>
      </c>
      <c r="AK48" s="12">
        <f>IFERROR(VLOOKUP(CONCATENATE($A48,AK$1),'Исх-увл.отчёт'!$A$2:$D$3000,4,FALSE),"-")</f>
        <v>9</v>
      </c>
      <c r="AL48" s="12" t="str">
        <f>IFERROR(VLOOKUP(CONCATENATE($A48,AL$1),'Исх-увл.отчёт'!$A$2:$D$3000,4,FALSE),"-")</f>
        <v>-</v>
      </c>
      <c r="AM48" s="12" t="str">
        <f>IFERROR(VLOOKUP(CONCATENATE($A48,AM$1),'Исх-увл.отчёт'!$A$2:$D$3000,4,FALSE),"-")</f>
        <v>-</v>
      </c>
      <c r="AN48" s="12" t="str">
        <f>IFERROR(VLOOKUP(CONCATENATE($A48,AN$1),'Исх-увл.отчёт'!$A$2:$D$3000,4,FALSE),"-")</f>
        <v>-</v>
      </c>
      <c r="AO48" s="12" t="str">
        <f>IFERROR(VLOOKUP(CONCATENATE($A48,AO$1),'Исх-увл.отчёт'!$A$2:$D$3000,4,FALSE),"-")</f>
        <v>-</v>
      </c>
      <c r="AP48" s="13">
        <f t="shared" si="0"/>
        <v>3</v>
      </c>
      <c r="AQ48" s="88">
        <f t="shared" si="1"/>
        <v>7.333333333333333</v>
      </c>
      <c r="AR48" s="12"/>
    </row>
    <row r="49" spans="1:44">
      <c r="A49" s="41">
        <f t="shared" si="2"/>
        <v>47</v>
      </c>
      <c r="B49" s="12" t="str">
        <f>IFERROR(VLOOKUP(CONCATENATE($A49,B$1),'Исх-увл.отчёт'!$A$2:$D$3000,4,FALSE),"-")</f>
        <v>-</v>
      </c>
      <c r="C49" s="12" t="str">
        <f>IFERROR(VLOOKUP(CONCATENATE($A49,C$1),'Исх-увл.отчёт'!$A$2:$D$3000,4,FALSE),"-")</f>
        <v>-</v>
      </c>
      <c r="D49" s="12" t="str">
        <f>IFERROR(VLOOKUP(CONCATENATE($A49,D$1),'Исх-увл.отчёт'!$A$2:$D$3000,4,FALSE),"-")</f>
        <v>-</v>
      </c>
      <c r="E49" s="12" t="str">
        <f>IFERROR(VLOOKUP(CONCATENATE($A49,E$1),'Исх-увл.отчёт'!$A$2:$D$3000,4,FALSE),"-")</f>
        <v>-</v>
      </c>
      <c r="F49" s="12" t="str">
        <f>IFERROR(VLOOKUP(CONCATENATE($A49,F$1),'Исх-увл.отчёт'!$A$2:$D$3000,4,FALSE),"-")</f>
        <v>-</v>
      </c>
      <c r="G49" s="12" t="str">
        <f>IFERROR(VLOOKUP(CONCATENATE($A49,G$1),'Исх-увл.отчёт'!$A$2:$D$3000,4,FALSE),"-")</f>
        <v>-</v>
      </c>
      <c r="H49" s="12" t="str">
        <f>IFERROR(VLOOKUP(CONCATENATE($A49,H$1),'Исх-увл.отчёт'!$A$2:$D$3000,4,FALSE),"-")</f>
        <v>-</v>
      </c>
      <c r="I49" s="12" t="str">
        <f>IFERROR(VLOOKUP(CONCATENATE($A49,I$1),'Исх-увл.отчёт'!$A$2:$D$3000,4,FALSE),"-")</f>
        <v>-</v>
      </c>
      <c r="J49" s="12" t="str">
        <f>IFERROR(VLOOKUP(CONCATENATE($A49,J$1),'Исх-увл.отчёт'!$A$2:$D$3000,4,FALSE),"-")</f>
        <v>-</v>
      </c>
      <c r="K49" s="12" t="str">
        <f>IFERROR(VLOOKUP(CONCATENATE($A49,K$1),'Исх-увл.отчёт'!$A$2:$D$3000,4,FALSE),"-")</f>
        <v>-</v>
      </c>
      <c r="L49" s="12" t="str">
        <f>IFERROR(VLOOKUP(CONCATENATE($A49,L$1),'Исх-увл.отчёт'!$A$2:$D$3000,4,FALSE),"-")</f>
        <v>-</v>
      </c>
      <c r="M49" s="12" t="str">
        <f>IFERROR(VLOOKUP(CONCATENATE($A49,M$1),'Исх-увл.отчёт'!$A$2:$D$3000,4,FALSE),"-")</f>
        <v>-</v>
      </c>
      <c r="N49" s="12" t="str">
        <f>IFERROR(VLOOKUP(CONCATENATE($A49,N$1),'Исх-увл.отчёт'!$A$2:$D$3000,4,FALSE),"-")</f>
        <v>-</v>
      </c>
      <c r="O49" s="12" t="str">
        <f>IFERROR(VLOOKUP(CONCATENATE($A49,O$1),'Исх-увл.отчёт'!$A$2:$D$3000,4,FALSE),"-")</f>
        <v>-</v>
      </c>
      <c r="P49" s="12" t="str">
        <f>IFERROR(VLOOKUP(CONCATENATE($A49,P$1),'Исх-увл.отчёт'!$A$2:$D$3000,4,FALSE),"-")</f>
        <v>-</v>
      </c>
      <c r="Q49" s="12" t="str">
        <f>IFERROR(VLOOKUP(CONCATENATE($A49,Q$1),'Исх-увл.отчёт'!$A$2:$D$3000,4,FALSE),"-")</f>
        <v>-</v>
      </c>
      <c r="R49" s="12" t="str">
        <f>IFERROR(VLOOKUP(CONCATENATE($A49,R$1),'Исх-увл.отчёт'!$A$2:$D$3000,4,FALSE),"-")</f>
        <v>-</v>
      </c>
      <c r="S49" s="12" t="str">
        <f>IFERROR(VLOOKUP(CONCATENATE($A49,S$1),'Исх-увл.отчёт'!$A$2:$D$3000,4,FALSE),"-")</f>
        <v>-</v>
      </c>
      <c r="T49" s="12" t="str">
        <f>IFERROR(VLOOKUP(CONCATENATE($A49,T$1),'Исх-увл.отчёт'!$A$2:$D$3000,4,FALSE),"-")</f>
        <v>-</v>
      </c>
      <c r="U49" s="12" t="str">
        <f>IFERROR(VLOOKUP(CONCATENATE($A49,U$1),'Исх-увл.отчёт'!$A$2:$D$3000,4,FALSE),"-")</f>
        <v>-</v>
      </c>
      <c r="V49" s="12" t="str">
        <f>IFERROR(VLOOKUP(CONCATENATE($A49,V$1),'Исх-увл.отчёт'!$A$2:$D$3000,4,FALSE),"-")</f>
        <v>-</v>
      </c>
      <c r="W49" s="12" t="str">
        <f>IFERROR(VLOOKUP(CONCATENATE($A49,W$1),'Исх-увл.отчёт'!$A$2:$D$3000,4,FALSE),"-")</f>
        <v>-</v>
      </c>
      <c r="X49" s="12" t="str">
        <f>IFERROR(VLOOKUP(CONCATENATE($A49,X$1),'Исх-увл.отчёт'!$A$2:$D$3000,4,FALSE),"-")</f>
        <v>-</v>
      </c>
      <c r="Y49" s="12" t="str">
        <f>IFERROR(VLOOKUP(CONCATENATE($A49,Y$1),'Исх-увл.отчёт'!$A$2:$D$3000,4,FALSE),"-")</f>
        <v>-</v>
      </c>
      <c r="Z49" s="12" t="str">
        <f>IFERROR(VLOOKUP(CONCATENATE($A49,Z$1),'Исх-увл.отчёт'!$A$2:$D$3000,4,FALSE),"-")</f>
        <v>-</v>
      </c>
      <c r="AA49" s="12" t="str">
        <f>IFERROR(VLOOKUP(CONCATENATE($A49,AA$1),'Исх-увл.отчёт'!$A$2:$D$3000,4,FALSE),"-")</f>
        <v>-</v>
      </c>
      <c r="AB49" s="12" t="str">
        <f>IFERROR(VLOOKUP(CONCATENATE($A49,AB$1),'Исх-увл.отчёт'!$A$2:$D$3000,4,FALSE),"-")</f>
        <v>-</v>
      </c>
      <c r="AC49" s="12" t="str">
        <f>IFERROR(VLOOKUP(CONCATENATE($A49,AC$1),'Исх-увл.отчёт'!$A$2:$D$3000,4,FALSE),"-")</f>
        <v>-</v>
      </c>
      <c r="AD49" s="12" t="str">
        <f>IFERROR(VLOOKUP(CONCATENATE($A49,AD$1),'Исх-увл.отчёт'!$A$2:$D$3000,4,FALSE),"-")</f>
        <v>-</v>
      </c>
      <c r="AE49" s="12" t="str">
        <f>IFERROR(VLOOKUP(CONCATENATE($A49,AE$1),'Исх-увл.отчёт'!$A$2:$D$3000,4,FALSE),"-")</f>
        <v>-</v>
      </c>
      <c r="AF49" s="12" t="str">
        <f>IFERROR(VLOOKUP(CONCATENATE($A49,AF$1),'Исх-увл.отчёт'!$A$2:$D$3000,4,FALSE),"-")</f>
        <v>-</v>
      </c>
      <c r="AG49" s="12" t="str">
        <f>IFERROR(VLOOKUP(CONCATENATE($A49,AG$1),'Исх-увл.отчёт'!$A$2:$D$3000,4,FALSE),"-")</f>
        <v>-</v>
      </c>
      <c r="AH49" s="12" t="str">
        <f>IFERROR(VLOOKUP(CONCATENATE($A49,AH$1),'Исх-увл.отчёт'!$A$2:$D$3000,4,FALSE),"-")</f>
        <v>-</v>
      </c>
      <c r="AI49" s="12" t="str">
        <f>IFERROR(VLOOKUP(CONCATENATE($A49,AI$1),'Исх-увл.отчёт'!$A$2:$D$3000,4,FALSE),"-")</f>
        <v>-</v>
      </c>
      <c r="AJ49" s="12" t="str">
        <f>IFERROR(VLOOKUP(CONCATENATE($A49,AJ$1),'Исх-увл.отчёт'!$A$2:$D$3000,4,FALSE),"-")</f>
        <v>-</v>
      </c>
      <c r="AK49" s="12" t="str">
        <f>IFERROR(VLOOKUP(CONCATENATE($A49,AK$1),'Исх-увл.отчёт'!$A$2:$D$3000,4,FALSE),"-")</f>
        <v>-</v>
      </c>
      <c r="AL49" s="12" t="str">
        <f>IFERROR(VLOOKUP(CONCATENATE($A49,AL$1),'Исх-увл.отчёт'!$A$2:$D$3000,4,FALSE),"-")</f>
        <v>-</v>
      </c>
      <c r="AM49" s="12" t="str">
        <f>IFERROR(VLOOKUP(CONCATENATE($A49,AM$1),'Исх-увл.отчёт'!$A$2:$D$3000,4,FALSE),"-")</f>
        <v>-</v>
      </c>
      <c r="AN49" s="12" t="str">
        <f>IFERROR(VLOOKUP(CONCATENATE($A49,AN$1),'Исх-увл.отчёт'!$A$2:$D$3000,4,FALSE),"-")</f>
        <v>-</v>
      </c>
      <c r="AO49" s="12" t="str">
        <f>IFERROR(VLOOKUP(CONCATENATE($A49,AO$1),'Исх-увл.отчёт'!$A$2:$D$3000,4,FALSE),"-")</f>
        <v>-</v>
      </c>
      <c r="AP49" s="13">
        <f t="shared" si="0"/>
        <v>0</v>
      </c>
      <c r="AQ49" s="88" t="str">
        <f t="shared" si="1"/>
        <v>-</v>
      </c>
      <c r="AR49" s="12"/>
    </row>
    <row r="50" spans="1:44">
      <c r="A50" s="41">
        <f t="shared" si="2"/>
        <v>48</v>
      </c>
      <c r="B50" s="12" t="str">
        <f>IFERROR(VLOOKUP(CONCATENATE($A50,B$1),'Исх-увл.отчёт'!$A$2:$D$3000,4,FALSE),"-")</f>
        <v>-</v>
      </c>
      <c r="C50" s="12" t="str">
        <f>IFERROR(VLOOKUP(CONCATENATE($A50,C$1),'Исх-увл.отчёт'!$A$2:$D$3000,4,FALSE),"-")</f>
        <v>-</v>
      </c>
      <c r="D50" s="12" t="str">
        <f>IFERROR(VLOOKUP(CONCATENATE($A50,D$1),'Исх-увл.отчёт'!$A$2:$D$3000,4,FALSE),"-")</f>
        <v>-</v>
      </c>
      <c r="E50" s="12">
        <f>IFERROR(VLOOKUP(CONCATENATE($A50,E$1),'Исх-увл.отчёт'!$A$2:$D$3000,4,FALSE),"-")</f>
        <v>6</v>
      </c>
      <c r="F50" s="12">
        <f>IFERROR(VLOOKUP(CONCATENATE($A50,F$1),'Исх-увл.отчёт'!$A$2:$D$3000,4,FALSE),"-")</f>
        <v>8</v>
      </c>
      <c r="G50" s="12" t="str">
        <f>IFERROR(VLOOKUP(CONCATENATE($A50,G$1),'Исх-увл.отчёт'!$A$2:$D$3000,4,FALSE),"-")</f>
        <v>-</v>
      </c>
      <c r="H50" s="12" t="str">
        <f>IFERROR(VLOOKUP(CONCATENATE($A50,H$1),'Исх-увл.отчёт'!$A$2:$D$3000,4,FALSE),"-")</f>
        <v>-</v>
      </c>
      <c r="I50" s="12" t="str">
        <f>IFERROR(VLOOKUP(CONCATENATE($A50,I$1),'Исх-увл.отчёт'!$A$2:$D$3000,4,FALSE),"-")</f>
        <v>-</v>
      </c>
      <c r="J50" s="12" t="str">
        <f>IFERROR(VLOOKUP(CONCATENATE($A50,J$1),'Исх-увл.отчёт'!$A$2:$D$3000,4,FALSE),"-")</f>
        <v>-</v>
      </c>
      <c r="K50" s="12" t="str">
        <f>IFERROR(VLOOKUP(CONCATENATE($A50,K$1),'Исх-увл.отчёт'!$A$2:$D$3000,4,FALSE),"-")</f>
        <v>-</v>
      </c>
      <c r="L50" s="12">
        <f>IFERROR(VLOOKUP(CONCATENATE($A50,L$1),'Исх-увл.отчёт'!$A$2:$D$3000,4,FALSE),"-")</f>
        <v>5</v>
      </c>
      <c r="M50" s="12" t="str">
        <f>IFERROR(VLOOKUP(CONCATENATE($A50,M$1),'Исх-увл.отчёт'!$A$2:$D$3000,4,FALSE),"-")</f>
        <v>-</v>
      </c>
      <c r="N50" s="12" t="str">
        <f>IFERROR(VLOOKUP(CONCATENATE($A50,N$1),'Исх-увл.отчёт'!$A$2:$D$3000,4,FALSE),"-")</f>
        <v>-</v>
      </c>
      <c r="O50" s="12" t="str">
        <f>IFERROR(VLOOKUP(CONCATENATE($A50,O$1),'Исх-увл.отчёт'!$A$2:$D$3000,4,FALSE),"-")</f>
        <v>-</v>
      </c>
      <c r="P50" s="12" t="str">
        <f>IFERROR(VLOOKUP(CONCATENATE($A50,P$1),'Исх-увл.отчёт'!$A$2:$D$3000,4,FALSE),"-")</f>
        <v>-</v>
      </c>
      <c r="Q50" s="12">
        <f>IFERROR(VLOOKUP(CONCATENATE($A50,Q$1),'Исх-увл.отчёт'!$A$2:$D$3000,4,FALSE),"-")</f>
        <v>9</v>
      </c>
      <c r="R50" s="12" t="str">
        <f>IFERROR(VLOOKUP(CONCATENATE($A50,R$1),'Исх-увл.отчёт'!$A$2:$D$3000,4,FALSE),"-")</f>
        <v>-</v>
      </c>
      <c r="S50" s="12" t="str">
        <f>IFERROR(VLOOKUP(CONCATENATE($A50,S$1),'Исх-увл.отчёт'!$A$2:$D$3000,4,FALSE),"-")</f>
        <v>-</v>
      </c>
      <c r="T50" s="12" t="str">
        <f>IFERROR(VLOOKUP(CONCATENATE($A50,T$1),'Исх-увл.отчёт'!$A$2:$D$3000,4,FALSE),"-")</f>
        <v>-</v>
      </c>
      <c r="U50" s="12" t="str">
        <f>IFERROR(VLOOKUP(CONCATENATE($A50,U$1),'Исх-увл.отчёт'!$A$2:$D$3000,4,FALSE),"-")</f>
        <v>-</v>
      </c>
      <c r="V50" s="12" t="str">
        <f>IFERROR(VLOOKUP(CONCATENATE($A50,V$1),'Исх-увл.отчёт'!$A$2:$D$3000,4,FALSE),"-")</f>
        <v>-</v>
      </c>
      <c r="W50" s="12" t="str">
        <f>IFERROR(VLOOKUP(CONCATENATE($A50,W$1),'Исх-увл.отчёт'!$A$2:$D$3000,4,FALSE),"-")</f>
        <v>-</v>
      </c>
      <c r="X50" s="12" t="str">
        <f>IFERROR(VLOOKUP(CONCATENATE($A50,X$1),'Исх-увл.отчёт'!$A$2:$D$3000,4,FALSE),"-")</f>
        <v>-</v>
      </c>
      <c r="Y50" s="12" t="str">
        <f>IFERROR(VLOOKUP(CONCATENATE($A50,Y$1),'Исх-увл.отчёт'!$A$2:$D$3000,4,FALSE),"-")</f>
        <v>-</v>
      </c>
      <c r="Z50" s="12" t="str">
        <f>IFERROR(VLOOKUP(CONCATENATE($A50,Z$1),'Исх-увл.отчёт'!$A$2:$D$3000,4,FALSE),"-")</f>
        <v>-</v>
      </c>
      <c r="AA50" s="12" t="str">
        <f>IFERROR(VLOOKUP(CONCATENATE($A50,AA$1),'Исх-увл.отчёт'!$A$2:$D$3000,4,FALSE),"-")</f>
        <v>-</v>
      </c>
      <c r="AB50" s="12" t="str">
        <f>IFERROR(VLOOKUP(CONCATENATE($A50,AB$1),'Исх-увл.отчёт'!$A$2:$D$3000,4,FALSE),"-")</f>
        <v>-</v>
      </c>
      <c r="AC50" s="12" t="str">
        <f>IFERROR(VLOOKUP(CONCATENATE($A50,AC$1),'Исх-увл.отчёт'!$A$2:$D$3000,4,FALSE),"-")</f>
        <v>-</v>
      </c>
      <c r="AD50" s="12" t="str">
        <f>IFERROR(VLOOKUP(CONCATENATE($A50,AD$1),'Исх-увл.отчёт'!$A$2:$D$3000,4,FALSE),"-")</f>
        <v>-</v>
      </c>
      <c r="AE50" s="12" t="str">
        <f>IFERROR(VLOOKUP(CONCATENATE($A50,AE$1),'Исх-увл.отчёт'!$A$2:$D$3000,4,FALSE),"-")</f>
        <v>-</v>
      </c>
      <c r="AF50" s="12" t="str">
        <f>IFERROR(VLOOKUP(CONCATENATE($A50,AF$1),'Исх-увл.отчёт'!$A$2:$D$3000,4,FALSE),"-")</f>
        <v>-</v>
      </c>
      <c r="AG50" s="12" t="str">
        <f>IFERROR(VLOOKUP(CONCATENATE($A50,AG$1),'Исх-увл.отчёт'!$A$2:$D$3000,4,FALSE),"-")</f>
        <v>-</v>
      </c>
      <c r="AH50" s="12" t="str">
        <f>IFERROR(VLOOKUP(CONCATENATE($A50,AH$1),'Исх-увл.отчёт'!$A$2:$D$3000,4,FALSE),"-")</f>
        <v>-</v>
      </c>
      <c r="AI50" s="12" t="str">
        <f>IFERROR(VLOOKUP(CONCATENATE($A50,AI$1),'Исх-увл.отчёт'!$A$2:$D$3000,4,FALSE),"-")</f>
        <v>-</v>
      </c>
      <c r="AJ50" s="12" t="str">
        <f>IFERROR(VLOOKUP(CONCATENATE($A50,AJ$1),'Исх-увл.отчёт'!$A$2:$D$3000,4,FALSE),"-")</f>
        <v>-</v>
      </c>
      <c r="AK50" s="12">
        <f>IFERROR(VLOOKUP(CONCATENATE($A50,AK$1),'Исх-увл.отчёт'!$A$2:$D$3000,4,FALSE),"-")</f>
        <v>8</v>
      </c>
      <c r="AL50" s="12" t="str">
        <f>IFERROR(VLOOKUP(CONCATENATE($A50,AL$1),'Исх-увл.отчёт'!$A$2:$D$3000,4,FALSE),"-")</f>
        <v>-</v>
      </c>
      <c r="AM50" s="12" t="str">
        <f>IFERROR(VLOOKUP(CONCATENATE($A50,AM$1),'Исх-увл.отчёт'!$A$2:$D$3000,4,FALSE),"-")</f>
        <v>-</v>
      </c>
      <c r="AN50" s="12" t="str">
        <f>IFERROR(VLOOKUP(CONCATENATE($A50,AN$1),'Исх-увл.отчёт'!$A$2:$D$3000,4,FALSE),"-")</f>
        <v>-</v>
      </c>
      <c r="AO50" s="12" t="str">
        <f>IFERROR(VLOOKUP(CONCATENATE($A50,AO$1),'Исх-увл.отчёт'!$A$2:$D$3000,4,FALSE),"-")</f>
        <v>-</v>
      </c>
      <c r="AP50" s="13">
        <f t="shared" si="0"/>
        <v>5</v>
      </c>
      <c r="AQ50" s="88">
        <f t="shared" si="1"/>
        <v>7.2</v>
      </c>
      <c r="AR50" s="12"/>
    </row>
    <row r="51" spans="1:44">
      <c r="A51" s="41">
        <f t="shared" si="2"/>
        <v>49</v>
      </c>
      <c r="B51" s="12" t="str">
        <f>IFERROR(VLOOKUP(CONCATENATE($A51,B$1),'Исх-увл.отчёт'!$A$2:$D$3000,4,FALSE),"-")</f>
        <v>-</v>
      </c>
      <c r="C51" s="12" t="str">
        <f>IFERROR(VLOOKUP(CONCATENATE($A51,C$1),'Исх-увл.отчёт'!$A$2:$D$3000,4,FALSE),"-")</f>
        <v>-</v>
      </c>
      <c r="D51" s="12" t="str">
        <f>IFERROR(VLOOKUP(CONCATENATE($A51,D$1),'Исх-увл.отчёт'!$A$2:$D$3000,4,FALSE),"-")</f>
        <v>-</v>
      </c>
      <c r="E51" s="12" t="str">
        <f>IFERROR(VLOOKUP(CONCATENATE($A51,E$1),'Исх-увл.отчёт'!$A$2:$D$3000,4,FALSE),"-")</f>
        <v>-</v>
      </c>
      <c r="F51" s="12">
        <f>IFERROR(VLOOKUP(CONCATENATE($A51,F$1),'Исх-увл.отчёт'!$A$2:$D$3000,4,FALSE),"-")</f>
        <v>9</v>
      </c>
      <c r="G51" s="12" t="str">
        <f>IFERROR(VLOOKUP(CONCATENATE($A51,G$1),'Исх-увл.отчёт'!$A$2:$D$3000,4,FALSE),"-")</f>
        <v>-</v>
      </c>
      <c r="H51" s="12" t="str">
        <f>IFERROR(VLOOKUP(CONCATENATE($A51,H$1),'Исх-увл.отчёт'!$A$2:$D$3000,4,FALSE),"-")</f>
        <v>-</v>
      </c>
      <c r="I51" s="12" t="str">
        <f>IFERROR(VLOOKUP(CONCATENATE($A51,I$1),'Исх-увл.отчёт'!$A$2:$D$3000,4,FALSE),"-")</f>
        <v>-</v>
      </c>
      <c r="J51" s="12" t="str">
        <f>IFERROR(VLOOKUP(CONCATENATE($A51,J$1),'Исх-увл.отчёт'!$A$2:$D$3000,4,FALSE),"-")</f>
        <v>-</v>
      </c>
      <c r="K51" s="12" t="str">
        <f>IFERROR(VLOOKUP(CONCATENATE($A51,K$1),'Исх-увл.отчёт'!$A$2:$D$3000,4,FALSE),"-")</f>
        <v>-</v>
      </c>
      <c r="L51" s="12">
        <f>IFERROR(VLOOKUP(CONCATENATE($A51,L$1),'Исх-увл.отчёт'!$A$2:$D$3000,4,FALSE),"-")</f>
        <v>7</v>
      </c>
      <c r="M51" s="12" t="str">
        <f>IFERROR(VLOOKUP(CONCATENATE($A51,M$1),'Исх-увл.отчёт'!$A$2:$D$3000,4,FALSE),"-")</f>
        <v>-</v>
      </c>
      <c r="N51" s="12" t="str">
        <f>IFERROR(VLOOKUP(CONCATENATE($A51,N$1),'Исх-увл.отчёт'!$A$2:$D$3000,4,FALSE),"-")</f>
        <v>-</v>
      </c>
      <c r="O51" s="12" t="str">
        <f>IFERROR(VLOOKUP(CONCATENATE($A51,O$1),'Исх-увл.отчёт'!$A$2:$D$3000,4,FALSE),"-")</f>
        <v>-</v>
      </c>
      <c r="P51" s="12" t="str">
        <f>IFERROR(VLOOKUP(CONCATENATE($A51,P$1),'Исх-увл.отчёт'!$A$2:$D$3000,4,FALSE),"-")</f>
        <v>-</v>
      </c>
      <c r="Q51" s="12" t="str">
        <f>IFERROR(VLOOKUP(CONCATENATE($A51,Q$1),'Исх-увл.отчёт'!$A$2:$D$3000,4,FALSE),"-")</f>
        <v>-</v>
      </c>
      <c r="R51" s="12" t="str">
        <f>IFERROR(VLOOKUP(CONCATENATE($A51,R$1),'Исх-увл.отчёт'!$A$2:$D$3000,4,FALSE),"-")</f>
        <v>-</v>
      </c>
      <c r="S51" s="12" t="str">
        <f>IFERROR(VLOOKUP(CONCATENATE($A51,S$1),'Исх-увл.отчёт'!$A$2:$D$3000,4,FALSE),"-")</f>
        <v>-</v>
      </c>
      <c r="T51" s="12" t="str">
        <f>IFERROR(VLOOKUP(CONCATENATE($A51,T$1),'Исх-увл.отчёт'!$A$2:$D$3000,4,FALSE),"-")</f>
        <v>-</v>
      </c>
      <c r="U51" s="12" t="str">
        <f>IFERROR(VLOOKUP(CONCATENATE($A51,U$1),'Исх-увл.отчёт'!$A$2:$D$3000,4,FALSE),"-")</f>
        <v>-</v>
      </c>
      <c r="V51" s="12" t="str">
        <f>IFERROR(VLOOKUP(CONCATENATE($A51,V$1),'Исх-увл.отчёт'!$A$2:$D$3000,4,FALSE),"-")</f>
        <v>-</v>
      </c>
      <c r="W51" s="12">
        <f>IFERROR(VLOOKUP(CONCATENATE($A51,W$1),'Исх-увл.отчёт'!$A$2:$D$3000,4,FALSE),"-")</f>
        <v>4</v>
      </c>
      <c r="X51" s="12" t="str">
        <f>IFERROR(VLOOKUP(CONCATENATE($A51,X$1),'Исх-увл.отчёт'!$A$2:$D$3000,4,FALSE),"-")</f>
        <v>-</v>
      </c>
      <c r="Y51" s="12" t="str">
        <f>IFERROR(VLOOKUP(CONCATENATE($A51,Y$1),'Исх-увл.отчёт'!$A$2:$D$3000,4,FALSE),"-")</f>
        <v>-</v>
      </c>
      <c r="Z51" s="12" t="str">
        <f>IFERROR(VLOOKUP(CONCATENATE($A51,Z$1),'Исх-увл.отчёт'!$A$2:$D$3000,4,FALSE),"-")</f>
        <v>-</v>
      </c>
      <c r="AA51" s="12" t="str">
        <f>IFERROR(VLOOKUP(CONCATENATE($A51,AA$1),'Исх-увл.отчёт'!$A$2:$D$3000,4,FALSE),"-")</f>
        <v>-</v>
      </c>
      <c r="AB51" s="12" t="str">
        <f>IFERROR(VLOOKUP(CONCATENATE($A51,AB$1),'Исх-увл.отчёт'!$A$2:$D$3000,4,FALSE),"-")</f>
        <v>-</v>
      </c>
      <c r="AC51" s="12" t="str">
        <f>IFERROR(VLOOKUP(CONCATENATE($A51,AC$1),'Исх-увл.отчёт'!$A$2:$D$3000,4,FALSE),"-")</f>
        <v>-</v>
      </c>
      <c r="AD51" s="12" t="str">
        <f>IFERROR(VLOOKUP(CONCATENATE($A51,AD$1),'Исх-увл.отчёт'!$A$2:$D$3000,4,FALSE),"-")</f>
        <v>-</v>
      </c>
      <c r="AE51" s="12" t="str">
        <f>IFERROR(VLOOKUP(CONCATENATE($A51,AE$1),'Исх-увл.отчёт'!$A$2:$D$3000,4,FALSE),"-")</f>
        <v>-</v>
      </c>
      <c r="AF51" s="12" t="str">
        <f>IFERROR(VLOOKUP(CONCATENATE($A51,AF$1),'Исх-увл.отчёт'!$A$2:$D$3000,4,FALSE),"-")</f>
        <v>-</v>
      </c>
      <c r="AG51" s="12" t="str">
        <f>IFERROR(VLOOKUP(CONCATENATE($A51,AG$1),'Исх-увл.отчёт'!$A$2:$D$3000,4,FALSE),"-")</f>
        <v>-</v>
      </c>
      <c r="AH51" s="12" t="str">
        <f>IFERROR(VLOOKUP(CONCATENATE($A51,AH$1),'Исх-увл.отчёт'!$A$2:$D$3000,4,FALSE),"-")</f>
        <v>-</v>
      </c>
      <c r="AI51" s="12" t="str">
        <f>IFERROR(VLOOKUP(CONCATENATE($A51,AI$1),'Исх-увл.отчёт'!$A$2:$D$3000,4,FALSE),"-")</f>
        <v>-</v>
      </c>
      <c r="AJ51" s="12" t="str">
        <f>IFERROR(VLOOKUP(CONCATENATE($A51,AJ$1),'Исх-увл.отчёт'!$A$2:$D$3000,4,FALSE),"-")</f>
        <v>-</v>
      </c>
      <c r="AK51" s="12">
        <f>IFERROR(VLOOKUP(CONCATENATE($A51,AK$1),'Исх-увл.отчёт'!$A$2:$D$3000,4,FALSE),"-")</f>
        <v>9</v>
      </c>
      <c r="AL51" s="12" t="str">
        <f>IFERROR(VLOOKUP(CONCATENATE($A51,AL$1),'Исх-увл.отчёт'!$A$2:$D$3000,4,FALSE),"-")</f>
        <v>-</v>
      </c>
      <c r="AM51" s="12" t="str">
        <f>IFERROR(VLOOKUP(CONCATENATE($A51,AM$1),'Исх-увл.отчёт'!$A$2:$D$3000,4,FALSE),"-")</f>
        <v>-</v>
      </c>
      <c r="AN51" s="12" t="str">
        <f>IFERROR(VLOOKUP(CONCATENATE($A51,AN$1),'Исх-увл.отчёт'!$A$2:$D$3000,4,FALSE),"-")</f>
        <v>-</v>
      </c>
      <c r="AO51" s="12" t="str">
        <f>IFERROR(VLOOKUP(CONCATENATE($A51,AO$1),'Исх-увл.отчёт'!$A$2:$D$3000,4,FALSE),"-")</f>
        <v>-</v>
      </c>
      <c r="AP51" s="13">
        <f t="shared" si="0"/>
        <v>4</v>
      </c>
      <c r="AQ51" s="88">
        <f t="shared" si="1"/>
        <v>7.25</v>
      </c>
      <c r="AR51" s="12"/>
    </row>
    <row r="52" spans="1:44">
      <c r="A52" s="41">
        <f t="shared" si="2"/>
        <v>50</v>
      </c>
      <c r="B52" s="12" t="str">
        <f>IFERROR(VLOOKUP(CONCATENATE($A52,B$1),'Исх-увл.отчёт'!$A$2:$D$3000,4,FALSE),"-")</f>
        <v>-</v>
      </c>
      <c r="C52" s="12" t="str">
        <f>IFERROR(VLOOKUP(CONCATENATE($A52,C$1),'Исх-увл.отчёт'!$A$2:$D$3000,4,FALSE),"-")</f>
        <v>-</v>
      </c>
      <c r="D52" s="12" t="str">
        <f>IFERROR(VLOOKUP(CONCATENATE($A52,D$1),'Исх-увл.отчёт'!$A$2:$D$3000,4,FALSE),"-")</f>
        <v>-</v>
      </c>
      <c r="E52" s="12" t="str">
        <f>IFERROR(VLOOKUP(CONCATENATE($A52,E$1),'Исх-увл.отчёт'!$A$2:$D$3000,4,FALSE),"-")</f>
        <v>-</v>
      </c>
      <c r="F52" s="12" t="str">
        <f>IFERROR(VLOOKUP(CONCATENATE($A52,F$1),'Исх-увл.отчёт'!$A$2:$D$3000,4,FALSE),"-")</f>
        <v>-</v>
      </c>
      <c r="G52" s="12" t="str">
        <f>IFERROR(VLOOKUP(CONCATENATE($A52,G$1),'Исх-увл.отчёт'!$A$2:$D$3000,4,FALSE),"-")</f>
        <v>-</v>
      </c>
      <c r="H52" s="12" t="str">
        <f>IFERROR(VLOOKUP(CONCATENATE($A52,H$1),'Исх-увл.отчёт'!$A$2:$D$3000,4,FALSE),"-")</f>
        <v>-</v>
      </c>
      <c r="I52" s="12" t="str">
        <f>IFERROR(VLOOKUP(CONCATENATE($A52,I$1),'Исх-увл.отчёт'!$A$2:$D$3000,4,FALSE),"-")</f>
        <v>-</v>
      </c>
      <c r="J52" s="12" t="str">
        <f>IFERROR(VLOOKUP(CONCATENATE($A52,J$1),'Исх-увл.отчёт'!$A$2:$D$3000,4,FALSE),"-")</f>
        <v>-</v>
      </c>
      <c r="K52" s="12" t="str">
        <f>IFERROR(VLOOKUP(CONCATENATE($A52,K$1),'Исх-увл.отчёт'!$A$2:$D$3000,4,FALSE),"-")</f>
        <v>-</v>
      </c>
      <c r="L52" s="12" t="str">
        <f>IFERROR(VLOOKUP(CONCATENATE($A52,L$1),'Исх-увл.отчёт'!$A$2:$D$3000,4,FALSE),"-")</f>
        <v>-</v>
      </c>
      <c r="M52" s="12" t="str">
        <f>IFERROR(VLOOKUP(CONCATENATE($A52,M$1),'Исх-увл.отчёт'!$A$2:$D$3000,4,FALSE),"-")</f>
        <v>-</v>
      </c>
      <c r="N52" s="12" t="str">
        <f>IFERROR(VLOOKUP(CONCATENATE($A52,N$1),'Исх-увл.отчёт'!$A$2:$D$3000,4,FALSE),"-")</f>
        <v>-</v>
      </c>
      <c r="O52" s="12" t="str">
        <f>IFERROR(VLOOKUP(CONCATENATE($A52,O$1),'Исх-увл.отчёт'!$A$2:$D$3000,4,FALSE),"-")</f>
        <v>-</v>
      </c>
      <c r="P52" s="12" t="str">
        <f>IFERROR(VLOOKUP(CONCATENATE($A52,P$1),'Исх-увл.отчёт'!$A$2:$D$3000,4,FALSE),"-")</f>
        <v>-</v>
      </c>
      <c r="Q52" s="12" t="str">
        <f>IFERROR(VLOOKUP(CONCATENATE($A52,Q$1),'Исх-увл.отчёт'!$A$2:$D$3000,4,FALSE),"-")</f>
        <v>-</v>
      </c>
      <c r="R52" s="12" t="str">
        <f>IFERROR(VLOOKUP(CONCATENATE($A52,R$1),'Исх-увл.отчёт'!$A$2:$D$3000,4,FALSE),"-")</f>
        <v>-</v>
      </c>
      <c r="S52" s="12" t="str">
        <f>IFERROR(VLOOKUP(CONCATENATE($A52,S$1),'Исх-увл.отчёт'!$A$2:$D$3000,4,FALSE),"-")</f>
        <v>-</v>
      </c>
      <c r="T52" s="12" t="str">
        <f>IFERROR(VLOOKUP(CONCATENATE($A52,T$1),'Исх-увл.отчёт'!$A$2:$D$3000,4,FALSE),"-")</f>
        <v>-</v>
      </c>
      <c r="U52" s="12" t="str">
        <f>IFERROR(VLOOKUP(CONCATENATE($A52,U$1),'Исх-увл.отчёт'!$A$2:$D$3000,4,FALSE),"-")</f>
        <v>-</v>
      </c>
      <c r="V52" s="12" t="str">
        <f>IFERROR(VLOOKUP(CONCATENATE($A52,V$1),'Исх-увл.отчёт'!$A$2:$D$3000,4,FALSE),"-")</f>
        <v>-</v>
      </c>
      <c r="W52" s="12" t="str">
        <f>IFERROR(VLOOKUP(CONCATENATE($A52,W$1),'Исх-увл.отчёт'!$A$2:$D$3000,4,FALSE),"-")</f>
        <v>-</v>
      </c>
      <c r="X52" s="12" t="str">
        <f>IFERROR(VLOOKUP(CONCATENATE($A52,X$1),'Исх-увл.отчёт'!$A$2:$D$3000,4,FALSE),"-")</f>
        <v>-</v>
      </c>
      <c r="Y52" s="12" t="str">
        <f>IFERROR(VLOOKUP(CONCATENATE($A52,Y$1),'Исх-увл.отчёт'!$A$2:$D$3000,4,FALSE),"-")</f>
        <v>-</v>
      </c>
      <c r="Z52" s="12" t="str">
        <f>IFERROR(VLOOKUP(CONCATENATE($A52,Z$1),'Исх-увл.отчёт'!$A$2:$D$3000,4,FALSE),"-")</f>
        <v>-</v>
      </c>
      <c r="AA52" s="12" t="str">
        <f>IFERROR(VLOOKUP(CONCATENATE($A52,AA$1),'Исх-увл.отчёт'!$A$2:$D$3000,4,FALSE),"-")</f>
        <v>-</v>
      </c>
      <c r="AB52" s="12" t="str">
        <f>IFERROR(VLOOKUP(CONCATENATE($A52,AB$1),'Исх-увл.отчёт'!$A$2:$D$3000,4,FALSE),"-")</f>
        <v>-</v>
      </c>
      <c r="AC52" s="12" t="str">
        <f>IFERROR(VLOOKUP(CONCATENATE($A52,AC$1),'Исх-увл.отчёт'!$A$2:$D$3000,4,FALSE),"-")</f>
        <v>-</v>
      </c>
      <c r="AD52" s="12" t="str">
        <f>IFERROR(VLOOKUP(CONCATENATE($A52,AD$1),'Исх-увл.отчёт'!$A$2:$D$3000,4,FALSE),"-")</f>
        <v>-</v>
      </c>
      <c r="AE52" s="12" t="str">
        <f>IFERROR(VLOOKUP(CONCATENATE($A52,AE$1),'Исх-увл.отчёт'!$A$2:$D$3000,4,FALSE),"-")</f>
        <v>-</v>
      </c>
      <c r="AF52" s="12" t="str">
        <f>IFERROR(VLOOKUP(CONCATENATE($A52,AF$1),'Исх-увл.отчёт'!$A$2:$D$3000,4,FALSE),"-")</f>
        <v>-</v>
      </c>
      <c r="AG52" s="12" t="str">
        <f>IFERROR(VLOOKUP(CONCATENATE($A52,AG$1),'Исх-увл.отчёт'!$A$2:$D$3000,4,FALSE),"-")</f>
        <v>-</v>
      </c>
      <c r="AH52" s="12" t="str">
        <f>IFERROR(VLOOKUP(CONCATENATE($A52,AH$1),'Исх-увл.отчёт'!$A$2:$D$3000,4,FALSE),"-")</f>
        <v>-</v>
      </c>
      <c r="AI52" s="12" t="str">
        <f>IFERROR(VLOOKUP(CONCATENATE($A52,AI$1),'Исх-увл.отчёт'!$A$2:$D$3000,4,FALSE),"-")</f>
        <v>-</v>
      </c>
      <c r="AJ52" s="12" t="str">
        <f>IFERROR(VLOOKUP(CONCATENATE($A52,AJ$1),'Исх-увл.отчёт'!$A$2:$D$3000,4,FALSE),"-")</f>
        <v>-</v>
      </c>
      <c r="AK52" s="12" t="str">
        <f>IFERROR(VLOOKUP(CONCATENATE($A52,AK$1),'Исх-увл.отчёт'!$A$2:$D$3000,4,FALSE),"-")</f>
        <v>-</v>
      </c>
      <c r="AL52" s="12" t="str">
        <f>IFERROR(VLOOKUP(CONCATENATE($A52,AL$1),'Исх-увл.отчёт'!$A$2:$D$3000,4,FALSE),"-")</f>
        <v>-</v>
      </c>
      <c r="AM52" s="12" t="str">
        <f>IFERROR(VLOOKUP(CONCATENATE($A52,AM$1),'Исх-увл.отчёт'!$A$2:$D$3000,4,FALSE),"-")</f>
        <v>-</v>
      </c>
      <c r="AN52" s="12" t="str">
        <f>IFERROR(VLOOKUP(CONCATENATE($A52,AN$1),'Исх-увл.отчёт'!$A$2:$D$3000,4,FALSE),"-")</f>
        <v>-</v>
      </c>
      <c r="AO52" s="12" t="str">
        <f>IFERROR(VLOOKUP(CONCATENATE($A52,AO$1),'Исх-увл.отчёт'!$A$2:$D$3000,4,FALSE),"-")</f>
        <v>-</v>
      </c>
      <c r="AP52" s="13">
        <f t="shared" si="0"/>
        <v>0</v>
      </c>
      <c r="AQ52" s="88" t="str">
        <f t="shared" si="1"/>
        <v>-</v>
      </c>
      <c r="AR52" s="12"/>
    </row>
    <row r="53" spans="1:44">
      <c r="A53" s="41">
        <f t="shared" si="2"/>
        <v>51</v>
      </c>
      <c r="B53" s="12" t="str">
        <f>IFERROR(VLOOKUP(CONCATENATE($A53,B$1),'Исх-увл.отчёт'!$A$2:$D$3000,4,FALSE),"-")</f>
        <v>-</v>
      </c>
      <c r="C53" s="12" t="str">
        <f>IFERROR(VLOOKUP(CONCATENATE($A53,C$1),'Исх-увл.отчёт'!$A$2:$D$3000,4,FALSE),"-")</f>
        <v>-</v>
      </c>
      <c r="D53" s="12" t="str">
        <f>IFERROR(VLOOKUP(CONCATENATE($A53,D$1),'Исх-увл.отчёт'!$A$2:$D$3000,4,FALSE),"-")</f>
        <v>-</v>
      </c>
      <c r="E53" s="12" t="str">
        <f>IFERROR(VLOOKUP(CONCATENATE($A53,E$1),'Исх-увл.отчёт'!$A$2:$D$3000,4,FALSE),"-")</f>
        <v>-</v>
      </c>
      <c r="F53" s="12">
        <f>IFERROR(VLOOKUP(CONCATENATE($A53,F$1),'Исх-увл.отчёт'!$A$2:$D$3000,4,FALSE),"-")</f>
        <v>8</v>
      </c>
      <c r="G53" s="12" t="str">
        <f>IFERROR(VLOOKUP(CONCATENATE($A53,G$1),'Исх-увл.отчёт'!$A$2:$D$3000,4,FALSE),"-")</f>
        <v>-</v>
      </c>
      <c r="H53" s="12" t="str">
        <f>IFERROR(VLOOKUP(CONCATENATE($A53,H$1),'Исх-увл.отчёт'!$A$2:$D$3000,4,FALSE),"-")</f>
        <v>-</v>
      </c>
      <c r="I53" s="12" t="str">
        <f>IFERROR(VLOOKUP(CONCATENATE($A53,I$1),'Исх-увл.отчёт'!$A$2:$D$3000,4,FALSE),"-")</f>
        <v>-</v>
      </c>
      <c r="J53" s="12" t="str">
        <f>IFERROR(VLOOKUP(CONCATENATE($A53,J$1),'Исх-увл.отчёт'!$A$2:$D$3000,4,FALSE),"-")</f>
        <v>-</v>
      </c>
      <c r="K53" s="12" t="str">
        <f>IFERROR(VLOOKUP(CONCATENATE($A53,K$1),'Исх-увл.отчёт'!$A$2:$D$3000,4,FALSE),"-")</f>
        <v>-</v>
      </c>
      <c r="L53" s="12">
        <f>IFERROR(VLOOKUP(CONCATENATE($A53,L$1),'Исх-увл.отчёт'!$A$2:$D$3000,4,FALSE),"-")</f>
        <v>11</v>
      </c>
      <c r="M53" s="12" t="str">
        <f>IFERROR(VLOOKUP(CONCATENATE($A53,M$1),'Исх-увл.отчёт'!$A$2:$D$3000,4,FALSE),"-")</f>
        <v>-</v>
      </c>
      <c r="N53" s="12" t="str">
        <f>IFERROR(VLOOKUP(CONCATENATE($A53,N$1),'Исх-увл.отчёт'!$A$2:$D$3000,4,FALSE),"-")</f>
        <v>-</v>
      </c>
      <c r="O53" s="12" t="str">
        <f>IFERROR(VLOOKUP(CONCATENATE($A53,O$1),'Исх-увл.отчёт'!$A$2:$D$3000,4,FALSE),"-")</f>
        <v>-</v>
      </c>
      <c r="P53" s="12" t="str">
        <f>IFERROR(VLOOKUP(CONCATENATE($A53,P$1),'Исх-увл.отчёт'!$A$2:$D$3000,4,FALSE),"-")</f>
        <v>-</v>
      </c>
      <c r="Q53" s="12">
        <f>IFERROR(VLOOKUP(CONCATENATE($A53,Q$1),'Исх-увл.отчёт'!$A$2:$D$3000,4,FALSE),"-")</f>
        <v>6</v>
      </c>
      <c r="R53" s="12" t="str">
        <f>IFERROR(VLOOKUP(CONCATENATE($A53,R$1),'Исх-увл.отчёт'!$A$2:$D$3000,4,FALSE),"-")</f>
        <v>-</v>
      </c>
      <c r="S53" s="12" t="str">
        <f>IFERROR(VLOOKUP(CONCATENATE($A53,S$1),'Исх-увл.отчёт'!$A$2:$D$3000,4,FALSE),"-")</f>
        <v>-</v>
      </c>
      <c r="T53" s="12" t="str">
        <f>IFERROR(VLOOKUP(CONCATENATE($A53,T$1),'Исх-увл.отчёт'!$A$2:$D$3000,4,FALSE),"-")</f>
        <v>-</v>
      </c>
      <c r="U53" s="12" t="str">
        <f>IFERROR(VLOOKUP(CONCATENATE($A53,U$1),'Исх-увл.отчёт'!$A$2:$D$3000,4,FALSE),"-")</f>
        <v>-</v>
      </c>
      <c r="V53" s="12" t="str">
        <f>IFERROR(VLOOKUP(CONCATENATE($A53,V$1),'Исх-увл.отчёт'!$A$2:$D$3000,4,FALSE),"-")</f>
        <v>-</v>
      </c>
      <c r="W53" s="12">
        <f>IFERROR(VLOOKUP(CONCATENATE($A53,W$1),'Исх-увл.отчёт'!$A$2:$D$3000,4,FALSE),"-")</f>
        <v>5</v>
      </c>
      <c r="X53" s="12" t="str">
        <f>IFERROR(VLOOKUP(CONCATENATE($A53,X$1),'Исх-увл.отчёт'!$A$2:$D$3000,4,FALSE),"-")</f>
        <v>-</v>
      </c>
      <c r="Y53" s="12" t="str">
        <f>IFERROR(VLOOKUP(CONCATENATE($A53,Y$1),'Исх-увл.отчёт'!$A$2:$D$3000,4,FALSE),"-")</f>
        <v>-</v>
      </c>
      <c r="Z53" s="12" t="str">
        <f>IFERROR(VLOOKUP(CONCATENATE($A53,Z$1),'Исх-увл.отчёт'!$A$2:$D$3000,4,FALSE),"-")</f>
        <v>-</v>
      </c>
      <c r="AA53" s="12" t="str">
        <f>IFERROR(VLOOKUP(CONCATENATE($A53,AA$1),'Исх-увл.отчёт'!$A$2:$D$3000,4,FALSE),"-")</f>
        <v>-</v>
      </c>
      <c r="AB53" s="12" t="str">
        <f>IFERROR(VLOOKUP(CONCATENATE($A53,AB$1),'Исх-увл.отчёт'!$A$2:$D$3000,4,FALSE),"-")</f>
        <v>-</v>
      </c>
      <c r="AC53" s="12" t="str">
        <f>IFERROR(VLOOKUP(CONCATENATE($A53,AC$1),'Исх-увл.отчёт'!$A$2:$D$3000,4,FALSE),"-")</f>
        <v>-</v>
      </c>
      <c r="AD53" s="12" t="str">
        <f>IFERROR(VLOOKUP(CONCATENATE($A53,AD$1),'Исх-увл.отчёт'!$A$2:$D$3000,4,FALSE),"-")</f>
        <v>-</v>
      </c>
      <c r="AE53" s="12" t="str">
        <f>IFERROR(VLOOKUP(CONCATENATE($A53,AE$1),'Исх-увл.отчёт'!$A$2:$D$3000,4,FALSE),"-")</f>
        <v>-</v>
      </c>
      <c r="AF53" s="12" t="str">
        <f>IFERROR(VLOOKUP(CONCATENATE($A53,AF$1),'Исх-увл.отчёт'!$A$2:$D$3000,4,FALSE),"-")</f>
        <v>-</v>
      </c>
      <c r="AG53" s="12" t="str">
        <f>IFERROR(VLOOKUP(CONCATENATE($A53,AG$1),'Исх-увл.отчёт'!$A$2:$D$3000,4,FALSE),"-")</f>
        <v>-</v>
      </c>
      <c r="AH53" s="12" t="str">
        <f>IFERROR(VLOOKUP(CONCATENATE($A53,AH$1),'Исх-увл.отчёт'!$A$2:$D$3000,4,FALSE),"-")</f>
        <v>-</v>
      </c>
      <c r="AI53" s="12" t="str">
        <f>IFERROR(VLOOKUP(CONCATENATE($A53,AI$1),'Исх-увл.отчёт'!$A$2:$D$3000,4,FALSE),"-")</f>
        <v>-</v>
      </c>
      <c r="AJ53" s="12" t="str">
        <f>IFERROR(VLOOKUP(CONCATENATE($A53,AJ$1),'Исх-увл.отчёт'!$A$2:$D$3000,4,FALSE),"-")</f>
        <v>-</v>
      </c>
      <c r="AK53" s="12">
        <f>IFERROR(VLOOKUP(CONCATENATE($A53,AK$1),'Исх-увл.отчёт'!$A$2:$D$3000,4,FALSE),"-")</f>
        <v>10</v>
      </c>
      <c r="AL53" s="12" t="str">
        <f>IFERROR(VLOOKUP(CONCATENATE($A53,AL$1),'Исх-увл.отчёт'!$A$2:$D$3000,4,FALSE),"-")</f>
        <v>-</v>
      </c>
      <c r="AM53" s="12" t="str">
        <f>IFERROR(VLOOKUP(CONCATENATE($A53,AM$1),'Исх-увл.отчёт'!$A$2:$D$3000,4,FALSE),"-")</f>
        <v>-</v>
      </c>
      <c r="AN53" s="12" t="str">
        <f>IFERROR(VLOOKUP(CONCATENATE($A53,AN$1),'Исх-увл.отчёт'!$A$2:$D$3000,4,FALSE),"-")</f>
        <v>-</v>
      </c>
      <c r="AO53" s="12" t="str">
        <f>IFERROR(VLOOKUP(CONCATENATE($A53,AO$1),'Исх-увл.отчёт'!$A$2:$D$3000,4,FALSE),"-")</f>
        <v>-</v>
      </c>
      <c r="AP53" s="13">
        <f t="shared" si="0"/>
        <v>5</v>
      </c>
      <c r="AQ53" s="88">
        <f t="shared" si="1"/>
        <v>8</v>
      </c>
      <c r="AR53" s="12"/>
    </row>
    <row r="54" spans="1:44">
      <c r="A54" s="41">
        <f t="shared" si="2"/>
        <v>52</v>
      </c>
      <c r="B54" s="12" t="str">
        <f>IFERROR(VLOOKUP(CONCATENATE($A54,B$1),'Исх-увл.отчёт'!$A$2:$D$3000,4,FALSE),"-")</f>
        <v>-</v>
      </c>
      <c r="C54" s="12" t="str">
        <f>IFERROR(VLOOKUP(CONCATENATE($A54,C$1),'Исх-увл.отчёт'!$A$2:$D$3000,4,FALSE),"-")</f>
        <v>-</v>
      </c>
      <c r="D54" s="12" t="str">
        <f>IFERROR(VLOOKUP(CONCATENATE($A54,D$1),'Исх-увл.отчёт'!$A$2:$D$3000,4,FALSE),"-")</f>
        <v>-</v>
      </c>
      <c r="E54" s="12" t="str">
        <f>IFERROR(VLOOKUP(CONCATENATE($A54,E$1),'Исх-увл.отчёт'!$A$2:$D$3000,4,FALSE),"-")</f>
        <v>-</v>
      </c>
      <c r="F54" s="12">
        <f>IFERROR(VLOOKUP(CONCATENATE($A54,F$1),'Исх-увл.отчёт'!$A$2:$D$3000,4,FALSE),"-")</f>
        <v>8</v>
      </c>
      <c r="G54" s="12" t="str">
        <f>IFERROR(VLOOKUP(CONCATENATE($A54,G$1),'Исх-увл.отчёт'!$A$2:$D$3000,4,FALSE),"-")</f>
        <v>-</v>
      </c>
      <c r="H54" s="12" t="str">
        <f>IFERROR(VLOOKUP(CONCATENATE($A54,H$1),'Исх-увл.отчёт'!$A$2:$D$3000,4,FALSE),"-")</f>
        <v>-</v>
      </c>
      <c r="I54" s="12" t="str">
        <f>IFERROR(VLOOKUP(CONCATENATE($A54,I$1),'Исх-увл.отчёт'!$A$2:$D$3000,4,FALSE),"-")</f>
        <v>-</v>
      </c>
      <c r="J54" s="12" t="str">
        <f>IFERROR(VLOOKUP(CONCATENATE($A54,J$1),'Исх-увл.отчёт'!$A$2:$D$3000,4,FALSE),"-")</f>
        <v>-</v>
      </c>
      <c r="K54" s="12" t="str">
        <f>IFERROR(VLOOKUP(CONCATENATE($A54,K$1),'Исх-увл.отчёт'!$A$2:$D$3000,4,FALSE),"-")</f>
        <v>-</v>
      </c>
      <c r="L54" s="12">
        <f>IFERROR(VLOOKUP(CONCATENATE($A54,L$1),'Исх-увл.отчёт'!$A$2:$D$3000,4,FALSE),"-")</f>
        <v>7</v>
      </c>
      <c r="M54" s="12" t="str">
        <f>IFERROR(VLOOKUP(CONCATENATE($A54,M$1),'Исх-увл.отчёт'!$A$2:$D$3000,4,FALSE),"-")</f>
        <v>-</v>
      </c>
      <c r="N54" s="12" t="str">
        <f>IFERROR(VLOOKUP(CONCATENATE($A54,N$1),'Исх-увл.отчёт'!$A$2:$D$3000,4,FALSE),"-")</f>
        <v>-</v>
      </c>
      <c r="O54" s="12" t="str">
        <f>IFERROR(VLOOKUP(CONCATENATE($A54,O$1),'Исх-увл.отчёт'!$A$2:$D$3000,4,FALSE),"-")</f>
        <v>-</v>
      </c>
      <c r="P54" s="12" t="str">
        <f>IFERROR(VLOOKUP(CONCATENATE($A54,P$1),'Исх-увл.отчёт'!$A$2:$D$3000,4,FALSE),"-")</f>
        <v>-</v>
      </c>
      <c r="Q54" s="12" t="str">
        <f>IFERROR(VLOOKUP(CONCATENATE($A54,Q$1),'Исх-увл.отчёт'!$A$2:$D$3000,4,FALSE),"-")</f>
        <v>-</v>
      </c>
      <c r="R54" s="12" t="str">
        <f>IFERROR(VLOOKUP(CONCATENATE($A54,R$1),'Исх-увл.отчёт'!$A$2:$D$3000,4,FALSE),"-")</f>
        <v>-</v>
      </c>
      <c r="S54" s="12" t="str">
        <f>IFERROR(VLOOKUP(CONCATENATE($A54,S$1),'Исх-увл.отчёт'!$A$2:$D$3000,4,FALSE),"-")</f>
        <v>-</v>
      </c>
      <c r="T54" s="12" t="str">
        <f>IFERROR(VLOOKUP(CONCATENATE($A54,T$1),'Исх-увл.отчёт'!$A$2:$D$3000,4,FALSE),"-")</f>
        <v>-</v>
      </c>
      <c r="U54" s="12" t="str">
        <f>IFERROR(VLOOKUP(CONCATENATE($A54,U$1),'Исх-увл.отчёт'!$A$2:$D$3000,4,FALSE),"-")</f>
        <v>-</v>
      </c>
      <c r="V54" s="12" t="str">
        <f>IFERROR(VLOOKUP(CONCATENATE($A54,V$1),'Исх-увл.отчёт'!$A$2:$D$3000,4,FALSE),"-")</f>
        <v>-</v>
      </c>
      <c r="W54" s="12" t="str">
        <f>IFERROR(VLOOKUP(CONCATENATE($A54,W$1),'Исх-увл.отчёт'!$A$2:$D$3000,4,FALSE),"-")</f>
        <v>-</v>
      </c>
      <c r="X54" s="12" t="str">
        <f>IFERROR(VLOOKUP(CONCATENATE($A54,X$1),'Исх-увл.отчёт'!$A$2:$D$3000,4,FALSE),"-")</f>
        <v>-</v>
      </c>
      <c r="Y54" s="12" t="str">
        <f>IFERROR(VLOOKUP(CONCATENATE($A54,Y$1),'Исх-увл.отчёт'!$A$2:$D$3000,4,FALSE),"-")</f>
        <v>-</v>
      </c>
      <c r="Z54" s="12" t="str">
        <f>IFERROR(VLOOKUP(CONCATENATE($A54,Z$1),'Исх-увл.отчёт'!$A$2:$D$3000,4,FALSE),"-")</f>
        <v>-</v>
      </c>
      <c r="AA54" s="12" t="str">
        <f>IFERROR(VLOOKUP(CONCATENATE($A54,AA$1),'Исх-увл.отчёт'!$A$2:$D$3000,4,FALSE),"-")</f>
        <v>-</v>
      </c>
      <c r="AB54" s="12" t="str">
        <f>IFERROR(VLOOKUP(CONCATENATE($A54,AB$1),'Исх-увл.отчёт'!$A$2:$D$3000,4,FALSE),"-")</f>
        <v>-</v>
      </c>
      <c r="AC54" s="12" t="str">
        <f>IFERROR(VLOOKUP(CONCATENATE($A54,AC$1),'Исх-увл.отчёт'!$A$2:$D$3000,4,FALSE),"-")</f>
        <v>-</v>
      </c>
      <c r="AD54" s="12" t="str">
        <f>IFERROR(VLOOKUP(CONCATENATE($A54,AD$1),'Исх-увл.отчёт'!$A$2:$D$3000,4,FALSE),"-")</f>
        <v>-</v>
      </c>
      <c r="AE54" s="12" t="str">
        <f>IFERROR(VLOOKUP(CONCATENATE($A54,AE$1),'Исх-увл.отчёт'!$A$2:$D$3000,4,FALSE),"-")</f>
        <v>-</v>
      </c>
      <c r="AF54" s="12" t="str">
        <f>IFERROR(VLOOKUP(CONCATENATE($A54,AF$1),'Исх-увл.отчёт'!$A$2:$D$3000,4,FALSE),"-")</f>
        <v>-</v>
      </c>
      <c r="AG54" s="12" t="str">
        <f>IFERROR(VLOOKUP(CONCATENATE($A54,AG$1),'Исх-увл.отчёт'!$A$2:$D$3000,4,FALSE),"-")</f>
        <v>-</v>
      </c>
      <c r="AH54" s="12" t="str">
        <f>IFERROR(VLOOKUP(CONCATENATE($A54,AH$1),'Исх-увл.отчёт'!$A$2:$D$3000,4,FALSE),"-")</f>
        <v>-</v>
      </c>
      <c r="AI54" s="12" t="str">
        <f>IFERROR(VLOOKUP(CONCATENATE($A54,AI$1),'Исх-увл.отчёт'!$A$2:$D$3000,4,FALSE),"-")</f>
        <v>-</v>
      </c>
      <c r="AJ54" s="12" t="str">
        <f>IFERROR(VLOOKUP(CONCATENATE($A54,AJ$1),'Исх-увл.отчёт'!$A$2:$D$3000,4,FALSE),"-")</f>
        <v>-</v>
      </c>
      <c r="AK54" s="12">
        <f>IFERROR(VLOOKUP(CONCATENATE($A54,AK$1),'Исх-увл.отчёт'!$A$2:$D$3000,4,FALSE),"-")</f>
        <v>8</v>
      </c>
      <c r="AL54" s="12" t="str">
        <f>IFERROR(VLOOKUP(CONCATENATE($A54,AL$1),'Исх-увл.отчёт'!$A$2:$D$3000,4,FALSE),"-")</f>
        <v>-</v>
      </c>
      <c r="AM54" s="12" t="str">
        <f>IFERROR(VLOOKUP(CONCATENATE($A54,AM$1),'Исх-увл.отчёт'!$A$2:$D$3000,4,FALSE),"-")</f>
        <v>-</v>
      </c>
      <c r="AN54" s="12" t="str">
        <f>IFERROR(VLOOKUP(CONCATENATE($A54,AN$1),'Исх-увл.отчёт'!$A$2:$D$3000,4,FALSE),"-")</f>
        <v>-</v>
      </c>
      <c r="AO54" s="12" t="str">
        <f>IFERROR(VLOOKUP(CONCATENATE($A54,AO$1),'Исх-увл.отчёт'!$A$2:$D$3000,4,FALSE),"-")</f>
        <v>-</v>
      </c>
      <c r="AP54" s="13">
        <f t="shared" si="0"/>
        <v>3</v>
      </c>
      <c r="AQ54" s="88">
        <f t="shared" si="1"/>
        <v>7.666666666666667</v>
      </c>
      <c r="AR54" s="12"/>
    </row>
    <row r="55" spans="1:44">
      <c r="A55" s="41">
        <f t="shared" si="2"/>
        <v>53</v>
      </c>
      <c r="B55" s="12" t="str">
        <f>IFERROR(VLOOKUP(CONCATENATE($A55,B$1),'Исх-увл.отчёт'!$A$2:$D$3000,4,FALSE),"-")</f>
        <v>-</v>
      </c>
      <c r="C55" s="12" t="str">
        <f>IFERROR(VLOOKUP(CONCATENATE($A55,C$1),'Исх-увл.отчёт'!$A$2:$D$3000,4,FALSE),"-")</f>
        <v>-</v>
      </c>
      <c r="D55" s="12" t="str">
        <f>IFERROR(VLOOKUP(CONCATENATE($A55,D$1),'Исх-увл.отчёт'!$A$2:$D$3000,4,FALSE),"-")</f>
        <v>-</v>
      </c>
      <c r="E55" s="12" t="str">
        <f>IFERROR(VLOOKUP(CONCATENATE($A55,E$1),'Исх-увл.отчёт'!$A$2:$D$3000,4,FALSE),"-")</f>
        <v>-</v>
      </c>
      <c r="F55" s="12">
        <f>IFERROR(VLOOKUP(CONCATENATE($A55,F$1),'Исх-увл.отчёт'!$A$2:$D$3000,4,FALSE),"-")</f>
        <v>7</v>
      </c>
      <c r="G55" s="12" t="str">
        <f>IFERROR(VLOOKUP(CONCATENATE($A55,G$1),'Исх-увл.отчёт'!$A$2:$D$3000,4,FALSE),"-")</f>
        <v>-</v>
      </c>
      <c r="H55" s="12" t="str">
        <f>IFERROR(VLOOKUP(CONCATENATE($A55,H$1),'Исх-увл.отчёт'!$A$2:$D$3000,4,FALSE),"-")</f>
        <v>-</v>
      </c>
      <c r="I55" s="12" t="str">
        <f>IFERROR(VLOOKUP(CONCATENATE($A55,I$1),'Исх-увл.отчёт'!$A$2:$D$3000,4,FALSE),"-")</f>
        <v>-</v>
      </c>
      <c r="J55" s="12" t="str">
        <f>IFERROR(VLOOKUP(CONCATENATE($A55,J$1),'Исх-увл.отчёт'!$A$2:$D$3000,4,FALSE),"-")</f>
        <v>-</v>
      </c>
      <c r="K55" s="12" t="str">
        <f>IFERROR(VLOOKUP(CONCATENATE($A55,K$1),'Исх-увл.отчёт'!$A$2:$D$3000,4,FALSE),"-")</f>
        <v>-</v>
      </c>
      <c r="L55" s="12">
        <f>IFERROR(VLOOKUP(CONCATENATE($A55,L$1),'Исх-увл.отчёт'!$A$2:$D$3000,4,FALSE),"-")</f>
        <v>5</v>
      </c>
      <c r="M55" s="12">
        <f>IFERROR(VLOOKUP(CONCATENATE($A55,M$1),'Исх-увл.отчёт'!$A$2:$D$3000,4,FALSE),"-")</f>
        <v>10</v>
      </c>
      <c r="N55" s="12" t="str">
        <f>IFERROR(VLOOKUP(CONCATENATE($A55,N$1),'Исх-увл.отчёт'!$A$2:$D$3000,4,FALSE),"-")</f>
        <v>-</v>
      </c>
      <c r="O55" s="12" t="str">
        <f>IFERROR(VLOOKUP(CONCATENATE($A55,O$1),'Исх-увл.отчёт'!$A$2:$D$3000,4,FALSE),"-")</f>
        <v>-</v>
      </c>
      <c r="P55" s="12" t="str">
        <f>IFERROR(VLOOKUP(CONCATENATE($A55,P$1),'Исх-увл.отчёт'!$A$2:$D$3000,4,FALSE),"-")</f>
        <v>-</v>
      </c>
      <c r="Q55" s="12" t="str">
        <f>IFERROR(VLOOKUP(CONCATENATE($A55,Q$1),'Исх-увл.отчёт'!$A$2:$D$3000,4,FALSE),"-")</f>
        <v>-</v>
      </c>
      <c r="R55" s="12" t="str">
        <f>IFERROR(VLOOKUP(CONCATENATE($A55,R$1),'Исх-увл.отчёт'!$A$2:$D$3000,4,FALSE),"-")</f>
        <v>-</v>
      </c>
      <c r="S55" s="12" t="str">
        <f>IFERROR(VLOOKUP(CONCATENATE($A55,S$1),'Исх-увл.отчёт'!$A$2:$D$3000,4,FALSE),"-")</f>
        <v>-</v>
      </c>
      <c r="T55" s="12" t="str">
        <f>IFERROR(VLOOKUP(CONCATENATE($A55,T$1),'Исх-увл.отчёт'!$A$2:$D$3000,4,FALSE),"-")</f>
        <v>-</v>
      </c>
      <c r="U55" s="12">
        <f>IFERROR(VLOOKUP(CONCATENATE($A55,U$1),'Исх-увл.отчёт'!$A$2:$D$3000,4,FALSE),"-")</f>
        <v>12</v>
      </c>
      <c r="V55" s="12" t="str">
        <f>IFERROR(VLOOKUP(CONCATENATE($A55,V$1),'Исх-увл.отчёт'!$A$2:$D$3000,4,FALSE),"-")</f>
        <v>-</v>
      </c>
      <c r="W55" s="12" t="str">
        <f>IFERROR(VLOOKUP(CONCATENATE($A55,W$1),'Исх-увл.отчёт'!$A$2:$D$3000,4,FALSE),"-")</f>
        <v>-</v>
      </c>
      <c r="X55" s="12" t="str">
        <f>IFERROR(VLOOKUP(CONCATENATE($A55,X$1),'Исх-увл.отчёт'!$A$2:$D$3000,4,FALSE),"-")</f>
        <v>-</v>
      </c>
      <c r="Y55" s="12" t="str">
        <f>IFERROR(VLOOKUP(CONCATENATE($A55,Y$1),'Исх-увл.отчёт'!$A$2:$D$3000,4,FALSE),"-")</f>
        <v>-</v>
      </c>
      <c r="Z55" s="12" t="str">
        <f>IFERROR(VLOOKUP(CONCATENATE($A55,Z$1),'Исх-увл.отчёт'!$A$2:$D$3000,4,FALSE),"-")</f>
        <v>-</v>
      </c>
      <c r="AA55" s="12" t="str">
        <f>IFERROR(VLOOKUP(CONCATENATE($A55,AA$1),'Исх-увл.отчёт'!$A$2:$D$3000,4,FALSE),"-")</f>
        <v>-</v>
      </c>
      <c r="AB55" s="12" t="str">
        <f>IFERROR(VLOOKUP(CONCATENATE($A55,AB$1),'Исх-увл.отчёт'!$A$2:$D$3000,4,FALSE),"-")</f>
        <v>-</v>
      </c>
      <c r="AC55" s="12" t="str">
        <f>IFERROR(VLOOKUP(CONCATENATE($A55,AC$1),'Исх-увл.отчёт'!$A$2:$D$3000,4,FALSE),"-")</f>
        <v>-</v>
      </c>
      <c r="AD55" s="12" t="str">
        <f>IFERROR(VLOOKUP(CONCATENATE($A55,AD$1),'Исх-увл.отчёт'!$A$2:$D$3000,4,FALSE),"-")</f>
        <v>-</v>
      </c>
      <c r="AE55" s="12" t="str">
        <f>IFERROR(VLOOKUP(CONCATENATE($A55,AE$1),'Исх-увл.отчёт'!$A$2:$D$3000,4,FALSE),"-")</f>
        <v>-</v>
      </c>
      <c r="AF55" s="12" t="str">
        <f>IFERROR(VLOOKUP(CONCATENATE($A55,AF$1),'Исх-увл.отчёт'!$A$2:$D$3000,4,FALSE),"-")</f>
        <v>-</v>
      </c>
      <c r="AG55" s="12">
        <f>IFERROR(VLOOKUP(CONCATENATE($A55,AG$1),'Исх-увл.отчёт'!$A$2:$D$3000,4,FALSE),"-")</f>
        <v>12</v>
      </c>
      <c r="AH55" s="12" t="str">
        <f>IFERROR(VLOOKUP(CONCATENATE($A55,AH$1),'Исх-увл.отчёт'!$A$2:$D$3000,4,FALSE),"-")</f>
        <v>-</v>
      </c>
      <c r="AI55" s="12" t="str">
        <f>IFERROR(VLOOKUP(CONCATENATE($A55,AI$1),'Исх-увл.отчёт'!$A$2:$D$3000,4,FALSE),"-")</f>
        <v>-</v>
      </c>
      <c r="AJ55" s="12" t="str">
        <f>IFERROR(VLOOKUP(CONCATENATE($A55,AJ$1),'Исх-увл.отчёт'!$A$2:$D$3000,4,FALSE),"-")</f>
        <v>-</v>
      </c>
      <c r="AK55" s="12">
        <f>IFERROR(VLOOKUP(CONCATENATE($A55,AK$1),'Исх-увл.отчёт'!$A$2:$D$3000,4,FALSE),"-")</f>
        <v>9</v>
      </c>
      <c r="AL55" s="12" t="str">
        <f>IFERROR(VLOOKUP(CONCATENATE($A55,AL$1),'Исх-увл.отчёт'!$A$2:$D$3000,4,FALSE),"-")</f>
        <v>-</v>
      </c>
      <c r="AM55" s="12" t="str">
        <f>IFERROR(VLOOKUP(CONCATENATE($A55,AM$1),'Исх-увл.отчёт'!$A$2:$D$3000,4,FALSE),"-")</f>
        <v>-</v>
      </c>
      <c r="AN55" s="12" t="str">
        <f>IFERROR(VLOOKUP(CONCATENATE($A55,AN$1),'Исх-увл.отчёт'!$A$2:$D$3000,4,FALSE),"-")</f>
        <v>-</v>
      </c>
      <c r="AO55" s="12" t="str">
        <f>IFERROR(VLOOKUP(CONCATENATE($A55,AO$1),'Исх-увл.отчёт'!$A$2:$D$3000,4,FALSE),"-")</f>
        <v>-</v>
      </c>
      <c r="AP55" s="13">
        <f t="shared" si="0"/>
        <v>6</v>
      </c>
      <c r="AQ55" s="88">
        <f t="shared" si="1"/>
        <v>9.1666666666666661</v>
      </c>
      <c r="AR55" s="12"/>
    </row>
    <row r="56" spans="1:44">
      <c r="A56" s="41">
        <f t="shared" si="2"/>
        <v>54</v>
      </c>
      <c r="B56" s="12" t="str">
        <f>IFERROR(VLOOKUP(CONCATENATE($A56,B$1),'Исх-увл.отчёт'!$A$2:$D$3000,4,FALSE),"-")</f>
        <v>-</v>
      </c>
      <c r="C56" s="12" t="str">
        <f>IFERROR(VLOOKUP(CONCATENATE($A56,C$1),'Исх-увл.отчёт'!$A$2:$D$3000,4,FALSE),"-")</f>
        <v>-</v>
      </c>
      <c r="D56" s="12" t="str">
        <f>IFERROR(VLOOKUP(CONCATENATE($A56,D$1),'Исх-увл.отчёт'!$A$2:$D$3000,4,FALSE),"-")</f>
        <v>-</v>
      </c>
      <c r="E56" s="12" t="str">
        <f>IFERROR(VLOOKUP(CONCATENATE($A56,E$1),'Исх-увл.отчёт'!$A$2:$D$3000,4,FALSE),"-")</f>
        <v>-</v>
      </c>
      <c r="F56" s="12" t="str">
        <f>IFERROR(VLOOKUP(CONCATENATE($A56,F$1),'Исх-увл.отчёт'!$A$2:$D$3000,4,FALSE),"-")</f>
        <v>-</v>
      </c>
      <c r="G56" s="12" t="str">
        <f>IFERROR(VLOOKUP(CONCATENATE($A56,G$1),'Исх-увл.отчёт'!$A$2:$D$3000,4,FALSE),"-")</f>
        <v>-</v>
      </c>
      <c r="H56" s="12" t="str">
        <f>IFERROR(VLOOKUP(CONCATENATE($A56,H$1),'Исх-увл.отчёт'!$A$2:$D$3000,4,FALSE),"-")</f>
        <v>-</v>
      </c>
      <c r="I56" s="12" t="str">
        <f>IFERROR(VLOOKUP(CONCATENATE($A56,I$1),'Исх-увл.отчёт'!$A$2:$D$3000,4,FALSE),"-")</f>
        <v>-</v>
      </c>
      <c r="J56" s="12" t="str">
        <f>IFERROR(VLOOKUP(CONCATENATE($A56,J$1),'Исх-увл.отчёт'!$A$2:$D$3000,4,FALSE),"-")</f>
        <v>-</v>
      </c>
      <c r="K56" s="12" t="str">
        <f>IFERROR(VLOOKUP(CONCATENATE($A56,K$1),'Исх-увл.отчёт'!$A$2:$D$3000,4,FALSE),"-")</f>
        <v>-</v>
      </c>
      <c r="L56" s="12" t="str">
        <f>IFERROR(VLOOKUP(CONCATENATE($A56,L$1),'Исх-увл.отчёт'!$A$2:$D$3000,4,FALSE),"-")</f>
        <v>-</v>
      </c>
      <c r="M56" s="12" t="str">
        <f>IFERROR(VLOOKUP(CONCATENATE($A56,M$1),'Исх-увл.отчёт'!$A$2:$D$3000,4,FALSE),"-")</f>
        <v>-</v>
      </c>
      <c r="N56" s="12" t="str">
        <f>IFERROR(VLOOKUP(CONCATENATE($A56,N$1),'Исх-увл.отчёт'!$A$2:$D$3000,4,FALSE),"-")</f>
        <v>-</v>
      </c>
      <c r="O56" s="12" t="str">
        <f>IFERROR(VLOOKUP(CONCATENATE($A56,O$1),'Исх-увл.отчёт'!$A$2:$D$3000,4,FALSE),"-")</f>
        <v>-</v>
      </c>
      <c r="P56" s="12" t="str">
        <f>IFERROR(VLOOKUP(CONCATENATE($A56,P$1),'Исх-увл.отчёт'!$A$2:$D$3000,4,FALSE),"-")</f>
        <v>-</v>
      </c>
      <c r="Q56" s="12" t="str">
        <f>IFERROR(VLOOKUP(CONCATENATE($A56,Q$1),'Исх-увл.отчёт'!$A$2:$D$3000,4,FALSE),"-")</f>
        <v>-</v>
      </c>
      <c r="R56" s="12" t="str">
        <f>IFERROR(VLOOKUP(CONCATENATE($A56,R$1),'Исх-увл.отчёт'!$A$2:$D$3000,4,FALSE),"-")</f>
        <v>-</v>
      </c>
      <c r="S56" s="12" t="str">
        <f>IFERROR(VLOOKUP(CONCATENATE($A56,S$1),'Исх-увл.отчёт'!$A$2:$D$3000,4,FALSE),"-")</f>
        <v>-</v>
      </c>
      <c r="T56" s="12" t="str">
        <f>IFERROR(VLOOKUP(CONCATENATE($A56,T$1),'Исх-увл.отчёт'!$A$2:$D$3000,4,FALSE),"-")</f>
        <v>-</v>
      </c>
      <c r="U56" s="12" t="str">
        <f>IFERROR(VLOOKUP(CONCATENATE($A56,U$1),'Исх-увл.отчёт'!$A$2:$D$3000,4,FALSE),"-")</f>
        <v>-</v>
      </c>
      <c r="V56" s="12" t="str">
        <f>IFERROR(VLOOKUP(CONCATENATE($A56,V$1),'Исх-увл.отчёт'!$A$2:$D$3000,4,FALSE),"-")</f>
        <v>-</v>
      </c>
      <c r="W56" s="12" t="str">
        <f>IFERROR(VLOOKUP(CONCATENATE($A56,W$1),'Исх-увл.отчёт'!$A$2:$D$3000,4,FALSE),"-")</f>
        <v>-</v>
      </c>
      <c r="X56" s="12" t="str">
        <f>IFERROR(VLOOKUP(CONCATENATE($A56,X$1),'Исх-увл.отчёт'!$A$2:$D$3000,4,FALSE),"-")</f>
        <v>-</v>
      </c>
      <c r="Y56" s="12" t="str">
        <f>IFERROR(VLOOKUP(CONCATENATE($A56,Y$1),'Исх-увл.отчёт'!$A$2:$D$3000,4,FALSE),"-")</f>
        <v>-</v>
      </c>
      <c r="Z56" s="12" t="str">
        <f>IFERROR(VLOOKUP(CONCATENATE($A56,Z$1),'Исх-увл.отчёт'!$A$2:$D$3000,4,FALSE),"-")</f>
        <v>-</v>
      </c>
      <c r="AA56" s="12" t="str">
        <f>IFERROR(VLOOKUP(CONCATENATE($A56,AA$1),'Исх-увл.отчёт'!$A$2:$D$3000,4,FALSE),"-")</f>
        <v>-</v>
      </c>
      <c r="AB56" s="12" t="str">
        <f>IFERROR(VLOOKUP(CONCATENATE($A56,AB$1),'Исх-увл.отчёт'!$A$2:$D$3000,4,FALSE),"-")</f>
        <v>-</v>
      </c>
      <c r="AC56" s="12" t="str">
        <f>IFERROR(VLOOKUP(CONCATENATE($A56,AC$1),'Исх-увл.отчёт'!$A$2:$D$3000,4,FALSE),"-")</f>
        <v>-</v>
      </c>
      <c r="AD56" s="12" t="str">
        <f>IFERROR(VLOOKUP(CONCATENATE($A56,AD$1),'Исх-увл.отчёт'!$A$2:$D$3000,4,FALSE),"-")</f>
        <v>-</v>
      </c>
      <c r="AE56" s="12" t="str">
        <f>IFERROR(VLOOKUP(CONCATENATE($A56,AE$1),'Исх-увл.отчёт'!$A$2:$D$3000,4,FALSE),"-")</f>
        <v>-</v>
      </c>
      <c r="AF56" s="12" t="str">
        <f>IFERROR(VLOOKUP(CONCATENATE($A56,AF$1),'Исх-увл.отчёт'!$A$2:$D$3000,4,FALSE),"-")</f>
        <v>-</v>
      </c>
      <c r="AG56" s="12" t="str">
        <f>IFERROR(VLOOKUP(CONCATENATE($A56,AG$1),'Исх-увл.отчёт'!$A$2:$D$3000,4,FALSE),"-")</f>
        <v>-</v>
      </c>
      <c r="AH56" s="12" t="str">
        <f>IFERROR(VLOOKUP(CONCATENATE($A56,AH$1),'Исх-увл.отчёт'!$A$2:$D$3000,4,FALSE),"-")</f>
        <v>-</v>
      </c>
      <c r="AI56" s="12" t="str">
        <f>IFERROR(VLOOKUP(CONCATENATE($A56,AI$1),'Исх-увл.отчёт'!$A$2:$D$3000,4,FALSE),"-")</f>
        <v>-</v>
      </c>
      <c r="AJ56" s="12" t="str">
        <f>IFERROR(VLOOKUP(CONCATENATE($A56,AJ$1),'Исх-увл.отчёт'!$A$2:$D$3000,4,FALSE),"-")</f>
        <v>-</v>
      </c>
      <c r="AK56" s="12" t="str">
        <f>IFERROR(VLOOKUP(CONCATENATE($A56,AK$1),'Исх-увл.отчёт'!$A$2:$D$3000,4,FALSE),"-")</f>
        <v>-</v>
      </c>
      <c r="AL56" s="12" t="str">
        <f>IFERROR(VLOOKUP(CONCATENATE($A56,AL$1),'Исх-увл.отчёт'!$A$2:$D$3000,4,FALSE),"-")</f>
        <v>-</v>
      </c>
      <c r="AM56" s="12" t="str">
        <f>IFERROR(VLOOKUP(CONCATENATE($A56,AM$1),'Исх-увл.отчёт'!$A$2:$D$3000,4,FALSE),"-")</f>
        <v>-</v>
      </c>
      <c r="AN56" s="12" t="str">
        <f>IFERROR(VLOOKUP(CONCATENATE($A56,AN$1),'Исх-увл.отчёт'!$A$2:$D$3000,4,FALSE),"-")</f>
        <v>-</v>
      </c>
      <c r="AO56" s="12" t="str">
        <f>IFERROR(VLOOKUP(CONCATENATE($A56,AO$1),'Исх-увл.отчёт'!$A$2:$D$3000,4,FALSE),"-")</f>
        <v>-</v>
      </c>
      <c r="AP56" s="13">
        <f t="shared" si="0"/>
        <v>0</v>
      </c>
      <c r="AQ56" s="88" t="str">
        <f t="shared" si="1"/>
        <v>-</v>
      </c>
      <c r="AR56" s="12"/>
    </row>
    <row r="57" spans="1:44">
      <c r="A57" s="41">
        <f t="shared" si="2"/>
        <v>55</v>
      </c>
      <c r="B57" s="12" t="str">
        <f>IFERROR(VLOOKUP(CONCATENATE($A57,B$1),'Исх-увл.отчёт'!$A$2:$D$3000,4,FALSE),"-")</f>
        <v>-</v>
      </c>
      <c r="C57" s="12" t="str">
        <f>IFERROR(VLOOKUP(CONCATENATE($A57,C$1),'Исх-увл.отчёт'!$A$2:$D$3000,4,FALSE),"-")</f>
        <v>-</v>
      </c>
      <c r="D57" s="12" t="str">
        <f>IFERROR(VLOOKUP(CONCATENATE($A57,D$1),'Исх-увл.отчёт'!$A$2:$D$3000,4,FALSE),"-")</f>
        <v>-</v>
      </c>
      <c r="E57" s="12">
        <f>IFERROR(VLOOKUP(CONCATENATE($A57,E$1),'Исх-увл.отчёт'!$A$2:$D$3000,4,FALSE),"-")</f>
        <v>10</v>
      </c>
      <c r="F57" s="12">
        <f>IFERROR(VLOOKUP(CONCATENATE($A57,F$1),'Исх-увл.отчёт'!$A$2:$D$3000,4,FALSE),"-")</f>
        <v>7</v>
      </c>
      <c r="G57" s="12" t="str">
        <f>IFERROR(VLOOKUP(CONCATENATE($A57,G$1),'Исх-увл.отчёт'!$A$2:$D$3000,4,FALSE),"-")</f>
        <v>-</v>
      </c>
      <c r="H57" s="12" t="str">
        <f>IFERROR(VLOOKUP(CONCATENATE($A57,H$1),'Исх-увл.отчёт'!$A$2:$D$3000,4,FALSE),"-")</f>
        <v>-</v>
      </c>
      <c r="I57" s="12" t="str">
        <f>IFERROR(VLOOKUP(CONCATENATE($A57,I$1),'Исх-увл.отчёт'!$A$2:$D$3000,4,FALSE),"-")</f>
        <v>-</v>
      </c>
      <c r="J57" s="12" t="str">
        <f>IFERROR(VLOOKUP(CONCATENATE($A57,J$1),'Исх-увл.отчёт'!$A$2:$D$3000,4,FALSE),"-")</f>
        <v>-</v>
      </c>
      <c r="K57" s="12" t="str">
        <f>IFERROR(VLOOKUP(CONCATENATE($A57,K$1),'Исх-увл.отчёт'!$A$2:$D$3000,4,FALSE),"-")</f>
        <v>-</v>
      </c>
      <c r="L57" s="12">
        <f>IFERROR(VLOOKUP(CONCATENATE($A57,L$1),'Исх-увл.отчёт'!$A$2:$D$3000,4,FALSE),"-")</f>
        <v>10</v>
      </c>
      <c r="M57" s="12" t="str">
        <f>IFERROR(VLOOKUP(CONCATENATE($A57,M$1),'Исх-увл.отчёт'!$A$2:$D$3000,4,FALSE),"-")</f>
        <v>-</v>
      </c>
      <c r="N57" s="12" t="str">
        <f>IFERROR(VLOOKUP(CONCATENATE($A57,N$1),'Исх-увл.отчёт'!$A$2:$D$3000,4,FALSE),"-")</f>
        <v>-</v>
      </c>
      <c r="O57" s="12" t="str">
        <f>IFERROR(VLOOKUP(CONCATENATE($A57,O$1),'Исх-увл.отчёт'!$A$2:$D$3000,4,FALSE),"-")</f>
        <v>-</v>
      </c>
      <c r="P57" s="12" t="str">
        <f>IFERROR(VLOOKUP(CONCATENATE($A57,P$1),'Исх-увл.отчёт'!$A$2:$D$3000,4,FALSE),"-")</f>
        <v>-</v>
      </c>
      <c r="Q57" s="12">
        <f>IFERROR(VLOOKUP(CONCATENATE($A57,Q$1),'Исх-увл.отчёт'!$A$2:$D$3000,4,FALSE),"-")</f>
        <v>11</v>
      </c>
      <c r="R57" s="12" t="str">
        <f>IFERROR(VLOOKUP(CONCATENATE($A57,R$1),'Исх-увл.отчёт'!$A$2:$D$3000,4,FALSE),"-")</f>
        <v>-</v>
      </c>
      <c r="S57" s="12" t="str">
        <f>IFERROR(VLOOKUP(CONCATENATE($A57,S$1),'Исх-увл.отчёт'!$A$2:$D$3000,4,FALSE),"-")</f>
        <v>-</v>
      </c>
      <c r="T57" s="12" t="str">
        <f>IFERROR(VLOOKUP(CONCATENATE($A57,T$1),'Исх-увл.отчёт'!$A$2:$D$3000,4,FALSE),"-")</f>
        <v>-</v>
      </c>
      <c r="U57" s="12" t="str">
        <f>IFERROR(VLOOKUP(CONCATENATE($A57,U$1),'Исх-увл.отчёт'!$A$2:$D$3000,4,FALSE),"-")</f>
        <v>-</v>
      </c>
      <c r="V57" s="12" t="str">
        <f>IFERROR(VLOOKUP(CONCATENATE($A57,V$1),'Исх-увл.отчёт'!$A$2:$D$3000,4,FALSE),"-")</f>
        <v>-</v>
      </c>
      <c r="W57" s="12">
        <f>IFERROR(VLOOKUP(CONCATENATE($A57,W$1),'Исх-увл.отчёт'!$A$2:$D$3000,4,FALSE),"-")</f>
        <v>4</v>
      </c>
      <c r="X57" s="12" t="str">
        <f>IFERROR(VLOOKUP(CONCATENATE($A57,X$1),'Исх-увл.отчёт'!$A$2:$D$3000,4,FALSE),"-")</f>
        <v>-</v>
      </c>
      <c r="Y57" s="12" t="str">
        <f>IFERROR(VLOOKUP(CONCATENATE($A57,Y$1),'Исх-увл.отчёт'!$A$2:$D$3000,4,FALSE),"-")</f>
        <v>-</v>
      </c>
      <c r="Z57" s="12" t="str">
        <f>IFERROR(VLOOKUP(CONCATENATE($A57,Z$1),'Исх-увл.отчёт'!$A$2:$D$3000,4,FALSE),"-")</f>
        <v>-</v>
      </c>
      <c r="AA57" s="12" t="str">
        <f>IFERROR(VLOOKUP(CONCATENATE($A57,AA$1),'Исх-увл.отчёт'!$A$2:$D$3000,4,FALSE),"-")</f>
        <v>-</v>
      </c>
      <c r="AB57" s="12" t="str">
        <f>IFERROR(VLOOKUP(CONCATENATE($A57,AB$1),'Исх-увл.отчёт'!$A$2:$D$3000,4,FALSE),"-")</f>
        <v>-</v>
      </c>
      <c r="AC57" s="12" t="str">
        <f>IFERROR(VLOOKUP(CONCATENATE($A57,AC$1),'Исх-увл.отчёт'!$A$2:$D$3000,4,FALSE),"-")</f>
        <v>-</v>
      </c>
      <c r="AD57" s="12" t="str">
        <f>IFERROR(VLOOKUP(CONCATENATE($A57,AD$1),'Исх-увл.отчёт'!$A$2:$D$3000,4,FALSE),"-")</f>
        <v>-</v>
      </c>
      <c r="AE57" s="12" t="str">
        <f>IFERROR(VLOOKUP(CONCATENATE($A57,AE$1),'Исх-увл.отчёт'!$A$2:$D$3000,4,FALSE),"-")</f>
        <v>-</v>
      </c>
      <c r="AF57" s="12" t="str">
        <f>IFERROR(VLOOKUP(CONCATENATE($A57,AF$1),'Исх-увл.отчёт'!$A$2:$D$3000,4,FALSE),"-")</f>
        <v>-</v>
      </c>
      <c r="AG57" s="12" t="str">
        <f>IFERROR(VLOOKUP(CONCATENATE($A57,AG$1),'Исх-увл.отчёт'!$A$2:$D$3000,4,FALSE),"-")</f>
        <v>-</v>
      </c>
      <c r="AH57" s="12" t="str">
        <f>IFERROR(VLOOKUP(CONCATENATE($A57,AH$1),'Исх-увл.отчёт'!$A$2:$D$3000,4,FALSE),"-")</f>
        <v>-</v>
      </c>
      <c r="AI57" s="12" t="str">
        <f>IFERROR(VLOOKUP(CONCATENATE($A57,AI$1),'Исх-увл.отчёт'!$A$2:$D$3000,4,FALSE),"-")</f>
        <v>-</v>
      </c>
      <c r="AJ57" s="12" t="str">
        <f>IFERROR(VLOOKUP(CONCATENATE($A57,AJ$1),'Исх-увл.отчёт'!$A$2:$D$3000,4,FALSE),"-")</f>
        <v>-</v>
      </c>
      <c r="AK57" s="12">
        <f>IFERROR(VLOOKUP(CONCATENATE($A57,AK$1),'Исх-увл.отчёт'!$A$2:$D$3000,4,FALSE),"-")</f>
        <v>12</v>
      </c>
      <c r="AL57" s="12" t="str">
        <f>IFERROR(VLOOKUP(CONCATENATE($A57,AL$1),'Исх-увл.отчёт'!$A$2:$D$3000,4,FALSE),"-")</f>
        <v>-</v>
      </c>
      <c r="AM57" s="12" t="str">
        <f>IFERROR(VLOOKUP(CONCATENATE($A57,AM$1),'Исх-увл.отчёт'!$A$2:$D$3000,4,FALSE),"-")</f>
        <v>-</v>
      </c>
      <c r="AN57" s="12" t="str">
        <f>IFERROR(VLOOKUP(CONCATENATE($A57,AN$1),'Исх-увл.отчёт'!$A$2:$D$3000,4,FALSE),"-")</f>
        <v>-</v>
      </c>
      <c r="AO57" s="12" t="str">
        <f>IFERROR(VLOOKUP(CONCATENATE($A57,AO$1),'Исх-увл.отчёт'!$A$2:$D$3000,4,FALSE),"-")</f>
        <v>-</v>
      </c>
      <c r="AP57" s="13">
        <f t="shared" si="0"/>
        <v>6</v>
      </c>
      <c r="AQ57" s="88">
        <f t="shared" si="1"/>
        <v>9</v>
      </c>
      <c r="AR57" s="12"/>
    </row>
    <row r="58" spans="1:44">
      <c r="A58" s="41">
        <f t="shared" si="2"/>
        <v>56</v>
      </c>
      <c r="B58" s="12" t="str">
        <f>IFERROR(VLOOKUP(CONCATENATE($A58,B$1),'Исх-увл.отчёт'!$A$2:$D$3000,4,FALSE),"-")</f>
        <v>-</v>
      </c>
      <c r="C58" s="12" t="str">
        <f>IFERROR(VLOOKUP(CONCATENATE($A58,C$1),'Исх-увл.отчёт'!$A$2:$D$3000,4,FALSE),"-")</f>
        <v>-</v>
      </c>
      <c r="D58" s="12" t="str">
        <f>IFERROR(VLOOKUP(CONCATENATE($A58,D$1),'Исх-увл.отчёт'!$A$2:$D$3000,4,FALSE),"-")</f>
        <v>-</v>
      </c>
      <c r="E58" s="12" t="str">
        <f>IFERROR(VLOOKUP(CONCATENATE($A58,E$1),'Исх-увл.отчёт'!$A$2:$D$3000,4,FALSE),"-")</f>
        <v>-</v>
      </c>
      <c r="F58" s="12">
        <f>IFERROR(VLOOKUP(CONCATENATE($A58,F$1),'Исх-увл.отчёт'!$A$2:$D$3000,4,FALSE),"-")</f>
        <v>7</v>
      </c>
      <c r="G58" s="12" t="str">
        <f>IFERROR(VLOOKUP(CONCATENATE($A58,G$1),'Исх-увл.отчёт'!$A$2:$D$3000,4,FALSE),"-")</f>
        <v>-</v>
      </c>
      <c r="H58" s="12" t="str">
        <f>IFERROR(VLOOKUP(CONCATENATE($A58,H$1),'Исх-увл.отчёт'!$A$2:$D$3000,4,FALSE),"-")</f>
        <v>-</v>
      </c>
      <c r="I58" s="12" t="str">
        <f>IFERROR(VLOOKUP(CONCATENATE($A58,I$1),'Исх-увл.отчёт'!$A$2:$D$3000,4,FALSE),"-")</f>
        <v>-</v>
      </c>
      <c r="J58" s="12" t="str">
        <f>IFERROR(VLOOKUP(CONCATENATE($A58,J$1),'Исх-увл.отчёт'!$A$2:$D$3000,4,FALSE),"-")</f>
        <v>-</v>
      </c>
      <c r="K58" s="12" t="str">
        <f>IFERROR(VLOOKUP(CONCATENATE($A58,K$1),'Исх-увл.отчёт'!$A$2:$D$3000,4,FALSE),"-")</f>
        <v>-</v>
      </c>
      <c r="L58" s="12">
        <f>IFERROR(VLOOKUP(CONCATENATE($A58,L$1),'Исх-увл.отчёт'!$A$2:$D$3000,4,FALSE),"-")</f>
        <v>10</v>
      </c>
      <c r="M58" s="12" t="str">
        <f>IFERROR(VLOOKUP(CONCATENATE($A58,M$1),'Исх-увл.отчёт'!$A$2:$D$3000,4,FALSE),"-")</f>
        <v>-</v>
      </c>
      <c r="N58" s="12" t="str">
        <f>IFERROR(VLOOKUP(CONCATENATE($A58,N$1),'Исх-увл.отчёт'!$A$2:$D$3000,4,FALSE),"-")</f>
        <v>-</v>
      </c>
      <c r="O58" s="12" t="str">
        <f>IFERROR(VLOOKUP(CONCATENATE($A58,O$1),'Исх-увл.отчёт'!$A$2:$D$3000,4,FALSE),"-")</f>
        <v>-</v>
      </c>
      <c r="P58" s="12" t="str">
        <f>IFERROR(VLOOKUP(CONCATENATE($A58,P$1),'Исх-увл.отчёт'!$A$2:$D$3000,4,FALSE),"-")</f>
        <v>-</v>
      </c>
      <c r="Q58" s="12">
        <f>IFERROR(VLOOKUP(CONCATENATE($A58,Q$1),'Исх-увл.отчёт'!$A$2:$D$3000,4,FALSE),"-")</f>
        <v>9</v>
      </c>
      <c r="R58" s="12" t="str">
        <f>IFERROR(VLOOKUP(CONCATENATE($A58,R$1),'Исх-увл.отчёт'!$A$2:$D$3000,4,FALSE),"-")</f>
        <v>-</v>
      </c>
      <c r="S58" s="12" t="str">
        <f>IFERROR(VLOOKUP(CONCATENATE($A58,S$1),'Исх-увл.отчёт'!$A$2:$D$3000,4,FALSE),"-")</f>
        <v>-</v>
      </c>
      <c r="T58" s="12" t="str">
        <f>IFERROR(VLOOKUP(CONCATENATE($A58,T$1),'Исх-увл.отчёт'!$A$2:$D$3000,4,FALSE),"-")</f>
        <v>-</v>
      </c>
      <c r="U58" s="12" t="str">
        <f>IFERROR(VLOOKUP(CONCATENATE($A58,U$1),'Исх-увл.отчёт'!$A$2:$D$3000,4,FALSE),"-")</f>
        <v>-</v>
      </c>
      <c r="V58" s="12" t="str">
        <f>IFERROR(VLOOKUP(CONCATENATE($A58,V$1),'Исх-увл.отчёт'!$A$2:$D$3000,4,FALSE),"-")</f>
        <v>-</v>
      </c>
      <c r="W58" s="12" t="str">
        <f>IFERROR(VLOOKUP(CONCATENATE($A58,W$1),'Исх-увл.отчёт'!$A$2:$D$3000,4,FALSE),"-")</f>
        <v>-</v>
      </c>
      <c r="X58" s="12" t="str">
        <f>IFERROR(VLOOKUP(CONCATENATE($A58,X$1),'Исх-увл.отчёт'!$A$2:$D$3000,4,FALSE),"-")</f>
        <v>-</v>
      </c>
      <c r="Y58" s="12" t="str">
        <f>IFERROR(VLOOKUP(CONCATENATE($A58,Y$1),'Исх-увл.отчёт'!$A$2:$D$3000,4,FALSE),"-")</f>
        <v>-</v>
      </c>
      <c r="Z58" s="12" t="str">
        <f>IFERROR(VLOOKUP(CONCATENATE($A58,Z$1),'Исх-увл.отчёт'!$A$2:$D$3000,4,FALSE),"-")</f>
        <v>-</v>
      </c>
      <c r="AA58" s="12" t="str">
        <f>IFERROR(VLOOKUP(CONCATENATE($A58,AA$1),'Исх-увл.отчёт'!$A$2:$D$3000,4,FALSE),"-")</f>
        <v>-</v>
      </c>
      <c r="AB58" s="12" t="str">
        <f>IFERROR(VLOOKUP(CONCATENATE($A58,AB$1),'Исх-увл.отчёт'!$A$2:$D$3000,4,FALSE),"-")</f>
        <v>-</v>
      </c>
      <c r="AC58" s="12" t="str">
        <f>IFERROR(VLOOKUP(CONCATENATE($A58,AC$1),'Исх-увл.отчёт'!$A$2:$D$3000,4,FALSE),"-")</f>
        <v>-</v>
      </c>
      <c r="AD58" s="12" t="str">
        <f>IFERROR(VLOOKUP(CONCATENATE($A58,AD$1),'Исх-увл.отчёт'!$A$2:$D$3000,4,FALSE),"-")</f>
        <v>-</v>
      </c>
      <c r="AE58" s="12" t="str">
        <f>IFERROR(VLOOKUP(CONCATENATE($A58,AE$1),'Исх-увл.отчёт'!$A$2:$D$3000,4,FALSE),"-")</f>
        <v>-</v>
      </c>
      <c r="AF58" s="12" t="str">
        <f>IFERROR(VLOOKUP(CONCATENATE($A58,AF$1),'Исх-увл.отчёт'!$A$2:$D$3000,4,FALSE),"-")</f>
        <v>-</v>
      </c>
      <c r="AG58" s="12" t="str">
        <f>IFERROR(VLOOKUP(CONCATENATE($A58,AG$1),'Исх-увл.отчёт'!$A$2:$D$3000,4,FALSE),"-")</f>
        <v>-</v>
      </c>
      <c r="AH58" s="12" t="str">
        <f>IFERROR(VLOOKUP(CONCATENATE($A58,AH$1),'Исх-увл.отчёт'!$A$2:$D$3000,4,FALSE),"-")</f>
        <v>-</v>
      </c>
      <c r="AI58" s="12" t="str">
        <f>IFERROR(VLOOKUP(CONCATENATE($A58,AI$1),'Исх-увл.отчёт'!$A$2:$D$3000,4,FALSE),"-")</f>
        <v>-</v>
      </c>
      <c r="AJ58" s="12" t="str">
        <f>IFERROR(VLOOKUP(CONCATENATE($A58,AJ$1),'Исх-увл.отчёт'!$A$2:$D$3000,4,FALSE),"-")</f>
        <v>-</v>
      </c>
      <c r="AK58" s="12">
        <f>IFERROR(VLOOKUP(CONCATENATE($A58,AK$1),'Исх-увл.отчёт'!$A$2:$D$3000,4,FALSE),"-")</f>
        <v>12</v>
      </c>
      <c r="AL58" s="12" t="str">
        <f>IFERROR(VLOOKUP(CONCATENATE($A58,AL$1),'Исх-увл.отчёт'!$A$2:$D$3000,4,FALSE),"-")</f>
        <v>-</v>
      </c>
      <c r="AM58" s="12" t="str">
        <f>IFERROR(VLOOKUP(CONCATENATE($A58,AM$1),'Исх-увл.отчёт'!$A$2:$D$3000,4,FALSE),"-")</f>
        <v>-</v>
      </c>
      <c r="AN58" s="12" t="str">
        <f>IFERROR(VLOOKUP(CONCATENATE($A58,AN$1),'Исх-увл.отчёт'!$A$2:$D$3000,4,FALSE),"-")</f>
        <v>-</v>
      </c>
      <c r="AO58" s="12" t="str">
        <f>IFERROR(VLOOKUP(CONCATENATE($A58,AO$1),'Исх-увл.отчёт'!$A$2:$D$3000,4,FALSE),"-")</f>
        <v>-</v>
      </c>
      <c r="AP58" s="13">
        <f t="shared" si="0"/>
        <v>4</v>
      </c>
      <c r="AQ58" s="88">
        <f t="shared" si="1"/>
        <v>9.5</v>
      </c>
      <c r="AR58" s="12"/>
    </row>
    <row r="59" spans="1:44">
      <c r="A59" s="41">
        <f t="shared" si="2"/>
        <v>57</v>
      </c>
      <c r="B59" s="12" t="str">
        <f>IFERROR(VLOOKUP(CONCATENATE($A59,B$1),'Исх-увл.отчёт'!$A$2:$D$3000,4,FALSE),"-")</f>
        <v>-</v>
      </c>
      <c r="C59" s="12" t="str">
        <f>IFERROR(VLOOKUP(CONCATENATE($A59,C$1),'Исх-увл.отчёт'!$A$2:$D$3000,4,FALSE),"-")</f>
        <v>-</v>
      </c>
      <c r="D59" s="12" t="str">
        <f>IFERROR(VLOOKUP(CONCATENATE($A59,D$1),'Исх-увл.отчёт'!$A$2:$D$3000,4,FALSE),"-")</f>
        <v>-</v>
      </c>
      <c r="E59" s="12" t="str">
        <f>IFERROR(VLOOKUP(CONCATENATE($A59,E$1),'Исх-увл.отчёт'!$A$2:$D$3000,4,FALSE),"-")</f>
        <v>-</v>
      </c>
      <c r="F59" s="12">
        <f>IFERROR(VLOOKUP(CONCATENATE($A59,F$1),'Исх-увл.отчёт'!$A$2:$D$3000,4,FALSE),"-")</f>
        <v>7</v>
      </c>
      <c r="G59" s="12" t="str">
        <f>IFERROR(VLOOKUP(CONCATENATE($A59,G$1),'Исх-увл.отчёт'!$A$2:$D$3000,4,FALSE),"-")</f>
        <v>-</v>
      </c>
      <c r="H59" s="12" t="str">
        <f>IFERROR(VLOOKUP(CONCATENATE($A59,H$1),'Исх-увл.отчёт'!$A$2:$D$3000,4,FALSE),"-")</f>
        <v>-</v>
      </c>
      <c r="I59" s="12" t="str">
        <f>IFERROR(VLOOKUP(CONCATENATE($A59,I$1),'Исх-увл.отчёт'!$A$2:$D$3000,4,FALSE),"-")</f>
        <v>-</v>
      </c>
      <c r="J59" s="12" t="str">
        <f>IFERROR(VLOOKUP(CONCATENATE($A59,J$1),'Исх-увл.отчёт'!$A$2:$D$3000,4,FALSE),"-")</f>
        <v>-</v>
      </c>
      <c r="K59" s="12" t="str">
        <f>IFERROR(VLOOKUP(CONCATENATE($A59,K$1),'Исх-увл.отчёт'!$A$2:$D$3000,4,FALSE),"-")</f>
        <v>-</v>
      </c>
      <c r="L59" s="12">
        <f>IFERROR(VLOOKUP(CONCATENATE($A59,L$1),'Исх-увл.отчёт'!$A$2:$D$3000,4,FALSE),"-")</f>
        <v>6</v>
      </c>
      <c r="M59" s="12" t="str">
        <f>IFERROR(VLOOKUP(CONCATENATE($A59,M$1),'Исх-увл.отчёт'!$A$2:$D$3000,4,FALSE),"-")</f>
        <v>-</v>
      </c>
      <c r="N59" s="12" t="str">
        <f>IFERROR(VLOOKUP(CONCATENATE($A59,N$1),'Исх-увл.отчёт'!$A$2:$D$3000,4,FALSE),"-")</f>
        <v>-</v>
      </c>
      <c r="O59" s="12" t="str">
        <f>IFERROR(VLOOKUP(CONCATENATE($A59,O$1),'Исх-увл.отчёт'!$A$2:$D$3000,4,FALSE),"-")</f>
        <v>-</v>
      </c>
      <c r="P59" s="12" t="str">
        <f>IFERROR(VLOOKUP(CONCATENATE($A59,P$1),'Исх-увл.отчёт'!$A$2:$D$3000,4,FALSE),"-")</f>
        <v>-</v>
      </c>
      <c r="Q59" s="12" t="str">
        <f>IFERROR(VLOOKUP(CONCATENATE($A59,Q$1),'Исх-увл.отчёт'!$A$2:$D$3000,4,FALSE),"-")</f>
        <v>-</v>
      </c>
      <c r="R59" s="12" t="str">
        <f>IFERROR(VLOOKUP(CONCATENATE($A59,R$1),'Исх-увл.отчёт'!$A$2:$D$3000,4,FALSE),"-")</f>
        <v>-</v>
      </c>
      <c r="S59" s="12" t="str">
        <f>IFERROR(VLOOKUP(CONCATENATE($A59,S$1),'Исх-увл.отчёт'!$A$2:$D$3000,4,FALSE),"-")</f>
        <v>-</v>
      </c>
      <c r="T59" s="12" t="str">
        <f>IFERROR(VLOOKUP(CONCATENATE($A59,T$1),'Исх-увл.отчёт'!$A$2:$D$3000,4,FALSE),"-")</f>
        <v>-</v>
      </c>
      <c r="U59" s="12" t="str">
        <f>IFERROR(VLOOKUP(CONCATENATE($A59,U$1),'Исх-увл.отчёт'!$A$2:$D$3000,4,FALSE),"-")</f>
        <v>-</v>
      </c>
      <c r="V59" s="12" t="str">
        <f>IFERROR(VLOOKUP(CONCATENATE($A59,V$1),'Исх-увл.отчёт'!$A$2:$D$3000,4,FALSE),"-")</f>
        <v>-</v>
      </c>
      <c r="W59" s="12" t="str">
        <f>IFERROR(VLOOKUP(CONCATENATE($A59,W$1),'Исх-увл.отчёт'!$A$2:$D$3000,4,FALSE),"-")</f>
        <v>-</v>
      </c>
      <c r="X59" s="12" t="str">
        <f>IFERROR(VLOOKUP(CONCATENATE($A59,X$1),'Исх-увл.отчёт'!$A$2:$D$3000,4,FALSE),"-")</f>
        <v>-</v>
      </c>
      <c r="Y59" s="12" t="str">
        <f>IFERROR(VLOOKUP(CONCATENATE($A59,Y$1),'Исх-увл.отчёт'!$A$2:$D$3000,4,FALSE),"-")</f>
        <v>-</v>
      </c>
      <c r="Z59" s="12" t="str">
        <f>IFERROR(VLOOKUP(CONCATENATE($A59,Z$1),'Исх-увл.отчёт'!$A$2:$D$3000,4,FALSE),"-")</f>
        <v>-</v>
      </c>
      <c r="AA59" s="12" t="str">
        <f>IFERROR(VLOOKUP(CONCATENATE($A59,AA$1),'Исх-увл.отчёт'!$A$2:$D$3000,4,FALSE),"-")</f>
        <v>-</v>
      </c>
      <c r="AB59" s="12" t="str">
        <f>IFERROR(VLOOKUP(CONCATENATE($A59,AB$1),'Исх-увл.отчёт'!$A$2:$D$3000,4,FALSE),"-")</f>
        <v>-</v>
      </c>
      <c r="AC59" s="12" t="str">
        <f>IFERROR(VLOOKUP(CONCATENATE($A59,AC$1),'Исх-увл.отчёт'!$A$2:$D$3000,4,FALSE),"-")</f>
        <v>-</v>
      </c>
      <c r="AD59" s="12" t="str">
        <f>IFERROR(VLOOKUP(CONCATENATE($A59,AD$1),'Исх-увл.отчёт'!$A$2:$D$3000,4,FALSE),"-")</f>
        <v>-</v>
      </c>
      <c r="AE59" s="12" t="str">
        <f>IFERROR(VLOOKUP(CONCATENATE($A59,AE$1),'Исх-увл.отчёт'!$A$2:$D$3000,4,FALSE),"-")</f>
        <v>-</v>
      </c>
      <c r="AF59" s="12" t="str">
        <f>IFERROR(VLOOKUP(CONCATENATE($A59,AF$1),'Исх-увл.отчёт'!$A$2:$D$3000,4,FALSE),"-")</f>
        <v>-</v>
      </c>
      <c r="AG59" s="12" t="str">
        <f>IFERROR(VLOOKUP(CONCATENATE($A59,AG$1),'Исх-увл.отчёт'!$A$2:$D$3000,4,FALSE),"-")</f>
        <v>-</v>
      </c>
      <c r="AH59" s="12" t="str">
        <f>IFERROR(VLOOKUP(CONCATENATE($A59,AH$1),'Исх-увл.отчёт'!$A$2:$D$3000,4,FALSE),"-")</f>
        <v>-</v>
      </c>
      <c r="AI59" s="12" t="str">
        <f>IFERROR(VLOOKUP(CONCATENATE($A59,AI$1),'Исх-увл.отчёт'!$A$2:$D$3000,4,FALSE),"-")</f>
        <v>-</v>
      </c>
      <c r="AJ59" s="12" t="str">
        <f>IFERROR(VLOOKUP(CONCATENATE($A59,AJ$1),'Исх-увл.отчёт'!$A$2:$D$3000,4,FALSE),"-")</f>
        <v>-</v>
      </c>
      <c r="AK59" s="12">
        <f>IFERROR(VLOOKUP(CONCATENATE($A59,AK$1),'Исх-увл.отчёт'!$A$2:$D$3000,4,FALSE),"-")</f>
        <v>6</v>
      </c>
      <c r="AL59" s="12" t="str">
        <f>IFERROR(VLOOKUP(CONCATENATE($A59,AL$1),'Исх-увл.отчёт'!$A$2:$D$3000,4,FALSE),"-")</f>
        <v>-</v>
      </c>
      <c r="AM59" s="12" t="str">
        <f>IFERROR(VLOOKUP(CONCATENATE($A59,AM$1),'Исх-увл.отчёт'!$A$2:$D$3000,4,FALSE),"-")</f>
        <v>-</v>
      </c>
      <c r="AN59" s="12" t="str">
        <f>IFERROR(VLOOKUP(CONCATENATE($A59,AN$1),'Исх-увл.отчёт'!$A$2:$D$3000,4,FALSE),"-")</f>
        <v>-</v>
      </c>
      <c r="AO59" s="12" t="str">
        <f>IFERROR(VLOOKUP(CONCATENATE($A59,AO$1),'Исх-увл.отчёт'!$A$2:$D$3000,4,FALSE),"-")</f>
        <v>-</v>
      </c>
      <c r="AP59" s="13">
        <f t="shared" si="0"/>
        <v>3</v>
      </c>
      <c r="AQ59" s="88">
        <f t="shared" si="1"/>
        <v>6.333333333333333</v>
      </c>
      <c r="AR59" s="12"/>
    </row>
    <row r="60" spans="1:44">
      <c r="A60" s="41">
        <f t="shared" si="2"/>
        <v>58</v>
      </c>
      <c r="B60" s="12" t="str">
        <f>IFERROR(VLOOKUP(CONCATENATE($A60,B$1),'Исх-увл.отчёт'!$A$2:$D$3000,4,FALSE),"-")</f>
        <v>-</v>
      </c>
      <c r="C60" s="12" t="str">
        <f>IFERROR(VLOOKUP(CONCATENATE($A60,C$1),'Исх-увл.отчёт'!$A$2:$D$3000,4,FALSE),"-")</f>
        <v>-</v>
      </c>
      <c r="D60" s="12" t="str">
        <f>IFERROR(VLOOKUP(CONCATENATE($A60,D$1),'Исх-увл.отчёт'!$A$2:$D$3000,4,FALSE),"-")</f>
        <v>-</v>
      </c>
      <c r="E60" s="12">
        <f>IFERROR(VLOOKUP(CONCATENATE($A60,E$1),'Исх-увл.отчёт'!$A$2:$D$3000,4,FALSE),"-")</f>
        <v>10</v>
      </c>
      <c r="F60" s="12">
        <f>IFERROR(VLOOKUP(CONCATENATE($A60,F$1),'Исх-увл.отчёт'!$A$2:$D$3000,4,FALSE),"-")</f>
        <v>9</v>
      </c>
      <c r="G60" s="12" t="str">
        <f>IFERROR(VLOOKUP(CONCATENATE($A60,G$1),'Исх-увл.отчёт'!$A$2:$D$3000,4,FALSE),"-")</f>
        <v>-</v>
      </c>
      <c r="H60" s="12" t="str">
        <f>IFERROR(VLOOKUP(CONCATENATE($A60,H$1),'Исх-увл.отчёт'!$A$2:$D$3000,4,FALSE),"-")</f>
        <v>-</v>
      </c>
      <c r="I60" s="12" t="str">
        <f>IFERROR(VLOOKUP(CONCATENATE($A60,I$1),'Исх-увл.отчёт'!$A$2:$D$3000,4,FALSE),"-")</f>
        <v>-</v>
      </c>
      <c r="J60" s="12" t="str">
        <f>IFERROR(VLOOKUP(CONCATENATE($A60,J$1),'Исх-увл.отчёт'!$A$2:$D$3000,4,FALSE),"-")</f>
        <v>-</v>
      </c>
      <c r="K60" s="12" t="str">
        <f>IFERROR(VLOOKUP(CONCATENATE($A60,K$1),'Исх-увл.отчёт'!$A$2:$D$3000,4,FALSE),"-")</f>
        <v>-</v>
      </c>
      <c r="L60" s="12">
        <f>IFERROR(VLOOKUP(CONCATENATE($A60,L$1),'Исх-увл.отчёт'!$A$2:$D$3000,4,FALSE),"-")</f>
        <v>7</v>
      </c>
      <c r="M60" s="12">
        <f>IFERROR(VLOOKUP(CONCATENATE($A60,M$1),'Исх-увл.отчёт'!$A$2:$D$3000,4,FALSE),"-")</f>
        <v>8</v>
      </c>
      <c r="N60" s="12" t="str">
        <f>IFERROR(VLOOKUP(CONCATENATE($A60,N$1),'Исх-увл.отчёт'!$A$2:$D$3000,4,FALSE),"-")</f>
        <v>-</v>
      </c>
      <c r="O60" s="12" t="str">
        <f>IFERROR(VLOOKUP(CONCATENATE($A60,O$1),'Исх-увл.отчёт'!$A$2:$D$3000,4,FALSE),"-")</f>
        <v>-</v>
      </c>
      <c r="P60" s="12" t="str">
        <f>IFERROR(VLOOKUP(CONCATENATE($A60,P$1),'Исх-увл.отчёт'!$A$2:$D$3000,4,FALSE),"-")</f>
        <v>-</v>
      </c>
      <c r="Q60" s="12" t="str">
        <f>IFERROR(VLOOKUP(CONCATENATE($A60,Q$1),'Исх-увл.отчёт'!$A$2:$D$3000,4,FALSE),"-")</f>
        <v>-</v>
      </c>
      <c r="R60" s="12" t="str">
        <f>IFERROR(VLOOKUP(CONCATENATE($A60,R$1),'Исх-увл.отчёт'!$A$2:$D$3000,4,FALSE),"-")</f>
        <v>-</v>
      </c>
      <c r="S60" s="12" t="str">
        <f>IFERROR(VLOOKUP(CONCATENATE($A60,S$1),'Исх-увл.отчёт'!$A$2:$D$3000,4,FALSE),"-")</f>
        <v>-</v>
      </c>
      <c r="T60" s="12" t="str">
        <f>IFERROR(VLOOKUP(CONCATENATE($A60,T$1),'Исх-увл.отчёт'!$A$2:$D$3000,4,FALSE),"-")</f>
        <v>-</v>
      </c>
      <c r="U60" s="12" t="str">
        <f>IFERROR(VLOOKUP(CONCATENATE($A60,U$1),'Исх-увл.отчёт'!$A$2:$D$3000,4,FALSE),"-")</f>
        <v>-</v>
      </c>
      <c r="V60" s="12" t="str">
        <f>IFERROR(VLOOKUP(CONCATENATE($A60,V$1),'Исх-увл.отчёт'!$A$2:$D$3000,4,FALSE),"-")</f>
        <v>-</v>
      </c>
      <c r="W60" s="12" t="str">
        <f>IFERROR(VLOOKUP(CONCATENATE($A60,W$1),'Исх-увл.отчёт'!$A$2:$D$3000,4,FALSE),"-")</f>
        <v>-</v>
      </c>
      <c r="X60" s="12" t="str">
        <f>IFERROR(VLOOKUP(CONCATENATE($A60,X$1),'Исх-увл.отчёт'!$A$2:$D$3000,4,FALSE),"-")</f>
        <v>-</v>
      </c>
      <c r="Y60" s="12" t="str">
        <f>IFERROR(VLOOKUP(CONCATENATE($A60,Y$1),'Исх-увл.отчёт'!$A$2:$D$3000,4,FALSE),"-")</f>
        <v>-</v>
      </c>
      <c r="Z60" s="12" t="str">
        <f>IFERROR(VLOOKUP(CONCATENATE($A60,Z$1),'Исх-увл.отчёт'!$A$2:$D$3000,4,FALSE),"-")</f>
        <v>-</v>
      </c>
      <c r="AA60" s="12" t="str">
        <f>IFERROR(VLOOKUP(CONCATENATE($A60,AA$1),'Исх-увл.отчёт'!$A$2:$D$3000,4,FALSE),"-")</f>
        <v>-</v>
      </c>
      <c r="AB60" s="12" t="str">
        <f>IFERROR(VLOOKUP(CONCATENATE($A60,AB$1),'Исх-увл.отчёт'!$A$2:$D$3000,4,FALSE),"-")</f>
        <v>-</v>
      </c>
      <c r="AC60" s="12" t="str">
        <f>IFERROR(VLOOKUP(CONCATENATE($A60,AC$1),'Исх-увл.отчёт'!$A$2:$D$3000,4,FALSE),"-")</f>
        <v>-</v>
      </c>
      <c r="AD60" s="12" t="str">
        <f>IFERROR(VLOOKUP(CONCATENATE($A60,AD$1),'Исх-увл.отчёт'!$A$2:$D$3000,4,FALSE),"-")</f>
        <v>-</v>
      </c>
      <c r="AE60" s="12" t="str">
        <f>IFERROR(VLOOKUP(CONCATENATE($A60,AE$1),'Исх-увл.отчёт'!$A$2:$D$3000,4,FALSE),"-")</f>
        <v>-</v>
      </c>
      <c r="AF60" s="12" t="str">
        <f>IFERROR(VLOOKUP(CONCATENATE($A60,AF$1),'Исх-увл.отчёт'!$A$2:$D$3000,4,FALSE),"-")</f>
        <v>-</v>
      </c>
      <c r="AG60" s="12" t="str">
        <f>IFERROR(VLOOKUP(CONCATENATE($A60,AG$1),'Исх-увл.отчёт'!$A$2:$D$3000,4,FALSE),"-")</f>
        <v>-</v>
      </c>
      <c r="AH60" s="12" t="str">
        <f>IFERROR(VLOOKUP(CONCATENATE($A60,AH$1),'Исх-увл.отчёт'!$A$2:$D$3000,4,FALSE),"-")</f>
        <v>-</v>
      </c>
      <c r="AI60" s="12" t="str">
        <f>IFERROR(VLOOKUP(CONCATENATE($A60,AI$1),'Исх-увл.отчёт'!$A$2:$D$3000,4,FALSE),"-")</f>
        <v>-</v>
      </c>
      <c r="AJ60" s="12" t="str">
        <f>IFERROR(VLOOKUP(CONCATENATE($A60,AJ$1),'Исх-увл.отчёт'!$A$2:$D$3000,4,FALSE),"-")</f>
        <v>-</v>
      </c>
      <c r="AK60" s="12">
        <f>IFERROR(VLOOKUP(CONCATENATE($A60,AK$1),'Исх-увл.отчёт'!$A$2:$D$3000,4,FALSE),"-")</f>
        <v>10</v>
      </c>
      <c r="AL60" s="12" t="str">
        <f>IFERROR(VLOOKUP(CONCATENATE($A60,AL$1),'Исх-увл.отчёт'!$A$2:$D$3000,4,FALSE),"-")</f>
        <v>-</v>
      </c>
      <c r="AM60" s="12" t="str">
        <f>IFERROR(VLOOKUP(CONCATENATE($A60,AM$1),'Исх-увл.отчёт'!$A$2:$D$3000,4,FALSE),"-")</f>
        <v>-</v>
      </c>
      <c r="AN60" s="12" t="str">
        <f>IFERROR(VLOOKUP(CONCATENATE($A60,AN$1),'Исх-увл.отчёт'!$A$2:$D$3000,4,FALSE),"-")</f>
        <v>-</v>
      </c>
      <c r="AO60" s="12" t="str">
        <f>IFERROR(VLOOKUP(CONCATENATE($A60,AO$1),'Исх-увл.отчёт'!$A$2:$D$3000,4,FALSE),"-")</f>
        <v>-</v>
      </c>
      <c r="AP60" s="13">
        <f t="shared" si="0"/>
        <v>5</v>
      </c>
      <c r="AQ60" s="88">
        <f t="shared" si="1"/>
        <v>8.8000000000000007</v>
      </c>
      <c r="AR60" s="12"/>
    </row>
    <row r="61" spans="1:44">
      <c r="A61" s="41">
        <f t="shared" si="2"/>
        <v>59</v>
      </c>
      <c r="B61" s="12" t="str">
        <f>IFERROR(VLOOKUP(CONCATENATE($A61,B$1),'Исх-увл.отчёт'!$A$2:$D$3000,4,FALSE),"-")</f>
        <v>-</v>
      </c>
      <c r="C61" s="12" t="str">
        <f>IFERROR(VLOOKUP(CONCATENATE($A61,C$1),'Исх-увл.отчёт'!$A$2:$D$3000,4,FALSE),"-")</f>
        <v>-</v>
      </c>
      <c r="D61" s="12" t="str">
        <f>IFERROR(VLOOKUP(CONCATENATE($A61,D$1),'Исх-увл.отчёт'!$A$2:$D$3000,4,FALSE),"-")</f>
        <v>-</v>
      </c>
      <c r="E61" s="12" t="str">
        <f>IFERROR(VLOOKUP(CONCATENATE($A61,E$1),'Исх-увл.отчёт'!$A$2:$D$3000,4,FALSE),"-")</f>
        <v>-</v>
      </c>
      <c r="F61" s="12">
        <f>IFERROR(VLOOKUP(CONCATENATE($A61,F$1),'Исх-увл.отчёт'!$A$2:$D$3000,4,FALSE),"-")</f>
        <v>8</v>
      </c>
      <c r="G61" s="12" t="str">
        <f>IFERROR(VLOOKUP(CONCATENATE($A61,G$1),'Исх-увл.отчёт'!$A$2:$D$3000,4,FALSE),"-")</f>
        <v>-</v>
      </c>
      <c r="H61" s="12" t="str">
        <f>IFERROR(VLOOKUP(CONCATENATE($A61,H$1),'Исх-увл.отчёт'!$A$2:$D$3000,4,FALSE),"-")</f>
        <v>-</v>
      </c>
      <c r="I61" s="12" t="str">
        <f>IFERROR(VLOOKUP(CONCATENATE($A61,I$1),'Исх-увл.отчёт'!$A$2:$D$3000,4,FALSE),"-")</f>
        <v>-</v>
      </c>
      <c r="J61" s="12" t="str">
        <f>IFERROR(VLOOKUP(CONCATENATE($A61,J$1),'Исх-увл.отчёт'!$A$2:$D$3000,4,FALSE),"-")</f>
        <v>-</v>
      </c>
      <c r="K61" s="12" t="str">
        <f>IFERROR(VLOOKUP(CONCATENATE($A61,K$1),'Исх-увл.отчёт'!$A$2:$D$3000,4,FALSE),"-")</f>
        <v>-</v>
      </c>
      <c r="L61" s="12">
        <f>IFERROR(VLOOKUP(CONCATENATE($A61,L$1),'Исх-увл.отчёт'!$A$2:$D$3000,4,FALSE),"-")</f>
        <v>7</v>
      </c>
      <c r="M61" s="12" t="str">
        <f>IFERROR(VLOOKUP(CONCATENATE($A61,M$1),'Исх-увл.отчёт'!$A$2:$D$3000,4,FALSE),"-")</f>
        <v>-</v>
      </c>
      <c r="N61" s="12" t="str">
        <f>IFERROR(VLOOKUP(CONCATENATE($A61,N$1),'Исх-увл.отчёт'!$A$2:$D$3000,4,FALSE),"-")</f>
        <v>-</v>
      </c>
      <c r="O61" s="12" t="str">
        <f>IFERROR(VLOOKUP(CONCATENATE($A61,O$1),'Исх-увл.отчёт'!$A$2:$D$3000,4,FALSE),"-")</f>
        <v>-</v>
      </c>
      <c r="P61" s="12" t="str">
        <f>IFERROR(VLOOKUP(CONCATENATE($A61,P$1),'Исх-увл.отчёт'!$A$2:$D$3000,4,FALSE),"-")</f>
        <v>-</v>
      </c>
      <c r="Q61" s="12" t="str">
        <f>IFERROR(VLOOKUP(CONCATENATE($A61,Q$1),'Исх-увл.отчёт'!$A$2:$D$3000,4,FALSE),"-")</f>
        <v>-</v>
      </c>
      <c r="R61" s="12" t="str">
        <f>IFERROR(VLOOKUP(CONCATENATE($A61,R$1),'Исх-увл.отчёт'!$A$2:$D$3000,4,FALSE),"-")</f>
        <v>-</v>
      </c>
      <c r="S61" s="12" t="str">
        <f>IFERROR(VLOOKUP(CONCATENATE($A61,S$1),'Исх-увл.отчёт'!$A$2:$D$3000,4,FALSE),"-")</f>
        <v>-</v>
      </c>
      <c r="T61" s="12" t="str">
        <f>IFERROR(VLOOKUP(CONCATENATE($A61,T$1),'Исх-увл.отчёт'!$A$2:$D$3000,4,FALSE),"-")</f>
        <v>-</v>
      </c>
      <c r="U61" s="12" t="str">
        <f>IFERROR(VLOOKUP(CONCATENATE($A61,U$1),'Исх-увл.отчёт'!$A$2:$D$3000,4,FALSE),"-")</f>
        <v>-</v>
      </c>
      <c r="V61" s="12" t="str">
        <f>IFERROR(VLOOKUP(CONCATENATE($A61,V$1),'Исх-увл.отчёт'!$A$2:$D$3000,4,FALSE),"-")</f>
        <v>-</v>
      </c>
      <c r="W61" s="12">
        <f>IFERROR(VLOOKUP(CONCATENATE($A61,W$1),'Исх-увл.отчёт'!$A$2:$D$3000,4,FALSE),"-")</f>
        <v>4</v>
      </c>
      <c r="X61" s="12" t="str">
        <f>IFERROR(VLOOKUP(CONCATENATE($A61,X$1),'Исх-увл.отчёт'!$A$2:$D$3000,4,FALSE),"-")</f>
        <v>-</v>
      </c>
      <c r="Y61" s="12" t="str">
        <f>IFERROR(VLOOKUP(CONCATENATE($A61,Y$1),'Исх-увл.отчёт'!$A$2:$D$3000,4,FALSE),"-")</f>
        <v>-</v>
      </c>
      <c r="Z61" s="12" t="str">
        <f>IFERROR(VLOOKUP(CONCATENATE($A61,Z$1),'Исх-увл.отчёт'!$A$2:$D$3000,4,FALSE),"-")</f>
        <v>-</v>
      </c>
      <c r="AA61" s="12" t="str">
        <f>IFERROR(VLOOKUP(CONCATENATE($A61,AA$1),'Исх-увл.отчёт'!$A$2:$D$3000,4,FALSE),"-")</f>
        <v>-</v>
      </c>
      <c r="AB61" s="12" t="str">
        <f>IFERROR(VLOOKUP(CONCATENATE($A61,AB$1),'Исх-увл.отчёт'!$A$2:$D$3000,4,FALSE),"-")</f>
        <v>-</v>
      </c>
      <c r="AC61" s="12" t="str">
        <f>IFERROR(VLOOKUP(CONCATENATE($A61,AC$1),'Исх-увл.отчёт'!$A$2:$D$3000,4,FALSE),"-")</f>
        <v>-</v>
      </c>
      <c r="AD61" s="12" t="str">
        <f>IFERROR(VLOOKUP(CONCATENATE($A61,AD$1),'Исх-увл.отчёт'!$A$2:$D$3000,4,FALSE),"-")</f>
        <v>-</v>
      </c>
      <c r="AE61" s="12" t="str">
        <f>IFERROR(VLOOKUP(CONCATENATE($A61,AE$1),'Исх-увл.отчёт'!$A$2:$D$3000,4,FALSE),"-")</f>
        <v>-</v>
      </c>
      <c r="AF61" s="12" t="str">
        <f>IFERROR(VLOOKUP(CONCATENATE($A61,AF$1),'Исх-увл.отчёт'!$A$2:$D$3000,4,FALSE),"-")</f>
        <v>-</v>
      </c>
      <c r="AG61" s="12" t="str">
        <f>IFERROR(VLOOKUP(CONCATENATE($A61,AG$1),'Исх-увл.отчёт'!$A$2:$D$3000,4,FALSE),"-")</f>
        <v>-</v>
      </c>
      <c r="AH61" s="12" t="str">
        <f>IFERROR(VLOOKUP(CONCATENATE($A61,AH$1),'Исх-увл.отчёт'!$A$2:$D$3000,4,FALSE),"-")</f>
        <v>-</v>
      </c>
      <c r="AI61" s="12" t="str">
        <f>IFERROR(VLOOKUP(CONCATENATE($A61,AI$1),'Исх-увл.отчёт'!$A$2:$D$3000,4,FALSE),"-")</f>
        <v>-</v>
      </c>
      <c r="AJ61" s="12" t="str">
        <f>IFERROR(VLOOKUP(CONCATENATE($A61,AJ$1),'Исх-увл.отчёт'!$A$2:$D$3000,4,FALSE),"-")</f>
        <v>-</v>
      </c>
      <c r="AK61" s="12">
        <f>IFERROR(VLOOKUP(CONCATENATE($A61,AK$1),'Исх-увл.отчёт'!$A$2:$D$3000,4,FALSE),"-")</f>
        <v>11</v>
      </c>
      <c r="AL61" s="12" t="str">
        <f>IFERROR(VLOOKUP(CONCATENATE($A61,AL$1),'Исх-увл.отчёт'!$A$2:$D$3000,4,FALSE),"-")</f>
        <v>-</v>
      </c>
      <c r="AM61" s="12" t="str">
        <f>IFERROR(VLOOKUP(CONCATENATE($A61,AM$1),'Исх-увл.отчёт'!$A$2:$D$3000,4,FALSE),"-")</f>
        <v>-</v>
      </c>
      <c r="AN61" s="12" t="str">
        <f>IFERROR(VLOOKUP(CONCATENATE($A61,AN$1),'Исх-увл.отчёт'!$A$2:$D$3000,4,FALSE),"-")</f>
        <v>-</v>
      </c>
      <c r="AO61" s="12" t="str">
        <f>IFERROR(VLOOKUP(CONCATENATE($A61,AO$1),'Исх-увл.отчёт'!$A$2:$D$3000,4,FALSE),"-")</f>
        <v>-</v>
      </c>
      <c r="AP61" s="13">
        <f t="shared" si="0"/>
        <v>4</v>
      </c>
      <c r="AQ61" s="88">
        <f t="shared" si="1"/>
        <v>7.5</v>
      </c>
      <c r="AR61" s="12"/>
    </row>
    <row r="62" spans="1:44">
      <c r="A62" s="41">
        <f t="shared" si="2"/>
        <v>60</v>
      </c>
      <c r="B62" s="12" t="str">
        <f>IFERROR(VLOOKUP(CONCATENATE($A62,B$1),'Исх-увл.отчёт'!$A$2:$D$3000,4,FALSE),"-")</f>
        <v>-</v>
      </c>
      <c r="C62" s="12" t="str">
        <f>IFERROR(VLOOKUP(CONCATENATE($A62,C$1),'Исх-увл.отчёт'!$A$2:$D$3000,4,FALSE),"-")</f>
        <v>-</v>
      </c>
      <c r="D62" s="12" t="str">
        <f>IFERROR(VLOOKUP(CONCATENATE($A62,D$1),'Исх-увл.отчёт'!$A$2:$D$3000,4,FALSE),"-")</f>
        <v>-</v>
      </c>
      <c r="E62" s="12" t="str">
        <f>IFERROR(VLOOKUP(CONCATENATE($A62,E$1),'Исх-увл.отчёт'!$A$2:$D$3000,4,FALSE),"-")</f>
        <v>-</v>
      </c>
      <c r="F62" s="12" t="str">
        <f>IFERROR(VLOOKUP(CONCATENATE($A62,F$1),'Исх-увл.отчёт'!$A$2:$D$3000,4,FALSE),"-")</f>
        <v>-</v>
      </c>
      <c r="G62" s="12" t="str">
        <f>IFERROR(VLOOKUP(CONCATENATE($A62,G$1),'Исх-увл.отчёт'!$A$2:$D$3000,4,FALSE),"-")</f>
        <v>-</v>
      </c>
      <c r="H62" s="12" t="str">
        <f>IFERROR(VLOOKUP(CONCATENATE($A62,H$1),'Исх-увл.отчёт'!$A$2:$D$3000,4,FALSE),"-")</f>
        <v>-</v>
      </c>
      <c r="I62" s="12" t="str">
        <f>IFERROR(VLOOKUP(CONCATENATE($A62,I$1),'Исх-увл.отчёт'!$A$2:$D$3000,4,FALSE),"-")</f>
        <v>-</v>
      </c>
      <c r="J62" s="12" t="str">
        <f>IFERROR(VLOOKUP(CONCATENATE($A62,J$1),'Исх-увл.отчёт'!$A$2:$D$3000,4,FALSE),"-")</f>
        <v>-</v>
      </c>
      <c r="K62" s="12" t="str">
        <f>IFERROR(VLOOKUP(CONCATENATE($A62,K$1),'Исх-увл.отчёт'!$A$2:$D$3000,4,FALSE),"-")</f>
        <v>-</v>
      </c>
      <c r="L62" s="12" t="str">
        <f>IFERROR(VLOOKUP(CONCATENATE($A62,L$1),'Исх-увл.отчёт'!$A$2:$D$3000,4,FALSE),"-")</f>
        <v>-</v>
      </c>
      <c r="M62" s="12" t="str">
        <f>IFERROR(VLOOKUP(CONCATENATE($A62,M$1),'Исх-увл.отчёт'!$A$2:$D$3000,4,FALSE),"-")</f>
        <v>-</v>
      </c>
      <c r="N62" s="12" t="str">
        <f>IFERROR(VLOOKUP(CONCATENATE($A62,N$1),'Исх-увл.отчёт'!$A$2:$D$3000,4,FALSE),"-")</f>
        <v>-</v>
      </c>
      <c r="O62" s="12" t="str">
        <f>IFERROR(VLOOKUP(CONCATENATE($A62,O$1),'Исх-увл.отчёт'!$A$2:$D$3000,4,FALSE),"-")</f>
        <v>-</v>
      </c>
      <c r="P62" s="12" t="str">
        <f>IFERROR(VLOOKUP(CONCATENATE($A62,P$1),'Исх-увл.отчёт'!$A$2:$D$3000,4,FALSE),"-")</f>
        <v>-</v>
      </c>
      <c r="Q62" s="12" t="str">
        <f>IFERROR(VLOOKUP(CONCATENATE($A62,Q$1),'Исх-увл.отчёт'!$A$2:$D$3000,4,FALSE),"-")</f>
        <v>-</v>
      </c>
      <c r="R62" s="12" t="str">
        <f>IFERROR(VLOOKUP(CONCATENATE($A62,R$1),'Исх-увл.отчёт'!$A$2:$D$3000,4,FALSE),"-")</f>
        <v>-</v>
      </c>
      <c r="S62" s="12" t="str">
        <f>IFERROR(VLOOKUP(CONCATENATE($A62,S$1),'Исх-увл.отчёт'!$A$2:$D$3000,4,FALSE),"-")</f>
        <v>-</v>
      </c>
      <c r="T62" s="12" t="str">
        <f>IFERROR(VLOOKUP(CONCATENATE($A62,T$1),'Исх-увл.отчёт'!$A$2:$D$3000,4,FALSE),"-")</f>
        <v>-</v>
      </c>
      <c r="U62" s="12" t="str">
        <f>IFERROR(VLOOKUP(CONCATENATE($A62,U$1),'Исх-увл.отчёт'!$A$2:$D$3000,4,FALSE),"-")</f>
        <v>-</v>
      </c>
      <c r="V62" s="12" t="str">
        <f>IFERROR(VLOOKUP(CONCATENATE($A62,V$1),'Исх-увл.отчёт'!$A$2:$D$3000,4,FALSE),"-")</f>
        <v>-</v>
      </c>
      <c r="W62" s="12" t="str">
        <f>IFERROR(VLOOKUP(CONCATENATE($A62,W$1),'Исх-увл.отчёт'!$A$2:$D$3000,4,FALSE),"-")</f>
        <v>-</v>
      </c>
      <c r="X62" s="12" t="str">
        <f>IFERROR(VLOOKUP(CONCATENATE($A62,X$1),'Исх-увл.отчёт'!$A$2:$D$3000,4,FALSE),"-")</f>
        <v>-</v>
      </c>
      <c r="Y62" s="12" t="str">
        <f>IFERROR(VLOOKUP(CONCATENATE($A62,Y$1),'Исх-увл.отчёт'!$A$2:$D$3000,4,FALSE),"-")</f>
        <v>-</v>
      </c>
      <c r="Z62" s="12" t="str">
        <f>IFERROR(VLOOKUP(CONCATENATE($A62,Z$1),'Исх-увл.отчёт'!$A$2:$D$3000,4,FALSE),"-")</f>
        <v>-</v>
      </c>
      <c r="AA62" s="12" t="str">
        <f>IFERROR(VLOOKUP(CONCATENATE($A62,AA$1),'Исх-увл.отчёт'!$A$2:$D$3000,4,FALSE),"-")</f>
        <v>-</v>
      </c>
      <c r="AB62" s="12" t="str">
        <f>IFERROR(VLOOKUP(CONCATENATE($A62,AB$1),'Исх-увл.отчёт'!$A$2:$D$3000,4,FALSE),"-")</f>
        <v>-</v>
      </c>
      <c r="AC62" s="12" t="str">
        <f>IFERROR(VLOOKUP(CONCATENATE($A62,AC$1),'Исх-увл.отчёт'!$A$2:$D$3000,4,FALSE),"-")</f>
        <v>-</v>
      </c>
      <c r="AD62" s="12" t="str">
        <f>IFERROR(VLOOKUP(CONCATENATE($A62,AD$1),'Исх-увл.отчёт'!$A$2:$D$3000,4,FALSE),"-")</f>
        <v>-</v>
      </c>
      <c r="AE62" s="12" t="str">
        <f>IFERROR(VLOOKUP(CONCATENATE($A62,AE$1),'Исх-увл.отчёт'!$A$2:$D$3000,4,FALSE),"-")</f>
        <v>-</v>
      </c>
      <c r="AF62" s="12" t="str">
        <f>IFERROR(VLOOKUP(CONCATENATE($A62,AF$1),'Исх-увл.отчёт'!$A$2:$D$3000,4,FALSE),"-")</f>
        <v>-</v>
      </c>
      <c r="AG62" s="12" t="str">
        <f>IFERROR(VLOOKUP(CONCATENATE($A62,AG$1),'Исх-увл.отчёт'!$A$2:$D$3000,4,FALSE),"-")</f>
        <v>-</v>
      </c>
      <c r="AH62" s="12" t="str">
        <f>IFERROR(VLOOKUP(CONCATENATE($A62,AH$1),'Исх-увл.отчёт'!$A$2:$D$3000,4,FALSE),"-")</f>
        <v>-</v>
      </c>
      <c r="AI62" s="12" t="str">
        <f>IFERROR(VLOOKUP(CONCATENATE($A62,AI$1),'Исх-увл.отчёт'!$A$2:$D$3000,4,FALSE),"-")</f>
        <v>-</v>
      </c>
      <c r="AJ62" s="12" t="str">
        <f>IFERROR(VLOOKUP(CONCATENATE($A62,AJ$1),'Исх-увл.отчёт'!$A$2:$D$3000,4,FALSE),"-")</f>
        <v>-</v>
      </c>
      <c r="AK62" s="12" t="str">
        <f>IFERROR(VLOOKUP(CONCATENATE($A62,AK$1),'Исх-увл.отчёт'!$A$2:$D$3000,4,FALSE),"-")</f>
        <v>-</v>
      </c>
      <c r="AL62" s="12" t="str">
        <f>IFERROR(VLOOKUP(CONCATENATE($A62,AL$1),'Исх-увл.отчёт'!$A$2:$D$3000,4,FALSE),"-")</f>
        <v>-</v>
      </c>
      <c r="AM62" s="12" t="str">
        <f>IFERROR(VLOOKUP(CONCATENATE($A62,AM$1),'Исх-увл.отчёт'!$A$2:$D$3000,4,FALSE),"-")</f>
        <v>-</v>
      </c>
      <c r="AN62" s="12" t="str">
        <f>IFERROR(VLOOKUP(CONCATENATE($A62,AN$1),'Исх-увл.отчёт'!$A$2:$D$3000,4,FALSE),"-")</f>
        <v>-</v>
      </c>
      <c r="AO62" s="12" t="str">
        <f>IFERROR(VLOOKUP(CONCATENATE($A62,AO$1),'Исх-увл.отчёт'!$A$2:$D$3000,4,FALSE),"-")</f>
        <v>-</v>
      </c>
      <c r="AP62" s="13">
        <f t="shared" si="0"/>
        <v>0</v>
      </c>
      <c r="AQ62" s="88" t="str">
        <f t="shared" si="1"/>
        <v>-</v>
      </c>
      <c r="AR62" s="12"/>
    </row>
    <row r="63" spans="1:44">
      <c r="A63" s="41">
        <f t="shared" si="2"/>
        <v>61</v>
      </c>
      <c r="B63" s="12" t="str">
        <f>IFERROR(VLOOKUP(CONCATENATE($A63,B$1),'Исх-увл.отчёт'!$A$2:$D$3000,4,FALSE),"-")</f>
        <v>-</v>
      </c>
      <c r="C63" s="12" t="str">
        <f>IFERROR(VLOOKUP(CONCATENATE($A63,C$1),'Исх-увл.отчёт'!$A$2:$D$3000,4,FALSE),"-")</f>
        <v>-</v>
      </c>
      <c r="D63" s="12" t="str">
        <f>IFERROR(VLOOKUP(CONCATENATE($A63,D$1),'Исх-увл.отчёт'!$A$2:$D$3000,4,FALSE),"-")</f>
        <v>-</v>
      </c>
      <c r="E63" s="12" t="str">
        <f>IFERROR(VLOOKUP(CONCATENATE($A63,E$1),'Исх-увл.отчёт'!$A$2:$D$3000,4,FALSE),"-")</f>
        <v>-</v>
      </c>
      <c r="F63" s="12" t="str">
        <f>IFERROR(VLOOKUP(CONCATENATE($A63,F$1),'Исх-увл.отчёт'!$A$2:$D$3000,4,FALSE),"-")</f>
        <v>-</v>
      </c>
      <c r="G63" s="12" t="str">
        <f>IFERROR(VLOOKUP(CONCATENATE($A63,G$1),'Исх-увл.отчёт'!$A$2:$D$3000,4,FALSE),"-")</f>
        <v>-</v>
      </c>
      <c r="H63" s="12" t="str">
        <f>IFERROR(VLOOKUP(CONCATENATE($A63,H$1),'Исх-увл.отчёт'!$A$2:$D$3000,4,FALSE),"-")</f>
        <v>-</v>
      </c>
      <c r="I63" s="12" t="str">
        <f>IFERROR(VLOOKUP(CONCATENATE($A63,I$1),'Исх-увл.отчёт'!$A$2:$D$3000,4,FALSE),"-")</f>
        <v>-</v>
      </c>
      <c r="J63" s="12" t="str">
        <f>IFERROR(VLOOKUP(CONCATENATE($A63,J$1),'Исх-увл.отчёт'!$A$2:$D$3000,4,FALSE),"-")</f>
        <v>-</v>
      </c>
      <c r="K63" s="12" t="str">
        <f>IFERROR(VLOOKUP(CONCATENATE($A63,K$1),'Исх-увл.отчёт'!$A$2:$D$3000,4,FALSE),"-")</f>
        <v>-</v>
      </c>
      <c r="L63" s="12" t="str">
        <f>IFERROR(VLOOKUP(CONCATENATE($A63,L$1),'Исх-увл.отчёт'!$A$2:$D$3000,4,FALSE),"-")</f>
        <v>-</v>
      </c>
      <c r="M63" s="12" t="str">
        <f>IFERROR(VLOOKUP(CONCATENATE($A63,M$1),'Исх-увл.отчёт'!$A$2:$D$3000,4,FALSE),"-")</f>
        <v>-</v>
      </c>
      <c r="N63" s="12" t="str">
        <f>IFERROR(VLOOKUP(CONCATENATE($A63,N$1),'Исх-увл.отчёт'!$A$2:$D$3000,4,FALSE),"-")</f>
        <v>-</v>
      </c>
      <c r="O63" s="12" t="str">
        <f>IFERROR(VLOOKUP(CONCATENATE($A63,O$1),'Исх-увл.отчёт'!$A$2:$D$3000,4,FALSE),"-")</f>
        <v>-</v>
      </c>
      <c r="P63" s="12" t="str">
        <f>IFERROR(VLOOKUP(CONCATENATE($A63,P$1),'Исх-увл.отчёт'!$A$2:$D$3000,4,FALSE),"-")</f>
        <v>-</v>
      </c>
      <c r="Q63" s="12" t="str">
        <f>IFERROR(VLOOKUP(CONCATENATE($A63,Q$1),'Исх-увл.отчёт'!$A$2:$D$3000,4,FALSE),"-")</f>
        <v>-</v>
      </c>
      <c r="R63" s="12" t="str">
        <f>IFERROR(VLOOKUP(CONCATENATE($A63,R$1),'Исх-увл.отчёт'!$A$2:$D$3000,4,FALSE),"-")</f>
        <v>-</v>
      </c>
      <c r="S63" s="12" t="str">
        <f>IFERROR(VLOOKUP(CONCATENATE($A63,S$1),'Исх-увл.отчёт'!$A$2:$D$3000,4,FALSE),"-")</f>
        <v>-</v>
      </c>
      <c r="T63" s="12" t="str">
        <f>IFERROR(VLOOKUP(CONCATENATE($A63,T$1),'Исх-увл.отчёт'!$A$2:$D$3000,4,FALSE),"-")</f>
        <v>-</v>
      </c>
      <c r="U63" s="12" t="str">
        <f>IFERROR(VLOOKUP(CONCATENATE($A63,U$1),'Исх-увл.отчёт'!$A$2:$D$3000,4,FALSE),"-")</f>
        <v>-</v>
      </c>
      <c r="V63" s="12" t="str">
        <f>IFERROR(VLOOKUP(CONCATENATE($A63,V$1),'Исх-увл.отчёт'!$A$2:$D$3000,4,FALSE),"-")</f>
        <v>-</v>
      </c>
      <c r="W63" s="12" t="str">
        <f>IFERROR(VLOOKUP(CONCATENATE($A63,W$1),'Исх-увл.отчёт'!$A$2:$D$3000,4,FALSE),"-")</f>
        <v>-</v>
      </c>
      <c r="X63" s="12" t="str">
        <f>IFERROR(VLOOKUP(CONCATENATE($A63,X$1),'Исх-увл.отчёт'!$A$2:$D$3000,4,FALSE),"-")</f>
        <v>-</v>
      </c>
      <c r="Y63" s="12" t="str">
        <f>IFERROR(VLOOKUP(CONCATENATE($A63,Y$1),'Исх-увл.отчёт'!$A$2:$D$3000,4,FALSE),"-")</f>
        <v>-</v>
      </c>
      <c r="Z63" s="12" t="str">
        <f>IFERROR(VLOOKUP(CONCATENATE($A63,Z$1),'Исх-увл.отчёт'!$A$2:$D$3000,4,FALSE),"-")</f>
        <v>-</v>
      </c>
      <c r="AA63" s="12" t="str">
        <f>IFERROR(VLOOKUP(CONCATENATE($A63,AA$1),'Исх-увл.отчёт'!$A$2:$D$3000,4,FALSE),"-")</f>
        <v>-</v>
      </c>
      <c r="AB63" s="12" t="str">
        <f>IFERROR(VLOOKUP(CONCATENATE($A63,AB$1),'Исх-увл.отчёт'!$A$2:$D$3000,4,FALSE),"-")</f>
        <v>-</v>
      </c>
      <c r="AC63" s="12" t="str">
        <f>IFERROR(VLOOKUP(CONCATENATE($A63,AC$1),'Исх-увл.отчёт'!$A$2:$D$3000,4,FALSE),"-")</f>
        <v>-</v>
      </c>
      <c r="AD63" s="12" t="str">
        <f>IFERROR(VLOOKUP(CONCATENATE($A63,AD$1),'Исх-увл.отчёт'!$A$2:$D$3000,4,FALSE),"-")</f>
        <v>-</v>
      </c>
      <c r="AE63" s="12" t="str">
        <f>IFERROR(VLOOKUP(CONCATENATE($A63,AE$1),'Исх-увл.отчёт'!$A$2:$D$3000,4,FALSE),"-")</f>
        <v>-</v>
      </c>
      <c r="AF63" s="12" t="str">
        <f>IFERROR(VLOOKUP(CONCATENATE($A63,AF$1),'Исх-увл.отчёт'!$A$2:$D$3000,4,FALSE),"-")</f>
        <v>-</v>
      </c>
      <c r="AG63" s="12" t="str">
        <f>IFERROR(VLOOKUP(CONCATENATE($A63,AG$1),'Исх-увл.отчёт'!$A$2:$D$3000,4,FALSE),"-")</f>
        <v>-</v>
      </c>
      <c r="AH63" s="12" t="str">
        <f>IFERROR(VLOOKUP(CONCATENATE($A63,AH$1),'Исх-увл.отчёт'!$A$2:$D$3000,4,FALSE),"-")</f>
        <v>-</v>
      </c>
      <c r="AI63" s="12" t="str">
        <f>IFERROR(VLOOKUP(CONCATENATE($A63,AI$1),'Исх-увл.отчёт'!$A$2:$D$3000,4,FALSE),"-")</f>
        <v>-</v>
      </c>
      <c r="AJ63" s="12" t="str">
        <f>IFERROR(VLOOKUP(CONCATENATE($A63,AJ$1),'Исх-увл.отчёт'!$A$2:$D$3000,4,FALSE),"-")</f>
        <v>-</v>
      </c>
      <c r="AK63" s="12" t="str">
        <f>IFERROR(VLOOKUP(CONCATENATE($A63,AK$1),'Исх-увл.отчёт'!$A$2:$D$3000,4,FALSE),"-")</f>
        <v>-</v>
      </c>
      <c r="AL63" s="12" t="str">
        <f>IFERROR(VLOOKUP(CONCATENATE($A63,AL$1),'Исх-увл.отчёт'!$A$2:$D$3000,4,FALSE),"-")</f>
        <v>-</v>
      </c>
      <c r="AM63" s="12" t="str">
        <f>IFERROR(VLOOKUP(CONCATENATE($A63,AM$1),'Исх-увл.отчёт'!$A$2:$D$3000,4,FALSE),"-")</f>
        <v>-</v>
      </c>
      <c r="AN63" s="12" t="str">
        <f>IFERROR(VLOOKUP(CONCATENATE($A63,AN$1),'Исх-увл.отчёт'!$A$2:$D$3000,4,FALSE),"-")</f>
        <v>-</v>
      </c>
      <c r="AO63" s="12" t="str">
        <f>IFERROR(VLOOKUP(CONCATENATE($A63,AO$1),'Исх-увл.отчёт'!$A$2:$D$3000,4,FALSE),"-")</f>
        <v>-</v>
      </c>
      <c r="AP63" s="13">
        <f t="shared" si="0"/>
        <v>0</v>
      </c>
      <c r="AQ63" s="88" t="str">
        <f t="shared" si="1"/>
        <v>-</v>
      </c>
      <c r="AR63" s="12"/>
    </row>
    <row r="64" spans="1:44">
      <c r="A64" s="41">
        <f t="shared" si="2"/>
        <v>62</v>
      </c>
      <c r="B64" s="12" t="str">
        <f>IFERROR(VLOOKUP(CONCATENATE($A64,B$1),'Исх-увл.отчёт'!$A$2:$D$3000,4,FALSE),"-")</f>
        <v>-</v>
      </c>
      <c r="C64" s="12" t="str">
        <f>IFERROR(VLOOKUP(CONCATENATE($A64,C$1),'Исх-увл.отчёт'!$A$2:$D$3000,4,FALSE),"-")</f>
        <v>-</v>
      </c>
      <c r="D64" s="12" t="str">
        <f>IFERROR(VLOOKUP(CONCATENATE($A64,D$1),'Исх-увл.отчёт'!$A$2:$D$3000,4,FALSE),"-")</f>
        <v>-</v>
      </c>
      <c r="E64" s="12" t="str">
        <f>IFERROR(VLOOKUP(CONCATENATE($A64,E$1),'Исх-увл.отчёт'!$A$2:$D$3000,4,FALSE),"-")</f>
        <v>-</v>
      </c>
      <c r="F64" s="12">
        <f>IFERROR(VLOOKUP(CONCATENATE($A64,F$1),'Исх-увл.отчёт'!$A$2:$D$3000,4,FALSE),"-")</f>
        <v>7</v>
      </c>
      <c r="G64" s="12" t="str">
        <f>IFERROR(VLOOKUP(CONCATENATE($A64,G$1),'Исх-увл.отчёт'!$A$2:$D$3000,4,FALSE),"-")</f>
        <v>-</v>
      </c>
      <c r="H64" s="12" t="str">
        <f>IFERROR(VLOOKUP(CONCATENATE($A64,H$1),'Исх-увл.отчёт'!$A$2:$D$3000,4,FALSE),"-")</f>
        <v>-</v>
      </c>
      <c r="I64" s="12" t="str">
        <f>IFERROR(VLOOKUP(CONCATENATE($A64,I$1),'Исх-увл.отчёт'!$A$2:$D$3000,4,FALSE),"-")</f>
        <v>-</v>
      </c>
      <c r="J64" s="12" t="str">
        <f>IFERROR(VLOOKUP(CONCATENATE($A64,J$1),'Исх-увл.отчёт'!$A$2:$D$3000,4,FALSE),"-")</f>
        <v>-</v>
      </c>
      <c r="K64" s="12" t="str">
        <f>IFERROR(VLOOKUP(CONCATENATE($A64,K$1),'Исх-увл.отчёт'!$A$2:$D$3000,4,FALSE),"-")</f>
        <v>-</v>
      </c>
      <c r="L64" s="12">
        <f>IFERROR(VLOOKUP(CONCATENATE($A64,L$1),'Исх-увл.отчёт'!$A$2:$D$3000,4,FALSE),"-")</f>
        <v>7</v>
      </c>
      <c r="M64" s="12" t="str">
        <f>IFERROR(VLOOKUP(CONCATENATE($A64,M$1),'Исх-увл.отчёт'!$A$2:$D$3000,4,FALSE),"-")</f>
        <v>-</v>
      </c>
      <c r="N64" s="12" t="str">
        <f>IFERROR(VLOOKUP(CONCATENATE($A64,N$1),'Исх-увл.отчёт'!$A$2:$D$3000,4,FALSE),"-")</f>
        <v>-</v>
      </c>
      <c r="O64" s="12" t="str">
        <f>IFERROR(VLOOKUP(CONCATENATE($A64,O$1),'Исх-увл.отчёт'!$A$2:$D$3000,4,FALSE),"-")</f>
        <v>-</v>
      </c>
      <c r="P64" s="12" t="str">
        <f>IFERROR(VLOOKUP(CONCATENATE($A64,P$1),'Исх-увл.отчёт'!$A$2:$D$3000,4,FALSE),"-")</f>
        <v>-</v>
      </c>
      <c r="Q64" s="12" t="str">
        <f>IFERROR(VLOOKUP(CONCATENATE($A64,Q$1),'Исх-увл.отчёт'!$A$2:$D$3000,4,FALSE),"-")</f>
        <v>-</v>
      </c>
      <c r="R64" s="12" t="str">
        <f>IFERROR(VLOOKUP(CONCATENATE($A64,R$1),'Исх-увл.отчёт'!$A$2:$D$3000,4,FALSE),"-")</f>
        <v>-</v>
      </c>
      <c r="S64" s="12" t="str">
        <f>IFERROR(VLOOKUP(CONCATENATE($A64,S$1),'Исх-увл.отчёт'!$A$2:$D$3000,4,FALSE),"-")</f>
        <v>-</v>
      </c>
      <c r="T64" s="12" t="str">
        <f>IFERROR(VLOOKUP(CONCATENATE($A64,T$1),'Исх-увл.отчёт'!$A$2:$D$3000,4,FALSE),"-")</f>
        <v>-</v>
      </c>
      <c r="U64" s="12" t="str">
        <f>IFERROR(VLOOKUP(CONCATENATE($A64,U$1),'Исх-увл.отчёт'!$A$2:$D$3000,4,FALSE),"-")</f>
        <v>-</v>
      </c>
      <c r="V64" s="12" t="str">
        <f>IFERROR(VLOOKUP(CONCATENATE($A64,V$1),'Исх-увл.отчёт'!$A$2:$D$3000,4,FALSE),"-")</f>
        <v>-</v>
      </c>
      <c r="W64" s="12">
        <f>IFERROR(VLOOKUP(CONCATENATE($A64,W$1),'Исх-увл.отчёт'!$A$2:$D$3000,4,FALSE),"-")</f>
        <v>2</v>
      </c>
      <c r="X64" s="12" t="str">
        <f>IFERROR(VLOOKUP(CONCATENATE($A64,X$1),'Исх-увл.отчёт'!$A$2:$D$3000,4,FALSE),"-")</f>
        <v>-</v>
      </c>
      <c r="Y64" s="12" t="str">
        <f>IFERROR(VLOOKUP(CONCATENATE($A64,Y$1),'Исх-увл.отчёт'!$A$2:$D$3000,4,FALSE),"-")</f>
        <v>-</v>
      </c>
      <c r="Z64" s="12" t="str">
        <f>IFERROR(VLOOKUP(CONCATENATE($A64,Z$1),'Исх-увл.отчёт'!$A$2:$D$3000,4,FALSE),"-")</f>
        <v>-</v>
      </c>
      <c r="AA64" s="12" t="str">
        <f>IFERROR(VLOOKUP(CONCATENATE($A64,AA$1),'Исх-увл.отчёт'!$A$2:$D$3000,4,FALSE),"-")</f>
        <v>-</v>
      </c>
      <c r="AB64" s="12" t="str">
        <f>IFERROR(VLOOKUP(CONCATENATE($A64,AB$1),'Исх-увл.отчёт'!$A$2:$D$3000,4,FALSE),"-")</f>
        <v>-</v>
      </c>
      <c r="AC64" s="12" t="str">
        <f>IFERROR(VLOOKUP(CONCATENATE($A64,AC$1),'Исх-увл.отчёт'!$A$2:$D$3000,4,FALSE),"-")</f>
        <v>-</v>
      </c>
      <c r="AD64" s="12" t="str">
        <f>IFERROR(VLOOKUP(CONCATENATE($A64,AD$1),'Исх-увл.отчёт'!$A$2:$D$3000,4,FALSE),"-")</f>
        <v>-</v>
      </c>
      <c r="AE64" s="12" t="str">
        <f>IFERROR(VLOOKUP(CONCATENATE($A64,AE$1),'Исх-увл.отчёт'!$A$2:$D$3000,4,FALSE),"-")</f>
        <v>-</v>
      </c>
      <c r="AF64" s="12" t="str">
        <f>IFERROR(VLOOKUP(CONCATENATE($A64,AF$1),'Исх-увл.отчёт'!$A$2:$D$3000,4,FALSE),"-")</f>
        <v>-</v>
      </c>
      <c r="AG64" s="12" t="str">
        <f>IFERROR(VLOOKUP(CONCATENATE($A64,AG$1),'Исх-увл.отчёт'!$A$2:$D$3000,4,FALSE),"-")</f>
        <v>-</v>
      </c>
      <c r="AH64" s="12" t="str">
        <f>IFERROR(VLOOKUP(CONCATENATE($A64,AH$1),'Исх-увл.отчёт'!$A$2:$D$3000,4,FALSE),"-")</f>
        <v>-</v>
      </c>
      <c r="AI64" s="12" t="str">
        <f>IFERROR(VLOOKUP(CONCATENATE($A64,AI$1),'Исх-увл.отчёт'!$A$2:$D$3000,4,FALSE),"-")</f>
        <v>-</v>
      </c>
      <c r="AJ64" s="12" t="str">
        <f>IFERROR(VLOOKUP(CONCATENATE($A64,AJ$1),'Исх-увл.отчёт'!$A$2:$D$3000,4,FALSE),"-")</f>
        <v>-</v>
      </c>
      <c r="AK64" s="12">
        <f>IFERROR(VLOOKUP(CONCATENATE($A64,AK$1),'Исх-увл.отчёт'!$A$2:$D$3000,4,FALSE),"-")</f>
        <v>8</v>
      </c>
      <c r="AL64" s="12" t="str">
        <f>IFERROR(VLOOKUP(CONCATENATE($A64,AL$1),'Исх-увл.отчёт'!$A$2:$D$3000,4,FALSE),"-")</f>
        <v>-</v>
      </c>
      <c r="AM64" s="12" t="str">
        <f>IFERROR(VLOOKUP(CONCATENATE($A64,AM$1),'Исх-увл.отчёт'!$A$2:$D$3000,4,FALSE),"-")</f>
        <v>-</v>
      </c>
      <c r="AN64" s="12" t="str">
        <f>IFERROR(VLOOKUP(CONCATENATE($A64,AN$1),'Исх-увл.отчёт'!$A$2:$D$3000,4,FALSE),"-")</f>
        <v>-</v>
      </c>
      <c r="AO64" s="12" t="str">
        <f>IFERROR(VLOOKUP(CONCATENATE($A64,AO$1),'Исх-увл.отчёт'!$A$2:$D$3000,4,FALSE),"-")</f>
        <v>-</v>
      </c>
      <c r="AP64" s="13">
        <f t="shared" si="0"/>
        <v>4</v>
      </c>
      <c r="AQ64" s="88">
        <f t="shared" si="1"/>
        <v>6</v>
      </c>
      <c r="AR64" s="12"/>
    </row>
    <row r="65" spans="1:44">
      <c r="A65" s="41">
        <f t="shared" si="2"/>
        <v>63</v>
      </c>
      <c r="B65" s="12" t="str">
        <f>IFERROR(VLOOKUP(CONCATENATE($A65,B$1),'Исх-увл.отчёт'!$A$2:$D$3000,4,FALSE),"-")</f>
        <v>-</v>
      </c>
      <c r="C65" s="12" t="str">
        <f>IFERROR(VLOOKUP(CONCATENATE($A65,C$1),'Исх-увл.отчёт'!$A$2:$D$3000,4,FALSE),"-")</f>
        <v>-</v>
      </c>
      <c r="D65" s="12" t="str">
        <f>IFERROR(VLOOKUP(CONCATENATE($A65,D$1),'Исх-увл.отчёт'!$A$2:$D$3000,4,FALSE),"-")</f>
        <v>-</v>
      </c>
      <c r="E65" s="12" t="str">
        <f>IFERROR(VLOOKUP(CONCATENATE($A65,E$1),'Исх-увл.отчёт'!$A$2:$D$3000,4,FALSE),"-")</f>
        <v>-</v>
      </c>
      <c r="F65" s="12" t="str">
        <f>IFERROR(VLOOKUP(CONCATENATE($A65,F$1),'Исх-увл.отчёт'!$A$2:$D$3000,4,FALSE),"-")</f>
        <v>-</v>
      </c>
      <c r="G65" s="12" t="str">
        <f>IFERROR(VLOOKUP(CONCATENATE($A65,G$1),'Исх-увл.отчёт'!$A$2:$D$3000,4,FALSE),"-")</f>
        <v>-</v>
      </c>
      <c r="H65" s="12" t="str">
        <f>IFERROR(VLOOKUP(CONCATENATE($A65,H$1),'Исх-увл.отчёт'!$A$2:$D$3000,4,FALSE),"-")</f>
        <v>-</v>
      </c>
      <c r="I65" s="12" t="str">
        <f>IFERROR(VLOOKUP(CONCATENATE($A65,I$1),'Исх-увл.отчёт'!$A$2:$D$3000,4,FALSE),"-")</f>
        <v>-</v>
      </c>
      <c r="J65" s="12" t="str">
        <f>IFERROR(VLOOKUP(CONCATENATE($A65,J$1),'Исх-увл.отчёт'!$A$2:$D$3000,4,FALSE),"-")</f>
        <v>-</v>
      </c>
      <c r="K65" s="12" t="str">
        <f>IFERROR(VLOOKUP(CONCATENATE($A65,K$1),'Исх-увл.отчёт'!$A$2:$D$3000,4,FALSE),"-")</f>
        <v>-</v>
      </c>
      <c r="L65" s="12" t="str">
        <f>IFERROR(VLOOKUP(CONCATENATE($A65,L$1),'Исх-увл.отчёт'!$A$2:$D$3000,4,FALSE),"-")</f>
        <v>-</v>
      </c>
      <c r="M65" s="12" t="str">
        <f>IFERROR(VLOOKUP(CONCATENATE($A65,M$1),'Исх-увл.отчёт'!$A$2:$D$3000,4,FALSE),"-")</f>
        <v>-</v>
      </c>
      <c r="N65" s="12" t="str">
        <f>IFERROR(VLOOKUP(CONCATENATE($A65,N$1),'Исх-увл.отчёт'!$A$2:$D$3000,4,FALSE),"-")</f>
        <v>-</v>
      </c>
      <c r="O65" s="12" t="str">
        <f>IFERROR(VLOOKUP(CONCATENATE($A65,O$1),'Исх-увл.отчёт'!$A$2:$D$3000,4,FALSE),"-")</f>
        <v>-</v>
      </c>
      <c r="P65" s="12" t="str">
        <f>IFERROR(VLOOKUP(CONCATENATE($A65,P$1),'Исх-увл.отчёт'!$A$2:$D$3000,4,FALSE),"-")</f>
        <v>-</v>
      </c>
      <c r="Q65" s="12" t="str">
        <f>IFERROR(VLOOKUP(CONCATENATE($A65,Q$1),'Исх-увл.отчёт'!$A$2:$D$3000,4,FALSE),"-")</f>
        <v>-</v>
      </c>
      <c r="R65" s="12" t="str">
        <f>IFERROR(VLOOKUP(CONCATENATE($A65,R$1),'Исх-увл.отчёт'!$A$2:$D$3000,4,FALSE),"-")</f>
        <v>-</v>
      </c>
      <c r="S65" s="12" t="str">
        <f>IFERROR(VLOOKUP(CONCATENATE($A65,S$1),'Исх-увл.отчёт'!$A$2:$D$3000,4,FALSE),"-")</f>
        <v>-</v>
      </c>
      <c r="T65" s="12" t="str">
        <f>IFERROR(VLOOKUP(CONCATENATE($A65,T$1),'Исх-увл.отчёт'!$A$2:$D$3000,4,FALSE),"-")</f>
        <v>-</v>
      </c>
      <c r="U65" s="12" t="str">
        <f>IFERROR(VLOOKUP(CONCATENATE($A65,U$1),'Исх-увл.отчёт'!$A$2:$D$3000,4,FALSE),"-")</f>
        <v>-</v>
      </c>
      <c r="V65" s="12" t="str">
        <f>IFERROR(VLOOKUP(CONCATENATE($A65,V$1),'Исх-увл.отчёт'!$A$2:$D$3000,4,FALSE),"-")</f>
        <v>-</v>
      </c>
      <c r="W65" s="12" t="str">
        <f>IFERROR(VLOOKUP(CONCATENATE($A65,W$1),'Исх-увл.отчёт'!$A$2:$D$3000,4,FALSE),"-")</f>
        <v>-</v>
      </c>
      <c r="X65" s="12" t="str">
        <f>IFERROR(VLOOKUP(CONCATENATE($A65,X$1),'Исх-увл.отчёт'!$A$2:$D$3000,4,FALSE),"-")</f>
        <v>-</v>
      </c>
      <c r="Y65" s="12" t="str">
        <f>IFERROR(VLOOKUP(CONCATENATE($A65,Y$1),'Исх-увл.отчёт'!$A$2:$D$3000,4,FALSE),"-")</f>
        <v>-</v>
      </c>
      <c r="Z65" s="12" t="str">
        <f>IFERROR(VLOOKUP(CONCATENATE($A65,Z$1),'Исх-увл.отчёт'!$A$2:$D$3000,4,FALSE),"-")</f>
        <v>-</v>
      </c>
      <c r="AA65" s="12" t="str">
        <f>IFERROR(VLOOKUP(CONCATENATE($A65,AA$1),'Исх-увл.отчёт'!$A$2:$D$3000,4,FALSE),"-")</f>
        <v>-</v>
      </c>
      <c r="AB65" s="12" t="str">
        <f>IFERROR(VLOOKUP(CONCATENATE($A65,AB$1),'Исх-увл.отчёт'!$A$2:$D$3000,4,FALSE),"-")</f>
        <v>-</v>
      </c>
      <c r="AC65" s="12" t="str">
        <f>IFERROR(VLOOKUP(CONCATENATE($A65,AC$1),'Исх-увл.отчёт'!$A$2:$D$3000,4,FALSE),"-")</f>
        <v>-</v>
      </c>
      <c r="AD65" s="12" t="str">
        <f>IFERROR(VLOOKUP(CONCATENATE($A65,AD$1),'Исх-увл.отчёт'!$A$2:$D$3000,4,FALSE),"-")</f>
        <v>-</v>
      </c>
      <c r="AE65" s="12" t="str">
        <f>IFERROR(VLOOKUP(CONCATENATE($A65,AE$1),'Исх-увл.отчёт'!$A$2:$D$3000,4,FALSE),"-")</f>
        <v>-</v>
      </c>
      <c r="AF65" s="12" t="str">
        <f>IFERROR(VLOOKUP(CONCATENATE($A65,AF$1),'Исх-увл.отчёт'!$A$2:$D$3000,4,FALSE),"-")</f>
        <v>-</v>
      </c>
      <c r="AG65" s="12" t="str">
        <f>IFERROR(VLOOKUP(CONCATENATE($A65,AG$1),'Исх-увл.отчёт'!$A$2:$D$3000,4,FALSE),"-")</f>
        <v>-</v>
      </c>
      <c r="AH65" s="12" t="str">
        <f>IFERROR(VLOOKUP(CONCATENATE($A65,AH$1),'Исх-увл.отчёт'!$A$2:$D$3000,4,FALSE),"-")</f>
        <v>-</v>
      </c>
      <c r="AI65" s="12" t="str">
        <f>IFERROR(VLOOKUP(CONCATENATE($A65,AI$1),'Исх-увл.отчёт'!$A$2:$D$3000,4,FALSE),"-")</f>
        <v>-</v>
      </c>
      <c r="AJ65" s="12" t="str">
        <f>IFERROR(VLOOKUP(CONCATENATE($A65,AJ$1),'Исх-увл.отчёт'!$A$2:$D$3000,4,FALSE),"-")</f>
        <v>-</v>
      </c>
      <c r="AK65" s="12" t="str">
        <f>IFERROR(VLOOKUP(CONCATENATE($A65,AK$1),'Исх-увл.отчёт'!$A$2:$D$3000,4,FALSE),"-")</f>
        <v>-</v>
      </c>
      <c r="AL65" s="12" t="str">
        <f>IFERROR(VLOOKUP(CONCATENATE($A65,AL$1),'Исх-увл.отчёт'!$A$2:$D$3000,4,FALSE),"-")</f>
        <v>-</v>
      </c>
      <c r="AM65" s="12" t="str">
        <f>IFERROR(VLOOKUP(CONCATENATE($A65,AM$1),'Исх-увл.отчёт'!$A$2:$D$3000,4,FALSE),"-")</f>
        <v>-</v>
      </c>
      <c r="AN65" s="12" t="str">
        <f>IFERROR(VLOOKUP(CONCATENATE($A65,AN$1),'Исх-увл.отчёт'!$A$2:$D$3000,4,FALSE),"-")</f>
        <v>-</v>
      </c>
      <c r="AO65" s="12" t="str">
        <f>IFERROR(VLOOKUP(CONCATENATE($A65,AO$1),'Исх-увл.отчёт'!$A$2:$D$3000,4,FALSE),"-")</f>
        <v>-</v>
      </c>
      <c r="AP65" s="13">
        <f t="shared" si="0"/>
        <v>0</v>
      </c>
      <c r="AQ65" s="88" t="str">
        <f t="shared" si="1"/>
        <v>-</v>
      </c>
      <c r="AR65" s="12"/>
    </row>
    <row r="66" spans="1:44">
      <c r="A66" s="41">
        <f t="shared" si="2"/>
        <v>64</v>
      </c>
      <c r="B66" s="12" t="str">
        <f>IFERROR(VLOOKUP(CONCATENATE($A66,B$1),'Исх-увл.отчёт'!$A$2:$D$3000,4,FALSE),"-")</f>
        <v>-</v>
      </c>
      <c r="C66" s="12" t="str">
        <f>IFERROR(VLOOKUP(CONCATENATE($A66,C$1),'Исх-увл.отчёт'!$A$2:$D$3000,4,FALSE),"-")</f>
        <v>-</v>
      </c>
      <c r="D66" s="12" t="str">
        <f>IFERROR(VLOOKUP(CONCATENATE($A66,D$1),'Исх-увл.отчёт'!$A$2:$D$3000,4,FALSE),"-")</f>
        <v>-</v>
      </c>
      <c r="E66" s="12" t="str">
        <f>IFERROR(VLOOKUP(CONCATENATE($A66,E$1),'Исх-увл.отчёт'!$A$2:$D$3000,4,FALSE),"-")</f>
        <v>-</v>
      </c>
      <c r="F66" s="12" t="str">
        <f>IFERROR(VLOOKUP(CONCATENATE($A66,F$1),'Исх-увл.отчёт'!$A$2:$D$3000,4,FALSE),"-")</f>
        <v>-</v>
      </c>
      <c r="G66" s="12" t="str">
        <f>IFERROR(VLOOKUP(CONCATENATE($A66,G$1),'Исх-увл.отчёт'!$A$2:$D$3000,4,FALSE),"-")</f>
        <v>-</v>
      </c>
      <c r="H66" s="12" t="str">
        <f>IFERROR(VLOOKUP(CONCATENATE($A66,H$1),'Исх-увл.отчёт'!$A$2:$D$3000,4,FALSE),"-")</f>
        <v>-</v>
      </c>
      <c r="I66" s="12" t="str">
        <f>IFERROR(VLOOKUP(CONCATENATE($A66,I$1),'Исх-увл.отчёт'!$A$2:$D$3000,4,FALSE),"-")</f>
        <v>-</v>
      </c>
      <c r="J66" s="12" t="str">
        <f>IFERROR(VLOOKUP(CONCATENATE($A66,J$1),'Исх-увл.отчёт'!$A$2:$D$3000,4,FALSE),"-")</f>
        <v>-</v>
      </c>
      <c r="K66" s="12" t="str">
        <f>IFERROR(VLOOKUP(CONCATENATE($A66,K$1),'Исх-увл.отчёт'!$A$2:$D$3000,4,FALSE),"-")</f>
        <v>-</v>
      </c>
      <c r="L66" s="12" t="str">
        <f>IFERROR(VLOOKUP(CONCATENATE($A66,L$1),'Исх-увл.отчёт'!$A$2:$D$3000,4,FALSE),"-")</f>
        <v>-</v>
      </c>
      <c r="M66" s="12" t="str">
        <f>IFERROR(VLOOKUP(CONCATENATE($A66,M$1),'Исх-увл.отчёт'!$A$2:$D$3000,4,FALSE),"-")</f>
        <v>-</v>
      </c>
      <c r="N66" s="12" t="str">
        <f>IFERROR(VLOOKUP(CONCATENATE($A66,N$1),'Исх-увл.отчёт'!$A$2:$D$3000,4,FALSE),"-")</f>
        <v>-</v>
      </c>
      <c r="O66" s="12" t="str">
        <f>IFERROR(VLOOKUP(CONCATENATE($A66,O$1),'Исх-увл.отчёт'!$A$2:$D$3000,4,FALSE),"-")</f>
        <v>-</v>
      </c>
      <c r="P66" s="12" t="str">
        <f>IFERROR(VLOOKUP(CONCATENATE($A66,P$1),'Исх-увл.отчёт'!$A$2:$D$3000,4,FALSE),"-")</f>
        <v>-</v>
      </c>
      <c r="Q66" s="12" t="str">
        <f>IFERROR(VLOOKUP(CONCATENATE($A66,Q$1),'Исх-увл.отчёт'!$A$2:$D$3000,4,FALSE),"-")</f>
        <v>-</v>
      </c>
      <c r="R66" s="12" t="str">
        <f>IFERROR(VLOOKUP(CONCATENATE($A66,R$1),'Исх-увл.отчёт'!$A$2:$D$3000,4,FALSE),"-")</f>
        <v>-</v>
      </c>
      <c r="S66" s="12" t="str">
        <f>IFERROR(VLOOKUP(CONCATENATE($A66,S$1),'Исх-увл.отчёт'!$A$2:$D$3000,4,FALSE),"-")</f>
        <v>-</v>
      </c>
      <c r="T66" s="12" t="str">
        <f>IFERROR(VLOOKUP(CONCATENATE($A66,T$1),'Исх-увл.отчёт'!$A$2:$D$3000,4,FALSE),"-")</f>
        <v>-</v>
      </c>
      <c r="U66" s="12" t="str">
        <f>IFERROR(VLOOKUP(CONCATENATE($A66,U$1),'Исх-увл.отчёт'!$A$2:$D$3000,4,FALSE),"-")</f>
        <v>-</v>
      </c>
      <c r="V66" s="12" t="str">
        <f>IFERROR(VLOOKUP(CONCATENATE($A66,V$1),'Исх-увл.отчёт'!$A$2:$D$3000,4,FALSE),"-")</f>
        <v>-</v>
      </c>
      <c r="W66" s="12" t="str">
        <f>IFERROR(VLOOKUP(CONCATENATE($A66,W$1),'Исх-увл.отчёт'!$A$2:$D$3000,4,FALSE),"-")</f>
        <v>-</v>
      </c>
      <c r="X66" s="12" t="str">
        <f>IFERROR(VLOOKUP(CONCATENATE($A66,X$1),'Исх-увл.отчёт'!$A$2:$D$3000,4,FALSE),"-")</f>
        <v>-</v>
      </c>
      <c r="Y66" s="12" t="str">
        <f>IFERROR(VLOOKUP(CONCATENATE($A66,Y$1),'Исх-увл.отчёт'!$A$2:$D$3000,4,FALSE),"-")</f>
        <v>-</v>
      </c>
      <c r="Z66" s="12" t="str">
        <f>IFERROR(VLOOKUP(CONCATENATE($A66,Z$1),'Исх-увл.отчёт'!$A$2:$D$3000,4,FALSE),"-")</f>
        <v>-</v>
      </c>
      <c r="AA66" s="12" t="str">
        <f>IFERROR(VLOOKUP(CONCATENATE($A66,AA$1),'Исх-увл.отчёт'!$A$2:$D$3000,4,FALSE),"-")</f>
        <v>-</v>
      </c>
      <c r="AB66" s="12" t="str">
        <f>IFERROR(VLOOKUP(CONCATENATE($A66,AB$1),'Исх-увл.отчёт'!$A$2:$D$3000,4,FALSE),"-")</f>
        <v>-</v>
      </c>
      <c r="AC66" s="12" t="str">
        <f>IFERROR(VLOOKUP(CONCATENATE($A66,AC$1),'Исх-увл.отчёт'!$A$2:$D$3000,4,FALSE),"-")</f>
        <v>-</v>
      </c>
      <c r="AD66" s="12" t="str">
        <f>IFERROR(VLOOKUP(CONCATENATE($A66,AD$1),'Исх-увл.отчёт'!$A$2:$D$3000,4,FALSE),"-")</f>
        <v>-</v>
      </c>
      <c r="AE66" s="12" t="str">
        <f>IFERROR(VLOOKUP(CONCATENATE($A66,AE$1),'Исх-увл.отчёт'!$A$2:$D$3000,4,FALSE),"-")</f>
        <v>-</v>
      </c>
      <c r="AF66" s="12" t="str">
        <f>IFERROR(VLOOKUP(CONCATENATE($A66,AF$1),'Исх-увл.отчёт'!$A$2:$D$3000,4,FALSE),"-")</f>
        <v>-</v>
      </c>
      <c r="AG66" s="12" t="str">
        <f>IFERROR(VLOOKUP(CONCATENATE($A66,AG$1),'Исх-увл.отчёт'!$A$2:$D$3000,4,FALSE),"-")</f>
        <v>-</v>
      </c>
      <c r="AH66" s="12" t="str">
        <f>IFERROR(VLOOKUP(CONCATENATE($A66,AH$1),'Исх-увл.отчёт'!$A$2:$D$3000,4,FALSE),"-")</f>
        <v>-</v>
      </c>
      <c r="AI66" s="12" t="str">
        <f>IFERROR(VLOOKUP(CONCATENATE($A66,AI$1),'Исх-увл.отчёт'!$A$2:$D$3000,4,FALSE),"-")</f>
        <v>-</v>
      </c>
      <c r="AJ66" s="12" t="str">
        <f>IFERROR(VLOOKUP(CONCATENATE($A66,AJ$1),'Исх-увл.отчёт'!$A$2:$D$3000,4,FALSE),"-")</f>
        <v>-</v>
      </c>
      <c r="AK66" s="12" t="str">
        <f>IFERROR(VLOOKUP(CONCATENATE($A66,AK$1),'Исх-увл.отчёт'!$A$2:$D$3000,4,FALSE),"-")</f>
        <v>-</v>
      </c>
      <c r="AL66" s="12" t="str">
        <f>IFERROR(VLOOKUP(CONCATENATE($A66,AL$1),'Исх-увл.отчёт'!$A$2:$D$3000,4,FALSE),"-")</f>
        <v>-</v>
      </c>
      <c r="AM66" s="12" t="str">
        <f>IFERROR(VLOOKUP(CONCATENATE($A66,AM$1),'Исх-увл.отчёт'!$A$2:$D$3000,4,FALSE),"-")</f>
        <v>-</v>
      </c>
      <c r="AN66" s="12" t="str">
        <f>IFERROR(VLOOKUP(CONCATENATE($A66,AN$1),'Исх-увл.отчёт'!$A$2:$D$3000,4,FALSE),"-")</f>
        <v>-</v>
      </c>
      <c r="AO66" s="12" t="str">
        <f>IFERROR(VLOOKUP(CONCATENATE($A66,AO$1),'Исх-увл.отчёт'!$A$2:$D$3000,4,FALSE),"-")</f>
        <v>-</v>
      </c>
      <c r="AP66" s="13">
        <f t="shared" si="0"/>
        <v>0</v>
      </c>
      <c r="AQ66" s="88" t="str">
        <f t="shared" si="1"/>
        <v>-</v>
      </c>
      <c r="AR66" s="12"/>
    </row>
    <row r="67" spans="1:44">
      <c r="A67" s="41">
        <f t="shared" si="2"/>
        <v>65</v>
      </c>
      <c r="B67" s="12" t="str">
        <f>IFERROR(VLOOKUP(CONCATENATE($A67,B$1),'Исх-увл.отчёт'!$A$2:$D$3000,4,FALSE),"-")</f>
        <v>-</v>
      </c>
      <c r="C67" s="12" t="str">
        <f>IFERROR(VLOOKUP(CONCATENATE($A67,C$1),'Исх-увл.отчёт'!$A$2:$D$3000,4,FALSE),"-")</f>
        <v>-</v>
      </c>
      <c r="D67" s="12" t="str">
        <f>IFERROR(VLOOKUP(CONCATENATE($A67,D$1),'Исх-увл.отчёт'!$A$2:$D$3000,4,FALSE),"-")</f>
        <v>-</v>
      </c>
      <c r="E67" s="12" t="str">
        <f>IFERROR(VLOOKUP(CONCATENATE($A67,E$1),'Исх-увл.отчёт'!$A$2:$D$3000,4,FALSE),"-")</f>
        <v>-</v>
      </c>
      <c r="F67" s="12" t="str">
        <f>IFERROR(VLOOKUP(CONCATENATE($A67,F$1),'Исх-увл.отчёт'!$A$2:$D$3000,4,FALSE),"-")</f>
        <v>-</v>
      </c>
      <c r="G67" s="12" t="str">
        <f>IFERROR(VLOOKUP(CONCATENATE($A67,G$1),'Исх-увл.отчёт'!$A$2:$D$3000,4,FALSE),"-")</f>
        <v>-</v>
      </c>
      <c r="H67" s="12" t="str">
        <f>IFERROR(VLOOKUP(CONCATENATE($A67,H$1),'Исх-увл.отчёт'!$A$2:$D$3000,4,FALSE),"-")</f>
        <v>-</v>
      </c>
      <c r="I67" s="12" t="str">
        <f>IFERROR(VLOOKUP(CONCATENATE($A67,I$1),'Исх-увл.отчёт'!$A$2:$D$3000,4,FALSE),"-")</f>
        <v>-</v>
      </c>
      <c r="J67" s="12" t="str">
        <f>IFERROR(VLOOKUP(CONCATENATE($A67,J$1),'Исх-увл.отчёт'!$A$2:$D$3000,4,FALSE),"-")</f>
        <v>-</v>
      </c>
      <c r="K67" s="12" t="str">
        <f>IFERROR(VLOOKUP(CONCATENATE($A67,K$1),'Исх-увл.отчёт'!$A$2:$D$3000,4,FALSE),"-")</f>
        <v>-</v>
      </c>
      <c r="L67" s="12" t="str">
        <f>IFERROR(VLOOKUP(CONCATENATE($A67,L$1),'Исх-увл.отчёт'!$A$2:$D$3000,4,FALSE),"-")</f>
        <v>-</v>
      </c>
      <c r="M67" s="12" t="str">
        <f>IFERROR(VLOOKUP(CONCATENATE($A67,M$1),'Исх-увл.отчёт'!$A$2:$D$3000,4,FALSE),"-")</f>
        <v>-</v>
      </c>
      <c r="N67" s="12" t="str">
        <f>IFERROR(VLOOKUP(CONCATENATE($A67,N$1),'Исх-увл.отчёт'!$A$2:$D$3000,4,FALSE),"-")</f>
        <v>-</v>
      </c>
      <c r="O67" s="12" t="str">
        <f>IFERROR(VLOOKUP(CONCATENATE($A67,O$1),'Исх-увл.отчёт'!$A$2:$D$3000,4,FALSE),"-")</f>
        <v>-</v>
      </c>
      <c r="P67" s="12" t="str">
        <f>IFERROR(VLOOKUP(CONCATENATE($A67,P$1),'Исх-увл.отчёт'!$A$2:$D$3000,4,FALSE),"-")</f>
        <v>-</v>
      </c>
      <c r="Q67" s="12" t="str">
        <f>IFERROR(VLOOKUP(CONCATENATE($A67,Q$1),'Исх-увл.отчёт'!$A$2:$D$3000,4,FALSE),"-")</f>
        <v>-</v>
      </c>
      <c r="R67" s="12" t="str">
        <f>IFERROR(VLOOKUP(CONCATENATE($A67,R$1),'Исх-увл.отчёт'!$A$2:$D$3000,4,FALSE),"-")</f>
        <v>-</v>
      </c>
      <c r="S67" s="12" t="str">
        <f>IFERROR(VLOOKUP(CONCATENATE($A67,S$1),'Исх-увл.отчёт'!$A$2:$D$3000,4,FALSE),"-")</f>
        <v>-</v>
      </c>
      <c r="T67" s="12" t="str">
        <f>IFERROR(VLOOKUP(CONCATENATE($A67,T$1),'Исх-увл.отчёт'!$A$2:$D$3000,4,FALSE),"-")</f>
        <v>-</v>
      </c>
      <c r="U67" s="12" t="str">
        <f>IFERROR(VLOOKUP(CONCATENATE($A67,U$1),'Исх-увл.отчёт'!$A$2:$D$3000,4,FALSE),"-")</f>
        <v>-</v>
      </c>
      <c r="V67" s="12" t="str">
        <f>IFERROR(VLOOKUP(CONCATENATE($A67,V$1),'Исх-увл.отчёт'!$A$2:$D$3000,4,FALSE),"-")</f>
        <v>-</v>
      </c>
      <c r="W67" s="12" t="str">
        <f>IFERROR(VLOOKUP(CONCATENATE($A67,W$1),'Исх-увл.отчёт'!$A$2:$D$3000,4,FALSE),"-")</f>
        <v>-</v>
      </c>
      <c r="X67" s="12" t="str">
        <f>IFERROR(VLOOKUP(CONCATENATE($A67,X$1),'Исх-увл.отчёт'!$A$2:$D$3000,4,FALSE),"-")</f>
        <v>-</v>
      </c>
      <c r="Y67" s="12" t="str">
        <f>IFERROR(VLOOKUP(CONCATENATE($A67,Y$1),'Исх-увл.отчёт'!$A$2:$D$3000,4,FALSE),"-")</f>
        <v>-</v>
      </c>
      <c r="Z67" s="12" t="str">
        <f>IFERROR(VLOOKUP(CONCATENATE($A67,Z$1),'Исх-увл.отчёт'!$A$2:$D$3000,4,FALSE),"-")</f>
        <v>-</v>
      </c>
      <c r="AA67" s="12" t="str">
        <f>IFERROR(VLOOKUP(CONCATENATE($A67,AA$1),'Исх-увл.отчёт'!$A$2:$D$3000,4,FALSE),"-")</f>
        <v>-</v>
      </c>
      <c r="AB67" s="12" t="str">
        <f>IFERROR(VLOOKUP(CONCATENATE($A67,AB$1),'Исх-увл.отчёт'!$A$2:$D$3000,4,FALSE),"-")</f>
        <v>-</v>
      </c>
      <c r="AC67" s="12" t="str">
        <f>IFERROR(VLOOKUP(CONCATENATE($A67,AC$1),'Исх-увл.отчёт'!$A$2:$D$3000,4,FALSE),"-")</f>
        <v>-</v>
      </c>
      <c r="AD67" s="12" t="str">
        <f>IFERROR(VLOOKUP(CONCATENATE($A67,AD$1),'Исх-увл.отчёт'!$A$2:$D$3000,4,FALSE),"-")</f>
        <v>-</v>
      </c>
      <c r="AE67" s="12" t="str">
        <f>IFERROR(VLOOKUP(CONCATENATE($A67,AE$1),'Исх-увл.отчёт'!$A$2:$D$3000,4,FALSE),"-")</f>
        <v>-</v>
      </c>
      <c r="AF67" s="12" t="str">
        <f>IFERROR(VLOOKUP(CONCATENATE($A67,AF$1),'Исх-увл.отчёт'!$A$2:$D$3000,4,FALSE),"-")</f>
        <v>-</v>
      </c>
      <c r="AG67" s="12" t="str">
        <f>IFERROR(VLOOKUP(CONCATENATE($A67,AG$1),'Исх-увл.отчёт'!$A$2:$D$3000,4,FALSE),"-")</f>
        <v>-</v>
      </c>
      <c r="AH67" s="12" t="str">
        <f>IFERROR(VLOOKUP(CONCATENATE($A67,AH$1),'Исх-увл.отчёт'!$A$2:$D$3000,4,FALSE),"-")</f>
        <v>-</v>
      </c>
      <c r="AI67" s="12" t="str">
        <f>IFERROR(VLOOKUP(CONCATENATE($A67,AI$1),'Исх-увл.отчёт'!$A$2:$D$3000,4,FALSE),"-")</f>
        <v>-</v>
      </c>
      <c r="AJ67" s="12" t="str">
        <f>IFERROR(VLOOKUP(CONCATENATE($A67,AJ$1),'Исх-увл.отчёт'!$A$2:$D$3000,4,FALSE),"-")</f>
        <v>-</v>
      </c>
      <c r="AK67" s="12" t="str">
        <f>IFERROR(VLOOKUP(CONCATENATE($A67,AK$1),'Исх-увл.отчёт'!$A$2:$D$3000,4,FALSE),"-")</f>
        <v>-</v>
      </c>
      <c r="AL67" s="12" t="str">
        <f>IFERROR(VLOOKUP(CONCATENATE($A67,AL$1),'Исх-увл.отчёт'!$A$2:$D$3000,4,FALSE),"-")</f>
        <v>-</v>
      </c>
      <c r="AM67" s="12" t="str">
        <f>IFERROR(VLOOKUP(CONCATENATE($A67,AM$1),'Исх-увл.отчёт'!$A$2:$D$3000,4,FALSE),"-")</f>
        <v>-</v>
      </c>
      <c r="AN67" s="12" t="str">
        <f>IFERROR(VLOOKUP(CONCATENATE($A67,AN$1),'Исх-увл.отчёт'!$A$2:$D$3000,4,FALSE),"-")</f>
        <v>-</v>
      </c>
      <c r="AO67" s="12" t="str">
        <f>IFERROR(VLOOKUP(CONCATENATE($A67,AO$1),'Исх-увл.отчёт'!$A$2:$D$3000,4,FALSE),"-")</f>
        <v>-</v>
      </c>
      <c r="AP67" s="13">
        <f t="shared" ref="AP67:AP96" si="3">COUNTIF(B67:AO67,"&gt;0")</f>
        <v>0</v>
      </c>
      <c r="AQ67" s="88" t="str">
        <f t="shared" si="1"/>
        <v>-</v>
      </c>
      <c r="AR67" s="12"/>
    </row>
    <row r="68" spans="1:44">
      <c r="A68" s="41">
        <f t="shared" si="2"/>
        <v>66</v>
      </c>
      <c r="B68" s="12" t="str">
        <f>IFERROR(VLOOKUP(CONCATENATE($A68,B$1),'Исх-увл.отчёт'!$A$2:$D$3000,4,FALSE),"-")</f>
        <v>-</v>
      </c>
      <c r="C68" s="12" t="str">
        <f>IFERROR(VLOOKUP(CONCATENATE($A68,C$1),'Исх-увл.отчёт'!$A$2:$D$3000,4,FALSE),"-")</f>
        <v>-</v>
      </c>
      <c r="D68" s="12" t="str">
        <f>IFERROR(VLOOKUP(CONCATENATE($A68,D$1),'Исх-увл.отчёт'!$A$2:$D$3000,4,FALSE),"-")</f>
        <v>-</v>
      </c>
      <c r="E68" s="12">
        <f>IFERROR(VLOOKUP(CONCATENATE($A68,E$1),'Исх-увл.отчёт'!$A$2:$D$3000,4,FALSE),"-")</f>
        <v>11</v>
      </c>
      <c r="F68" s="12">
        <f>IFERROR(VLOOKUP(CONCATENATE($A68,F$1),'Исх-увл.отчёт'!$A$2:$D$3000,4,FALSE),"-")</f>
        <v>8</v>
      </c>
      <c r="G68" s="12" t="str">
        <f>IFERROR(VLOOKUP(CONCATENATE($A68,G$1),'Исх-увл.отчёт'!$A$2:$D$3000,4,FALSE),"-")</f>
        <v>-</v>
      </c>
      <c r="H68" s="12" t="str">
        <f>IFERROR(VLOOKUP(CONCATENATE($A68,H$1),'Исх-увл.отчёт'!$A$2:$D$3000,4,FALSE),"-")</f>
        <v>-</v>
      </c>
      <c r="I68" s="12" t="str">
        <f>IFERROR(VLOOKUP(CONCATENATE($A68,I$1),'Исх-увл.отчёт'!$A$2:$D$3000,4,FALSE),"-")</f>
        <v>-</v>
      </c>
      <c r="J68" s="12" t="str">
        <f>IFERROR(VLOOKUP(CONCATENATE($A68,J$1),'Исх-увл.отчёт'!$A$2:$D$3000,4,FALSE),"-")</f>
        <v>-</v>
      </c>
      <c r="K68" s="12" t="str">
        <f>IFERROR(VLOOKUP(CONCATENATE($A68,K$1),'Исх-увл.отчёт'!$A$2:$D$3000,4,FALSE),"-")</f>
        <v>-</v>
      </c>
      <c r="L68" s="12">
        <f>IFERROR(VLOOKUP(CONCATENATE($A68,L$1),'Исх-увл.отчёт'!$A$2:$D$3000,4,FALSE),"-")</f>
        <v>9</v>
      </c>
      <c r="M68" s="12">
        <f>IFERROR(VLOOKUP(CONCATENATE($A68,M$1),'Исх-увл.отчёт'!$A$2:$D$3000,4,FALSE),"-")</f>
        <v>11</v>
      </c>
      <c r="N68" s="12" t="str">
        <f>IFERROR(VLOOKUP(CONCATENATE($A68,N$1),'Исх-увл.отчёт'!$A$2:$D$3000,4,FALSE),"-")</f>
        <v>-</v>
      </c>
      <c r="O68" s="12" t="str">
        <f>IFERROR(VLOOKUP(CONCATENATE($A68,O$1),'Исх-увл.отчёт'!$A$2:$D$3000,4,FALSE),"-")</f>
        <v>-</v>
      </c>
      <c r="P68" s="12" t="str">
        <f>IFERROR(VLOOKUP(CONCATENATE($A68,P$1),'Исх-увл.отчёт'!$A$2:$D$3000,4,FALSE),"-")</f>
        <v>-</v>
      </c>
      <c r="Q68" s="12">
        <f>IFERROR(VLOOKUP(CONCATENATE($A68,Q$1),'Исх-увл.отчёт'!$A$2:$D$3000,4,FALSE),"-")</f>
        <v>8</v>
      </c>
      <c r="R68" s="12" t="str">
        <f>IFERROR(VLOOKUP(CONCATENATE($A68,R$1),'Исх-увл.отчёт'!$A$2:$D$3000,4,FALSE),"-")</f>
        <v>-</v>
      </c>
      <c r="S68" s="12" t="str">
        <f>IFERROR(VLOOKUP(CONCATENATE($A68,S$1),'Исх-увл.отчёт'!$A$2:$D$3000,4,FALSE),"-")</f>
        <v>-</v>
      </c>
      <c r="T68" s="12" t="str">
        <f>IFERROR(VLOOKUP(CONCATENATE($A68,T$1),'Исх-увл.отчёт'!$A$2:$D$3000,4,FALSE),"-")</f>
        <v>-</v>
      </c>
      <c r="U68" s="12" t="str">
        <f>IFERROR(VLOOKUP(CONCATENATE($A68,U$1),'Исх-увл.отчёт'!$A$2:$D$3000,4,FALSE),"-")</f>
        <v>-</v>
      </c>
      <c r="V68" s="12" t="str">
        <f>IFERROR(VLOOKUP(CONCATENATE($A68,V$1),'Исх-увл.отчёт'!$A$2:$D$3000,4,FALSE),"-")</f>
        <v>-</v>
      </c>
      <c r="W68" s="12" t="str">
        <f>IFERROR(VLOOKUP(CONCATENATE($A68,W$1),'Исх-увл.отчёт'!$A$2:$D$3000,4,FALSE),"-")</f>
        <v>-</v>
      </c>
      <c r="X68" s="12" t="str">
        <f>IFERROR(VLOOKUP(CONCATENATE($A68,X$1),'Исх-увл.отчёт'!$A$2:$D$3000,4,FALSE),"-")</f>
        <v>-</v>
      </c>
      <c r="Y68" s="12" t="str">
        <f>IFERROR(VLOOKUP(CONCATENATE($A68,Y$1),'Исх-увл.отчёт'!$A$2:$D$3000,4,FALSE),"-")</f>
        <v>-</v>
      </c>
      <c r="Z68" s="12">
        <f>IFERROR(VLOOKUP(CONCATENATE($A68,Z$1),'Исх-увл.отчёт'!$A$2:$D$3000,4,FALSE),"-")</f>
        <v>12</v>
      </c>
      <c r="AA68" s="12" t="str">
        <f>IFERROR(VLOOKUP(CONCATENATE($A68,AA$1),'Исх-увл.отчёт'!$A$2:$D$3000,4,FALSE),"-")</f>
        <v>-</v>
      </c>
      <c r="AB68" s="12" t="str">
        <f>IFERROR(VLOOKUP(CONCATENATE($A68,AB$1),'Исх-увл.отчёт'!$A$2:$D$3000,4,FALSE),"-")</f>
        <v>-</v>
      </c>
      <c r="AC68" s="12" t="str">
        <f>IFERROR(VLOOKUP(CONCATENATE($A68,AC$1),'Исх-увл.отчёт'!$A$2:$D$3000,4,FALSE),"-")</f>
        <v>-</v>
      </c>
      <c r="AD68" s="12" t="str">
        <f>IFERROR(VLOOKUP(CONCATENATE($A68,AD$1),'Исх-увл.отчёт'!$A$2:$D$3000,4,FALSE),"-")</f>
        <v>-</v>
      </c>
      <c r="AE68" s="12" t="str">
        <f>IFERROR(VLOOKUP(CONCATENATE($A68,AE$1),'Исх-увл.отчёт'!$A$2:$D$3000,4,FALSE),"-")</f>
        <v>-</v>
      </c>
      <c r="AF68" s="12" t="str">
        <f>IFERROR(VLOOKUP(CONCATENATE($A68,AF$1),'Исх-увл.отчёт'!$A$2:$D$3000,4,FALSE),"-")</f>
        <v>-</v>
      </c>
      <c r="AG68" s="12" t="str">
        <f>IFERROR(VLOOKUP(CONCATENATE($A68,AG$1),'Исх-увл.отчёт'!$A$2:$D$3000,4,FALSE),"-")</f>
        <v>-</v>
      </c>
      <c r="AH68" s="12" t="str">
        <f>IFERROR(VLOOKUP(CONCATENATE($A68,AH$1),'Исх-увл.отчёт'!$A$2:$D$3000,4,FALSE),"-")</f>
        <v>-</v>
      </c>
      <c r="AI68" s="12" t="str">
        <f>IFERROR(VLOOKUP(CONCATENATE($A68,AI$1),'Исх-увл.отчёт'!$A$2:$D$3000,4,FALSE),"-")</f>
        <v>-</v>
      </c>
      <c r="AJ68" s="12" t="str">
        <f>IFERROR(VLOOKUP(CONCATENATE($A68,AJ$1),'Исх-увл.отчёт'!$A$2:$D$3000,4,FALSE),"-")</f>
        <v>-</v>
      </c>
      <c r="AK68" s="12">
        <f>IFERROR(VLOOKUP(CONCATENATE($A68,AK$1),'Исх-увл.отчёт'!$A$2:$D$3000,4,FALSE),"-")</f>
        <v>12</v>
      </c>
      <c r="AL68" s="12" t="str">
        <f>IFERROR(VLOOKUP(CONCATENATE($A68,AL$1),'Исх-увл.отчёт'!$A$2:$D$3000,4,FALSE),"-")</f>
        <v>-</v>
      </c>
      <c r="AM68" s="12" t="str">
        <f>IFERROR(VLOOKUP(CONCATENATE($A68,AM$1),'Исх-увл.отчёт'!$A$2:$D$3000,4,FALSE),"-")</f>
        <v>-</v>
      </c>
      <c r="AN68" s="12" t="str">
        <f>IFERROR(VLOOKUP(CONCATENATE($A68,AN$1),'Исх-увл.отчёт'!$A$2:$D$3000,4,FALSE),"-")</f>
        <v>-</v>
      </c>
      <c r="AO68" s="12" t="str">
        <f>IFERROR(VLOOKUP(CONCATENATE($A68,AO$1),'Исх-увл.отчёт'!$A$2:$D$3000,4,FALSE),"-")</f>
        <v>-</v>
      </c>
      <c r="AP68" s="13">
        <f t="shared" si="3"/>
        <v>7</v>
      </c>
      <c r="AQ68" s="88">
        <f t="shared" ref="AQ68:AQ96" si="4">IFERROR(AVERAGE(B68:AO68),"-")</f>
        <v>10.142857142857142</v>
      </c>
      <c r="AR68" s="12"/>
    </row>
    <row r="69" spans="1:44">
      <c r="A69" s="41">
        <f t="shared" ref="A69:A96" si="5">A68+1</f>
        <v>67</v>
      </c>
      <c r="B69" s="12" t="str">
        <f>IFERROR(VLOOKUP(CONCATENATE($A69,B$1),'Исх-увл.отчёт'!$A$2:$D$3000,4,FALSE),"-")</f>
        <v>-</v>
      </c>
      <c r="C69" s="12" t="str">
        <f>IFERROR(VLOOKUP(CONCATENATE($A69,C$1),'Исх-увл.отчёт'!$A$2:$D$3000,4,FALSE),"-")</f>
        <v>-</v>
      </c>
      <c r="D69" s="12" t="str">
        <f>IFERROR(VLOOKUP(CONCATENATE($A69,D$1),'Исх-увл.отчёт'!$A$2:$D$3000,4,FALSE),"-")</f>
        <v>-</v>
      </c>
      <c r="E69" s="12">
        <f>IFERROR(VLOOKUP(CONCATENATE($A69,E$1),'Исх-увл.отчёт'!$A$2:$D$3000,4,FALSE),"-")</f>
        <v>10</v>
      </c>
      <c r="F69" s="12">
        <f>IFERROR(VLOOKUP(CONCATENATE($A69,F$1),'Исх-увл.отчёт'!$A$2:$D$3000,4,FALSE),"-")</f>
        <v>9</v>
      </c>
      <c r="G69" s="12" t="str">
        <f>IFERROR(VLOOKUP(CONCATENATE($A69,G$1),'Исх-увл.отчёт'!$A$2:$D$3000,4,FALSE),"-")</f>
        <v>-</v>
      </c>
      <c r="H69" s="12" t="str">
        <f>IFERROR(VLOOKUP(CONCATENATE($A69,H$1),'Исх-увл.отчёт'!$A$2:$D$3000,4,FALSE),"-")</f>
        <v>-</v>
      </c>
      <c r="I69" s="12" t="str">
        <f>IFERROR(VLOOKUP(CONCATENATE($A69,I$1),'Исх-увл.отчёт'!$A$2:$D$3000,4,FALSE),"-")</f>
        <v>-</v>
      </c>
      <c r="J69" s="12" t="str">
        <f>IFERROR(VLOOKUP(CONCATENATE($A69,J$1),'Исх-увл.отчёт'!$A$2:$D$3000,4,FALSE),"-")</f>
        <v>-</v>
      </c>
      <c r="K69" s="12" t="str">
        <f>IFERROR(VLOOKUP(CONCATENATE($A69,K$1),'Исх-увл.отчёт'!$A$2:$D$3000,4,FALSE),"-")</f>
        <v>-</v>
      </c>
      <c r="L69" s="12" t="str">
        <f>IFERROR(VLOOKUP(CONCATENATE($A69,L$1),'Исх-увл.отчёт'!$A$2:$D$3000,4,FALSE),"-")</f>
        <v>-</v>
      </c>
      <c r="M69" s="12" t="str">
        <f>IFERROR(VLOOKUP(CONCATENATE($A69,M$1),'Исх-увл.отчёт'!$A$2:$D$3000,4,FALSE),"-")</f>
        <v>-</v>
      </c>
      <c r="N69" s="12" t="str">
        <f>IFERROR(VLOOKUP(CONCATENATE($A69,N$1),'Исх-увл.отчёт'!$A$2:$D$3000,4,FALSE),"-")</f>
        <v>-</v>
      </c>
      <c r="O69" s="12" t="str">
        <f>IFERROR(VLOOKUP(CONCATENATE($A69,O$1),'Исх-увл.отчёт'!$A$2:$D$3000,4,FALSE),"-")</f>
        <v>-</v>
      </c>
      <c r="P69" s="12" t="str">
        <f>IFERROR(VLOOKUP(CONCATENATE($A69,P$1),'Исх-увл.отчёт'!$A$2:$D$3000,4,FALSE),"-")</f>
        <v>-</v>
      </c>
      <c r="Q69" s="12" t="str">
        <f>IFERROR(VLOOKUP(CONCATENATE($A69,Q$1),'Исх-увл.отчёт'!$A$2:$D$3000,4,FALSE),"-")</f>
        <v>-</v>
      </c>
      <c r="R69" s="12" t="str">
        <f>IFERROR(VLOOKUP(CONCATENATE($A69,R$1),'Исх-увл.отчёт'!$A$2:$D$3000,4,FALSE),"-")</f>
        <v>-</v>
      </c>
      <c r="S69" s="12" t="str">
        <f>IFERROR(VLOOKUP(CONCATENATE($A69,S$1),'Исх-увл.отчёт'!$A$2:$D$3000,4,FALSE),"-")</f>
        <v>-</v>
      </c>
      <c r="T69" s="12" t="str">
        <f>IFERROR(VLOOKUP(CONCATENATE($A69,T$1),'Исх-увл.отчёт'!$A$2:$D$3000,4,FALSE),"-")</f>
        <v>-</v>
      </c>
      <c r="U69" s="12" t="str">
        <f>IFERROR(VLOOKUP(CONCATENATE($A69,U$1),'Исх-увл.отчёт'!$A$2:$D$3000,4,FALSE),"-")</f>
        <v>-</v>
      </c>
      <c r="V69" s="12" t="str">
        <f>IFERROR(VLOOKUP(CONCATENATE($A69,V$1),'Исх-увл.отчёт'!$A$2:$D$3000,4,FALSE),"-")</f>
        <v>-</v>
      </c>
      <c r="W69" s="12">
        <f>IFERROR(VLOOKUP(CONCATENATE($A69,W$1),'Исх-увл.отчёт'!$A$2:$D$3000,4,FALSE),"-")</f>
        <v>4</v>
      </c>
      <c r="X69" s="12" t="str">
        <f>IFERROR(VLOOKUP(CONCATENATE($A69,X$1),'Исх-увл.отчёт'!$A$2:$D$3000,4,FALSE),"-")</f>
        <v>-</v>
      </c>
      <c r="Y69" s="12" t="str">
        <f>IFERROR(VLOOKUP(CONCATENATE($A69,Y$1),'Исх-увл.отчёт'!$A$2:$D$3000,4,FALSE),"-")</f>
        <v>-</v>
      </c>
      <c r="Z69" s="12">
        <f>IFERROR(VLOOKUP(CONCATENATE($A69,Z$1),'Исх-увл.отчёт'!$A$2:$D$3000,4,FALSE),"-")</f>
        <v>11</v>
      </c>
      <c r="AA69" s="12" t="str">
        <f>IFERROR(VLOOKUP(CONCATENATE($A69,AA$1),'Исх-увл.отчёт'!$A$2:$D$3000,4,FALSE),"-")</f>
        <v>-</v>
      </c>
      <c r="AB69" s="12" t="str">
        <f>IFERROR(VLOOKUP(CONCATENATE($A69,AB$1),'Исх-увл.отчёт'!$A$2:$D$3000,4,FALSE),"-")</f>
        <v>-</v>
      </c>
      <c r="AC69" s="12" t="str">
        <f>IFERROR(VLOOKUP(CONCATENATE($A69,AC$1),'Исх-увл.отчёт'!$A$2:$D$3000,4,FALSE),"-")</f>
        <v>-</v>
      </c>
      <c r="AD69" s="12" t="str">
        <f>IFERROR(VLOOKUP(CONCATENATE($A69,AD$1),'Исх-увл.отчёт'!$A$2:$D$3000,4,FALSE),"-")</f>
        <v>-</v>
      </c>
      <c r="AE69" s="12" t="str">
        <f>IFERROR(VLOOKUP(CONCATENATE($A69,AE$1),'Исх-увл.отчёт'!$A$2:$D$3000,4,FALSE),"-")</f>
        <v>-</v>
      </c>
      <c r="AF69" s="12" t="str">
        <f>IFERROR(VLOOKUP(CONCATENATE($A69,AF$1),'Исх-увл.отчёт'!$A$2:$D$3000,4,FALSE),"-")</f>
        <v>-</v>
      </c>
      <c r="AG69" s="12" t="str">
        <f>IFERROR(VLOOKUP(CONCATENATE($A69,AG$1),'Исх-увл.отчёт'!$A$2:$D$3000,4,FALSE),"-")</f>
        <v>-</v>
      </c>
      <c r="AH69" s="12" t="str">
        <f>IFERROR(VLOOKUP(CONCATENATE($A69,AH$1),'Исх-увл.отчёт'!$A$2:$D$3000,4,FALSE),"-")</f>
        <v>-</v>
      </c>
      <c r="AI69" s="12" t="str">
        <f>IFERROR(VLOOKUP(CONCATENATE($A69,AI$1),'Исх-увл.отчёт'!$A$2:$D$3000,4,FALSE),"-")</f>
        <v>-</v>
      </c>
      <c r="AJ69" s="12" t="str">
        <f>IFERROR(VLOOKUP(CONCATENATE($A69,AJ$1),'Исх-увл.отчёт'!$A$2:$D$3000,4,FALSE),"-")</f>
        <v>-</v>
      </c>
      <c r="AK69" s="12">
        <f>IFERROR(VLOOKUP(CONCATENATE($A69,AK$1),'Исх-увл.отчёт'!$A$2:$D$3000,4,FALSE),"-")</f>
        <v>12</v>
      </c>
      <c r="AL69" s="12" t="str">
        <f>IFERROR(VLOOKUP(CONCATENATE($A69,AL$1),'Исх-увл.отчёт'!$A$2:$D$3000,4,FALSE),"-")</f>
        <v>-</v>
      </c>
      <c r="AM69" s="12" t="str">
        <f>IFERROR(VLOOKUP(CONCATENATE($A69,AM$1),'Исх-увл.отчёт'!$A$2:$D$3000,4,FALSE),"-")</f>
        <v>-</v>
      </c>
      <c r="AN69" s="12" t="str">
        <f>IFERROR(VLOOKUP(CONCATENATE($A69,AN$1),'Исх-увл.отчёт'!$A$2:$D$3000,4,FALSE),"-")</f>
        <v>-</v>
      </c>
      <c r="AO69" s="12" t="str">
        <f>IFERROR(VLOOKUP(CONCATENATE($A69,AO$1),'Исх-увл.отчёт'!$A$2:$D$3000,4,FALSE),"-")</f>
        <v>-</v>
      </c>
      <c r="AP69" s="13">
        <f t="shared" si="3"/>
        <v>5</v>
      </c>
      <c r="AQ69" s="88">
        <f t="shared" si="4"/>
        <v>9.1999999999999993</v>
      </c>
      <c r="AR69" s="12"/>
    </row>
    <row r="70" spans="1:44">
      <c r="A70" s="41">
        <f t="shared" si="5"/>
        <v>68</v>
      </c>
      <c r="B70" s="12" t="str">
        <f>IFERROR(VLOOKUP(CONCATENATE($A70,B$1),'Исх-увл.отчёт'!$A$2:$D$3000,4,FALSE),"-")</f>
        <v>-</v>
      </c>
      <c r="C70" s="12" t="str">
        <f>IFERROR(VLOOKUP(CONCATENATE($A70,C$1),'Исх-увл.отчёт'!$A$2:$D$3000,4,FALSE),"-")</f>
        <v>-</v>
      </c>
      <c r="D70" s="12" t="str">
        <f>IFERROR(VLOOKUP(CONCATENATE($A70,D$1),'Исх-увл.отчёт'!$A$2:$D$3000,4,FALSE),"-")</f>
        <v>-</v>
      </c>
      <c r="E70" s="12" t="str">
        <f>IFERROR(VLOOKUP(CONCATENATE($A70,E$1),'Исх-увл.отчёт'!$A$2:$D$3000,4,FALSE),"-")</f>
        <v>-</v>
      </c>
      <c r="F70" s="12">
        <f>IFERROR(VLOOKUP(CONCATENATE($A70,F$1),'Исх-увл.отчёт'!$A$2:$D$3000,4,FALSE),"-")</f>
        <v>10</v>
      </c>
      <c r="G70" s="12" t="str">
        <f>IFERROR(VLOOKUP(CONCATENATE($A70,G$1),'Исх-увл.отчёт'!$A$2:$D$3000,4,FALSE),"-")</f>
        <v>-</v>
      </c>
      <c r="H70" s="12" t="str">
        <f>IFERROR(VLOOKUP(CONCATENATE($A70,H$1),'Исх-увл.отчёт'!$A$2:$D$3000,4,FALSE),"-")</f>
        <v>-</v>
      </c>
      <c r="I70" s="12" t="str">
        <f>IFERROR(VLOOKUP(CONCATENATE($A70,I$1),'Исх-увл.отчёт'!$A$2:$D$3000,4,FALSE),"-")</f>
        <v>-</v>
      </c>
      <c r="J70" s="12" t="str">
        <f>IFERROR(VLOOKUP(CONCATENATE($A70,J$1),'Исх-увл.отчёт'!$A$2:$D$3000,4,FALSE),"-")</f>
        <v>-</v>
      </c>
      <c r="K70" s="12" t="str">
        <f>IFERROR(VLOOKUP(CONCATENATE($A70,K$1),'Исх-увл.отчёт'!$A$2:$D$3000,4,FALSE),"-")</f>
        <v>-</v>
      </c>
      <c r="L70" s="12" t="str">
        <f>IFERROR(VLOOKUP(CONCATENATE($A70,L$1),'Исх-увл.отчёт'!$A$2:$D$3000,4,FALSE),"-")</f>
        <v>-</v>
      </c>
      <c r="M70" s="12" t="str">
        <f>IFERROR(VLOOKUP(CONCATENATE($A70,M$1),'Исх-увл.отчёт'!$A$2:$D$3000,4,FALSE),"-")</f>
        <v>-</v>
      </c>
      <c r="N70" s="12" t="str">
        <f>IFERROR(VLOOKUP(CONCATENATE($A70,N$1),'Исх-увл.отчёт'!$A$2:$D$3000,4,FALSE),"-")</f>
        <v>-</v>
      </c>
      <c r="O70" s="12" t="str">
        <f>IFERROR(VLOOKUP(CONCATENATE($A70,O$1),'Исх-увл.отчёт'!$A$2:$D$3000,4,FALSE),"-")</f>
        <v>-</v>
      </c>
      <c r="P70" s="12" t="str">
        <f>IFERROR(VLOOKUP(CONCATENATE($A70,P$1),'Исх-увл.отчёт'!$A$2:$D$3000,4,FALSE),"-")</f>
        <v>-</v>
      </c>
      <c r="Q70" s="12" t="str">
        <f>IFERROR(VLOOKUP(CONCATENATE($A70,Q$1),'Исх-увл.отчёт'!$A$2:$D$3000,4,FALSE),"-")</f>
        <v>-</v>
      </c>
      <c r="R70" s="12" t="str">
        <f>IFERROR(VLOOKUP(CONCATENATE($A70,R$1),'Исх-увл.отчёт'!$A$2:$D$3000,4,FALSE),"-")</f>
        <v>-</v>
      </c>
      <c r="S70" s="12" t="str">
        <f>IFERROR(VLOOKUP(CONCATENATE($A70,S$1),'Исх-увл.отчёт'!$A$2:$D$3000,4,FALSE),"-")</f>
        <v>-</v>
      </c>
      <c r="T70" s="12" t="str">
        <f>IFERROR(VLOOKUP(CONCATENATE($A70,T$1),'Исх-увл.отчёт'!$A$2:$D$3000,4,FALSE),"-")</f>
        <v>-</v>
      </c>
      <c r="U70" s="12" t="str">
        <f>IFERROR(VLOOKUP(CONCATENATE($A70,U$1),'Исх-увл.отчёт'!$A$2:$D$3000,4,FALSE),"-")</f>
        <v>-</v>
      </c>
      <c r="V70" s="12" t="str">
        <f>IFERROR(VLOOKUP(CONCATENATE($A70,V$1),'Исх-увл.отчёт'!$A$2:$D$3000,4,FALSE),"-")</f>
        <v>-</v>
      </c>
      <c r="W70" s="12" t="str">
        <f>IFERROR(VLOOKUP(CONCATENATE($A70,W$1),'Исх-увл.отчёт'!$A$2:$D$3000,4,FALSE),"-")</f>
        <v>-</v>
      </c>
      <c r="X70" s="12" t="str">
        <f>IFERROR(VLOOKUP(CONCATENATE($A70,X$1),'Исх-увл.отчёт'!$A$2:$D$3000,4,FALSE),"-")</f>
        <v>-</v>
      </c>
      <c r="Y70" s="12" t="str">
        <f>IFERROR(VLOOKUP(CONCATENATE($A70,Y$1),'Исх-увл.отчёт'!$A$2:$D$3000,4,FALSE),"-")</f>
        <v>-</v>
      </c>
      <c r="Z70" s="12" t="str">
        <f>IFERROR(VLOOKUP(CONCATENATE($A70,Z$1),'Исх-увл.отчёт'!$A$2:$D$3000,4,FALSE),"-")</f>
        <v>-</v>
      </c>
      <c r="AA70" s="12" t="str">
        <f>IFERROR(VLOOKUP(CONCATENATE($A70,AA$1),'Исх-увл.отчёт'!$A$2:$D$3000,4,FALSE),"-")</f>
        <v>-</v>
      </c>
      <c r="AB70" s="12" t="str">
        <f>IFERROR(VLOOKUP(CONCATENATE($A70,AB$1),'Исх-увл.отчёт'!$A$2:$D$3000,4,FALSE),"-")</f>
        <v>-</v>
      </c>
      <c r="AC70" s="12" t="str">
        <f>IFERROR(VLOOKUP(CONCATENATE($A70,AC$1),'Исх-увл.отчёт'!$A$2:$D$3000,4,FALSE),"-")</f>
        <v>-</v>
      </c>
      <c r="AD70" s="12" t="str">
        <f>IFERROR(VLOOKUP(CONCATENATE($A70,AD$1),'Исх-увл.отчёт'!$A$2:$D$3000,4,FALSE),"-")</f>
        <v>-</v>
      </c>
      <c r="AE70" s="12" t="str">
        <f>IFERROR(VLOOKUP(CONCATENATE($A70,AE$1),'Исх-увл.отчёт'!$A$2:$D$3000,4,FALSE),"-")</f>
        <v>-</v>
      </c>
      <c r="AF70" s="12" t="str">
        <f>IFERROR(VLOOKUP(CONCATENATE($A70,AF$1),'Исх-увл.отчёт'!$A$2:$D$3000,4,FALSE),"-")</f>
        <v>-</v>
      </c>
      <c r="AG70" s="12" t="str">
        <f>IFERROR(VLOOKUP(CONCATENATE($A70,AG$1),'Исх-увл.отчёт'!$A$2:$D$3000,4,FALSE),"-")</f>
        <v>-</v>
      </c>
      <c r="AH70" s="12" t="str">
        <f>IFERROR(VLOOKUP(CONCATENATE($A70,AH$1),'Исх-увл.отчёт'!$A$2:$D$3000,4,FALSE),"-")</f>
        <v>-</v>
      </c>
      <c r="AI70" s="12" t="str">
        <f>IFERROR(VLOOKUP(CONCATENATE($A70,AI$1),'Исх-увл.отчёт'!$A$2:$D$3000,4,FALSE),"-")</f>
        <v>-</v>
      </c>
      <c r="AJ70" s="12" t="str">
        <f>IFERROR(VLOOKUP(CONCATENATE($A70,AJ$1),'Исх-увл.отчёт'!$A$2:$D$3000,4,FALSE),"-")</f>
        <v>-</v>
      </c>
      <c r="AK70" s="12">
        <f>IFERROR(VLOOKUP(CONCATENATE($A70,AK$1),'Исх-увл.отчёт'!$A$2:$D$3000,4,FALSE),"-")</f>
        <v>7</v>
      </c>
      <c r="AL70" s="12" t="str">
        <f>IFERROR(VLOOKUP(CONCATENATE($A70,AL$1),'Исх-увл.отчёт'!$A$2:$D$3000,4,FALSE),"-")</f>
        <v>-</v>
      </c>
      <c r="AM70" s="12" t="str">
        <f>IFERROR(VLOOKUP(CONCATENATE($A70,AM$1),'Исх-увл.отчёт'!$A$2:$D$3000,4,FALSE),"-")</f>
        <v>-</v>
      </c>
      <c r="AN70" s="12" t="str">
        <f>IFERROR(VLOOKUP(CONCATENATE($A70,AN$1),'Исх-увл.отчёт'!$A$2:$D$3000,4,FALSE),"-")</f>
        <v>-</v>
      </c>
      <c r="AO70" s="12" t="str">
        <f>IFERROR(VLOOKUP(CONCATENATE($A70,AO$1),'Исх-увл.отчёт'!$A$2:$D$3000,4,FALSE),"-")</f>
        <v>-</v>
      </c>
      <c r="AP70" s="13">
        <f t="shared" si="3"/>
        <v>2</v>
      </c>
      <c r="AQ70" s="88">
        <f t="shared" si="4"/>
        <v>8.5</v>
      </c>
      <c r="AR70" s="12"/>
    </row>
    <row r="71" spans="1:44">
      <c r="A71" s="41">
        <f t="shared" si="5"/>
        <v>69</v>
      </c>
      <c r="B71" s="12" t="str">
        <f>IFERROR(VLOOKUP(CONCATENATE($A71,B$1),'Исх-увл.отчёт'!$A$2:$D$3000,4,FALSE),"-")</f>
        <v>-</v>
      </c>
      <c r="C71" s="12" t="str">
        <f>IFERROR(VLOOKUP(CONCATENATE($A71,C$1),'Исх-увл.отчёт'!$A$2:$D$3000,4,FALSE),"-")</f>
        <v>-</v>
      </c>
      <c r="D71" s="12" t="str">
        <f>IFERROR(VLOOKUP(CONCATENATE($A71,D$1),'Исх-увл.отчёт'!$A$2:$D$3000,4,FALSE),"-")</f>
        <v>-</v>
      </c>
      <c r="E71" s="12" t="str">
        <f>IFERROR(VLOOKUP(CONCATENATE($A71,E$1),'Исх-увл.отчёт'!$A$2:$D$3000,4,FALSE),"-")</f>
        <v>-</v>
      </c>
      <c r="F71" s="12" t="str">
        <f>IFERROR(VLOOKUP(CONCATENATE($A71,F$1),'Исх-увл.отчёт'!$A$2:$D$3000,4,FALSE),"-")</f>
        <v>-</v>
      </c>
      <c r="G71" s="12" t="str">
        <f>IFERROR(VLOOKUP(CONCATENATE($A71,G$1),'Исх-увл.отчёт'!$A$2:$D$3000,4,FALSE),"-")</f>
        <v>-</v>
      </c>
      <c r="H71" s="12" t="str">
        <f>IFERROR(VLOOKUP(CONCATENATE($A71,H$1),'Исх-увл.отчёт'!$A$2:$D$3000,4,FALSE),"-")</f>
        <v>-</v>
      </c>
      <c r="I71" s="12" t="str">
        <f>IFERROR(VLOOKUP(CONCATENATE($A71,I$1),'Исх-увл.отчёт'!$A$2:$D$3000,4,FALSE),"-")</f>
        <v>-</v>
      </c>
      <c r="J71" s="12" t="str">
        <f>IFERROR(VLOOKUP(CONCATENATE($A71,J$1),'Исх-увл.отчёт'!$A$2:$D$3000,4,FALSE),"-")</f>
        <v>-</v>
      </c>
      <c r="K71" s="12" t="str">
        <f>IFERROR(VLOOKUP(CONCATENATE($A71,K$1),'Исх-увл.отчёт'!$A$2:$D$3000,4,FALSE),"-")</f>
        <v>-</v>
      </c>
      <c r="L71" s="12" t="str">
        <f>IFERROR(VLOOKUP(CONCATENATE($A71,L$1),'Исх-увл.отчёт'!$A$2:$D$3000,4,FALSE),"-")</f>
        <v>-</v>
      </c>
      <c r="M71" s="12" t="str">
        <f>IFERROR(VLOOKUP(CONCATENATE($A71,M$1),'Исх-увл.отчёт'!$A$2:$D$3000,4,FALSE),"-")</f>
        <v>-</v>
      </c>
      <c r="N71" s="12" t="str">
        <f>IFERROR(VLOOKUP(CONCATENATE($A71,N$1),'Исх-увл.отчёт'!$A$2:$D$3000,4,FALSE),"-")</f>
        <v>-</v>
      </c>
      <c r="O71" s="12" t="str">
        <f>IFERROR(VLOOKUP(CONCATENATE($A71,O$1),'Исх-увл.отчёт'!$A$2:$D$3000,4,FALSE),"-")</f>
        <v>-</v>
      </c>
      <c r="P71" s="12" t="str">
        <f>IFERROR(VLOOKUP(CONCATENATE($A71,P$1),'Исх-увл.отчёт'!$A$2:$D$3000,4,FALSE),"-")</f>
        <v>-</v>
      </c>
      <c r="Q71" s="12" t="str">
        <f>IFERROR(VLOOKUP(CONCATENATE($A71,Q$1),'Исх-увл.отчёт'!$A$2:$D$3000,4,FALSE),"-")</f>
        <v>-</v>
      </c>
      <c r="R71" s="12" t="str">
        <f>IFERROR(VLOOKUP(CONCATENATE($A71,R$1),'Исх-увл.отчёт'!$A$2:$D$3000,4,FALSE),"-")</f>
        <v>-</v>
      </c>
      <c r="S71" s="12" t="str">
        <f>IFERROR(VLOOKUP(CONCATENATE($A71,S$1),'Исх-увл.отчёт'!$A$2:$D$3000,4,FALSE),"-")</f>
        <v>-</v>
      </c>
      <c r="T71" s="12" t="str">
        <f>IFERROR(VLOOKUP(CONCATENATE($A71,T$1),'Исх-увл.отчёт'!$A$2:$D$3000,4,FALSE),"-")</f>
        <v>-</v>
      </c>
      <c r="U71" s="12" t="str">
        <f>IFERROR(VLOOKUP(CONCATENATE($A71,U$1),'Исх-увл.отчёт'!$A$2:$D$3000,4,FALSE),"-")</f>
        <v>-</v>
      </c>
      <c r="V71" s="12" t="str">
        <f>IFERROR(VLOOKUP(CONCATENATE($A71,V$1),'Исх-увл.отчёт'!$A$2:$D$3000,4,FALSE),"-")</f>
        <v>-</v>
      </c>
      <c r="W71" s="12" t="str">
        <f>IFERROR(VLOOKUP(CONCATENATE($A71,W$1),'Исх-увл.отчёт'!$A$2:$D$3000,4,FALSE),"-")</f>
        <v>-</v>
      </c>
      <c r="X71" s="12" t="str">
        <f>IFERROR(VLOOKUP(CONCATENATE($A71,X$1),'Исх-увл.отчёт'!$A$2:$D$3000,4,FALSE),"-")</f>
        <v>-</v>
      </c>
      <c r="Y71" s="12" t="str">
        <f>IFERROR(VLOOKUP(CONCATENATE($A71,Y$1),'Исх-увл.отчёт'!$A$2:$D$3000,4,FALSE),"-")</f>
        <v>-</v>
      </c>
      <c r="Z71" s="12" t="str">
        <f>IFERROR(VLOOKUP(CONCATENATE($A71,Z$1),'Исх-увл.отчёт'!$A$2:$D$3000,4,FALSE),"-")</f>
        <v>-</v>
      </c>
      <c r="AA71" s="12" t="str">
        <f>IFERROR(VLOOKUP(CONCATENATE($A71,AA$1),'Исх-увл.отчёт'!$A$2:$D$3000,4,FALSE),"-")</f>
        <v>-</v>
      </c>
      <c r="AB71" s="12" t="str">
        <f>IFERROR(VLOOKUP(CONCATENATE($A71,AB$1),'Исх-увл.отчёт'!$A$2:$D$3000,4,FALSE),"-")</f>
        <v>-</v>
      </c>
      <c r="AC71" s="12" t="str">
        <f>IFERROR(VLOOKUP(CONCATENATE($A71,AC$1),'Исх-увл.отчёт'!$A$2:$D$3000,4,FALSE),"-")</f>
        <v>-</v>
      </c>
      <c r="AD71" s="12" t="str">
        <f>IFERROR(VLOOKUP(CONCATENATE($A71,AD$1),'Исх-увл.отчёт'!$A$2:$D$3000,4,FALSE),"-")</f>
        <v>-</v>
      </c>
      <c r="AE71" s="12" t="str">
        <f>IFERROR(VLOOKUP(CONCATENATE($A71,AE$1),'Исх-увл.отчёт'!$A$2:$D$3000,4,FALSE),"-")</f>
        <v>-</v>
      </c>
      <c r="AF71" s="12" t="str">
        <f>IFERROR(VLOOKUP(CONCATENATE($A71,AF$1),'Исх-увл.отчёт'!$A$2:$D$3000,4,FALSE),"-")</f>
        <v>-</v>
      </c>
      <c r="AG71" s="12" t="str">
        <f>IFERROR(VLOOKUP(CONCATENATE($A71,AG$1),'Исх-увл.отчёт'!$A$2:$D$3000,4,FALSE),"-")</f>
        <v>-</v>
      </c>
      <c r="AH71" s="12" t="str">
        <f>IFERROR(VLOOKUP(CONCATENATE($A71,AH$1),'Исх-увл.отчёт'!$A$2:$D$3000,4,FALSE),"-")</f>
        <v>-</v>
      </c>
      <c r="AI71" s="12" t="str">
        <f>IFERROR(VLOOKUP(CONCATENATE($A71,AI$1),'Исх-увл.отчёт'!$A$2:$D$3000,4,FALSE),"-")</f>
        <v>-</v>
      </c>
      <c r="AJ71" s="12" t="str">
        <f>IFERROR(VLOOKUP(CONCATENATE($A71,AJ$1),'Исх-увл.отчёт'!$A$2:$D$3000,4,FALSE),"-")</f>
        <v>-</v>
      </c>
      <c r="AK71" s="12" t="str">
        <f>IFERROR(VLOOKUP(CONCATENATE($A71,AK$1),'Исх-увл.отчёт'!$A$2:$D$3000,4,FALSE),"-")</f>
        <v>-</v>
      </c>
      <c r="AL71" s="12" t="str">
        <f>IFERROR(VLOOKUP(CONCATENATE($A71,AL$1),'Исх-увл.отчёт'!$A$2:$D$3000,4,FALSE),"-")</f>
        <v>-</v>
      </c>
      <c r="AM71" s="12" t="str">
        <f>IFERROR(VLOOKUP(CONCATENATE($A71,AM$1),'Исх-увл.отчёт'!$A$2:$D$3000,4,FALSE),"-")</f>
        <v>-</v>
      </c>
      <c r="AN71" s="12" t="str">
        <f>IFERROR(VLOOKUP(CONCATENATE($A71,AN$1),'Исх-увл.отчёт'!$A$2:$D$3000,4,FALSE),"-")</f>
        <v>-</v>
      </c>
      <c r="AO71" s="12" t="str">
        <f>IFERROR(VLOOKUP(CONCATENATE($A71,AO$1),'Исх-увл.отчёт'!$A$2:$D$3000,4,FALSE),"-")</f>
        <v>-</v>
      </c>
      <c r="AP71" s="13">
        <f t="shared" si="3"/>
        <v>0</v>
      </c>
      <c r="AQ71" s="88" t="str">
        <f t="shared" si="4"/>
        <v>-</v>
      </c>
      <c r="AR71" s="12"/>
    </row>
    <row r="72" spans="1:44">
      <c r="A72" s="41">
        <f t="shared" si="5"/>
        <v>70</v>
      </c>
      <c r="B72" s="12" t="str">
        <f>IFERROR(VLOOKUP(CONCATENATE($A72,B$1),'Исх-увл.отчёт'!$A$2:$D$3000,4,FALSE),"-")</f>
        <v>-</v>
      </c>
      <c r="C72" s="12" t="str">
        <f>IFERROR(VLOOKUP(CONCATENATE($A72,C$1),'Исх-увл.отчёт'!$A$2:$D$3000,4,FALSE),"-")</f>
        <v>-</v>
      </c>
      <c r="D72" s="12" t="str">
        <f>IFERROR(VLOOKUP(CONCATENATE($A72,D$1),'Исх-увл.отчёт'!$A$2:$D$3000,4,FALSE),"-")</f>
        <v>-</v>
      </c>
      <c r="E72" s="12" t="str">
        <f>IFERROR(VLOOKUP(CONCATENATE($A72,E$1),'Исх-увл.отчёт'!$A$2:$D$3000,4,FALSE),"-")</f>
        <v>-</v>
      </c>
      <c r="F72" s="12" t="str">
        <f>IFERROR(VLOOKUP(CONCATENATE($A72,F$1),'Исх-увл.отчёт'!$A$2:$D$3000,4,FALSE),"-")</f>
        <v>-</v>
      </c>
      <c r="G72" s="12" t="str">
        <f>IFERROR(VLOOKUP(CONCATENATE($A72,G$1),'Исх-увл.отчёт'!$A$2:$D$3000,4,FALSE),"-")</f>
        <v>-</v>
      </c>
      <c r="H72" s="12" t="str">
        <f>IFERROR(VLOOKUP(CONCATENATE($A72,H$1),'Исх-увл.отчёт'!$A$2:$D$3000,4,FALSE),"-")</f>
        <v>-</v>
      </c>
      <c r="I72" s="12" t="str">
        <f>IFERROR(VLOOKUP(CONCATENATE($A72,I$1),'Исх-увл.отчёт'!$A$2:$D$3000,4,FALSE),"-")</f>
        <v>-</v>
      </c>
      <c r="J72" s="12" t="str">
        <f>IFERROR(VLOOKUP(CONCATENATE($A72,J$1),'Исх-увл.отчёт'!$A$2:$D$3000,4,FALSE),"-")</f>
        <v>-</v>
      </c>
      <c r="K72" s="12" t="str">
        <f>IFERROR(VLOOKUP(CONCATENATE($A72,K$1),'Исх-увл.отчёт'!$A$2:$D$3000,4,FALSE),"-")</f>
        <v>-</v>
      </c>
      <c r="L72" s="12" t="str">
        <f>IFERROR(VLOOKUP(CONCATENATE($A72,L$1),'Исх-увл.отчёт'!$A$2:$D$3000,4,FALSE),"-")</f>
        <v>-</v>
      </c>
      <c r="M72" s="12" t="str">
        <f>IFERROR(VLOOKUP(CONCATENATE($A72,M$1),'Исх-увл.отчёт'!$A$2:$D$3000,4,FALSE),"-")</f>
        <v>-</v>
      </c>
      <c r="N72" s="12" t="str">
        <f>IFERROR(VLOOKUP(CONCATENATE($A72,N$1),'Исх-увл.отчёт'!$A$2:$D$3000,4,FALSE),"-")</f>
        <v>-</v>
      </c>
      <c r="O72" s="12" t="str">
        <f>IFERROR(VLOOKUP(CONCATENATE($A72,O$1),'Исх-увл.отчёт'!$A$2:$D$3000,4,FALSE),"-")</f>
        <v>-</v>
      </c>
      <c r="P72" s="12" t="str">
        <f>IFERROR(VLOOKUP(CONCATENATE($A72,P$1),'Исх-увл.отчёт'!$A$2:$D$3000,4,FALSE),"-")</f>
        <v>-</v>
      </c>
      <c r="Q72" s="12" t="str">
        <f>IFERROR(VLOOKUP(CONCATENATE($A72,Q$1),'Исх-увл.отчёт'!$A$2:$D$3000,4,FALSE),"-")</f>
        <v>-</v>
      </c>
      <c r="R72" s="12" t="str">
        <f>IFERROR(VLOOKUP(CONCATENATE($A72,R$1),'Исх-увл.отчёт'!$A$2:$D$3000,4,FALSE),"-")</f>
        <v>-</v>
      </c>
      <c r="S72" s="12" t="str">
        <f>IFERROR(VLOOKUP(CONCATENATE($A72,S$1),'Исх-увл.отчёт'!$A$2:$D$3000,4,FALSE),"-")</f>
        <v>-</v>
      </c>
      <c r="T72" s="12" t="str">
        <f>IFERROR(VLOOKUP(CONCATENATE($A72,T$1),'Исх-увл.отчёт'!$A$2:$D$3000,4,FALSE),"-")</f>
        <v>-</v>
      </c>
      <c r="U72" s="12" t="str">
        <f>IFERROR(VLOOKUP(CONCATENATE($A72,U$1),'Исх-увл.отчёт'!$A$2:$D$3000,4,FALSE),"-")</f>
        <v>-</v>
      </c>
      <c r="V72" s="12" t="str">
        <f>IFERROR(VLOOKUP(CONCATENATE($A72,V$1),'Исх-увл.отчёт'!$A$2:$D$3000,4,FALSE),"-")</f>
        <v>-</v>
      </c>
      <c r="W72" s="12" t="str">
        <f>IFERROR(VLOOKUP(CONCATENATE($A72,W$1),'Исх-увл.отчёт'!$A$2:$D$3000,4,FALSE),"-")</f>
        <v>-</v>
      </c>
      <c r="X72" s="12" t="str">
        <f>IFERROR(VLOOKUP(CONCATENATE($A72,X$1),'Исх-увл.отчёт'!$A$2:$D$3000,4,FALSE),"-")</f>
        <v>-</v>
      </c>
      <c r="Y72" s="12" t="str">
        <f>IFERROR(VLOOKUP(CONCATENATE($A72,Y$1),'Исх-увл.отчёт'!$A$2:$D$3000,4,FALSE),"-")</f>
        <v>-</v>
      </c>
      <c r="Z72" s="12" t="str">
        <f>IFERROR(VLOOKUP(CONCATENATE($A72,Z$1),'Исх-увл.отчёт'!$A$2:$D$3000,4,FALSE),"-")</f>
        <v>-</v>
      </c>
      <c r="AA72" s="12" t="str">
        <f>IFERROR(VLOOKUP(CONCATENATE($A72,AA$1),'Исх-увл.отчёт'!$A$2:$D$3000,4,FALSE),"-")</f>
        <v>-</v>
      </c>
      <c r="AB72" s="12" t="str">
        <f>IFERROR(VLOOKUP(CONCATENATE($A72,AB$1),'Исх-увл.отчёт'!$A$2:$D$3000,4,FALSE),"-")</f>
        <v>-</v>
      </c>
      <c r="AC72" s="12" t="str">
        <f>IFERROR(VLOOKUP(CONCATENATE($A72,AC$1),'Исх-увл.отчёт'!$A$2:$D$3000,4,FALSE),"-")</f>
        <v>-</v>
      </c>
      <c r="AD72" s="12" t="str">
        <f>IFERROR(VLOOKUP(CONCATENATE($A72,AD$1),'Исх-увл.отчёт'!$A$2:$D$3000,4,FALSE),"-")</f>
        <v>-</v>
      </c>
      <c r="AE72" s="12" t="str">
        <f>IFERROR(VLOOKUP(CONCATENATE($A72,AE$1),'Исх-увл.отчёт'!$A$2:$D$3000,4,FALSE),"-")</f>
        <v>-</v>
      </c>
      <c r="AF72" s="12" t="str">
        <f>IFERROR(VLOOKUP(CONCATENATE($A72,AF$1),'Исх-увл.отчёт'!$A$2:$D$3000,4,FALSE),"-")</f>
        <v>-</v>
      </c>
      <c r="AG72" s="12" t="str">
        <f>IFERROR(VLOOKUP(CONCATENATE($A72,AG$1),'Исх-увл.отчёт'!$A$2:$D$3000,4,FALSE),"-")</f>
        <v>-</v>
      </c>
      <c r="AH72" s="12" t="str">
        <f>IFERROR(VLOOKUP(CONCATENATE($A72,AH$1),'Исх-увл.отчёт'!$A$2:$D$3000,4,FALSE),"-")</f>
        <v>-</v>
      </c>
      <c r="AI72" s="12" t="str">
        <f>IFERROR(VLOOKUP(CONCATENATE($A72,AI$1),'Исх-увл.отчёт'!$A$2:$D$3000,4,FALSE),"-")</f>
        <v>-</v>
      </c>
      <c r="AJ72" s="12" t="str">
        <f>IFERROR(VLOOKUP(CONCATENATE($A72,AJ$1),'Исх-увл.отчёт'!$A$2:$D$3000,4,FALSE),"-")</f>
        <v>-</v>
      </c>
      <c r="AK72" s="12" t="str">
        <f>IFERROR(VLOOKUP(CONCATENATE($A72,AK$1),'Исх-увл.отчёт'!$A$2:$D$3000,4,FALSE),"-")</f>
        <v>-</v>
      </c>
      <c r="AL72" s="12" t="str">
        <f>IFERROR(VLOOKUP(CONCATENATE($A72,AL$1),'Исх-увл.отчёт'!$A$2:$D$3000,4,FALSE),"-")</f>
        <v>-</v>
      </c>
      <c r="AM72" s="12" t="str">
        <f>IFERROR(VLOOKUP(CONCATENATE($A72,AM$1),'Исх-увл.отчёт'!$A$2:$D$3000,4,FALSE),"-")</f>
        <v>-</v>
      </c>
      <c r="AN72" s="12" t="str">
        <f>IFERROR(VLOOKUP(CONCATENATE($A72,AN$1),'Исх-увл.отчёт'!$A$2:$D$3000,4,FALSE),"-")</f>
        <v>-</v>
      </c>
      <c r="AO72" s="12" t="str">
        <f>IFERROR(VLOOKUP(CONCATENATE($A72,AO$1),'Исх-увл.отчёт'!$A$2:$D$3000,4,FALSE),"-")</f>
        <v>-</v>
      </c>
      <c r="AP72" s="13">
        <f t="shared" si="3"/>
        <v>0</v>
      </c>
      <c r="AQ72" s="88" t="str">
        <f t="shared" si="4"/>
        <v>-</v>
      </c>
      <c r="AR72" s="12"/>
    </row>
    <row r="73" spans="1:44">
      <c r="A73" s="41">
        <f t="shared" si="5"/>
        <v>71</v>
      </c>
      <c r="B73" s="12" t="str">
        <f>IFERROR(VLOOKUP(CONCATENATE($A73,B$1),'Исх-увл.отчёт'!$A$2:$D$3000,4,FALSE),"-")</f>
        <v>-</v>
      </c>
      <c r="C73" s="12" t="str">
        <f>IFERROR(VLOOKUP(CONCATENATE($A73,C$1),'Исх-увл.отчёт'!$A$2:$D$3000,4,FALSE),"-")</f>
        <v>-</v>
      </c>
      <c r="D73" s="12" t="str">
        <f>IFERROR(VLOOKUP(CONCATENATE($A73,D$1),'Исх-увл.отчёт'!$A$2:$D$3000,4,FALSE),"-")</f>
        <v>-</v>
      </c>
      <c r="E73" s="12" t="str">
        <f>IFERROR(VLOOKUP(CONCATENATE($A73,E$1),'Исх-увл.отчёт'!$A$2:$D$3000,4,FALSE),"-")</f>
        <v>-</v>
      </c>
      <c r="F73" s="12">
        <f>IFERROR(VLOOKUP(CONCATENATE($A73,F$1),'Исх-увл.отчёт'!$A$2:$D$3000,4,FALSE),"-")</f>
        <v>9</v>
      </c>
      <c r="G73" s="12" t="str">
        <f>IFERROR(VLOOKUP(CONCATENATE($A73,G$1),'Исх-увл.отчёт'!$A$2:$D$3000,4,FALSE),"-")</f>
        <v>-</v>
      </c>
      <c r="H73" s="12" t="str">
        <f>IFERROR(VLOOKUP(CONCATENATE($A73,H$1),'Исх-увл.отчёт'!$A$2:$D$3000,4,FALSE),"-")</f>
        <v>-</v>
      </c>
      <c r="I73" s="12" t="str">
        <f>IFERROR(VLOOKUP(CONCATENATE($A73,I$1),'Исх-увл.отчёт'!$A$2:$D$3000,4,FALSE),"-")</f>
        <v>-</v>
      </c>
      <c r="J73" s="12" t="str">
        <f>IFERROR(VLOOKUP(CONCATENATE($A73,J$1),'Исх-увл.отчёт'!$A$2:$D$3000,4,FALSE),"-")</f>
        <v>-</v>
      </c>
      <c r="K73" s="12" t="str">
        <f>IFERROR(VLOOKUP(CONCATENATE($A73,K$1),'Исх-увл.отчёт'!$A$2:$D$3000,4,FALSE),"-")</f>
        <v>-</v>
      </c>
      <c r="L73" s="12">
        <f>IFERROR(VLOOKUP(CONCATENATE($A73,L$1),'Исх-увл.отчёт'!$A$2:$D$3000,4,FALSE),"-")</f>
        <v>11</v>
      </c>
      <c r="M73" s="12" t="str">
        <f>IFERROR(VLOOKUP(CONCATENATE($A73,M$1),'Исх-увл.отчёт'!$A$2:$D$3000,4,FALSE),"-")</f>
        <v>-</v>
      </c>
      <c r="N73" s="12" t="str">
        <f>IFERROR(VLOOKUP(CONCATENATE($A73,N$1),'Исх-увл.отчёт'!$A$2:$D$3000,4,FALSE),"-")</f>
        <v>-</v>
      </c>
      <c r="O73" s="12" t="str">
        <f>IFERROR(VLOOKUP(CONCATENATE($A73,O$1),'Исх-увл.отчёт'!$A$2:$D$3000,4,FALSE),"-")</f>
        <v>-</v>
      </c>
      <c r="P73" s="12" t="str">
        <f>IFERROR(VLOOKUP(CONCATENATE($A73,P$1),'Исх-увл.отчёт'!$A$2:$D$3000,4,FALSE),"-")</f>
        <v>-</v>
      </c>
      <c r="Q73" s="12">
        <f>IFERROR(VLOOKUP(CONCATENATE($A73,Q$1),'Исх-увл.отчёт'!$A$2:$D$3000,4,FALSE),"-")</f>
        <v>11</v>
      </c>
      <c r="R73" s="12" t="str">
        <f>IFERROR(VLOOKUP(CONCATENATE($A73,R$1),'Исх-увл.отчёт'!$A$2:$D$3000,4,FALSE),"-")</f>
        <v>-</v>
      </c>
      <c r="S73" s="12" t="str">
        <f>IFERROR(VLOOKUP(CONCATENATE($A73,S$1),'Исх-увл.отчёт'!$A$2:$D$3000,4,FALSE),"-")</f>
        <v>-</v>
      </c>
      <c r="T73" s="12" t="str">
        <f>IFERROR(VLOOKUP(CONCATENATE($A73,T$1),'Исх-увл.отчёт'!$A$2:$D$3000,4,FALSE),"-")</f>
        <v>-</v>
      </c>
      <c r="U73" s="12" t="str">
        <f>IFERROR(VLOOKUP(CONCATENATE($A73,U$1),'Исх-увл.отчёт'!$A$2:$D$3000,4,FALSE),"-")</f>
        <v>-</v>
      </c>
      <c r="V73" s="12" t="str">
        <f>IFERROR(VLOOKUP(CONCATENATE($A73,V$1),'Исх-увл.отчёт'!$A$2:$D$3000,4,FALSE),"-")</f>
        <v>-</v>
      </c>
      <c r="W73" s="12" t="str">
        <f>IFERROR(VLOOKUP(CONCATENATE($A73,W$1),'Исх-увл.отчёт'!$A$2:$D$3000,4,FALSE),"-")</f>
        <v>-</v>
      </c>
      <c r="X73" s="12" t="str">
        <f>IFERROR(VLOOKUP(CONCATENATE($A73,X$1),'Исх-увл.отчёт'!$A$2:$D$3000,4,FALSE),"-")</f>
        <v>-</v>
      </c>
      <c r="Y73" s="12" t="str">
        <f>IFERROR(VLOOKUP(CONCATENATE($A73,Y$1),'Исх-увл.отчёт'!$A$2:$D$3000,4,FALSE),"-")</f>
        <v>-</v>
      </c>
      <c r="Z73" s="12" t="str">
        <f>IFERROR(VLOOKUP(CONCATENATE($A73,Z$1),'Исх-увл.отчёт'!$A$2:$D$3000,4,FALSE),"-")</f>
        <v>-</v>
      </c>
      <c r="AA73" s="12" t="str">
        <f>IFERROR(VLOOKUP(CONCATENATE($A73,AA$1),'Исх-увл.отчёт'!$A$2:$D$3000,4,FALSE),"-")</f>
        <v>-</v>
      </c>
      <c r="AB73" s="12" t="str">
        <f>IFERROR(VLOOKUP(CONCATENATE($A73,AB$1),'Исх-увл.отчёт'!$A$2:$D$3000,4,FALSE),"-")</f>
        <v>-</v>
      </c>
      <c r="AC73" s="12" t="str">
        <f>IFERROR(VLOOKUP(CONCATENATE($A73,AC$1),'Исх-увл.отчёт'!$A$2:$D$3000,4,FALSE),"-")</f>
        <v>-</v>
      </c>
      <c r="AD73" s="12" t="str">
        <f>IFERROR(VLOOKUP(CONCATENATE($A73,AD$1),'Исх-увл.отчёт'!$A$2:$D$3000,4,FALSE),"-")</f>
        <v>-</v>
      </c>
      <c r="AE73" s="12" t="str">
        <f>IFERROR(VLOOKUP(CONCATENATE($A73,AE$1),'Исх-увл.отчёт'!$A$2:$D$3000,4,FALSE),"-")</f>
        <v>-</v>
      </c>
      <c r="AF73" s="12" t="str">
        <f>IFERROR(VLOOKUP(CONCATENATE($A73,AF$1),'Исх-увл.отчёт'!$A$2:$D$3000,4,FALSE),"-")</f>
        <v>-</v>
      </c>
      <c r="AG73" s="12" t="str">
        <f>IFERROR(VLOOKUP(CONCATENATE($A73,AG$1),'Исх-увл.отчёт'!$A$2:$D$3000,4,FALSE),"-")</f>
        <v>-</v>
      </c>
      <c r="AH73" s="12" t="str">
        <f>IFERROR(VLOOKUP(CONCATENATE($A73,AH$1),'Исх-увл.отчёт'!$A$2:$D$3000,4,FALSE),"-")</f>
        <v>-</v>
      </c>
      <c r="AI73" s="12" t="str">
        <f>IFERROR(VLOOKUP(CONCATENATE($A73,AI$1),'Исх-увл.отчёт'!$A$2:$D$3000,4,FALSE),"-")</f>
        <v>-</v>
      </c>
      <c r="AJ73" s="12" t="str">
        <f>IFERROR(VLOOKUP(CONCATENATE($A73,AJ$1),'Исх-увл.отчёт'!$A$2:$D$3000,4,FALSE),"-")</f>
        <v>-</v>
      </c>
      <c r="AK73" s="12">
        <f>IFERROR(VLOOKUP(CONCATENATE($A73,AK$1),'Исх-увл.отчёт'!$A$2:$D$3000,4,FALSE),"-")</f>
        <v>12</v>
      </c>
      <c r="AL73" s="12" t="str">
        <f>IFERROR(VLOOKUP(CONCATENATE($A73,AL$1),'Исх-увл.отчёт'!$A$2:$D$3000,4,FALSE),"-")</f>
        <v>-</v>
      </c>
      <c r="AM73" s="12" t="str">
        <f>IFERROR(VLOOKUP(CONCATENATE($A73,AM$1),'Исх-увл.отчёт'!$A$2:$D$3000,4,FALSE),"-")</f>
        <v>-</v>
      </c>
      <c r="AN73" s="12" t="str">
        <f>IFERROR(VLOOKUP(CONCATENATE($A73,AN$1),'Исх-увл.отчёт'!$A$2:$D$3000,4,FALSE),"-")</f>
        <v>-</v>
      </c>
      <c r="AO73" s="12" t="str">
        <f>IFERROR(VLOOKUP(CONCATENATE($A73,AO$1),'Исх-увл.отчёт'!$A$2:$D$3000,4,FALSE),"-")</f>
        <v>-</v>
      </c>
      <c r="AP73" s="13">
        <f t="shared" si="3"/>
        <v>4</v>
      </c>
      <c r="AQ73" s="88">
        <f t="shared" si="4"/>
        <v>10.75</v>
      </c>
      <c r="AR73" s="12"/>
    </row>
    <row r="74" spans="1:44">
      <c r="A74" s="41">
        <f t="shared" si="5"/>
        <v>72</v>
      </c>
      <c r="B74" s="12" t="str">
        <f>IFERROR(VLOOKUP(CONCATENATE($A74,B$1),'Исх-увл.отчёт'!$A$2:$D$3000,4,FALSE),"-")</f>
        <v>-</v>
      </c>
      <c r="C74" s="12" t="str">
        <f>IFERROR(VLOOKUP(CONCATENATE($A74,C$1),'Исх-увл.отчёт'!$A$2:$D$3000,4,FALSE),"-")</f>
        <v>-</v>
      </c>
      <c r="D74" s="12" t="str">
        <f>IFERROR(VLOOKUP(CONCATENATE($A74,D$1),'Исх-увл.отчёт'!$A$2:$D$3000,4,FALSE),"-")</f>
        <v>-</v>
      </c>
      <c r="E74" s="12">
        <f>IFERROR(VLOOKUP(CONCATENATE($A74,E$1),'Исх-увл.отчёт'!$A$2:$D$3000,4,FALSE),"-")</f>
        <v>12</v>
      </c>
      <c r="F74" s="12">
        <f>IFERROR(VLOOKUP(CONCATENATE($A74,F$1),'Исх-увл.отчёт'!$A$2:$D$3000,4,FALSE),"-")</f>
        <v>8</v>
      </c>
      <c r="G74" s="12" t="str">
        <f>IFERROR(VLOOKUP(CONCATENATE($A74,G$1),'Исх-увл.отчёт'!$A$2:$D$3000,4,FALSE),"-")</f>
        <v>-</v>
      </c>
      <c r="H74" s="12" t="str">
        <f>IFERROR(VLOOKUP(CONCATENATE($A74,H$1),'Исх-увл.отчёт'!$A$2:$D$3000,4,FALSE),"-")</f>
        <v>-</v>
      </c>
      <c r="I74" s="12" t="str">
        <f>IFERROR(VLOOKUP(CONCATENATE($A74,I$1),'Исх-увл.отчёт'!$A$2:$D$3000,4,FALSE),"-")</f>
        <v>-</v>
      </c>
      <c r="J74" s="12" t="str">
        <f>IFERROR(VLOOKUP(CONCATENATE($A74,J$1),'Исх-увл.отчёт'!$A$2:$D$3000,4,FALSE),"-")</f>
        <v>-</v>
      </c>
      <c r="K74" s="12" t="str">
        <f>IFERROR(VLOOKUP(CONCATENATE($A74,K$1),'Исх-увл.отчёт'!$A$2:$D$3000,4,FALSE),"-")</f>
        <v>-</v>
      </c>
      <c r="L74" s="12">
        <f>IFERROR(VLOOKUP(CONCATENATE($A74,L$1),'Исх-увл.отчёт'!$A$2:$D$3000,4,FALSE),"-")</f>
        <v>12</v>
      </c>
      <c r="M74" s="12">
        <f>IFERROR(VLOOKUP(CONCATENATE($A74,M$1),'Исх-увл.отчёт'!$A$2:$D$3000,4,FALSE),"-")</f>
        <v>9</v>
      </c>
      <c r="N74" s="12" t="str">
        <f>IFERROR(VLOOKUP(CONCATENATE($A74,N$1),'Исх-увл.отчёт'!$A$2:$D$3000,4,FALSE),"-")</f>
        <v>-</v>
      </c>
      <c r="O74" s="12" t="str">
        <f>IFERROR(VLOOKUP(CONCATENATE($A74,O$1),'Исх-увл.отчёт'!$A$2:$D$3000,4,FALSE),"-")</f>
        <v>-</v>
      </c>
      <c r="P74" s="12" t="str">
        <f>IFERROR(VLOOKUP(CONCATENATE($A74,P$1),'Исх-увл.отчёт'!$A$2:$D$3000,4,FALSE),"-")</f>
        <v>-</v>
      </c>
      <c r="Q74" s="12" t="str">
        <f>IFERROR(VLOOKUP(CONCATENATE($A74,Q$1),'Исх-увл.отчёт'!$A$2:$D$3000,4,FALSE),"-")</f>
        <v>-</v>
      </c>
      <c r="R74" s="12" t="str">
        <f>IFERROR(VLOOKUP(CONCATENATE($A74,R$1),'Исх-увл.отчёт'!$A$2:$D$3000,4,FALSE),"-")</f>
        <v>-</v>
      </c>
      <c r="S74" s="12" t="str">
        <f>IFERROR(VLOOKUP(CONCATENATE($A74,S$1),'Исх-увл.отчёт'!$A$2:$D$3000,4,FALSE),"-")</f>
        <v>-</v>
      </c>
      <c r="T74" s="12" t="str">
        <f>IFERROR(VLOOKUP(CONCATENATE($A74,T$1),'Исх-увл.отчёт'!$A$2:$D$3000,4,FALSE),"-")</f>
        <v>-</v>
      </c>
      <c r="U74" s="12" t="str">
        <f>IFERROR(VLOOKUP(CONCATENATE($A74,U$1),'Исх-увл.отчёт'!$A$2:$D$3000,4,FALSE),"-")</f>
        <v>-</v>
      </c>
      <c r="V74" s="12" t="str">
        <f>IFERROR(VLOOKUP(CONCATENATE($A74,V$1),'Исх-увл.отчёт'!$A$2:$D$3000,4,FALSE),"-")</f>
        <v>-</v>
      </c>
      <c r="W74" s="12" t="str">
        <f>IFERROR(VLOOKUP(CONCATENATE($A74,W$1),'Исх-увл.отчёт'!$A$2:$D$3000,4,FALSE),"-")</f>
        <v>-</v>
      </c>
      <c r="X74" s="12" t="str">
        <f>IFERROR(VLOOKUP(CONCATENATE($A74,X$1),'Исх-увл.отчёт'!$A$2:$D$3000,4,FALSE),"-")</f>
        <v>-</v>
      </c>
      <c r="Y74" s="12" t="str">
        <f>IFERROR(VLOOKUP(CONCATENATE($A74,Y$1),'Исх-увл.отчёт'!$A$2:$D$3000,4,FALSE),"-")</f>
        <v>-</v>
      </c>
      <c r="Z74" s="12" t="str">
        <f>IFERROR(VLOOKUP(CONCATENATE($A74,Z$1),'Исх-увл.отчёт'!$A$2:$D$3000,4,FALSE),"-")</f>
        <v>-</v>
      </c>
      <c r="AA74" s="12" t="str">
        <f>IFERROR(VLOOKUP(CONCATENATE($A74,AA$1),'Исх-увл.отчёт'!$A$2:$D$3000,4,FALSE),"-")</f>
        <v>-</v>
      </c>
      <c r="AB74" s="12" t="str">
        <f>IFERROR(VLOOKUP(CONCATENATE($A74,AB$1),'Исх-увл.отчёт'!$A$2:$D$3000,4,FALSE),"-")</f>
        <v>-</v>
      </c>
      <c r="AC74" s="12" t="str">
        <f>IFERROR(VLOOKUP(CONCATENATE($A74,AC$1),'Исх-увл.отчёт'!$A$2:$D$3000,4,FALSE),"-")</f>
        <v>-</v>
      </c>
      <c r="AD74" s="12" t="str">
        <f>IFERROR(VLOOKUP(CONCATENATE($A74,AD$1),'Исх-увл.отчёт'!$A$2:$D$3000,4,FALSE),"-")</f>
        <v>-</v>
      </c>
      <c r="AE74" s="12" t="str">
        <f>IFERROR(VLOOKUP(CONCATENATE($A74,AE$1),'Исх-увл.отчёт'!$A$2:$D$3000,4,FALSE),"-")</f>
        <v>-</v>
      </c>
      <c r="AF74" s="12" t="str">
        <f>IFERROR(VLOOKUP(CONCATENATE($A74,AF$1),'Исх-увл.отчёт'!$A$2:$D$3000,4,FALSE),"-")</f>
        <v>-</v>
      </c>
      <c r="AG74" s="12" t="str">
        <f>IFERROR(VLOOKUP(CONCATENATE($A74,AG$1),'Исх-увл.отчёт'!$A$2:$D$3000,4,FALSE),"-")</f>
        <v>-</v>
      </c>
      <c r="AH74" s="12" t="str">
        <f>IFERROR(VLOOKUP(CONCATENATE($A74,AH$1),'Исх-увл.отчёт'!$A$2:$D$3000,4,FALSE),"-")</f>
        <v>-</v>
      </c>
      <c r="AI74" s="12" t="str">
        <f>IFERROR(VLOOKUP(CONCATENATE($A74,AI$1),'Исх-увл.отчёт'!$A$2:$D$3000,4,FALSE),"-")</f>
        <v>-</v>
      </c>
      <c r="AJ74" s="12" t="str">
        <f>IFERROR(VLOOKUP(CONCATENATE($A74,AJ$1),'Исх-увл.отчёт'!$A$2:$D$3000,4,FALSE),"-")</f>
        <v>-</v>
      </c>
      <c r="AK74" s="12">
        <f>IFERROR(VLOOKUP(CONCATENATE($A74,AK$1),'Исх-увл.отчёт'!$A$2:$D$3000,4,FALSE),"-")</f>
        <v>9</v>
      </c>
      <c r="AL74" s="12" t="str">
        <f>IFERROR(VLOOKUP(CONCATENATE($A74,AL$1),'Исх-увл.отчёт'!$A$2:$D$3000,4,FALSE),"-")</f>
        <v>-</v>
      </c>
      <c r="AM74" s="12" t="str">
        <f>IFERROR(VLOOKUP(CONCATENATE($A74,AM$1),'Исх-увл.отчёт'!$A$2:$D$3000,4,FALSE),"-")</f>
        <v>-</v>
      </c>
      <c r="AN74" s="12" t="str">
        <f>IFERROR(VLOOKUP(CONCATENATE($A74,AN$1),'Исх-увл.отчёт'!$A$2:$D$3000,4,FALSE),"-")</f>
        <v>-</v>
      </c>
      <c r="AO74" s="12" t="str">
        <f>IFERROR(VLOOKUP(CONCATENATE($A74,AO$1),'Исх-увл.отчёт'!$A$2:$D$3000,4,FALSE),"-")</f>
        <v>-</v>
      </c>
      <c r="AP74" s="13">
        <f t="shared" si="3"/>
        <v>5</v>
      </c>
      <c r="AQ74" s="88">
        <f t="shared" si="4"/>
        <v>10</v>
      </c>
      <c r="AR74" s="12"/>
    </row>
    <row r="75" spans="1:44">
      <c r="A75" s="41">
        <f t="shared" si="5"/>
        <v>73</v>
      </c>
      <c r="B75" s="12" t="str">
        <f>IFERROR(VLOOKUP(CONCATENATE($A75,B$1),'Исх-увл.отчёт'!$A$2:$D$3000,4,FALSE),"-")</f>
        <v>-</v>
      </c>
      <c r="C75" s="12" t="str">
        <f>IFERROR(VLOOKUP(CONCATENATE($A75,C$1),'Исх-увл.отчёт'!$A$2:$D$3000,4,FALSE),"-")</f>
        <v>-</v>
      </c>
      <c r="D75" s="12" t="str">
        <f>IFERROR(VLOOKUP(CONCATENATE($A75,D$1),'Исх-увл.отчёт'!$A$2:$D$3000,4,FALSE),"-")</f>
        <v>-</v>
      </c>
      <c r="E75" s="12">
        <f>IFERROR(VLOOKUP(CONCATENATE($A75,E$1),'Исх-увл.отчёт'!$A$2:$D$3000,4,FALSE),"-")</f>
        <v>8</v>
      </c>
      <c r="F75" s="12">
        <f>IFERROR(VLOOKUP(CONCATENATE($A75,F$1),'Исх-увл.отчёт'!$A$2:$D$3000,4,FALSE),"-")</f>
        <v>9</v>
      </c>
      <c r="G75" s="12" t="str">
        <f>IFERROR(VLOOKUP(CONCATENATE($A75,G$1),'Исх-увл.отчёт'!$A$2:$D$3000,4,FALSE),"-")</f>
        <v>-</v>
      </c>
      <c r="H75" s="12" t="str">
        <f>IFERROR(VLOOKUP(CONCATENATE($A75,H$1),'Исх-увл.отчёт'!$A$2:$D$3000,4,FALSE),"-")</f>
        <v>-</v>
      </c>
      <c r="I75" s="12" t="str">
        <f>IFERROR(VLOOKUP(CONCATENATE($A75,I$1),'Исх-увл.отчёт'!$A$2:$D$3000,4,FALSE),"-")</f>
        <v>-</v>
      </c>
      <c r="J75" s="12" t="str">
        <f>IFERROR(VLOOKUP(CONCATENATE($A75,J$1),'Исх-увл.отчёт'!$A$2:$D$3000,4,FALSE),"-")</f>
        <v>-</v>
      </c>
      <c r="K75" s="12" t="str">
        <f>IFERROR(VLOOKUP(CONCATENATE($A75,K$1),'Исх-увл.отчёт'!$A$2:$D$3000,4,FALSE),"-")</f>
        <v>-</v>
      </c>
      <c r="L75" s="12" t="str">
        <f>IFERROR(VLOOKUP(CONCATENATE($A75,L$1),'Исх-увл.отчёт'!$A$2:$D$3000,4,FALSE),"-")</f>
        <v>-</v>
      </c>
      <c r="M75" s="12" t="str">
        <f>IFERROR(VLOOKUP(CONCATENATE($A75,M$1),'Исх-увл.отчёт'!$A$2:$D$3000,4,FALSE),"-")</f>
        <v>-</v>
      </c>
      <c r="N75" s="12" t="str">
        <f>IFERROR(VLOOKUP(CONCATENATE($A75,N$1),'Исх-увл.отчёт'!$A$2:$D$3000,4,FALSE),"-")</f>
        <v>-</v>
      </c>
      <c r="O75" s="12" t="str">
        <f>IFERROR(VLOOKUP(CONCATENATE($A75,O$1),'Исх-увл.отчёт'!$A$2:$D$3000,4,FALSE),"-")</f>
        <v>-</v>
      </c>
      <c r="P75" s="12" t="str">
        <f>IFERROR(VLOOKUP(CONCATENATE($A75,P$1),'Исх-увл.отчёт'!$A$2:$D$3000,4,FALSE),"-")</f>
        <v>-</v>
      </c>
      <c r="Q75" s="12">
        <f>IFERROR(VLOOKUP(CONCATENATE($A75,Q$1),'Исх-увл.отчёт'!$A$2:$D$3000,4,FALSE),"-")</f>
        <v>11</v>
      </c>
      <c r="R75" s="12" t="str">
        <f>IFERROR(VLOOKUP(CONCATENATE($A75,R$1),'Исх-увл.отчёт'!$A$2:$D$3000,4,FALSE),"-")</f>
        <v>-</v>
      </c>
      <c r="S75" s="12" t="str">
        <f>IFERROR(VLOOKUP(CONCATENATE($A75,S$1),'Исх-увл.отчёт'!$A$2:$D$3000,4,FALSE),"-")</f>
        <v>-</v>
      </c>
      <c r="T75" s="12" t="str">
        <f>IFERROR(VLOOKUP(CONCATENATE($A75,T$1),'Исх-увл.отчёт'!$A$2:$D$3000,4,FALSE),"-")</f>
        <v>-</v>
      </c>
      <c r="U75" s="12" t="str">
        <f>IFERROR(VLOOKUP(CONCATENATE($A75,U$1),'Исх-увл.отчёт'!$A$2:$D$3000,4,FALSE),"-")</f>
        <v>-</v>
      </c>
      <c r="V75" s="12" t="str">
        <f>IFERROR(VLOOKUP(CONCATENATE($A75,V$1),'Исх-увл.отчёт'!$A$2:$D$3000,4,FALSE),"-")</f>
        <v>-</v>
      </c>
      <c r="W75" s="12">
        <f>IFERROR(VLOOKUP(CONCATENATE($A75,W$1),'Исх-увл.отчёт'!$A$2:$D$3000,4,FALSE),"-")</f>
        <v>5</v>
      </c>
      <c r="X75" s="12" t="str">
        <f>IFERROR(VLOOKUP(CONCATENATE($A75,X$1),'Исх-увл.отчёт'!$A$2:$D$3000,4,FALSE),"-")</f>
        <v>-</v>
      </c>
      <c r="Y75" s="12" t="str">
        <f>IFERROR(VLOOKUP(CONCATENATE($A75,Y$1),'Исх-увл.отчёт'!$A$2:$D$3000,4,FALSE),"-")</f>
        <v>-</v>
      </c>
      <c r="Z75" s="12" t="str">
        <f>IFERROR(VLOOKUP(CONCATENATE($A75,Z$1),'Исх-увл.отчёт'!$A$2:$D$3000,4,FALSE),"-")</f>
        <v>-</v>
      </c>
      <c r="AA75" s="12" t="str">
        <f>IFERROR(VLOOKUP(CONCATENATE($A75,AA$1),'Исх-увл.отчёт'!$A$2:$D$3000,4,FALSE),"-")</f>
        <v>-</v>
      </c>
      <c r="AB75" s="12" t="str">
        <f>IFERROR(VLOOKUP(CONCATENATE($A75,AB$1),'Исх-увл.отчёт'!$A$2:$D$3000,4,FALSE),"-")</f>
        <v>-</v>
      </c>
      <c r="AC75" s="12" t="str">
        <f>IFERROR(VLOOKUP(CONCATENATE($A75,AC$1),'Исх-увл.отчёт'!$A$2:$D$3000,4,FALSE),"-")</f>
        <v>-</v>
      </c>
      <c r="AD75" s="12" t="str">
        <f>IFERROR(VLOOKUP(CONCATENATE($A75,AD$1),'Исх-увл.отчёт'!$A$2:$D$3000,4,FALSE),"-")</f>
        <v>-</v>
      </c>
      <c r="AE75" s="12" t="str">
        <f>IFERROR(VLOOKUP(CONCATENATE($A75,AE$1),'Исх-увл.отчёт'!$A$2:$D$3000,4,FALSE),"-")</f>
        <v>-</v>
      </c>
      <c r="AF75" s="12" t="str">
        <f>IFERROR(VLOOKUP(CONCATENATE($A75,AF$1),'Исх-увл.отчёт'!$A$2:$D$3000,4,FALSE),"-")</f>
        <v>-</v>
      </c>
      <c r="AG75" s="12" t="str">
        <f>IFERROR(VLOOKUP(CONCATENATE($A75,AG$1),'Исх-увл.отчёт'!$A$2:$D$3000,4,FALSE),"-")</f>
        <v>-</v>
      </c>
      <c r="AH75" s="12" t="str">
        <f>IFERROR(VLOOKUP(CONCATENATE($A75,AH$1),'Исх-увл.отчёт'!$A$2:$D$3000,4,FALSE),"-")</f>
        <v>-</v>
      </c>
      <c r="AI75" s="12" t="str">
        <f>IFERROR(VLOOKUP(CONCATENATE($A75,AI$1),'Исх-увл.отчёт'!$A$2:$D$3000,4,FALSE),"-")</f>
        <v>-</v>
      </c>
      <c r="AJ75" s="12" t="str">
        <f>IFERROR(VLOOKUP(CONCATENATE($A75,AJ$1),'Исх-увл.отчёт'!$A$2:$D$3000,4,FALSE),"-")</f>
        <v>-</v>
      </c>
      <c r="AK75" s="12">
        <f>IFERROR(VLOOKUP(CONCATENATE($A75,AK$1),'Исх-увл.отчёт'!$A$2:$D$3000,4,FALSE),"-")</f>
        <v>8</v>
      </c>
      <c r="AL75" s="12" t="str">
        <f>IFERROR(VLOOKUP(CONCATENATE($A75,AL$1),'Исх-увл.отчёт'!$A$2:$D$3000,4,FALSE),"-")</f>
        <v>-</v>
      </c>
      <c r="AM75" s="12" t="str">
        <f>IFERROR(VLOOKUP(CONCATENATE($A75,AM$1),'Исх-увл.отчёт'!$A$2:$D$3000,4,FALSE),"-")</f>
        <v>-</v>
      </c>
      <c r="AN75" s="12" t="str">
        <f>IFERROR(VLOOKUP(CONCATENATE($A75,AN$1),'Исх-увл.отчёт'!$A$2:$D$3000,4,FALSE),"-")</f>
        <v>-</v>
      </c>
      <c r="AO75" s="12" t="str">
        <f>IFERROR(VLOOKUP(CONCATENATE($A75,AO$1),'Исх-увл.отчёт'!$A$2:$D$3000,4,FALSE),"-")</f>
        <v>-</v>
      </c>
      <c r="AP75" s="13">
        <f t="shared" si="3"/>
        <v>5</v>
      </c>
      <c r="AQ75" s="88">
        <f t="shared" si="4"/>
        <v>8.1999999999999993</v>
      </c>
      <c r="AR75" s="12"/>
    </row>
    <row r="76" spans="1:44">
      <c r="A76" s="41">
        <f t="shared" si="5"/>
        <v>74</v>
      </c>
      <c r="B76" s="12" t="str">
        <f>IFERROR(VLOOKUP(CONCATENATE($A76,B$1),'Исх-увл.отчёт'!$A$2:$D$3000,4,FALSE),"-")</f>
        <v>-</v>
      </c>
      <c r="C76" s="12" t="str">
        <f>IFERROR(VLOOKUP(CONCATENATE($A76,C$1),'Исх-увл.отчёт'!$A$2:$D$3000,4,FALSE),"-")</f>
        <v>-</v>
      </c>
      <c r="D76" s="12" t="str">
        <f>IFERROR(VLOOKUP(CONCATENATE($A76,D$1),'Исх-увл.отчёт'!$A$2:$D$3000,4,FALSE),"-")</f>
        <v>-</v>
      </c>
      <c r="E76" s="12" t="str">
        <f>IFERROR(VLOOKUP(CONCATENATE($A76,E$1),'Исх-увл.отчёт'!$A$2:$D$3000,4,FALSE),"-")</f>
        <v>-</v>
      </c>
      <c r="F76" s="12">
        <f>IFERROR(VLOOKUP(CONCATENATE($A76,F$1),'Исх-увл.отчёт'!$A$2:$D$3000,4,FALSE),"-")</f>
        <v>7</v>
      </c>
      <c r="G76" s="12" t="str">
        <f>IFERROR(VLOOKUP(CONCATENATE($A76,G$1),'Исх-увл.отчёт'!$A$2:$D$3000,4,FALSE),"-")</f>
        <v>-</v>
      </c>
      <c r="H76" s="12" t="str">
        <f>IFERROR(VLOOKUP(CONCATENATE($A76,H$1),'Исх-увл.отчёт'!$A$2:$D$3000,4,FALSE),"-")</f>
        <v>-</v>
      </c>
      <c r="I76" s="12" t="str">
        <f>IFERROR(VLOOKUP(CONCATENATE($A76,I$1),'Исх-увл.отчёт'!$A$2:$D$3000,4,FALSE),"-")</f>
        <v>-</v>
      </c>
      <c r="J76" s="12" t="str">
        <f>IFERROR(VLOOKUP(CONCATENATE($A76,J$1),'Исх-увл.отчёт'!$A$2:$D$3000,4,FALSE),"-")</f>
        <v>-</v>
      </c>
      <c r="K76" s="12" t="str">
        <f>IFERROR(VLOOKUP(CONCATENATE($A76,K$1),'Исх-увл.отчёт'!$A$2:$D$3000,4,FALSE),"-")</f>
        <v>-</v>
      </c>
      <c r="L76" s="12">
        <f>IFERROR(VLOOKUP(CONCATENATE($A76,L$1),'Исх-увл.отчёт'!$A$2:$D$3000,4,FALSE),"-")</f>
        <v>6</v>
      </c>
      <c r="M76" s="12" t="str">
        <f>IFERROR(VLOOKUP(CONCATENATE($A76,M$1),'Исх-увл.отчёт'!$A$2:$D$3000,4,FALSE),"-")</f>
        <v>-</v>
      </c>
      <c r="N76" s="12" t="str">
        <f>IFERROR(VLOOKUP(CONCATENATE($A76,N$1),'Исх-увл.отчёт'!$A$2:$D$3000,4,FALSE),"-")</f>
        <v>-</v>
      </c>
      <c r="O76" s="12" t="str">
        <f>IFERROR(VLOOKUP(CONCATENATE($A76,O$1),'Исх-увл.отчёт'!$A$2:$D$3000,4,FALSE),"-")</f>
        <v>-</v>
      </c>
      <c r="P76" s="12" t="str">
        <f>IFERROR(VLOOKUP(CONCATENATE($A76,P$1),'Исх-увл.отчёт'!$A$2:$D$3000,4,FALSE),"-")</f>
        <v>-</v>
      </c>
      <c r="Q76" s="12">
        <f>IFERROR(VLOOKUP(CONCATENATE($A76,Q$1),'Исх-увл.отчёт'!$A$2:$D$3000,4,FALSE),"-")</f>
        <v>9</v>
      </c>
      <c r="R76" s="12" t="str">
        <f>IFERROR(VLOOKUP(CONCATENATE($A76,R$1),'Исх-увл.отчёт'!$A$2:$D$3000,4,FALSE),"-")</f>
        <v>-</v>
      </c>
      <c r="S76" s="12" t="str">
        <f>IFERROR(VLOOKUP(CONCATENATE($A76,S$1),'Исх-увл.отчёт'!$A$2:$D$3000,4,FALSE),"-")</f>
        <v>-</v>
      </c>
      <c r="T76" s="12" t="str">
        <f>IFERROR(VLOOKUP(CONCATENATE($A76,T$1),'Исх-увл.отчёт'!$A$2:$D$3000,4,FALSE),"-")</f>
        <v>-</v>
      </c>
      <c r="U76" s="12" t="str">
        <f>IFERROR(VLOOKUP(CONCATENATE($A76,U$1),'Исх-увл.отчёт'!$A$2:$D$3000,4,FALSE),"-")</f>
        <v>-</v>
      </c>
      <c r="V76" s="12" t="str">
        <f>IFERROR(VLOOKUP(CONCATENATE($A76,V$1),'Исх-увл.отчёт'!$A$2:$D$3000,4,FALSE),"-")</f>
        <v>-</v>
      </c>
      <c r="W76" s="12">
        <f>IFERROR(VLOOKUP(CONCATENATE($A76,W$1),'Исх-увл.отчёт'!$A$2:$D$3000,4,FALSE),"-")</f>
        <v>3</v>
      </c>
      <c r="X76" s="12" t="str">
        <f>IFERROR(VLOOKUP(CONCATENATE($A76,X$1),'Исх-увл.отчёт'!$A$2:$D$3000,4,FALSE),"-")</f>
        <v>-</v>
      </c>
      <c r="Y76" s="12" t="str">
        <f>IFERROR(VLOOKUP(CONCATENATE($A76,Y$1),'Исх-увл.отчёт'!$A$2:$D$3000,4,FALSE),"-")</f>
        <v>-</v>
      </c>
      <c r="Z76" s="12" t="str">
        <f>IFERROR(VLOOKUP(CONCATENATE($A76,Z$1),'Исх-увл.отчёт'!$A$2:$D$3000,4,FALSE),"-")</f>
        <v>-</v>
      </c>
      <c r="AA76" s="12" t="str">
        <f>IFERROR(VLOOKUP(CONCATENATE($A76,AA$1),'Исх-увл.отчёт'!$A$2:$D$3000,4,FALSE),"-")</f>
        <v>-</v>
      </c>
      <c r="AB76" s="12" t="str">
        <f>IFERROR(VLOOKUP(CONCATENATE($A76,AB$1),'Исх-увл.отчёт'!$A$2:$D$3000,4,FALSE),"-")</f>
        <v>-</v>
      </c>
      <c r="AC76" s="12" t="str">
        <f>IFERROR(VLOOKUP(CONCATENATE($A76,AC$1),'Исх-увл.отчёт'!$A$2:$D$3000,4,FALSE),"-")</f>
        <v>-</v>
      </c>
      <c r="AD76" s="12" t="str">
        <f>IFERROR(VLOOKUP(CONCATENATE($A76,AD$1),'Исх-увл.отчёт'!$A$2:$D$3000,4,FALSE),"-")</f>
        <v>-</v>
      </c>
      <c r="AE76" s="12" t="str">
        <f>IFERROR(VLOOKUP(CONCATENATE($A76,AE$1),'Исх-увл.отчёт'!$A$2:$D$3000,4,FALSE),"-")</f>
        <v>-</v>
      </c>
      <c r="AF76" s="12" t="str">
        <f>IFERROR(VLOOKUP(CONCATENATE($A76,AF$1),'Исх-увл.отчёт'!$A$2:$D$3000,4,FALSE),"-")</f>
        <v>-</v>
      </c>
      <c r="AG76" s="12" t="str">
        <f>IFERROR(VLOOKUP(CONCATENATE($A76,AG$1),'Исх-увл.отчёт'!$A$2:$D$3000,4,FALSE),"-")</f>
        <v>-</v>
      </c>
      <c r="AH76" s="12" t="str">
        <f>IFERROR(VLOOKUP(CONCATENATE($A76,AH$1),'Исх-увл.отчёт'!$A$2:$D$3000,4,FALSE),"-")</f>
        <v>-</v>
      </c>
      <c r="AI76" s="12" t="str">
        <f>IFERROR(VLOOKUP(CONCATENATE($A76,AI$1),'Исх-увл.отчёт'!$A$2:$D$3000,4,FALSE),"-")</f>
        <v>-</v>
      </c>
      <c r="AJ76" s="12" t="str">
        <f>IFERROR(VLOOKUP(CONCATENATE($A76,AJ$1),'Исх-увл.отчёт'!$A$2:$D$3000,4,FALSE),"-")</f>
        <v>-</v>
      </c>
      <c r="AK76" s="12">
        <f>IFERROR(VLOOKUP(CONCATENATE($A76,AK$1),'Исх-увл.отчёт'!$A$2:$D$3000,4,FALSE),"-")</f>
        <v>10</v>
      </c>
      <c r="AL76" s="12" t="str">
        <f>IFERROR(VLOOKUP(CONCATENATE($A76,AL$1),'Исх-увл.отчёт'!$A$2:$D$3000,4,FALSE),"-")</f>
        <v>-</v>
      </c>
      <c r="AM76" s="12" t="str">
        <f>IFERROR(VLOOKUP(CONCATENATE($A76,AM$1),'Исх-увл.отчёт'!$A$2:$D$3000,4,FALSE),"-")</f>
        <v>-</v>
      </c>
      <c r="AN76" s="12" t="str">
        <f>IFERROR(VLOOKUP(CONCATENATE($A76,AN$1),'Исх-увл.отчёт'!$A$2:$D$3000,4,FALSE),"-")</f>
        <v>-</v>
      </c>
      <c r="AO76" s="12" t="str">
        <f>IFERROR(VLOOKUP(CONCATENATE($A76,AO$1),'Исх-увл.отчёт'!$A$2:$D$3000,4,FALSE),"-")</f>
        <v>-</v>
      </c>
      <c r="AP76" s="13">
        <f t="shared" si="3"/>
        <v>5</v>
      </c>
      <c r="AQ76" s="88">
        <f t="shared" si="4"/>
        <v>7</v>
      </c>
      <c r="AR76" s="12"/>
    </row>
    <row r="77" spans="1:44">
      <c r="A77" s="41">
        <f t="shared" si="5"/>
        <v>75</v>
      </c>
      <c r="B77" s="12" t="str">
        <f>IFERROR(VLOOKUP(CONCATENATE($A77,B$1),'Исх-увл.отчёт'!$A$2:$D$3000,4,FALSE),"-")</f>
        <v>-</v>
      </c>
      <c r="C77" s="12" t="str">
        <f>IFERROR(VLOOKUP(CONCATENATE($A77,C$1),'Исх-увл.отчёт'!$A$2:$D$3000,4,FALSE),"-")</f>
        <v>-</v>
      </c>
      <c r="D77" s="12" t="str">
        <f>IFERROR(VLOOKUP(CONCATENATE($A77,D$1),'Исх-увл.отчёт'!$A$2:$D$3000,4,FALSE),"-")</f>
        <v>-</v>
      </c>
      <c r="E77" s="12" t="str">
        <f>IFERROR(VLOOKUP(CONCATENATE($A77,E$1),'Исх-увл.отчёт'!$A$2:$D$3000,4,FALSE),"-")</f>
        <v>-</v>
      </c>
      <c r="F77" s="12">
        <f>IFERROR(VLOOKUP(CONCATENATE($A77,F$1),'Исх-увл.отчёт'!$A$2:$D$3000,4,FALSE),"-")</f>
        <v>8</v>
      </c>
      <c r="G77" s="12" t="str">
        <f>IFERROR(VLOOKUP(CONCATENATE($A77,G$1),'Исх-увл.отчёт'!$A$2:$D$3000,4,FALSE),"-")</f>
        <v>-</v>
      </c>
      <c r="H77" s="12" t="str">
        <f>IFERROR(VLOOKUP(CONCATENATE($A77,H$1),'Исх-увл.отчёт'!$A$2:$D$3000,4,FALSE),"-")</f>
        <v>-</v>
      </c>
      <c r="I77" s="12" t="str">
        <f>IFERROR(VLOOKUP(CONCATENATE($A77,I$1),'Исх-увл.отчёт'!$A$2:$D$3000,4,FALSE),"-")</f>
        <v>-</v>
      </c>
      <c r="J77" s="12" t="str">
        <f>IFERROR(VLOOKUP(CONCATENATE($A77,J$1),'Исх-увл.отчёт'!$A$2:$D$3000,4,FALSE),"-")</f>
        <v>-</v>
      </c>
      <c r="K77" s="12" t="str">
        <f>IFERROR(VLOOKUP(CONCATENATE($A77,K$1),'Исх-увл.отчёт'!$A$2:$D$3000,4,FALSE),"-")</f>
        <v>-</v>
      </c>
      <c r="L77" s="12">
        <f>IFERROR(VLOOKUP(CONCATENATE($A77,L$1),'Исх-увл.отчёт'!$A$2:$D$3000,4,FALSE),"-")</f>
        <v>7</v>
      </c>
      <c r="M77" s="12" t="str">
        <f>IFERROR(VLOOKUP(CONCATENATE($A77,M$1),'Исх-увл.отчёт'!$A$2:$D$3000,4,FALSE),"-")</f>
        <v>-</v>
      </c>
      <c r="N77" s="12" t="str">
        <f>IFERROR(VLOOKUP(CONCATENATE($A77,N$1),'Исх-увл.отчёт'!$A$2:$D$3000,4,FALSE),"-")</f>
        <v>-</v>
      </c>
      <c r="O77" s="12" t="str">
        <f>IFERROR(VLOOKUP(CONCATENATE($A77,O$1),'Исх-увл.отчёт'!$A$2:$D$3000,4,FALSE),"-")</f>
        <v>-</v>
      </c>
      <c r="P77" s="12" t="str">
        <f>IFERROR(VLOOKUP(CONCATENATE($A77,P$1),'Исх-увл.отчёт'!$A$2:$D$3000,4,FALSE),"-")</f>
        <v>-</v>
      </c>
      <c r="Q77" s="12" t="str">
        <f>IFERROR(VLOOKUP(CONCATENATE($A77,Q$1),'Исх-увл.отчёт'!$A$2:$D$3000,4,FALSE),"-")</f>
        <v>-</v>
      </c>
      <c r="R77" s="12" t="str">
        <f>IFERROR(VLOOKUP(CONCATENATE($A77,R$1),'Исх-увл.отчёт'!$A$2:$D$3000,4,FALSE),"-")</f>
        <v>-</v>
      </c>
      <c r="S77" s="12" t="str">
        <f>IFERROR(VLOOKUP(CONCATENATE($A77,S$1),'Исх-увл.отчёт'!$A$2:$D$3000,4,FALSE),"-")</f>
        <v>-</v>
      </c>
      <c r="T77" s="12" t="str">
        <f>IFERROR(VLOOKUP(CONCATENATE($A77,T$1),'Исх-увл.отчёт'!$A$2:$D$3000,4,FALSE),"-")</f>
        <v>-</v>
      </c>
      <c r="U77" s="12" t="str">
        <f>IFERROR(VLOOKUP(CONCATENATE($A77,U$1),'Исх-увл.отчёт'!$A$2:$D$3000,4,FALSE),"-")</f>
        <v>-</v>
      </c>
      <c r="V77" s="12" t="str">
        <f>IFERROR(VLOOKUP(CONCATENATE($A77,V$1),'Исх-увл.отчёт'!$A$2:$D$3000,4,FALSE),"-")</f>
        <v>-</v>
      </c>
      <c r="W77" s="12" t="str">
        <f>IFERROR(VLOOKUP(CONCATENATE($A77,W$1),'Исх-увл.отчёт'!$A$2:$D$3000,4,FALSE),"-")</f>
        <v>-</v>
      </c>
      <c r="X77" s="12" t="str">
        <f>IFERROR(VLOOKUP(CONCATENATE($A77,X$1),'Исх-увл.отчёт'!$A$2:$D$3000,4,FALSE),"-")</f>
        <v>-</v>
      </c>
      <c r="Y77" s="12" t="str">
        <f>IFERROR(VLOOKUP(CONCATENATE($A77,Y$1),'Исх-увл.отчёт'!$A$2:$D$3000,4,FALSE),"-")</f>
        <v>-</v>
      </c>
      <c r="Z77" s="12" t="str">
        <f>IFERROR(VLOOKUP(CONCATENATE($A77,Z$1),'Исх-увл.отчёт'!$A$2:$D$3000,4,FALSE),"-")</f>
        <v>-</v>
      </c>
      <c r="AA77" s="12" t="str">
        <f>IFERROR(VLOOKUP(CONCATENATE($A77,AA$1),'Исх-увл.отчёт'!$A$2:$D$3000,4,FALSE),"-")</f>
        <v>-</v>
      </c>
      <c r="AB77" s="12" t="str">
        <f>IFERROR(VLOOKUP(CONCATENATE($A77,AB$1),'Исх-увл.отчёт'!$A$2:$D$3000,4,FALSE),"-")</f>
        <v>-</v>
      </c>
      <c r="AC77" s="12" t="str">
        <f>IFERROR(VLOOKUP(CONCATENATE($A77,AC$1),'Исх-увл.отчёт'!$A$2:$D$3000,4,FALSE),"-")</f>
        <v>-</v>
      </c>
      <c r="AD77" s="12" t="str">
        <f>IFERROR(VLOOKUP(CONCATENATE($A77,AD$1),'Исх-увл.отчёт'!$A$2:$D$3000,4,FALSE),"-")</f>
        <v>-</v>
      </c>
      <c r="AE77" s="12" t="str">
        <f>IFERROR(VLOOKUP(CONCATENATE($A77,AE$1),'Исх-увл.отчёт'!$A$2:$D$3000,4,FALSE),"-")</f>
        <v>-</v>
      </c>
      <c r="AF77" s="12" t="str">
        <f>IFERROR(VLOOKUP(CONCATENATE($A77,AF$1),'Исх-увл.отчёт'!$A$2:$D$3000,4,FALSE),"-")</f>
        <v>-</v>
      </c>
      <c r="AG77" s="12" t="str">
        <f>IFERROR(VLOOKUP(CONCATENATE($A77,AG$1),'Исх-увл.отчёт'!$A$2:$D$3000,4,FALSE),"-")</f>
        <v>-</v>
      </c>
      <c r="AH77" s="12" t="str">
        <f>IFERROR(VLOOKUP(CONCATENATE($A77,AH$1),'Исх-увл.отчёт'!$A$2:$D$3000,4,FALSE),"-")</f>
        <v>-</v>
      </c>
      <c r="AI77" s="12" t="str">
        <f>IFERROR(VLOOKUP(CONCATENATE($A77,AI$1),'Исх-увл.отчёт'!$A$2:$D$3000,4,FALSE),"-")</f>
        <v>-</v>
      </c>
      <c r="AJ77" s="12" t="str">
        <f>IFERROR(VLOOKUP(CONCATENATE($A77,AJ$1),'Исх-увл.отчёт'!$A$2:$D$3000,4,FALSE),"-")</f>
        <v>-</v>
      </c>
      <c r="AK77" s="12">
        <f>IFERROR(VLOOKUP(CONCATENATE($A77,AK$1),'Исх-увл.отчёт'!$A$2:$D$3000,4,FALSE),"-")</f>
        <v>9</v>
      </c>
      <c r="AL77" s="12" t="str">
        <f>IFERROR(VLOOKUP(CONCATENATE($A77,AL$1),'Исх-увл.отчёт'!$A$2:$D$3000,4,FALSE),"-")</f>
        <v>-</v>
      </c>
      <c r="AM77" s="12" t="str">
        <f>IFERROR(VLOOKUP(CONCATENATE($A77,AM$1),'Исх-увл.отчёт'!$A$2:$D$3000,4,FALSE),"-")</f>
        <v>-</v>
      </c>
      <c r="AN77" s="12" t="str">
        <f>IFERROR(VLOOKUP(CONCATENATE($A77,AN$1),'Исх-увл.отчёт'!$A$2:$D$3000,4,FALSE),"-")</f>
        <v>-</v>
      </c>
      <c r="AO77" s="12" t="str">
        <f>IFERROR(VLOOKUP(CONCATENATE($A77,AO$1),'Исх-увл.отчёт'!$A$2:$D$3000,4,FALSE),"-")</f>
        <v>-</v>
      </c>
      <c r="AP77" s="13">
        <f t="shared" si="3"/>
        <v>3</v>
      </c>
      <c r="AQ77" s="88">
        <f t="shared" si="4"/>
        <v>8</v>
      </c>
      <c r="AR77" s="12"/>
    </row>
    <row r="78" spans="1:44">
      <c r="A78" s="41">
        <f t="shared" si="5"/>
        <v>76</v>
      </c>
      <c r="B78" s="12" t="str">
        <f>IFERROR(VLOOKUP(CONCATENATE($A78,B$1),'Исх-увл.отчёт'!$A$2:$D$3000,4,FALSE),"-")</f>
        <v>-</v>
      </c>
      <c r="C78" s="12" t="str">
        <f>IFERROR(VLOOKUP(CONCATENATE($A78,C$1),'Исх-увл.отчёт'!$A$2:$D$3000,4,FALSE),"-")</f>
        <v>-</v>
      </c>
      <c r="D78" s="12" t="str">
        <f>IFERROR(VLOOKUP(CONCATENATE($A78,D$1),'Исх-увл.отчёт'!$A$2:$D$3000,4,FALSE),"-")</f>
        <v>-</v>
      </c>
      <c r="E78" s="12" t="str">
        <f>IFERROR(VLOOKUP(CONCATENATE($A78,E$1),'Исх-увл.отчёт'!$A$2:$D$3000,4,FALSE),"-")</f>
        <v>-</v>
      </c>
      <c r="F78" s="12" t="str">
        <f>IFERROR(VLOOKUP(CONCATENATE($A78,F$1),'Исх-увл.отчёт'!$A$2:$D$3000,4,FALSE),"-")</f>
        <v>-</v>
      </c>
      <c r="G78" s="12" t="str">
        <f>IFERROR(VLOOKUP(CONCATENATE($A78,G$1),'Исх-увл.отчёт'!$A$2:$D$3000,4,FALSE),"-")</f>
        <v>-</v>
      </c>
      <c r="H78" s="12" t="str">
        <f>IFERROR(VLOOKUP(CONCATENATE($A78,H$1),'Исх-увл.отчёт'!$A$2:$D$3000,4,FALSE),"-")</f>
        <v>-</v>
      </c>
      <c r="I78" s="12" t="str">
        <f>IFERROR(VLOOKUP(CONCATENATE($A78,I$1),'Исх-увл.отчёт'!$A$2:$D$3000,4,FALSE),"-")</f>
        <v>-</v>
      </c>
      <c r="J78" s="12" t="str">
        <f>IFERROR(VLOOKUP(CONCATENATE($A78,J$1),'Исх-увл.отчёт'!$A$2:$D$3000,4,FALSE),"-")</f>
        <v>-</v>
      </c>
      <c r="K78" s="12" t="str">
        <f>IFERROR(VLOOKUP(CONCATENATE($A78,K$1),'Исх-увл.отчёт'!$A$2:$D$3000,4,FALSE),"-")</f>
        <v>-</v>
      </c>
      <c r="L78" s="12" t="str">
        <f>IFERROR(VLOOKUP(CONCATENATE($A78,L$1),'Исх-увл.отчёт'!$A$2:$D$3000,4,FALSE),"-")</f>
        <v>-</v>
      </c>
      <c r="M78" s="12" t="str">
        <f>IFERROR(VLOOKUP(CONCATENATE($A78,M$1),'Исх-увл.отчёт'!$A$2:$D$3000,4,FALSE),"-")</f>
        <v>-</v>
      </c>
      <c r="N78" s="12" t="str">
        <f>IFERROR(VLOOKUP(CONCATENATE($A78,N$1),'Исх-увл.отчёт'!$A$2:$D$3000,4,FALSE),"-")</f>
        <v>-</v>
      </c>
      <c r="O78" s="12" t="str">
        <f>IFERROR(VLOOKUP(CONCATENATE($A78,O$1),'Исх-увл.отчёт'!$A$2:$D$3000,4,FALSE),"-")</f>
        <v>-</v>
      </c>
      <c r="P78" s="12" t="str">
        <f>IFERROR(VLOOKUP(CONCATENATE($A78,P$1),'Исх-увл.отчёт'!$A$2:$D$3000,4,FALSE),"-")</f>
        <v>-</v>
      </c>
      <c r="Q78" s="12" t="str">
        <f>IFERROR(VLOOKUP(CONCATENATE($A78,Q$1),'Исх-увл.отчёт'!$A$2:$D$3000,4,FALSE),"-")</f>
        <v>-</v>
      </c>
      <c r="R78" s="12" t="str">
        <f>IFERROR(VLOOKUP(CONCATENATE($A78,R$1),'Исх-увл.отчёт'!$A$2:$D$3000,4,FALSE),"-")</f>
        <v>-</v>
      </c>
      <c r="S78" s="12" t="str">
        <f>IFERROR(VLOOKUP(CONCATENATE($A78,S$1),'Исх-увл.отчёт'!$A$2:$D$3000,4,FALSE),"-")</f>
        <v>-</v>
      </c>
      <c r="T78" s="12" t="str">
        <f>IFERROR(VLOOKUP(CONCATENATE($A78,T$1),'Исх-увл.отчёт'!$A$2:$D$3000,4,FALSE),"-")</f>
        <v>-</v>
      </c>
      <c r="U78" s="12" t="str">
        <f>IFERROR(VLOOKUP(CONCATENATE($A78,U$1),'Исх-увл.отчёт'!$A$2:$D$3000,4,FALSE),"-")</f>
        <v>-</v>
      </c>
      <c r="V78" s="12" t="str">
        <f>IFERROR(VLOOKUP(CONCATENATE($A78,V$1),'Исх-увл.отчёт'!$A$2:$D$3000,4,FALSE),"-")</f>
        <v>-</v>
      </c>
      <c r="W78" s="12" t="str">
        <f>IFERROR(VLOOKUP(CONCATENATE($A78,W$1),'Исх-увл.отчёт'!$A$2:$D$3000,4,FALSE),"-")</f>
        <v>-</v>
      </c>
      <c r="X78" s="12" t="str">
        <f>IFERROR(VLOOKUP(CONCATENATE($A78,X$1),'Исх-увл.отчёт'!$A$2:$D$3000,4,FALSE),"-")</f>
        <v>-</v>
      </c>
      <c r="Y78" s="12" t="str">
        <f>IFERROR(VLOOKUP(CONCATENATE($A78,Y$1),'Исх-увл.отчёт'!$A$2:$D$3000,4,FALSE),"-")</f>
        <v>-</v>
      </c>
      <c r="Z78" s="12" t="str">
        <f>IFERROR(VLOOKUP(CONCATENATE($A78,Z$1),'Исх-увл.отчёт'!$A$2:$D$3000,4,FALSE),"-")</f>
        <v>-</v>
      </c>
      <c r="AA78" s="12" t="str">
        <f>IFERROR(VLOOKUP(CONCATENATE($A78,AA$1),'Исх-увл.отчёт'!$A$2:$D$3000,4,FALSE),"-")</f>
        <v>-</v>
      </c>
      <c r="AB78" s="12" t="str">
        <f>IFERROR(VLOOKUP(CONCATENATE($A78,AB$1),'Исх-увл.отчёт'!$A$2:$D$3000,4,FALSE),"-")</f>
        <v>-</v>
      </c>
      <c r="AC78" s="12" t="str">
        <f>IFERROR(VLOOKUP(CONCATENATE($A78,AC$1),'Исх-увл.отчёт'!$A$2:$D$3000,4,FALSE),"-")</f>
        <v>-</v>
      </c>
      <c r="AD78" s="12" t="str">
        <f>IFERROR(VLOOKUP(CONCATENATE($A78,AD$1),'Исх-увл.отчёт'!$A$2:$D$3000,4,FALSE),"-")</f>
        <v>-</v>
      </c>
      <c r="AE78" s="12" t="str">
        <f>IFERROR(VLOOKUP(CONCATENATE($A78,AE$1),'Исх-увл.отчёт'!$A$2:$D$3000,4,FALSE),"-")</f>
        <v>-</v>
      </c>
      <c r="AF78" s="12" t="str">
        <f>IFERROR(VLOOKUP(CONCATENATE($A78,AF$1),'Исх-увл.отчёт'!$A$2:$D$3000,4,FALSE),"-")</f>
        <v>-</v>
      </c>
      <c r="AG78" s="12" t="str">
        <f>IFERROR(VLOOKUP(CONCATENATE($A78,AG$1),'Исх-увл.отчёт'!$A$2:$D$3000,4,FALSE),"-")</f>
        <v>-</v>
      </c>
      <c r="AH78" s="12" t="str">
        <f>IFERROR(VLOOKUP(CONCATENATE($A78,AH$1),'Исх-увл.отчёт'!$A$2:$D$3000,4,FALSE),"-")</f>
        <v>-</v>
      </c>
      <c r="AI78" s="12" t="str">
        <f>IFERROR(VLOOKUP(CONCATENATE($A78,AI$1),'Исх-увл.отчёт'!$A$2:$D$3000,4,FALSE),"-")</f>
        <v>-</v>
      </c>
      <c r="AJ78" s="12" t="str">
        <f>IFERROR(VLOOKUP(CONCATENATE($A78,AJ$1),'Исх-увл.отчёт'!$A$2:$D$3000,4,FALSE),"-")</f>
        <v>-</v>
      </c>
      <c r="AK78" s="12" t="str">
        <f>IFERROR(VLOOKUP(CONCATENATE($A78,AK$1),'Исх-увл.отчёт'!$A$2:$D$3000,4,FALSE),"-")</f>
        <v>-</v>
      </c>
      <c r="AL78" s="12" t="str">
        <f>IFERROR(VLOOKUP(CONCATENATE($A78,AL$1),'Исх-увл.отчёт'!$A$2:$D$3000,4,FALSE),"-")</f>
        <v>-</v>
      </c>
      <c r="AM78" s="12" t="str">
        <f>IFERROR(VLOOKUP(CONCATENATE($A78,AM$1),'Исх-увл.отчёт'!$A$2:$D$3000,4,FALSE),"-")</f>
        <v>-</v>
      </c>
      <c r="AN78" s="12" t="str">
        <f>IFERROR(VLOOKUP(CONCATENATE($A78,AN$1),'Исх-увл.отчёт'!$A$2:$D$3000,4,FALSE),"-")</f>
        <v>-</v>
      </c>
      <c r="AO78" s="12" t="str">
        <f>IFERROR(VLOOKUP(CONCATENATE($A78,AO$1),'Исх-увл.отчёт'!$A$2:$D$3000,4,FALSE),"-")</f>
        <v>-</v>
      </c>
      <c r="AP78" s="13">
        <f t="shared" si="3"/>
        <v>0</v>
      </c>
      <c r="AQ78" s="88" t="str">
        <f t="shared" si="4"/>
        <v>-</v>
      </c>
      <c r="AR78" s="12"/>
    </row>
    <row r="79" spans="1:44">
      <c r="A79" s="41">
        <f t="shared" si="5"/>
        <v>77</v>
      </c>
      <c r="B79" s="12" t="str">
        <f>IFERROR(VLOOKUP(CONCATENATE($A79,B$1),'Исх-увл.отчёт'!$A$2:$D$3000,4,FALSE),"-")</f>
        <v>-</v>
      </c>
      <c r="C79" s="12" t="str">
        <f>IFERROR(VLOOKUP(CONCATENATE($A79,C$1),'Исх-увл.отчёт'!$A$2:$D$3000,4,FALSE),"-")</f>
        <v>-</v>
      </c>
      <c r="D79" s="12" t="str">
        <f>IFERROR(VLOOKUP(CONCATENATE($A79,D$1),'Исх-увл.отчёт'!$A$2:$D$3000,4,FALSE),"-")</f>
        <v>-</v>
      </c>
      <c r="E79" s="12" t="str">
        <f>IFERROR(VLOOKUP(CONCATENATE($A79,E$1),'Исх-увл.отчёт'!$A$2:$D$3000,4,FALSE),"-")</f>
        <v>-</v>
      </c>
      <c r="F79" s="12">
        <f>IFERROR(VLOOKUP(CONCATENATE($A79,F$1),'Исх-увл.отчёт'!$A$2:$D$3000,4,FALSE),"-")</f>
        <v>8</v>
      </c>
      <c r="G79" s="12" t="str">
        <f>IFERROR(VLOOKUP(CONCATENATE($A79,G$1),'Исх-увл.отчёт'!$A$2:$D$3000,4,FALSE),"-")</f>
        <v>-</v>
      </c>
      <c r="H79" s="12" t="str">
        <f>IFERROR(VLOOKUP(CONCATENATE($A79,H$1),'Исх-увл.отчёт'!$A$2:$D$3000,4,FALSE),"-")</f>
        <v>-</v>
      </c>
      <c r="I79" s="12" t="str">
        <f>IFERROR(VLOOKUP(CONCATENATE($A79,I$1),'Исх-увл.отчёт'!$A$2:$D$3000,4,FALSE),"-")</f>
        <v>-</v>
      </c>
      <c r="J79" s="12" t="str">
        <f>IFERROR(VLOOKUP(CONCATENATE($A79,J$1),'Исх-увл.отчёт'!$A$2:$D$3000,4,FALSE),"-")</f>
        <v>-</v>
      </c>
      <c r="K79" s="12" t="str">
        <f>IFERROR(VLOOKUP(CONCATENATE($A79,K$1),'Исх-увл.отчёт'!$A$2:$D$3000,4,FALSE),"-")</f>
        <v>-</v>
      </c>
      <c r="L79" s="12">
        <f>IFERROR(VLOOKUP(CONCATENATE($A79,L$1),'Исх-увл.отчёт'!$A$2:$D$3000,4,FALSE),"-")</f>
        <v>5</v>
      </c>
      <c r="M79" s="12" t="str">
        <f>IFERROR(VLOOKUP(CONCATENATE($A79,M$1),'Исх-увл.отчёт'!$A$2:$D$3000,4,FALSE),"-")</f>
        <v>-</v>
      </c>
      <c r="N79" s="12" t="str">
        <f>IFERROR(VLOOKUP(CONCATENATE($A79,N$1),'Исх-увл.отчёт'!$A$2:$D$3000,4,FALSE),"-")</f>
        <v>-</v>
      </c>
      <c r="O79" s="12" t="str">
        <f>IFERROR(VLOOKUP(CONCATENATE($A79,O$1),'Исх-увл.отчёт'!$A$2:$D$3000,4,FALSE),"-")</f>
        <v>-</v>
      </c>
      <c r="P79" s="12" t="str">
        <f>IFERROR(VLOOKUP(CONCATENATE($A79,P$1),'Исх-увл.отчёт'!$A$2:$D$3000,4,FALSE),"-")</f>
        <v>-</v>
      </c>
      <c r="Q79" s="12" t="str">
        <f>IFERROR(VLOOKUP(CONCATENATE($A79,Q$1),'Исх-увл.отчёт'!$A$2:$D$3000,4,FALSE),"-")</f>
        <v>-</v>
      </c>
      <c r="R79" s="12" t="str">
        <f>IFERROR(VLOOKUP(CONCATENATE($A79,R$1),'Исх-увл.отчёт'!$A$2:$D$3000,4,FALSE),"-")</f>
        <v>-</v>
      </c>
      <c r="S79" s="12" t="str">
        <f>IFERROR(VLOOKUP(CONCATENATE($A79,S$1),'Исх-увл.отчёт'!$A$2:$D$3000,4,FALSE),"-")</f>
        <v>-</v>
      </c>
      <c r="T79" s="12" t="str">
        <f>IFERROR(VLOOKUP(CONCATENATE($A79,T$1),'Исх-увл.отчёт'!$A$2:$D$3000,4,FALSE),"-")</f>
        <v>-</v>
      </c>
      <c r="U79" s="12" t="str">
        <f>IFERROR(VLOOKUP(CONCATENATE($A79,U$1),'Исх-увл.отчёт'!$A$2:$D$3000,4,FALSE),"-")</f>
        <v>-</v>
      </c>
      <c r="V79" s="12" t="str">
        <f>IFERROR(VLOOKUP(CONCATENATE($A79,V$1),'Исх-увл.отчёт'!$A$2:$D$3000,4,FALSE),"-")</f>
        <v>-</v>
      </c>
      <c r="W79" s="12" t="str">
        <f>IFERROR(VLOOKUP(CONCATENATE($A79,W$1),'Исх-увл.отчёт'!$A$2:$D$3000,4,FALSE),"-")</f>
        <v>-</v>
      </c>
      <c r="X79" s="12" t="str">
        <f>IFERROR(VLOOKUP(CONCATENATE($A79,X$1),'Исх-увл.отчёт'!$A$2:$D$3000,4,FALSE),"-")</f>
        <v>-</v>
      </c>
      <c r="Y79" s="12" t="str">
        <f>IFERROR(VLOOKUP(CONCATENATE($A79,Y$1),'Исх-увл.отчёт'!$A$2:$D$3000,4,FALSE),"-")</f>
        <v>-</v>
      </c>
      <c r="Z79" s="12" t="str">
        <f>IFERROR(VLOOKUP(CONCATENATE($A79,Z$1),'Исх-увл.отчёт'!$A$2:$D$3000,4,FALSE),"-")</f>
        <v>-</v>
      </c>
      <c r="AA79" s="12" t="str">
        <f>IFERROR(VLOOKUP(CONCATENATE($A79,AA$1),'Исх-увл.отчёт'!$A$2:$D$3000,4,FALSE),"-")</f>
        <v>-</v>
      </c>
      <c r="AB79" s="12" t="str">
        <f>IFERROR(VLOOKUP(CONCATENATE($A79,AB$1),'Исх-увл.отчёт'!$A$2:$D$3000,4,FALSE),"-")</f>
        <v>-</v>
      </c>
      <c r="AC79" s="12" t="str">
        <f>IFERROR(VLOOKUP(CONCATENATE($A79,AC$1),'Исх-увл.отчёт'!$A$2:$D$3000,4,FALSE),"-")</f>
        <v>-</v>
      </c>
      <c r="AD79" s="12" t="str">
        <f>IFERROR(VLOOKUP(CONCATENATE($A79,AD$1),'Исх-увл.отчёт'!$A$2:$D$3000,4,FALSE),"-")</f>
        <v>-</v>
      </c>
      <c r="AE79" s="12" t="str">
        <f>IFERROR(VLOOKUP(CONCATENATE($A79,AE$1),'Исх-увл.отчёт'!$A$2:$D$3000,4,FALSE),"-")</f>
        <v>-</v>
      </c>
      <c r="AF79" s="12" t="str">
        <f>IFERROR(VLOOKUP(CONCATENATE($A79,AF$1),'Исх-увл.отчёт'!$A$2:$D$3000,4,FALSE),"-")</f>
        <v>-</v>
      </c>
      <c r="AG79" s="12" t="str">
        <f>IFERROR(VLOOKUP(CONCATENATE($A79,AG$1),'Исх-увл.отчёт'!$A$2:$D$3000,4,FALSE),"-")</f>
        <v>-</v>
      </c>
      <c r="AH79" s="12" t="str">
        <f>IFERROR(VLOOKUP(CONCATENATE($A79,AH$1),'Исх-увл.отчёт'!$A$2:$D$3000,4,FALSE),"-")</f>
        <v>-</v>
      </c>
      <c r="AI79" s="12" t="str">
        <f>IFERROR(VLOOKUP(CONCATENATE($A79,AI$1),'Исх-увл.отчёт'!$A$2:$D$3000,4,FALSE),"-")</f>
        <v>-</v>
      </c>
      <c r="AJ79" s="12" t="str">
        <f>IFERROR(VLOOKUP(CONCATENATE($A79,AJ$1),'Исх-увл.отчёт'!$A$2:$D$3000,4,FALSE),"-")</f>
        <v>-</v>
      </c>
      <c r="AK79" s="12">
        <f>IFERROR(VLOOKUP(CONCATENATE($A79,AK$1),'Исх-увл.отчёт'!$A$2:$D$3000,4,FALSE),"-")</f>
        <v>6</v>
      </c>
      <c r="AL79" s="12" t="str">
        <f>IFERROR(VLOOKUP(CONCATENATE($A79,AL$1),'Исх-увл.отчёт'!$A$2:$D$3000,4,FALSE),"-")</f>
        <v>-</v>
      </c>
      <c r="AM79" s="12" t="str">
        <f>IFERROR(VLOOKUP(CONCATENATE($A79,AM$1),'Исх-увл.отчёт'!$A$2:$D$3000,4,FALSE),"-")</f>
        <v>-</v>
      </c>
      <c r="AN79" s="12" t="str">
        <f>IFERROR(VLOOKUP(CONCATENATE($A79,AN$1),'Исх-увл.отчёт'!$A$2:$D$3000,4,FALSE),"-")</f>
        <v>-</v>
      </c>
      <c r="AO79" s="12" t="str">
        <f>IFERROR(VLOOKUP(CONCATENATE($A79,AO$1),'Исх-увл.отчёт'!$A$2:$D$3000,4,FALSE),"-")</f>
        <v>-</v>
      </c>
      <c r="AP79" s="13">
        <f t="shared" si="3"/>
        <v>3</v>
      </c>
      <c r="AQ79" s="88">
        <f t="shared" si="4"/>
        <v>6.333333333333333</v>
      </c>
      <c r="AR79" s="12"/>
    </row>
    <row r="80" spans="1:44">
      <c r="A80" s="41">
        <f t="shared" si="5"/>
        <v>78</v>
      </c>
      <c r="B80" s="12" t="str">
        <f>IFERROR(VLOOKUP(CONCATENATE($A80,B$1),'Исх-увл.отчёт'!$A$2:$D$3000,4,FALSE),"-")</f>
        <v>-</v>
      </c>
      <c r="C80" s="12" t="str">
        <f>IFERROR(VLOOKUP(CONCATENATE($A80,C$1),'Исх-увл.отчёт'!$A$2:$D$3000,4,FALSE),"-")</f>
        <v>-</v>
      </c>
      <c r="D80" s="12" t="str">
        <f>IFERROR(VLOOKUP(CONCATENATE($A80,D$1),'Исх-увл.отчёт'!$A$2:$D$3000,4,FALSE),"-")</f>
        <v>-</v>
      </c>
      <c r="E80" s="12" t="str">
        <f>IFERROR(VLOOKUP(CONCATENATE($A80,E$1),'Исх-увл.отчёт'!$A$2:$D$3000,4,FALSE),"-")</f>
        <v>-</v>
      </c>
      <c r="F80" s="12" t="str">
        <f>IFERROR(VLOOKUP(CONCATENATE($A80,F$1),'Исх-увл.отчёт'!$A$2:$D$3000,4,FALSE),"-")</f>
        <v>-</v>
      </c>
      <c r="G80" s="12" t="str">
        <f>IFERROR(VLOOKUP(CONCATENATE($A80,G$1),'Исх-увл.отчёт'!$A$2:$D$3000,4,FALSE),"-")</f>
        <v>-</v>
      </c>
      <c r="H80" s="12" t="str">
        <f>IFERROR(VLOOKUP(CONCATENATE($A80,H$1),'Исх-увл.отчёт'!$A$2:$D$3000,4,FALSE),"-")</f>
        <v>-</v>
      </c>
      <c r="I80" s="12" t="str">
        <f>IFERROR(VLOOKUP(CONCATENATE($A80,I$1),'Исх-увл.отчёт'!$A$2:$D$3000,4,FALSE),"-")</f>
        <v>-</v>
      </c>
      <c r="J80" s="12" t="str">
        <f>IFERROR(VLOOKUP(CONCATENATE($A80,J$1),'Исх-увл.отчёт'!$A$2:$D$3000,4,FALSE),"-")</f>
        <v>-</v>
      </c>
      <c r="K80" s="12" t="str">
        <f>IFERROR(VLOOKUP(CONCATENATE($A80,K$1),'Исх-увл.отчёт'!$A$2:$D$3000,4,FALSE),"-")</f>
        <v>-</v>
      </c>
      <c r="L80" s="12" t="str">
        <f>IFERROR(VLOOKUP(CONCATENATE($A80,L$1),'Исх-увл.отчёт'!$A$2:$D$3000,4,FALSE),"-")</f>
        <v>-</v>
      </c>
      <c r="M80" s="12" t="str">
        <f>IFERROR(VLOOKUP(CONCATENATE($A80,M$1),'Исх-увл.отчёт'!$A$2:$D$3000,4,FALSE),"-")</f>
        <v>-</v>
      </c>
      <c r="N80" s="12" t="str">
        <f>IFERROR(VLOOKUP(CONCATENATE($A80,N$1),'Исх-увл.отчёт'!$A$2:$D$3000,4,FALSE),"-")</f>
        <v>-</v>
      </c>
      <c r="O80" s="12" t="str">
        <f>IFERROR(VLOOKUP(CONCATENATE($A80,O$1),'Исх-увл.отчёт'!$A$2:$D$3000,4,FALSE),"-")</f>
        <v>-</v>
      </c>
      <c r="P80" s="12" t="str">
        <f>IFERROR(VLOOKUP(CONCATENATE($A80,P$1),'Исх-увл.отчёт'!$A$2:$D$3000,4,FALSE),"-")</f>
        <v>-</v>
      </c>
      <c r="Q80" s="12" t="str">
        <f>IFERROR(VLOOKUP(CONCATENATE($A80,Q$1),'Исх-увл.отчёт'!$A$2:$D$3000,4,FALSE),"-")</f>
        <v>-</v>
      </c>
      <c r="R80" s="12" t="str">
        <f>IFERROR(VLOOKUP(CONCATENATE($A80,R$1),'Исх-увл.отчёт'!$A$2:$D$3000,4,FALSE),"-")</f>
        <v>-</v>
      </c>
      <c r="S80" s="12" t="str">
        <f>IFERROR(VLOOKUP(CONCATENATE($A80,S$1),'Исх-увл.отчёт'!$A$2:$D$3000,4,FALSE),"-")</f>
        <v>-</v>
      </c>
      <c r="T80" s="12" t="str">
        <f>IFERROR(VLOOKUP(CONCATENATE($A80,T$1),'Исх-увл.отчёт'!$A$2:$D$3000,4,FALSE),"-")</f>
        <v>-</v>
      </c>
      <c r="U80" s="12" t="str">
        <f>IFERROR(VLOOKUP(CONCATENATE($A80,U$1),'Исх-увл.отчёт'!$A$2:$D$3000,4,FALSE),"-")</f>
        <v>-</v>
      </c>
      <c r="V80" s="12" t="str">
        <f>IFERROR(VLOOKUP(CONCATENATE($A80,V$1),'Исх-увл.отчёт'!$A$2:$D$3000,4,FALSE),"-")</f>
        <v>-</v>
      </c>
      <c r="W80" s="12" t="str">
        <f>IFERROR(VLOOKUP(CONCATENATE($A80,W$1),'Исх-увл.отчёт'!$A$2:$D$3000,4,FALSE),"-")</f>
        <v>-</v>
      </c>
      <c r="X80" s="12" t="str">
        <f>IFERROR(VLOOKUP(CONCATENATE($A80,X$1),'Исх-увл.отчёт'!$A$2:$D$3000,4,FALSE),"-")</f>
        <v>-</v>
      </c>
      <c r="Y80" s="12" t="str">
        <f>IFERROR(VLOOKUP(CONCATENATE($A80,Y$1),'Исх-увл.отчёт'!$A$2:$D$3000,4,FALSE),"-")</f>
        <v>-</v>
      </c>
      <c r="Z80" s="12" t="str">
        <f>IFERROR(VLOOKUP(CONCATENATE($A80,Z$1),'Исх-увл.отчёт'!$A$2:$D$3000,4,FALSE),"-")</f>
        <v>-</v>
      </c>
      <c r="AA80" s="12" t="str">
        <f>IFERROR(VLOOKUP(CONCATENATE($A80,AA$1),'Исх-увл.отчёт'!$A$2:$D$3000,4,FALSE),"-")</f>
        <v>-</v>
      </c>
      <c r="AB80" s="12" t="str">
        <f>IFERROR(VLOOKUP(CONCATENATE($A80,AB$1),'Исх-увл.отчёт'!$A$2:$D$3000,4,FALSE),"-")</f>
        <v>-</v>
      </c>
      <c r="AC80" s="12" t="str">
        <f>IFERROR(VLOOKUP(CONCATENATE($A80,AC$1),'Исх-увл.отчёт'!$A$2:$D$3000,4,FALSE),"-")</f>
        <v>-</v>
      </c>
      <c r="AD80" s="12" t="str">
        <f>IFERROR(VLOOKUP(CONCATENATE($A80,AD$1),'Исх-увл.отчёт'!$A$2:$D$3000,4,FALSE),"-")</f>
        <v>-</v>
      </c>
      <c r="AE80" s="12" t="str">
        <f>IFERROR(VLOOKUP(CONCATENATE($A80,AE$1),'Исх-увл.отчёт'!$A$2:$D$3000,4,FALSE),"-")</f>
        <v>-</v>
      </c>
      <c r="AF80" s="12" t="str">
        <f>IFERROR(VLOOKUP(CONCATENATE($A80,AF$1),'Исх-увл.отчёт'!$A$2:$D$3000,4,FALSE),"-")</f>
        <v>-</v>
      </c>
      <c r="AG80" s="12" t="str">
        <f>IFERROR(VLOOKUP(CONCATENATE($A80,AG$1),'Исх-увл.отчёт'!$A$2:$D$3000,4,FALSE),"-")</f>
        <v>-</v>
      </c>
      <c r="AH80" s="12" t="str">
        <f>IFERROR(VLOOKUP(CONCATENATE($A80,AH$1),'Исх-увл.отчёт'!$A$2:$D$3000,4,FALSE),"-")</f>
        <v>-</v>
      </c>
      <c r="AI80" s="12" t="str">
        <f>IFERROR(VLOOKUP(CONCATENATE($A80,AI$1),'Исх-увл.отчёт'!$A$2:$D$3000,4,FALSE),"-")</f>
        <v>-</v>
      </c>
      <c r="AJ80" s="12" t="str">
        <f>IFERROR(VLOOKUP(CONCATENATE($A80,AJ$1),'Исх-увл.отчёт'!$A$2:$D$3000,4,FALSE),"-")</f>
        <v>-</v>
      </c>
      <c r="AK80" s="12" t="str">
        <f>IFERROR(VLOOKUP(CONCATENATE($A80,AK$1),'Исх-увл.отчёт'!$A$2:$D$3000,4,FALSE),"-")</f>
        <v>-</v>
      </c>
      <c r="AL80" s="12" t="str">
        <f>IFERROR(VLOOKUP(CONCATENATE($A80,AL$1),'Исх-увл.отчёт'!$A$2:$D$3000,4,FALSE),"-")</f>
        <v>-</v>
      </c>
      <c r="AM80" s="12" t="str">
        <f>IFERROR(VLOOKUP(CONCATENATE($A80,AM$1),'Исх-увл.отчёт'!$A$2:$D$3000,4,FALSE),"-")</f>
        <v>-</v>
      </c>
      <c r="AN80" s="12" t="str">
        <f>IFERROR(VLOOKUP(CONCATENATE($A80,AN$1),'Исх-увл.отчёт'!$A$2:$D$3000,4,FALSE),"-")</f>
        <v>-</v>
      </c>
      <c r="AO80" s="12" t="str">
        <f>IFERROR(VLOOKUP(CONCATENATE($A80,AO$1),'Исх-увл.отчёт'!$A$2:$D$3000,4,FALSE),"-")</f>
        <v>-</v>
      </c>
      <c r="AP80" s="13">
        <f t="shared" si="3"/>
        <v>0</v>
      </c>
      <c r="AQ80" s="88" t="str">
        <f t="shared" si="4"/>
        <v>-</v>
      </c>
      <c r="AR80" s="12"/>
    </row>
    <row r="81" spans="1:44">
      <c r="A81" s="41">
        <f t="shared" si="5"/>
        <v>79</v>
      </c>
      <c r="B81" s="12" t="str">
        <f>IFERROR(VLOOKUP(CONCATENATE($A81,B$1),'Исх-увл.отчёт'!$A$2:$D$3000,4,FALSE),"-")</f>
        <v>-</v>
      </c>
      <c r="C81" s="12" t="str">
        <f>IFERROR(VLOOKUP(CONCATENATE($A81,C$1),'Исх-увл.отчёт'!$A$2:$D$3000,4,FALSE),"-")</f>
        <v>-</v>
      </c>
      <c r="D81" s="12" t="str">
        <f>IFERROR(VLOOKUP(CONCATENATE($A81,D$1),'Исх-увл.отчёт'!$A$2:$D$3000,4,FALSE),"-")</f>
        <v>-</v>
      </c>
      <c r="E81" s="12" t="str">
        <f>IFERROR(VLOOKUP(CONCATENATE($A81,E$1),'Исх-увл.отчёт'!$A$2:$D$3000,4,FALSE),"-")</f>
        <v>-</v>
      </c>
      <c r="F81" s="12" t="str">
        <f>IFERROR(VLOOKUP(CONCATENATE($A81,F$1),'Исх-увл.отчёт'!$A$2:$D$3000,4,FALSE),"-")</f>
        <v>-</v>
      </c>
      <c r="G81" s="12" t="str">
        <f>IFERROR(VLOOKUP(CONCATENATE($A81,G$1),'Исх-увл.отчёт'!$A$2:$D$3000,4,FALSE),"-")</f>
        <v>-</v>
      </c>
      <c r="H81" s="12" t="str">
        <f>IFERROR(VLOOKUP(CONCATENATE($A81,H$1),'Исх-увл.отчёт'!$A$2:$D$3000,4,FALSE),"-")</f>
        <v>-</v>
      </c>
      <c r="I81" s="12" t="str">
        <f>IFERROR(VLOOKUP(CONCATENATE($A81,I$1),'Исх-увл.отчёт'!$A$2:$D$3000,4,FALSE),"-")</f>
        <v>-</v>
      </c>
      <c r="J81" s="12" t="str">
        <f>IFERROR(VLOOKUP(CONCATENATE($A81,J$1),'Исх-увл.отчёт'!$A$2:$D$3000,4,FALSE),"-")</f>
        <v>-</v>
      </c>
      <c r="K81" s="12" t="str">
        <f>IFERROR(VLOOKUP(CONCATENATE($A81,K$1),'Исх-увл.отчёт'!$A$2:$D$3000,4,FALSE),"-")</f>
        <v>-</v>
      </c>
      <c r="L81" s="12" t="str">
        <f>IFERROR(VLOOKUP(CONCATENATE($A81,L$1),'Исх-увл.отчёт'!$A$2:$D$3000,4,FALSE),"-")</f>
        <v>-</v>
      </c>
      <c r="M81" s="12" t="str">
        <f>IFERROR(VLOOKUP(CONCATENATE($A81,M$1),'Исх-увл.отчёт'!$A$2:$D$3000,4,FALSE),"-")</f>
        <v>-</v>
      </c>
      <c r="N81" s="12" t="str">
        <f>IFERROR(VLOOKUP(CONCATENATE($A81,N$1),'Исх-увл.отчёт'!$A$2:$D$3000,4,FALSE),"-")</f>
        <v>-</v>
      </c>
      <c r="O81" s="12" t="str">
        <f>IFERROR(VLOOKUP(CONCATENATE($A81,O$1),'Исх-увл.отчёт'!$A$2:$D$3000,4,FALSE),"-")</f>
        <v>-</v>
      </c>
      <c r="P81" s="12" t="str">
        <f>IFERROR(VLOOKUP(CONCATENATE($A81,P$1),'Исх-увл.отчёт'!$A$2:$D$3000,4,FALSE),"-")</f>
        <v>-</v>
      </c>
      <c r="Q81" s="12" t="str">
        <f>IFERROR(VLOOKUP(CONCATENATE($A81,Q$1),'Исх-увл.отчёт'!$A$2:$D$3000,4,FALSE),"-")</f>
        <v>-</v>
      </c>
      <c r="R81" s="12" t="str">
        <f>IFERROR(VLOOKUP(CONCATENATE($A81,R$1),'Исх-увл.отчёт'!$A$2:$D$3000,4,FALSE),"-")</f>
        <v>-</v>
      </c>
      <c r="S81" s="12" t="str">
        <f>IFERROR(VLOOKUP(CONCATENATE($A81,S$1),'Исх-увл.отчёт'!$A$2:$D$3000,4,FALSE),"-")</f>
        <v>-</v>
      </c>
      <c r="T81" s="12" t="str">
        <f>IFERROR(VLOOKUP(CONCATENATE($A81,T$1),'Исх-увл.отчёт'!$A$2:$D$3000,4,FALSE),"-")</f>
        <v>-</v>
      </c>
      <c r="U81" s="12" t="str">
        <f>IFERROR(VLOOKUP(CONCATENATE($A81,U$1),'Исх-увл.отчёт'!$A$2:$D$3000,4,FALSE),"-")</f>
        <v>-</v>
      </c>
      <c r="V81" s="12" t="str">
        <f>IFERROR(VLOOKUP(CONCATENATE($A81,V$1),'Исх-увл.отчёт'!$A$2:$D$3000,4,FALSE),"-")</f>
        <v>-</v>
      </c>
      <c r="W81" s="12" t="str">
        <f>IFERROR(VLOOKUP(CONCATENATE($A81,W$1),'Исх-увл.отчёт'!$A$2:$D$3000,4,FALSE),"-")</f>
        <v>-</v>
      </c>
      <c r="X81" s="12" t="str">
        <f>IFERROR(VLOOKUP(CONCATENATE($A81,X$1),'Исх-увл.отчёт'!$A$2:$D$3000,4,FALSE),"-")</f>
        <v>-</v>
      </c>
      <c r="Y81" s="12" t="str">
        <f>IFERROR(VLOOKUP(CONCATENATE($A81,Y$1),'Исх-увл.отчёт'!$A$2:$D$3000,4,FALSE),"-")</f>
        <v>-</v>
      </c>
      <c r="Z81" s="12" t="str">
        <f>IFERROR(VLOOKUP(CONCATENATE($A81,Z$1),'Исх-увл.отчёт'!$A$2:$D$3000,4,FALSE),"-")</f>
        <v>-</v>
      </c>
      <c r="AA81" s="12" t="str">
        <f>IFERROR(VLOOKUP(CONCATENATE($A81,AA$1),'Исх-увл.отчёт'!$A$2:$D$3000,4,FALSE),"-")</f>
        <v>-</v>
      </c>
      <c r="AB81" s="12" t="str">
        <f>IFERROR(VLOOKUP(CONCATENATE($A81,AB$1),'Исх-увл.отчёт'!$A$2:$D$3000,4,FALSE),"-")</f>
        <v>-</v>
      </c>
      <c r="AC81" s="12" t="str">
        <f>IFERROR(VLOOKUP(CONCATENATE($A81,AC$1),'Исх-увл.отчёт'!$A$2:$D$3000,4,FALSE),"-")</f>
        <v>-</v>
      </c>
      <c r="AD81" s="12" t="str">
        <f>IFERROR(VLOOKUP(CONCATENATE($A81,AD$1),'Исх-увл.отчёт'!$A$2:$D$3000,4,FALSE),"-")</f>
        <v>-</v>
      </c>
      <c r="AE81" s="12" t="str">
        <f>IFERROR(VLOOKUP(CONCATENATE($A81,AE$1),'Исх-увл.отчёт'!$A$2:$D$3000,4,FALSE),"-")</f>
        <v>-</v>
      </c>
      <c r="AF81" s="12" t="str">
        <f>IFERROR(VLOOKUP(CONCATENATE($A81,AF$1),'Исх-увл.отчёт'!$A$2:$D$3000,4,FALSE),"-")</f>
        <v>-</v>
      </c>
      <c r="AG81" s="12" t="str">
        <f>IFERROR(VLOOKUP(CONCATENATE($A81,AG$1),'Исх-увл.отчёт'!$A$2:$D$3000,4,FALSE),"-")</f>
        <v>-</v>
      </c>
      <c r="AH81" s="12" t="str">
        <f>IFERROR(VLOOKUP(CONCATENATE($A81,AH$1),'Исх-увл.отчёт'!$A$2:$D$3000,4,FALSE),"-")</f>
        <v>-</v>
      </c>
      <c r="AI81" s="12" t="str">
        <f>IFERROR(VLOOKUP(CONCATENATE($A81,AI$1),'Исх-увл.отчёт'!$A$2:$D$3000,4,FALSE),"-")</f>
        <v>-</v>
      </c>
      <c r="AJ81" s="12" t="str">
        <f>IFERROR(VLOOKUP(CONCATENATE($A81,AJ$1),'Исх-увл.отчёт'!$A$2:$D$3000,4,FALSE),"-")</f>
        <v>-</v>
      </c>
      <c r="AK81" s="12" t="str">
        <f>IFERROR(VLOOKUP(CONCATENATE($A81,AK$1),'Исх-увл.отчёт'!$A$2:$D$3000,4,FALSE),"-")</f>
        <v>-</v>
      </c>
      <c r="AL81" s="12" t="str">
        <f>IFERROR(VLOOKUP(CONCATENATE($A81,AL$1),'Исх-увл.отчёт'!$A$2:$D$3000,4,FALSE),"-")</f>
        <v>-</v>
      </c>
      <c r="AM81" s="12" t="str">
        <f>IFERROR(VLOOKUP(CONCATENATE($A81,AM$1),'Исх-увл.отчёт'!$A$2:$D$3000,4,FALSE),"-")</f>
        <v>-</v>
      </c>
      <c r="AN81" s="12" t="str">
        <f>IFERROR(VLOOKUP(CONCATENATE($A81,AN$1),'Исх-увл.отчёт'!$A$2:$D$3000,4,FALSE),"-")</f>
        <v>-</v>
      </c>
      <c r="AO81" s="12" t="str">
        <f>IFERROR(VLOOKUP(CONCATENATE($A81,AO$1),'Исх-увл.отчёт'!$A$2:$D$3000,4,FALSE),"-")</f>
        <v>-</v>
      </c>
      <c r="AP81" s="13">
        <f t="shared" si="3"/>
        <v>0</v>
      </c>
      <c r="AQ81" s="88" t="str">
        <f t="shared" si="4"/>
        <v>-</v>
      </c>
      <c r="AR81" s="12"/>
    </row>
    <row r="82" spans="1:44">
      <c r="A82" s="41">
        <f t="shared" si="5"/>
        <v>80</v>
      </c>
      <c r="B82" s="12" t="str">
        <f>IFERROR(VLOOKUP(CONCATENATE($A82,B$1),'Исх-увл.отчёт'!$A$2:$D$3000,4,FALSE),"-")</f>
        <v>-</v>
      </c>
      <c r="C82" s="12" t="str">
        <f>IFERROR(VLOOKUP(CONCATENATE($A82,C$1),'Исх-увл.отчёт'!$A$2:$D$3000,4,FALSE),"-")</f>
        <v>-</v>
      </c>
      <c r="D82" s="12" t="str">
        <f>IFERROR(VLOOKUP(CONCATENATE($A82,D$1),'Исх-увл.отчёт'!$A$2:$D$3000,4,FALSE),"-")</f>
        <v>-</v>
      </c>
      <c r="E82" s="12" t="str">
        <f>IFERROR(VLOOKUP(CONCATENATE($A82,E$1),'Исх-увл.отчёт'!$A$2:$D$3000,4,FALSE),"-")</f>
        <v>-</v>
      </c>
      <c r="F82" s="12">
        <f>IFERROR(VLOOKUP(CONCATENATE($A82,F$1),'Исх-увл.отчёт'!$A$2:$D$3000,4,FALSE),"-")</f>
        <v>9</v>
      </c>
      <c r="G82" s="12" t="str">
        <f>IFERROR(VLOOKUP(CONCATENATE($A82,G$1),'Исх-увл.отчёт'!$A$2:$D$3000,4,FALSE),"-")</f>
        <v>-</v>
      </c>
      <c r="H82" s="12" t="str">
        <f>IFERROR(VLOOKUP(CONCATENATE($A82,H$1),'Исх-увл.отчёт'!$A$2:$D$3000,4,FALSE),"-")</f>
        <v>-</v>
      </c>
      <c r="I82" s="12" t="str">
        <f>IFERROR(VLOOKUP(CONCATENATE($A82,I$1),'Исх-увл.отчёт'!$A$2:$D$3000,4,FALSE),"-")</f>
        <v>-</v>
      </c>
      <c r="J82" s="12" t="str">
        <f>IFERROR(VLOOKUP(CONCATENATE($A82,J$1),'Исх-увл.отчёт'!$A$2:$D$3000,4,FALSE),"-")</f>
        <v>-</v>
      </c>
      <c r="K82" s="12" t="str">
        <f>IFERROR(VLOOKUP(CONCATENATE($A82,K$1),'Исх-увл.отчёт'!$A$2:$D$3000,4,FALSE),"-")</f>
        <v>-</v>
      </c>
      <c r="L82" s="12">
        <f>IFERROR(VLOOKUP(CONCATENATE($A82,L$1),'Исх-увл.отчёт'!$A$2:$D$3000,4,FALSE),"-")</f>
        <v>6</v>
      </c>
      <c r="M82" s="12">
        <f>IFERROR(VLOOKUP(CONCATENATE($A82,M$1),'Исх-увл.отчёт'!$A$2:$D$3000,4,FALSE),"-")</f>
        <v>6</v>
      </c>
      <c r="N82" s="12" t="str">
        <f>IFERROR(VLOOKUP(CONCATENATE($A82,N$1),'Исх-увл.отчёт'!$A$2:$D$3000,4,FALSE),"-")</f>
        <v>-</v>
      </c>
      <c r="O82" s="12" t="str">
        <f>IFERROR(VLOOKUP(CONCATENATE($A82,O$1),'Исх-увл.отчёт'!$A$2:$D$3000,4,FALSE),"-")</f>
        <v>-</v>
      </c>
      <c r="P82" s="12" t="str">
        <f>IFERROR(VLOOKUP(CONCATENATE($A82,P$1),'Исх-увл.отчёт'!$A$2:$D$3000,4,FALSE),"-")</f>
        <v>-</v>
      </c>
      <c r="Q82" s="12" t="str">
        <f>IFERROR(VLOOKUP(CONCATENATE($A82,Q$1),'Исх-увл.отчёт'!$A$2:$D$3000,4,FALSE),"-")</f>
        <v>-</v>
      </c>
      <c r="R82" s="12" t="str">
        <f>IFERROR(VLOOKUP(CONCATENATE($A82,R$1),'Исх-увл.отчёт'!$A$2:$D$3000,4,FALSE),"-")</f>
        <v>-</v>
      </c>
      <c r="S82" s="12" t="str">
        <f>IFERROR(VLOOKUP(CONCATENATE($A82,S$1),'Исх-увл.отчёт'!$A$2:$D$3000,4,FALSE),"-")</f>
        <v>-</v>
      </c>
      <c r="T82" s="12" t="str">
        <f>IFERROR(VLOOKUP(CONCATENATE($A82,T$1),'Исх-увл.отчёт'!$A$2:$D$3000,4,FALSE),"-")</f>
        <v>-</v>
      </c>
      <c r="U82" s="12" t="str">
        <f>IFERROR(VLOOKUP(CONCATENATE($A82,U$1),'Исх-увл.отчёт'!$A$2:$D$3000,4,FALSE),"-")</f>
        <v>-</v>
      </c>
      <c r="V82" s="12" t="str">
        <f>IFERROR(VLOOKUP(CONCATENATE($A82,V$1),'Исх-увл.отчёт'!$A$2:$D$3000,4,FALSE),"-")</f>
        <v>-</v>
      </c>
      <c r="W82" s="12">
        <f>IFERROR(VLOOKUP(CONCATENATE($A82,W$1),'Исх-увл.отчёт'!$A$2:$D$3000,4,FALSE),"-")</f>
        <v>3</v>
      </c>
      <c r="X82" s="12" t="str">
        <f>IFERROR(VLOOKUP(CONCATENATE($A82,X$1),'Исх-увл.отчёт'!$A$2:$D$3000,4,FALSE),"-")</f>
        <v>-</v>
      </c>
      <c r="Y82" s="12" t="str">
        <f>IFERROR(VLOOKUP(CONCATENATE($A82,Y$1),'Исх-увл.отчёт'!$A$2:$D$3000,4,FALSE),"-")</f>
        <v>-</v>
      </c>
      <c r="Z82" s="12" t="str">
        <f>IFERROR(VLOOKUP(CONCATENATE($A82,Z$1),'Исх-увл.отчёт'!$A$2:$D$3000,4,FALSE),"-")</f>
        <v>-</v>
      </c>
      <c r="AA82" s="12" t="str">
        <f>IFERROR(VLOOKUP(CONCATENATE($A82,AA$1),'Исх-увл.отчёт'!$A$2:$D$3000,4,FALSE),"-")</f>
        <v>-</v>
      </c>
      <c r="AB82" s="12" t="str">
        <f>IFERROR(VLOOKUP(CONCATENATE($A82,AB$1),'Исх-увл.отчёт'!$A$2:$D$3000,4,FALSE),"-")</f>
        <v>-</v>
      </c>
      <c r="AC82" s="12" t="str">
        <f>IFERROR(VLOOKUP(CONCATENATE($A82,AC$1),'Исх-увл.отчёт'!$A$2:$D$3000,4,FALSE),"-")</f>
        <v>-</v>
      </c>
      <c r="AD82" s="12" t="str">
        <f>IFERROR(VLOOKUP(CONCATENATE($A82,AD$1),'Исх-увл.отчёт'!$A$2:$D$3000,4,FALSE),"-")</f>
        <v>-</v>
      </c>
      <c r="AE82" s="12" t="str">
        <f>IFERROR(VLOOKUP(CONCATENATE($A82,AE$1),'Исх-увл.отчёт'!$A$2:$D$3000,4,FALSE),"-")</f>
        <v>-</v>
      </c>
      <c r="AF82" s="12" t="str">
        <f>IFERROR(VLOOKUP(CONCATENATE($A82,AF$1),'Исх-увл.отчёт'!$A$2:$D$3000,4,FALSE),"-")</f>
        <v>-</v>
      </c>
      <c r="AG82" s="12" t="str">
        <f>IFERROR(VLOOKUP(CONCATENATE($A82,AG$1),'Исх-увл.отчёт'!$A$2:$D$3000,4,FALSE),"-")</f>
        <v>-</v>
      </c>
      <c r="AH82" s="12" t="str">
        <f>IFERROR(VLOOKUP(CONCATENATE($A82,AH$1),'Исх-увл.отчёт'!$A$2:$D$3000,4,FALSE),"-")</f>
        <v>-</v>
      </c>
      <c r="AI82" s="12" t="str">
        <f>IFERROR(VLOOKUP(CONCATENATE($A82,AI$1),'Исх-увл.отчёт'!$A$2:$D$3000,4,FALSE),"-")</f>
        <v>-</v>
      </c>
      <c r="AJ82" s="12" t="str">
        <f>IFERROR(VLOOKUP(CONCATENATE($A82,AJ$1),'Исх-увл.отчёт'!$A$2:$D$3000,4,FALSE),"-")</f>
        <v>-</v>
      </c>
      <c r="AK82" s="12">
        <f>IFERROR(VLOOKUP(CONCATENATE($A82,AK$1),'Исх-увл.отчёт'!$A$2:$D$3000,4,FALSE),"-")</f>
        <v>9</v>
      </c>
      <c r="AL82" s="12" t="str">
        <f>IFERROR(VLOOKUP(CONCATENATE($A82,AL$1),'Исх-увл.отчёт'!$A$2:$D$3000,4,FALSE),"-")</f>
        <v>-</v>
      </c>
      <c r="AM82" s="12" t="str">
        <f>IFERROR(VLOOKUP(CONCATENATE($A82,AM$1),'Исх-увл.отчёт'!$A$2:$D$3000,4,FALSE),"-")</f>
        <v>-</v>
      </c>
      <c r="AN82" s="12" t="str">
        <f>IFERROR(VLOOKUP(CONCATENATE($A82,AN$1),'Исх-увл.отчёт'!$A$2:$D$3000,4,FALSE),"-")</f>
        <v>-</v>
      </c>
      <c r="AO82" s="12" t="str">
        <f>IFERROR(VLOOKUP(CONCATENATE($A82,AO$1),'Исх-увл.отчёт'!$A$2:$D$3000,4,FALSE),"-")</f>
        <v>-</v>
      </c>
      <c r="AP82" s="13">
        <f t="shared" si="3"/>
        <v>5</v>
      </c>
      <c r="AQ82" s="88">
        <f t="shared" si="4"/>
        <v>6.6</v>
      </c>
      <c r="AR82" s="12"/>
    </row>
    <row r="83" spans="1:44">
      <c r="A83" s="41">
        <f t="shared" si="5"/>
        <v>81</v>
      </c>
      <c r="B83" s="12" t="str">
        <f>IFERROR(VLOOKUP(CONCATENATE($A83,B$1),'Исх-увл.отчёт'!$A$2:$D$3000,4,FALSE),"-")</f>
        <v>-</v>
      </c>
      <c r="C83" s="12" t="str">
        <f>IFERROR(VLOOKUP(CONCATENATE($A83,C$1),'Исх-увл.отчёт'!$A$2:$D$3000,4,FALSE),"-")</f>
        <v>-</v>
      </c>
      <c r="D83" s="12" t="str">
        <f>IFERROR(VLOOKUP(CONCATENATE($A83,D$1),'Исх-увл.отчёт'!$A$2:$D$3000,4,FALSE),"-")</f>
        <v>-</v>
      </c>
      <c r="E83" s="12" t="str">
        <f>IFERROR(VLOOKUP(CONCATENATE($A83,E$1),'Исх-увл.отчёт'!$A$2:$D$3000,4,FALSE),"-")</f>
        <v>-</v>
      </c>
      <c r="F83" s="12" t="str">
        <f>IFERROR(VLOOKUP(CONCATENATE($A83,F$1),'Исх-увл.отчёт'!$A$2:$D$3000,4,FALSE),"-")</f>
        <v>-</v>
      </c>
      <c r="G83" s="12" t="str">
        <f>IFERROR(VLOOKUP(CONCATENATE($A83,G$1),'Исх-увл.отчёт'!$A$2:$D$3000,4,FALSE),"-")</f>
        <v>-</v>
      </c>
      <c r="H83" s="12" t="str">
        <f>IFERROR(VLOOKUP(CONCATENATE($A83,H$1),'Исх-увл.отчёт'!$A$2:$D$3000,4,FALSE),"-")</f>
        <v>-</v>
      </c>
      <c r="I83" s="12" t="str">
        <f>IFERROR(VLOOKUP(CONCATENATE($A83,I$1),'Исх-увл.отчёт'!$A$2:$D$3000,4,FALSE),"-")</f>
        <v>-</v>
      </c>
      <c r="J83" s="12" t="str">
        <f>IFERROR(VLOOKUP(CONCATENATE($A83,J$1),'Исх-увл.отчёт'!$A$2:$D$3000,4,FALSE),"-")</f>
        <v>-</v>
      </c>
      <c r="K83" s="12" t="str">
        <f>IFERROR(VLOOKUP(CONCATENATE($A83,K$1),'Исх-увл.отчёт'!$A$2:$D$3000,4,FALSE),"-")</f>
        <v>-</v>
      </c>
      <c r="L83" s="12" t="str">
        <f>IFERROR(VLOOKUP(CONCATENATE($A83,L$1),'Исх-увл.отчёт'!$A$2:$D$3000,4,FALSE),"-")</f>
        <v>-</v>
      </c>
      <c r="M83" s="12" t="str">
        <f>IFERROR(VLOOKUP(CONCATENATE($A83,M$1),'Исх-увл.отчёт'!$A$2:$D$3000,4,FALSE),"-")</f>
        <v>-</v>
      </c>
      <c r="N83" s="12" t="str">
        <f>IFERROR(VLOOKUP(CONCATENATE($A83,N$1),'Исх-увл.отчёт'!$A$2:$D$3000,4,FALSE),"-")</f>
        <v>-</v>
      </c>
      <c r="O83" s="12" t="str">
        <f>IFERROR(VLOOKUP(CONCATENATE($A83,O$1),'Исх-увл.отчёт'!$A$2:$D$3000,4,FALSE),"-")</f>
        <v>-</v>
      </c>
      <c r="P83" s="12" t="str">
        <f>IFERROR(VLOOKUP(CONCATENATE($A83,P$1),'Исх-увл.отчёт'!$A$2:$D$3000,4,FALSE),"-")</f>
        <v>-</v>
      </c>
      <c r="Q83" s="12" t="str">
        <f>IFERROR(VLOOKUP(CONCATENATE($A83,Q$1),'Исх-увл.отчёт'!$A$2:$D$3000,4,FALSE),"-")</f>
        <v>-</v>
      </c>
      <c r="R83" s="12" t="str">
        <f>IFERROR(VLOOKUP(CONCATENATE($A83,R$1),'Исх-увл.отчёт'!$A$2:$D$3000,4,FALSE),"-")</f>
        <v>-</v>
      </c>
      <c r="S83" s="12" t="str">
        <f>IFERROR(VLOOKUP(CONCATENATE($A83,S$1),'Исх-увл.отчёт'!$A$2:$D$3000,4,FALSE),"-")</f>
        <v>-</v>
      </c>
      <c r="T83" s="12" t="str">
        <f>IFERROR(VLOOKUP(CONCATENATE($A83,T$1),'Исх-увл.отчёт'!$A$2:$D$3000,4,FALSE),"-")</f>
        <v>-</v>
      </c>
      <c r="U83" s="12" t="str">
        <f>IFERROR(VLOOKUP(CONCATENATE($A83,U$1),'Исх-увл.отчёт'!$A$2:$D$3000,4,FALSE),"-")</f>
        <v>-</v>
      </c>
      <c r="V83" s="12" t="str">
        <f>IFERROR(VLOOKUP(CONCATENATE($A83,V$1),'Исх-увл.отчёт'!$A$2:$D$3000,4,FALSE),"-")</f>
        <v>-</v>
      </c>
      <c r="W83" s="12" t="str">
        <f>IFERROR(VLOOKUP(CONCATENATE($A83,W$1),'Исх-увл.отчёт'!$A$2:$D$3000,4,FALSE),"-")</f>
        <v>-</v>
      </c>
      <c r="X83" s="12" t="str">
        <f>IFERROR(VLOOKUP(CONCATENATE($A83,X$1),'Исх-увл.отчёт'!$A$2:$D$3000,4,FALSE),"-")</f>
        <v>-</v>
      </c>
      <c r="Y83" s="12" t="str">
        <f>IFERROR(VLOOKUP(CONCATENATE($A83,Y$1),'Исх-увл.отчёт'!$A$2:$D$3000,4,FALSE),"-")</f>
        <v>-</v>
      </c>
      <c r="Z83" s="12" t="str">
        <f>IFERROR(VLOOKUP(CONCATENATE($A83,Z$1),'Исх-увл.отчёт'!$A$2:$D$3000,4,FALSE),"-")</f>
        <v>-</v>
      </c>
      <c r="AA83" s="12" t="str">
        <f>IFERROR(VLOOKUP(CONCATENATE($A83,AA$1),'Исх-увл.отчёт'!$A$2:$D$3000,4,FALSE),"-")</f>
        <v>-</v>
      </c>
      <c r="AB83" s="12" t="str">
        <f>IFERROR(VLOOKUP(CONCATENATE($A83,AB$1),'Исх-увл.отчёт'!$A$2:$D$3000,4,FALSE),"-")</f>
        <v>-</v>
      </c>
      <c r="AC83" s="12" t="str">
        <f>IFERROR(VLOOKUP(CONCATENATE($A83,AC$1),'Исх-увл.отчёт'!$A$2:$D$3000,4,FALSE),"-")</f>
        <v>-</v>
      </c>
      <c r="AD83" s="12" t="str">
        <f>IFERROR(VLOOKUP(CONCATENATE($A83,AD$1),'Исх-увл.отчёт'!$A$2:$D$3000,4,FALSE),"-")</f>
        <v>-</v>
      </c>
      <c r="AE83" s="12" t="str">
        <f>IFERROR(VLOOKUP(CONCATENATE($A83,AE$1),'Исх-увл.отчёт'!$A$2:$D$3000,4,FALSE),"-")</f>
        <v>-</v>
      </c>
      <c r="AF83" s="12" t="str">
        <f>IFERROR(VLOOKUP(CONCATENATE($A83,AF$1),'Исх-увл.отчёт'!$A$2:$D$3000,4,FALSE),"-")</f>
        <v>-</v>
      </c>
      <c r="AG83" s="12" t="str">
        <f>IFERROR(VLOOKUP(CONCATENATE($A83,AG$1),'Исх-увл.отчёт'!$A$2:$D$3000,4,FALSE),"-")</f>
        <v>-</v>
      </c>
      <c r="AH83" s="12" t="str">
        <f>IFERROR(VLOOKUP(CONCATENATE($A83,AH$1),'Исх-увл.отчёт'!$A$2:$D$3000,4,FALSE),"-")</f>
        <v>-</v>
      </c>
      <c r="AI83" s="12" t="str">
        <f>IFERROR(VLOOKUP(CONCATENATE($A83,AI$1),'Исх-увл.отчёт'!$A$2:$D$3000,4,FALSE),"-")</f>
        <v>-</v>
      </c>
      <c r="AJ83" s="12" t="str">
        <f>IFERROR(VLOOKUP(CONCATENATE($A83,AJ$1),'Исх-увл.отчёт'!$A$2:$D$3000,4,FALSE),"-")</f>
        <v>-</v>
      </c>
      <c r="AK83" s="12" t="str">
        <f>IFERROR(VLOOKUP(CONCATENATE($A83,AK$1),'Исх-увл.отчёт'!$A$2:$D$3000,4,FALSE),"-")</f>
        <v>-</v>
      </c>
      <c r="AL83" s="12" t="str">
        <f>IFERROR(VLOOKUP(CONCATENATE($A83,AL$1),'Исх-увл.отчёт'!$A$2:$D$3000,4,FALSE),"-")</f>
        <v>-</v>
      </c>
      <c r="AM83" s="12" t="str">
        <f>IFERROR(VLOOKUP(CONCATENATE($A83,AM$1),'Исх-увл.отчёт'!$A$2:$D$3000,4,FALSE),"-")</f>
        <v>-</v>
      </c>
      <c r="AN83" s="12" t="str">
        <f>IFERROR(VLOOKUP(CONCATENATE($A83,AN$1),'Исх-увл.отчёт'!$A$2:$D$3000,4,FALSE),"-")</f>
        <v>-</v>
      </c>
      <c r="AO83" s="12" t="str">
        <f>IFERROR(VLOOKUP(CONCATENATE($A83,AO$1),'Исх-увл.отчёт'!$A$2:$D$3000,4,FALSE),"-")</f>
        <v>-</v>
      </c>
      <c r="AP83" s="13">
        <f t="shared" si="3"/>
        <v>0</v>
      </c>
      <c r="AQ83" s="88" t="str">
        <f t="shared" si="4"/>
        <v>-</v>
      </c>
      <c r="AR83" s="12"/>
    </row>
    <row r="84" spans="1:44">
      <c r="A84" s="41">
        <f t="shared" si="5"/>
        <v>82</v>
      </c>
      <c r="B84" s="12" t="str">
        <f>IFERROR(VLOOKUP(CONCATENATE($A84,B$1),'Исх-увл.отчёт'!$A$2:$D$3000,4,FALSE),"-")</f>
        <v>-</v>
      </c>
      <c r="C84" s="12" t="str">
        <f>IFERROR(VLOOKUP(CONCATENATE($A84,C$1),'Исх-увл.отчёт'!$A$2:$D$3000,4,FALSE),"-")</f>
        <v>-</v>
      </c>
      <c r="D84" s="12" t="str">
        <f>IFERROR(VLOOKUP(CONCATENATE($A84,D$1),'Исх-увл.отчёт'!$A$2:$D$3000,4,FALSE),"-")</f>
        <v>-</v>
      </c>
      <c r="E84" s="12" t="str">
        <f>IFERROR(VLOOKUP(CONCATENATE($A84,E$1),'Исх-увл.отчёт'!$A$2:$D$3000,4,FALSE),"-")</f>
        <v>-</v>
      </c>
      <c r="F84" s="12" t="str">
        <f>IFERROR(VLOOKUP(CONCATENATE($A84,F$1),'Исх-увл.отчёт'!$A$2:$D$3000,4,FALSE),"-")</f>
        <v>-</v>
      </c>
      <c r="G84" s="12" t="str">
        <f>IFERROR(VLOOKUP(CONCATENATE($A84,G$1),'Исх-увл.отчёт'!$A$2:$D$3000,4,FALSE),"-")</f>
        <v>-</v>
      </c>
      <c r="H84" s="12" t="str">
        <f>IFERROR(VLOOKUP(CONCATENATE($A84,H$1),'Исх-увл.отчёт'!$A$2:$D$3000,4,FALSE),"-")</f>
        <v>-</v>
      </c>
      <c r="I84" s="12" t="str">
        <f>IFERROR(VLOOKUP(CONCATENATE($A84,I$1),'Исх-увл.отчёт'!$A$2:$D$3000,4,FALSE),"-")</f>
        <v>-</v>
      </c>
      <c r="J84" s="12" t="str">
        <f>IFERROR(VLOOKUP(CONCATENATE($A84,J$1),'Исх-увл.отчёт'!$A$2:$D$3000,4,FALSE),"-")</f>
        <v>-</v>
      </c>
      <c r="K84" s="12" t="str">
        <f>IFERROR(VLOOKUP(CONCATENATE($A84,K$1),'Исх-увл.отчёт'!$A$2:$D$3000,4,FALSE),"-")</f>
        <v>-</v>
      </c>
      <c r="L84" s="12" t="str">
        <f>IFERROR(VLOOKUP(CONCATENATE($A84,L$1),'Исх-увл.отчёт'!$A$2:$D$3000,4,FALSE),"-")</f>
        <v>-</v>
      </c>
      <c r="M84" s="12" t="str">
        <f>IFERROR(VLOOKUP(CONCATENATE($A84,M$1),'Исх-увл.отчёт'!$A$2:$D$3000,4,FALSE),"-")</f>
        <v>-</v>
      </c>
      <c r="N84" s="12" t="str">
        <f>IFERROR(VLOOKUP(CONCATENATE($A84,N$1),'Исх-увл.отчёт'!$A$2:$D$3000,4,FALSE),"-")</f>
        <v>-</v>
      </c>
      <c r="O84" s="12" t="str">
        <f>IFERROR(VLOOKUP(CONCATENATE($A84,O$1),'Исх-увл.отчёт'!$A$2:$D$3000,4,FALSE),"-")</f>
        <v>-</v>
      </c>
      <c r="P84" s="12" t="str">
        <f>IFERROR(VLOOKUP(CONCATENATE($A84,P$1),'Исх-увл.отчёт'!$A$2:$D$3000,4,FALSE),"-")</f>
        <v>-</v>
      </c>
      <c r="Q84" s="12" t="str">
        <f>IFERROR(VLOOKUP(CONCATENATE($A84,Q$1),'Исх-увл.отчёт'!$A$2:$D$3000,4,FALSE),"-")</f>
        <v>-</v>
      </c>
      <c r="R84" s="12" t="str">
        <f>IFERROR(VLOOKUP(CONCATENATE($A84,R$1),'Исх-увл.отчёт'!$A$2:$D$3000,4,FALSE),"-")</f>
        <v>-</v>
      </c>
      <c r="S84" s="12" t="str">
        <f>IFERROR(VLOOKUP(CONCATENATE($A84,S$1),'Исх-увл.отчёт'!$A$2:$D$3000,4,FALSE),"-")</f>
        <v>-</v>
      </c>
      <c r="T84" s="12" t="str">
        <f>IFERROR(VLOOKUP(CONCATENATE($A84,T$1),'Исх-увл.отчёт'!$A$2:$D$3000,4,FALSE),"-")</f>
        <v>-</v>
      </c>
      <c r="U84" s="12" t="str">
        <f>IFERROR(VLOOKUP(CONCATENATE($A84,U$1),'Исх-увл.отчёт'!$A$2:$D$3000,4,FALSE),"-")</f>
        <v>-</v>
      </c>
      <c r="V84" s="12" t="str">
        <f>IFERROR(VLOOKUP(CONCATENATE($A84,V$1),'Исх-увл.отчёт'!$A$2:$D$3000,4,FALSE),"-")</f>
        <v>-</v>
      </c>
      <c r="W84" s="12" t="str">
        <f>IFERROR(VLOOKUP(CONCATENATE($A84,W$1),'Исх-увл.отчёт'!$A$2:$D$3000,4,FALSE),"-")</f>
        <v>-</v>
      </c>
      <c r="X84" s="12" t="str">
        <f>IFERROR(VLOOKUP(CONCATENATE($A84,X$1),'Исх-увл.отчёт'!$A$2:$D$3000,4,FALSE),"-")</f>
        <v>-</v>
      </c>
      <c r="Y84" s="12" t="str">
        <f>IFERROR(VLOOKUP(CONCATENATE($A84,Y$1),'Исх-увл.отчёт'!$A$2:$D$3000,4,FALSE),"-")</f>
        <v>-</v>
      </c>
      <c r="Z84" s="12" t="str">
        <f>IFERROR(VLOOKUP(CONCATENATE($A84,Z$1),'Исх-увл.отчёт'!$A$2:$D$3000,4,FALSE),"-")</f>
        <v>-</v>
      </c>
      <c r="AA84" s="12" t="str">
        <f>IFERROR(VLOOKUP(CONCATENATE($A84,AA$1),'Исх-увл.отчёт'!$A$2:$D$3000,4,FALSE),"-")</f>
        <v>-</v>
      </c>
      <c r="AB84" s="12" t="str">
        <f>IFERROR(VLOOKUP(CONCATENATE($A84,AB$1),'Исх-увл.отчёт'!$A$2:$D$3000,4,FALSE),"-")</f>
        <v>-</v>
      </c>
      <c r="AC84" s="12" t="str">
        <f>IFERROR(VLOOKUP(CONCATENATE($A84,AC$1),'Исх-увл.отчёт'!$A$2:$D$3000,4,FALSE),"-")</f>
        <v>-</v>
      </c>
      <c r="AD84" s="12" t="str">
        <f>IFERROR(VLOOKUP(CONCATENATE($A84,AD$1),'Исх-увл.отчёт'!$A$2:$D$3000,4,FALSE),"-")</f>
        <v>-</v>
      </c>
      <c r="AE84" s="12" t="str">
        <f>IFERROR(VLOOKUP(CONCATENATE($A84,AE$1),'Исх-увл.отчёт'!$A$2:$D$3000,4,FALSE),"-")</f>
        <v>-</v>
      </c>
      <c r="AF84" s="12" t="str">
        <f>IFERROR(VLOOKUP(CONCATENATE($A84,AF$1),'Исх-увл.отчёт'!$A$2:$D$3000,4,FALSE),"-")</f>
        <v>-</v>
      </c>
      <c r="AG84" s="12" t="str">
        <f>IFERROR(VLOOKUP(CONCATENATE($A84,AG$1),'Исх-увл.отчёт'!$A$2:$D$3000,4,FALSE),"-")</f>
        <v>-</v>
      </c>
      <c r="AH84" s="12" t="str">
        <f>IFERROR(VLOOKUP(CONCATENATE($A84,AH$1),'Исх-увл.отчёт'!$A$2:$D$3000,4,FALSE),"-")</f>
        <v>-</v>
      </c>
      <c r="AI84" s="12" t="str">
        <f>IFERROR(VLOOKUP(CONCATENATE($A84,AI$1),'Исх-увл.отчёт'!$A$2:$D$3000,4,FALSE),"-")</f>
        <v>-</v>
      </c>
      <c r="AJ84" s="12" t="str">
        <f>IFERROR(VLOOKUP(CONCATENATE($A84,AJ$1),'Исх-увл.отчёт'!$A$2:$D$3000,4,FALSE),"-")</f>
        <v>-</v>
      </c>
      <c r="AK84" s="12" t="str">
        <f>IFERROR(VLOOKUP(CONCATENATE($A84,AK$1),'Исх-увл.отчёт'!$A$2:$D$3000,4,FALSE),"-")</f>
        <v>-</v>
      </c>
      <c r="AL84" s="12" t="str">
        <f>IFERROR(VLOOKUP(CONCATENATE($A84,AL$1),'Исх-увл.отчёт'!$A$2:$D$3000,4,FALSE),"-")</f>
        <v>-</v>
      </c>
      <c r="AM84" s="12" t="str">
        <f>IFERROR(VLOOKUP(CONCATENATE($A84,AM$1),'Исх-увл.отчёт'!$A$2:$D$3000,4,FALSE),"-")</f>
        <v>-</v>
      </c>
      <c r="AN84" s="12" t="str">
        <f>IFERROR(VLOOKUP(CONCATENATE($A84,AN$1),'Исх-увл.отчёт'!$A$2:$D$3000,4,FALSE),"-")</f>
        <v>-</v>
      </c>
      <c r="AO84" s="12" t="str">
        <f>IFERROR(VLOOKUP(CONCATENATE($A84,AO$1),'Исх-увл.отчёт'!$A$2:$D$3000,4,FALSE),"-")</f>
        <v>-</v>
      </c>
      <c r="AP84" s="13">
        <f t="shared" si="3"/>
        <v>0</v>
      </c>
      <c r="AQ84" s="88" t="str">
        <f t="shared" si="4"/>
        <v>-</v>
      </c>
      <c r="AR84" s="12"/>
    </row>
    <row r="85" spans="1:44">
      <c r="A85" s="41">
        <f t="shared" si="5"/>
        <v>83</v>
      </c>
      <c r="B85" s="12" t="str">
        <f>IFERROR(VLOOKUP(CONCATENATE($A85,B$1),'Исх-увл.отчёт'!$A$2:$D$3000,4,FALSE),"-")</f>
        <v>-</v>
      </c>
      <c r="C85" s="12" t="str">
        <f>IFERROR(VLOOKUP(CONCATENATE($A85,C$1),'Исх-увл.отчёт'!$A$2:$D$3000,4,FALSE),"-")</f>
        <v>-</v>
      </c>
      <c r="D85" s="12" t="str">
        <f>IFERROR(VLOOKUP(CONCATENATE($A85,D$1),'Исх-увл.отчёт'!$A$2:$D$3000,4,FALSE),"-")</f>
        <v>-</v>
      </c>
      <c r="E85" s="12" t="str">
        <f>IFERROR(VLOOKUP(CONCATENATE($A85,E$1),'Исх-увл.отчёт'!$A$2:$D$3000,4,FALSE),"-")</f>
        <v>-</v>
      </c>
      <c r="F85" s="12" t="str">
        <f>IFERROR(VLOOKUP(CONCATENATE($A85,F$1),'Исх-увл.отчёт'!$A$2:$D$3000,4,FALSE),"-")</f>
        <v>-</v>
      </c>
      <c r="G85" s="12" t="str">
        <f>IFERROR(VLOOKUP(CONCATENATE($A85,G$1),'Исх-увл.отчёт'!$A$2:$D$3000,4,FALSE),"-")</f>
        <v>-</v>
      </c>
      <c r="H85" s="12" t="str">
        <f>IFERROR(VLOOKUP(CONCATENATE($A85,H$1),'Исх-увл.отчёт'!$A$2:$D$3000,4,FALSE),"-")</f>
        <v>-</v>
      </c>
      <c r="I85" s="12" t="str">
        <f>IFERROR(VLOOKUP(CONCATENATE($A85,I$1),'Исх-увл.отчёт'!$A$2:$D$3000,4,FALSE),"-")</f>
        <v>-</v>
      </c>
      <c r="J85" s="12" t="str">
        <f>IFERROR(VLOOKUP(CONCATENATE($A85,J$1),'Исх-увл.отчёт'!$A$2:$D$3000,4,FALSE),"-")</f>
        <v>-</v>
      </c>
      <c r="K85" s="12" t="str">
        <f>IFERROR(VLOOKUP(CONCATENATE($A85,K$1),'Исх-увл.отчёт'!$A$2:$D$3000,4,FALSE),"-")</f>
        <v>-</v>
      </c>
      <c r="L85" s="12" t="str">
        <f>IFERROR(VLOOKUP(CONCATENATE($A85,L$1),'Исх-увл.отчёт'!$A$2:$D$3000,4,FALSE),"-")</f>
        <v>-</v>
      </c>
      <c r="M85" s="12" t="str">
        <f>IFERROR(VLOOKUP(CONCATENATE($A85,M$1),'Исх-увл.отчёт'!$A$2:$D$3000,4,FALSE),"-")</f>
        <v>-</v>
      </c>
      <c r="N85" s="12" t="str">
        <f>IFERROR(VLOOKUP(CONCATENATE($A85,N$1),'Исх-увл.отчёт'!$A$2:$D$3000,4,FALSE),"-")</f>
        <v>-</v>
      </c>
      <c r="O85" s="12" t="str">
        <f>IFERROR(VLOOKUP(CONCATENATE($A85,O$1),'Исх-увл.отчёт'!$A$2:$D$3000,4,FALSE),"-")</f>
        <v>-</v>
      </c>
      <c r="P85" s="12" t="str">
        <f>IFERROR(VLOOKUP(CONCATENATE($A85,P$1),'Исх-увл.отчёт'!$A$2:$D$3000,4,FALSE),"-")</f>
        <v>-</v>
      </c>
      <c r="Q85" s="12" t="str">
        <f>IFERROR(VLOOKUP(CONCATENATE($A85,Q$1),'Исх-увл.отчёт'!$A$2:$D$3000,4,FALSE),"-")</f>
        <v>-</v>
      </c>
      <c r="R85" s="12" t="str">
        <f>IFERROR(VLOOKUP(CONCATENATE($A85,R$1),'Исх-увл.отчёт'!$A$2:$D$3000,4,FALSE),"-")</f>
        <v>-</v>
      </c>
      <c r="S85" s="12" t="str">
        <f>IFERROR(VLOOKUP(CONCATENATE($A85,S$1),'Исх-увл.отчёт'!$A$2:$D$3000,4,FALSE),"-")</f>
        <v>-</v>
      </c>
      <c r="T85" s="12" t="str">
        <f>IFERROR(VLOOKUP(CONCATENATE($A85,T$1),'Исх-увл.отчёт'!$A$2:$D$3000,4,FALSE),"-")</f>
        <v>-</v>
      </c>
      <c r="U85" s="12" t="str">
        <f>IFERROR(VLOOKUP(CONCATENATE($A85,U$1),'Исх-увл.отчёт'!$A$2:$D$3000,4,FALSE),"-")</f>
        <v>-</v>
      </c>
      <c r="V85" s="12" t="str">
        <f>IFERROR(VLOOKUP(CONCATENATE($A85,V$1),'Исх-увл.отчёт'!$A$2:$D$3000,4,FALSE),"-")</f>
        <v>-</v>
      </c>
      <c r="W85" s="12" t="str">
        <f>IFERROR(VLOOKUP(CONCATENATE($A85,W$1),'Исх-увл.отчёт'!$A$2:$D$3000,4,FALSE),"-")</f>
        <v>-</v>
      </c>
      <c r="X85" s="12" t="str">
        <f>IFERROR(VLOOKUP(CONCATENATE($A85,X$1),'Исх-увл.отчёт'!$A$2:$D$3000,4,FALSE),"-")</f>
        <v>-</v>
      </c>
      <c r="Y85" s="12" t="str">
        <f>IFERROR(VLOOKUP(CONCATENATE($A85,Y$1),'Исх-увл.отчёт'!$A$2:$D$3000,4,FALSE),"-")</f>
        <v>-</v>
      </c>
      <c r="Z85" s="12" t="str">
        <f>IFERROR(VLOOKUP(CONCATENATE($A85,Z$1),'Исх-увл.отчёт'!$A$2:$D$3000,4,FALSE),"-")</f>
        <v>-</v>
      </c>
      <c r="AA85" s="12" t="str">
        <f>IFERROR(VLOOKUP(CONCATENATE($A85,AA$1),'Исх-увл.отчёт'!$A$2:$D$3000,4,FALSE),"-")</f>
        <v>-</v>
      </c>
      <c r="AB85" s="12" t="str">
        <f>IFERROR(VLOOKUP(CONCATENATE($A85,AB$1),'Исх-увл.отчёт'!$A$2:$D$3000,4,FALSE),"-")</f>
        <v>-</v>
      </c>
      <c r="AC85" s="12" t="str">
        <f>IFERROR(VLOOKUP(CONCATENATE($A85,AC$1),'Исх-увл.отчёт'!$A$2:$D$3000,4,FALSE),"-")</f>
        <v>-</v>
      </c>
      <c r="AD85" s="12" t="str">
        <f>IFERROR(VLOOKUP(CONCATENATE($A85,AD$1),'Исх-увл.отчёт'!$A$2:$D$3000,4,FALSE),"-")</f>
        <v>-</v>
      </c>
      <c r="AE85" s="12" t="str">
        <f>IFERROR(VLOOKUP(CONCATENATE($A85,AE$1),'Исх-увл.отчёт'!$A$2:$D$3000,4,FALSE),"-")</f>
        <v>-</v>
      </c>
      <c r="AF85" s="12" t="str">
        <f>IFERROR(VLOOKUP(CONCATENATE($A85,AF$1),'Исх-увл.отчёт'!$A$2:$D$3000,4,FALSE),"-")</f>
        <v>-</v>
      </c>
      <c r="AG85" s="12" t="str">
        <f>IFERROR(VLOOKUP(CONCATENATE($A85,AG$1),'Исх-увл.отчёт'!$A$2:$D$3000,4,FALSE),"-")</f>
        <v>-</v>
      </c>
      <c r="AH85" s="12" t="str">
        <f>IFERROR(VLOOKUP(CONCATENATE($A85,AH$1),'Исх-увл.отчёт'!$A$2:$D$3000,4,FALSE),"-")</f>
        <v>-</v>
      </c>
      <c r="AI85" s="12" t="str">
        <f>IFERROR(VLOOKUP(CONCATENATE($A85,AI$1),'Исх-увл.отчёт'!$A$2:$D$3000,4,FALSE),"-")</f>
        <v>-</v>
      </c>
      <c r="AJ85" s="12" t="str">
        <f>IFERROR(VLOOKUP(CONCATENATE($A85,AJ$1),'Исх-увл.отчёт'!$A$2:$D$3000,4,FALSE),"-")</f>
        <v>-</v>
      </c>
      <c r="AK85" s="12" t="str">
        <f>IFERROR(VLOOKUP(CONCATENATE($A85,AK$1),'Исх-увл.отчёт'!$A$2:$D$3000,4,FALSE),"-")</f>
        <v>-</v>
      </c>
      <c r="AL85" s="12" t="str">
        <f>IFERROR(VLOOKUP(CONCATENATE($A85,AL$1),'Исх-увл.отчёт'!$A$2:$D$3000,4,FALSE),"-")</f>
        <v>-</v>
      </c>
      <c r="AM85" s="12" t="str">
        <f>IFERROR(VLOOKUP(CONCATENATE($A85,AM$1),'Исх-увл.отчёт'!$A$2:$D$3000,4,FALSE),"-")</f>
        <v>-</v>
      </c>
      <c r="AN85" s="12" t="str">
        <f>IFERROR(VLOOKUP(CONCATENATE($A85,AN$1),'Исх-увл.отчёт'!$A$2:$D$3000,4,FALSE),"-")</f>
        <v>-</v>
      </c>
      <c r="AO85" s="12" t="str">
        <f>IFERROR(VLOOKUP(CONCATENATE($A85,AO$1),'Исх-увл.отчёт'!$A$2:$D$3000,4,FALSE),"-")</f>
        <v>-</v>
      </c>
      <c r="AP85" s="13">
        <f t="shared" si="3"/>
        <v>0</v>
      </c>
      <c r="AQ85" s="88" t="str">
        <f t="shared" si="4"/>
        <v>-</v>
      </c>
      <c r="AR85" s="12"/>
    </row>
    <row r="86" spans="1:44">
      <c r="A86" s="41">
        <f t="shared" si="5"/>
        <v>84</v>
      </c>
      <c r="B86" s="12" t="str">
        <f>IFERROR(VLOOKUP(CONCATENATE($A86,B$1),'Исх-увл.отчёт'!$A$2:$D$3000,4,FALSE),"-")</f>
        <v>-</v>
      </c>
      <c r="C86" s="12" t="str">
        <f>IFERROR(VLOOKUP(CONCATENATE($A86,C$1),'Исх-увл.отчёт'!$A$2:$D$3000,4,FALSE),"-")</f>
        <v>-</v>
      </c>
      <c r="D86" s="12" t="str">
        <f>IFERROR(VLOOKUP(CONCATENATE($A86,D$1),'Исх-увл.отчёт'!$A$2:$D$3000,4,FALSE),"-")</f>
        <v>-</v>
      </c>
      <c r="E86" s="12" t="str">
        <f>IFERROR(VLOOKUP(CONCATENATE($A86,E$1),'Исх-увл.отчёт'!$A$2:$D$3000,4,FALSE),"-")</f>
        <v>-</v>
      </c>
      <c r="F86" s="12" t="str">
        <f>IFERROR(VLOOKUP(CONCATENATE($A86,F$1),'Исх-увл.отчёт'!$A$2:$D$3000,4,FALSE),"-")</f>
        <v>-</v>
      </c>
      <c r="G86" s="12" t="str">
        <f>IFERROR(VLOOKUP(CONCATENATE($A86,G$1),'Исх-увл.отчёт'!$A$2:$D$3000,4,FALSE),"-")</f>
        <v>-</v>
      </c>
      <c r="H86" s="12" t="str">
        <f>IFERROR(VLOOKUP(CONCATENATE($A86,H$1),'Исх-увл.отчёт'!$A$2:$D$3000,4,FALSE),"-")</f>
        <v>-</v>
      </c>
      <c r="I86" s="12" t="str">
        <f>IFERROR(VLOOKUP(CONCATENATE($A86,I$1),'Исх-увл.отчёт'!$A$2:$D$3000,4,FALSE),"-")</f>
        <v>-</v>
      </c>
      <c r="J86" s="12" t="str">
        <f>IFERROR(VLOOKUP(CONCATENATE($A86,J$1),'Исх-увл.отчёт'!$A$2:$D$3000,4,FALSE),"-")</f>
        <v>-</v>
      </c>
      <c r="K86" s="12" t="str">
        <f>IFERROR(VLOOKUP(CONCATENATE($A86,K$1),'Исх-увл.отчёт'!$A$2:$D$3000,4,FALSE),"-")</f>
        <v>-</v>
      </c>
      <c r="L86" s="12" t="str">
        <f>IFERROR(VLOOKUP(CONCATENATE($A86,L$1),'Исх-увл.отчёт'!$A$2:$D$3000,4,FALSE),"-")</f>
        <v>-</v>
      </c>
      <c r="M86" s="12" t="str">
        <f>IFERROR(VLOOKUP(CONCATENATE($A86,M$1),'Исх-увл.отчёт'!$A$2:$D$3000,4,FALSE),"-")</f>
        <v>-</v>
      </c>
      <c r="N86" s="12" t="str">
        <f>IFERROR(VLOOKUP(CONCATENATE($A86,N$1),'Исх-увл.отчёт'!$A$2:$D$3000,4,FALSE),"-")</f>
        <v>-</v>
      </c>
      <c r="O86" s="12" t="str">
        <f>IFERROR(VLOOKUP(CONCATENATE($A86,O$1),'Исх-увл.отчёт'!$A$2:$D$3000,4,FALSE),"-")</f>
        <v>-</v>
      </c>
      <c r="P86" s="12" t="str">
        <f>IFERROR(VLOOKUP(CONCATENATE($A86,P$1),'Исх-увл.отчёт'!$A$2:$D$3000,4,FALSE),"-")</f>
        <v>-</v>
      </c>
      <c r="Q86" s="12" t="str">
        <f>IFERROR(VLOOKUP(CONCATENATE($A86,Q$1),'Исх-увл.отчёт'!$A$2:$D$3000,4,FALSE),"-")</f>
        <v>-</v>
      </c>
      <c r="R86" s="12" t="str">
        <f>IFERROR(VLOOKUP(CONCATENATE($A86,R$1),'Исх-увл.отчёт'!$A$2:$D$3000,4,FALSE),"-")</f>
        <v>-</v>
      </c>
      <c r="S86" s="12" t="str">
        <f>IFERROR(VLOOKUP(CONCATENATE($A86,S$1),'Исх-увл.отчёт'!$A$2:$D$3000,4,FALSE),"-")</f>
        <v>-</v>
      </c>
      <c r="T86" s="12" t="str">
        <f>IFERROR(VLOOKUP(CONCATENATE($A86,T$1),'Исх-увл.отчёт'!$A$2:$D$3000,4,FALSE),"-")</f>
        <v>-</v>
      </c>
      <c r="U86" s="12" t="str">
        <f>IFERROR(VLOOKUP(CONCATENATE($A86,U$1),'Исх-увл.отчёт'!$A$2:$D$3000,4,FALSE),"-")</f>
        <v>-</v>
      </c>
      <c r="V86" s="12" t="str">
        <f>IFERROR(VLOOKUP(CONCATENATE($A86,V$1),'Исх-увл.отчёт'!$A$2:$D$3000,4,FALSE),"-")</f>
        <v>-</v>
      </c>
      <c r="W86" s="12" t="str">
        <f>IFERROR(VLOOKUP(CONCATENATE($A86,W$1),'Исх-увл.отчёт'!$A$2:$D$3000,4,FALSE),"-")</f>
        <v>-</v>
      </c>
      <c r="X86" s="12" t="str">
        <f>IFERROR(VLOOKUP(CONCATENATE($A86,X$1),'Исх-увл.отчёт'!$A$2:$D$3000,4,FALSE),"-")</f>
        <v>-</v>
      </c>
      <c r="Y86" s="12" t="str">
        <f>IFERROR(VLOOKUP(CONCATENATE($A86,Y$1),'Исх-увл.отчёт'!$A$2:$D$3000,4,FALSE),"-")</f>
        <v>-</v>
      </c>
      <c r="Z86" s="12" t="str">
        <f>IFERROR(VLOOKUP(CONCATENATE($A86,Z$1),'Исх-увл.отчёт'!$A$2:$D$3000,4,FALSE),"-")</f>
        <v>-</v>
      </c>
      <c r="AA86" s="12" t="str">
        <f>IFERROR(VLOOKUP(CONCATENATE($A86,AA$1),'Исх-увл.отчёт'!$A$2:$D$3000,4,FALSE),"-")</f>
        <v>-</v>
      </c>
      <c r="AB86" s="12" t="str">
        <f>IFERROR(VLOOKUP(CONCATENATE($A86,AB$1),'Исх-увл.отчёт'!$A$2:$D$3000,4,FALSE),"-")</f>
        <v>-</v>
      </c>
      <c r="AC86" s="12" t="str">
        <f>IFERROR(VLOOKUP(CONCATENATE($A86,AC$1),'Исх-увл.отчёт'!$A$2:$D$3000,4,FALSE),"-")</f>
        <v>-</v>
      </c>
      <c r="AD86" s="12" t="str">
        <f>IFERROR(VLOOKUP(CONCATENATE($A86,AD$1),'Исх-увл.отчёт'!$A$2:$D$3000,4,FALSE),"-")</f>
        <v>-</v>
      </c>
      <c r="AE86" s="12" t="str">
        <f>IFERROR(VLOOKUP(CONCATENATE($A86,AE$1),'Исх-увл.отчёт'!$A$2:$D$3000,4,FALSE),"-")</f>
        <v>-</v>
      </c>
      <c r="AF86" s="12" t="str">
        <f>IFERROR(VLOOKUP(CONCATENATE($A86,AF$1),'Исх-увл.отчёт'!$A$2:$D$3000,4,FALSE),"-")</f>
        <v>-</v>
      </c>
      <c r="AG86" s="12" t="str">
        <f>IFERROR(VLOOKUP(CONCATENATE($A86,AG$1),'Исх-увл.отчёт'!$A$2:$D$3000,4,FALSE),"-")</f>
        <v>-</v>
      </c>
      <c r="AH86" s="12" t="str">
        <f>IFERROR(VLOOKUP(CONCATENATE($A86,AH$1),'Исх-увл.отчёт'!$A$2:$D$3000,4,FALSE),"-")</f>
        <v>-</v>
      </c>
      <c r="AI86" s="12" t="str">
        <f>IFERROR(VLOOKUP(CONCATENATE($A86,AI$1),'Исх-увл.отчёт'!$A$2:$D$3000,4,FALSE),"-")</f>
        <v>-</v>
      </c>
      <c r="AJ86" s="12" t="str">
        <f>IFERROR(VLOOKUP(CONCATENATE($A86,AJ$1),'Исх-увл.отчёт'!$A$2:$D$3000,4,FALSE),"-")</f>
        <v>-</v>
      </c>
      <c r="AK86" s="12" t="str">
        <f>IFERROR(VLOOKUP(CONCATENATE($A86,AK$1),'Исх-увл.отчёт'!$A$2:$D$3000,4,FALSE),"-")</f>
        <v>-</v>
      </c>
      <c r="AL86" s="12" t="str">
        <f>IFERROR(VLOOKUP(CONCATENATE($A86,AL$1),'Исх-увл.отчёт'!$A$2:$D$3000,4,FALSE),"-")</f>
        <v>-</v>
      </c>
      <c r="AM86" s="12" t="str">
        <f>IFERROR(VLOOKUP(CONCATENATE($A86,AM$1),'Исх-увл.отчёт'!$A$2:$D$3000,4,FALSE),"-")</f>
        <v>-</v>
      </c>
      <c r="AN86" s="12" t="str">
        <f>IFERROR(VLOOKUP(CONCATENATE($A86,AN$1),'Исх-увл.отчёт'!$A$2:$D$3000,4,FALSE),"-")</f>
        <v>-</v>
      </c>
      <c r="AO86" s="12" t="str">
        <f>IFERROR(VLOOKUP(CONCATENATE($A86,AO$1),'Исх-увл.отчёт'!$A$2:$D$3000,4,FALSE),"-")</f>
        <v>-</v>
      </c>
      <c r="AP86" s="13">
        <f t="shared" si="3"/>
        <v>0</v>
      </c>
      <c r="AQ86" s="88" t="str">
        <f t="shared" si="4"/>
        <v>-</v>
      </c>
      <c r="AR86" s="12"/>
    </row>
    <row r="87" spans="1:44">
      <c r="A87" s="41">
        <f t="shared" si="5"/>
        <v>85</v>
      </c>
      <c r="B87" s="12" t="str">
        <f>IFERROR(VLOOKUP(CONCATENATE($A87,B$1),'Исх-увл.отчёт'!$A$2:$D$3000,4,FALSE),"-")</f>
        <v>-</v>
      </c>
      <c r="C87" s="12" t="str">
        <f>IFERROR(VLOOKUP(CONCATENATE($A87,C$1),'Исх-увл.отчёт'!$A$2:$D$3000,4,FALSE),"-")</f>
        <v>-</v>
      </c>
      <c r="D87" s="12" t="str">
        <f>IFERROR(VLOOKUP(CONCATENATE($A87,D$1),'Исх-увл.отчёт'!$A$2:$D$3000,4,FALSE),"-")</f>
        <v>-</v>
      </c>
      <c r="E87" s="12" t="str">
        <f>IFERROR(VLOOKUP(CONCATENATE($A87,E$1),'Исх-увл.отчёт'!$A$2:$D$3000,4,FALSE),"-")</f>
        <v>-</v>
      </c>
      <c r="F87" s="12" t="str">
        <f>IFERROR(VLOOKUP(CONCATENATE($A87,F$1),'Исх-увл.отчёт'!$A$2:$D$3000,4,FALSE),"-")</f>
        <v>-</v>
      </c>
      <c r="G87" s="12" t="str">
        <f>IFERROR(VLOOKUP(CONCATENATE($A87,G$1),'Исх-увл.отчёт'!$A$2:$D$3000,4,FALSE),"-")</f>
        <v>-</v>
      </c>
      <c r="H87" s="12" t="str">
        <f>IFERROR(VLOOKUP(CONCATENATE($A87,H$1),'Исх-увл.отчёт'!$A$2:$D$3000,4,FALSE),"-")</f>
        <v>-</v>
      </c>
      <c r="I87" s="12" t="str">
        <f>IFERROR(VLOOKUP(CONCATENATE($A87,I$1),'Исх-увл.отчёт'!$A$2:$D$3000,4,FALSE),"-")</f>
        <v>-</v>
      </c>
      <c r="J87" s="12" t="str">
        <f>IFERROR(VLOOKUP(CONCATENATE($A87,J$1),'Исх-увл.отчёт'!$A$2:$D$3000,4,FALSE),"-")</f>
        <v>-</v>
      </c>
      <c r="K87" s="12" t="str">
        <f>IFERROR(VLOOKUP(CONCATENATE($A87,K$1),'Исх-увл.отчёт'!$A$2:$D$3000,4,FALSE),"-")</f>
        <v>-</v>
      </c>
      <c r="L87" s="12" t="str">
        <f>IFERROR(VLOOKUP(CONCATENATE($A87,L$1),'Исх-увл.отчёт'!$A$2:$D$3000,4,FALSE),"-")</f>
        <v>-</v>
      </c>
      <c r="M87" s="12" t="str">
        <f>IFERROR(VLOOKUP(CONCATENATE($A87,M$1),'Исх-увл.отчёт'!$A$2:$D$3000,4,FALSE),"-")</f>
        <v>-</v>
      </c>
      <c r="N87" s="12" t="str">
        <f>IFERROR(VLOOKUP(CONCATENATE($A87,N$1),'Исх-увл.отчёт'!$A$2:$D$3000,4,FALSE),"-")</f>
        <v>-</v>
      </c>
      <c r="O87" s="12" t="str">
        <f>IFERROR(VLOOKUP(CONCATENATE($A87,O$1),'Исх-увл.отчёт'!$A$2:$D$3000,4,FALSE),"-")</f>
        <v>-</v>
      </c>
      <c r="P87" s="12" t="str">
        <f>IFERROR(VLOOKUP(CONCATENATE($A87,P$1),'Исх-увл.отчёт'!$A$2:$D$3000,4,FALSE),"-")</f>
        <v>-</v>
      </c>
      <c r="Q87" s="12" t="str">
        <f>IFERROR(VLOOKUP(CONCATENATE($A87,Q$1),'Исх-увл.отчёт'!$A$2:$D$3000,4,FALSE),"-")</f>
        <v>-</v>
      </c>
      <c r="R87" s="12" t="str">
        <f>IFERROR(VLOOKUP(CONCATENATE($A87,R$1),'Исх-увл.отчёт'!$A$2:$D$3000,4,FALSE),"-")</f>
        <v>-</v>
      </c>
      <c r="S87" s="12" t="str">
        <f>IFERROR(VLOOKUP(CONCATENATE($A87,S$1),'Исх-увл.отчёт'!$A$2:$D$3000,4,FALSE),"-")</f>
        <v>-</v>
      </c>
      <c r="T87" s="12" t="str">
        <f>IFERROR(VLOOKUP(CONCATENATE($A87,T$1),'Исх-увл.отчёт'!$A$2:$D$3000,4,FALSE),"-")</f>
        <v>-</v>
      </c>
      <c r="U87" s="12" t="str">
        <f>IFERROR(VLOOKUP(CONCATENATE($A87,U$1),'Исх-увл.отчёт'!$A$2:$D$3000,4,FALSE),"-")</f>
        <v>-</v>
      </c>
      <c r="V87" s="12" t="str">
        <f>IFERROR(VLOOKUP(CONCATENATE($A87,V$1),'Исх-увл.отчёт'!$A$2:$D$3000,4,FALSE),"-")</f>
        <v>-</v>
      </c>
      <c r="W87" s="12" t="str">
        <f>IFERROR(VLOOKUP(CONCATENATE($A87,W$1),'Исх-увл.отчёт'!$A$2:$D$3000,4,FALSE),"-")</f>
        <v>-</v>
      </c>
      <c r="X87" s="12" t="str">
        <f>IFERROR(VLOOKUP(CONCATENATE($A87,X$1),'Исх-увл.отчёт'!$A$2:$D$3000,4,FALSE),"-")</f>
        <v>-</v>
      </c>
      <c r="Y87" s="12" t="str">
        <f>IFERROR(VLOOKUP(CONCATENATE($A87,Y$1),'Исх-увл.отчёт'!$A$2:$D$3000,4,FALSE),"-")</f>
        <v>-</v>
      </c>
      <c r="Z87" s="12" t="str">
        <f>IFERROR(VLOOKUP(CONCATENATE($A87,Z$1),'Исх-увл.отчёт'!$A$2:$D$3000,4,FALSE),"-")</f>
        <v>-</v>
      </c>
      <c r="AA87" s="12" t="str">
        <f>IFERROR(VLOOKUP(CONCATENATE($A87,AA$1),'Исх-увл.отчёт'!$A$2:$D$3000,4,FALSE),"-")</f>
        <v>-</v>
      </c>
      <c r="AB87" s="12" t="str">
        <f>IFERROR(VLOOKUP(CONCATENATE($A87,AB$1),'Исх-увл.отчёт'!$A$2:$D$3000,4,FALSE),"-")</f>
        <v>-</v>
      </c>
      <c r="AC87" s="12" t="str">
        <f>IFERROR(VLOOKUP(CONCATENATE($A87,AC$1),'Исх-увл.отчёт'!$A$2:$D$3000,4,FALSE),"-")</f>
        <v>-</v>
      </c>
      <c r="AD87" s="12" t="str">
        <f>IFERROR(VLOOKUP(CONCATENATE($A87,AD$1),'Исх-увл.отчёт'!$A$2:$D$3000,4,FALSE),"-")</f>
        <v>-</v>
      </c>
      <c r="AE87" s="12" t="str">
        <f>IFERROR(VLOOKUP(CONCATENATE($A87,AE$1),'Исх-увл.отчёт'!$A$2:$D$3000,4,FALSE),"-")</f>
        <v>-</v>
      </c>
      <c r="AF87" s="12" t="str">
        <f>IFERROR(VLOOKUP(CONCATENATE($A87,AF$1),'Исх-увл.отчёт'!$A$2:$D$3000,4,FALSE),"-")</f>
        <v>-</v>
      </c>
      <c r="AG87" s="12" t="str">
        <f>IFERROR(VLOOKUP(CONCATENATE($A87,AG$1),'Исх-увл.отчёт'!$A$2:$D$3000,4,FALSE),"-")</f>
        <v>-</v>
      </c>
      <c r="AH87" s="12" t="str">
        <f>IFERROR(VLOOKUP(CONCATENATE($A87,AH$1),'Исх-увл.отчёт'!$A$2:$D$3000,4,FALSE),"-")</f>
        <v>-</v>
      </c>
      <c r="AI87" s="12" t="str">
        <f>IFERROR(VLOOKUP(CONCATENATE($A87,AI$1),'Исх-увл.отчёт'!$A$2:$D$3000,4,FALSE),"-")</f>
        <v>-</v>
      </c>
      <c r="AJ87" s="12" t="str">
        <f>IFERROR(VLOOKUP(CONCATENATE($A87,AJ$1),'Исх-увл.отчёт'!$A$2:$D$3000,4,FALSE),"-")</f>
        <v>-</v>
      </c>
      <c r="AK87" s="12" t="str">
        <f>IFERROR(VLOOKUP(CONCATENATE($A87,AK$1),'Исх-увл.отчёт'!$A$2:$D$3000,4,FALSE),"-")</f>
        <v>-</v>
      </c>
      <c r="AL87" s="12" t="str">
        <f>IFERROR(VLOOKUP(CONCATENATE($A87,AL$1),'Исх-увл.отчёт'!$A$2:$D$3000,4,FALSE),"-")</f>
        <v>-</v>
      </c>
      <c r="AM87" s="12" t="str">
        <f>IFERROR(VLOOKUP(CONCATENATE($A87,AM$1),'Исх-увл.отчёт'!$A$2:$D$3000,4,FALSE),"-")</f>
        <v>-</v>
      </c>
      <c r="AN87" s="12" t="str">
        <f>IFERROR(VLOOKUP(CONCATENATE($A87,AN$1),'Исх-увл.отчёт'!$A$2:$D$3000,4,FALSE),"-")</f>
        <v>-</v>
      </c>
      <c r="AO87" s="12" t="str">
        <f>IFERROR(VLOOKUP(CONCATENATE($A87,AO$1),'Исх-увл.отчёт'!$A$2:$D$3000,4,FALSE),"-")</f>
        <v>-</v>
      </c>
      <c r="AP87" s="13">
        <f t="shared" si="3"/>
        <v>0</v>
      </c>
      <c r="AQ87" s="88" t="str">
        <f t="shared" si="4"/>
        <v>-</v>
      </c>
      <c r="AR87" s="12"/>
    </row>
    <row r="88" spans="1:44">
      <c r="A88" s="41">
        <f t="shared" si="5"/>
        <v>86</v>
      </c>
      <c r="B88" s="12" t="str">
        <f>IFERROR(VLOOKUP(CONCATENATE($A88,B$1),'Исх-увл.отчёт'!$A$2:$D$3000,4,FALSE),"-")</f>
        <v>-</v>
      </c>
      <c r="C88" s="12" t="str">
        <f>IFERROR(VLOOKUP(CONCATENATE($A88,C$1),'Исх-увл.отчёт'!$A$2:$D$3000,4,FALSE),"-")</f>
        <v>-</v>
      </c>
      <c r="D88" s="12" t="str">
        <f>IFERROR(VLOOKUP(CONCATENATE($A88,D$1),'Исх-увл.отчёт'!$A$2:$D$3000,4,FALSE),"-")</f>
        <v>-</v>
      </c>
      <c r="E88" s="12" t="str">
        <f>IFERROR(VLOOKUP(CONCATENATE($A88,E$1),'Исх-увл.отчёт'!$A$2:$D$3000,4,FALSE),"-")</f>
        <v>-</v>
      </c>
      <c r="F88" s="12" t="str">
        <f>IFERROR(VLOOKUP(CONCATENATE($A88,F$1),'Исх-увл.отчёт'!$A$2:$D$3000,4,FALSE),"-")</f>
        <v>-</v>
      </c>
      <c r="G88" s="12" t="str">
        <f>IFERROR(VLOOKUP(CONCATENATE($A88,G$1),'Исх-увл.отчёт'!$A$2:$D$3000,4,FALSE),"-")</f>
        <v>-</v>
      </c>
      <c r="H88" s="12" t="str">
        <f>IFERROR(VLOOKUP(CONCATENATE($A88,H$1),'Исх-увл.отчёт'!$A$2:$D$3000,4,FALSE),"-")</f>
        <v>-</v>
      </c>
      <c r="I88" s="12" t="str">
        <f>IFERROR(VLOOKUP(CONCATENATE($A88,I$1),'Исх-увл.отчёт'!$A$2:$D$3000,4,FALSE),"-")</f>
        <v>-</v>
      </c>
      <c r="J88" s="12" t="str">
        <f>IFERROR(VLOOKUP(CONCATENATE($A88,J$1),'Исх-увл.отчёт'!$A$2:$D$3000,4,FALSE),"-")</f>
        <v>-</v>
      </c>
      <c r="K88" s="12" t="str">
        <f>IFERROR(VLOOKUP(CONCATENATE($A88,K$1),'Исх-увл.отчёт'!$A$2:$D$3000,4,FALSE),"-")</f>
        <v>-</v>
      </c>
      <c r="L88" s="12" t="str">
        <f>IFERROR(VLOOKUP(CONCATENATE($A88,L$1),'Исх-увл.отчёт'!$A$2:$D$3000,4,FALSE),"-")</f>
        <v>-</v>
      </c>
      <c r="M88" s="12" t="str">
        <f>IFERROR(VLOOKUP(CONCATENATE($A88,M$1),'Исх-увл.отчёт'!$A$2:$D$3000,4,FALSE),"-")</f>
        <v>-</v>
      </c>
      <c r="N88" s="12" t="str">
        <f>IFERROR(VLOOKUP(CONCATENATE($A88,N$1),'Исх-увл.отчёт'!$A$2:$D$3000,4,FALSE),"-")</f>
        <v>-</v>
      </c>
      <c r="O88" s="12" t="str">
        <f>IFERROR(VLOOKUP(CONCATENATE($A88,O$1),'Исх-увл.отчёт'!$A$2:$D$3000,4,FALSE),"-")</f>
        <v>-</v>
      </c>
      <c r="P88" s="12" t="str">
        <f>IFERROR(VLOOKUP(CONCATENATE($A88,P$1),'Исх-увл.отчёт'!$A$2:$D$3000,4,FALSE),"-")</f>
        <v>-</v>
      </c>
      <c r="Q88" s="12" t="str">
        <f>IFERROR(VLOOKUP(CONCATENATE($A88,Q$1),'Исх-увл.отчёт'!$A$2:$D$3000,4,FALSE),"-")</f>
        <v>-</v>
      </c>
      <c r="R88" s="12" t="str">
        <f>IFERROR(VLOOKUP(CONCATENATE($A88,R$1),'Исх-увл.отчёт'!$A$2:$D$3000,4,FALSE),"-")</f>
        <v>-</v>
      </c>
      <c r="S88" s="12" t="str">
        <f>IFERROR(VLOOKUP(CONCATENATE($A88,S$1),'Исх-увл.отчёт'!$A$2:$D$3000,4,FALSE),"-")</f>
        <v>-</v>
      </c>
      <c r="T88" s="12" t="str">
        <f>IFERROR(VLOOKUP(CONCATENATE($A88,T$1),'Исх-увл.отчёт'!$A$2:$D$3000,4,FALSE),"-")</f>
        <v>-</v>
      </c>
      <c r="U88" s="12" t="str">
        <f>IFERROR(VLOOKUP(CONCATENATE($A88,U$1),'Исх-увл.отчёт'!$A$2:$D$3000,4,FALSE),"-")</f>
        <v>-</v>
      </c>
      <c r="V88" s="12" t="str">
        <f>IFERROR(VLOOKUP(CONCATENATE($A88,V$1),'Исх-увл.отчёт'!$A$2:$D$3000,4,FALSE),"-")</f>
        <v>-</v>
      </c>
      <c r="W88" s="12" t="str">
        <f>IFERROR(VLOOKUP(CONCATENATE($A88,W$1),'Исх-увл.отчёт'!$A$2:$D$3000,4,FALSE),"-")</f>
        <v>-</v>
      </c>
      <c r="X88" s="12" t="str">
        <f>IFERROR(VLOOKUP(CONCATENATE($A88,X$1),'Исх-увл.отчёт'!$A$2:$D$3000,4,FALSE),"-")</f>
        <v>-</v>
      </c>
      <c r="Y88" s="12" t="str">
        <f>IFERROR(VLOOKUP(CONCATENATE($A88,Y$1),'Исх-увл.отчёт'!$A$2:$D$3000,4,FALSE),"-")</f>
        <v>-</v>
      </c>
      <c r="Z88" s="12" t="str">
        <f>IFERROR(VLOOKUP(CONCATENATE($A88,Z$1),'Исх-увл.отчёт'!$A$2:$D$3000,4,FALSE),"-")</f>
        <v>-</v>
      </c>
      <c r="AA88" s="12" t="str">
        <f>IFERROR(VLOOKUP(CONCATENATE($A88,AA$1),'Исх-увл.отчёт'!$A$2:$D$3000,4,FALSE),"-")</f>
        <v>-</v>
      </c>
      <c r="AB88" s="12" t="str">
        <f>IFERROR(VLOOKUP(CONCATENATE($A88,AB$1),'Исх-увл.отчёт'!$A$2:$D$3000,4,FALSE),"-")</f>
        <v>-</v>
      </c>
      <c r="AC88" s="12" t="str">
        <f>IFERROR(VLOOKUP(CONCATENATE($A88,AC$1),'Исх-увл.отчёт'!$A$2:$D$3000,4,FALSE),"-")</f>
        <v>-</v>
      </c>
      <c r="AD88" s="12" t="str">
        <f>IFERROR(VLOOKUP(CONCATENATE($A88,AD$1),'Исх-увл.отчёт'!$A$2:$D$3000,4,FALSE),"-")</f>
        <v>-</v>
      </c>
      <c r="AE88" s="12" t="str">
        <f>IFERROR(VLOOKUP(CONCATENATE($A88,AE$1),'Исх-увл.отчёт'!$A$2:$D$3000,4,FALSE),"-")</f>
        <v>-</v>
      </c>
      <c r="AF88" s="12" t="str">
        <f>IFERROR(VLOOKUP(CONCATENATE($A88,AF$1),'Исх-увл.отчёт'!$A$2:$D$3000,4,FALSE),"-")</f>
        <v>-</v>
      </c>
      <c r="AG88" s="12" t="str">
        <f>IFERROR(VLOOKUP(CONCATENATE($A88,AG$1),'Исх-увл.отчёт'!$A$2:$D$3000,4,FALSE),"-")</f>
        <v>-</v>
      </c>
      <c r="AH88" s="12" t="str">
        <f>IFERROR(VLOOKUP(CONCATENATE($A88,AH$1),'Исх-увл.отчёт'!$A$2:$D$3000,4,FALSE),"-")</f>
        <v>-</v>
      </c>
      <c r="AI88" s="12" t="str">
        <f>IFERROR(VLOOKUP(CONCATENATE($A88,AI$1),'Исх-увл.отчёт'!$A$2:$D$3000,4,FALSE),"-")</f>
        <v>-</v>
      </c>
      <c r="AJ88" s="12" t="str">
        <f>IFERROR(VLOOKUP(CONCATENATE($A88,AJ$1),'Исх-увл.отчёт'!$A$2:$D$3000,4,FALSE),"-")</f>
        <v>-</v>
      </c>
      <c r="AK88" s="12" t="str">
        <f>IFERROR(VLOOKUP(CONCATENATE($A88,AK$1),'Исх-увл.отчёт'!$A$2:$D$3000,4,FALSE),"-")</f>
        <v>-</v>
      </c>
      <c r="AL88" s="12" t="str">
        <f>IFERROR(VLOOKUP(CONCATENATE($A88,AL$1),'Исх-увл.отчёт'!$A$2:$D$3000,4,FALSE),"-")</f>
        <v>-</v>
      </c>
      <c r="AM88" s="12" t="str">
        <f>IFERROR(VLOOKUP(CONCATENATE($A88,AM$1),'Исх-увл.отчёт'!$A$2:$D$3000,4,FALSE),"-")</f>
        <v>-</v>
      </c>
      <c r="AN88" s="12" t="str">
        <f>IFERROR(VLOOKUP(CONCATENATE($A88,AN$1),'Исх-увл.отчёт'!$A$2:$D$3000,4,FALSE),"-")</f>
        <v>-</v>
      </c>
      <c r="AO88" s="12" t="str">
        <f>IFERROR(VLOOKUP(CONCATENATE($A88,AO$1),'Исх-увл.отчёт'!$A$2:$D$3000,4,FALSE),"-")</f>
        <v>-</v>
      </c>
      <c r="AP88" s="13">
        <f t="shared" si="3"/>
        <v>0</v>
      </c>
      <c r="AQ88" s="88" t="str">
        <f t="shared" si="4"/>
        <v>-</v>
      </c>
      <c r="AR88" s="12"/>
    </row>
    <row r="89" spans="1:44">
      <c r="A89" s="41">
        <f t="shared" si="5"/>
        <v>87</v>
      </c>
      <c r="B89" s="12" t="str">
        <f>IFERROR(VLOOKUP(CONCATENATE($A89,B$1),'Исх-увл.отчёт'!$A$2:$D$3000,4,FALSE),"-")</f>
        <v>-</v>
      </c>
      <c r="C89" s="12" t="str">
        <f>IFERROR(VLOOKUP(CONCATENATE($A89,C$1),'Исх-увл.отчёт'!$A$2:$D$3000,4,FALSE),"-")</f>
        <v>-</v>
      </c>
      <c r="D89" s="12" t="str">
        <f>IFERROR(VLOOKUP(CONCATENATE($A89,D$1),'Исх-увл.отчёт'!$A$2:$D$3000,4,FALSE),"-")</f>
        <v>-</v>
      </c>
      <c r="E89" s="12" t="str">
        <f>IFERROR(VLOOKUP(CONCATENATE($A89,E$1),'Исх-увл.отчёт'!$A$2:$D$3000,4,FALSE),"-")</f>
        <v>-</v>
      </c>
      <c r="F89" s="12" t="str">
        <f>IFERROR(VLOOKUP(CONCATENATE($A89,F$1),'Исх-увл.отчёт'!$A$2:$D$3000,4,FALSE),"-")</f>
        <v>-</v>
      </c>
      <c r="G89" s="12" t="str">
        <f>IFERROR(VLOOKUP(CONCATENATE($A89,G$1),'Исх-увл.отчёт'!$A$2:$D$3000,4,FALSE),"-")</f>
        <v>-</v>
      </c>
      <c r="H89" s="12" t="str">
        <f>IFERROR(VLOOKUP(CONCATENATE($A89,H$1),'Исх-увл.отчёт'!$A$2:$D$3000,4,FALSE),"-")</f>
        <v>-</v>
      </c>
      <c r="I89" s="12" t="str">
        <f>IFERROR(VLOOKUP(CONCATENATE($A89,I$1),'Исх-увл.отчёт'!$A$2:$D$3000,4,FALSE),"-")</f>
        <v>-</v>
      </c>
      <c r="J89" s="12" t="str">
        <f>IFERROR(VLOOKUP(CONCATENATE($A89,J$1),'Исх-увл.отчёт'!$A$2:$D$3000,4,FALSE),"-")</f>
        <v>-</v>
      </c>
      <c r="K89" s="12" t="str">
        <f>IFERROR(VLOOKUP(CONCATENATE($A89,K$1),'Исх-увл.отчёт'!$A$2:$D$3000,4,FALSE),"-")</f>
        <v>-</v>
      </c>
      <c r="L89" s="12" t="str">
        <f>IFERROR(VLOOKUP(CONCATENATE($A89,L$1),'Исх-увл.отчёт'!$A$2:$D$3000,4,FALSE),"-")</f>
        <v>-</v>
      </c>
      <c r="M89" s="12" t="str">
        <f>IFERROR(VLOOKUP(CONCATENATE($A89,M$1),'Исх-увл.отчёт'!$A$2:$D$3000,4,FALSE),"-")</f>
        <v>-</v>
      </c>
      <c r="N89" s="12" t="str">
        <f>IFERROR(VLOOKUP(CONCATENATE($A89,N$1),'Исх-увл.отчёт'!$A$2:$D$3000,4,FALSE),"-")</f>
        <v>-</v>
      </c>
      <c r="O89" s="12" t="str">
        <f>IFERROR(VLOOKUP(CONCATENATE($A89,O$1),'Исх-увл.отчёт'!$A$2:$D$3000,4,FALSE),"-")</f>
        <v>-</v>
      </c>
      <c r="P89" s="12" t="str">
        <f>IFERROR(VLOOKUP(CONCATENATE($A89,P$1),'Исх-увл.отчёт'!$A$2:$D$3000,4,FALSE),"-")</f>
        <v>-</v>
      </c>
      <c r="Q89" s="12" t="str">
        <f>IFERROR(VLOOKUP(CONCATENATE($A89,Q$1),'Исх-увл.отчёт'!$A$2:$D$3000,4,FALSE),"-")</f>
        <v>-</v>
      </c>
      <c r="R89" s="12" t="str">
        <f>IFERROR(VLOOKUP(CONCATENATE($A89,R$1),'Исх-увл.отчёт'!$A$2:$D$3000,4,FALSE),"-")</f>
        <v>-</v>
      </c>
      <c r="S89" s="12" t="str">
        <f>IFERROR(VLOOKUP(CONCATENATE($A89,S$1),'Исх-увл.отчёт'!$A$2:$D$3000,4,FALSE),"-")</f>
        <v>-</v>
      </c>
      <c r="T89" s="12" t="str">
        <f>IFERROR(VLOOKUP(CONCATENATE($A89,T$1),'Исх-увл.отчёт'!$A$2:$D$3000,4,FALSE),"-")</f>
        <v>-</v>
      </c>
      <c r="U89" s="12" t="str">
        <f>IFERROR(VLOOKUP(CONCATENATE($A89,U$1),'Исх-увл.отчёт'!$A$2:$D$3000,4,FALSE),"-")</f>
        <v>-</v>
      </c>
      <c r="V89" s="12" t="str">
        <f>IFERROR(VLOOKUP(CONCATENATE($A89,V$1),'Исх-увл.отчёт'!$A$2:$D$3000,4,FALSE),"-")</f>
        <v>-</v>
      </c>
      <c r="W89" s="12" t="str">
        <f>IFERROR(VLOOKUP(CONCATENATE($A89,W$1),'Исх-увл.отчёт'!$A$2:$D$3000,4,FALSE),"-")</f>
        <v>-</v>
      </c>
      <c r="X89" s="12" t="str">
        <f>IFERROR(VLOOKUP(CONCATENATE($A89,X$1),'Исх-увл.отчёт'!$A$2:$D$3000,4,FALSE),"-")</f>
        <v>-</v>
      </c>
      <c r="Y89" s="12" t="str">
        <f>IFERROR(VLOOKUP(CONCATENATE($A89,Y$1),'Исх-увл.отчёт'!$A$2:$D$3000,4,FALSE),"-")</f>
        <v>-</v>
      </c>
      <c r="Z89" s="12" t="str">
        <f>IFERROR(VLOOKUP(CONCATENATE($A89,Z$1),'Исх-увл.отчёт'!$A$2:$D$3000,4,FALSE),"-")</f>
        <v>-</v>
      </c>
      <c r="AA89" s="12" t="str">
        <f>IFERROR(VLOOKUP(CONCATENATE($A89,AA$1),'Исх-увл.отчёт'!$A$2:$D$3000,4,FALSE),"-")</f>
        <v>-</v>
      </c>
      <c r="AB89" s="12" t="str">
        <f>IFERROR(VLOOKUP(CONCATENATE($A89,AB$1),'Исх-увл.отчёт'!$A$2:$D$3000,4,FALSE),"-")</f>
        <v>-</v>
      </c>
      <c r="AC89" s="12" t="str">
        <f>IFERROR(VLOOKUP(CONCATENATE($A89,AC$1),'Исх-увл.отчёт'!$A$2:$D$3000,4,FALSE),"-")</f>
        <v>-</v>
      </c>
      <c r="AD89" s="12" t="str">
        <f>IFERROR(VLOOKUP(CONCATENATE($A89,AD$1),'Исх-увл.отчёт'!$A$2:$D$3000,4,FALSE),"-")</f>
        <v>-</v>
      </c>
      <c r="AE89" s="12" t="str">
        <f>IFERROR(VLOOKUP(CONCATENATE($A89,AE$1),'Исх-увл.отчёт'!$A$2:$D$3000,4,FALSE),"-")</f>
        <v>-</v>
      </c>
      <c r="AF89" s="12" t="str">
        <f>IFERROR(VLOOKUP(CONCATENATE($A89,AF$1),'Исх-увл.отчёт'!$A$2:$D$3000,4,FALSE),"-")</f>
        <v>-</v>
      </c>
      <c r="AG89" s="12" t="str">
        <f>IFERROR(VLOOKUP(CONCATENATE($A89,AG$1),'Исх-увл.отчёт'!$A$2:$D$3000,4,FALSE),"-")</f>
        <v>-</v>
      </c>
      <c r="AH89" s="12" t="str">
        <f>IFERROR(VLOOKUP(CONCATENATE($A89,AH$1),'Исх-увл.отчёт'!$A$2:$D$3000,4,FALSE),"-")</f>
        <v>-</v>
      </c>
      <c r="AI89" s="12" t="str">
        <f>IFERROR(VLOOKUP(CONCATENATE($A89,AI$1),'Исх-увл.отчёт'!$A$2:$D$3000,4,FALSE),"-")</f>
        <v>-</v>
      </c>
      <c r="AJ89" s="12" t="str">
        <f>IFERROR(VLOOKUP(CONCATENATE($A89,AJ$1),'Исх-увл.отчёт'!$A$2:$D$3000,4,FALSE),"-")</f>
        <v>-</v>
      </c>
      <c r="AK89" s="12" t="str">
        <f>IFERROR(VLOOKUP(CONCATENATE($A89,AK$1),'Исх-увл.отчёт'!$A$2:$D$3000,4,FALSE),"-")</f>
        <v>-</v>
      </c>
      <c r="AL89" s="12" t="str">
        <f>IFERROR(VLOOKUP(CONCATENATE($A89,AL$1),'Исх-увл.отчёт'!$A$2:$D$3000,4,FALSE),"-")</f>
        <v>-</v>
      </c>
      <c r="AM89" s="12" t="str">
        <f>IFERROR(VLOOKUP(CONCATENATE($A89,AM$1),'Исх-увл.отчёт'!$A$2:$D$3000,4,FALSE),"-")</f>
        <v>-</v>
      </c>
      <c r="AN89" s="12" t="str">
        <f>IFERROR(VLOOKUP(CONCATENATE($A89,AN$1),'Исх-увл.отчёт'!$A$2:$D$3000,4,FALSE),"-")</f>
        <v>-</v>
      </c>
      <c r="AO89" s="12" t="str">
        <f>IFERROR(VLOOKUP(CONCATENATE($A89,AO$1),'Исх-увл.отчёт'!$A$2:$D$3000,4,FALSE),"-")</f>
        <v>-</v>
      </c>
      <c r="AP89" s="13">
        <f t="shared" si="3"/>
        <v>0</v>
      </c>
      <c r="AQ89" s="88" t="str">
        <f t="shared" si="4"/>
        <v>-</v>
      </c>
      <c r="AR89" s="12"/>
    </row>
    <row r="90" spans="1:44">
      <c r="A90" s="41">
        <f t="shared" si="5"/>
        <v>88</v>
      </c>
      <c r="B90" s="12" t="str">
        <f>IFERROR(VLOOKUP(CONCATENATE($A90,B$1),'Исх-увл.отчёт'!$A$2:$D$3000,4,FALSE),"-")</f>
        <v>-</v>
      </c>
      <c r="C90" s="12" t="str">
        <f>IFERROR(VLOOKUP(CONCATENATE($A90,C$1),'Исх-увл.отчёт'!$A$2:$D$3000,4,FALSE),"-")</f>
        <v>-</v>
      </c>
      <c r="D90" s="12" t="str">
        <f>IFERROR(VLOOKUP(CONCATENATE($A90,D$1),'Исх-увл.отчёт'!$A$2:$D$3000,4,FALSE),"-")</f>
        <v>-</v>
      </c>
      <c r="E90" s="12" t="str">
        <f>IFERROR(VLOOKUP(CONCATENATE($A90,E$1),'Исх-увл.отчёт'!$A$2:$D$3000,4,FALSE),"-")</f>
        <v>-</v>
      </c>
      <c r="F90" s="12" t="str">
        <f>IFERROR(VLOOKUP(CONCATENATE($A90,F$1),'Исх-увл.отчёт'!$A$2:$D$3000,4,FALSE),"-")</f>
        <v>-</v>
      </c>
      <c r="G90" s="12" t="str">
        <f>IFERROR(VLOOKUP(CONCATENATE($A90,G$1),'Исх-увл.отчёт'!$A$2:$D$3000,4,FALSE),"-")</f>
        <v>-</v>
      </c>
      <c r="H90" s="12" t="str">
        <f>IFERROR(VLOOKUP(CONCATENATE($A90,H$1),'Исх-увл.отчёт'!$A$2:$D$3000,4,FALSE),"-")</f>
        <v>-</v>
      </c>
      <c r="I90" s="12" t="str">
        <f>IFERROR(VLOOKUP(CONCATENATE($A90,I$1),'Исх-увл.отчёт'!$A$2:$D$3000,4,FALSE),"-")</f>
        <v>-</v>
      </c>
      <c r="J90" s="12" t="str">
        <f>IFERROR(VLOOKUP(CONCATENATE($A90,J$1),'Исх-увл.отчёт'!$A$2:$D$3000,4,FALSE),"-")</f>
        <v>-</v>
      </c>
      <c r="K90" s="12" t="str">
        <f>IFERROR(VLOOKUP(CONCATENATE($A90,K$1),'Исх-увл.отчёт'!$A$2:$D$3000,4,FALSE),"-")</f>
        <v>-</v>
      </c>
      <c r="L90" s="12" t="str">
        <f>IFERROR(VLOOKUP(CONCATENATE($A90,L$1),'Исх-увл.отчёт'!$A$2:$D$3000,4,FALSE),"-")</f>
        <v>-</v>
      </c>
      <c r="M90" s="12" t="str">
        <f>IFERROR(VLOOKUP(CONCATENATE($A90,M$1),'Исх-увл.отчёт'!$A$2:$D$3000,4,FALSE),"-")</f>
        <v>-</v>
      </c>
      <c r="N90" s="12" t="str">
        <f>IFERROR(VLOOKUP(CONCATENATE($A90,N$1),'Исх-увл.отчёт'!$A$2:$D$3000,4,FALSE),"-")</f>
        <v>-</v>
      </c>
      <c r="O90" s="12" t="str">
        <f>IFERROR(VLOOKUP(CONCATENATE($A90,O$1),'Исх-увл.отчёт'!$A$2:$D$3000,4,FALSE),"-")</f>
        <v>-</v>
      </c>
      <c r="P90" s="12" t="str">
        <f>IFERROR(VLOOKUP(CONCATENATE($A90,P$1),'Исх-увл.отчёт'!$A$2:$D$3000,4,FALSE),"-")</f>
        <v>-</v>
      </c>
      <c r="Q90" s="12" t="str">
        <f>IFERROR(VLOOKUP(CONCATENATE($A90,Q$1),'Исх-увл.отчёт'!$A$2:$D$3000,4,FALSE),"-")</f>
        <v>-</v>
      </c>
      <c r="R90" s="12" t="str">
        <f>IFERROR(VLOOKUP(CONCATENATE($A90,R$1),'Исх-увл.отчёт'!$A$2:$D$3000,4,FALSE),"-")</f>
        <v>-</v>
      </c>
      <c r="S90" s="12" t="str">
        <f>IFERROR(VLOOKUP(CONCATENATE($A90,S$1),'Исх-увл.отчёт'!$A$2:$D$3000,4,FALSE),"-")</f>
        <v>-</v>
      </c>
      <c r="T90" s="12" t="str">
        <f>IFERROR(VLOOKUP(CONCATENATE($A90,T$1),'Исх-увл.отчёт'!$A$2:$D$3000,4,FALSE),"-")</f>
        <v>-</v>
      </c>
      <c r="U90" s="12" t="str">
        <f>IFERROR(VLOOKUP(CONCATENATE($A90,U$1),'Исх-увл.отчёт'!$A$2:$D$3000,4,FALSE),"-")</f>
        <v>-</v>
      </c>
      <c r="V90" s="12" t="str">
        <f>IFERROR(VLOOKUP(CONCATENATE($A90,V$1),'Исх-увл.отчёт'!$A$2:$D$3000,4,FALSE),"-")</f>
        <v>-</v>
      </c>
      <c r="W90" s="12" t="str">
        <f>IFERROR(VLOOKUP(CONCATENATE($A90,W$1),'Исх-увл.отчёт'!$A$2:$D$3000,4,FALSE),"-")</f>
        <v>-</v>
      </c>
      <c r="X90" s="12" t="str">
        <f>IFERROR(VLOOKUP(CONCATENATE($A90,X$1),'Исх-увл.отчёт'!$A$2:$D$3000,4,FALSE),"-")</f>
        <v>-</v>
      </c>
      <c r="Y90" s="12" t="str">
        <f>IFERROR(VLOOKUP(CONCATENATE($A90,Y$1),'Исх-увл.отчёт'!$A$2:$D$3000,4,FALSE),"-")</f>
        <v>-</v>
      </c>
      <c r="Z90" s="12" t="str">
        <f>IFERROR(VLOOKUP(CONCATENATE($A90,Z$1),'Исх-увл.отчёт'!$A$2:$D$3000,4,FALSE),"-")</f>
        <v>-</v>
      </c>
      <c r="AA90" s="12" t="str">
        <f>IFERROR(VLOOKUP(CONCATENATE($A90,AA$1),'Исх-увл.отчёт'!$A$2:$D$3000,4,FALSE),"-")</f>
        <v>-</v>
      </c>
      <c r="AB90" s="12" t="str">
        <f>IFERROR(VLOOKUP(CONCATENATE($A90,AB$1),'Исх-увл.отчёт'!$A$2:$D$3000,4,FALSE),"-")</f>
        <v>-</v>
      </c>
      <c r="AC90" s="12" t="str">
        <f>IFERROR(VLOOKUP(CONCATENATE($A90,AC$1),'Исх-увл.отчёт'!$A$2:$D$3000,4,FALSE),"-")</f>
        <v>-</v>
      </c>
      <c r="AD90" s="12" t="str">
        <f>IFERROR(VLOOKUP(CONCATENATE($A90,AD$1),'Исх-увл.отчёт'!$A$2:$D$3000,4,FALSE),"-")</f>
        <v>-</v>
      </c>
      <c r="AE90" s="12" t="str">
        <f>IFERROR(VLOOKUP(CONCATENATE($A90,AE$1),'Исх-увл.отчёт'!$A$2:$D$3000,4,FALSE),"-")</f>
        <v>-</v>
      </c>
      <c r="AF90" s="12" t="str">
        <f>IFERROR(VLOOKUP(CONCATENATE($A90,AF$1),'Исх-увл.отчёт'!$A$2:$D$3000,4,FALSE),"-")</f>
        <v>-</v>
      </c>
      <c r="AG90" s="12" t="str">
        <f>IFERROR(VLOOKUP(CONCATENATE($A90,AG$1),'Исх-увл.отчёт'!$A$2:$D$3000,4,FALSE),"-")</f>
        <v>-</v>
      </c>
      <c r="AH90" s="12" t="str">
        <f>IFERROR(VLOOKUP(CONCATENATE($A90,AH$1),'Исх-увл.отчёт'!$A$2:$D$3000,4,FALSE),"-")</f>
        <v>-</v>
      </c>
      <c r="AI90" s="12" t="str">
        <f>IFERROR(VLOOKUP(CONCATENATE($A90,AI$1),'Исх-увл.отчёт'!$A$2:$D$3000,4,FALSE),"-")</f>
        <v>-</v>
      </c>
      <c r="AJ90" s="12" t="str">
        <f>IFERROR(VLOOKUP(CONCATENATE($A90,AJ$1),'Исх-увл.отчёт'!$A$2:$D$3000,4,FALSE),"-")</f>
        <v>-</v>
      </c>
      <c r="AK90" s="12" t="str">
        <f>IFERROR(VLOOKUP(CONCATENATE($A90,AK$1),'Исх-увл.отчёт'!$A$2:$D$3000,4,FALSE),"-")</f>
        <v>-</v>
      </c>
      <c r="AL90" s="12" t="str">
        <f>IFERROR(VLOOKUP(CONCATENATE($A90,AL$1),'Исх-увл.отчёт'!$A$2:$D$3000,4,FALSE),"-")</f>
        <v>-</v>
      </c>
      <c r="AM90" s="12" t="str">
        <f>IFERROR(VLOOKUP(CONCATENATE($A90,AM$1),'Исх-увл.отчёт'!$A$2:$D$3000,4,FALSE),"-")</f>
        <v>-</v>
      </c>
      <c r="AN90" s="12" t="str">
        <f>IFERROR(VLOOKUP(CONCATENATE($A90,AN$1),'Исх-увл.отчёт'!$A$2:$D$3000,4,FALSE),"-")</f>
        <v>-</v>
      </c>
      <c r="AO90" s="12" t="str">
        <f>IFERROR(VLOOKUP(CONCATENATE($A90,AO$1),'Исх-увл.отчёт'!$A$2:$D$3000,4,FALSE),"-")</f>
        <v>-</v>
      </c>
      <c r="AP90" s="13">
        <f t="shared" si="3"/>
        <v>0</v>
      </c>
      <c r="AQ90" s="88" t="str">
        <f t="shared" si="4"/>
        <v>-</v>
      </c>
      <c r="AR90" s="12"/>
    </row>
    <row r="91" spans="1:44">
      <c r="A91" s="41">
        <f t="shared" si="5"/>
        <v>89</v>
      </c>
      <c r="B91" s="12" t="str">
        <f>IFERROR(VLOOKUP(CONCATENATE($A91,B$1),'Исх-увл.отчёт'!$A$2:$D$3000,4,FALSE),"-")</f>
        <v>-</v>
      </c>
      <c r="C91" s="12" t="str">
        <f>IFERROR(VLOOKUP(CONCATENATE($A91,C$1),'Исх-увл.отчёт'!$A$2:$D$3000,4,FALSE),"-")</f>
        <v>-</v>
      </c>
      <c r="D91" s="12" t="str">
        <f>IFERROR(VLOOKUP(CONCATENATE($A91,D$1),'Исх-увл.отчёт'!$A$2:$D$3000,4,FALSE),"-")</f>
        <v>-</v>
      </c>
      <c r="E91" s="12" t="str">
        <f>IFERROR(VLOOKUP(CONCATENATE($A91,E$1),'Исх-увл.отчёт'!$A$2:$D$3000,4,FALSE),"-")</f>
        <v>-</v>
      </c>
      <c r="F91" s="12" t="str">
        <f>IFERROR(VLOOKUP(CONCATENATE($A91,F$1),'Исх-увл.отчёт'!$A$2:$D$3000,4,FALSE),"-")</f>
        <v>-</v>
      </c>
      <c r="G91" s="12" t="str">
        <f>IFERROR(VLOOKUP(CONCATENATE($A91,G$1),'Исх-увл.отчёт'!$A$2:$D$3000,4,FALSE),"-")</f>
        <v>-</v>
      </c>
      <c r="H91" s="12" t="str">
        <f>IFERROR(VLOOKUP(CONCATENATE($A91,H$1),'Исх-увл.отчёт'!$A$2:$D$3000,4,FALSE),"-")</f>
        <v>-</v>
      </c>
      <c r="I91" s="12" t="str">
        <f>IFERROR(VLOOKUP(CONCATENATE($A91,I$1),'Исх-увл.отчёт'!$A$2:$D$3000,4,FALSE),"-")</f>
        <v>-</v>
      </c>
      <c r="J91" s="12" t="str">
        <f>IFERROR(VLOOKUP(CONCATENATE($A91,J$1),'Исх-увл.отчёт'!$A$2:$D$3000,4,FALSE),"-")</f>
        <v>-</v>
      </c>
      <c r="K91" s="12" t="str">
        <f>IFERROR(VLOOKUP(CONCATENATE($A91,K$1),'Исх-увл.отчёт'!$A$2:$D$3000,4,FALSE),"-")</f>
        <v>-</v>
      </c>
      <c r="L91" s="12" t="str">
        <f>IFERROR(VLOOKUP(CONCATENATE($A91,L$1),'Исх-увл.отчёт'!$A$2:$D$3000,4,FALSE),"-")</f>
        <v>-</v>
      </c>
      <c r="M91" s="12" t="str">
        <f>IFERROR(VLOOKUP(CONCATENATE($A91,M$1),'Исх-увл.отчёт'!$A$2:$D$3000,4,FALSE),"-")</f>
        <v>-</v>
      </c>
      <c r="N91" s="12" t="str">
        <f>IFERROR(VLOOKUP(CONCATENATE($A91,N$1),'Исх-увл.отчёт'!$A$2:$D$3000,4,FALSE),"-")</f>
        <v>-</v>
      </c>
      <c r="O91" s="12" t="str">
        <f>IFERROR(VLOOKUP(CONCATENATE($A91,O$1),'Исх-увл.отчёт'!$A$2:$D$3000,4,FALSE),"-")</f>
        <v>-</v>
      </c>
      <c r="P91" s="12" t="str">
        <f>IFERROR(VLOOKUP(CONCATENATE($A91,P$1),'Исх-увл.отчёт'!$A$2:$D$3000,4,FALSE),"-")</f>
        <v>-</v>
      </c>
      <c r="Q91" s="12" t="str">
        <f>IFERROR(VLOOKUP(CONCATENATE($A91,Q$1),'Исх-увл.отчёт'!$A$2:$D$3000,4,FALSE),"-")</f>
        <v>-</v>
      </c>
      <c r="R91" s="12" t="str">
        <f>IFERROR(VLOOKUP(CONCATENATE($A91,R$1),'Исх-увл.отчёт'!$A$2:$D$3000,4,FALSE),"-")</f>
        <v>-</v>
      </c>
      <c r="S91" s="12" t="str">
        <f>IFERROR(VLOOKUP(CONCATENATE($A91,S$1),'Исх-увл.отчёт'!$A$2:$D$3000,4,FALSE),"-")</f>
        <v>-</v>
      </c>
      <c r="T91" s="12" t="str">
        <f>IFERROR(VLOOKUP(CONCATENATE($A91,T$1),'Исх-увл.отчёт'!$A$2:$D$3000,4,FALSE),"-")</f>
        <v>-</v>
      </c>
      <c r="U91" s="12" t="str">
        <f>IFERROR(VLOOKUP(CONCATENATE($A91,U$1),'Исх-увл.отчёт'!$A$2:$D$3000,4,FALSE),"-")</f>
        <v>-</v>
      </c>
      <c r="V91" s="12" t="str">
        <f>IFERROR(VLOOKUP(CONCATENATE($A91,V$1),'Исх-увл.отчёт'!$A$2:$D$3000,4,FALSE),"-")</f>
        <v>-</v>
      </c>
      <c r="W91" s="12" t="str">
        <f>IFERROR(VLOOKUP(CONCATENATE($A91,W$1),'Исх-увл.отчёт'!$A$2:$D$3000,4,FALSE),"-")</f>
        <v>-</v>
      </c>
      <c r="X91" s="12" t="str">
        <f>IFERROR(VLOOKUP(CONCATENATE($A91,X$1),'Исх-увл.отчёт'!$A$2:$D$3000,4,FALSE),"-")</f>
        <v>-</v>
      </c>
      <c r="Y91" s="12" t="str">
        <f>IFERROR(VLOOKUP(CONCATENATE($A91,Y$1),'Исх-увл.отчёт'!$A$2:$D$3000,4,FALSE),"-")</f>
        <v>-</v>
      </c>
      <c r="Z91" s="12" t="str">
        <f>IFERROR(VLOOKUP(CONCATENATE($A91,Z$1),'Исх-увл.отчёт'!$A$2:$D$3000,4,FALSE),"-")</f>
        <v>-</v>
      </c>
      <c r="AA91" s="12" t="str">
        <f>IFERROR(VLOOKUP(CONCATENATE($A91,AA$1),'Исх-увл.отчёт'!$A$2:$D$3000,4,FALSE),"-")</f>
        <v>-</v>
      </c>
      <c r="AB91" s="12" t="str">
        <f>IFERROR(VLOOKUP(CONCATENATE($A91,AB$1),'Исх-увл.отчёт'!$A$2:$D$3000,4,FALSE),"-")</f>
        <v>-</v>
      </c>
      <c r="AC91" s="12" t="str">
        <f>IFERROR(VLOOKUP(CONCATENATE($A91,AC$1),'Исх-увл.отчёт'!$A$2:$D$3000,4,FALSE),"-")</f>
        <v>-</v>
      </c>
      <c r="AD91" s="12" t="str">
        <f>IFERROR(VLOOKUP(CONCATENATE($A91,AD$1),'Исх-увл.отчёт'!$A$2:$D$3000,4,FALSE),"-")</f>
        <v>-</v>
      </c>
      <c r="AE91" s="12" t="str">
        <f>IFERROR(VLOOKUP(CONCATENATE($A91,AE$1),'Исх-увл.отчёт'!$A$2:$D$3000,4,FALSE),"-")</f>
        <v>-</v>
      </c>
      <c r="AF91" s="12" t="str">
        <f>IFERROR(VLOOKUP(CONCATENATE($A91,AF$1),'Исх-увл.отчёт'!$A$2:$D$3000,4,FALSE),"-")</f>
        <v>-</v>
      </c>
      <c r="AG91" s="12" t="str">
        <f>IFERROR(VLOOKUP(CONCATENATE($A91,AG$1),'Исх-увл.отчёт'!$A$2:$D$3000,4,FALSE),"-")</f>
        <v>-</v>
      </c>
      <c r="AH91" s="12" t="str">
        <f>IFERROR(VLOOKUP(CONCATENATE($A91,AH$1),'Исх-увл.отчёт'!$A$2:$D$3000,4,FALSE),"-")</f>
        <v>-</v>
      </c>
      <c r="AI91" s="12" t="str">
        <f>IFERROR(VLOOKUP(CONCATENATE($A91,AI$1),'Исх-увл.отчёт'!$A$2:$D$3000,4,FALSE),"-")</f>
        <v>-</v>
      </c>
      <c r="AJ91" s="12" t="str">
        <f>IFERROR(VLOOKUP(CONCATENATE($A91,AJ$1),'Исх-увл.отчёт'!$A$2:$D$3000,4,FALSE),"-")</f>
        <v>-</v>
      </c>
      <c r="AK91" s="12" t="str">
        <f>IFERROR(VLOOKUP(CONCATENATE($A91,AK$1),'Исх-увл.отчёт'!$A$2:$D$3000,4,FALSE),"-")</f>
        <v>-</v>
      </c>
      <c r="AL91" s="12" t="str">
        <f>IFERROR(VLOOKUP(CONCATENATE($A91,AL$1),'Исх-увл.отчёт'!$A$2:$D$3000,4,FALSE),"-")</f>
        <v>-</v>
      </c>
      <c r="AM91" s="12" t="str">
        <f>IFERROR(VLOOKUP(CONCATENATE($A91,AM$1),'Исх-увл.отчёт'!$A$2:$D$3000,4,FALSE),"-")</f>
        <v>-</v>
      </c>
      <c r="AN91" s="12" t="str">
        <f>IFERROR(VLOOKUP(CONCATENATE($A91,AN$1),'Исх-увл.отчёт'!$A$2:$D$3000,4,FALSE),"-")</f>
        <v>-</v>
      </c>
      <c r="AO91" s="12" t="str">
        <f>IFERROR(VLOOKUP(CONCATENATE($A91,AO$1),'Исх-увл.отчёт'!$A$2:$D$3000,4,FALSE),"-")</f>
        <v>-</v>
      </c>
      <c r="AP91" s="13">
        <f t="shared" si="3"/>
        <v>0</v>
      </c>
      <c r="AQ91" s="88" t="str">
        <f t="shared" si="4"/>
        <v>-</v>
      </c>
      <c r="AR91" s="12"/>
    </row>
    <row r="92" spans="1:44">
      <c r="A92" s="41">
        <f t="shared" si="5"/>
        <v>90</v>
      </c>
      <c r="B92" s="12" t="str">
        <f>IFERROR(VLOOKUP(CONCATENATE($A92,B$1),'Исх-увл.отчёт'!$A$2:$D$3000,4,FALSE),"-")</f>
        <v>-</v>
      </c>
      <c r="C92" s="12" t="str">
        <f>IFERROR(VLOOKUP(CONCATENATE($A92,C$1),'Исх-увл.отчёт'!$A$2:$D$3000,4,FALSE),"-")</f>
        <v>-</v>
      </c>
      <c r="D92" s="12" t="str">
        <f>IFERROR(VLOOKUP(CONCATENATE($A92,D$1),'Исх-увл.отчёт'!$A$2:$D$3000,4,FALSE),"-")</f>
        <v>-</v>
      </c>
      <c r="E92" s="12" t="str">
        <f>IFERROR(VLOOKUP(CONCATENATE($A92,E$1),'Исх-увл.отчёт'!$A$2:$D$3000,4,FALSE),"-")</f>
        <v>-</v>
      </c>
      <c r="F92" s="12" t="str">
        <f>IFERROR(VLOOKUP(CONCATENATE($A92,F$1),'Исх-увл.отчёт'!$A$2:$D$3000,4,FALSE),"-")</f>
        <v>-</v>
      </c>
      <c r="G92" s="12" t="str">
        <f>IFERROR(VLOOKUP(CONCATENATE($A92,G$1),'Исх-увл.отчёт'!$A$2:$D$3000,4,FALSE),"-")</f>
        <v>-</v>
      </c>
      <c r="H92" s="12" t="str">
        <f>IFERROR(VLOOKUP(CONCATENATE($A92,H$1),'Исх-увл.отчёт'!$A$2:$D$3000,4,FALSE),"-")</f>
        <v>-</v>
      </c>
      <c r="I92" s="12" t="str">
        <f>IFERROR(VLOOKUP(CONCATENATE($A92,I$1),'Исх-увл.отчёт'!$A$2:$D$3000,4,FALSE),"-")</f>
        <v>-</v>
      </c>
      <c r="J92" s="12" t="str">
        <f>IFERROR(VLOOKUP(CONCATENATE($A92,J$1),'Исх-увл.отчёт'!$A$2:$D$3000,4,FALSE),"-")</f>
        <v>-</v>
      </c>
      <c r="K92" s="12" t="str">
        <f>IFERROR(VLOOKUP(CONCATENATE($A92,K$1),'Исх-увл.отчёт'!$A$2:$D$3000,4,FALSE),"-")</f>
        <v>-</v>
      </c>
      <c r="L92" s="12" t="str">
        <f>IFERROR(VLOOKUP(CONCATENATE($A92,L$1),'Исх-увл.отчёт'!$A$2:$D$3000,4,FALSE),"-")</f>
        <v>-</v>
      </c>
      <c r="M92" s="12" t="str">
        <f>IFERROR(VLOOKUP(CONCATENATE($A92,M$1),'Исх-увл.отчёт'!$A$2:$D$3000,4,FALSE),"-")</f>
        <v>-</v>
      </c>
      <c r="N92" s="12" t="str">
        <f>IFERROR(VLOOKUP(CONCATENATE($A92,N$1),'Исх-увл.отчёт'!$A$2:$D$3000,4,FALSE),"-")</f>
        <v>-</v>
      </c>
      <c r="O92" s="12" t="str">
        <f>IFERROR(VLOOKUP(CONCATENATE($A92,O$1),'Исх-увл.отчёт'!$A$2:$D$3000,4,FALSE),"-")</f>
        <v>-</v>
      </c>
      <c r="P92" s="12" t="str">
        <f>IFERROR(VLOOKUP(CONCATENATE($A92,P$1),'Исх-увл.отчёт'!$A$2:$D$3000,4,FALSE),"-")</f>
        <v>-</v>
      </c>
      <c r="Q92" s="12" t="str">
        <f>IFERROR(VLOOKUP(CONCATENATE($A92,Q$1),'Исх-увл.отчёт'!$A$2:$D$3000,4,FALSE),"-")</f>
        <v>-</v>
      </c>
      <c r="R92" s="12" t="str">
        <f>IFERROR(VLOOKUP(CONCATENATE($A92,R$1),'Исх-увл.отчёт'!$A$2:$D$3000,4,FALSE),"-")</f>
        <v>-</v>
      </c>
      <c r="S92" s="12" t="str">
        <f>IFERROR(VLOOKUP(CONCATENATE($A92,S$1),'Исх-увл.отчёт'!$A$2:$D$3000,4,FALSE),"-")</f>
        <v>-</v>
      </c>
      <c r="T92" s="12" t="str">
        <f>IFERROR(VLOOKUP(CONCATENATE($A92,T$1),'Исх-увл.отчёт'!$A$2:$D$3000,4,FALSE),"-")</f>
        <v>-</v>
      </c>
      <c r="U92" s="12" t="str">
        <f>IFERROR(VLOOKUP(CONCATENATE($A92,U$1),'Исх-увл.отчёт'!$A$2:$D$3000,4,FALSE),"-")</f>
        <v>-</v>
      </c>
      <c r="V92" s="12" t="str">
        <f>IFERROR(VLOOKUP(CONCATENATE($A92,V$1),'Исх-увл.отчёт'!$A$2:$D$3000,4,FALSE),"-")</f>
        <v>-</v>
      </c>
      <c r="W92" s="12" t="str">
        <f>IFERROR(VLOOKUP(CONCATENATE($A92,W$1),'Исх-увл.отчёт'!$A$2:$D$3000,4,FALSE),"-")</f>
        <v>-</v>
      </c>
      <c r="X92" s="12" t="str">
        <f>IFERROR(VLOOKUP(CONCATENATE($A92,X$1),'Исх-увл.отчёт'!$A$2:$D$3000,4,FALSE),"-")</f>
        <v>-</v>
      </c>
      <c r="Y92" s="12" t="str">
        <f>IFERROR(VLOOKUP(CONCATENATE($A92,Y$1),'Исх-увл.отчёт'!$A$2:$D$3000,4,FALSE),"-")</f>
        <v>-</v>
      </c>
      <c r="Z92" s="12" t="str">
        <f>IFERROR(VLOOKUP(CONCATENATE($A92,Z$1),'Исх-увл.отчёт'!$A$2:$D$3000,4,FALSE),"-")</f>
        <v>-</v>
      </c>
      <c r="AA92" s="12" t="str">
        <f>IFERROR(VLOOKUP(CONCATENATE($A92,AA$1),'Исх-увл.отчёт'!$A$2:$D$3000,4,FALSE),"-")</f>
        <v>-</v>
      </c>
      <c r="AB92" s="12" t="str">
        <f>IFERROR(VLOOKUP(CONCATENATE($A92,AB$1),'Исх-увл.отчёт'!$A$2:$D$3000,4,FALSE),"-")</f>
        <v>-</v>
      </c>
      <c r="AC92" s="12" t="str">
        <f>IFERROR(VLOOKUP(CONCATENATE($A92,AC$1),'Исх-увл.отчёт'!$A$2:$D$3000,4,FALSE),"-")</f>
        <v>-</v>
      </c>
      <c r="AD92" s="12" t="str">
        <f>IFERROR(VLOOKUP(CONCATENATE($A92,AD$1),'Исх-увл.отчёт'!$A$2:$D$3000,4,FALSE),"-")</f>
        <v>-</v>
      </c>
      <c r="AE92" s="12" t="str">
        <f>IFERROR(VLOOKUP(CONCATENATE($A92,AE$1),'Исх-увл.отчёт'!$A$2:$D$3000,4,FALSE),"-")</f>
        <v>-</v>
      </c>
      <c r="AF92" s="12" t="str">
        <f>IFERROR(VLOOKUP(CONCATENATE($A92,AF$1),'Исх-увл.отчёт'!$A$2:$D$3000,4,FALSE),"-")</f>
        <v>-</v>
      </c>
      <c r="AG92" s="12" t="str">
        <f>IFERROR(VLOOKUP(CONCATENATE($A92,AG$1),'Исх-увл.отчёт'!$A$2:$D$3000,4,FALSE),"-")</f>
        <v>-</v>
      </c>
      <c r="AH92" s="12" t="str">
        <f>IFERROR(VLOOKUP(CONCATENATE($A92,AH$1),'Исх-увл.отчёт'!$A$2:$D$3000,4,FALSE),"-")</f>
        <v>-</v>
      </c>
      <c r="AI92" s="12" t="str">
        <f>IFERROR(VLOOKUP(CONCATENATE($A92,AI$1),'Исх-увл.отчёт'!$A$2:$D$3000,4,FALSE),"-")</f>
        <v>-</v>
      </c>
      <c r="AJ92" s="12" t="str">
        <f>IFERROR(VLOOKUP(CONCATENATE($A92,AJ$1),'Исх-увл.отчёт'!$A$2:$D$3000,4,FALSE),"-")</f>
        <v>-</v>
      </c>
      <c r="AK92" s="12" t="str">
        <f>IFERROR(VLOOKUP(CONCATENATE($A92,AK$1),'Исх-увл.отчёт'!$A$2:$D$3000,4,FALSE),"-")</f>
        <v>-</v>
      </c>
      <c r="AL92" s="12" t="str">
        <f>IFERROR(VLOOKUP(CONCATENATE($A92,AL$1),'Исх-увл.отчёт'!$A$2:$D$3000,4,FALSE),"-")</f>
        <v>-</v>
      </c>
      <c r="AM92" s="12" t="str">
        <f>IFERROR(VLOOKUP(CONCATENATE($A92,AM$1),'Исх-увл.отчёт'!$A$2:$D$3000,4,FALSE),"-")</f>
        <v>-</v>
      </c>
      <c r="AN92" s="12" t="str">
        <f>IFERROR(VLOOKUP(CONCATENATE($A92,AN$1),'Исх-увл.отчёт'!$A$2:$D$3000,4,FALSE),"-")</f>
        <v>-</v>
      </c>
      <c r="AO92" s="12" t="str">
        <f>IFERROR(VLOOKUP(CONCATENATE($A92,AO$1),'Исх-увл.отчёт'!$A$2:$D$3000,4,FALSE),"-")</f>
        <v>-</v>
      </c>
      <c r="AP92" s="13">
        <f t="shared" si="3"/>
        <v>0</v>
      </c>
      <c r="AQ92" s="88" t="str">
        <f t="shared" si="4"/>
        <v>-</v>
      </c>
      <c r="AR92" s="12"/>
    </row>
    <row r="93" spans="1:44">
      <c r="A93" s="41">
        <f t="shared" si="5"/>
        <v>91</v>
      </c>
      <c r="B93" s="12" t="str">
        <f>IFERROR(VLOOKUP(CONCATENATE($A93,B$1),'Исх-увл.отчёт'!$A$2:$D$3000,4,FALSE),"-")</f>
        <v>-</v>
      </c>
      <c r="C93" s="12" t="str">
        <f>IFERROR(VLOOKUP(CONCATENATE($A93,C$1),'Исх-увл.отчёт'!$A$2:$D$3000,4,FALSE),"-")</f>
        <v>-</v>
      </c>
      <c r="D93" s="12" t="str">
        <f>IFERROR(VLOOKUP(CONCATENATE($A93,D$1),'Исх-увл.отчёт'!$A$2:$D$3000,4,FALSE),"-")</f>
        <v>-</v>
      </c>
      <c r="E93" s="12" t="str">
        <f>IFERROR(VLOOKUP(CONCATENATE($A93,E$1),'Исх-увл.отчёт'!$A$2:$D$3000,4,FALSE),"-")</f>
        <v>-</v>
      </c>
      <c r="F93" s="12" t="str">
        <f>IFERROR(VLOOKUP(CONCATENATE($A93,F$1),'Исх-увл.отчёт'!$A$2:$D$3000,4,FALSE),"-")</f>
        <v>-</v>
      </c>
      <c r="G93" s="12" t="str">
        <f>IFERROR(VLOOKUP(CONCATENATE($A93,G$1),'Исх-увл.отчёт'!$A$2:$D$3000,4,FALSE),"-")</f>
        <v>-</v>
      </c>
      <c r="H93" s="12" t="str">
        <f>IFERROR(VLOOKUP(CONCATENATE($A93,H$1),'Исх-увл.отчёт'!$A$2:$D$3000,4,FALSE),"-")</f>
        <v>-</v>
      </c>
      <c r="I93" s="12" t="str">
        <f>IFERROR(VLOOKUP(CONCATENATE($A93,I$1),'Исх-увл.отчёт'!$A$2:$D$3000,4,FALSE),"-")</f>
        <v>-</v>
      </c>
      <c r="J93" s="12" t="str">
        <f>IFERROR(VLOOKUP(CONCATENATE($A93,J$1),'Исх-увл.отчёт'!$A$2:$D$3000,4,FALSE),"-")</f>
        <v>-</v>
      </c>
      <c r="K93" s="12" t="str">
        <f>IFERROR(VLOOKUP(CONCATENATE($A93,K$1),'Исх-увл.отчёт'!$A$2:$D$3000,4,FALSE),"-")</f>
        <v>-</v>
      </c>
      <c r="L93" s="12" t="str">
        <f>IFERROR(VLOOKUP(CONCATENATE($A93,L$1),'Исх-увл.отчёт'!$A$2:$D$3000,4,FALSE),"-")</f>
        <v>-</v>
      </c>
      <c r="M93" s="12" t="str">
        <f>IFERROR(VLOOKUP(CONCATENATE($A93,M$1),'Исх-увл.отчёт'!$A$2:$D$3000,4,FALSE),"-")</f>
        <v>-</v>
      </c>
      <c r="N93" s="12" t="str">
        <f>IFERROR(VLOOKUP(CONCATENATE($A93,N$1),'Исх-увл.отчёт'!$A$2:$D$3000,4,FALSE),"-")</f>
        <v>-</v>
      </c>
      <c r="O93" s="12" t="str">
        <f>IFERROR(VLOOKUP(CONCATENATE($A93,O$1),'Исх-увл.отчёт'!$A$2:$D$3000,4,FALSE),"-")</f>
        <v>-</v>
      </c>
      <c r="P93" s="12" t="str">
        <f>IFERROR(VLOOKUP(CONCATENATE($A93,P$1),'Исх-увл.отчёт'!$A$2:$D$3000,4,FALSE),"-")</f>
        <v>-</v>
      </c>
      <c r="Q93" s="12" t="str">
        <f>IFERROR(VLOOKUP(CONCATENATE($A93,Q$1),'Исх-увл.отчёт'!$A$2:$D$3000,4,FALSE),"-")</f>
        <v>-</v>
      </c>
      <c r="R93" s="12" t="str">
        <f>IFERROR(VLOOKUP(CONCATENATE($A93,R$1),'Исх-увл.отчёт'!$A$2:$D$3000,4,FALSE),"-")</f>
        <v>-</v>
      </c>
      <c r="S93" s="12" t="str">
        <f>IFERROR(VLOOKUP(CONCATENATE($A93,S$1),'Исх-увл.отчёт'!$A$2:$D$3000,4,FALSE),"-")</f>
        <v>-</v>
      </c>
      <c r="T93" s="12" t="str">
        <f>IFERROR(VLOOKUP(CONCATENATE($A93,T$1),'Исх-увл.отчёт'!$A$2:$D$3000,4,FALSE),"-")</f>
        <v>-</v>
      </c>
      <c r="U93" s="12" t="str">
        <f>IFERROR(VLOOKUP(CONCATENATE($A93,U$1),'Исх-увл.отчёт'!$A$2:$D$3000,4,FALSE),"-")</f>
        <v>-</v>
      </c>
      <c r="V93" s="12" t="str">
        <f>IFERROR(VLOOKUP(CONCATENATE($A93,V$1),'Исх-увл.отчёт'!$A$2:$D$3000,4,FALSE),"-")</f>
        <v>-</v>
      </c>
      <c r="W93" s="12" t="str">
        <f>IFERROR(VLOOKUP(CONCATENATE($A93,W$1),'Исх-увл.отчёт'!$A$2:$D$3000,4,FALSE),"-")</f>
        <v>-</v>
      </c>
      <c r="X93" s="12" t="str">
        <f>IFERROR(VLOOKUP(CONCATENATE($A93,X$1),'Исх-увл.отчёт'!$A$2:$D$3000,4,FALSE),"-")</f>
        <v>-</v>
      </c>
      <c r="Y93" s="12" t="str">
        <f>IFERROR(VLOOKUP(CONCATENATE($A93,Y$1),'Исх-увл.отчёт'!$A$2:$D$3000,4,FALSE),"-")</f>
        <v>-</v>
      </c>
      <c r="Z93" s="12" t="str">
        <f>IFERROR(VLOOKUP(CONCATENATE($A93,Z$1),'Исх-увл.отчёт'!$A$2:$D$3000,4,FALSE),"-")</f>
        <v>-</v>
      </c>
      <c r="AA93" s="12" t="str">
        <f>IFERROR(VLOOKUP(CONCATENATE($A93,AA$1),'Исх-увл.отчёт'!$A$2:$D$3000,4,FALSE),"-")</f>
        <v>-</v>
      </c>
      <c r="AB93" s="12" t="str">
        <f>IFERROR(VLOOKUP(CONCATENATE($A93,AB$1),'Исх-увл.отчёт'!$A$2:$D$3000,4,FALSE),"-")</f>
        <v>-</v>
      </c>
      <c r="AC93" s="12" t="str">
        <f>IFERROR(VLOOKUP(CONCATENATE($A93,AC$1),'Исх-увл.отчёт'!$A$2:$D$3000,4,FALSE),"-")</f>
        <v>-</v>
      </c>
      <c r="AD93" s="12" t="str">
        <f>IFERROR(VLOOKUP(CONCATENATE($A93,AD$1),'Исх-увл.отчёт'!$A$2:$D$3000,4,FALSE),"-")</f>
        <v>-</v>
      </c>
      <c r="AE93" s="12" t="str">
        <f>IFERROR(VLOOKUP(CONCATENATE($A93,AE$1),'Исх-увл.отчёт'!$A$2:$D$3000,4,FALSE),"-")</f>
        <v>-</v>
      </c>
      <c r="AF93" s="12" t="str">
        <f>IFERROR(VLOOKUP(CONCATENATE($A93,AF$1),'Исх-увл.отчёт'!$A$2:$D$3000,4,FALSE),"-")</f>
        <v>-</v>
      </c>
      <c r="AG93" s="12" t="str">
        <f>IFERROR(VLOOKUP(CONCATENATE($A93,AG$1),'Исх-увл.отчёт'!$A$2:$D$3000,4,FALSE),"-")</f>
        <v>-</v>
      </c>
      <c r="AH93" s="12" t="str">
        <f>IFERROR(VLOOKUP(CONCATENATE($A93,AH$1),'Исх-увл.отчёт'!$A$2:$D$3000,4,FALSE),"-")</f>
        <v>-</v>
      </c>
      <c r="AI93" s="12" t="str">
        <f>IFERROR(VLOOKUP(CONCATENATE($A93,AI$1),'Исх-увл.отчёт'!$A$2:$D$3000,4,FALSE),"-")</f>
        <v>-</v>
      </c>
      <c r="AJ93" s="12" t="str">
        <f>IFERROR(VLOOKUP(CONCATENATE($A93,AJ$1),'Исх-увл.отчёт'!$A$2:$D$3000,4,FALSE),"-")</f>
        <v>-</v>
      </c>
      <c r="AK93" s="12" t="str">
        <f>IFERROR(VLOOKUP(CONCATENATE($A93,AK$1),'Исх-увл.отчёт'!$A$2:$D$3000,4,FALSE),"-")</f>
        <v>-</v>
      </c>
      <c r="AL93" s="12" t="str">
        <f>IFERROR(VLOOKUP(CONCATENATE($A93,AL$1),'Исх-увл.отчёт'!$A$2:$D$3000,4,FALSE),"-")</f>
        <v>-</v>
      </c>
      <c r="AM93" s="12" t="str">
        <f>IFERROR(VLOOKUP(CONCATENATE($A93,AM$1),'Исх-увл.отчёт'!$A$2:$D$3000,4,FALSE),"-")</f>
        <v>-</v>
      </c>
      <c r="AN93" s="12" t="str">
        <f>IFERROR(VLOOKUP(CONCATENATE($A93,AN$1),'Исх-увл.отчёт'!$A$2:$D$3000,4,FALSE),"-")</f>
        <v>-</v>
      </c>
      <c r="AO93" s="12" t="str">
        <f>IFERROR(VLOOKUP(CONCATENATE($A93,AO$1),'Исх-увл.отчёт'!$A$2:$D$3000,4,FALSE),"-")</f>
        <v>-</v>
      </c>
      <c r="AP93" s="13">
        <f t="shared" si="3"/>
        <v>0</v>
      </c>
      <c r="AQ93" s="88" t="str">
        <f t="shared" si="4"/>
        <v>-</v>
      </c>
      <c r="AR93" s="12"/>
    </row>
    <row r="94" spans="1:44">
      <c r="A94" s="41">
        <f>A93+1</f>
        <v>92</v>
      </c>
      <c r="B94" s="12" t="str">
        <f>IFERROR(VLOOKUP(CONCATENATE($A94,B$1),'Исх-увл.отчёт'!$A$2:$D$3000,4,FALSE),"-")</f>
        <v>-</v>
      </c>
      <c r="C94" s="12" t="str">
        <f>IFERROR(VLOOKUP(CONCATENATE($A94,C$1),'Исх-увл.отчёт'!$A$2:$D$3000,4,FALSE),"-")</f>
        <v>-</v>
      </c>
      <c r="D94" s="12" t="str">
        <f>IFERROR(VLOOKUP(CONCATENATE($A94,D$1),'Исх-увл.отчёт'!$A$2:$D$3000,4,FALSE),"-")</f>
        <v>-</v>
      </c>
      <c r="E94" s="12" t="str">
        <f>IFERROR(VLOOKUP(CONCATENATE($A94,E$1),'Исх-увл.отчёт'!$A$2:$D$3000,4,FALSE),"-")</f>
        <v>-</v>
      </c>
      <c r="F94" s="12" t="str">
        <f>IFERROR(VLOOKUP(CONCATENATE($A94,F$1),'Исх-увл.отчёт'!$A$2:$D$3000,4,FALSE),"-")</f>
        <v>-</v>
      </c>
      <c r="G94" s="12" t="str">
        <f>IFERROR(VLOOKUP(CONCATENATE($A94,G$1),'Исх-увл.отчёт'!$A$2:$D$3000,4,FALSE),"-")</f>
        <v>-</v>
      </c>
      <c r="H94" s="12" t="str">
        <f>IFERROR(VLOOKUP(CONCATENATE($A94,H$1),'Исх-увл.отчёт'!$A$2:$D$3000,4,FALSE),"-")</f>
        <v>-</v>
      </c>
      <c r="I94" s="12" t="str">
        <f>IFERROR(VLOOKUP(CONCATENATE($A94,I$1),'Исх-увл.отчёт'!$A$2:$D$3000,4,FALSE),"-")</f>
        <v>-</v>
      </c>
      <c r="J94" s="12" t="str">
        <f>IFERROR(VLOOKUP(CONCATENATE($A94,J$1),'Исх-увл.отчёт'!$A$2:$D$3000,4,FALSE),"-")</f>
        <v>-</v>
      </c>
      <c r="K94" s="12" t="str">
        <f>IFERROR(VLOOKUP(CONCATENATE($A94,K$1),'Исх-увл.отчёт'!$A$2:$D$3000,4,FALSE),"-")</f>
        <v>-</v>
      </c>
      <c r="L94" s="12" t="str">
        <f>IFERROR(VLOOKUP(CONCATENATE($A94,L$1),'Исх-увл.отчёт'!$A$2:$D$3000,4,FALSE),"-")</f>
        <v>-</v>
      </c>
      <c r="M94" s="12" t="str">
        <f>IFERROR(VLOOKUP(CONCATENATE($A94,M$1),'Исх-увл.отчёт'!$A$2:$D$3000,4,FALSE),"-")</f>
        <v>-</v>
      </c>
      <c r="N94" s="12" t="str">
        <f>IFERROR(VLOOKUP(CONCATENATE($A94,N$1),'Исх-увл.отчёт'!$A$2:$D$3000,4,FALSE),"-")</f>
        <v>-</v>
      </c>
      <c r="O94" s="12" t="str">
        <f>IFERROR(VLOOKUP(CONCATENATE($A94,O$1),'Исх-увл.отчёт'!$A$2:$D$3000,4,FALSE),"-")</f>
        <v>-</v>
      </c>
      <c r="P94" s="12" t="str">
        <f>IFERROR(VLOOKUP(CONCATENATE($A94,P$1),'Исх-увл.отчёт'!$A$2:$D$3000,4,FALSE),"-")</f>
        <v>-</v>
      </c>
      <c r="Q94" s="12" t="str">
        <f>IFERROR(VLOOKUP(CONCATENATE($A94,Q$1),'Исх-увл.отчёт'!$A$2:$D$3000,4,FALSE),"-")</f>
        <v>-</v>
      </c>
      <c r="R94" s="12" t="str">
        <f>IFERROR(VLOOKUP(CONCATENATE($A94,R$1),'Исх-увл.отчёт'!$A$2:$D$3000,4,FALSE),"-")</f>
        <v>-</v>
      </c>
      <c r="S94" s="12" t="str">
        <f>IFERROR(VLOOKUP(CONCATENATE($A94,S$1),'Исх-увл.отчёт'!$A$2:$D$3000,4,FALSE),"-")</f>
        <v>-</v>
      </c>
      <c r="T94" s="12" t="str">
        <f>IFERROR(VLOOKUP(CONCATENATE($A94,T$1),'Исх-увл.отчёт'!$A$2:$D$3000,4,FALSE),"-")</f>
        <v>-</v>
      </c>
      <c r="U94" s="12" t="str">
        <f>IFERROR(VLOOKUP(CONCATENATE($A94,U$1),'Исх-увл.отчёт'!$A$2:$D$3000,4,FALSE),"-")</f>
        <v>-</v>
      </c>
      <c r="V94" s="12" t="str">
        <f>IFERROR(VLOOKUP(CONCATENATE($A94,V$1),'Исх-увл.отчёт'!$A$2:$D$3000,4,FALSE),"-")</f>
        <v>-</v>
      </c>
      <c r="W94" s="12" t="str">
        <f>IFERROR(VLOOKUP(CONCATENATE($A94,W$1),'Исх-увл.отчёт'!$A$2:$D$3000,4,FALSE),"-")</f>
        <v>-</v>
      </c>
      <c r="X94" s="12" t="str">
        <f>IFERROR(VLOOKUP(CONCATENATE($A94,X$1),'Исх-увл.отчёт'!$A$2:$D$3000,4,FALSE),"-")</f>
        <v>-</v>
      </c>
      <c r="Y94" s="12" t="str">
        <f>IFERROR(VLOOKUP(CONCATENATE($A94,Y$1),'Исх-увл.отчёт'!$A$2:$D$3000,4,FALSE),"-")</f>
        <v>-</v>
      </c>
      <c r="Z94" s="12" t="str">
        <f>IFERROR(VLOOKUP(CONCATENATE($A94,Z$1),'Исх-увл.отчёт'!$A$2:$D$3000,4,FALSE),"-")</f>
        <v>-</v>
      </c>
      <c r="AA94" s="12" t="str">
        <f>IFERROR(VLOOKUP(CONCATENATE($A94,AA$1),'Исх-увл.отчёт'!$A$2:$D$3000,4,FALSE),"-")</f>
        <v>-</v>
      </c>
      <c r="AB94" s="12" t="str">
        <f>IFERROR(VLOOKUP(CONCATENATE($A94,AB$1),'Исх-увл.отчёт'!$A$2:$D$3000,4,FALSE),"-")</f>
        <v>-</v>
      </c>
      <c r="AC94" s="12" t="str">
        <f>IFERROR(VLOOKUP(CONCATENATE($A94,AC$1),'Исх-увл.отчёт'!$A$2:$D$3000,4,FALSE),"-")</f>
        <v>-</v>
      </c>
      <c r="AD94" s="12" t="str">
        <f>IFERROR(VLOOKUP(CONCATENATE($A94,AD$1),'Исх-увл.отчёт'!$A$2:$D$3000,4,FALSE),"-")</f>
        <v>-</v>
      </c>
      <c r="AE94" s="12" t="str">
        <f>IFERROR(VLOOKUP(CONCATENATE($A94,AE$1),'Исх-увл.отчёт'!$A$2:$D$3000,4,FALSE),"-")</f>
        <v>-</v>
      </c>
      <c r="AF94" s="12" t="str">
        <f>IFERROR(VLOOKUP(CONCATENATE($A94,AF$1),'Исх-увл.отчёт'!$A$2:$D$3000,4,FALSE),"-")</f>
        <v>-</v>
      </c>
      <c r="AG94" s="12" t="str">
        <f>IFERROR(VLOOKUP(CONCATENATE($A94,AG$1),'Исх-увл.отчёт'!$A$2:$D$3000,4,FALSE),"-")</f>
        <v>-</v>
      </c>
      <c r="AH94" s="12" t="str">
        <f>IFERROR(VLOOKUP(CONCATENATE($A94,AH$1),'Исх-увл.отчёт'!$A$2:$D$3000,4,FALSE),"-")</f>
        <v>-</v>
      </c>
      <c r="AI94" s="12" t="str">
        <f>IFERROR(VLOOKUP(CONCATENATE($A94,AI$1),'Исх-увл.отчёт'!$A$2:$D$3000,4,FALSE),"-")</f>
        <v>-</v>
      </c>
      <c r="AJ94" s="12" t="str">
        <f>IFERROR(VLOOKUP(CONCATENATE($A94,AJ$1),'Исх-увл.отчёт'!$A$2:$D$3000,4,FALSE),"-")</f>
        <v>-</v>
      </c>
      <c r="AK94" s="12" t="str">
        <f>IFERROR(VLOOKUP(CONCATENATE($A94,AK$1),'Исх-увл.отчёт'!$A$2:$D$3000,4,FALSE),"-")</f>
        <v>-</v>
      </c>
      <c r="AL94" s="12" t="str">
        <f>IFERROR(VLOOKUP(CONCATENATE($A94,AL$1),'Исх-увл.отчёт'!$A$2:$D$3000,4,FALSE),"-")</f>
        <v>-</v>
      </c>
      <c r="AM94" s="12" t="str">
        <f>IFERROR(VLOOKUP(CONCATENATE($A94,AM$1),'Исх-увл.отчёт'!$A$2:$D$3000,4,FALSE),"-")</f>
        <v>-</v>
      </c>
      <c r="AN94" s="12" t="str">
        <f>IFERROR(VLOOKUP(CONCATENATE($A94,AN$1),'Исх-увл.отчёт'!$A$2:$D$3000,4,FALSE),"-")</f>
        <v>-</v>
      </c>
      <c r="AO94" s="12" t="str">
        <f>IFERROR(VLOOKUP(CONCATENATE($A94,AO$1),'Исх-увл.отчёт'!$A$2:$D$3000,4,FALSE),"-")</f>
        <v>-</v>
      </c>
      <c r="AP94" s="13">
        <f t="shared" si="3"/>
        <v>0</v>
      </c>
      <c r="AQ94" s="88" t="str">
        <f t="shared" si="4"/>
        <v>-</v>
      </c>
      <c r="AR94" s="12"/>
    </row>
    <row r="95" spans="1:44">
      <c r="A95" s="41">
        <f t="shared" si="5"/>
        <v>93</v>
      </c>
      <c r="B95" s="12" t="str">
        <f>IFERROR(VLOOKUP(CONCATENATE($A95,B$1),'Исх-увл.отчёт'!$A$2:$D$3000,4,FALSE),"-")</f>
        <v>-</v>
      </c>
      <c r="C95" s="12" t="str">
        <f>IFERROR(VLOOKUP(CONCATENATE($A95,C$1),'Исх-увл.отчёт'!$A$2:$D$3000,4,FALSE),"-")</f>
        <v>-</v>
      </c>
      <c r="D95" s="12" t="str">
        <f>IFERROR(VLOOKUP(CONCATENATE($A95,D$1),'Исх-увл.отчёт'!$A$2:$D$3000,4,FALSE),"-")</f>
        <v>-</v>
      </c>
      <c r="E95" s="12" t="str">
        <f>IFERROR(VLOOKUP(CONCATENATE($A95,E$1),'Исх-увл.отчёт'!$A$2:$D$3000,4,FALSE),"-")</f>
        <v>-</v>
      </c>
      <c r="F95" s="12" t="str">
        <f>IFERROR(VLOOKUP(CONCATENATE($A95,F$1),'Исх-увл.отчёт'!$A$2:$D$3000,4,FALSE),"-")</f>
        <v>-</v>
      </c>
      <c r="G95" s="12" t="str">
        <f>IFERROR(VLOOKUP(CONCATENATE($A95,G$1),'Исх-увл.отчёт'!$A$2:$D$3000,4,FALSE),"-")</f>
        <v>-</v>
      </c>
      <c r="H95" s="12" t="str">
        <f>IFERROR(VLOOKUP(CONCATENATE($A95,H$1),'Исх-увл.отчёт'!$A$2:$D$3000,4,FALSE),"-")</f>
        <v>-</v>
      </c>
      <c r="I95" s="12" t="str">
        <f>IFERROR(VLOOKUP(CONCATENATE($A95,I$1),'Исх-увл.отчёт'!$A$2:$D$3000,4,FALSE),"-")</f>
        <v>-</v>
      </c>
      <c r="J95" s="12" t="str">
        <f>IFERROR(VLOOKUP(CONCATENATE($A95,J$1),'Исх-увл.отчёт'!$A$2:$D$3000,4,FALSE),"-")</f>
        <v>-</v>
      </c>
      <c r="K95" s="12" t="str">
        <f>IFERROR(VLOOKUP(CONCATENATE($A95,K$1),'Исх-увл.отчёт'!$A$2:$D$3000,4,FALSE),"-")</f>
        <v>-</v>
      </c>
      <c r="L95" s="12" t="str">
        <f>IFERROR(VLOOKUP(CONCATENATE($A95,L$1),'Исх-увл.отчёт'!$A$2:$D$3000,4,FALSE),"-")</f>
        <v>-</v>
      </c>
      <c r="M95" s="12" t="str">
        <f>IFERROR(VLOOKUP(CONCATENATE($A95,M$1),'Исх-увл.отчёт'!$A$2:$D$3000,4,FALSE),"-")</f>
        <v>-</v>
      </c>
      <c r="N95" s="12" t="str">
        <f>IFERROR(VLOOKUP(CONCATENATE($A95,N$1),'Исх-увл.отчёт'!$A$2:$D$3000,4,FALSE),"-")</f>
        <v>-</v>
      </c>
      <c r="O95" s="12" t="str">
        <f>IFERROR(VLOOKUP(CONCATENATE($A95,O$1),'Исх-увл.отчёт'!$A$2:$D$3000,4,FALSE),"-")</f>
        <v>-</v>
      </c>
      <c r="P95" s="12" t="str">
        <f>IFERROR(VLOOKUP(CONCATENATE($A95,P$1),'Исх-увл.отчёт'!$A$2:$D$3000,4,FALSE),"-")</f>
        <v>-</v>
      </c>
      <c r="Q95" s="12" t="str">
        <f>IFERROR(VLOOKUP(CONCATENATE($A95,Q$1),'Исх-увл.отчёт'!$A$2:$D$3000,4,FALSE),"-")</f>
        <v>-</v>
      </c>
      <c r="R95" s="12" t="str">
        <f>IFERROR(VLOOKUP(CONCATENATE($A95,R$1),'Исх-увл.отчёт'!$A$2:$D$3000,4,FALSE),"-")</f>
        <v>-</v>
      </c>
      <c r="S95" s="12" t="str">
        <f>IFERROR(VLOOKUP(CONCATENATE($A95,S$1),'Исх-увл.отчёт'!$A$2:$D$3000,4,FALSE),"-")</f>
        <v>-</v>
      </c>
      <c r="T95" s="12" t="str">
        <f>IFERROR(VLOOKUP(CONCATENATE($A95,T$1),'Исх-увл.отчёт'!$A$2:$D$3000,4,FALSE),"-")</f>
        <v>-</v>
      </c>
      <c r="U95" s="12" t="str">
        <f>IFERROR(VLOOKUP(CONCATENATE($A95,U$1),'Исх-увл.отчёт'!$A$2:$D$3000,4,FALSE),"-")</f>
        <v>-</v>
      </c>
      <c r="V95" s="12" t="str">
        <f>IFERROR(VLOOKUP(CONCATENATE($A95,V$1),'Исх-увл.отчёт'!$A$2:$D$3000,4,FALSE),"-")</f>
        <v>-</v>
      </c>
      <c r="W95" s="12" t="str">
        <f>IFERROR(VLOOKUP(CONCATENATE($A95,W$1),'Исх-увл.отчёт'!$A$2:$D$3000,4,FALSE),"-")</f>
        <v>-</v>
      </c>
      <c r="X95" s="12" t="str">
        <f>IFERROR(VLOOKUP(CONCATENATE($A95,X$1),'Исх-увл.отчёт'!$A$2:$D$3000,4,FALSE),"-")</f>
        <v>-</v>
      </c>
      <c r="Y95" s="12" t="str">
        <f>IFERROR(VLOOKUP(CONCATENATE($A95,Y$1),'Исх-увл.отчёт'!$A$2:$D$3000,4,FALSE),"-")</f>
        <v>-</v>
      </c>
      <c r="Z95" s="12" t="str">
        <f>IFERROR(VLOOKUP(CONCATENATE($A95,Z$1),'Исх-увл.отчёт'!$A$2:$D$3000,4,FALSE),"-")</f>
        <v>-</v>
      </c>
      <c r="AA95" s="12" t="str">
        <f>IFERROR(VLOOKUP(CONCATENATE($A95,AA$1),'Исх-увл.отчёт'!$A$2:$D$3000,4,FALSE),"-")</f>
        <v>-</v>
      </c>
      <c r="AB95" s="12" t="str">
        <f>IFERROR(VLOOKUP(CONCATENATE($A95,AB$1),'Исх-увл.отчёт'!$A$2:$D$3000,4,FALSE),"-")</f>
        <v>-</v>
      </c>
      <c r="AC95" s="12" t="str">
        <f>IFERROR(VLOOKUP(CONCATENATE($A95,AC$1),'Исх-увл.отчёт'!$A$2:$D$3000,4,FALSE),"-")</f>
        <v>-</v>
      </c>
      <c r="AD95" s="12" t="str">
        <f>IFERROR(VLOOKUP(CONCATENATE($A95,AD$1),'Исх-увл.отчёт'!$A$2:$D$3000,4,FALSE),"-")</f>
        <v>-</v>
      </c>
      <c r="AE95" s="12" t="str">
        <f>IFERROR(VLOOKUP(CONCATENATE($A95,AE$1),'Исх-увл.отчёт'!$A$2:$D$3000,4,FALSE),"-")</f>
        <v>-</v>
      </c>
      <c r="AF95" s="12" t="str">
        <f>IFERROR(VLOOKUP(CONCATENATE($A95,AF$1),'Исх-увл.отчёт'!$A$2:$D$3000,4,FALSE),"-")</f>
        <v>-</v>
      </c>
      <c r="AG95" s="12" t="str">
        <f>IFERROR(VLOOKUP(CONCATENATE($A95,AG$1),'Исх-увл.отчёт'!$A$2:$D$3000,4,FALSE),"-")</f>
        <v>-</v>
      </c>
      <c r="AH95" s="12" t="str">
        <f>IFERROR(VLOOKUP(CONCATENATE($A95,AH$1),'Исх-увл.отчёт'!$A$2:$D$3000,4,FALSE),"-")</f>
        <v>-</v>
      </c>
      <c r="AI95" s="12" t="str">
        <f>IFERROR(VLOOKUP(CONCATENATE($A95,AI$1),'Исх-увл.отчёт'!$A$2:$D$3000,4,FALSE),"-")</f>
        <v>-</v>
      </c>
      <c r="AJ95" s="12" t="str">
        <f>IFERROR(VLOOKUP(CONCATENATE($A95,AJ$1),'Исх-увл.отчёт'!$A$2:$D$3000,4,FALSE),"-")</f>
        <v>-</v>
      </c>
      <c r="AK95" s="12" t="str">
        <f>IFERROR(VLOOKUP(CONCATENATE($A95,AK$1),'Исх-увл.отчёт'!$A$2:$D$3000,4,FALSE),"-")</f>
        <v>-</v>
      </c>
      <c r="AL95" s="12" t="str">
        <f>IFERROR(VLOOKUP(CONCATENATE($A95,AL$1),'Исх-увл.отчёт'!$A$2:$D$3000,4,FALSE),"-")</f>
        <v>-</v>
      </c>
      <c r="AM95" s="12" t="str">
        <f>IFERROR(VLOOKUP(CONCATENATE($A95,AM$1),'Исх-увл.отчёт'!$A$2:$D$3000,4,FALSE),"-")</f>
        <v>-</v>
      </c>
      <c r="AN95" s="12" t="str">
        <f>IFERROR(VLOOKUP(CONCATENATE($A95,AN$1),'Исх-увл.отчёт'!$A$2:$D$3000,4,FALSE),"-")</f>
        <v>-</v>
      </c>
      <c r="AO95" s="12" t="str">
        <f>IFERROR(VLOOKUP(CONCATENATE($A95,AO$1),'Исх-увл.отчёт'!$A$2:$D$3000,4,FALSE),"-")</f>
        <v>-</v>
      </c>
      <c r="AP95" s="13">
        <f t="shared" si="3"/>
        <v>0</v>
      </c>
      <c r="AQ95" s="88" t="str">
        <f t="shared" si="4"/>
        <v>-</v>
      </c>
      <c r="AR95" s="12"/>
    </row>
    <row r="96" spans="1:44">
      <c r="A96" s="41">
        <f t="shared" si="5"/>
        <v>94</v>
      </c>
      <c r="B96" s="12" t="str">
        <f>IFERROR(VLOOKUP(CONCATENATE($A96,B$1),'Исх-увл.отчёт'!$A$2:$D$3000,4,FALSE),"-")</f>
        <v>-</v>
      </c>
      <c r="C96" s="12" t="str">
        <f>IFERROR(VLOOKUP(CONCATENATE($A96,C$1),'Исх-увл.отчёт'!$A$2:$D$3000,4,FALSE),"-")</f>
        <v>-</v>
      </c>
      <c r="D96" s="12" t="str">
        <f>IFERROR(VLOOKUP(CONCATENATE($A96,D$1),'Исх-увл.отчёт'!$A$2:$D$3000,4,FALSE),"-")</f>
        <v>-</v>
      </c>
      <c r="E96" s="12" t="str">
        <f>IFERROR(VLOOKUP(CONCATENATE($A96,E$1),'Исх-увл.отчёт'!$A$2:$D$3000,4,FALSE),"-")</f>
        <v>-</v>
      </c>
      <c r="F96" s="12" t="str">
        <f>IFERROR(VLOOKUP(CONCATENATE($A96,F$1),'Исх-увл.отчёт'!$A$2:$D$3000,4,FALSE),"-")</f>
        <v>-</v>
      </c>
      <c r="G96" s="12" t="str">
        <f>IFERROR(VLOOKUP(CONCATENATE($A96,G$1),'Исх-увл.отчёт'!$A$2:$D$3000,4,FALSE),"-")</f>
        <v>-</v>
      </c>
      <c r="H96" s="12" t="str">
        <f>IFERROR(VLOOKUP(CONCATENATE($A96,H$1),'Исх-увл.отчёт'!$A$2:$D$3000,4,FALSE),"-")</f>
        <v>-</v>
      </c>
      <c r="I96" s="12" t="str">
        <f>IFERROR(VLOOKUP(CONCATENATE($A96,I$1),'Исх-увл.отчёт'!$A$2:$D$3000,4,FALSE),"-")</f>
        <v>-</v>
      </c>
      <c r="J96" s="12" t="str">
        <f>IFERROR(VLOOKUP(CONCATENATE($A96,J$1),'Исх-увл.отчёт'!$A$2:$D$3000,4,FALSE),"-")</f>
        <v>-</v>
      </c>
      <c r="K96" s="12" t="str">
        <f>IFERROR(VLOOKUP(CONCATENATE($A96,K$1),'Исх-увл.отчёт'!$A$2:$D$3000,4,FALSE),"-")</f>
        <v>-</v>
      </c>
      <c r="L96" s="12" t="str">
        <f>IFERROR(VLOOKUP(CONCATENATE($A96,L$1),'Исх-увл.отчёт'!$A$2:$D$3000,4,FALSE),"-")</f>
        <v>-</v>
      </c>
      <c r="M96" s="12" t="str">
        <f>IFERROR(VLOOKUP(CONCATENATE($A96,M$1),'Исх-увл.отчёт'!$A$2:$D$3000,4,FALSE),"-")</f>
        <v>-</v>
      </c>
      <c r="N96" s="12" t="str">
        <f>IFERROR(VLOOKUP(CONCATENATE($A96,N$1),'Исх-увл.отчёт'!$A$2:$D$3000,4,FALSE),"-")</f>
        <v>-</v>
      </c>
      <c r="O96" s="12" t="str">
        <f>IFERROR(VLOOKUP(CONCATENATE($A96,O$1),'Исх-увл.отчёт'!$A$2:$D$3000,4,FALSE),"-")</f>
        <v>-</v>
      </c>
      <c r="P96" s="12" t="str">
        <f>IFERROR(VLOOKUP(CONCATENATE($A96,P$1),'Исх-увл.отчёт'!$A$2:$D$3000,4,FALSE),"-")</f>
        <v>-</v>
      </c>
      <c r="Q96" s="12" t="str">
        <f>IFERROR(VLOOKUP(CONCATENATE($A96,Q$1),'Исх-увл.отчёт'!$A$2:$D$3000,4,FALSE),"-")</f>
        <v>-</v>
      </c>
      <c r="R96" s="12" t="str">
        <f>IFERROR(VLOOKUP(CONCATENATE($A96,R$1),'Исх-увл.отчёт'!$A$2:$D$3000,4,FALSE),"-")</f>
        <v>-</v>
      </c>
      <c r="S96" s="12" t="str">
        <f>IFERROR(VLOOKUP(CONCATENATE($A96,S$1),'Исх-увл.отчёт'!$A$2:$D$3000,4,FALSE),"-")</f>
        <v>-</v>
      </c>
      <c r="T96" s="12" t="str">
        <f>IFERROR(VLOOKUP(CONCATENATE($A96,T$1),'Исх-увл.отчёт'!$A$2:$D$3000,4,FALSE),"-")</f>
        <v>-</v>
      </c>
      <c r="U96" s="12" t="str">
        <f>IFERROR(VLOOKUP(CONCATENATE($A96,U$1),'Исх-увл.отчёт'!$A$2:$D$3000,4,FALSE),"-")</f>
        <v>-</v>
      </c>
      <c r="V96" s="12" t="str">
        <f>IFERROR(VLOOKUP(CONCATENATE($A96,V$1),'Исх-увл.отчёт'!$A$2:$D$3000,4,FALSE),"-")</f>
        <v>-</v>
      </c>
      <c r="W96" s="12" t="str">
        <f>IFERROR(VLOOKUP(CONCATENATE($A96,W$1),'Исх-увл.отчёт'!$A$2:$D$3000,4,FALSE),"-")</f>
        <v>-</v>
      </c>
      <c r="X96" s="12" t="str">
        <f>IFERROR(VLOOKUP(CONCATENATE($A96,X$1),'Исх-увл.отчёт'!$A$2:$D$3000,4,FALSE),"-")</f>
        <v>-</v>
      </c>
      <c r="Y96" s="12" t="str">
        <f>IFERROR(VLOOKUP(CONCATENATE($A96,Y$1),'Исх-увл.отчёт'!$A$2:$D$3000,4,FALSE),"-")</f>
        <v>-</v>
      </c>
      <c r="Z96" s="12" t="str">
        <f>IFERROR(VLOOKUP(CONCATENATE($A96,Z$1),'Исх-увл.отчёт'!$A$2:$D$3000,4,FALSE),"-")</f>
        <v>-</v>
      </c>
      <c r="AA96" s="12" t="str">
        <f>IFERROR(VLOOKUP(CONCATENATE($A96,AA$1),'Исх-увл.отчёт'!$A$2:$D$3000,4,FALSE),"-")</f>
        <v>-</v>
      </c>
      <c r="AB96" s="12" t="str">
        <f>IFERROR(VLOOKUP(CONCATENATE($A96,AB$1),'Исх-увл.отчёт'!$A$2:$D$3000,4,FALSE),"-")</f>
        <v>-</v>
      </c>
      <c r="AC96" s="12" t="str">
        <f>IFERROR(VLOOKUP(CONCATENATE($A96,AC$1),'Исх-увл.отчёт'!$A$2:$D$3000,4,FALSE),"-")</f>
        <v>-</v>
      </c>
      <c r="AD96" s="12" t="str">
        <f>IFERROR(VLOOKUP(CONCATENATE($A96,AD$1),'Исх-увл.отчёт'!$A$2:$D$3000,4,FALSE),"-")</f>
        <v>-</v>
      </c>
      <c r="AE96" s="12" t="str">
        <f>IFERROR(VLOOKUP(CONCATENATE($A96,AE$1),'Исх-увл.отчёт'!$A$2:$D$3000,4,FALSE),"-")</f>
        <v>-</v>
      </c>
      <c r="AF96" s="12" t="str">
        <f>IFERROR(VLOOKUP(CONCATENATE($A96,AF$1),'Исх-увл.отчёт'!$A$2:$D$3000,4,FALSE),"-")</f>
        <v>-</v>
      </c>
      <c r="AG96" s="12" t="str">
        <f>IFERROR(VLOOKUP(CONCATENATE($A96,AG$1),'Исх-увл.отчёт'!$A$2:$D$3000,4,FALSE),"-")</f>
        <v>-</v>
      </c>
      <c r="AH96" s="12" t="str">
        <f>IFERROR(VLOOKUP(CONCATENATE($A96,AH$1),'Исх-увл.отчёт'!$A$2:$D$3000,4,FALSE),"-")</f>
        <v>-</v>
      </c>
      <c r="AI96" s="12" t="str">
        <f>IFERROR(VLOOKUP(CONCATENATE($A96,AI$1),'Исх-увл.отчёт'!$A$2:$D$3000,4,FALSE),"-")</f>
        <v>-</v>
      </c>
      <c r="AJ96" s="12" t="str">
        <f>IFERROR(VLOOKUP(CONCATENATE($A96,AJ$1),'Исх-увл.отчёт'!$A$2:$D$3000,4,FALSE),"-")</f>
        <v>-</v>
      </c>
      <c r="AK96" s="12" t="str">
        <f>IFERROR(VLOOKUP(CONCATENATE($A96,AK$1),'Исх-увл.отчёт'!$A$2:$D$3000,4,FALSE),"-")</f>
        <v>-</v>
      </c>
      <c r="AL96" s="12" t="str">
        <f>IFERROR(VLOOKUP(CONCATENATE($A96,AL$1),'Исх-увл.отчёт'!$A$2:$D$3000,4,FALSE),"-")</f>
        <v>-</v>
      </c>
      <c r="AM96" s="12" t="str">
        <f>IFERROR(VLOOKUP(CONCATENATE($A96,AM$1),'Исх-увл.отчёт'!$A$2:$D$3000,4,FALSE),"-")</f>
        <v>-</v>
      </c>
      <c r="AN96" s="12" t="str">
        <f>IFERROR(VLOOKUP(CONCATENATE($A96,AN$1),'Исх-увл.отчёт'!$A$2:$D$3000,4,FALSE),"-")</f>
        <v>-</v>
      </c>
      <c r="AO96" s="12" t="str">
        <f>IFERROR(VLOOKUP(CONCATENATE($A96,AO$1),'Исх-увл.отчёт'!$A$2:$D$3000,4,FALSE),"-")</f>
        <v>-</v>
      </c>
      <c r="AP96" s="13">
        <f t="shared" si="3"/>
        <v>0</v>
      </c>
      <c r="AQ96" s="88" t="str">
        <f t="shared" si="4"/>
        <v>-</v>
      </c>
      <c r="AR96" s="12"/>
    </row>
    <row r="97" spans="1:44">
      <c r="A97" s="41" t="s">
        <v>15</v>
      </c>
      <c r="B97" s="12">
        <f t="shared" ref="B97:S97" si="6">COUNTIF(B3:B96,"&gt;0")</f>
        <v>0</v>
      </c>
      <c r="C97" s="12">
        <f t="shared" si="6"/>
        <v>0</v>
      </c>
      <c r="D97" s="12">
        <f t="shared" si="6"/>
        <v>0</v>
      </c>
      <c r="E97" s="12">
        <f t="shared" si="6"/>
        <v>20</v>
      </c>
      <c r="F97" s="12">
        <f t="shared" si="6"/>
        <v>55</v>
      </c>
      <c r="G97" s="12">
        <f t="shared" si="6"/>
        <v>1</v>
      </c>
      <c r="H97" s="12">
        <f t="shared" si="6"/>
        <v>0</v>
      </c>
      <c r="I97" s="12">
        <f t="shared" si="6"/>
        <v>0</v>
      </c>
      <c r="J97" s="12">
        <f t="shared" si="6"/>
        <v>0</v>
      </c>
      <c r="K97" s="12">
        <f t="shared" si="6"/>
        <v>0</v>
      </c>
      <c r="L97" s="12">
        <f t="shared" si="6"/>
        <v>43</v>
      </c>
      <c r="M97" s="12">
        <f t="shared" si="6"/>
        <v>17</v>
      </c>
      <c r="N97" s="12">
        <f t="shared" si="6"/>
        <v>0</v>
      </c>
      <c r="O97" s="12">
        <f t="shared" si="6"/>
        <v>0</v>
      </c>
      <c r="P97" s="12">
        <f t="shared" si="6"/>
        <v>2</v>
      </c>
      <c r="Q97" s="12">
        <f t="shared" si="6"/>
        <v>23</v>
      </c>
      <c r="R97" s="12">
        <f t="shared" si="6"/>
        <v>1</v>
      </c>
      <c r="S97" s="12">
        <f t="shared" si="6"/>
        <v>0</v>
      </c>
      <c r="T97" s="12">
        <f t="shared" ref="T97:AO97" si="7">COUNTIF(T3:T96,"&gt;0")</f>
        <v>0</v>
      </c>
      <c r="U97" s="12">
        <f t="shared" si="7"/>
        <v>1</v>
      </c>
      <c r="V97" s="12">
        <f t="shared" si="7"/>
        <v>0</v>
      </c>
      <c r="W97" s="12">
        <f t="shared" si="7"/>
        <v>14</v>
      </c>
      <c r="X97" s="12">
        <f t="shared" si="7"/>
        <v>0</v>
      </c>
      <c r="Y97" s="12">
        <f t="shared" si="7"/>
        <v>1</v>
      </c>
      <c r="Z97" s="12">
        <f t="shared" si="7"/>
        <v>2</v>
      </c>
      <c r="AA97" s="12">
        <f t="shared" si="7"/>
        <v>0</v>
      </c>
      <c r="AB97" s="12">
        <f t="shared" si="7"/>
        <v>0</v>
      </c>
      <c r="AC97" s="12">
        <f t="shared" si="7"/>
        <v>0</v>
      </c>
      <c r="AD97" s="12">
        <f t="shared" si="7"/>
        <v>0</v>
      </c>
      <c r="AE97" s="12">
        <f t="shared" si="7"/>
        <v>0</v>
      </c>
      <c r="AF97" s="12">
        <f t="shared" si="7"/>
        <v>0</v>
      </c>
      <c r="AG97" s="12">
        <f t="shared" si="7"/>
        <v>1</v>
      </c>
      <c r="AH97" s="12">
        <f t="shared" si="7"/>
        <v>0</v>
      </c>
      <c r="AI97" s="12">
        <f t="shared" si="7"/>
        <v>0</v>
      </c>
      <c r="AJ97" s="12">
        <f t="shared" si="7"/>
        <v>0</v>
      </c>
      <c r="AK97" s="12">
        <f t="shared" si="7"/>
        <v>57</v>
      </c>
      <c r="AL97" s="12">
        <f t="shared" si="7"/>
        <v>0</v>
      </c>
      <c r="AM97" s="12">
        <f t="shared" si="7"/>
        <v>0</v>
      </c>
      <c r="AN97" s="12">
        <f t="shared" si="7"/>
        <v>0</v>
      </c>
      <c r="AO97" s="12">
        <f t="shared" si="7"/>
        <v>0</v>
      </c>
      <c r="AP97" s="13">
        <f>SUM(AP3:AP96)</f>
        <v>238</v>
      </c>
      <c r="AQ97" s="88"/>
      <c r="AR97" s="12"/>
    </row>
    <row r="98" spans="1:44">
      <c r="A98" s="41" t="s">
        <v>287</v>
      </c>
      <c r="B98" s="12" t="str">
        <f>IF(B97&gt;=(57/4),"ДА","НЕТ")</f>
        <v>НЕТ</v>
      </c>
      <c r="C98" s="12" t="str">
        <f t="shared" ref="C98:AO98" si="8">IF(C97&gt;=(57/4),"ДА","НЕТ")</f>
        <v>НЕТ</v>
      </c>
      <c r="D98" s="12" t="str">
        <f t="shared" si="8"/>
        <v>НЕТ</v>
      </c>
      <c r="E98" s="12" t="str">
        <f t="shared" si="8"/>
        <v>ДА</v>
      </c>
      <c r="F98" s="12" t="str">
        <f t="shared" si="8"/>
        <v>ДА</v>
      </c>
      <c r="G98" s="12" t="str">
        <f t="shared" si="8"/>
        <v>НЕТ</v>
      </c>
      <c r="H98" s="12" t="str">
        <f t="shared" si="8"/>
        <v>НЕТ</v>
      </c>
      <c r="I98" s="12" t="str">
        <f t="shared" si="8"/>
        <v>НЕТ</v>
      </c>
      <c r="J98" s="12" t="str">
        <f t="shared" si="8"/>
        <v>НЕТ</v>
      </c>
      <c r="K98" s="12" t="str">
        <f t="shared" si="8"/>
        <v>НЕТ</v>
      </c>
      <c r="L98" s="12" t="str">
        <f t="shared" si="8"/>
        <v>ДА</v>
      </c>
      <c r="M98" s="12" t="str">
        <f t="shared" si="8"/>
        <v>ДА</v>
      </c>
      <c r="N98" s="12" t="str">
        <f t="shared" si="8"/>
        <v>НЕТ</v>
      </c>
      <c r="O98" s="12" t="str">
        <f t="shared" si="8"/>
        <v>НЕТ</v>
      </c>
      <c r="P98" s="12" t="str">
        <f t="shared" si="8"/>
        <v>НЕТ</v>
      </c>
      <c r="Q98" s="12" t="str">
        <f t="shared" si="8"/>
        <v>ДА</v>
      </c>
      <c r="R98" s="12" t="str">
        <f t="shared" si="8"/>
        <v>НЕТ</v>
      </c>
      <c r="S98" s="12" t="str">
        <f t="shared" si="8"/>
        <v>НЕТ</v>
      </c>
      <c r="T98" s="12" t="str">
        <f t="shared" si="8"/>
        <v>НЕТ</v>
      </c>
      <c r="U98" s="12" t="str">
        <f t="shared" si="8"/>
        <v>НЕТ</v>
      </c>
      <c r="V98" s="12" t="str">
        <f t="shared" si="8"/>
        <v>НЕТ</v>
      </c>
      <c r="W98" s="12" t="str">
        <f t="shared" si="8"/>
        <v>НЕТ</v>
      </c>
      <c r="X98" s="12" t="str">
        <f t="shared" si="8"/>
        <v>НЕТ</v>
      </c>
      <c r="Y98" s="12" t="str">
        <f t="shared" si="8"/>
        <v>НЕТ</v>
      </c>
      <c r="Z98" s="12" t="str">
        <f t="shared" si="8"/>
        <v>НЕТ</v>
      </c>
      <c r="AA98" s="12" t="str">
        <f t="shared" si="8"/>
        <v>НЕТ</v>
      </c>
      <c r="AB98" s="12" t="str">
        <f t="shared" si="8"/>
        <v>НЕТ</v>
      </c>
      <c r="AC98" s="12" t="str">
        <f t="shared" si="8"/>
        <v>НЕТ</v>
      </c>
      <c r="AD98" s="12" t="str">
        <f t="shared" si="8"/>
        <v>НЕТ</v>
      </c>
      <c r="AE98" s="12" t="str">
        <f t="shared" si="8"/>
        <v>НЕТ</v>
      </c>
      <c r="AF98" s="12" t="str">
        <f t="shared" si="8"/>
        <v>НЕТ</v>
      </c>
      <c r="AG98" s="12" t="str">
        <f t="shared" si="8"/>
        <v>НЕТ</v>
      </c>
      <c r="AH98" s="12" t="str">
        <f t="shared" si="8"/>
        <v>НЕТ</v>
      </c>
      <c r="AI98" s="12" t="str">
        <f t="shared" si="8"/>
        <v>НЕТ</v>
      </c>
      <c r="AJ98" s="12" t="str">
        <f t="shared" si="8"/>
        <v>НЕТ</v>
      </c>
      <c r="AK98" s="12" t="str">
        <f t="shared" si="8"/>
        <v>ДА</v>
      </c>
      <c r="AL98" s="12" t="str">
        <f t="shared" si="8"/>
        <v>НЕТ</v>
      </c>
      <c r="AM98" s="12" t="str">
        <f t="shared" si="8"/>
        <v>НЕТ</v>
      </c>
      <c r="AN98" s="12" t="str">
        <f t="shared" si="8"/>
        <v>НЕТ</v>
      </c>
      <c r="AO98" s="12" t="str">
        <f t="shared" si="8"/>
        <v>НЕТ</v>
      </c>
      <c r="AP98" s="13">
        <f>COUNTIF(B98:AO98,"ДА")</f>
        <v>6</v>
      </c>
      <c r="AQ98" s="88"/>
      <c r="AR98" s="12"/>
    </row>
    <row r="99" spans="1:44">
      <c r="A99" s="41" t="s">
        <v>30</v>
      </c>
      <c r="B99" s="12">
        <f>IF(B98="НЕТ",0,B97)</f>
        <v>0</v>
      </c>
      <c r="C99" s="12">
        <f t="shared" ref="C99:S99" si="9">IF(C98="НЕТ",0,C97)</f>
        <v>0</v>
      </c>
      <c r="D99" s="12">
        <f t="shared" si="9"/>
        <v>0</v>
      </c>
      <c r="E99" s="12">
        <f t="shared" si="9"/>
        <v>20</v>
      </c>
      <c r="F99" s="12">
        <f t="shared" si="9"/>
        <v>55</v>
      </c>
      <c r="G99" s="12">
        <f t="shared" si="9"/>
        <v>0</v>
      </c>
      <c r="H99" s="12">
        <f t="shared" si="9"/>
        <v>0</v>
      </c>
      <c r="I99" s="12">
        <f t="shared" si="9"/>
        <v>0</v>
      </c>
      <c r="J99" s="12">
        <f t="shared" si="9"/>
        <v>0</v>
      </c>
      <c r="K99" s="12">
        <f t="shared" si="9"/>
        <v>0</v>
      </c>
      <c r="L99" s="12">
        <f t="shared" si="9"/>
        <v>43</v>
      </c>
      <c r="M99" s="12">
        <f t="shared" si="9"/>
        <v>17</v>
      </c>
      <c r="N99" s="12">
        <f t="shared" si="9"/>
        <v>0</v>
      </c>
      <c r="O99" s="12">
        <f t="shared" si="9"/>
        <v>0</v>
      </c>
      <c r="P99" s="12">
        <f t="shared" si="9"/>
        <v>0</v>
      </c>
      <c r="Q99" s="12">
        <f t="shared" si="9"/>
        <v>23</v>
      </c>
      <c r="R99" s="12">
        <f t="shared" si="9"/>
        <v>0</v>
      </c>
      <c r="S99" s="12">
        <f t="shared" si="9"/>
        <v>0</v>
      </c>
      <c r="T99" s="12">
        <f t="shared" ref="T99:AO99" si="10">IF(T98="НЕТ",0,T97)</f>
        <v>0</v>
      </c>
      <c r="U99" s="12">
        <f t="shared" si="10"/>
        <v>0</v>
      </c>
      <c r="V99" s="12">
        <f t="shared" si="10"/>
        <v>0</v>
      </c>
      <c r="W99" s="12">
        <f t="shared" si="10"/>
        <v>0</v>
      </c>
      <c r="X99" s="12">
        <f t="shared" si="10"/>
        <v>0</v>
      </c>
      <c r="Y99" s="12">
        <f t="shared" si="10"/>
        <v>0</v>
      </c>
      <c r="Z99" s="12">
        <f t="shared" si="10"/>
        <v>0</v>
      </c>
      <c r="AA99" s="12">
        <f t="shared" si="10"/>
        <v>0</v>
      </c>
      <c r="AB99" s="12">
        <f t="shared" si="10"/>
        <v>0</v>
      </c>
      <c r="AC99" s="12">
        <f t="shared" si="10"/>
        <v>0</v>
      </c>
      <c r="AD99" s="12">
        <f t="shared" si="10"/>
        <v>0</v>
      </c>
      <c r="AE99" s="12">
        <f t="shared" si="10"/>
        <v>0</v>
      </c>
      <c r="AF99" s="12">
        <f t="shared" si="10"/>
        <v>0</v>
      </c>
      <c r="AG99" s="12">
        <f t="shared" si="10"/>
        <v>0</v>
      </c>
      <c r="AH99" s="12">
        <f t="shared" si="10"/>
        <v>0</v>
      </c>
      <c r="AI99" s="12">
        <f t="shared" si="10"/>
        <v>0</v>
      </c>
      <c r="AJ99" s="12">
        <f t="shared" si="10"/>
        <v>0</v>
      </c>
      <c r="AK99" s="12">
        <f t="shared" si="10"/>
        <v>57</v>
      </c>
      <c r="AL99" s="12">
        <f t="shared" si="10"/>
        <v>0</v>
      </c>
      <c r="AM99" s="12">
        <f t="shared" si="10"/>
        <v>0</v>
      </c>
      <c r="AN99" s="12">
        <f t="shared" si="10"/>
        <v>0</v>
      </c>
      <c r="AO99" s="12">
        <f t="shared" si="10"/>
        <v>0</v>
      </c>
      <c r="AP99" s="13">
        <f>SUM(B99:AO99)</f>
        <v>215</v>
      </c>
      <c r="AQ99" s="88"/>
      <c r="AR99" s="12"/>
    </row>
    <row r="101" spans="1:44">
      <c r="A101" s="94" t="s">
        <v>22</v>
      </c>
    </row>
    <row r="102" spans="1:44">
      <c r="A102" s="41">
        <v>1</v>
      </c>
      <c r="B102" s="12" t="str">
        <f>IFERROR(VLOOKUP(CONCATENATE($A102,B$1),'Исх-увл.отчёт'!$A$2:$F$3000,6,FALSE),"-")</f>
        <v>-</v>
      </c>
      <c r="C102" s="12" t="str">
        <f>IFERROR(VLOOKUP(CONCATENATE($A102,C$1),'Исх-увл.отчёт'!$A$2:$F$3000,6,FALSE),"-")</f>
        <v>-</v>
      </c>
      <c r="D102" s="12" t="str">
        <f>IFERROR(VLOOKUP(CONCATENATE($A102,D$1),'Исх-увл.отчёт'!$A$2:$F$3000,6,FALSE),"-")</f>
        <v>-</v>
      </c>
      <c r="E102" s="12" t="str">
        <f>IFERROR(VLOOKUP(CONCATENATE($A102,E$1),'Исх-увл.отчёт'!$A$2:$F$3000,6,FALSE),"-")</f>
        <v>ДА</v>
      </c>
      <c r="F102" s="12" t="str">
        <f>IFERROR(VLOOKUP(CONCATENATE($A102,F$1),'Исх-увл.отчёт'!$A$2:$F$3000,6,FALSE),"-")</f>
        <v>ДА</v>
      </c>
      <c r="G102" s="12" t="str">
        <f>IFERROR(VLOOKUP(CONCATENATE($A102,G$1),'Исх-увл.отчёт'!$A$2:$F$3000,6,FALSE),"-")</f>
        <v>-</v>
      </c>
      <c r="H102" s="12" t="str">
        <f>IFERROR(VLOOKUP(CONCATENATE($A102,H$1),'Исх-увл.отчёт'!$A$2:$F$3000,6,FALSE),"-")</f>
        <v>-</v>
      </c>
      <c r="I102" s="12" t="str">
        <f>IFERROR(VLOOKUP(CONCATENATE($A102,I$1),'Исх-увл.отчёт'!$A$2:$F$3000,6,FALSE),"-")</f>
        <v>-</v>
      </c>
      <c r="J102" s="12" t="str">
        <f>IFERROR(VLOOKUP(CONCATENATE($A102,J$1),'Исх-увл.отчёт'!$A$2:$F$3000,6,FALSE),"-")</f>
        <v>-</v>
      </c>
      <c r="K102" s="12" t="str">
        <f>IFERROR(VLOOKUP(CONCATENATE($A102,K$1),'Исх-увл.отчёт'!$A$2:$F$3000,6,FALSE),"-")</f>
        <v>-</v>
      </c>
      <c r="L102" s="12" t="str">
        <f>IFERROR(VLOOKUP(CONCATENATE($A102,L$1),'Исх-увл.отчёт'!$A$2:$F$3000,6,FALSE),"-")</f>
        <v>ДА</v>
      </c>
      <c r="M102" s="12" t="str">
        <f>IFERROR(VLOOKUP(CONCATENATE($A102,M$1),'Исх-увл.отчёт'!$A$2:$F$3000,6,FALSE),"-")</f>
        <v>НЕТ</v>
      </c>
      <c r="N102" s="12" t="str">
        <f>IFERROR(VLOOKUP(CONCATENATE($A102,N$1),'Исх-увл.отчёт'!$A$2:$F$3000,6,FALSE),"-")</f>
        <v>-</v>
      </c>
      <c r="O102" s="12" t="str">
        <f>IFERROR(VLOOKUP(CONCATENATE($A102,O$1),'Исх-увл.отчёт'!$A$2:$F$3000,6,FALSE),"-")</f>
        <v>-</v>
      </c>
      <c r="P102" s="12" t="str">
        <f>IFERROR(VLOOKUP(CONCATENATE($A102,P$1),'Исх-увл.отчёт'!$A$2:$F$3000,6,FALSE),"-")</f>
        <v>-</v>
      </c>
      <c r="Q102" s="12" t="str">
        <f>IFERROR(VLOOKUP(CONCATENATE($A102,Q$1),'Исх-увл.отчёт'!$A$2:$F$3000,6,FALSE),"-")</f>
        <v>НЕТ</v>
      </c>
      <c r="R102" s="12" t="str">
        <f>IFERROR(VLOOKUP(CONCATENATE($A102,R$1),'Исх-увл.отчёт'!$A$2:$F$3000,6,FALSE),"-")</f>
        <v>-</v>
      </c>
      <c r="S102" s="12" t="str">
        <f>IFERROR(VLOOKUP(CONCATENATE($A102,S$1),'Исх-увл.отчёт'!$A$2:$F$3000,6,FALSE),"-")</f>
        <v>-</v>
      </c>
      <c r="T102" s="12" t="str">
        <f>IFERROR(VLOOKUP(CONCATENATE($A102,T$1),'Исх-увл.отчёт'!$A$2:$F$3000,6,FALSE),"-")</f>
        <v>-</v>
      </c>
      <c r="U102" s="12" t="str">
        <f>IFERROR(VLOOKUP(CONCATENATE($A102,U$1),'Исх-увл.отчёт'!$A$2:$F$3000,6,FALSE),"-")</f>
        <v>-</v>
      </c>
      <c r="V102" s="12" t="str">
        <f>IFERROR(VLOOKUP(CONCATENATE($A102,V$1),'Исх-увл.отчёт'!$A$2:$F$3000,6,FALSE),"-")</f>
        <v>-</v>
      </c>
      <c r="W102" s="12" t="str">
        <f>IFERROR(VLOOKUP(CONCATENATE($A102,W$1),'Исх-увл.отчёт'!$A$2:$F$3000,6,FALSE),"-")</f>
        <v>-</v>
      </c>
      <c r="X102" s="12" t="str">
        <f>IFERROR(VLOOKUP(CONCATENATE($A102,X$1),'Исх-увл.отчёт'!$A$2:$F$3000,6,FALSE),"-")</f>
        <v>-</v>
      </c>
      <c r="Y102" s="12" t="str">
        <f>IFERROR(VLOOKUP(CONCATENATE($A102,Y$1),'Исх-увл.отчёт'!$A$2:$F$3000,6,FALSE),"-")</f>
        <v>-</v>
      </c>
      <c r="Z102" s="12" t="str">
        <f>IFERROR(VLOOKUP(CONCATENATE($A102,Z$1),'Исх-увл.отчёт'!$A$2:$F$3000,6,FALSE),"-")</f>
        <v>-</v>
      </c>
      <c r="AA102" s="12" t="str">
        <f>IFERROR(VLOOKUP(CONCATENATE($A102,AA$1),'Исх-увл.отчёт'!$A$2:$F$3000,6,FALSE),"-")</f>
        <v>-</v>
      </c>
      <c r="AB102" s="12" t="str">
        <f>IFERROR(VLOOKUP(CONCATENATE($A102,AB$1),'Исх-увл.отчёт'!$A$2:$F$3000,6,FALSE),"-")</f>
        <v>-</v>
      </c>
      <c r="AC102" s="12" t="str">
        <f>IFERROR(VLOOKUP(CONCATENATE($A102,AC$1),'Исх-увл.отчёт'!$A$2:$F$3000,6,FALSE),"-")</f>
        <v>-</v>
      </c>
      <c r="AD102" s="12" t="str">
        <f>IFERROR(VLOOKUP(CONCATENATE($A102,AD$1),'Исх-увл.отчёт'!$A$2:$F$3000,6,FALSE),"-")</f>
        <v>-</v>
      </c>
      <c r="AE102" s="12" t="str">
        <f>IFERROR(VLOOKUP(CONCATENATE($A102,AE$1),'Исх-увл.отчёт'!$A$2:$F$3000,6,FALSE),"-")</f>
        <v>-</v>
      </c>
      <c r="AF102" s="12" t="str">
        <f>IFERROR(VLOOKUP(CONCATENATE($A102,AF$1),'Исх-увл.отчёт'!$A$2:$F$3000,6,FALSE),"-")</f>
        <v>-</v>
      </c>
      <c r="AG102" s="12" t="str">
        <f>IFERROR(VLOOKUP(CONCATENATE($A102,AG$1),'Исх-увл.отчёт'!$A$2:$F$3000,6,FALSE),"-")</f>
        <v>-</v>
      </c>
      <c r="AH102" s="12" t="str">
        <f>IFERROR(VLOOKUP(CONCATENATE($A102,AH$1),'Исх-увл.отчёт'!$A$2:$F$3000,6,FALSE),"-")</f>
        <v>-</v>
      </c>
      <c r="AI102" s="12" t="str">
        <f>IFERROR(VLOOKUP(CONCATENATE($A102,AI$1),'Исх-увл.отчёт'!$A$2:$F$3000,6,FALSE),"-")</f>
        <v>-</v>
      </c>
      <c r="AJ102" s="12" t="str">
        <f>IFERROR(VLOOKUP(CONCATENATE($A102,AJ$1),'Исх-увл.отчёт'!$A$2:$F$3000,6,FALSE),"-")</f>
        <v>-</v>
      </c>
      <c r="AK102" s="12" t="str">
        <f>IFERROR(VLOOKUP(CONCATENATE($A102,AK$1),'Исх-увл.отчёт'!$A$2:$F$3000,6,FALSE),"-")</f>
        <v>НЕТ</v>
      </c>
      <c r="AL102" s="12" t="str">
        <f>IFERROR(VLOOKUP(CONCATENATE($A102,AL$1),'Исх-увл.отчёт'!$A$2:$F$3000,6,FALSE),"-")</f>
        <v>-</v>
      </c>
      <c r="AM102" s="12" t="str">
        <f>IFERROR(VLOOKUP(CONCATENATE($A102,AM$1),'Исх-увл.отчёт'!$A$2:$F$3000,6,FALSE),"-")</f>
        <v>-</v>
      </c>
      <c r="AN102" s="12" t="str">
        <f>IFERROR(VLOOKUP(CONCATENATE($A102,AN$1),'Исх-увл.отчёт'!$A$2:$F$3000,6,FALSE),"-")</f>
        <v>-</v>
      </c>
      <c r="AO102" s="12" t="str">
        <f>IFERROR(VLOOKUP(CONCATENATE($A102,AO$1),'Исх-увл.отчёт'!$A$2:$F$3000,6,FALSE),"-")</f>
        <v>-</v>
      </c>
      <c r="AP102" s="13"/>
    </row>
    <row r="103" spans="1:44">
      <c r="A103" s="41">
        <f>A102+1</f>
        <v>2</v>
      </c>
      <c r="B103" s="12" t="str">
        <f>IFERROR(VLOOKUP(CONCATENATE($A103,B$1),'Исх-увл.отчёт'!$A$2:$F$3000,6,FALSE),"-")</f>
        <v>-</v>
      </c>
      <c r="C103" s="12" t="str">
        <f>IFERROR(VLOOKUP(CONCATENATE($A103,C$1),'Исх-увл.отчёт'!$A$2:$F$3000,6,FALSE),"-")</f>
        <v>-</v>
      </c>
      <c r="D103" s="12" t="str">
        <f>IFERROR(VLOOKUP(CONCATENATE($A103,D$1),'Исх-увл.отчёт'!$A$2:$F$3000,6,FALSE),"-")</f>
        <v>-</v>
      </c>
      <c r="E103" s="12" t="str">
        <f>IFERROR(VLOOKUP(CONCATENATE($A103,E$1),'Исх-увл.отчёт'!$A$2:$F$3000,6,FALSE),"-")</f>
        <v>ДА</v>
      </c>
      <c r="F103" s="12" t="str">
        <f>IFERROR(VLOOKUP(CONCATENATE($A103,F$1),'Исх-увл.отчёт'!$A$2:$F$3000,6,FALSE),"-")</f>
        <v>ДА</v>
      </c>
      <c r="G103" s="12" t="str">
        <f>IFERROR(VLOOKUP(CONCATENATE($A103,G$1),'Исх-увл.отчёт'!$A$2:$F$3000,6,FALSE),"-")</f>
        <v>-</v>
      </c>
      <c r="H103" s="12" t="str">
        <f>IFERROR(VLOOKUP(CONCATENATE($A103,H$1),'Исх-увл.отчёт'!$A$2:$F$3000,6,FALSE),"-")</f>
        <v>-</v>
      </c>
      <c r="I103" s="12" t="str">
        <f>IFERROR(VLOOKUP(CONCATENATE($A103,I$1),'Исх-увл.отчёт'!$A$2:$F$3000,6,FALSE),"-")</f>
        <v>-</v>
      </c>
      <c r="J103" s="12" t="str">
        <f>IFERROR(VLOOKUP(CONCATENATE($A103,J$1),'Исх-увл.отчёт'!$A$2:$F$3000,6,FALSE),"-")</f>
        <v>-</v>
      </c>
      <c r="K103" s="12" t="str">
        <f>IFERROR(VLOOKUP(CONCATENATE($A103,K$1),'Исх-увл.отчёт'!$A$2:$F$3000,6,FALSE),"-")</f>
        <v>-</v>
      </c>
      <c r="L103" s="12" t="str">
        <f>IFERROR(VLOOKUP(CONCATENATE($A103,L$1),'Исх-увл.отчёт'!$A$2:$F$3000,6,FALSE),"-")</f>
        <v>-</v>
      </c>
      <c r="M103" s="12" t="str">
        <f>IFERROR(VLOOKUP(CONCATENATE($A103,M$1),'Исх-увл.отчёт'!$A$2:$F$3000,6,FALSE),"-")</f>
        <v>ДА</v>
      </c>
      <c r="N103" s="12" t="str">
        <f>IFERROR(VLOOKUP(CONCATENATE($A103,N$1),'Исх-увл.отчёт'!$A$2:$F$3000,6,FALSE),"-")</f>
        <v>-</v>
      </c>
      <c r="O103" s="12" t="str">
        <f>IFERROR(VLOOKUP(CONCATENATE($A103,O$1),'Исх-увл.отчёт'!$A$2:$F$3000,6,FALSE),"-")</f>
        <v>-</v>
      </c>
      <c r="P103" s="12" t="str">
        <f>IFERROR(VLOOKUP(CONCATENATE($A103,P$1),'Исх-увл.отчёт'!$A$2:$F$3000,6,FALSE),"-")</f>
        <v>-</v>
      </c>
      <c r="Q103" s="12" t="str">
        <f>IFERROR(VLOOKUP(CONCATENATE($A103,Q$1),'Исх-увл.отчёт'!$A$2:$F$3000,6,FALSE),"-")</f>
        <v>ДА</v>
      </c>
      <c r="R103" s="12" t="str">
        <f>IFERROR(VLOOKUP(CONCATENATE($A103,R$1),'Исх-увл.отчёт'!$A$2:$F$3000,6,FALSE),"-")</f>
        <v>-</v>
      </c>
      <c r="S103" s="12" t="str">
        <f>IFERROR(VLOOKUP(CONCATENATE($A103,S$1),'Исх-увл.отчёт'!$A$2:$F$3000,6,FALSE),"-")</f>
        <v>-</v>
      </c>
      <c r="T103" s="12" t="str">
        <f>IFERROR(VLOOKUP(CONCATENATE($A103,T$1),'Исх-увл.отчёт'!$A$2:$F$3000,6,FALSE),"-")</f>
        <v>-</v>
      </c>
      <c r="U103" s="12" t="str">
        <f>IFERROR(VLOOKUP(CONCATENATE($A103,U$1),'Исх-увл.отчёт'!$A$2:$F$3000,6,FALSE),"-")</f>
        <v>-</v>
      </c>
      <c r="V103" s="12" t="str">
        <f>IFERROR(VLOOKUP(CONCATENATE($A103,V$1),'Исх-увл.отчёт'!$A$2:$F$3000,6,FALSE),"-")</f>
        <v>-</v>
      </c>
      <c r="W103" s="12" t="str">
        <f>IFERROR(VLOOKUP(CONCATENATE($A103,W$1),'Исх-увл.отчёт'!$A$2:$F$3000,6,FALSE),"-")</f>
        <v>-</v>
      </c>
      <c r="X103" s="12" t="str">
        <f>IFERROR(VLOOKUP(CONCATENATE($A103,X$1),'Исх-увл.отчёт'!$A$2:$F$3000,6,FALSE),"-")</f>
        <v>-</v>
      </c>
      <c r="Y103" s="12" t="str">
        <f>IFERROR(VLOOKUP(CONCATENATE($A103,Y$1),'Исх-увл.отчёт'!$A$2:$F$3000,6,FALSE),"-")</f>
        <v>-</v>
      </c>
      <c r="Z103" s="12" t="str">
        <f>IFERROR(VLOOKUP(CONCATENATE($A103,Z$1),'Исх-увл.отчёт'!$A$2:$F$3000,6,FALSE),"-")</f>
        <v>-</v>
      </c>
      <c r="AA103" s="12" t="str">
        <f>IFERROR(VLOOKUP(CONCATENATE($A103,AA$1),'Исх-увл.отчёт'!$A$2:$F$3000,6,FALSE),"-")</f>
        <v>-</v>
      </c>
      <c r="AB103" s="12" t="str">
        <f>IFERROR(VLOOKUP(CONCATENATE($A103,AB$1),'Исх-увл.отчёт'!$A$2:$F$3000,6,FALSE),"-")</f>
        <v>-</v>
      </c>
      <c r="AC103" s="12" t="str">
        <f>IFERROR(VLOOKUP(CONCATENATE($A103,AC$1),'Исх-увл.отчёт'!$A$2:$F$3000,6,FALSE),"-")</f>
        <v>-</v>
      </c>
      <c r="AD103" s="12" t="str">
        <f>IFERROR(VLOOKUP(CONCATENATE($A103,AD$1),'Исх-увл.отчёт'!$A$2:$F$3000,6,FALSE),"-")</f>
        <v>-</v>
      </c>
      <c r="AE103" s="12" t="str">
        <f>IFERROR(VLOOKUP(CONCATENATE($A103,AE$1),'Исх-увл.отчёт'!$A$2:$F$3000,6,FALSE),"-")</f>
        <v>-</v>
      </c>
      <c r="AF103" s="12" t="str">
        <f>IFERROR(VLOOKUP(CONCATENATE($A103,AF$1),'Исх-увл.отчёт'!$A$2:$F$3000,6,FALSE),"-")</f>
        <v>-</v>
      </c>
      <c r="AG103" s="12" t="str">
        <f>IFERROR(VLOOKUP(CONCATENATE($A103,AG$1),'Исх-увл.отчёт'!$A$2:$F$3000,6,FALSE),"-")</f>
        <v>-</v>
      </c>
      <c r="AH103" s="12" t="str">
        <f>IFERROR(VLOOKUP(CONCATENATE($A103,AH$1),'Исх-увл.отчёт'!$A$2:$F$3000,6,FALSE),"-")</f>
        <v>-</v>
      </c>
      <c r="AI103" s="12" t="str">
        <f>IFERROR(VLOOKUP(CONCATENATE($A103,AI$1),'Исх-увл.отчёт'!$A$2:$F$3000,6,FALSE),"-")</f>
        <v>-</v>
      </c>
      <c r="AJ103" s="12" t="str">
        <f>IFERROR(VLOOKUP(CONCATENATE($A103,AJ$1),'Исх-увл.отчёт'!$A$2:$F$3000,6,FALSE),"-")</f>
        <v>-</v>
      </c>
      <c r="AK103" s="12" t="str">
        <f>IFERROR(VLOOKUP(CONCATENATE($A103,AK$1),'Исх-увл.отчёт'!$A$2:$F$3000,6,FALSE),"-")</f>
        <v>ДА</v>
      </c>
      <c r="AL103" s="12" t="str">
        <f>IFERROR(VLOOKUP(CONCATENATE($A103,AL$1),'Исх-увл.отчёт'!$A$2:$F$3000,6,FALSE),"-")</f>
        <v>-</v>
      </c>
      <c r="AM103" s="12" t="str">
        <f>IFERROR(VLOOKUP(CONCATENATE($A103,AM$1),'Исх-увл.отчёт'!$A$2:$F$3000,6,FALSE),"-")</f>
        <v>-</v>
      </c>
      <c r="AN103" s="12" t="str">
        <f>IFERROR(VLOOKUP(CONCATENATE($A103,AN$1),'Исх-увл.отчёт'!$A$2:$F$3000,6,FALSE),"-")</f>
        <v>-</v>
      </c>
      <c r="AO103" s="12" t="str">
        <f>IFERROR(VLOOKUP(CONCATENATE($A103,AO$1),'Исх-увл.отчёт'!$A$2:$F$3000,6,FALSE),"-")</f>
        <v>-</v>
      </c>
      <c r="AP103" s="13"/>
    </row>
    <row r="104" spans="1:44">
      <c r="A104" s="41">
        <f t="shared" ref="A104:A167" si="11">A103+1</f>
        <v>3</v>
      </c>
      <c r="B104" s="12" t="str">
        <f>IFERROR(VLOOKUP(CONCATENATE($A104,B$1),'Исх-увл.отчёт'!$A$2:$F$3000,6,FALSE),"-")</f>
        <v>-</v>
      </c>
      <c r="C104" s="12" t="str">
        <f>IFERROR(VLOOKUP(CONCATENATE($A104,C$1),'Исх-увл.отчёт'!$A$2:$F$3000,6,FALSE),"-")</f>
        <v>-</v>
      </c>
      <c r="D104" s="12" t="str">
        <f>IFERROR(VLOOKUP(CONCATENATE($A104,D$1),'Исх-увл.отчёт'!$A$2:$F$3000,6,FALSE),"-")</f>
        <v>-</v>
      </c>
      <c r="E104" s="12" t="str">
        <f>IFERROR(VLOOKUP(CONCATENATE($A104,E$1),'Исх-увл.отчёт'!$A$2:$F$3000,6,FALSE),"-")</f>
        <v>НЕТ</v>
      </c>
      <c r="F104" s="12" t="str">
        <f>IFERROR(VLOOKUP(CONCATENATE($A104,F$1),'Исх-увл.отчёт'!$A$2:$F$3000,6,FALSE),"-")</f>
        <v>ДА</v>
      </c>
      <c r="G104" s="12" t="str">
        <f>IFERROR(VLOOKUP(CONCATENATE($A104,G$1),'Исх-увл.отчёт'!$A$2:$F$3000,6,FALSE),"-")</f>
        <v>-</v>
      </c>
      <c r="H104" s="12" t="str">
        <f>IFERROR(VLOOKUP(CONCATENATE($A104,H$1),'Исх-увл.отчёт'!$A$2:$F$3000,6,FALSE),"-")</f>
        <v>-</v>
      </c>
      <c r="I104" s="12" t="str">
        <f>IFERROR(VLOOKUP(CONCATENATE($A104,I$1),'Исх-увл.отчёт'!$A$2:$F$3000,6,FALSE),"-")</f>
        <v>-</v>
      </c>
      <c r="J104" s="12" t="str">
        <f>IFERROR(VLOOKUP(CONCATENATE($A104,J$1),'Исх-увл.отчёт'!$A$2:$F$3000,6,FALSE),"-")</f>
        <v>-</v>
      </c>
      <c r="K104" s="12" t="str">
        <f>IFERROR(VLOOKUP(CONCATENATE($A104,K$1),'Исх-увл.отчёт'!$A$2:$F$3000,6,FALSE),"-")</f>
        <v>-</v>
      </c>
      <c r="L104" s="12" t="str">
        <f>IFERROR(VLOOKUP(CONCATENATE($A104,L$1),'Исх-увл.отчёт'!$A$2:$F$3000,6,FALSE),"-")</f>
        <v>-</v>
      </c>
      <c r="M104" s="12" t="str">
        <f>IFERROR(VLOOKUP(CONCATENATE($A104,M$1),'Исх-увл.отчёт'!$A$2:$F$3000,6,FALSE),"-")</f>
        <v>-</v>
      </c>
      <c r="N104" s="12" t="str">
        <f>IFERROR(VLOOKUP(CONCATENATE($A104,N$1),'Исх-увл.отчёт'!$A$2:$F$3000,6,FALSE),"-")</f>
        <v>-</v>
      </c>
      <c r="O104" s="12" t="str">
        <f>IFERROR(VLOOKUP(CONCATENATE($A104,O$1),'Исх-увл.отчёт'!$A$2:$F$3000,6,FALSE),"-")</f>
        <v>-</v>
      </c>
      <c r="P104" s="12" t="str">
        <f>IFERROR(VLOOKUP(CONCATENATE($A104,P$1),'Исх-увл.отчёт'!$A$2:$F$3000,6,FALSE),"-")</f>
        <v>-</v>
      </c>
      <c r="Q104" s="12" t="str">
        <f>IFERROR(VLOOKUP(CONCATENATE($A104,Q$1),'Исх-увл.отчёт'!$A$2:$F$3000,6,FALSE),"-")</f>
        <v>-</v>
      </c>
      <c r="R104" s="12" t="str">
        <f>IFERROR(VLOOKUP(CONCATENATE($A104,R$1),'Исх-увл.отчёт'!$A$2:$F$3000,6,FALSE),"-")</f>
        <v>-</v>
      </c>
      <c r="S104" s="12" t="str">
        <f>IFERROR(VLOOKUP(CONCATENATE($A104,S$1),'Исх-увл.отчёт'!$A$2:$F$3000,6,FALSE),"-")</f>
        <v>-</v>
      </c>
      <c r="T104" s="12" t="str">
        <f>IFERROR(VLOOKUP(CONCATENATE($A104,T$1),'Исх-увл.отчёт'!$A$2:$F$3000,6,FALSE),"-")</f>
        <v>-</v>
      </c>
      <c r="U104" s="12" t="str">
        <f>IFERROR(VLOOKUP(CONCATENATE($A104,U$1),'Исх-увл.отчёт'!$A$2:$F$3000,6,FALSE),"-")</f>
        <v>-</v>
      </c>
      <c r="V104" s="12" t="str">
        <f>IFERROR(VLOOKUP(CONCATENATE($A104,V$1),'Исх-увл.отчёт'!$A$2:$F$3000,6,FALSE),"-")</f>
        <v>-</v>
      </c>
      <c r="W104" s="12" t="str">
        <f>IFERROR(VLOOKUP(CONCATENATE($A104,W$1),'Исх-увл.отчёт'!$A$2:$F$3000,6,FALSE),"-")</f>
        <v>-</v>
      </c>
      <c r="X104" s="12" t="str">
        <f>IFERROR(VLOOKUP(CONCATENATE($A104,X$1),'Исх-увл.отчёт'!$A$2:$F$3000,6,FALSE),"-")</f>
        <v>-</v>
      </c>
      <c r="Y104" s="12" t="str">
        <f>IFERROR(VLOOKUP(CONCATENATE($A104,Y$1),'Исх-увл.отчёт'!$A$2:$F$3000,6,FALSE),"-")</f>
        <v>НЕТ</v>
      </c>
      <c r="Z104" s="12" t="str">
        <f>IFERROR(VLOOKUP(CONCATENATE($A104,Z$1),'Исх-увл.отчёт'!$A$2:$F$3000,6,FALSE),"-")</f>
        <v>-</v>
      </c>
      <c r="AA104" s="12" t="str">
        <f>IFERROR(VLOOKUP(CONCATENATE($A104,AA$1),'Исх-увл.отчёт'!$A$2:$F$3000,6,FALSE),"-")</f>
        <v>-</v>
      </c>
      <c r="AB104" s="12" t="str">
        <f>IFERROR(VLOOKUP(CONCATENATE($A104,AB$1),'Исх-увл.отчёт'!$A$2:$F$3000,6,FALSE),"-")</f>
        <v>-</v>
      </c>
      <c r="AC104" s="12" t="str">
        <f>IFERROR(VLOOKUP(CONCATENATE($A104,AC$1),'Исх-увл.отчёт'!$A$2:$F$3000,6,FALSE),"-")</f>
        <v>-</v>
      </c>
      <c r="AD104" s="12" t="str">
        <f>IFERROR(VLOOKUP(CONCATENATE($A104,AD$1),'Исх-увл.отчёт'!$A$2:$F$3000,6,FALSE),"-")</f>
        <v>-</v>
      </c>
      <c r="AE104" s="12" t="str">
        <f>IFERROR(VLOOKUP(CONCATENATE($A104,AE$1),'Исх-увл.отчёт'!$A$2:$F$3000,6,FALSE),"-")</f>
        <v>-</v>
      </c>
      <c r="AF104" s="12" t="str">
        <f>IFERROR(VLOOKUP(CONCATENATE($A104,AF$1),'Исх-увл.отчёт'!$A$2:$F$3000,6,FALSE),"-")</f>
        <v>-</v>
      </c>
      <c r="AG104" s="12" t="str">
        <f>IFERROR(VLOOKUP(CONCATENATE($A104,AG$1),'Исх-увл.отчёт'!$A$2:$F$3000,6,FALSE),"-")</f>
        <v>-</v>
      </c>
      <c r="AH104" s="12" t="str">
        <f>IFERROR(VLOOKUP(CONCATENATE($A104,AH$1),'Исх-увл.отчёт'!$A$2:$F$3000,6,FALSE),"-")</f>
        <v>-</v>
      </c>
      <c r="AI104" s="12" t="str">
        <f>IFERROR(VLOOKUP(CONCATENATE($A104,AI$1),'Исх-увл.отчёт'!$A$2:$F$3000,6,FALSE),"-")</f>
        <v>-</v>
      </c>
      <c r="AJ104" s="12" t="str">
        <f>IFERROR(VLOOKUP(CONCATENATE($A104,AJ$1),'Исх-увл.отчёт'!$A$2:$F$3000,6,FALSE),"-")</f>
        <v>-</v>
      </c>
      <c r="AK104" s="12" t="str">
        <f>IFERROR(VLOOKUP(CONCATENATE($A104,AK$1),'Исх-увл.отчёт'!$A$2:$F$3000,6,FALSE),"-")</f>
        <v>НЕТ</v>
      </c>
      <c r="AL104" s="12" t="str">
        <f>IFERROR(VLOOKUP(CONCATENATE($A104,AL$1),'Исх-увл.отчёт'!$A$2:$F$3000,6,FALSE),"-")</f>
        <v>-</v>
      </c>
      <c r="AM104" s="12" t="str">
        <f>IFERROR(VLOOKUP(CONCATENATE($A104,AM$1),'Исх-увл.отчёт'!$A$2:$F$3000,6,FALSE),"-")</f>
        <v>-</v>
      </c>
      <c r="AN104" s="12" t="str">
        <f>IFERROR(VLOOKUP(CONCATENATE($A104,AN$1),'Исх-увл.отчёт'!$A$2:$F$3000,6,FALSE),"-")</f>
        <v>-</v>
      </c>
      <c r="AO104" s="12" t="str">
        <f>IFERROR(VLOOKUP(CONCATENATE($A104,AO$1),'Исх-увл.отчёт'!$A$2:$F$3000,6,FALSE),"-")</f>
        <v>-</v>
      </c>
      <c r="AP104" s="13"/>
    </row>
    <row r="105" spans="1:44">
      <c r="A105" s="41">
        <f t="shared" si="11"/>
        <v>4</v>
      </c>
      <c r="B105" s="12" t="str">
        <f>IFERROR(VLOOKUP(CONCATENATE($A105,B$1),'Исх-увл.отчёт'!$A$2:$F$3000,6,FALSE),"-")</f>
        <v>-</v>
      </c>
      <c r="C105" s="12" t="str">
        <f>IFERROR(VLOOKUP(CONCATENATE($A105,C$1),'Исх-увл.отчёт'!$A$2:$F$3000,6,FALSE),"-")</f>
        <v>-</v>
      </c>
      <c r="D105" s="12" t="str">
        <f>IFERROR(VLOOKUP(CONCATENATE($A105,D$1),'Исх-увл.отчёт'!$A$2:$F$3000,6,FALSE),"-")</f>
        <v>-</v>
      </c>
      <c r="E105" s="12" t="str">
        <f>IFERROR(VLOOKUP(CONCATENATE($A105,E$1),'Исх-увл.отчёт'!$A$2:$F$3000,6,FALSE),"-")</f>
        <v>НЕТ</v>
      </c>
      <c r="F105" s="12" t="str">
        <f>IFERROR(VLOOKUP(CONCATENATE($A105,F$1),'Исх-увл.отчёт'!$A$2:$F$3000,6,FALSE),"-")</f>
        <v>ДА</v>
      </c>
      <c r="G105" s="12" t="str">
        <f>IFERROR(VLOOKUP(CONCATENATE($A105,G$1),'Исх-увл.отчёт'!$A$2:$F$3000,6,FALSE),"-")</f>
        <v>НЕТ</v>
      </c>
      <c r="H105" s="12" t="str">
        <f>IFERROR(VLOOKUP(CONCATENATE($A105,H$1),'Исх-увл.отчёт'!$A$2:$F$3000,6,FALSE),"-")</f>
        <v>-</v>
      </c>
      <c r="I105" s="12" t="str">
        <f>IFERROR(VLOOKUP(CONCATENATE($A105,I$1),'Исх-увл.отчёт'!$A$2:$F$3000,6,FALSE),"-")</f>
        <v>-</v>
      </c>
      <c r="J105" s="12" t="str">
        <f>IFERROR(VLOOKUP(CONCATENATE($A105,J$1),'Исх-увл.отчёт'!$A$2:$F$3000,6,FALSE),"-")</f>
        <v>-</v>
      </c>
      <c r="K105" s="12" t="str">
        <f>IFERROR(VLOOKUP(CONCATENATE($A105,K$1),'Исх-увл.отчёт'!$A$2:$F$3000,6,FALSE),"-")</f>
        <v>-</v>
      </c>
      <c r="L105" s="12" t="str">
        <f>IFERROR(VLOOKUP(CONCATENATE($A105,L$1),'Исх-увл.отчёт'!$A$2:$F$3000,6,FALSE),"-")</f>
        <v>НЕТ</v>
      </c>
      <c r="M105" s="12" t="str">
        <f>IFERROR(VLOOKUP(CONCATENATE($A105,M$1),'Исх-увл.отчёт'!$A$2:$F$3000,6,FALSE),"-")</f>
        <v>ДА</v>
      </c>
      <c r="N105" s="12" t="str">
        <f>IFERROR(VLOOKUP(CONCATENATE($A105,N$1),'Исх-увл.отчёт'!$A$2:$F$3000,6,FALSE),"-")</f>
        <v>-</v>
      </c>
      <c r="O105" s="12" t="str">
        <f>IFERROR(VLOOKUP(CONCATENATE($A105,O$1),'Исх-увл.отчёт'!$A$2:$F$3000,6,FALSE),"-")</f>
        <v>-</v>
      </c>
      <c r="P105" s="12" t="str">
        <f>IFERROR(VLOOKUP(CONCATENATE($A105,P$1),'Исх-увл.отчёт'!$A$2:$F$3000,6,FALSE),"-")</f>
        <v>-</v>
      </c>
      <c r="Q105" s="12" t="str">
        <f>IFERROR(VLOOKUP(CONCATENATE($A105,Q$1),'Исх-увл.отчёт'!$A$2:$F$3000,6,FALSE),"-")</f>
        <v>НЕТ</v>
      </c>
      <c r="R105" s="12" t="str">
        <f>IFERROR(VLOOKUP(CONCATENATE($A105,R$1),'Исх-увл.отчёт'!$A$2:$F$3000,6,FALSE),"-")</f>
        <v>НЕТ</v>
      </c>
      <c r="S105" s="12" t="str">
        <f>IFERROR(VLOOKUP(CONCATENATE($A105,S$1),'Исх-увл.отчёт'!$A$2:$F$3000,6,FALSE),"-")</f>
        <v>-</v>
      </c>
      <c r="T105" s="12" t="str">
        <f>IFERROR(VLOOKUP(CONCATENATE($A105,T$1),'Исх-увл.отчёт'!$A$2:$F$3000,6,FALSE),"-")</f>
        <v>-</v>
      </c>
      <c r="U105" s="12" t="str">
        <f>IFERROR(VLOOKUP(CONCATENATE($A105,U$1),'Исх-увл.отчёт'!$A$2:$F$3000,6,FALSE),"-")</f>
        <v>-</v>
      </c>
      <c r="V105" s="12" t="str">
        <f>IFERROR(VLOOKUP(CONCATENATE($A105,V$1),'Исх-увл.отчёт'!$A$2:$F$3000,6,FALSE),"-")</f>
        <v>-</v>
      </c>
      <c r="W105" s="12" t="str">
        <f>IFERROR(VLOOKUP(CONCATENATE($A105,W$1),'Исх-увл.отчёт'!$A$2:$F$3000,6,FALSE),"-")</f>
        <v>НЕТ</v>
      </c>
      <c r="X105" s="12" t="str">
        <f>IFERROR(VLOOKUP(CONCATENATE($A105,X$1),'Исх-увл.отчёт'!$A$2:$F$3000,6,FALSE),"-")</f>
        <v>-</v>
      </c>
      <c r="Y105" s="12" t="str">
        <f>IFERROR(VLOOKUP(CONCATENATE($A105,Y$1),'Исх-увл.отчёт'!$A$2:$F$3000,6,FALSE),"-")</f>
        <v>-</v>
      </c>
      <c r="Z105" s="12" t="str">
        <f>IFERROR(VLOOKUP(CONCATENATE($A105,Z$1),'Исх-увл.отчёт'!$A$2:$F$3000,6,FALSE),"-")</f>
        <v>-</v>
      </c>
      <c r="AA105" s="12" t="str">
        <f>IFERROR(VLOOKUP(CONCATENATE($A105,AA$1),'Исх-увл.отчёт'!$A$2:$F$3000,6,FALSE),"-")</f>
        <v>-</v>
      </c>
      <c r="AB105" s="12" t="str">
        <f>IFERROR(VLOOKUP(CONCATENATE($A105,AB$1),'Исх-увл.отчёт'!$A$2:$F$3000,6,FALSE),"-")</f>
        <v>-</v>
      </c>
      <c r="AC105" s="12" t="str">
        <f>IFERROR(VLOOKUP(CONCATENATE($A105,AC$1),'Исх-увл.отчёт'!$A$2:$F$3000,6,FALSE),"-")</f>
        <v>-</v>
      </c>
      <c r="AD105" s="12" t="str">
        <f>IFERROR(VLOOKUP(CONCATENATE($A105,AD$1),'Исх-увл.отчёт'!$A$2:$F$3000,6,FALSE),"-")</f>
        <v>-</v>
      </c>
      <c r="AE105" s="12" t="str">
        <f>IFERROR(VLOOKUP(CONCATENATE($A105,AE$1),'Исх-увл.отчёт'!$A$2:$F$3000,6,FALSE),"-")</f>
        <v>-</v>
      </c>
      <c r="AF105" s="12" t="str">
        <f>IFERROR(VLOOKUP(CONCATENATE($A105,AF$1),'Исх-увл.отчёт'!$A$2:$F$3000,6,FALSE),"-")</f>
        <v>-</v>
      </c>
      <c r="AG105" s="12" t="str">
        <f>IFERROR(VLOOKUP(CONCATENATE($A105,AG$1),'Исх-увл.отчёт'!$A$2:$F$3000,6,FALSE),"-")</f>
        <v>-</v>
      </c>
      <c r="AH105" s="12" t="str">
        <f>IFERROR(VLOOKUP(CONCATENATE($A105,AH$1),'Исх-увл.отчёт'!$A$2:$F$3000,6,FALSE),"-")</f>
        <v>-</v>
      </c>
      <c r="AI105" s="12" t="str">
        <f>IFERROR(VLOOKUP(CONCATENATE($A105,AI$1),'Исх-увл.отчёт'!$A$2:$F$3000,6,FALSE),"-")</f>
        <v>-</v>
      </c>
      <c r="AJ105" s="12" t="str">
        <f>IFERROR(VLOOKUP(CONCATENATE($A105,AJ$1),'Исх-увл.отчёт'!$A$2:$F$3000,6,FALSE),"-")</f>
        <v>-</v>
      </c>
      <c r="AK105" s="12" t="str">
        <f>IFERROR(VLOOKUP(CONCATENATE($A105,AK$1),'Исх-увл.отчёт'!$A$2:$F$3000,6,FALSE),"-")</f>
        <v>НЕТ</v>
      </c>
      <c r="AL105" s="12" t="str">
        <f>IFERROR(VLOOKUP(CONCATENATE($A105,AL$1),'Исх-увл.отчёт'!$A$2:$F$3000,6,FALSE),"-")</f>
        <v>-</v>
      </c>
      <c r="AM105" s="12" t="str">
        <f>IFERROR(VLOOKUP(CONCATENATE($A105,AM$1),'Исх-увл.отчёт'!$A$2:$F$3000,6,FALSE),"-")</f>
        <v>-</v>
      </c>
      <c r="AN105" s="12" t="str">
        <f>IFERROR(VLOOKUP(CONCATENATE($A105,AN$1),'Исх-увл.отчёт'!$A$2:$F$3000,6,FALSE),"-")</f>
        <v>-</v>
      </c>
      <c r="AO105" s="12" t="str">
        <f>IFERROR(VLOOKUP(CONCATENATE($A105,AO$1),'Исх-увл.отчёт'!$A$2:$F$3000,6,FALSE),"-")</f>
        <v>-</v>
      </c>
      <c r="AP105" s="13"/>
    </row>
    <row r="106" spans="1:44">
      <c r="A106" s="41">
        <f t="shared" si="11"/>
        <v>5</v>
      </c>
      <c r="B106" s="12" t="str">
        <f>IFERROR(VLOOKUP(CONCATENATE($A106,B$1),'Исх-увл.отчёт'!$A$2:$F$3000,6,FALSE),"-")</f>
        <v>-</v>
      </c>
      <c r="C106" s="12" t="str">
        <f>IFERROR(VLOOKUP(CONCATENATE($A106,C$1),'Исх-увл.отчёт'!$A$2:$F$3000,6,FALSE),"-")</f>
        <v>-</v>
      </c>
      <c r="D106" s="12" t="str">
        <f>IFERROR(VLOOKUP(CONCATENATE($A106,D$1),'Исх-увл.отчёт'!$A$2:$F$3000,6,FALSE),"-")</f>
        <v>-</v>
      </c>
      <c r="E106" s="12" t="str">
        <f>IFERROR(VLOOKUP(CONCATENATE($A106,E$1),'Исх-увл.отчёт'!$A$2:$F$3000,6,FALSE),"-")</f>
        <v>НЕТ</v>
      </c>
      <c r="F106" s="12" t="str">
        <f>IFERROR(VLOOKUP(CONCATENATE($A106,F$1),'Исх-увл.отчёт'!$A$2:$F$3000,6,FALSE),"-")</f>
        <v>ДА</v>
      </c>
      <c r="G106" s="12" t="str">
        <f>IFERROR(VLOOKUP(CONCATENATE($A106,G$1),'Исх-увл.отчёт'!$A$2:$F$3000,6,FALSE),"-")</f>
        <v>-</v>
      </c>
      <c r="H106" s="12" t="str">
        <f>IFERROR(VLOOKUP(CONCATENATE($A106,H$1),'Исх-увл.отчёт'!$A$2:$F$3000,6,FALSE),"-")</f>
        <v>-</v>
      </c>
      <c r="I106" s="12" t="str">
        <f>IFERROR(VLOOKUP(CONCATENATE($A106,I$1),'Исх-увл.отчёт'!$A$2:$F$3000,6,FALSE),"-")</f>
        <v>-</v>
      </c>
      <c r="J106" s="12" t="str">
        <f>IFERROR(VLOOKUP(CONCATENATE($A106,J$1),'Исх-увл.отчёт'!$A$2:$F$3000,6,FALSE),"-")</f>
        <v>-</v>
      </c>
      <c r="K106" s="12" t="str">
        <f>IFERROR(VLOOKUP(CONCATENATE($A106,K$1),'Исх-увл.отчёт'!$A$2:$F$3000,6,FALSE),"-")</f>
        <v>-</v>
      </c>
      <c r="L106" s="12" t="str">
        <f>IFERROR(VLOOKUP(CONCATENATE($A106,L$1),'Исх-увл.отчёт'!$A$2:$F$3000,6,FALSE),"-")</f>
        <v>-</v>
      </c>
      <c r="M106" s="12" t="str">
        <f>IFERROR(VLOOKUP(CONCATENATE($A106,M$1),'Исх-увл.отчёт'!$A$2:$F$3000,6,FALSE),"-")</f>
        <v>-</v>
      </c>
      <c r="N106" s="12" t="str">
        <f>IFERROR(VLOOKUP(CONCATENATE($A106,N$1),'Исх-увл.отчёт'!$A$2:$F$3000,6,FALSE),"-")</f>
        <v>-</v>
      </c>
      <c r="O106" s="12" t="str">
        <f>IFERROR(VLOOKUP(CONCATENATE($A106,O$1),'Исх-увл.отчёт'!$A$2:$F$3000,6,FALSE),"-")</f>
        <v>-</v>
      </c>
      <c r="P106" s="12" t="str">
        <f>IFERROR(VLOOKUP(CONCATENATE($A106,P$1),'Исх-увл.отчёт'!$A$2:$F$3000,6,FALSE),"-")</f>
        <v>-</v>
      </c>
      <c r="Q106" s="12" t="str">
        <f>IFERROR(VLOOKUP(CONCATENATE($A106,Q$1),'Исх-увл.отчёт'!$A$2:$F$3000,6,FALSE),"-")</f>
        <v>-</v>
      </c>
      <c r="R106" s="12" t="str">
        <f>IFERROR(VLOOKUP(CONCATENATE($A106,R$1),'Исх-увл.отчёт'!$A$2:$F$3000,6,FALSE),"-")</f>
        <v>-</v>
      </c>
      <c r="S106" s="12" t="str">
        <f>IFERROR(VLOOKUP(CONCATENATE($A106,S$1),'Исх-увл.отчёт'!$A$2:$F$3000,6,FALSE),"-")</f>
        <v>-</v>
      </c>
      <c r="T106" s="12" t="str">
        <f>IFERROR(VLOOKUP(CONCATENATE($A106,T$1),'Исх-увл.отчёт'!$A$2:$F$3000,6,FALSE),"-")</f>
        <v>-</v>
      </c>
      <c r="U106" s="12" t="str">
        <f>IFERROR(VLOOKUP(CONCATENATE($A106,U$1),'Исх-увл.отчёт'!$A$2:$F$3000,6,FALSE),"-")</f>
        <v>-</v>
      </c>
      <c r="V106" s="12" t="str">
        <f>IFERROR(VLOOKUP(CONCATENATE($A106,V$1),'Исх-увл.отчёт'!$A$2:$F$3000,6,FALSE),"-")</f>
        <v>-</v>
      </c>
      <c r="W106" s="12" t="str">
        <f>IFERROR(VLOOKUP(CONCATENATE($A106,W$1),'Исх-увл.отчёт'!$A$2:$F$3000,6,FALSE),"-")</f>
        <v>-</v>
      </c>
      <c r="X106" s="12" t="str">
        <f>IFERROR(VLOOKUP(CONCATENATE($A106,X$1),'Исх-увл.отчёт'!$A$2:$F$3000,6,FALSE),"-")</f>
        <v>-</v>
      </c>
      <c r="Y106" s="12" t="str">
        <f>IFERROR(VLOOKUP(CONCATENATE($A106,Y$1),'Исх-увл.отчёт'!$A$2:$F$3000,6,FALSE),"-")</f>
        <v>-</v>
      </c>
      <c r="Z106" s="12" t="str">
        <f>IFERROR(VLOOKUP(CONCATENATE($A106,Z$1),'Исх-увл.отчёт'!$A$2:$F$3000,6,FALSE),"-")</f>
        <v>-</v>
      </c>
      <c r="AA106" s="12" t="str">
        <f>IFERROR(VLOOKUP(CONCATENATE($A106,AA$1),'Исх-увл.отчёт'!$A$2:$F$3000,6,FALSE),"-")</f>
        <v>-</v>
      </c>
      <c r="AB106" s="12" t="str">
        <f>IFERROR(VLOOKUP(CONCATENATE($A106,AB$1),'Исх-увл.отчёт'!$A$2:$F$3000,6,FALSE),"-")</f>
        <v>-</v>
      </c>
      <c r="AC106" s="12" t="str">
        <f>IFERROR(VLOOKUP(CONCATENATE($A106,AC$1),'Исх-увл.отчёт'!$A$2:$F$3000,6,FALSE),"-")</f>
        <v>-</v>
      </c>
      <c r="AD106" s="12" t="str">
        <f>IFERROR(VLOOKUP(CONCATENATE($A106,AD$1),'Исх-увл.отчёт'!$A$2:$F$3000,6,FALSE),"-")</f>
        <v>-</v>
      </c>
      <c r="AE106" s="12" t="str">
        <f>IFERROR(VLOOKUP(CONCATENATE($A106,AE$1),'Исх-увл.отчёт'!$A$2:$F$3000,6,FALSE),"-")</f>
        <v>-</v>
      </c>
      <c r="AF106" s="12" t="str">
        <f>IFERROR(VLOOKUP(CONCATENATE($A106,AF$1),'Исх-увл.отчёт'!$A$2:$F$3000,6,FALSE),"-")</f>
        <v>-</v>
      </c>
      <c r="AG106" s="12" t="str">
        <f>IFERROR(VLOOKUP(CONCATENATE($A106,AG$1),'Исх-увл.отчёт'!$A$2:$F$3000,6,FALSE),"-")</f>
        <v>-</v>
      </c>
      <c r="AH106" s="12" t="str">
        <f>IFERROR(VLOOKUP(CONCATENATE($A106,AH$1),'Исх-увл.отчёт'!$A$2:$F$3000,6,FALSE),"-")</f>
        <v>-</v>
      </c>
      <c r="AI106" s="12" t="str">
        <f>IFERROR(VLOOKUP(CONCATENATE($A106,AI$1),'Исх-увл.отчёт'!$A$2:$F$3000,6,FALSE),"-")</f>
        <v>-</v>
      </c>
      <c r="AJ106" s="12" t="str">
        <f>IFERROR(VLOOKUP(CONCATENATE($A106,AJ$1),'Исх-увл.отчёт'!$A$2:$F$3000,6,FALSE),"-")</f>
        <v>-</v>
      </c>
      <c r="AK106" s="12" t="str">
        <f>IFERROR(VLOOKUP(CONCATENATE($A106,AK$1),'Исх-увл.отчёт'!$A$2:$F$3000,6,FALSE),"-")</f>
        <v>НЕТ</v>
      </c>
      <c r="AL106" s="12" t="str">
        <f>IFERROR(VLOOKUP(CONCATENATE($A106,AL$1),'Исх-увл.отчёт'!$A$2:$F$3000,6,FALSE),"-")</f>
        <v>-</v>
      </c>
      <c r="AM106" s="12" t="str">
        <f>IFERROR(VLOOKUP(CONCATENATE($A106,AM$1),'Исх-увл.отчёт'!$A$2:$F$3000,6,FALSE),"-")</f>
        <v>-</v>
      </c>
      <c r="AN106" s="12" t="str">
        <f>IFERROR(VLOOKUP(CONCATENATE($A106,AN$1),'Исх-увл.отчёт'!$A$2:$F$3000,6,FALSE),"-")</f>
        <v>-</v>
      </c>
      <c r="AO106" s="12" t="str">
        <f>IFERROR(VLOOKUP(CONCATENATE($A106,AO$1),'Исх-увл.отчёт'!$A$2:$F$3000,6,FALSE),"-")</f>
        <v>-</v>
      </c>
      <c r="AP106" s="13"/>
    </row>
    <row r="107" spans="1:44">
      <c r="A107" s="41">
        <f t="shared" si="11"/>
        <v>6</v>
      </c>
      <c r="B107" s="12" t="str">
        <f>IFERROR(VLOOKUP(CONCATENATE($A107,B$1),'Исх-увл.отчёт'!$A$2:$F$3000,6,FALSE),"-")</f>
        <v>-</v>
      </c>
      <c r="C107" s="12" t="str">
        <f>IFERROR(VLOOKUP(CONCATENATE($A107,C$1),'Исх-увл.отчёт'!$A$2:$F$3000,6,FALSE),"-")</f>
        <v>-</v>
      </c>
      <c r="D107" s="12" t="str">
        <f>IFERROR(VLOOKUP(CONCATENATE($A107,D$1),'Исх-увл.отчёт'!$A$2:$F$3000,6,FALSE),"-")</f>
        <v>-</v>
      </c>
      <c r="E107" s="12" t="str">
        <f>IFERROR(VLOOKUP(CONCATENATE($A107,E$1),'Исх-увл.отчёт'!$A$2:$F$3000,6,FALSE),"-")</f>
        <v>ДА</v>
      </c>
      <c r="F107" s="12" t="str">
        <f>IFERROR(VLOOKUP(CONCATENATE($A107,F$1),'Исх-увл.отчёт'!$A$2:$F$3000,6,FALSE),"-")</f>
        <v>ДА</v>
      </c>
      <c r="G107" s="12" t="str">
        <f>IFERROR(VLOOKUP(CONCATENATE($A107,G$1),'Исх-увл.отчёт'!$A$2:$F$3000,6,FALSE),"-")</f>
        <v>-</v>
      </c>
      <c r="H107" s="12" t="str">
        <f>IFERROR(VLOOKUP(CONCATENATE($A107,H$1),'Исх-увл.отчёт'!$A$2:$F$3000,6,FALSE),"-")</f>
        <v>-</v>
      </c>
      <c r="I107" s="12" t="str">
        <f>IFERROR(VLOOKUP(CONCATENATE($A107,I$1),'Исх-увл.отчёт'!$A$2:$F$3000,6,FALSE),"-")</f>
        <v>-</v>
      </c>
      <c r="J107" s="12" t="str">
        <f>IFERROR(VLOOKUP(CONCATENATE($A107,J$1),'Исх-увл.отчёт'!$A$2:$F$3000,6,FALSE),"-")</f>
        <v>-</v>
      </c>
      <c r="K107" s="12" t="str">
        <f>IFERROR(VLOOKUP(CONCATENATE($A107,K$1),'Исх-увл.отчёт'!$A$2:$F$3000,6,FALSE),"-")</f>
        <v>-</v>
      </c>
      <c r="L107" s="12" t="str">
        <f>IFERROR(VLOOKUP(CONCATENATE($A107,L$1),'Исх-увл.отчёт'!$A$2:$F$3000,6,FALSE),"-")</f>
        <v>-</v>
      </c>
      <c r="M107" s="12" t="str">
        <f>IFERROR(VLOOKUP(CONCATENATE($A107,M$1),'Исх-увл.отчёт'!$A$2:$F$3000,6,FALSE),"-")</f>
        <v>ДА</v>
      </c>
      <c r="N107" s="12" t="str">
        <f>IFERROR(VLOOKUP(CONCATENATE($A107,N$1),'Исх-увл.отчёт'!$A$2:$F$3000,6,FALSE),"-")</f>
        <v>-</v>
      </c>
      <c r="O107" s="12" t="str">
        <f>IFERROR(VLOOKUP(CONCATENATE($A107,O$1),'Исх-увл.отчёт'!$A$2:$F$3000,6,FALSE),"-")</f>
        <v>-</v>
      </c>
      <c r="P107" s="12" t="str">
        <f>IFERROR(VLOOKUP(CONCATENATE($A107,P$1),'Исх-увл.отчёт'!$A$2:$F$3000,6,FALSE),"-")</f>
        <v>-</v>
      </c>
      <c r="Q107" s="12" t="str">
        <f>IFERROR(VLOOKUP(CONCATENATE($A107,Q$1),'Исх-увл.отчёт'!$A$2:$F$3000,6,FALSE),"-")</f>
        <v>-</v>
      </c>
      <c r="R107" s="12" t="str">
        <f>IFERROR(VLOOKUP(CONCATENATE($A107,R$1),'Исх-увл.отчёт'!$A$2:$F$3000,6,FALSE),"-")</f>
        <v>-</v>
      </c>
      <c r="S107" s="12" t="str">
        <f>IFERROR(VLOOKUP(CONCATENATE($A107,S$1),'Исх-увл.отчёт'!$A$2:$F$3000,6,FALSE),"-")</f>
        <v>-</v>
      </c>
      <c r="T107" s="12" t="str">
        <f>IFERROR(VLOOKUP(CONCATENATE($A107,T$1),'Исх-увл.отчёт'!$A$2:$F$3000,6,FALSE),"-")</f>
        <v>-</v>
      </c>
      <c r="U107" s="12" t="str">
        <f>IFERROR(VLOOKUP(CONCATENATE($A107,U$1),'Исх-увл.отчёт'!$A$2:$F$3000,6,FALSE),"-")</f>
        <v>-</v>
      </c>
      <c r="V107" s="12" t="str">
        <f>IFERROR(VLOOKUP(CONCATENATE($A107,V$1),'Исх-увл.отчёт'!$A$2:$F$3000,6,FALSE),"-")</f>
        <v>-</v>
      </c>
      <c r="W107" s="12" t="str">
        <f>IFERROR(VLOOKUP(CONCATENATE($A107,W$1),'Исх-увл.отчёт'!$A$2:$F$3000,6,FALSE),"-")</f>
        <v>-</v>
      </c>
      <c r="X107" s="12" t="str">
        <f>IFERROR(VLOOKUP(CONCATENATE($A107,X$1),'Исх-увл.отчёт'!$A$2:$F$3000,6,FALSE),"-")</f>
        <v>-</v>
      </c>
      <c r="Y107" s="12" t="str">
        <f>IFERROR(VLOOKUP(CONCATENATE($A107,Y$1),'Исх-увл.отчёт'!$A$2:$F$3000,6,FALSE),"-")</f>
        <v>-</v>
      </c>
      <c r="Z107" s="12" t="str">
        <f>IFERROR(VLOOKUP(CONCATENATE($A107,Z$1),'Исх-увл.отчёт'!$A$2:$F$3000,6,FALSE),"-")</f>
        <v>-</v>
      </c>
      <c r="AA107" s="12" t="str">
        <f>IFERROR(VLOOKUP(CONCATENATE($A107,AA$1),'Исх-увл.отчёт'!$A$2:$F$3000,6,FALSE),"-")</f>
        <v>-</v>
      </c>
      <c r="AB107" s="12" t="str">
        <f>IFERROR(VLOOKUP(CONCATENATE($A107,AB$1),'Исх-увл.отчёт'!$A$2:$F$3000,6,FALSE),"-")</f>
        <v>-</v>
      </c>
      <c r="AC107" s="12" t="str">
        <f>IFERROR(VLOOKUP(CONCATENATE($A107,AC$1),'Исх-увл.отчёт'!$A$2:$F$3000,6,FALSE),"-")</f>
        <v>-</v>
      </c>
      <c r="AD107" s="12" t="str">
        <f>IFERROR(VLOOKUP(CONCATENATE($A107,AD$1),'Исх-увл.отчёт'!$A$2:$F$3000,6,FALSE),"-")</f>
        <v>-</v>
      </c>
      <c r="AE107" s="12" t="str">
        <f>IFERROR(VLOOKUP(CONCATENATE($A107,AE$1),'Исх-увл.отчёт'!$A$2:$F$3000,6,FALSE),"-")</f>
        <v>-</v>
      </c>
      <c r="AF107" s="12" t="str">
        <f>IFERROR(VLOOKUP(CONCATENATE($A107,AF$1),'Исх-увл.отчёт'!$A$2:$F$3000,6,FALSE),"-")</f>
        <v>-</v>
      </c>
      <c r="AG107" s="12" t="str">
        <f>IFERROR(VLOOKUP(CONCATENATE($A107,AG$1),'Исх-увл.отчёт'!$A$2:$F$3000,6,FALSE),"-")</f>
        <v>-</v>
      </c>
      <c r="AH107" s="12" t="str">
        <f>IFERROR(VLOOKUP(CONCATENATE($A107,AH$1),'Исх-увл.отчёт'!$A$2:$F$3000,6,FALSE),"-")</f>
        <v>-</v>
      </c>
      <c r="AI107" s="12" t="str">
        <f>IFERROR(VLOOKUP(CONCATENATE($A107,AI$1),'Исх-увл.отчёт'!$A$2:$F$3000,6,FALSE),"-")</f>
        <v>-</v>
      </c>
      <c r="AJ107" s="12" t="str">
        <f>IFERROR(VLOOKUP(CONCATENATE($A107,AJ$1),'Исх-увл.отчёт'!$A$2:$F$3000,6,FALSE),"-")</f>
        <v>-</v>
      </c>
      <c r="AK107" s="12" t="str">
        <f>IFERROR(VLOOKUP(CONCATENATE($A107,AK$1),'Исх-увл.отчёт'!$A$2:$F$3000,6,FALSE),"-")</f>
        <v>ДА</v>
      </c>
      <c r="AL107" s="12" t="str">
        <f>IFERROR(VLOOKUP(CONCATENATE($A107,AL$1),'Исх-увл.отчёт'!$A$2:$F$3000,6,FALSE),"-")</f>
        <v>-</v>
      </c>
      <c r="AM107" s="12" t="str">
        <f>IFERROR(VLOOKUP(CONCATENATE($A107,AM$1),'Исх-увл.отчёт'!$A$2:$F$3000,6,FALSE),"-")</f>
        <v>-</v>
      </c>
      <c r="AN107" s="12" t="str">
        <f>IFERROR(VLOOKUP(CONCATENATE($A107,AN$1),'Исх-увл.отчёт'!$A$2:$F$3000,6,FALSE),"-")</f>
        <v>-</v>
      </c>
      <c r="AO107" s="12" t="str">
        <f>IFERROR(VLOOKUP(CONCATENATE($A107,AO$1),'Исх-увл.отчёт'!$A$2:$F$3000,6,FALSE),"-")</f>
        <v>-</v>
      </c>
      <c r="AP107" s="13"/>
    </row>
    <row r="108" spans="1:44">
      <c r="A108" s="41">
        <f t="shared" si="11"/>
        <v>7</v>
      </c>
      <c r="B108" s="12" t="str">
        <f>IFERROR(VLOOKUP(CONCATENATE($A108,B$1),'Исх-увл.отчёт'!$A$2:$F$3000,6,FALSE),"-")</f>
        <v>-</v>
      </c>
      <c r="C108" s="12" t="str">
        <f>IFERROR(VLOOKUP(CONCATENATE($A108,C$1),'Исх-увл.отчёт'!$A$2:$F$3000,6,FALSE),"-")</f>
        <v>-</v>
      </c>
      <c r="D108" s="12" t="str">
        <f>IFERROR(VLOOKUP(CONCATENATE($A108,D$1),'Исх-увл.отчёт'!$A$2:$F$3000,6,FALSE),"-")</f>
        <v>-</v>
      </c>
      <c r="E108" s="12" t="str">
        <f>IFERROR(VLOOKUP(CONCATENATE($A108,E$1),'Исх-увл.отчёт'!$A$2:$F$3000,6,FALSE),"-")</f>
        <v>ДА</v>
      </c>
      <c r="F108" s="12" t="str">
        <f>IFERROR(VLOOKUP(CONCATENATE($A108,F$1),'Исх-увл.отчёт'!$A$2:$F$3000,6,FALSE),"-")</f>
        <v>ДА</v>
      </c>
      <c r="G108" s="12" t="str">
        <f>IFERROR(VLOOKUP(CONCATENATE($A108,G$1),'Исх-увл.отчёт'!$A$2:$F$3000,6,FALSE),"-")</f>
        <v>-</v>
      </c>
      <c r="H108" s="12" t="str">
        <f>IFERROR(VLOOKUP(CONCATENATE($A108,H$1),'Исх-увл.отчёт'!$A$2:$F$3000,6,FALSE),"-")</f>
        <v>-</v>
      </c>
      <c r="I108" s="12" t="str">
        <f>IFERROR(VLOOKUP(CONCATENATE($A108,I$1),'Исх-увл.отчёт'!$A$2:$F$3000,6,FALSE),"-")</f>
        <v>-</v>
      </c>
      <c r="J108" s="12" t="str">
        <f>IFERROR(VLOOKUP(CONCATENATE($A108,J$1),'Исх-увл.отчёт'!$A$2:$F$3000,6,FALSE),"-")</f>
        <v>-</v>
      </c>
      <c r="K108" s="12" t="str">
        <f>IFERROR(VLOOKUP(CONCATENATE($A108,K$1),'Исх-увл.отчёт'!$A$2:$F$3000,6,FALSE),"-")</f>
        <v>-</v>
      </c>
      <c r="L108" s="12" t="str">
        <f>IFERROR(VLOOKUP(CONCATENATE($A108,L$1),'Исх-увл.отчёт'!$A$2:$F$3000,6,FALSE),"-")</f>
        <v>НЕТ</v>
      </c>
      <c r="M108" s="12" t="str">
        <f>IFERROR(VLOOKUP(CONCATENATE($A108,M$1),'Исх-увл.отчёт'!$A$2:$F$3000,6,FALSE),"-")</f>
        <v>НЕТ</v>
      </c>
      <c r="N108" s="12" t="str">
        <f>IFERROR(VLOOKUP(CONCATENATE($A108,N$1),'Исх-увл.отчёт'!$A$2:$F$3000,6,FALSE),"-")</f>
        <v>-</v>
      </c>
      <c r="O108" s="12" t="str">
        <f>IFERROR(VLOOKUP(CONCATENATE($A108,O$1),'Исх-увл.отчёт'!$A$2:$F$3000,6,FALSE),"-")</f>
        <v>-</v>
      </c>
      <c r="P108" s="12" t="str">
        <f>IFERROR(VLOOKUP(CONCATENATE($A108,P$1),'Исх-увл.отчёт'!$A$2:$F$3000,6,FALSE),"-")</f>
        <v>-</v>
      </c>
      <c r="Q108" s="12" t="str">
        <f>IFERROR(VLOOKUP(CONCATENATE($A108,Q$1),'Исх-увл.отчёт'!$A$2:$F$3000,6,FALSE),"-")</f>
        <v>НЕТ</v>
      </c>
      <c r="R108" s="12" t="str">
        <f>IFERROR(VLOOKUP(CONCATENATE($A108,R$1),'Исх-увл.отчёт'!$A$2:$F$3000,6,FALSE),"-")</f>
        <v>-</v>
      </c>
      <c r="S108" s="12" t="str">
        <f>IFERROR(VLOOKUP(CONCATENATE($A108,S$1),'Исх-увл.отчёт'!$A$2:$F$3000,6,FALSE),"-")</f>
        <v>-</v>
      </c>
      <c r="T108" s="12" t="str">
        <f>IFERROR(VLOOKUP(CONCATENATE($A108,T$1),'Исх-увл.отчёт'!$A$2:$F$3000,6,FALSE),"-")</f>
        <v>-</v>
      </c>
      <c r="U108" s="12" t="str">
        <f>IFERROR(VLOOKUP(CONCATENATE($A108,U$1),'Исх-увл.отчёт'!$A$2:$F$3000,6,FALSE),"-")</f>
        <v>-</v>
      </c>
      <c r="V108" s="12" t="str">
        <f>IFERROR(VLOOKUP(CONCATENATE($A108,V$1),'Исх-увл.отчёт'!$A$2:$F$3000,6,FALSE),"-")</f>
        <v>-</v>
      </c>
      <c r="W108" s="12" t="str">
        <f>IFERROR(VLOOKUP(CONCATENATE($A108,W$1),'Исх-увл.отчёт'!$A$2:$F$3000,6,FALSE),"-")</f>
        <v>-</v>
      </c>
      <c r="X108" s="12" t="str">
        <f>IFERROR(VLOOKUP(CONCATENATE($A108,X$1),'Исх-увл.отчёт'!$A$2:$F$3000,6,FALSE),"-")</f>
        <v>-</v>
      </c>
      <c r="Y108" s="12" t="str">
        <f>IFERROR(VLOOKUP(CONCATENATE($A108,Y$1),'Исх-увл.отчёт'!$A$2:$F$3000,6,FALSE),"-")</f>
        <v>-</v>
      </c>
      <c r="Z108" s="12" t="str">
        <f>IFERROR(VLOOKUP(CONCATENATE($A108,Z$1),'Исх-увл.отчёт'!$A$2:$F$3000,6,FALSE),"-")</f>
        <v>-</v>
      </c>
      <c r="AA108" s="12" t="str">
        <f>IFERROR(VLOOKUP(CONCATENATE($A108,AA$1),'Исх-увл.отчёт'!$A$2:$F$3000,6,FALSE),"-")</f>
        <v>-</v>
      </c>
      <c r="AB108" s="12" t="str">
        <f>IFERROR(VLOOKUP(CONCATENATE($A108,AB$1),'Исх-увл.отчёт'!$A$2:$F$3000,6,FALSE),"-")</f>
        <v>-</v>
      </c>
      <c r="AC108" s="12" t="str">
        <f>IFERROR(VLOOKUP(CONCATENATE($A108,AC$1),'Исх-увл.отчёт'!$A$2:$F$3000,6,FALSE),"-")</f>
        <v>-</v>
      </c>
      <c r="AD108" s="12" t="str">
        <f>IFERROR(VLOOKUP(CONCATENATE($A108,AD$1),'Исх-увл.отчёт'!$A$2:$F$3000,6,FALSE),"-")</f>
        <v>-</v>
      </c>
      <c r="AE108" s="12" t="str">
        <f>IFERROR(VLOOKUP(CONCATENATE($A108,AE$1),'Исх-увл.отчёт'!$A$2:$F$3000,6,FALSE),"-")</f>
        <v>-</v>
      </c>
      <c r="AF108" s="12" t="str">
        <f>IFERROR(VLOOKUP(CONCATENATE($A108,AF$1),'Исх-увл.отчёт'!$A$2:$F$3000,6,FALSE),"-")</f>
        <v>-</v>
      </c>
      <c r="AG108" s="12" t="str">
        <f>IFERROR(VLOOKUP(CONCATENATE($A108,AG$1),'Исх-увл.отчёт'!$A$2:$F$3000,6,FALSE),"-")</f>
        <v>-</v>
      </c>
      <c r="AH108" s="12" t="str">
        <f>IFERROR(VLOOKUP(CONCATENATE($A108,AH$1),'Исх-увл.отчёт'!$A$2:$F$3000,6,FALSE),"-")</f>
        <v>-</v>
      </c>
      <c r="AI108" s="12" t="str">
        <f>IFERROR(VLOOKUP(CONCATENATE($A108,AI$1),'Исх-увл.отчёт'!$A$2:$F$3000,6,FALSE),"-")</f>
        <v>-</v>
      </c>
      <c r="AJ108" s="12" t="str">
        <f>IFERROR(VLOOKUP(CONCATENATE($A108,AJ$1),'Исх-увл.отчёт'!$A$2:$F$3000,6,FALSE),"-")</f>
        <v>-</v>
      </c>
      <c r="AK108" s="12" t="str">
        <f>IFERROR(VLOOKUP(CONCATENATE($A108,AK$1),'Исх-увл.отчёт'!$A$2:$F$3000,6,FALSE),"-")</f>
        <v>НЕТ</v>
      </c>
      <c r="AL108" s="12" t="str">
        <f>IFERROR(VLOOKUP(CONCATENATE($A108,AL$1),'Исх-увл.отчёт'!$A$2:$F$3000,6,FALSE),"-")</f>
        <v>-</v>
      </c>
      <c r="AM108" s="12" t="str">
        <f>IFERROR(VLOOKUP(CONCATENATE($A108,AM$1),'Исх-увл.отчёт'!$A$2:$F$3000,6,FALSE),"-")</f>
        <v>-</v>
      </c>
      <c r="AN108" s="12" t="str">
        <f>IFERROR(VLOOKUP(CONCATENATE($A108,AN$1),'Исх-увл.отчёт'!$A$2:$F$3000,6,FALSE),"-")</f>
        <v>-</v>
      </c>
      <c r="AO108" s="12" t="str">
        <f>IFERROR(VLOOKUP(CONCATENATE($A108,AO$1),'Исх-увл.отчёт'!$A$2:$F$3000,6,FALSE),"-")</f>
        <v>-</v>
      </c>
      <c r="AP108" s="13"/>
    </row>
    <row r="109" spans="1:44">
      <c r="A109" s="41">
        <f t="shared" si="11"/>
        <v>8</v>
      </c>
      <c r="B109" s="12" t="str">
        <f>IFERROR(VLOOKUP(CONCATENATE($A109,B$1),'Исх-увл.отчёт'!$A$2:$F$3000,6,FALSE),"-")</f>
        <v>-</v>
      </c>
      <c r="C109" s="12" t="str">
        <f>IFERROR(VLOOKUP(CONCATENATE($A109,C$1),'Исх-увл.отчёт'!$A$2:$F$3000,6,FALSE),"-")</f>
        <v>-</v>
      </c>
      <c r="D109" s="12" t="str">
        <f>IFERROR(VLOOKUP(CONCATENATE($A109,D$1),'Исх-увл.отчёт'!$A$2:$F$3000,6,FALSE),"-")</f>
        <v>-</v>
      </c>
      <c r="E109" s="12" t="str">
        <f>IFERROR(VLOOKUP(CONCATENATE($A109,E$1),'Исх-увл.отчёт'!$A$2:$F$3000,6,FALSE),"-")</f>
        <v>НЕТ</v>
      </c>
      <c r="F109" s="12" t="str">
        <f>IFERROR(VLOOKUP(CONCATENATE($A109,F$1),'Исх-увл.отчёт'!$A$2:$F$3000,6,FALSE),"-")</f>
        <v>ДА</v>
      </c>
      <c r="G109" s="12" t="str">
        <f>IFERROR(VLOOKUP(CONCATENATE($A109,G$1),'Исх-увл.отчёт'!$A$2:$F$3000,6,FALSE),"-")</f>
        <v>-</v>
      </c>
      <c r="H109" s="12" t="str">
        <f>IFERROR(VLOOKUP(CONCATENATE($A109,H$1),'Исх-увл.отчёт'!$A$2:$F$3000,6,FALSE),"-")</f>
        <v>-</v>
      </c>
      <c r="I109" s="12" t="str">
        <f>IFERROR(VLOOKUP(CONCATENATE($A109,I$1),'Исх-увл.отчёт'!$A$2:$F$3000,6,FALSE),"-")</f>
        <v>-</v>
      </c>
      <c r="J109" s="12" t="str">
        <f>IFERROR(VLOOKUP(CONCATENATE($A109,J$1),'Исх-увл.отчёт'!$A$2:$F$3000,6,FALSE),"-")</f>
        <v>-</v>
      </c>
      <c r="K109" s="12" t="str">
        <f>IFERROR(VLOOKUP(CONCATENATE($A109,K$1),'Исх-увл.отчёт'!$A$2:$F$3000,6,FALSE),"-")</f>
        <v>-</v>
      </c>
      <c r="L109" s="12" t="str">
        <f>IFERROR(VLOOKUP(CONCATENATE($A109,L$1),'Исх-увл.отчёт'!$A$2:$F$3000,6,FALSE),"-")</f>
        <v>-</v>
      </c>
      <c r="M109" s="12" t="str">
        <f>IFERROR(VLOOKUP(CONCATENATE($A109,M$1),'Исх-увл.отчёт'!$A$2:$F$3000,6,FALSE),"-")</f>
        <v>НЕТ</v>
      </c>
      <c r="N109" s="12" t="str">
        <f>IFERROR(VLOOKUP(CONCATENATE($A109,N$1),'Исх-увл.отчёт'!$A$2:$F$3000,6,FALSE),"-")</f>
        <v>-</v>
      </c>
      <c r="O109" s="12" t="str">
        <f>IFERROR(VLOOKUP(CONCATENATE($A109,O$1),'Исх-увл.отчёт'!$A$2:$F$3000,6,FALSE),"-")</f>
        <v>-</v>
      </c>
      <c r="P109" s="12" t="str">
        <f>IFERROR(VLOOKUP(CONCATENATE($A109,P$1),'Исх-увл.отчёт'!$A$2:$F$3000,6,FALSE),"-")</f>
        <v>-</v>
      </c>
      <c r="Q109" s="12" t="str">
        <f>IFERROR(VLOOKUP(CONCATENATE($A109,Q$1),'Исх-увл.отчёт'!$A$2:$F$3000,6,FALSE),"-")</f>
        <v>-</v>
      </c>
      <c r="R109" s="12" t="str">
        <f>IFERROR(VLOOKUP(CONCATENATE($A109,R$1),'Исх-увл.отчёт'!$A$2:$F$3000,6,FALSE),"-")</f>
        <v>-</v>
      </c>
      <c r="S109" s="12" t="str">
        <f>IFERROR(VLOOKUP(CONCATENATE($A109,S$1),'Исх-увл.отчёт'!$A$2:$F$3000,6,FALSE),"-")</f>
        <v>-</v>
      </c>
      <c r="T109" s="12" t="str">
        <f>IFERROR(VLOOKUP(CONCATENATE($A109,T$1),'Исх-увл.отчёт'!$A$2:$F$3000,6,FALSE),"-")</f>
        <v>-</v>
      </c>
      <c r="U109" s="12" t="str">
        <f>IFERROR(VLOOKUP(CONCATENATE($A109,U$1),'Исх-увл.отчёт'!$A$2:$F$3000,6,FALSE),"-")</f>
        <v>-</v>
      </c>
      <c r="V109" s="12" t="str">
        <f>IFERROR(VLOOKUP(CONCATENATE($A109,V$1),'Исх-увл.отчёт'!$A$2:$F$3000,6,FALSE),"-")</f>
        <v>-</v>
      </c>
      <c r="W109" s="12" t="str">
        <f>IFERROR(VLOOKUP(CONCATENATE($A109,W$1),'Исх-увл.отчёт'!$A$2:$F$3000,6,FALSE),"-")</f>
        <v>-</v>
      </c>
      <c r="X109" s="12" t="str">
        <f>IFERROR(VLOOKUP(CONCATENATE($A109,X$1),'Исх-увл.отчёт'!$A$2:$F$3000,6,FALSE),"-")</f>
        <v>-</v>
      </c>
      <c r="Y109" s="12" t="str">
        <f>IFERROR(VLOOKUP(CONCATENATE($A109,Y$1),'Исх-увл.отчёт'!$A$2:$F$3000,6,FALSE),"-")</f>
        <v>-</v>
      </c>
      <c r="Z109" s="12" t="str">
        <f>IFERROR(VLOOKUP(CONCATENATE($A109,Z$1),'Исх-увл.отчёт'!$A$2:$F$3000,6,FALSE),"-")</f>
        <v>-</v>
      </c>
      <c r="AA109" s="12" t="str">
        <f>IFERROR(VLOOKUP(CONCATENATE($A109,AA$1),'Исх-увл.отчёт'!$A$2:$F$3000,6,FALSE),"-")</f>
        <v>-</v>
      </c>
      <c r="AB109" s="12" t="str">
        <f>IFERROR(VLOOKUP(CONCATENATE($A109,AB$1),'Исх-увл.отчёт'!$A$2:$F$3000,6,FALSE),"-")</f>
        <v>-</v>
      </c>
      <c r="AC109" s="12" t="str">
        <f>IFERROR(VLOOKUP(CONCATENATE($A109,AC$1),'Исх-увл.отчёт'!$A$2:$F$3000,6,FALSE),"-")</f>
        <v>-</v>
      </c>
      <c r="AD109" s="12" t="str">
        <f>IFERROR(VLOOKUP(CONCATENATE($A109,AD$1),'Исх-увл.отчёт'!$A$2:$F$3000,6,FALSE),"-")</f>
        <v>-</v>
      </c>
      <c r="AE109" s="12" t="str">
        <f>IFERROR(VLOOKUP(CONCATENATE($A109,AE$1),'Исх-увл.отчёт'!$A$2:$F$3000,6,FALSE),"-")</f>
        <v>-</v>
      </c>
      <c r="AF109" s="12" t="str">
        <f>IFERROR(VLOOKUP(CONCATENATE($A109,AF$1),'Исх-увл.отчёт'!$A$2:$F$3000,6,FALSE),"-")</f>
        <v>-</v>
      </c>
      <c r="AG109" s="12" t="str">
        <f>IFERROR(VLOOKUP(CONCATENATE($A109,AG$1),'Исх-увл.отчёт'!$A$2:$F$3000,6,FALSE),"-")</f>
        <v>-</v>
      </c>
      <c r="AH109" s="12" t="str">
        <f>IFERROR(VLOOKUP(CONCATENATE($A109,AH$1),'Исх-увл.отчёт'!$A$2:$F$3000,6,FALSE),"-")</f>
        <v>-</v>
      </c>
      <c r="AI109" s="12" t="str">
        <f>IFERROR(VLOOKUP(CONCATENATE($A109,AI$1),'Исх-увл.отчёт'!$A$2:$F$3000,6,FALSE),"-")</f>
        <v>-</v>
      </c>
      <c r="AJ109" s="12" t="str">
        <f>IFERROR(VLOOKUP(CONCATENATE($A109,AJ$1),'Исх-увл.отчёт'!$A$2:$F$3000,6,FALSE),"-")</f>
        <v>-</v>
      </c>
      <c r="AK109" s="12" t="str">
        <f>IFERROR(VLOOKUP(CONCATENATE($A109,AK$1),'Исх-увл.отчёт'!$A$2:$F$3000,6,FALSE),"-")</f>
        <v>НЕТ</v>
      </c>
      <c r="AL109" s="12" t="str">
        <f>IFERROR(VLOOKUP(CONCATENATE($A109,AL$1),'Исх-увл.отчёт'!$A$2:$F$3000,6,FALSE),"-")</f>
        <v>-</v>
      </c>
      <c r="AM109" s="12" t="str">
        <f>IFERROR(VLOOKUP(CONCATENATE($A109,AM$1),'Исх-увл.отчёт'!$A$2:$F$3000,6,FALSE),"-")</f>
        <v>-</v>
      </c>
      <c r="AN109" s="12" t="str">
        <f>IFERROR(VLOOKUP(CONCATENATE($A109,AN$1),'Исх-увл.отчёт'!$A$2:$F$3000,6,FALSE),"-")</f>
        <v>-</v>
      </c>
      <c r="AO109" s="12" t="str">
        <f>IFERROR(VLOOKUP(CONCATENATE($A109,AO$1),'Исх-увл.отчёт'!$A$2:$F$3000,6,FALSE),"-")</f>
        <v>-</v>
      </c>
      <c r="AP109" s="13"/>
    </row>
    <row r="110" spans="1:44">
      <c r="A110" s="41">
        <f t="shared" si="11"/>
        <v>9</v>
      </c>
      <c r="B110" s="12" t="str">
        <f>IFERROR(VLOOKUP(CONCATENATE($A110,B$1),'Исх-увл.отчёт'!$A$2:$F$3000,6,FALSE),"-")</f>
        <v>-</v>
      </c>
      <c r="C110" s="12" t="str">
        <f>IFERROR(VLOOKUP(CONCATENATE($A110,C$1),'Исх-увл.отчёт'!$A$2:$F$3000,6,FALSE),"-")</f>
        <v>-</v>
      </c>
      <c r="D110" s="12" t="str">
        <f>IFERROR(VLOOKUP(CONCATENATE($A110,D$1),'Исх-увл.отчёт'!$A$2:$F$3000,6,FALSE),"-")</f>
        <v>-</v>
      </c>
      <c r="E110" s="12" t="str">
        <f>IFERROR(VLOOKUP(CONCATENATE($A110,E$1),'Исх-увл.отчёт'!$A$2:$F$3000,6,FALSE),"-")</f>
        <v>ДА</v>
      </c>
      <c r="F110" s="12" t="str">
        <f>IFERROR(VLOOKUP(CONCATENATE($A110,F$1),'Исх-увл.отчёт'!$A$2:$F$3000,6,FALSE),"-")</f>
        <v>ДА</v>
      </c>
      <c r="G110" s="12" t="str">
        <f>IFERROR(VLOOKUP(CONCATENATE($A110,G$1),'Исх-увл.отчёт'!$A$2:$F$3000,6,FALSE),"-")</f>
        <v>-</v>
      </c>
      <c r="H110" s="12" t="str">
        <f>IFERROR(VLOOKUP(CONCATENATE($A110,H$1),'Исх-увл.отчёт'!$A$2:$F$3000,6,FALSE),"-")</f>
        <v>-</v>
      </c>
      <c r="I110" s="12" t="str">
        <f>IFERROR(VLOOKUP(CONCATENATE($A110,I$1),'Исх-увл.отчёт'!$A$2:$F$3000,6,FALSE),"-")</f>
        <v>-</v>
      </c>
      <c r="J110" s="12" t="str">
        <f>IFERROR(VLOOKUP(CONCATENATE($A110,J$1),'Исх-увл.отчёт'!$A$2:$F$3000,6,FALSE),"-")</f>
        <v>-</v>
      </c>
      <c r="K110" s="12" t="str">
        <f>IFERROR(VLOOKUP(CONCATENATE($A110,K$1),'Исх-увл.отчёт'!$A$2:$F$3000,6,FALSE),"-")</f>
        <v>-</v>
      </c>
      <c r="L110" s="12" t="str">
        <f>IFERROR(VLOOKUP(CONCATENATE($A110,L$1),'Исх-увл.отчёт'!$A$2:$F$3000,6,FALSE),"-")</f>
        <v>НЕТ</v>
      </c>
      <c r="M110" s="12" t="str">
        <f>IFERROR(VLOOKUP(CONCATENATE($A110,M$1),'Исх-увл.отчёт'!$A$2:$F$3000,6,FALSE),"-")</f>
        <v>ДА</v>
      </c>
      <c r="N110" s="12" t="str">
        <f>IFERROR(VLOOKUP(CONCATENATE($A110,N$1),'Исх-увл.отчёт'!$A$2:$F$3000,6,FALSE),"-")</f>
        <v>-</v>
      </c>
      <c r="O110" s="12" t="str">
        <f>IFERROR(VLOOKUP(CONCATENATE($A110,O$1),'Исх-увл.отчёт'!$A$2:$F$3000,6,FALSE),"-")</f>
        <v>-</v>
      </c>
      <c r="P110" s="12" t="str">
        <f>IFERROR(VLOOKUP(CONCATENATE($A110,P$1),'Исх-увл.отчёт'!$A$2:$F$3000,6,FALSE),"-")</f>
        <v>-</v>
      </c>
      <c r="Q110" s="12" t="str">
        <f>IFERROR(VLOOKUP(CONCATENATE($A110,Q$1),'Исх-увл.отчёт'!$A$2:$F$3000,6,FALSE),"-")</f>
        <v>-</v>
      </c>
      <c r="R110" s="12" t="str">
        <f>IFERROR(VLOOKUP(CONCATENATE($A110,R$1),'Исх-увл.отчёт'!$A$2:$F$3000,6,FALSE),"-")</f>
        <v>-</v>
      </c>
      <c r="S110" s="12" t="str">
        <f>IFERROR(VLOOKUP(CONCATENATE($A110,S$1),'Исх-увл.отчёт'!$A$2:$F$3000,6,FALSE),"-")</f>
        <v>-</v>
      </c>
      <c r="T110" s="12" t="str">
        <f>IFERROR(VLOOKUP(CONCATENATE($A110,T$1),'Исх-увл.отчёт'!$A$2:$F$3000,6,FALSE),"-")</f>
        <v>-</v>
      </c>
      <c r="U110" s="12" t="str">
        <f>IFERROR(VLOOKUP(CONCATENATE($A110,U$1),'Исх-увл.отчёт'!$A$2:$F$3000,6,FALSE),"-")</f>
        <v>-</v>
      </c>
      <c r="V110" s="12" t="str">
        <f>IFERROR(VLOOKUP(CONCATENATE($A110,V$1),'Исх-увл.отчёт'!$A$2:$F$3000,6,FALSE),"-")</f>
        <v>-</v>
      </c>
      <c r="W110" s="12" t="str">
        <f>IFERROR(VLOOKUP(CONCATENATE($A110,W$1),'Исх-увл.отчёт'!$A$2:$F$3000,6,FALSE),"-")</f>
        <v>-</v>
      </c>
      <c r="X110" s="12" t="str">
        <f>IFERROR(VLOOKUP(CONCATENATE($A110,X$1),'Исх-увл.отчёт'!$A$2:$F$3000,6,FALSE),"-")</f>
        <v>-</v>
      </c>
      <c r="Y110" s="12" t="str">
        <f>IFERROR(VLOOKUP(CONCATENATE($A110,Y$1),'Исх-увл.отчёт'!$A$2:$F$3000,6,FALSE),"-")</f>
        <v>-</v>
      </c>
      <c r="Z110" s="12" t="str">
        <f>IFERROR(VLOOKUP(CONCATENATE($A110,Z$1),'Исх-увл.отчёт'!$A$2:$F$3000,6,FALSE),"-")</f>
        <v>-</v>
      </c>
      <c r="AA110" s="12" t="str">
        <f>IFERROR(VLOOKUP(CONCATENATE($A110,AA$1),'Исх-увл.отчёт'!$A$2:$F$3000,6,FALSE),"-")</f>
        <v>-</v>
      </c>
      <c r="AB110" s="12" t="str">
        <f>IFERROR(VLOOKUP(CONCATENATE($A110,AB$1),'Исх-увл.отчёт'!$A$2:$F$3000,6,FALSE),"-")</f>
        <v>-</v>
      </c>
      <c r="AC110" s="12" t="str">
        <f>IFERROR(VLOOKUP(CONCATENATE($A110,AC$1),'Исх-увл.отчёт'!$A$2:$F$3000,6,FALSE),"-")</f>
        <v>-</v>
      </c>
      <c r="AD110" s="12" t="str">
        <f>IFERROR(VLOOKUP(CONCATENATE($A110,AD$1),'Исх-увл.отчёт'!$A$2:$F$3000,6,FALSE),"-")</f>
        <v>-</v>
      </c>
      <c r="AE110" s="12" t="str">
        <f>IFERROR(VLOOKUP(CONCATENATE($A110,AE$1),'Исх-увл.отчёт'!$A$2:$F$3000,6,FALSE),"-")</f>
        <v>-</v>
      </c>
      <c r="AF110" s="12" t="str">
        <f>IFERROR(VLOOKUP(CONCATENATE($A110,AF$1),'Исх-увл.отчёт'!$A$2:$F$3000,6,FALSE),"-")</f>
        <v>-</v>
      </c>
      <c r="AG110" s="12" t="str">
        <f>IFERROR(VLOOKUP(CONCATENATE($A110,AG$1),'Исх-увл.отчёт'!$A$2:$F$3000,6,FALSE),"-")</f>
        <v>-</v>
      </c>
      <c r="AH110" s="12" t="str">
        <f>IFERROR(VLOOKUP(CONCATENATE($A110,AH$1),'Исх-увл.отчёт'!$A$2:$F$3000,6,FALSE),"-")</f>
        <v>-</v>
      </c>
      <c r="AI110" s="12" t="str">
        <f>IFERROR(VLOOKUP(CONCATENATE($A110,AI$1),'Исх-увл.отчёт'!$A$2:$F$3000,6,FALSE),"-")</f>
        <v>-</v>
      </c>
      <c r="AJ110" s="12" t="str">
        <f>IFERROR(VLOOKUP(CONCATENATE($A110,AJ$1),'Исх-увл.отчёт'!$A$2:$F$3000,6,FALSE),"-")</f>
        <v>-</v>
      </c>
      <c r="AK110" s="12" t="str">
        <f>IFERROR(VLOOKUP(CONCATENATE($A110,AK$1),'Исх-увл.отчёт'!$A$2:$F$3000,6,FALSE),"-")</f>
        <v>НЕТ</v>
      </c>
      <c r="AL110" s="12" t="str">
        <f>IFERROR(VLOOKUP(CONCATENATE($A110,AL$1),'Исх-увл.отчёт'!$A$2:$F$3000,6,FALSE),"-")</f>
        <v>-</v>
      </c>
      <c r="AM110" s="12" t="str">
        <f>IFERROR(VLOOKUP(CONCATENATE($A110,AM$1),'Исх-увл.отчёт'!$A$2:$F$3000,6,FALSE),"-")</f>
        <v>-</v>
      </c>
      <c r="AN110" s="12" t="str">
        <f>IFERROR(VLOOKUP(CONCATENATE($A110,AN$1),'Исх-увл.отчёт'!$A$2:$F$3000,6,FALSE),"-")</f>
        <v>-</v>
      </c>
      <c r="AO110" s="12" t="str">
        <f>IFERROR(VLOOKUP(CONCATENATE($A110,AO$1),'Исх-увл.отчёт'!$A$2:$F$3000,6,FALSE),"-")</f>
        <v>-</v>
      </c>
      <c r="AP110" s="13"/>
    </row>
    <row r="111" spans="1:44">
      <c r="A111" s="41">
        <f t="shared" si="11"/>
        <v>10</v>
      </c>
      <c r="B111" s="12" t="str">
        <f>IFERROR(VLOOKUP(CONCATENATE($A111,B$1),'Исх-увл.отчёт'!$A$2:$F$3000,6,FALSE),"-")</f>
        <v>-</v>
      </c>
      <c r="C111" s="12" t="str">
        <f>IFERROR(VLOOKUP(CONCATENATE($A111,C$1),'Исх-увл.отчёт'!$A$2:$F$3000,6,FALSE),"-")</f>
        <v>-</v>
      </c>
      <c r="D111" s="12" t="str">
        <f>IFERROR(VLOOKUP(CONCATENATE($A111,D$1),'Исх-увл.отчёт'!$A$2:$F$3000,6,FALSE),"-")</f>
        <v>-</v>
      </c>
      <c r="E111" s="12" t="str">
        <f>IFERROR(VLOOKUP(CONCATENATE($A111,E$1),'Исх-увл.отчёт'!$A$2:$F$3000,6,FALSE),"-")</f>
        <v>ДА</v>
      </c>
      <c r="F111" s="12" t="str">
        <f>IFERROR(VLOOKUP(CONCATENATE($A111,F$1),'Исх-увл.отчёт'!$A$2:$F$3000,6,FALSE),"-")</f>
        <v>ДА</v>
      </c>
      <c r="G111" s="12" t="str">
        <f>IFERROR(VLOOKUP(CONCATENATE($A111,G$1),'Исх-увл.отчёт'!$A$2:$F$3000,6,FALSE),"-")</f>
        <v>-</v>
      </c>
      <c r="H111" s="12" t="str">
        <f>IFERROR(VLOOKUP(CONCATENATE($A111,H$1),'Исх-увл.отчёт'!$A$2:$F$3000,6,FALSE),"-")</f>
        <v>-</v>
      </c>
      <c r="I111" s="12" t="str">
        <f>IFERROR(VLOOKUP(CONCATENATE($A111,I$1),'Исх-увл.отчёт'!$A$2:$F$3000,6,FALSE),"-")</f>
        <v>-</v>
      </c>
      <c r="J111" s="12" t="str">
        <f>IFERROR(VLOOKUP(CONCATENATE($A111,J$1),'Исх-увл.отчёт'!$A$2:$F$3000,6,FALSE),"-")</f>
        <v>-</v>
      </c>
      <c r="K111" s="12" t="str">
        <f>IFERROR(VLOOKUP(CONCATENATE($A111,K$1),'Исх-увл.отчёт'!$A$2:$F$3000,6,FALSE),"-")</f>
        <v>-</v>
      </c>
      <c r="L111" s="12" t="str">
        <f>IFERROR(VLOOKUP(CONCATENATE($A111,L$1),'Исх-увл.отчёт'!$A$2:$F$3000,6,FALSE),"-")</f>
        <v>ДА</v>
      </c>
      <c r="M111" s="12" t="str">
        <f>IFERROR(VLOOKUP(CONCATENATE($A111,M$1),'Исх-увл.отчёт'!$A$2:$F$3000,6,FALSE),"-")</f>
        <v>НЕТ</v>
      </c>
      <c r="N111" s="12" t="str">
        <f>IFERROR(VLOOKUP(CONCATENATE($A111,N$1),'Исх-увл.отчёт'!$A$2:$F$3000,6,FALSE),"-")</f>
        <v>-</v>
      </c>
      <c r="O111" s="12" t="str">
        <f>IFERROR(VLOOKUP(CONCATENATE($A111,O$1),'Исх-увл.отчёт'!$A$2:$F$3000,6,FALSE),"-")</f>
        <v>-</v>
      </c>
      <c r="P111" s="12" t="str">
        <f>IFERROR(VLOOKUP(CONCATENATE($A111,P$1),'Исх-увл.отчёт'!$A$2:$F$3000,6,FALSE),"-")</f>
        <v>-</v>
      </c>
      <c r="Q111" s="12" t="str">
        <f>IFERROR(VLOOKUP(CONCATENATE($A111,Q$1),'Исх-увл.отчёт'!$A$2:$F$3000,6,FALSE),"-")</f>
        <v>НЕТ</v>
      </c>
      <c r="R111" s="12" t="str">
        <f>IFERROR(VLOOKUP(CONCATENATE($A111,R$1),'Исх-увл.отчёт'!$A$2:$F$3000,6,FALSE),"-")</f>
        <v>-</v>
      </c>
      <c r="S111" s="12" t="str">
        <f>IFERROR(VLOOKUP(CONCATENATE($A111,S$1),'Исх-увл.отчёт'!$A$2:$F$3000,6,FALSE),"-")</f>
        <v>-</v>
      </c>
      <c r="T111" s="12" t="str">
        <f>IFERROR(VLOOKUP(CONCATENATE($A111,T$1),'Исх-увл.отчёт'!$A$2:$F$3000,6,FALSE),"-")</f>
        <v>-</v>
      </c>
      <c r="U111" s="12" t="str">
        <f>IFERROR(VLOOKUP(CONCATENATE($A111,U$1),'Исх-увл.отчёт'!$A$2:$F$3000,6,FALSE),"-")</f>
        <v>-</v>
      </c>
      <c r="V111" s="12" t="str">
        <f>IFERROR(VLOOKUP(CONCATENATE($A111,V$1),'Исх-увл.отчёт'!$A$2:$F$3000,6,FALSE),"-")</f>
        <v>-</v>
      </c>
      <c r="W111" s="12" t="str">
        <f>IFERROR(VLOOKUP(CONCATENATE($A111,W$1),'Исх-увл.отчёт'!$A$2:$F$3000,6,FALSE),"-")</f>
        <v>-</v>
      </c>
      <c r="X111" s="12" t="str">
        <f>IFERROR(VLOOKUP(CONCATENATE($A111,X$1),'Исх-увл.отчёт'!$A$2:$F$3000,6,FALSE),"-")</f>
        <v>-</v>
      </c>
      <c r="Y111" s="12" t="str">
        <f>IFERROR(VLOOKUP(CONCATENATE($A111,Y$1),'Исх-увл.отчёт'!$A$2:$F$3000,6,FALSE),"-")</f>
        <v>-</v>
      </c>
      <c r="Z111" s="12" t="str">
        <f>IFERROR(VLOOKUP(CONCATENATE($A111,Z$1),'Исх-увл.отчёт'!$A$2:$F$3000,6,FALSE),"-")</f>
        <v>-</v>
      </c>
      <c r="AA111" s="12" t="str">
        <f>IFERROR(VLOOKUP(CONCATENATE($A111,AA$1),'Исх-увл.отчёт'!$A$2:$F$3000,6,FALSE),"-")</f>
        <v>-</v>
      </c>
      <c r="AB111" s="12" t="str">
        <f>IFERROR(VLOOKUP(CONCATENATE($A111,AB$1),'Исх-увл.отчёт'!$A$2:$F$3000,6,FALSE),"-")</f>
        <v>-</v>
      </c>
      <c r="AC111" s="12" t="str">
        <f>IFERROR(VLOOKUP(CONCATENATE($A111,AC$1),'Исх-увл.отчёт'!$A$2:$F$3000,6,FALSE),"-")</f>
        <v>-</v>
      </c>
      <c r="AD111" s="12" t="str">
        <f>IFERROR(VLOOKUP(CONCATENATE($A111,AD$1),'Исх-увл.отчёт'!$A$2:$F$3000,6,FALSE),"-")</f>
        <v>-</v>
      </c>
      <c r="AE111" s="12" t="str">
        <f>IFERROR(VLOOKUP(CONCATENATE($A111,AE$1),'Исх-увл.отчёт'!$A$2:$F$3000,6,FALSE),"-")</f>
        <v>-</v>
      </c>
      <c r="AF111" s="12" t="str">
        <f>IFERROR(VLOOKUP(CONCATENATE($A111,AF$1),'Исх-увл.отчёт'!$A$2:$F$3000,6,FALSE),"-")</f>
        <v>-</v>
      </c>
      <c r="AG111" s="12" t="str">
        <f>IFERROR(VLOOKUP(CONCATENATE($A111,AG$1),'Исх-увл.отчёт'!$A$2:$F$3000,6,FALSE),"-")</f>
        <v>-</v>
      </c>
      <c r="AH111" s="12" t="str">
        <f>IFERROR(VLOOKUP(CONCATENATE($A111,AH$1),'Исх-увл.отчёт'!$A$2:$F$3000,6,FALSE),"-")</f>
        <v>-</v>
      </c>
      <c r="AI111" s="12" t="str">
        <f>IFERROR(VLOOKUP(CONCATENATE($A111,AI$1),'Исх-увл.отчёт'!$A$2:$F$3000,6,FALSE),"-")</f>
        <v>-</v>
      </c>
      <c r="AJ111" s="12" t="str">
        <f>IFERROR(VLOOKUP(CONCATENATE($A111,AJ$1),'Исх-увл.отчёт'!$A$2:$F$3000,6,FALSE),"-")</f>
        <v>-</v>
      </c>
      <c r="AK111" s="12" t="str">
        <f>IFERROR(VLOOKUP(CONCATENATE($A111,AK$1),'Исх-увл.отчёт'!$A$2:$F$3000,6,FALSE),"-")</f>
        <v>НЕТ</v>
      </c>
      <c r="AL111" s="12" t="str">
        <f>IFERROR(VLOOKUP(CONCATENATE($A111,AL$1),'Исх-увл.отчёт'!$A$2:$F$3000,6,FALSE),"-")</f>
        <v>-</v>
      </c>
      <c r="AM111" s="12" t="str">
        <f>IFERROR(VLOOKUP(CONCATENATE($A111,AM$1),'Исх-увл.отчёт'!$A$2:$F$3000,6,FALSE),"-")</f>
        <v>-</v>
      </c>
      <c r="AN111" s="12" t="str">
        <f>IFERROR(VLOOKUP(CONCATENATE($A111,AN$1),'Исх-увл.отчёт'!$A$2:$F$3000,6,FALSE),"-")</f>
        <v>-</v>
      </c>
      <c r="AO111" s="12" t="str">
        <f>IFERROR(VLOOKUP(CONCATENATE($A111,AO$1),'Исх-увл.отчёт'!$A$2:$F$3000,6,FALSE),"-")</f>
        <v>-</v>
      </c>
      <c r="AP111" s="13"/>
    </row>
    <row r="112" spans="1:44">
      <c r="A112" s="41">
        <f t="shared" si="11"/>
        <v>11</v>
      </c>
      <c r="B112" s="12" t="str">
        <f>IFERROR(VLOOKUP(CONCATENATE($A112,B$1),'Исх-увл.отчёт'!$A$2:$F$3000,6,FALSE),"-")</f>
        <v>-</v>
      </c>
      <c r="C112" s="12" t="str">
        <f>IFERROR(VLOOKUP(CONCATENATE($A112,C$1),'Исх-увл.отчёт'!$A$2:$F$3000,6,FALSE),"-")</f>
        <v>-</v>
      </c>
      <c r="D112" s="12" t="str">
        <f>IFERROR(VLOOKUP(CONCATENATE($A112,D$1),'Исх-увл.отчёт'!$A$2:$F$3000,6,FALSE),"-")</f>
        <v>-</v>
      </c>
      <c r="E112" s="12" t="str">
        <f>IFERROR(VLOOKUP(CONCATENATE($A112,E$1),'Исх-увл.отчёт'!$A$2:$F$3000,6,FALSE),"-")</f>
        <v>-</v>
      </c>
      <c r="F112" s="12" t="str">
        <f>IFERROR(VLOOKUP(CONCATENATE($A112,F$1),'Исх-увл.отчёт'!$A$2:$F$3000,6,FALSE),"-")</f>
        <v>-</v>
      </c>
      <c r="G112" s="12" t="str">
        <f>IFERROR(VLOOKUP(CONCATENATE($A112,G$1),'Исх-увл.отчёт'!$A$2:$F$3000,6,FALSE),"-")</f>
        <v>-</v>
      </c>
      <c r="H112" s="12" t="str">
        <f>IFERROR(VLOOKUP(CONCATENATE($A112,H$1),'Исх-увл.отчёт'!$A$2:$F$3000,6,FALSE),"-")</f>
        <v>-</v>
      </c>
      <c r="I112" s="12" t="str">
        <f>IFERROR(VLOOKUP(CONCATENATE($A112,I$1),'Исх-увл.отчёт'!$A$2:$F$3000,6,FALSE),"-")</f>
        <v>-</v>
      </c>
      <c r="J112" s="12" t="str">
        <f>IFERROR(VLOOKUP(CONCATENATE($A112,J$1),'Исх-увл.отчёт'!$A$2:$F$3000,6,FALSE),"-")</f>
        <v>-</v>
      </c>
      <c r="K112" s="12" t="str">
        <f>IFERROR(VLOOKUP(CONCATENATE($A112,K$1),'Исх-увл.отчёт'!$A$2:$F$3000,6,FALSE),"-")</f>
        <v>-</v>
      </c>
      <c r="L112" s="12" t="str">
        <f>IFERROR(VLOOKUP(CONCATENATE($A112,L$1),'Исх-увл.отчёт'!$A$2:$F$3000,6,FALSE),"-")</f>
        <v>НЕТ</v>
      </c>
      <c r="M112" s="12" t="str">
        <f>IFERROR(VLOOKUP(CONCATENATE($A112,M$1),'Исх-увл.отчёт'!$A$2:$F$3000,6,FALSE),"-")</f>
        <v>НЕТ</v>
      </c>
      <c r="N112" s="12" t="str">
        <f>IFERROR(VLOOKUP(CONCATENATE($A112,N$1),'Исх-увл.отчёт'!$A$2:$F$3000,6,FALSE),"-")</f>
        <v>-</v>
      </c>
      <c r="O112" s="12" t="str">
        <f>IFERROR(VLOOKUP(CONCATENATE($A112,O$1),'Исх-увл.отчёт'!$A$2:$F$3000,6,FALSE),"-")</f>
        <v>-</v>
      </c>
      <c r="P112" s="12" t="str">
        <f>IFERROR(VLOOKUP(CONCATENATE($A112,P$1),'Исх-увл.отчёт'!$A$2:$F$3000,6,FALSE),"-")</f>
        <v>НЕТ</v>
      </c>
      <c r="Q112" s="12" t="str">
        <f>IFERROR(VLOOKUP(CONCATENATE($A112,Q$1),'Исх-увл.отчёт'!$A$2:$F$3000,6,FALSE),"-")</f>
        <v>-</v>
      </c>
      <c r="R112" s="12" t="str">
        <f>IFERROR(VLOOKUP(CONCATENATE($A112,R$1),'Исх-увл.отчёт'!$A$2:$F$3000,6,FALSE),"-")</f>
        <v>-</v>
      </c>
      <c r="S112" s="12" t="str">
        <f>IFERROR(VLOOKUP(CONCATENATE($A112,S$1),'Исх-увл.отчёт'!$A$2:$F$3000,6,FALSE),"-")</f>
        <v>-</v>
      </c>
      <c r="T112" s="12" t="str">
        <f>IFERROR(VLOOKUP(CONCATENATE($A112,T$1),'Исх-увл.отчёт'!$A$2:$F$3000,6,FALSE),"-")</f>
        <v>-</v>
      </c>
      <c r="U112" s="12" t="str">
        <f>IFERROR(VLOOKUP(CONCATENATE($A112,U$1),'Исх-увл.отчёт'!$A$2:$F$3000,6,FALSE),"-")</f>
        <v>-</v>
      </c>
      <c r="V112" s="12" t="str">
        <f>IFERROR(VLOOKUP(CONCATENATE($A112,V$1),'Исх-увл.отчёт'!$A$2:$F$3000,6,FALSE),"-")</f>
        <v>-</v>
      </c>
      <c r="W112" s="12" t="str">
        <f>IFERROR(VLOOKUP(CONCATENATE($A112,W$1),'Исх-увл.отчёт'!$A$2:$F$3000,6,FALSE),"-")</f>
        <v>-</v>
      </c>
      <c r="X112" s="12" t="str">
        <f>IFERROR(VLOOKUP(CONCATENATE($A112,X$1),'Исх-увл.отчёт'!$A$2:$F$3000,6,FALSE),"-")</f>
        <v>-</v>
      </c>
      <c r="Y112" s="12" t="str">
        <f>IFERROR(VLOOKUP(CONCATENATE($A112,Y$1),'Исх-увл.отчёт'!$A$2:$F$3000,6,FALSE),"-")</f>
        <v>-</v>
      </c>
      <c r="Z112" s="12" t="str">
        <f>IFERROR(VLOOKUP(CONCATENATE($A112,Z$1),'Исх-увл.отчёт'!$A$2:$F$3000,6,FALSE),"-")</f>
        <v>-</v>
      </c>
      <c r="AA112" s="12" t="str">
        <f>IFERROR(VLOOKUP(CONCATENATE($A112,AA$1),'Исх-увл.отчёт'!$A$2:$F$3000,6,FALSE),"-")</f>
        <v>-</v>
      </c>
      <c r="AB112" s="12" t="str">
        <f>IFERROR(VLOOKUP(CONCATENATE($A112,AB$1),'Исх-увл.отчёт'!$A$2:$F$3000,6,FALSE),"-")</f>
        <v>-</v>
      </c>
      <c r="AC112" s="12" t="str">
        <f>IFERROR(VLOOKUP(CONCATENATE($A112,AC$1),'Исх-увл.отчёт'!$A$2:$F$3000,6,FALSE),"-")</f>
        <v>-</v>
      </c>
      <c r="AD112" s="12" t="str">
        <f>IFERROR(VLOOKUP(CONCATENATE($A112,AD$1),'Исх-увл.отчёт'!$A$2:$F$3000,6,FALSE),"-")</f>
        <v>-</v>
      </c>
      <c r="AE112" s="12" t="str">
        <f>IFERROR(VLOOKUP(CONCATENATE($A112,AE$1),'Исх-увл.отчёт'!$A$2:$F$3000,6,FALSE),"-")</f>
        <v>-</v>
      </c>
      <c r="AF112" s="12" t="str">
        <f>IFERROR(VLOOKUP(CONCATENATE($A112,AF$1),'Исх-увл.отчёт'!$A$2:$F$3000,6,FALSE),"-")</f>
        <v>-</v>
      </c>
      <c r="AG112" s="12" t="str">
        <f>IFERROR(VLOOKUP(CONCATENATE($A112,AG$1),'Исх-увл.отчёт'!$A$2:$F$3000,6,FALSE),"-")</f>
        <v>-</v>
      </c>
      <c r="AH112" s="12" t="str">
        <f>IFERROR(VLOOKUP(CONCATENATE($A112,AH$1),'Исх-увл.отчёт'!$A$2:$F$3000,6,FALSE),"-")</f>
        <v>-</v>
      </c>
      <c r="AI112" s="12" t="str">
        <f>IFERROR(VLOOKUP(CONCATENATE($A112,AI$1),'Исх-увл.отчёт'!$A$2:$F$3000,6,FALSE),"-")</f>
        <v>-</v>
      </c>
      <c r="AJ112" s="12" t="str">
        <f>IFERROR(VLOOKUP(CONCATENATE($A112,AJ$1),'Исх-увл.отчёт'!$A$2:$F$3000,6,FALSE),"-")</f>
        <v>-</v>
      </c>
      <c r="AK112" s="12" t="str">
        <f>IFERROR(VLOOKUP(CONCATENATE($A112,AK$1),'Исх-увл.отчёт'!$A$2:$F$3000,6,FALSE),"-")</f>
        <v>ДА</v>
      </c>
      <c r="AL112" s="12" t="str">
        <f>IFERROR(VLOOKUP(CONCATENATE($A112,AL$1),'Исх-увл.отчёт'!$A$2:$F$3000,6,FALSE),"-")</f>
        <v>-</v>
      </c>
      <c r="AM112" s="12" t="str">
        <f>IFERROR(VLOOKUP(CONCATENATE($A112,AM$1),'Исх-увл.отчёт'!$A$2:$F$3000,6,FALSE),"-")</f>
        <v>-</v>
      </c>
      <c r="AN112" s="12" t="str">
        <f>IFERROR(VLOOKUP(CONCATENATE($A112,AN$1),'Исх-увл.отчёт'!$A$2:$F$3000,6,FALSE),"-")</f>
        <v>-</v>
      </c>
      <c r="AO112" s="12" t="str">
        <f>IFERROR(VLOOKUP(CONCATENATE($A112,AO$1),'Исх-увл.отчёт'!$A$2:$F$3000,6,FALSE),"-")</f>
        <v>-</v>
      </c>
      <c r="AP112" s="13"/>
    </row>
    <row r="113" spans="1:42">
      <c r="A113" s="41">
        <f t="shared" si="11"/>
        <v>12</v>
      </c>
      <c r="B113" s="12" t="str">
        <f>IFERROR(VLOOKUP(CONCATENATE($A113,B$1),'Исх-увл.отчёт'!$A$2:$F$3000,6,FALSE),"-")</f>
        <v>-</v>
      </c>
      <c r="C113" s="12" t="str">
        <f>IFERROR(VLOOKUP(CONCATENATE($A113,C$1),'Исх-увл.отчёт'!$A$2:$F$3000,6,FALSE),"-")</f>
        <v>-</v>
      </c>
      <c r="D113" s="12" t="str">
        <f>IFERROR(VLOOKUP(CONCATENATE($A113,D$1),'Исх-увл.отчёт'!$A$2:$F$3000,6,FALSE),"-")</f>
        <v>-</v>
      </c>
      <c r="E113" s="12" t="str">
        <f>IFERROR(VLOOKUP(CONCATENATE($A113,E$1),'Исх-увл.отчёт'!$A$2:$F$3000,6,FALSE),"-")</f>
        <v>-</v>
      </c>
      <c r="F113" s="12" t="str">
        <f>IFERROR(VLOOKUP(CONCATENATE($A113,F$1),'Исх-увл.отчёт'!$A$2:$F$3000,6,FALSE),"-")</f>
        <v>ДА</v>
      </c>
      <c r="G113" s="12" t="str">
        <f>IFERROR(VLOOKUP(CONCATENATE($A113,G$1),'Исх-увл.отчёт'!$A$2:$F$3000,6,FALSE),"-")</f>
        <v>-</v>
      </c>
      <c r="H113" s="12" t="str">
        <f>IFERROR(VLOOKUP(CONCATENATE($A113,H$1),'Исх-увл.отчёт'!$A$2:$F$3000,6,FALSE),"-")</f>
        <v>-</v>
      </c>
      <c r="I113" s="12" t="str">
        <f>IFERROR(VLOOKUP(CONCATENATE($A113,I$1),'Исх-увл.отчёт'!$A$2:$F$3000,6,FALSE),"-")</f>
        <v>-</v>
      </c>
      <c r="J113" s="12" t="str">
        <f>IFERROR(VLOOKUP(CONCATENATE($A113,J$1),'Исх-увл.отчёт'!$A$2:$F$3000,6,FALSE),"-")</f>
        <v>-</v>
      </c>
      <c r="K113" s="12" t="str">
        <f>IFERROR(VLOOKUP(CONCATENATE($A113,K$1),'Исх-увл.отчёт'!$A$2:$F$3000,6,FALSE),"-")</f>
        <v>-</v>
      </c>
      <c r="L113" s="12" t="str">
        <f>IFERROR(VLOOKUP(CONCATENATE($A113,L$1),'Исх-увл.отчёт'!$A$2:$F$3000,6,FALSE),"-")</f>
        <v>НЕТ</v>
      </c>
      <c r="M113" s="12" t="str">
        <f>IFERROR(VLOOKUP(CONCATENATE($A113,M$1),'Исх-увл.отчёт'!$A$2:$F$3000,6,FALSE),"-")</f>
        <v>-</v>
      </c>
      <c r="N113" s="12" t="str">
        <f>IFERROR(VLOOKUP(CONCATENATE($A113,N$1),'Исх-увл.отчёт'!$A$2:$F$3000,6,FALSE),"-")</f>
        <v>-</v>
      </c>
      <c r="O113" s="12" t="str">
        <f>IFERROR(VLOOKUP(CONCATENATE($A113,O$1),'Исх-увл.отчёт'!$A$2:$F$3000,6,FALSE),"-")</f>
        <v>-</v>
      </c>
      <c r="P113" s="12" t="str">
        <f>IFERROR(VLOOKUP(CONCATENATE($A113,P$1),'Исх-увл.отчёт'!$A$2:$F$3000,6,FALSE),"-")</f>
        <v>-</v>
      </c>
      <c r="Q113" s="12" t="str">
        <f>IFERROR(VLOOKUP(CONCATENATE($A113,Q$1),'Исх-увл.отчёт'!$A$2:$F$3000,6,FALSE),"-")</f>
        <v>-</v>
      </c>
      <c r="R113" s="12" t="str">
        <f>IFERROR(VLOOKUP(CONCATENATE($A113,R$1),'Исх-увл.отчёт'!$A$2:$F$3000,6,FALSE),"-")</f>
        <v>-</v>
      </c>
      <c r="S113" s="12" t="str">
        <f>IFERROR(VLOOKUP(CONCATENATE($A113,S$1),'Исх-увл.отчёт'!$A$2:$F$3000,6,FALSE),"-")</f>
        <v>-</v>
      </c>
      <c r="T113" s="12" t="str">
        <f>IFERROR(VLOOKUP(CONCATENATE($A113,T$1),'Исх-увл.отчёт'!$A$2:$F$3000,6,FALSE),"-")</f>
        <v>-</v>
      </c>
      <c r="U113" s="12" t="str">
        <f>IFERROR(VLOOKUP(CONCATENATE($A113,U$1),'Исх-увл.отчёт'!$A$2:$F$3000,6,FALSE),"-")</f>
        <v>-</v>
      </c>
      <c r="V113" s="12" t="str">
        <f>IFERROR(VLOOKUP(CONCATENATE($A113,V$1),'Исх-увл.отчёт'!$A$2:$F$3000,6,FALSE),"-")</f>
        <v>-</v>
      </c>
      <c r="W113" s="12" t="str">
        <f>IFERROR(VLOOKUP(CONCATENATE($A113,W$1),'Исх-увл.отчёт'!$A$2:$F$3000,6,FALSE),"-")</f>
        <v>-</v>
      </c>
      <c r="X113" s="12" t="str">
        <f>IFERROR(VLOOKUP(CONCATENATE($A113,X$1),'Исх-увл.отчёт'!$A$2:$F$3000,6,FALSE),"-")</f>
        <v>-</v>
      </c>
      <c r="Y113" s="12" t="str">
        <f>IFERROR(VLOOKUP(CONCATENATE($A113,Y$1),'Исх-увл.отчёт'!$A$2:$F$3000,6,FALSE),"-")</f>
        <v>-</v>
      </c>
      <c r="Z113" s="12" t="str">
        <f>IFERROR(VLOOKUP(CONCATENATE($A113,Z$1),'Исх-увл.отчёт'!$A$2:$F$3000,6,FALSE),"-")</f>
        <v>-</v>
      </c>
      <c r="AA113" s="12" t="str">
        <f>IFERROR(VLOOKUP(CONCATENATE($A113,AA$1),'Исх-увл.отчёт'!$A$2:$F$3000,6,FALSE),"-")</f>
        <v>-</v>
      </c>
      <c r="AB113" s="12" t="str">
        <f>IFERROR(VLOOKUP(CONCATENATE($A113,AB$1),'Исх-увл.отчёт'!$A$2:$F$3000,6,FALSE),"-")</f>
        <v>-</v>
      </c>
      <c r="AC113" s="12" t="str">
        <f>IFERROR(VLOOKUP(CONCATENATE($A113,AC$1),'Исх-увл.отчёт'!$A$2:$F$3000,6,FALSE),"-")</f>
        <v>-</v>
      </c>
      <c r="AD113" s="12" t="str">
        <f>IFERROR(VLOOKUP(CONCATENATE($A113,AD$1),'Исх-увл.отчёт'!$A$2:$F$3000,6,FALSE),"-")</f>
        <v>-</v>
      </c>
      <c r="AE113" s="12" t="str">
        <f>IFERROR(VLOOKUP(CONCATENATE($A113,AE$1),'Исх-увл.отчёт'!$A$2:$F$3000,6,FALSE),"-")</f>
        <v>-</v>
      </c>
      <c r="AF113" s="12" t="str">
        <f>IFERROR(VLOOKUP(CONCATENATE($A113,AF$1),'Исх-увл.отчёт'!$A$2:$F$3000,6,FALSE),"-")</f>
        <v>-</v>
      </c>
      <c r="AG113" s="12" t="str">
        <f>IFERROR(VLOOKUP(CONCATENATE($A113,AG$1),'Исх-увл.отчёт'!$A$2:$F$3000,6,FALSE),"-")</f>
        <v>-</v>
      </c>
      <c r="AH113" s="12" t="str">
        <f>IFERROR(VLOOKUP(CONCATENATE($A113,AH$1),'Исх-увл.отчёт'!$A$2:$F$3000,6,FALSE),"-")</f>
        <v>-</v>
      </c>
      <c r="AI113" s="12" t="str">
        <f>IFERROR(VLOOKUP(CONCATENATE($A113,AI$1),'Исх-увл.отчёт'!$A$2:$F$3000,6,FALSE),"-")</f>
        <v>-</v>
      </c>
      <c r="AJ113" s="12" t="str">
        <f>IFERROR(VLOOKUP(CONCATENATE($A113,AJ$1),'Исх-увл.отчёт'!$A$2:$F$3000,6,FALSE),"-")</f>
        <v>-</v>
      </c>
      <c r="AK113" s="12" t="str">
        <f>IFERROR(VLOOKUP(CONCATENATE($A113,AK$1),'Исх-увл.отчёт'!$A$2:$F$3000,6,FALSE),"-")</f>
        <v>НЕТ</v>
      </c>
      <c r="AL113" s="12" t="str">
        <f>IFERROR(VLOOKUP(CONCATENATE($A113,AL$1),'Исх-увл.отчёт'!$A$2:$F$3000,6,FALSE),"-")</f>
        <v>-</v>
      </c>
      <c r="AM113" s="12" t="str">
        <f>IFERROR(VLOOKUP(CONCATENATE($A113,AM$1),'Исх-увл.отчёт'!$A$2:$F$3000,6,FALSE),"-")</f>
        <v>-</v>
      </c>
      <c r="AN113" s="12" t="str">
        <f>IFERROR(VLOOKUP(CONCATENATE($A113,AN$1),'Исх-увл.отчёт'!$A$2:$F$3000,6,FALSE),"-")</f>
        <v>-</v>
      </c>
      <c r="AO113" s="12" t="str">
        <f>IFERROR(VLOOKUP(CONCATENATE($A113,AO$1),'Исх-увл.отчёт'!$A$2:$F$3000,6,FALSE),"-")</f>
        <v>-</v>
      </c>
      <c r="AP113" s="13"/>
    </row>
    <row r="114" spans="1:42">
      <c r="A114" s="41">
        <f t="shared" si="11"/>
        <v>13</v>
      </c>
      <c r="B114" s="12" t="str">
        <f>IFERROR(VLOOKUP(CONCATENATE($A114,B$1),'Исх-увл.отчёт'!$A$2:$F$3000,6,FALSE),"-")</f>
        <v>-</v>
      </c>
      <c r="C114" s="12" t="str">
        <f>IFERROR(VLOOKUP(CONCATENATE($A114,C$1),'Исх-увл.отчёт'!$A$2:$F$3000,6,FALSE),"-")</f>
        <v>-</v>
      </c>
      <c r="D114" s="12" t="str">
        <f>IFERROR(VLOOKUP(CONCATENATE($A114,D$1),'Исх-увл.отчёт'!$A$2:$F$3000,6,FALSE),"-")</f>
        <v>-</v>
      </c>
      <c r="E114" s="12" t="str">
        <f>IFERROR(VLOOKUP(CONCATENATE($A114,E$1),'Исх-увл.отчёт'!$A$2:$F$3000,6,FALSE),"-")</f>
        <v>-</v>
      </c>
      <c r="F114" s="12" t="str">
        <f>IFERROR(VLOOKUP(CONCATENATE($A114,F$1),'Исх-увл.отчёт'!$A$2:$F$3000,6,FALSE),"-")</f>
        <v>ДА</v>
      </c>
      <c r="G114" s="12" t="str">
        <f>IFERROR(VLOOKUP(CONCATENATE($A114,G$1),'Исх-увл.отчёт'!$A$2:$F$3000,6,FALSE),"-")</f>
        <v>-</v>
      </c>
      <c r="H114" s="12" t="str">
        <f>IFERROR(VLOOKUP(CONCATENATE($A114,H$1),'Исх-увл.отчёт'!$A$2:$F$3000,6,FALSE),"-")</f>
        <v>-</v>
      </c>
      <c r="I114" s="12" t="str">
        <f>IFERROR(VLOOKUP(CONCATENATE($A114,I$1),'Исх-увл.отчёт'!$A$2:$F$3000,6,FALSE),"-")</f>
        <v>-</v>
      </c>
      <c r="J114" s="12" t="str">
        <f>IFERROR(VLOOKUP(CONCATENATE($A114,J$1),'Исх-увл.отчёт'!$A$2:$F$3000,6,FALSE),"-")</f>
        <v>-</v>
      </c>
      <c r="K114" s="12" t="str">
        <f>IFERROR(VLOOKUP(CONCATENATE($A114,K$1),'Исх-увл.отчёт'!$A$2:$F$3000,6,FALSE),"-")</f>
        <v>-</v>
      </c>
      <c r="L114" s="12" t="str">
        <f>IFERROR(VLOOKUP(CONCATENATE($A114,L$1),'Исх-увл.отчёт'!$A$2:$F$3000,6,FALSE),"-")</f>
        <v>НЕТ</v>
      </c>
      <c r="M114" s="12" t="str">
        <f>IFERROR(VLOOKUP(CONCATENATE($A114,M$1),'Исх-увл.отчёт'!$A$2:$F$3000,6,FALSE),"-")</f>
        <v>-</v>
      </c>
      <c r="N114" s="12" t="str">
        <f>IFERROR(VLOOKUP(CONCATENATE($A114,N$1),'Исх-увл.отчёт'!$A$2:$F$3000,6,FALSE),"-")</f>
        <v>-</v>
      </c>
      <c r="O114" s="12" t="str">
        <f>IFERROR(VLOOKUP(CONCATENATE($A114,O$1),'Исх-увл.отчёт'!$A$2:$F$3000,6,FALSE),"-")</f>
        <v>-</v>
      </c>
      <c r="P114" s="12" t="str">
        <f>IFERROR(VLOOKUP(CONCATENATE($A114,P$1),'Исх-увл.отчёт'!$A$2:$F$3000,6,FALSE),"-")</f>
        <v>-</v>
      </c>
      <c r="Q114" s="12" t="str">
        <f>IFERROR(VLOOKUP(CONCATENATE($A114,Q$1),'Исх-увл.отчёт'!$A$2:$F$3000,6,FALSE),"-")</f>
        <v>-</v>
      </c>
      <c r="R114" s="12" t="str">
        <f>IFERROR(VLOOKUP(CONCATENATE($A114,R$1),'Исх-увл.отчёт'!$A$2:$F$3000,6,FALSE),"-")</f>
        <v>-</v>
      </c>
      <c r="S114" s="12" t="str">
        <f>IFERROR(VLOOKUP(CONCATENATE($A114,S$1),'Исх-увл.отчёт'!$A$2:$F$3000,6,FALSE),"-")</f>
        <v>-</v>
      </c>
      <c r="T114" s="12" t="str">
        <f>IFERROR(VLOOKUP(CONCATENATE($A114,T$1),'Исх-увл.отчёт'!$A$2:$F$3000,6,FALSE),"-")</f>
        <v>-</v>
      </c>
      <c r="U114" s="12" t="str">
        <f>IFERROR(VLOOKUP(CONCATENATE($A114,U$1),'Исх-увл.отчёт'!$A$2:$F$3000,6,FALSE),"-")</f>
        <v>-</v>
      </c>
      <c r="V114" s="12" t="str">
        <f>IFERROR(VLOOKUP(CONCATENATE($A114,V$1),'Исх-увл.отчёт'!$A$2:$F$3000,6,FALSE),"-")</f>
        <v>-</v>
      </c>
      <c r="W114" s="12" t="str">
        <f>IFERROR(VLOOKUP(CONCATENATE($A114,W$1),'Исх-увл.отчёт'!$A$2:$F$3000,6,FALSE),"-")</f>
        <v>-</v>
      </c>
      <c r="X114" s="12" t="str">
        <f>IFERROR(VLOOKUP(CONCATENATE($A114,X$1),'Исх-увл.отчёт'!$A$2:$F$3000,6,FALSE),"-")</f>
        <v>-</v>
      </c>
      <c r="Y114" s="12" t="str">
        <f>IFERROR(VLOOKUP(CONCATENATE($A114,Y$1),'Исх-увл.отчёт'!$A$2:$F$3000,6,FALSE),"-")</f>
        <v>-</v>
      </c>
      <c r="Z114" s="12" t="str">
        <f>IFERROR(VLOOKUP(CONCATENATE($A114,Z$1),'Исх-увл.отчёт'!$A$2:$F$3000,6,FALSE),"-")</f>
        <v>-</v>
      </c>
      <c r="AA114" s="12" t="str">
        <f>IFERROR(VLOOKUP(CONCATENATE($A114,AA$1),'Исх-увл.отчёт'!$A$2:$F$3000,6,FALSE),"-")</f>
        <v>-</v>
      </c>
      <c r="AB114" s="12" t="str">
        <f>IFERROR(VLOOKUP(CONCATENATE($A114,AB$1),'Исх-увл.отчёт'!$A$2:$F$3000,6,FALSE),"-")</f>
        <v>-</v>
      </c>
      <c r="AC114" s="12" t="str">
        <f>IFERROR(VLOOKUP(CONCATENATE($A114,AC$1),'Исх-увл.отчёт'!$A$2:$F$3000,6,FALSE),"-")</f>
        <v>-</v>
      </c>
      <c r="AD114" s="12" t="str">
        <f>IFERROR(VLOOKUP(CONCATENATE($A114,AD$1),'Исх-увл.отчёт'!$A$2:$F$3000,6,FALSE),"-")</f>
        <v>-</v>
      </c>
      <c r="AE114" s="12" t="str">
        <f>IFERROR(VLOOKUP(CONCATENATE($A114,AE$1),'Исх-увл.отчёт'!$A$2:$F$3000,6,FALSE),"-")</f>
        <v>-</v>
      </c>
      <c r="AF114" s="12" t="str">
        <f>IFERROR(VLOOKUP(CONCATENATE($A114,AF$1),'Исх-увл.отчёт'!$A$2:$F$3000,6,FALSE),"-")</f>
        <v>-</v>
      </c>
      <c r="AG114" s="12" t="str">
        <f>IFERROR(VLOOKUP(CONCATENATE($A114,AG$1),'Исх-увл.отчёт'!$A$2:$F$3000,6,FALSE),"-")</f>
        <v>-</v>
      </c>
      <c r="AH114" s="12" t="str">
        <f>IFERROR(VLOOKUP(CONCATENATE($A114,AH$1),'Исх-увл.отчёт'!$A$2:$F$3000,6,FALSE),"-")</f>
        <v>-</v>
      </c>
      <c r="AI114" s="12" t="str">
        <f>IFERROR(VLOOKUP(CONCATENATE($A114,AI$1),'Исх-увл.отчёт'!$A$2:$F$3000,6,FALSE),"-")</f>
        <v>-</v>
      </c>
      <c r="AJ114" s="12" t="str">
        <f>IFERROR(VLOOKUP(CONCATENATE($A114,AJ$1),'Исх-увл.отчёт'!$A$2:$F$3000,6,FALSE),"-")</f>
        <v>-</v>
      </c>
      <c r="AK114" s="12" t="str">
        <f>IFERROR(VLOOKUP(CONCATENATE($A114,AK$1),'Исх-увл.отчёт'!$A$2:$F$3000,6,FALSE),"-")</f>
        <v>НЕТ</v>
      </c>
      <c r="AL114" s="12" t="str">
        <f>IFERROR(VLOOKUP(CONCATENATE($A114,AL$1),'Исх-увл.отчёт'!$A$2:$F$3000,6,FALSE),"-")</f>
        <v>-</v>
      </c>
      <c r="AM114" s="12" t="str">
        <f>IFERROR(VLOOKUP(CONCATENATE($A114,AM$1),'Исх-увл.отчёт'!$A$2:$F$3000,6,FALSE),"-")</f>
        <v>-</v>
      </c>
      <c r="AN114" s="12" t="str">
        <f>IFERROR(VLOOKUP(CONCATENATE($A114,AN$1),'Исх-увл.отчёт'!$A$2:$F$3000,6,FALSE),"-")</f>
        <v>-</v>
      </c>
      <c r="AO114" s="12" t="str">
        <f>IFERROR(VLOOKUP(CONCATENATE($A114,AO$1),'Исх-увл.отчёт'!$A$2:$F$3000,6,FALSE),"-")</f>
        <v>-</v>
      </c>
      <c r="AP114" s="13"/>
    </row>
    <row r="115" spans="1:42">
      <c r="A115" s="41">
        <f t="shared" si="11"/>
        <v>14</v>
      </c>
      <c r="B115" s="12" t="str">
        <f>IFERROR(VLOOKUP(CONCATENATE($A115,B$1),'Исх-увл.отчёт'!$A$2:$F$3000,6,FALSE),"-")</f>
        <v>-</v>
      </c>
      <c r="C115" s="12" t="str">
        <f>IFERROR(VLOOKUP(CONCATENATE($A115,C$1),'Исх-увл.отчёт'!$A$2:$F$3000,6,FALSE),"-")</f>
        <v>-</v>
      </c>
      <c r="D115" s="12" t="str">
        <f>IFERROR(VLOOKUP(CONCATENATE($A115,D$1),'Исх-увл.отчёт'!$A$2:$F$3000,6,FALSE),"-")</f>
        <v>-</v>
      </c>
      <c r="E115" s="12" t="str">
        <f>IFERROR(VLOOKUP(CONCATENATE($A115,E$1),'Исх-увл.отчёт'!$A$2:$F$3000,6,FALSE),"-")</f>
        <v>НЕТ</v>
      </c>
      <c r="F115" s="12" t="str">
        <f>IFERROR(VLOOKUP(CONCATENATE($A115,F$1),'Исх-увл.отчёт'!$A$2:$F$3000,6,FALSE),"-")</f>
        <v>ДА</v>
      </c>
      <c r="G115" s="12" t="str">
        <f>IFERROR(VLOOKUP(CONCATENATE($A115,G$1),'Исх-увл.отчёт'!$A$2:$F$3000,6,FALSE),"-")</f>
        <v>-</v>
      </c>
      <c r="H115" s="12" t="str">
        <f>IFERROR(VLOOKUP(CONCATENATE($A115,H$1),'Исх-увл.отчёт'!$A$2:$F$3000,6,FALSE),"-")</f>
        <v>-</v>
      </c>
      <c r="I115" s="12" t="str">
        <f>IFERROR(VLOOKUP(CONCATENATE($A115,I$1),'Исх-увл.отчёт'!$A$2:$F$3000,6,FALSE),"-")</f>
        <v>-</v>
      </c>
      <c r="J115" s="12" t="str">
        <f>IFERROR(VLOOKUP(CONCATENATE($A115,J$1),'Исх-увл.отчёт'!$A$2:$F$3000,6,FALSE),"-")</f>
        <v>-</v>
      </c>
      <c r="K115" s="12" t="str">
        <f>IFERROR(VLOOKUP(CONCATENATE($A115,K$1),'Исх-увл.отчёт'!$A$2:$F$3000,6,FALSE),"-")</f>
        <v>-</v>
      </c>
      <c r="L115" s="12" t="str">
        <f>IFERROR(VLOOKUP(CONCATENATE($A115,L$1),'Исх-увл.отчёт'!$A$2:$F$3000,6,FALSE),"-")</f>
        <v>-</v>
      </c>
      <c r="M115" s="12" t="str">
        <f>IFERROR(VLOOKUP(CONCATENATE($A115,M$1),'Исх-увл.отчёт'!$A$2:$F$3000,6,FALSE),"-")</f>
        <v>-</v>
      </c>
      <c r="N115" s="12" t="str">
        <f>IFERROR(VLOOKUP(CONCATENATE($A115,N$1),'Исх-увл.отчёт'!$A$2:$F$3000,6,FALSE),"-")</f>
        <v>-</v>
      </c>
      <c r="O115" s="12" t="str">
        <f>IFERROR(VLOOKUP(CONCATENATE($A115,O$1),'Исх-увл.отчёт'!$A$2:$F$3000,6,FALSE),"-")</f>
        <v>-</v>
      </c>
      <c r="P115" s="12" t="str">
        <f>IFERROR(VLOOKUP(CONCATENATE($A115,P$1),'Исх-увл.отчёт'!$A$2:$F$3000,6,FALSE),"-")</f>
        <v>-</v>
      </c>
      <c r="Q115" s="12" t="str">
        <f>IFERROR(VLOOKUP(CONCATENATE($A115,Q$1),'Исх-увл.отчёт'!$A$2:$F$3000,6,FALSE),"-")</f>
        <v>-</v>
      </c>
      <c r="R115" s="12" t="str">
        <f>IFERROR(VLOOKUP(CONCATENATE($A115,R$1),'Исх-увл.отчёт'!$A$2:$F$3000,6,FALSE),"-")</f>
        <v>-</v>
      </c>
      <c r="S115" s="12" t="str">
        <f>IFERROR(VLOOKUP(CONCATENATE($A115,S$1),'Исх-увл.отчёт'!$A$2:$F$3000,6,FALSE),"-")</f>
        <v>-</v>
      </c>
      <c r="T115" s="12" t="str">
        <f>IFERROR(VLOOKUP(CONCATENATE($A115,T$1),'Исх-увл.отчёт'!$A$2:$F$3000,6,FALSE),"-")</f>
        <v>-</v>
      </c>
      <c r="U115" s="12" t="str">
        <f>IFERROR(VLOOKUP(CONCATENATE($A115,U$1),'Исх-увл.отчёт'!$A$2:$F$3000,6,FALSE),"-")</f>
        <v>-</v>
      </c>
      <c r="V115" s="12" t="str">
        <f>IFERROR(VLOOKUP(CONCATENATE($A115,V$1),'Исх-увл.отчёт'!$A$2:$F$3000,6,FALSE),"-")</f>
        <v>-</v>
      </c>
      <c r="W115" s="12" t="str">
        <f>IFERROR(VLOOKUP(CONCATENATE($A115,W$1),'Исх-увл.отчёт'!$A$2:$F$3000,6,FALSE),"-")</f>
        <v>-</v>
      </c>
      <c r="X115" s="12" t="str">
        <f>IFERROR(VLOOKUP(CONCATENATE($A115,X$1),'Исх-увл.отчёт'!$A$2:$F$3000,6,FALSE),"-")</f>
        <v>-</v>
      </c>
      <c r="Y115" s="12" t="str">
        <f>IFERROR(VLOOKUP(CONCATENATE($A115,Y$1),'Исх-увл.отчёт'!$A$2:$F$3000,6,FALSE),"-")</f>
        <v>-</v>
      </c>
      <c r="Z115" s="12" t="str">
        <f>IFERROR(VLOOKUP(CONCATENATE($A115,Z$1),'Исх-увл.отчёт'!$A$2:$F$3000,6,FALSE),"-")</f>
        <v>-</v>
      </c>
      <c r="AA115" s="12" t="str">
        <f>IFERROR(VLOOKUP(CONCATENATE($A115,AA$1),'Исх-увл.отчёт'!$A$2:$F$3000,6,FALSE),"-")</f>
        <v>-</v>
      </c>
      <c r="AB115" s="12" t="str">
        <f>IFERROR(VLOOKUP(CONCATENATE($A115,AB$1),'Исх-увл.отчёт'!$A$2:$F$3000,6,FALSE),"-")</f>
        <v>-</v>
      </c>
      <c r="AC115" s="12" t="str">
        <f>IFERROR(VLOOKUP(CONCATENATE($A115,AC$1),'Исх-увл.отчёт'!$A$2:$F$3000,6,FALSE),"-")</f>
        <v>-</v>
      </c>
      <c r="AD115" s="12" t="str">
        <f>IFERROR(VLOOKUP(CONCATENATE($A115,AD$1),'Исх-увл.отчёт'!$A$2:$F$3000,6,FALSE),"-")</f>
        <v>-</v>
      </c>
      <c r="AE115" s="12" t="str">
        <f>IFERROR(VLOOKUP(CONCATENATE($A115,AE$1),'Исх-увл.отчёт'!$A$2:$F$3000,6,FALSE),"-")</f>
        <v>-</v>
      </c>
      <c r="AF115" s="12" t="str">
        <f>IFERROR(VLOOKUP(CONCATENATE($A115,AF$1),'Исх-увл.отчёт'!$A$2:$F$3000,6,FALSE),"-")</f>
        <v>-</v>
      </c>
      <c r="AG115" s="12" t="str">
        <f>IFERROR(VLOOKUP(CONCATENATE($A115,AG$1),'Исх-увл.отчёт'!$A$2:$F$3000,6,FALSE),"-")</f>
        <v>-</v>
      </c>
      <c r="AH115" s="12" t="str">
        <f>IFERROR(VLOOKUP(CONCATENATE($A115,AH$1),'Исх-увл.отчёт'!$A$2:$F$3000,6,FALSE),"-")</f>
        <v>-</v>
      </c>
      <c r="AI115" s="12" t="str">
        <f>IFERROR(VLOOKUP(CONCATENATE($A115,AI$1),'Исх-увл.отчёт'!$A$2:$F$3000,6,FALSE),"-")</f>
        <v>-</v>
      </c>
      <c r="AJ115" s="12" t="str">
        <f>IFERROR(VLOOKUP(CONCATENATE($A115,AJ$1),'Исх-увл.отчёт'!$A$2:$F$3000,6,FALSE),"-")</f>
        <v>-</v>
      </c>
      <c r="AK115" s="12" t="str">
        <f>IFERROR(VLOOKUP(CONCATENATE($A115,AK$1),'Исх-увл.отчёт'!$A$2:$F$3000,6,FALSE),"-")</f>
        <v>ДА</v>
      </c>
      <c r="AL115" s="12" t="str">
        <f>IFERROR(VLOOKUP(CONCATENATE($A115,AL$1),'Исх-увл.отчёт'!$A$2:$F$3000,6,FALSE),"-")</f>
        <v>-</v>
      </c>
      <c r="AM115" s="12" t="str">
        <f>IFERROR(VLOOKUP(CONCATENATE($A115,AM$1),'Исх-увл.отчёт'!$A$2:$F$3000,6,FALSE),"-")</f>
        <v>-</v>
      </c>
      <c r="AN115" s="12" t="str">
        <f>IFERROR(VLOOKUP(CONCATENATE($A115,AN$1),'Исх-увл.отчёт'!$A$2:$F$3000,6,FALSE),"-")</f>
        <v>-</v>
      </c>
      <c r="AO115" s="12" t="str">
        <f>IFERROR(VLOOKUP(CONCATENATE($A115,AO$1),'Исх-увл.отчёт'!$A$2:$F$3000,6,FALSE),"-")</f>
        <v>-</v>
      </c>
      <c r="AP115" s="13"/>
    </row>
    <row r="116" spans="1:42">
      <c r="A116" s="41">
        <f t="shared" si="11"/>
        <v>15</v>
      </c>
      <c r="B116" s="12" t="str">
        <f>IFERROR(VLOOKUP(CONCATENATE($A116,B$1),'Исх-увл.отчёт'!$A$2:$F$3000,6,FALSE),"-")</f>
        <v>-</v>
      </c>
      <c r="C116" s="12" t="str">
        <f>IFERROR(VLOOKUP(CONCATENATE($A116,C$1),'Исх-увл.отчёт'!$A$2:$F$3000,6,FALSE),"-")</f>
        <v>-</v>
      </c>
      <c r="D116" s="12" t="str">
        <f>IFERROR(VLOOKUP(CONCATENATE($A116,D$1),'Исх-увл.отчёт'!$A$2:$F$3000,6,FALSE),"-")</f>
        <v>-</v>
      </c>
      <c r="E116" s="12" t="str">
        <f>IFERROR(VLOOKUP(CONCATENATE($A116,E$1),'Исх-увл.отчёт'!$A$2:$F$3000,6,FALSE),"-")</f>
        <v>-</v>
      </c>
      <c r="F116" s="12" t="str">
        <f>IFERROR(VLOOKUP(CONCATENATE($A116,F$1),'Исх-увл.отчёт'!$A$2:$F$3000,6,FALSE),"-")</f>
        <v>-</v>
      </c>
      <c r="G116" s="12" t="str">
        <f>IFERROR(VLOOKUP(CONCATENATE($A116,G$1),'Исх-увл.отчёт'!$A$2:$F$3000,6,FALSE),"-")</f>
        <v>-</v>
      </c>
      <c r="H116" s="12" t="str">
        <f>IFERROR(VLOOKUP(CONCATENATE($A116,H$1),'Исх-увл.отчёт'!$A$2:$F$3000,6,FALSE),"-")</f>
        <v>-</v>
      </c>
      <c r="I116" s="12" t="str">
        <f>IFERROR(VLOOKUP(CONCATENATE($A116,I$1),'Исх-увл.отчёт'!$A$2:$F$3000,6,FALSE),"-")</f>
        <v>-</v>
      </c>
      <c r="J116" s="12" t="str">
        <f>IFERROR(VLOOKUP(CONCATENATE($A116,J$1),'Исх-увл.отчёт'!$A$2:$F$3000,6,FALSE),"-")</f>
        <v>-</v>
      </c>
      <c r="K116" s="12" t="str">
        <f>IFERROR(VLOOKUP(CONCATENATE($A116,K$1),'Исх-увл.отчёт'!$A$2:$F$3000,6,FALSE),"-")</f>
        <v>-</v>
      </c>
      <c r="L116" s="12" t="str">
        <f>IFERROR(VLOOKUP(CONCATENATE($A116,L$1),'Исх-увл.отчёт'!$A$2:$F$3000,6,FALSE),"-")</f>
        <v>-</v>
      </c>
      <c r="M116" s="12" t="str">
        <f>IFERROR(VLOOKUP(CONCATENATE($A116,M$1),'Исх-увл.отчёт'!$A$2:$F$3000,6,FALSE),"-")</f>
        <v>-</v>
      </c>
      <c r="N116" s="12" t="str">
        <f>IFERROR(VLOOKUP(CONCATENATE($A116,N$1),'Исх-увл.отчёт'!$A$2:$F$3000,6,FALSE),"-")</f>
        <v>-</v>
      </c>
      <c r="O116" s="12" t="str">
        <f>IFERROR(VLOOKUP(CONCATENATE($A116,O$1),'Исх-увл.отчёт'!$A$2:$F$3000,6,FALSE),"-")</f>
        <v>-</v>
      </c>
      <c r="P116" s="12" t="str">
        <f>IFERROR(VLOOKUP(CONCATENATE($A116,P$1),'Исх-увл.отчёт'!$A$2:$F$3000,6,FALSE),"-")</f>
        <v>-</v>
      </c>
      <c r="Q116" s="12" t="str">
        <f>IFERROR(VLOOKUP(CONCATENATE($A116,Q$1),'Исх-увл.отчёт'!$A$2:$F$3000,6,FALSE),"-")</f>
        <v>-</v>
      </c>
      <c r="R116" s="12" t="str">
        <f>IFERROR(VLOOKUP(CONCATENATE($A116,R$1),'Исх-увл.отчёт'!$A$2:$F$3000,6,FALSE),"-")</f>
        <v>-</v>
      </c>
      <c r="S116" s="12" t="str">
        <f>IFERROR(VLOOKUP(CONCATENATE($A116,S$1),'Исх-увл.отчёт'!$A$2:$F$3000,6,FALSE),"-")</f>
        <v>-</v>
      </c>
      <c r="T116" s="12" t="str">
        <f>IFERROR(VLOOKUP(CONCATENATE($A116,T$1),'Исх-увл.отчёт'!$A$2:$F$3000,6,FALSE),"-")</f>
        <v>-</v>
      </c>
      <c r="U116" s="12" t="str">
        <f>IFERROR(VLOOKUP(CONCATENATE($A116,U$1),'Исх-увл.отчёт'!$A$2:$F$3000,6,FALSE),"-")</f>
        <v>-</v>
      </c>
      <c r="V116" s="12" t="str">
        <f>IFERROR(VLOOKUP(CONCATENATE($A116,V$1),'Исх-увл.отчёт'!$A$2:$F$3000,6,FALSE),"-")</f>
        <v>-</v>
      </c>
      <c r="W116" s="12" t="str">
        <f>IFERROR(VLOOKUP(CONCATENATE($A116,W$1),'Исх-увл.отчёт'!$A$2:$F$3000,6,FALSE),"-")</f>
        <v>-</v>
      </c>
      <c r="X116" s="12" t="str">
        <f>IFERROR(VLOOKUP(CONCATENATE($A116,X$1),'Исх-увл.отчёт'!$A$2:$F$3000,6,FALSE),"-")</f>
        <v>-</v>
      </c>
      <c r="Y116" s="12" t="str">
        <f>IFERROR(VLOOKUP(CONCATENATE($A116,Y$1),'Исх-увл.отчёт'!$A$2:$F$3000,6,FALSE),"-")</f>
        <v>-</v>
      </c>
      <c r="Z116" s="12" t="str">
        <f>IFERROR(VLOOKUP(CONCATENATE($A116,Z$1),'Исх-увл.отчёт'!$A$2:$F$3000,6,FALSE),"-")</f>
        <v>-</v>
      </c>
      <c r="AA116" s="12" t="str">
        <f>IFERROR(VLOOKUP(CONCATENATE($A116,AA$1),'Исх-увл.отчёт'!$A$2:$F$3000,6,FALSE),"-")</f>
        <v>-</v>
      </c>
      <c r="AB116" s="12" t="str">
        <f>IFERROR(VLOOKUP(CONCATENATE($A116,AB$1),'Исх-увл.отчёт'!$A$2:$F$3000,6,FALSE),"-")</f>
        <v>-</v>
      </c>
      <c r="AC116" s="12" t="str">
        <f>IFERROR(VLOOKUP(CONCATENATE($A116,AC$1),'Исх-увл.отчёт'!$A$2:$F$3000,6,FALSE),"-")</f>
        <v>-</v>
      </c>
      <c r="AD116" s="12" t="str">
        <f>IFERROR(VLOOKUP(CONCATENATE($A116,AD$1),'Исх-увл.отчёт'!$A$2:$F$3000,6,FALSE),"-")</f>
        <v>-</v>
      </c>
      <c r="AE116" s="12" t="str">
        <f>IFERROR(VLOOKUP(CONCATENATE($A116,AE$1),'Исх-увл.отчёт'!$A$2:$F$3000,6,FALSE),"-")</f>
        <v>-</v>
      </c>
      <c r="AF116" s="12" t="str">
        <f>IFERROR(VLOOKUP(CONCATENATE($A116,AF$1),'Исх-увл.отчёт'!$A$2:$F$3000,6,FALSE),"-")</f>
        <v>-</v>
      </c>
      <c r="AG116" s="12" t="str">
        <f>IFERROR(VLOOKUP(CONCATENATE($A116,AG$1),'Исх-увл.отчёт'!$A$2:$F$3000,6,FALSE),"-")</f>
        <v>-</v>
      </c>
      <c r="AH116" s="12" t="str">
        <f>IFERROR(VLOOKUP(CONCATENATE($A116,AH$1),'Исх-увл.отчёт'!$A$2:$F$3000,6,FALSE),"-")</f>
        <v>-</v>
      </c>
      <c r="AI116" s="12" t="str">
        <f>IFERROR(VLOOKUP(CONCATENATE($A116,AI$1),'Исх-увл.отчёт'!$A$2:$F$3000,6,FALSE),"-")</f>
        <v>-</v>
      </c>
      <c r="AJ116" s="12" t="str">
        <f>IFERROR(VLOOKUP(CONCATENATE($A116,AJ$1),'Исх-увл.отчёт'!$A$2:$F$3000,6,FALSE),"-")</f>
        <v>-</v>
      </c>
      <c r="AK116" s="12" t="str">
        <f>IFERROR(VLOOKUP(CONCATENATE($A116,AK$1),'Исх-увл.отчёт'!$A$2:$F$3000,6,FALSE),"-")</f>
        <v>-</v>
      </c>
      <c r="AL116" s="12" t="str">
        <f>IFERROR(VLOOKUP(CONCATENATE($A116,AL$1),'Исх-увл.отчёт'!$A$2:$F$3000,6,FALSE),"-")</f>
        <v>-</v>
      </c>
      <c r="AM116" s="12" t="str">
        <f>IFERROR(VLOOKUP(CONCATENATE($A116,AM$1),'Исх-увл.отчёт'!$A$2:$F$3000,6,FALSE),"-")</f>
        <v>-</v>
      </c>
      <c r="AN116" s="12" t="str">
        <f>IFERROR(VLOOKUP(CONCATENATE($A116,AN$1),'Исх-увл.отчёт'!$A$2:$F$3000,6,FALSE),"-")</f>
        <v>-</v>
      </c>
      <c r="AO116" s="12" t="str">
        <f>IFERROR(VLOOKUP(CONCATENATE($A116,AO$1),'Исх-увл.отчёт'!$A$2:$F$3000,6,FALSE),"-")</f>
        <v>-</v>
      </c>
      <c r="AP116" s="13"/>
    </row>
    <row r="117" spans="1:42">
      <c r="A117" s="41">
        <f t="shared" si="11"/>
        <v>16</v>
      </c>
      <c r="B117" s="12" t="str">
        <f>IFERROR(VLOOKUP(CONCATENATE($A117,B$1),'Исх-увл.отчёт'!$A$2:$F$3000,6,FALSE),"-")</f>
        <v>-</v>
      </c>
      <c r="C117" s="12" t="str">
        <f>IFERROR(VLOOKUP(CONCATENATE($A117,C$1),'Исх-увл.отчёт'!$A$2:$F$3000,6,FALSE),"-")</f>
        <v>-</v>
      </c>
      <c r="D117" s="12" t="str">
        <f>IFERROR(VLOOKUP(CONCATENATE($A117,D$1),'Исх-увл.отчёт'!$A$2:$F$3000,6,FALSE),"-")</f>
        <v>-</v>
      </c>
      <c r="E117" s="12" t="str">
        <f>IFERROR(VLOOKUP(CONCATENATE($A117,E$1),'Исх-увл.отчёт'!$A$2:$F$3000,6,FALSE),"-")</f>
        <v>-</v>
      </c>
      <c r="F117" s="12" t="str">
        <f>IFERROR(VLOOKUP(CONCATENATE($A117,F$1),'Исх-увл.отчёт'!$A$2:$F$3000,6,FALSE),"-")</f>
        <v>-</v>
      </c>
      <c r="G117" s="12" t="str">
        <f>IFERROR(VLOOKUP(CONCATENATE($A117,G$1),'Исх-увл.отчёт'!$A$2:$F$3000,6,FALSE),"-")</f>
        <v>-</v>
      </c>
      <c r="H117" s="12" t="str">
        <f>IFERROR(VLOOKUP(CONCATENATE($A117,H$1),'Исх-увл.отчёт'!$A$2:$F$3000,6,FALSE),"-")</f>
        <v>-</v>
      </c>
      <c r="I117" s="12" t="str">
        <f>IFERROR(VLOOKUP(CONCATENATE($A117,I$1),'Исх-увл.отчёт'!$A$2:$F$3000,6,FALSE),"-")</f>
        <v>-</v>
      </c>
      <c r="J117" s="12" t="str">
        <f>IFERROR(VLOOKUP(CONCATENATE($A117,J$1),'Исх-увл.отчёт'!$A$2:$F$3000,6,FALSE),"-")</f>
        <v>-</v>
      </c>
      <c r="K117" s="12" t="str">
        <f>IFERROR(VLOOKUP(CONCATENATE($A117,K$1),'Исх-увл.отчёт'!$A$2:$F$3000,6,FALSE),"-")</f>
        <v>-</v>
      </c>
      <c r="L117" s="12" t="str">
        <f>IFERROR(VLOOKUP(CONCATENATE($A117,L$1),'Исх-увл.отчёт'!$A$2:$F$3000,6,FALSE),"-")</f>
        <v>-</v>
      </c>
      <c r="M117" s="12" t="str">
        <f>IFERROR(VLOOKUP(CONCATENATE($A117,M$1),'Исх-увл.отчёт'!$A$2:$F$3000,6,FALSE),"-")</f>
        <v>-</v>
      </c>
      <c r="N117" s="12" t="str">
        <f>IFERROR(VLOOKUP(CONCATENATE($A117,N$1),'Исх-увл.отчёт'!$A$2:$F$3000,6,FALSE),"-")</f>
        <v>-</v>
      </c>
      <c r="O117" s="12" t="str">
        <f>IFERROR(VLOOKUP(CONCATENATE($A117,O$1),'Исх-увл.отчёт'!$A$2:$F$3000,6,FALSE),"-")</f>
        <v>-</v>
      </c>
      <c r="P117" s="12" t="str">
        <f>IFERROR(VLOOKUP(CONCATENATE($A117,P$1),'Исх-увл.отчёт'!$A$2:$F$3000,6,FALSE),"-")</f>
        <v>-</v>
      </c>
      <c r="Q117" s="12" t="str">
        <f>IFERROR(VLOOKUP(CONCATENATE($A117,Q$1),'Исх-увл.отчёт'!$A$2:$F$3000,6,FALSE),"-")</f>
        <v>-</v>
      </c>
      <c r="R117" s="12" t="str">
        <f>IFERROR(VLOOKUP(CONCATENATE($A117,R$1),'Исх-увл.отчёт'!$A$2:$F$3000,6,FALSE),"-")</f>
        <v>-</v>
      </c>
      <c r="S117" s="12" t="str">
        <f>IFERROR(VLOOKUP(CONCATENATE($A117,S$1),'Исх-увл.отчёт'!$A$2:$F$3000,6,FALSE),"-")</f>
        <v>-</v>
      </c>
      <c r="T117" s="12" t="str">
        <f>IFERROR(VLOOKUP(CONCATENATE($A117,T$1),'Исх-увл.отчёт'!$A$2:$F$3000,6,FALSE),"-")</f>
        <v>-</v>
      </c>
      <c r="U117" s="12" t="str">
        <f>IFERROR(VLOOKUP(CONCATENATE($A117,U$1),'Исх-увл.отчёт'!$A$2:$F$3000,6,FALSE),"-")</f>
        <v>-</v>
      </c>
      <c r="V117" s="12" t="str">
        <f>IFERROR(VLOOKUP(CONCATENATE($A117,V$1),'Исх-увл.отчёт'!$A$2:$F$3000,6,FALSE),"-")</f>
        <v>-</v>
      </c>
      <c r="W117" s="12" t="str">
        <f>IFERROR(VLOOKUP(CONCATENATE($A117,W$1),'Исх-увл.отчёт'!$A$2:$F$3000,6,FALSE),"-")</f>
        <v>-</v>
      </c>
      <c r="X117" s="12" t="str">
        <f>IFERROR(VLOOKUP(CONCATENATE($A117,X$1),'Исх-увл.отчёт'!$A$2:$F$3000,6,FALSE),"-")</f>
        <v>-</v>
      </c>
      <c r="Y117" s="12" t="str">
        <f>IFERROR(VLOOKUP(CONCATENATE($A117,Y$1),'Исх-увл.отчёт'!$A$2:$F$3000,6,FALSE),"-")</f>
        <v>-</v>
      </c>
      <c r="Z117" s="12" t="str">
        <f>IFERROR(VLOOKUP(CONCATENATE($A117,Z$1),'Исх-увл.отчёт'!$A$2:$F$3000,6,FALSE),"-")</f>
        <v>-</v>
      </c>
      <c r="AA117" s="12" t="str">
        <f>IFERROR(VLOOKUP(CONCATENATE($A117,AA$1),'Исх-увл.отчёт'!$A$2:$F$3000,6,FALSE),"-")</f>
        <v>-</v>
      </c>
      <c r="AB117" s="12" t="str">
        <f>IFERROR(VLOOKUP(CONCATENATE($A117,AB$1),'Исх-увл.отчёт'!$A$2:$F$3000,6,FALSE),"-")</f>
        <v>-</v>
      </c>
      <c r="AC117" s="12" t="str">
        <f>IFERROR(VLOOKUP(CONCATENATE($A117,AC$1),'Исх-увл.отчёт'!$A$2:$F$3000,6,FALSE),"-")</f>
        <v>-</v>
      </c>
      <c r="AD117" s="12" t="str">
        <f>IFERROR(VLOOKUP(CONCATENATE($A117,AD$1),'Исх-увл.отчёт'!$A$2:$F$3000,6,FALSE),"-")</f>
        <v>-</v>
      </c>
      <c r="AE117" s="12" t="str">
        <f>IFERROR(VLOOKUP(CONCATENATE($A117,AE$1),'Исх-увл.отчёт'!$A$2:$F$3000,6,FALSE),"-")</f>
        <v>-</v>
      </c>
      <c r="AF117" s="12" t="str">
        <f>IFERROR(VLOOKUP(CONCATENATE($A117,AF$1),'Исх-увл.отчёт'!$A$2:$F$3000,6,FALSE),"-")</f>
        <v>-</v>
      </c>
      <c r="AG117" s="12" t="str">
        <f>IFERROR(VLOOKUP(CONCATENATE($A117,AG$1),'Исх-увл.отчёт'!$A$2:$F$3000,6,FALSE),"-")</f>
        <v>-</v>
      </c>
      <c r="AH117" s="12" t="str">
        <f>IFERROR(VLOOKUP(CONCATENATE($A117,AH$1),'Исх-увл.отчёт'!$A$2:$F$3000,6,FALSE),"-")</f>
        <v>-</v>
      </c>
      <c r="AI117" s="12" t="str">
        <f>IFERROR(VLOOKUP(CONCATENATE($A117,AI$1),'Исх-увл.отчёт'!$A$2:$F$3000,6,FALSE),"-")</f>
        <v>-</v>
      </c>
      <c r="AJ117" s="12" t="str">
        <f>IFERROR(VLOOKUP(CONCATENATE($A117,AJ$1),'Исх-увл.отчёт'!$A$2:$F$3000,6,FALSE),"-")</f>
        <v>-</v>
      </c>
      <c r="AK117" s="12" t="str">
        <f>IFERROR(VLOOKUP(CONCATENATE($A117,AK$1),'Исх-увл.отчёт'!$A$2:$F$3000,6,FALSE),"-")</f>
        <v>-</v>
      </c>
      <c r="AL117" s="12" t="str">
        <f>IFERROR(VLOOKUP(CONCATENATE($A117,AL$1),'Исх-увл.отчёт'!$A$2:$F$3000,6,FALSE),"-")</f>
        <v>-</v>
      </c>
      <c r="AM117" s="12" t="str">
        <f>IFERROR(VLOOKUP(CONCATENATE($A117,AM$1),'Исх-увл.отчёт'!$A$2:$F$3000,6,FALSE),"-")</f>
        <v>-</v>
      </c>
      <c r="AN117" s="12" t="str">
        <f>IFERROR(VLOOKUP(CONCATENATE($A117,AN$1),'Исх-увл.отчёт'!$A$2:$F$3000,6,FALSE),"-")</f>
        <v>-</v>
      </c>
      <c r="AO117" s="12" t="str">
        <f>IFERROR(VLOOKUP(CONCATENATE($A117,AO$1),'Исх-увл.отчёт'!$A$2:$F$3000,6,FALSE),"-")</f>
        <v>-</v>
      </c>
      <c r="AP117" s="13"/>
    </row>
    <row r="118" spans="1:42">
      <c r="A118" s="41">
        <f t="shared" si="11"/>
        <v>17</v>
      </c>
      <c r="B118" s="12" t="str">
        <f>IFERROR(VLOOKUP(CONCATENATE($A118,B$1),'Исх-увл.отчёт'!$A$2:$F$3000,6,FALSE),"-")</f>
        <v>-</v>
      </c>
      <c r="C118" s="12" t="str">
        <f>IFERROR(VLOOKUP(CONCATENATE($A118,C$1),'Исх-увл.отчёт'!$A$2:$F$3000,6,FALSE),"-")</f>
        <v>-</v>
      </c>
      <c r="D118" s="12" t="str">
        <f>IFERROR(VLOOKUP(CONCATENATE($A118,D$1),'Исх-увл.отчёт'!$A$2:$F$3000,6,FALSE),"-")</f>
        <v>-</v>
      </c>
      <c r="E118" s="12" t="str">
        <f>IFERROR(VLOOKUP(CONCATENATE($A118,E$1),'Исх-увл.отчёт'!$A$2:$F$3000,6,FALSE),"-")</f>
        <v>-</v>
      </c>
      <c r="F118" s="12" t="str">
        <f>IFERROR(VLOOKUP(CONCATENATE($A118,F$1),'Исх-увл.отчёт'!$A$2:$F$3000,6,FALSE),"-")</f>
        <v>ДА</v>
      </c>
      <c r="G118" s="12" t="str">
        <f>IFERROR(VLOOKUP(CONCATENATE($A118,G$1),'Исх-увл.отчёт'!$A$2:$F$3000,6,FALSE),"-")</f>
        <v>-</v>
      </c>
      <c r="H118" s="12" t="str">
        <f>IFERROR(VLOOKUP(CONCATENATE($A118,H$1),'Исх-увл.отчёт'!$A$2:$F$3000,6,FALSE),"-")</f>
        <v>-</v>
      </c>
      <c r="I118" s="12" t="str">
        <f>IFERROR(VLOOKUP(CONCATENATE($A118,I$1),'Исх-увл.отчёт'!$A$2:$F$3000,6,FALSE),"-")</f>
        <v>-</v>
      </c>
      <c r="J118" s="12" t="str">
        <f>IFERROR(VLOOKUP(CONCATENATE($A118,J$1),'Исх-увл.отчёт'!$A$2:$F$3000,6,FALSE),"-")</f>
        <v>-</v>
      </c>
      <c r="K118" s="12" t="str">
        <f>IFERROR(VLOOKUP(CONCATENATE($A118,K$1),'Исх-увл.отчёт'!$A$2:$F$3000,6,FALSE),"-")</f>
        <v>-</v>
      </c>
      <c r="L118" s="12" t="str">
        <f>IFERROR(VLOOKUP(CONCATENATE($A118,L$1),'Исх-увл.отчёт'!$A$2:$F$3000,6,FALSE),"-")</f>
        <v>НЕТ</v>
      </c>
      <c r="M118" s="12" t="str">
        <f>IFERROR(VLOOKUP(CONCATENATE($A118,M$1),'Исх-увл.отчёт'!$A$2:$F$3000,6,FALSE),"-")</f>
        <v>-</v>
      </c>
      <c r="N118" s="12" t="str">
        <f>IFERROR(VLOOKUP(CONCATENATE($A118,N$1),'Исх-увл.отчёт'!$A$2:$F$3000,6,FALSE),"-")</f>
        <v>-</v>
      </c>
      <c r="O118" s="12" t="str">
        <f>IFERROR(VLOOKUP(CONCATENATE($A118,O$1),'Исх-увл.отчёт'!$A$2:$F$3000,6,FALSE),"-")</f>
        <v>-</v>
      </c>
      <c r="P118" s="12" t="str">
        <f>IFERROR(VLOOKUP(CONCATENATE($A118,P$1),'Исх-увл.отчёт'!$A$2:$F$3000,6,FALSE),"-")</f>
        <v>-</v>
      </c>
      <c r="Q118" s="12" t="str">
        <f>IFERROR(VLOOKUP(CONCATENATE($A118,Q$1),'Исх-увл.отчёт'!$A$2:$F$3000,6,FALSE),"-")</f>
        <v>-</v>
      </c>
      <c r="R118" s="12" t="str">
        <f>IFERROR(VLOOKUP(CONCATENATE($A118,R$1),'Исх-увл.отчёт'!$A$2:$F$3000,6,FALSE),"-")</f>
        <v>-</v>
      </c>
      <c r="S118" s="12" t="str">
        <f>IFERROR(VLOOKUP(CONCATENATE($A118,S$1),'Исх-увл.отчёт'!$A$2:$F$3000,6,FALSE),"-")</f>
        <v>-</v>
      </c>
      <c r="T118" s="12" t="str">
        <f>IFERROR(VLOOKUP(CONCATENATE($A118,T$1),'Исх-увл.отчёт'!$A$2:$F$3000,6,FALSE),"-")</f>
        <v>-</v>
      </c>
      <c r="U118" s="12" t="str">
        <f>IFERROR(VLOOKUP(CONCATENATE($A118,U$1),'Исх-увл.отчёт'!$A$2:$F$3000,6,FALSE),"-")</f>
        <v>-</v>
      </c>
      <c r="V118" s="12" t="str">
        <f>IFERROR(VLOOKUP(CONCATENATE($A118,V$1),'Исх-увл.отчёт'!$A$2:$F$3000,6,FALSE),"-")</f>
        <v>-</v>
      </c>
      <c r="W118" s="12" t="str">
        <f>IFERROR(VLOOKUP(CONCATENATE($A118,W$1),'Исх-увл.отчёт'!$A$2:$F$3000,6,FALSE),"-")</f>
        <v>-</v>
      </c>
      <c r="X118" s="12" t="str">
        <f>IFERROR(VLOOKUP(CONCATENATE($A118,X$1),'Исх-увл.отчёт'!$A$2:$F$3000,6,FALSE),"-")</f>
        <v>-</v>
      </c>
      <c r="Y118" s="12" t="str">
        <f>IFERROR(VLOOKUP(CONCATENATE($A118,Y$1),'Исх-увл.отчёт'!$A$2:$F$3000,6,FALSE),"-")</f>
        <v>-</v>
      </c>
      <c r="Z118" s="12" t="str">
        <f>IFERROR(VLOOKUP(CONCATENATE($A118,Z$1),'Исх-увл.отчёт'!$A$2:$F$3000,6,FALSE),"-")</f>
        <v>-</v>
      </c>
      <c r="AA118" s="12" t="str">
        <f>IFERROR(VLOOKUP(CONCATENATE($A118,AA$1),'Исх-увл.отчёт'!$A$2:$F$3000,6,FALSE),"-")</f>
        <v>-</v>
      </c>
      <c r="AB118" s="12" t="str">
        <f>IFERROR(VLOOKUP(CONCATENATE($A118,AB$1),'Исх-увл.отчёт'!$A$2:$F$3000,6,FALSE),"-")</f>
        <v>-</v>
      </c>
      <c r="AC118" s="12" t="str">
        <f>IFERROR(VLOOKUP(CONCATENATE($A118,AC$1),'Исх-увл.отчёт'!$A$2:$F$3000,6,FALSE),"-")</f>
        <v>-</v>
      </c>
      <c r="AD118" s="12" t="str">
        <f>IFERROR(VLOOKUP(CONCATENATE($A118,AD$1),'Исх-увл.отчёт'!$A$2:$F$3000,6,FALSE),"-")</f>
        <v>-</v>
      </c>
      <c r="AE118" s="12" t="str">
        <f>IFERROR(VLOOKUP(CONCATENATE($A118,AE$1),'Исх-увл.отчёт'!$A$2:$F$3000,6,FALSE),"-")</f>
        <v>-</v>
      </c>
      <c r="AF118" s="12" t="str">
        <f>IFERROR(VLOOKUP(CONCATENATE($A118,AF$1),'Исх-увл.отчёт'!$A$2:$F$3000,6,FALSE),"-")</f>
        <v>-</v>
      </c>
      <c r="AG118" s="12" t="str">
        <f>IFERROR(VLOOKUP(CONCATENATE($A118,AG$1),'Исх-увл.отчёт'!$A$2:$F$3000,6,FALSE),"-")</f>
        <v>-</v>
      </c>
      <c r="AH118" s="12" t="str">
        <f>IFERROR(VLOOKUP(CONCATENATE($A118,AH$1),'Исх-увл.отчёт'!$A$2:$F$3000,6,FALSE),"-")</f>
        <v>-</v>
      </c>
      <c r="AI118" s="12" t="str">
        <f>IFERROR(VLOOKUP(CONCATENATE($A118,AI$1),'Исх-увл.отчёт'!$A$2:$F$3000,6,FALSE),"-")</f>
        <v>-</v>
      </c>
      <c r="AJ118" s="12" t="str">
        <f>IFERROR(VLOOKUP(CONCATENATE($A118,AJ$1),'Исх-увл.отчёт'!$A$2:$F$3000,6,FALSE),"-")</f>
        <v>-</v>
      </c>
      <c r="AK118" s="12" t="str">
        <f>IFERROR(VLOOKUP(CONCATENATE($A118,AK$1),'Исх-увл.отчёт'!$A$2:$F$3000,6,FALSE),"-")</f>
        <v>ДА</v>
      </c>
      <c r="AL118" s="12" t="str">
        <f>IFERROR(VLOOKUP(CONCATENATE($A118,AL$1),'Исх-увл.отчёт'!$A$2:$F$3000,6,FALSE),"-")</f>
        <v>-</v>
      </c>
      <c r="AM118" s="12" t="str">
        <f>IFERROR(VLOOKUP(CONCATENATE($A118,AM$1),'Исх-увл.отчёт'!$A$2:$F$3000,6,FALSE),"-")</f>
        <v>-</v>
      </c>
      <c r="AN118" s="12" t="str">
        <f>IFERROR(VLOOKUP(CONCATENATE($A118,AN$1),'Исх-увл.отчёт'!$A$2:$F$3000,6,FALSE),"-")</f>
        <v>-</v>
      </c>
      <c r="AO118" s="12" t="str">
        <f>IFERROR(VLOOKUP(CONCATENATE($A118,AO$1),'Исх-увл.отчёт'!$A$2:$F$3000,6,FALSE),"-")</f>
        <v>-</v>
      </c>
      <c r="AP118" s="13"/>
    </row>
    <row r="119" spans="1:42">
      <c r="A119" s="41">
        <f t="shared" si="11"/>
        <v>18</v>
      </c>
      <c r="B119" s="12" t="str">
        <f>IFERROR(VLOOKUP(CONCATENATE($A119,B$1),'Исх-увл.отчёт'!$A$2:$F$3000,6,FALSE),"-")</f>
        <v>-</v>
      </c>
      <c r="C119" s="12" t="str">
        <f>IFERROR(VLOOKUP(CONCATENATE($A119,C$1),'Исх-увл.отчёт'!$A$2:$F$3000,6,FALSE),"-")</f>
        <v>-</v>
      </c>
      <c r="D119" s="12" t="str">
        <f>IFERROR(VLOOKUP(CONCATENATE($A119,D$1),'Исх-увл.отчёт'!$A$2:$F$3000,6,FALSE),"-")</f>
        <v>-</v>
      </c>
      <c r="E119" s="12" t="str">
        <f>IFERROR(VLOOKUP(CONCATENATE($A119,E$1),'Исх-увл.отчёт'!$A$2:$F$3000,6,FALSE),"-")</f>
        <v>-</v>
      </c>
      <c r="F119" s="12" t="str">
        <f>IFERROR(VLOOKUP(CONCATENATE($A119,F$1),'Исх-увл.отчёт'!$A$2:$F$3000,6,FALSE),"-")</f>
        <v>-</v>
      </c>
      <c r="G119" s="12" t="str">
        <f>IFERROR(VLOOKUP(CONCATENATE($A119,G$1),'Исх-увл.отчёт'!$A$2:$F$3000,6,FALSE),"-")</f>
        <v>-</v>
      </c>
      <c r="H119" s="12" t="str">
        <f>IFERROR(VLOOKUP(CONCATENATE($A119,H$1),'Исх-увл.отчёт'!$A$2:$F$3000,6,FALSE),"-")</f>
        <v>-</v>
      </c>
      <c r="I119" s="12" t="str">
        <f>IFERROR(VLOOKUP(CONCATENATE($A119,I$1),'Исх-увл.отчёт'!$A$2:$F$3000,6,FALSE),"-")</f>
        <v>-</v>
      </c>
      <c r="J119" s="12" t="str">
        <f>IFERROR(VLOOKUP(CONCATENATE($A119,J$1),'Исх-увл.отчёт'!$A$2:$F$3000,6,FALSE),"-")</f>
        <v>-</v>
      </c>
      <c r="K119" s="12" t="str">
        <f>IFERROR(VLOOKUP(CONCATENATE($A119,K$1),'Исх-увл.отчёт'!$A$2:$F$3000,6,FALSE),"-")</f>
        <v>-</v>
      </c>
      <c r="L119" s="12" t="str">
        <f>IFERROR(VLOOKUP(CONCATENATE($A119,L$1),'Исх-увл.отчёт'!$A$2:$F$3000,6,FALSE),"-")</f>
        <v>-</v>
      </c>
      <c r="M119" s="12" t="str">
        <f>IFERROR(VLOOKUP(CONCATENATE($A119,M$1),'Исх-увл.отчёт'!$A$2:$F$3000,6,FALSE),"-")</f>
        <v>-</v>
      </c>
      <c r="N119" s="12" t="str">
        <f>IFERROR(VLOOKUP(CONCATENATE($A119,N$1),'Исх-увл.отчёт'!$A$2:$F$3000,6,FALSE),"-")</f>
        <v>-</v>
      </c>
      <c r="O119" s="12" t="str">
        <f>IFERROR(VLOOKUP(CONCATENATE($A119,O$1),'Исх-увл.отчёт'!$A$2:$F$3000,6,FALSE),"-")</f>
        <v>-</v>
      </c>
      <c r="P119" s="12" t="str">
        <f>IFERROR(VLOOKUP(CONCATENATE($A119,P$1),'Исх-увл.отчёт'!$A$2:$F$3000,6,FALSE),"-")</f>
        <v>-</v>
      </c>
      <c r="Q119" s="12" t="str">
        <f>IFERROR(VLOOKUP(CONCATENATE($A119,Q$1),'Исх-увл.отчёт'!$A$2:$F$3000,6,FALSE),"-")</f>
        <v>-</v>
      </c>
      <c r="R119" s="12" t="str">
        <f>IFERROR(VLOOKUP(CONCATENATE($A119,R$1),'Исх-увл.отчёт'!$A$2:$F$3000,6,FALSE),"-")</f>
        <v>-</v>
      </c>
      <c r="S119" s="12" t="str">
        <f>IFERROR(VLOOKUP(CONCATENATE($A119,S$1),'Исх-увл.отчёт'!$A$2:$F$3000,6,FALSE),"-")</f>
        <v>-</v>
      </c>
      <c r="T119" s="12" t="str">
        <f>IFERROR(VLOOKUP(CONCATENATE($A119,T$1),'Исх-увл.отчёт'!$A$2:$F$3000,6,FALSE),"-")</f>
        <v>-</v>
      </c>
      <c r="U119" s="12" t="str">
        <f>IFERROR(VLOOKUP(CONCATENATE($A119,U$1),'Исх-увл.отчёт'!$A$2:$F$3000,6,FALSE),"-")</f>
        <v>-</v>
      </c>
      <c r="V119" s="12" t="str">
        <f>IFERROR(VLOOKUP(CONCATENATE($A119,V$1),'Исх-увл.отчёт'!$A$2:$F$3000,6,FALSE),"-")</f>
        <v>-</v>
      </c>
      <c r="W119" s="12" t="str">
        <f>IFERROR(VLOOKUP(CONCATENATE($A119,W$1),'Исх-увл.отчёт'!$A$2:$F$3000,6,FALSE),"-")</f>
        <v>-</v>
      </c>
      <c r="X119" s="12" t="str">
        <f>IFERROR(VLOOKUP(CONCATENATE($A119,X$1),'Исх-увл.отчёт'!$A$2:$F$3000,6,FALSE),"-")</f>
        <v>-</v>
      </c>
      <c r="Y119" s="12" t="str">
        <f>IFERROR(VLOOKUP(CONCATENATE($A119,Y$1),'Исх-увл.отчёт'!$A$2:$F$3000,6,FALSE),"-")</f>
        <v>-</v>
      </c>
      <c r="Z119" s="12" t="str">
        <f>IFERROR(VLOOKUP(CONCATENATE($A119,Z$1),'Исх-увл.отчёт'!$A$2:$F$3000,6,FALSE),"-")</f>
        <v>-</v>
      </c>
      <c r="AA119" s="12" t="str">
        <f>IFERROR(VLOOKUP(CONCATENATE($A119,AA$1),'Исх-увл.отчёт'!$A$2:$F$3000,6,FALSE),"-")</f>
        <v>-</v>
      </c>
      <c r="AB119" s="12" t="str">
        <f>IFERROR(VLOOKUP(CONCATENATE($A119,AB$1),'Исх-увл.отчёт'!$A$2:$F$3000,6,FALSE),"-")</f>
        <v>-</v>
      </c>
      <c r="AC119" s="12" t="str">
        <f>IFERROR(VLOOKUP(CONCATENATE($A119,AC$1),'Исх-увл.отчёт'!$A$2:$F$3000,6,FALSE),"-")</f>
        <v>-</v>
      </c>
      <c r="AD119" s="12" t="str">
        <f>IFERROR(VLOOKUP(CONCATENATE($A119,AD$1),'Исх-увл.отчёт'!$A$2:$F$3000,6,FALSE),"-")</f>
        <v>-</v>
      </c>
      <c r="AE119" s="12" t="str">
        <f>IFERROR(VLOOKUP(CONCATENATE($A119,AE$1),'Исх-увл.отчёт'!$A$2:$F$3000,6,FALSE),"-")</f>
        <v>-</v>
      </c>
      <c r="AF119" s="12" t="str">
        <f>IFERROR(VLOOKUP(CONCATENATE($A119,AF$1),'Исх-увл.отчёт'!$A$2:$F$3000,6,FALSE),"-")</f>
        <v>-</v>
      </c>
      <c r="AG119" s="12" t="str">
        <f>IFERROR(VLOOKUP(CONCATENATE($A119,AG$1),'Исх-увл.отчёт'!$A$2:$F$3000,6,FALSE),"-")</f>
        <v>-</v>
      </c>
      <c r="AH119" s="12" t="str">
        <f>IFERROR(VLOOKUP(CONCATENATE($A119,AH$1),'Исх-увл.отчёт'!$A$2:$F$3000,6,FALSE),"-")</f>
        <v>-</v>
      </c>
      <c r="AI119" s="12" t="str">
        <f>IFERROR(VLOOKUP(CONCATENATE($A119,AI$1),'Исх-увл.отчёт'!$A$2:$F$3000,6,FALSE),"-")</f>
        <v>-</v>
      </c>
      <c r="AJ119" s="12" t="str">
        <f>IFERROR(VLOOKUP(CONCATENATE($A119,AJ$1),'Исх-увл.отчёт'!$A$2:$F$3000,6,FALSE),"-")</f>
        <v>-</v>
      </c>
      <c r="AK119" s="12" t="str">
        <f>IFERROR(VLOOKUP(CONCATENATE($A119,AK$1),'Исх-увл.отчёт'!$A$2:$F$3000,6,FALSE),"-")</f>
        <v>-</v>
      </c>
      <c r="AL119" s="12" t="str">
        <f>IFERROR(VLOOKUP(CONCATENATE($A119,AL$1),'Исх-увл.отчёт'!$A$2:$F$3000,6,FALSE),"-")</f>
        <v>-</v>
      </c>
      <c r="AM119" s="12" t="str">
        <f>IFERROR(VLOOKUP(CONCATENATE($A119,AM$1),'Исх-увл.отчёт'!$A$2:$F$3000,6,FALSE),"-")</f>
        <v>-</v>
      </c>
      <c r="AN119" s="12" t="str">
        <f>IFERROR(VLOOKUP(CONCATENATE($A119,AN$1),'Исх-увл.отчёт'!$A$2:$F$3000,6,FALSE),"-")</f>
        <v>-</v>
      </c>
      <c r="AO119" s="12" t="str">
        <f>IFERROR(VLOOKUP(CONCATENATE($A119,AO$1),'Исх-увл.отчёт'!$A$2:$F$3000,6,FALSE),"-")</f>
        <v>-</v>
      </c>
      <c r="AP119" s="13"/>
    </row>
    <row r="120" spans="1:42">
      <c r="A120" s="41">
        <f t="shared" si="11"/>
        <v>19</v>
      </c>
      <c r="B120" s="12" t="str">
        <f>IFERROR(VLOOKUP(CONCATENATE($A120,B$1),'Исх-увл.отчёт'!$A$2:$F$3000,6,FALSE),"-")</f>
        <v>-</v>
      </c>
      <c r="C120" s="12" t="str">
        <f>IFERROR(VLOOKUP(CONCATENATE($A120,C$1),'Исх-увл.отчёт'!$A$2:$F$3000,6,FALSE),"-")</f>
        <v>-</v>
      </c>
      <c r="D120" s="12" t="str">
        <f>IFERROR(VLOOKUP(CONCATENATE($A120,D$1),'Исх-увл.отчёт'!$A$2:$F$3000,6,FALSE),"-")</f>
        <v>-</v>
      </c>
      <c r="E120" s="12" t="str">
        <f>IFERROR(VLOOKUP(CONCATENATE($A120,E$1),'Исх-увл.отчёт'!$A$2:$F$3000,6,FALSE),"-")</f>
        <v>-</v>
      </c>
      <c r="F120" s="12" t="str">
        <f>IFERROR(VLOOKUP(CONCATENATE($A120,F$1),'Исх-увл.отчёт'!$A$2:$F$3000,6,FALSE),"-")</f>
        <v>ДА</v>
      </c>
      <c r="G120" s="12" t="str">
        <f>IFERROR(VLOOKUP(CONCATENATE($A120,G$1),'Исх-увл.отчёт'!$A$2:$F$3000,6,FALSE),"-")</f>
        <v>-</v>
      </c>
      <c r="H120" s="12" t="str">
        <f>IFERROR(VLOOKUP(CONCATENATE($A120,H$1),'Исх-увл.отчёт'!$A$2:$F$3000,6,FALSE),"-")</f>
        <v>-</v>
      </c>
      <c r="I120" s="12" t="str">
        <f>IFERROR(VLOOKUP(CONCATENATE($A120,I$1),'Исх-увл.отчёт'!$A$2:$F$3000,6,FALSE),"-")</f>
        <v>-</v>
      </c>
      <c r="J120" s="12" t="str">
        <f>IFERROR(VLOOKUP(CONCATENATE($A120,J$1),'Исх-увл.отчёт'!$A$2:$F$3000,6,FALSE),"-")</f>
        <v>-</v>
      </c>
      <c r="K120" s="12" t="str">
        <f>IFERROR(VLOOKUP(CONCATENATE($A120,K$1),'Исх-увл.отчёт'!$A$2:$F$3000,6,FALSE),"-")</f>
        <v>-</v>
      </c>
      <c r="L120" s="12" t="str">
        <f>IFERROR(VLOOKUP(CONCATENATE($A120,L$1),'Исх-увл.отчёт'!$A$2:$F$3000,6,FALSE),"-")</f>
        <v>НЕТ</v>
      </c>
      <c r="M120" s="12" t="str">
        <f>IFERROR(VLOOKUP(CONCATENATE($A120,M$1),'Исх-увл.отчёт'!$A$2:$F$3000,6,FALSE),"-")</f>
        <v>-</v>
      </c>
      <c r="N120" s="12" t="str">
        <f>IFERROR(VLOOKUP(CONCATENATE($A120,N$1),'Исх-увл.отчёт'!$A$2:$F$3000,6,FALSE),"-")</f>
        <v>-</v>
      </c>
      <c r="O120" s="12" t="str">
        <f>IFERROR(VLOOKUP(CONCATENATE($A120,O$1),'Исх-увл.отчёт'!$A$2:$F$3000,6,FALSE),"-")</f>
        <v>-</v>
      </c>
      <c r="P120" s="12" t="str">
        <f>IFERROR(VLOOKUP(CONCATENATE($A120,P$1),'Исх-увл.отчёт'!$A$2:$F$3000,6,FALSE),"-")</f>
        <v>-</v>
      </c>
      <c r="Q120" s="12" t="str">
        <f>IFERROR(VLOOKUP(CONCATENATE($A120,Q$1),'Исх-увл.отчёт'!$A$2:$F$3000,6,FALSE),"-")</f>
        <v>-</v>
      </c>
      <c r="R120" s="12" t="str">
        <f>IFERROR(VLOOKUP(CONCATENATE($A120,R$1),'Исх-увл.отчёт'!$A$2:$F$3000,6,FALSE),"-")</f>
        <v>-</v>
      </c>
      <c r="S120" s="12" t="str">
        <f>IFERROR(VLOOKUP(CONCATENATE($A120,S$1),'Исх-увл.отчёт'!$A$2:$F$3000,6,FALSE),"-")</f>
        <v>-</v>
      </c>
      <c r="T120" s="12" t="str">
        <f>IFERROR(VLOOKUP(CONCATENATE($A120,T$1),'Исх-увл.отчёт'!$A$2:$F$3000,6,FALSE),"-")</f>
        <v>-</v>
      </c>
      <c r="U120" s="12" t="str">
        <f>IFERROR(VLOOKUP(CONCATENATE($A120,U$1),'Исх-увл.отчёт'!$A$2:$F$3000,6,FALSE),"-")</f>
        <v>-</v>
      </c>
      <c r="V120" s="12" t="str">
        <f>IFERROR(VLOOKUP(CONCATENATE($A120,V$1),'Исх-увл.отчёт'!$A$2:$F$3000,6,FALSE),"-")</f>
        <v>-</v>
      </c>
      <c r="W120" s="12" t="str">
        <f>IFERROR(VLOOKUP(CONCATENATE($A120,W$1),'Исх-увл.отчёт'!$A$2:$F$3000,6,FALSE),"-")</f>
        <v>-</v>
      </c>
      <c r="X120" s="12" t="str">
        <f>IFERROR(VLOOKUP(CONCATENATE($A120,X$1),'Исх-увл.отчёт'!$A$2:$F$3000,6,FALSE),"-")</f>
        <v>-</v>
      </c>
      <c r="Y120" s="12" t="str">
        <f>IFERROR(VLOOKUP(CONCATENATE($A120,Y$1),'Исх-увл.отчёт'!$A$2:$F$3000,6,FALSE),"-")</f>
        <v>-</v>
      </c>
      <c r="Z120" s="12" t="str">
        <f>IFERROR(VLOOKUP(CONCATENATE($A120,Z$1),'Исх-увл.отчёт'!$A$2:$F$3000,6,FALSE),"-")</f>
        <v>-</v>
      </c>
      <c r="AA120" s="12" t="str">
        <f>IFERROR(VLOOKUP(CONCATENATE($A120,AA$1),'Исх-увл.отчёт'!$A$2:$F$3000,6,FALSE),"-")</f>
        <v>-</v>
      </c>
      <c r="AB120" s="12" t="str">
        <f>IFERROR(VLOOKUP(CONCATENATE($A120,AB$1),'Исх-увл.отчёт'!$A$2:$F$3000,6,FALSE),"-")</f>
        <v>-</v>
      </c>
      <c r="AC120" s="12" t="str">
        <f>IFERROR(VLOOKUP(CONCATENATE($A120,AC$1),'Исх-увл.отчёт'!$A$2:$F$3000,6,FALSE),"-")</f>
        <v>-</v>
      </c>
      <c r="AD120" s="12" t="str">
        <f>IFERROR(VLOOKUP(CONCATENATE($A120,AD$1),'Исх-увл.отчёт'!$A$2:$F$3000,6,FALSE),"-")</f>
        <v>-</v>
      </c>
      <c r="AE120" s="12" t="str">
        <f>IFERROR(VLOOKUP(CONCATENATE($A120,AE$1),'Исх-увл.отчёт'!$A$2:$F$3000,6,FALSE),"-")</f>
        <v>-</v>
      </c>
      <c r="AF120" s="12" t="str">
        <f>IFERROR(VLOOKUP(CONCATENATE($A120,AF$1),'Исх-увл.отчёт'!$A$2:$F$3000,6,FALSE),"-")</f>
        <v>-</v>
      </c>
      <c r="AG120" s="12" t="str">
        <f>IFERROR(VLOOKUP(CONCATENATE($A120,AG$1),'Исх-увл.отчёт'!$A$2:$F$3000,6,FALSE),"-")</f>
        <v>-</v>
      </c>
      <c r="AH120" s="12" t="str">
        <f>IFERROR(VLOOKUP(CONCATENATE($A120,AH$1),'Исх-увл.отчёт'!$A$2:$F$3000,6,FALSE),"-")</f>
        <v>-</v>
      </c>
      <c r="AI120" s="12" t="str">
        <f>IFERROR(VLOOKUP(CONCATENATE($A120,AI$1),'Исх-увл.отчёт'!$A$2:$F$3000,6,FALSE),"-")</f>
        <v>-</v>
      </c>
      <c r="AJ120" s="12" t="str">
        <f>IFERROR(VLOOKUP(CONCATENATE($A120,AJ$1),'Исх-увл.отчёт'!$A$2:$F$3000,6,FALSE),"-")</f>
        <v>-</v>
      </c>
      <c r="AK120" s="12" t="str">
        <f>IFERROR(VLOOKUP(CONCATENATE($A120,AK$1),'Исх-увл.отчёт'!$A$2:$F$3000,6,FALSE),"-")</f>
        <v>НЕТ</v>
      </c>
      <c r="AL120" s="12" t="str">
        <f>IFERROR(VLOOKUP(CONCATENATE($A120,AL$1),'Исх-увл.отчёт'!$A$2:$F$3000,6,FALSE),"-")</f>
        <v>-</v>
      </c>
      <c r="AM120" s="12" t="str">
        <f>IFERROR(VLOOKUP(CONCATENATE($A120,AM$1),'Исх-увл.отчёт'!$A$2:$F$3000,6,FALSE),"-")</f>
        <v>-</v>
      </c>
      <c r="AN120" s="12" t="str">
        <f>IFERROR(VLOOKUP(CONCATENATE($A120,AN$1),'Исх-увл.отчёт'!$A$2:$F$3000,6,FALSE),"-")</f>
        <v>-</v>
      </c>
      <c r="AO120" s="12" t="str">
        <f>IFERROR(VLOOKUP(CONCATENATE($A120,AO$1),'Исх-увл.отчёт'!$A$2:$F$3000,6,FALSE),"-")</f>
        <v>-</v>
      </c>
      <c r="AP120" s="13"/>
    </row>
    <row r="121" spans="1:42">
      <c r="A121" s="41">
        <f t="shared" si="11"/>
        <v>20</v>
      </c>
      <c r="B121" s="12" t="str">
        <f>IFERROR(VLOOKUP(CONCATENATE($A121,B$1),'Исх-увл.отчёт'!$A$2:$F$3000,6,FALSE),"-")</f>
        <v>-</v>
      </c>
      <c r="C121" s="12" t="str">
        <f>IFERROR(VLOOKUP(CONCATENATE($A121,C$1),'Исх-увл.отчёт'!$A$2:$F$3000,6,FALSE),"-")</f>
        <v>-</v>
      </c>
      <c r="D121" s="12" t="str">
        <f>IFERROR(VLOOKUP(CONCATENATE($A121,D$1),'Исх-увл.отчёт'!$A$2:$F$3000,6,FALSE),"-")</f>
        <v>-</v>
      </c>
      <c r="E121" s="12" t="str">
        <f>IFERROR(VLOOKUP(CONCATENATE($A121,E$1),'Исх-увл.отчёт'!$A$2:$F$3000,6,FALSE),"-")</f>
        <v>-</v>
      </c>
      <c r="F121" s="12" t="str">
        <f>IFERROR(VLOOKUP(CONCATENATE($A121,F$1),'Исх-увл.отчёт'!$A$2:$F$3000,6,FALSE),"-")</f>
        <v>ДА</v>
      </c>
      <c r="G121" s="12" t="str">
        <f>IFERROR(VLOOKUP(CONCATENATE($A121,G$1),'Исх-увл.отчёт'!$A$2:$F$3000,6,FALSE),"-")</f>
        <v>-</v>
      </c>
      <c r="H121" s="12" t="str">
        <f>IFERROR(VLOOKUP(CONCATENATE($A121,H$1),'Исх-увл.отчёт'!$A$2:$F$3000,6,FALSE),"-")</f>
        <v>-</v>
      </c>
      <c r="I121" s="12" t="str">
        <f>IFERROR(VLOOKUP(CONCATENATE($A121,I$1),'Исх-увл.отчёт'!$A$2:$F$3000,6,FALSE),"-")</f>
        <v>-</v>
      </c>
      <c r="J121" s="12" t="str">
        <f>IFERROR(VLOOKUP(CONCATENATE($A121,J$1),'Исх-увл.отчёт'!$A$2:$F$3000,6,FALSE),"-")</f>
        <v>-</v>
      </c>
      <c r="K121" s="12" t="str">
        <f>IFERROR(VLOOKUP(CONCATENATE($A121,K$1),'Исх-увл.отчёт'!$A$2:$F$3000,6,FALSE),"-")</f>
        <v>-</v>
      </c>
      <c r="L121" s="12" t="str">
        <f>IFERROR(VLOOKUP(CONCATENATE($A121,L$1),'Исх-увл.отчёт'!$A$2:$F$3000,6,FALSE),"-")</f>
        <v>НЕТ</v>
      </c>
      <c r="M121" s="12" t="str">
        <f>IFERROR(VLOOKUP(CONCATENATE($A121,M$1),'Исх-увл.отчёт'!$A$2:$F$3000,6,FALSE),"-")</f>
        <v>-</v>
      </c>
      <c r="N121" s="12" t="str">
        <f>IFERROR(VLOOKUP(CONCATENATE($A121,N$1),'Исх-увл.отчёт'!$A$2:$F$3000,6,FALSE),"-")</f>
        <v>-</v>
      </c>
      <c r="O121" s="12" t="str">
        <f>IFERROR(VLOOKUP(CONCATENATE($A121,O$1),'Исх-увл.отчёт'!$A$2:$F$3000,6,FALSE),"-")</f>
        <v>-</v>
      </c>
      <c r="P121" s="12" t="str">
        <f>IFERROR(VLOOKUP(CONCATENATE($A121,P$1),'Исх-увл.отчёт'!$A$2:$F$3000,6,FALSE),"-")</f>
        <v>-</v>
      </c>
      <c r="Q121" s="12" t="str">
        <f>IFERROR(VLOOKUP(CONCATENATE($A121,Q$1),'Исх-увл.отчёт'!$A$2:$F$3000,6,FALSE),"-")</f>
        <v>-</v>
      </c>
      <c r="R121" s="12" t="str">
        <f>IFERROR(VLOOKUP(CONCATENATE($A121,R$1),'Исх-увл.отчёт'!$A$2:$F$3000,6,FALSE),"-")</f>
        <v>-</v>
      </c>
      <c r="S121" s="12" t="str">
        <f>IFERROR(VLOOKUP(CONCATENATE($A121,S$1),'Исх-увл.отчёт'!$A$2:$F$3000,6,FALSE),"-")</f>
        <v>-</v>
      </c>
      <c r="T121" s="12" t="str">
        <f>IFERROR(VLOOKUP(CONCATENATE($A121,T$1),'Исх-увл.отчёт'!$A$2:$F$3000,6,FALSE),"-")</f>
        <v>-</v>
      </c>
      <c r="U121" s="12" t="str">
        <f>IFERROR(VLOOKUP(CONCATENATE($A121,U$1),'Исх-увл.отчёт'!$A$2:$F$3000,6,FALSE),"-")</f>
        <v>-</v>
      </c>
      <c r="V121" s="12" t="str">
        <f>IFERROR(VLOOKUP(CONCATENATE($A121,V$1),'Исх-увл.отчёт'!$A$2:$F$3000,6,FALSE),"-")</f>
        <v>-</v>
      </c>
      <c r="W121" s="12" t="str">
        <f>IFERROR(VLOOKUP(CONCATENATE($A121,W$1),'Исх-увл.отчёт'!$A$2:$F$3000,6,FALSE),"-")</f>
        <v>-</v>
      </c>
      <c r="X121" s="12" t="str">
        <f>IFERROR(VLOOKUP(CONCATENATE($A121,X$1),'Исх-увл.отчёт'!$A$2:$F$3000,6,FALSE),"-")</f>
        <v>-</v>
      </c>
      <c r="Y121" s="12" t="str">
        <f>IFERROR(VLOOKUP(CONCATENATE($A121,Y$1),'Исх-увл.отчёт'!$A$2:$F$3000,6,FALSE),"-")</f>
        <v>-</v>
      </c>
      <c r="Z121" s="12" t="str">
        <f>IFERROR(VLOOKUP(CONCATENATE($A121,Z$1),'Исх-увл.отчёт'!$A$2:$F$3000,6,FALSE),"-")</f>
        <v>-</v>
      </c>
      <c r="AA121" s="12" t="str">
        <f>IFERROR(VLOOKUP(CONCATENATE($A121,AA$1),'Исх-увл.отчёт'!$A$2:$F$3000,6,FALSE),"-")</f>
        <v>-</v>
      </c>
      <c r="AB121" s="12" t="str">
        <f>IFERROR(VLOOKUP(CONCATENATE($A121,AB$1),'Исх-увл.отчёт'!$A$2:$F$3000,6,FALSE),"-")</f>
        <v>-</v>
      </c>
      <c r="AC121" s="12" t="str">
        <f>IFERROR(VLOOKUP(CONCATENATE($A121,AC$1),'Исх-увл.отчёт'!$A$2:$F$3000,6,FALSE),"-")</f>
        <v>-</v>
      </c>
      <c r="AD121" s="12" t="str">
        <f>IFERROR(VLOOKUP(CONCATENATE($A121,AD$1),'Исх-увл.отчёт'!$A$2:$F$3000,6,FALSE),"-")</f>
        <v>-</v>
      </c>
      <c r="AE121" s="12" t="str">
        <f>IFERROR(VLOOKUP(CONCATENATE($A121,AE$1),'Исх-увл.отчёт'!$A$2:$F$3000,6,FALSE),"-")</f>
        <v>-</v>
      </c>
      <c r="AF121" s="12" t="str">
        <f>IFERROR(VLOOKUP(CONCATENATE($A121,AF$1),'Исх-увл.отчёт'!$A$2:$F$3000,6,FALSE),"-")</f>
        <v>-</v>
      </c>
      <c r="AG121" s="12" t="str">
        <f>IFERROR(VLOOKUP(CONCATENATE($A121,AG$1),'Исх-увл.отчёт'!$A$2:$F$3000,6,FALSE),"-")</f>
        <v>-</v>
      </c>
      <c r="AH121" s="12" t="str">
        <f>IFERROR(VLOOKUP(CONCATENATE($A121,AH$1),'Исх-увл.отчёт'!$A$2:$F$3000,6,FALSE),"-")</f>
        <v>-</v>
      </c>
      <c r="AI121" s="12" t="str">
        <f>IFERROR(VLOOKUP(CONCATENATE($A121,AI$1),'Исх-увл.отчёт'!$A$2:$F$3000,6,FALSE),"-")</f>
        <v>-</v>
      </c>
      <c r="AJ121" s="12" t="str">
        <f>IFERROR(VLOOKUP(CONCATENATE($A121,AJ$1),'Исх-увл.отчёт'!$A$2:$F$3000,6,FALSE),"-")</f>
        <v>-</v>
      </c>
      <c r="AK121" s="12" t="str">
        <f>IFERROR(VLOOKUP(CONCATENATE($A121,AK$1),'Исх-увл.отчёт'!$A$2:$F$3000,6,FALSE),"-")</f>
        <v>НЕТ</v>
      </c>
      <c r="AL121" s="12" t="str">
        <f>IFERROR(VLOOKUP(CONCATENATE($A121,AL$1),'Исх-увл.отчёт'!$A$2:$F$3000,6,FALSE),"-")</f>
        <v>-</v>
      </c>
      <c r="AM121" s="12" t="str">
        <f>IFERROR(VLOOKUP(CONCATENATE($A121,AM$1),'Исх-увл.отчёт'!$A$2:$F$3000,6,FALSE),"-")</f>
        <v>-</v>
      </c>
      <c r="AN121" s="12" t="str">
        <f>IFERROR(VLOOKUP(CONCATENATE($A121,AN$1),'Исх-увл.отчёт'!$A$2:$F$3000,6,FALSE),"-")</f>
        <v>-</v>
      </c>
      <c r="AO121" s="12" t="str">
        <f>IFERROR(VLOOKUP(CONCATENATE($A121,AO$1),'Исх-увл.отчёт'!$A$2:$F$3000,6,FALSE),"-")</f>
        <v>-</v>
      </c>
      <c r="AP121" s="13"/>
    </row>
    <row r="122" spans="1:42">
      <c r="A122" s="41">
        <f t="shared" si="11"/>
        <v>21</v>
      </c>
      <c r="B122" s="12" t="str">
        <f>IFERROR(VLOOKUP(CONCATENATE($A122,B$1),'Исх-увл.отчёт'!$A$2:$F$3000,6,FALSE),"-")</f>
        <v>-</v>
      </c>
      <c r="C122" s="12" t="str">
        <f>IFERROR(VLOOKUP(CONCATENATE($A122,C$1),'Исх-увл.отчёт'!$A$2:$F$3000,6,FALSE),"-")</f>
        <v>-</v>
      </c>
      <c r="D122" s="12" t="str">
        <f>IFERROR(VLOOKUP(CONCATENATE($A122,D$1),'Исх-увл.отчёт'!$A$2:$F$3000,6,FALSE),"-")</f>
        <v>-</v>
      </c>
      <c r="E122" s="12" t="str">
        <f>IFERROR(VLOOKUP(CONCATENATE($A122,E$1),'Исх-увл.отчёт'!$A$2:$F$3000,6,FALSE),"-")</f>
        <v>-</v>
      </c>
      <c r="F122" s="12" t="str">
        <f>IFERROR(VLOOKUP(CONCATENATE($A122,F$1),'Исх-увл.отчёт'!$A$2:$F$3000,6,FALSE),"-")</f>
        <v>-</v>
      </c>
      <c r="G122" s="12" t="str">
        <f>IFERROR(VLOOKUP(CONCATENATE($A122,G$1),'Исх-увл.отчёт'!$A$2:$F$3000,6,FALSE),"-")</f>
        <v>-</v>
      </c>
      <c r="H122" s="12" t="str">
        <f>IFERROR(VLOOKUP(CONCATENATE($A122,H$1),'Исх-увл.отчёт'!$A$2:$F$3000,6,FALSE),"-")</f>
        <v>-</v>
      </c>
      <c r="I122" s="12" t="str">
        <f>IFERROR(VLOOKUP(CONCATENATE($A122,I$1),'Исх-увл.отчёт'!$A$2:$F$3000,6,FALSE),"-")</f>
        <v>-</v>
      </c>
      <c r="J122" s="12" t="str">
        <f>IFERROR(VLOOKUP(CONCATENATE($A122,J$1),'Исх-увл.отчёт'!$A$2:$F$3000,6,FALSE),"-")</f>
        <v>-</v>
      </c>
      <c r="K122" s="12" t="str">
        <f>IFERROR(VLOOKUP(CONCATENATE($A122,K$1),'Исх-увл.отчёт'!$A$2:$F$3000,6,FALSE),"-")</f>
        <v>-</v>
      </c>
      <c r="L122" s="12" t="str">
        <f>IFERROR(VLOOKUP(CONCATENATE($A122,L$1),'Исх-увл.отчёт'!$A$2:$F$3000,6,FALSE),"-")</f>
        <v>-</v>
      </c>
      <c r="M122" s="12" t="str">
        <f>IFERROR(VLOOKUP(CONCATENATE($A122,M$1),'Исх-увл.отчёт'!$A$2:$F$3000,6,FALSE),"-")</f>
        <v>-</v>
      </c>
      <c r="N122" s="12" t="str">
        <f>IFERROR(VLOOKUP(CONCATENATE($A122,N$1),'Исх-увл.отчёт'!$A$2:$F$3000,6,FALSE),"-")</f>
        <v>-</v>
      </c>
      <c r="O122" s="12" t="str">
        <f>IFERROR(VLOOKUP(CONCATENATE($A122,O$1),'Исх-увл.отчёт'!$A$2:$F$3000,6,FALSE),"-")</f>
        <v>-</v>
      </c>
      <c r="P122" s="12" t="str">
        <f>IFERROR(VLOOKUP(CONCATENATE($A122,P$1),'Исх-увл.отчёт'!$A$2:$F$3000,6,FALSE),"-")</f>
        <v>-</v>
      </c>
      <c r="Q122" s="12" t="str">
        <f>IFERROR(VLOOKUP(CONCATENATE($A122,Q$1),'Исх-увл.отчёт'!$A$2:$F$3000,6,FALSE),"-")</f>
        <v>-</v>
      </c>
      <c r="R122" s="12" t="str">
        <f>IFERROR(VLOOKUP(CONCATENATE($A122,R$1),'Исх-увл.отчёт'!$A$2:$F$3000,6,FALSE),"-")</f>
        <v>-</v>
      </c>
      <c r="S122" s="12" t="str">
        <f>IFERROR(VLOOKUP(CONCATENATE($A122,S$1),'Исх-увл.отчёт'!$A$2:$F$3000,6,FALSE),"-")</f>
        <v>-</v>
      </c>
      <c r="T122" s="12" t="str">
        <f>IFERROR(VLOOKUP(CONCATENATE($A122,T$1),'Исх-увл.отчёт'!$A$2:$F$3000,6,FALSE),"-")</f>
        <v>-</v>
      </c>
      <c r="U122" s="12" t="str">
        <f>IFERROR(VLOOKUP(CONCATENATE($A122,U$1),'Исх-увл.отчёт'!$A$2:$F$3000,6,FALSE),"-")</f>
        <v>-</v>
      </c>
      <c r="V122" s="12" t="str">
        <f>IFERROR(VLOOKUP(CONCATENATE($A122,V$1),'Исх-увл.отчёт'!$A$2:$F$3000,6,FALSE),"-")</f>
        <v>-</v>
      </c>
      <c r="W122" s="12" t="str">
        <f>IFERROR(VLOOKUP(CONCATENATE($A122,W$1),'Исх-увл.отчёт'!$A$2:$F$3000,6,FALSE),"-")</f>
        <v>-</v>
      </c>
      <c r="X122" s="12" t="str">
        <f>IFERROR(VLOOKUP(CONCATENATE($A122,X$1),'Исх-увл.отчёт'!$A$2:$F$3000,6,FALSE),"-")</f>
        <v>-</v>
      </c>
      <c r="Y122" s="12" t="str">
        <f>IFERROR(VLOOKUP(CONCATENATE($A122,Y$1),'Исх-увл.отчёт'!$A$2:$F$3000,6,FALSE),"-")</f>
        <v>-</v>
      </c>
      <c r="Z122" s="12" t="str">
        <f>IFERROR(VLOOKUP(CONCATENATE($A122,Z$1),'Исх-увл.отчёт'!$A$2:$F$3000,6,FALSE),"-")</f>
        <v>-</v>
      </c>
      <c r="AA122" s="12" t="str">
        <f>IFERROR(VLOOKUP(CONCATENATE($A122,AA$1),'Исх-увл.отчёт'!$A$2:$F$3000,6,FALSE),"-")</f>
        <v>-</v>
      </c>
      <c r="AB122" s="12" t="str">
        <f>IFERROR(VLOOKUP(CONCATENATE($A122,AB$1),'Исх-увл.отчёт'!$A$2:$F$3000,6,FALSE),"-")</f>
        <v>-</v>
      </c>
      <c r="AC122" s="12" t="str">
        <f>IFERROR(VLOOKUP(CONCATENATE($A122,AC$1),'Исх-увл.отчёт'!$A$2:$F$3000,6,FALSE),"-")</f>
        <v>-</v>
      </c>
      <c r="AD122" s="12" t="str">
        <f>IFERROR(VLOOKUP(CONCATENATE($A122,AD$1),'Исх-увл.отчёт'!$A$2:$F$3000,6,FALSE),"-")</f>
        <v>-</v>
      </c>
      <c r="AE122" s="12" t="str">
        <f>IFERROR(VLOOKUP(CONCATENATE($A122,AE$1),'Исх-увл.отчёт'!$A$2:$F$3000,6,FALSE),"-")</f>
        <v>-</v>
      </c>
      <c r="AF122" s="12" t="str">
        <f>IFERROR(VLOOKUP(CONCATENATE($A122,AF$1),'Исх-увл.отчёт'!$A$2:$F$3000,6,FALSE),"-")</f>
        <v>-</v>
      </c>
      <c r="AG122" s="12" t="str">
        <f>IFERROR(VLOOKUP(CONCATENATE($A122,AG$1),'Исх-увл.отчёт'!$A$2:$F$3000,6,FALSE),"-")</f>
        <v>-</v>
      </c>
      <c r="AH122" s="12" t="str">
        <f>IFERROR(VLOOKUP(CONCATENATE($A122,AH$1),'Исх-увл.отчёт'!$A$2:$F$3000,6,FALSE),"-")</f>
        <v>-</v>
      </c>
      <c r="AI122" s="12" t="str">
        <f>IFERROR(VLOOKUP(CONCATENATE($A122,AI$1),'Исх-увл.отчёт'!$A$2:$F$3000,6,FALSE),"-")</f>
        <v>-</v>
      </c>
      <c r="AJ122" s="12" t="str">
        <f>IFERROR(VLOOKUP(CONCATENATE($A122,AJ$1),'Исх-увл.отчёт'!$A$2:$F$3000,6,FALSE),"-")</f>
        <v>-</v>
      </c>
      <c r="AK122" s="12" t="str">
        <f>IFERROR(VLOOKUP(CONCATENATE($A122,AK$1),'Исх-увл.отчёт'!$A$2:$F$3000,6,FALSE),"-")</f>
        <v>-</v>
      </c>
      <c r="AL122" s="12" t="str">
        <f>IFERROR(VLOOKUP(CONCATENATE($A122,AL$1),'Исх-увл.отчёт'!$A$2:$F$3000,6,FALSE),"-")</f>
        <v>-</v>
      </c>
      <c r="AM122" s="12" t="str">
        <f>IFERROR(VLOOKUP(CONCATENATE($A122,AM$1),'Исх-увл.отчёт'!$A$2:$F$3000,6,FALSE),"-")</f>
        <v>-</v>
      </c>
      <c r="AN122" s="12" t="str">
        <f>IFERROR(VLOOKUP(CONCATENATE($A122,AN$1),'Исх-увл.отчёт'!$A$2:$F$3000,6,FALSE),"-")</f>
        <v>-</v>
      </c>
      <c r="AO122" s="12" t="str">
        <f>IFERROR(VLOOKUP(CONCATENATE($A122,AO$1),'Исх-увл.отчёт'!$A$2:$F$3000,6,FALSE),"-")</f>
        <v>-</v>
      </c>
      <c r="AP122" s="13"/>
    </row>
    <row r="123" spans="1:42">
      <c r="A123" s="41">
        <f t="shared" si="11"/>
        <v>22</v>
      </c>
      <c r="B123" s="12" t="str">
        <f>IFERROR(VLOOKUP(CONCATENATE($A123,B$1),'Исх-увл.отчёт'!$A$2:$F$3000,6,FALSE),"-")</f>
        <v>-</v>
      </c>
      <c r="C123" s="12" t="str">
        <f>IFERROR(VLOOKUP(CONCATENATE($A123,C$1),'Исх-увл.отчёт'!$A$2:$F$3000,6,FALSE),"-")</f>
        <v>-</v>
      </c>
      <c r="D123" s="12" t="str">
        <f>IFERROR(VLOOKUP(CONCATENATE($A123,D$1),'Исх-увл.отчёт'!$A$2:$F$3000,6,FALSE),"-")</f>
        <v>-</v>
      </c>
      <c r="E123" s="12" t="str">
        <f>IFERROR(VLOOKUP(CONCATENATE($A123,E$1),'Исх-увл.отчёт'!$A$2:$F$3000,6,FALSE),"-")</f>
        <v>-</v>
      </c>
      <c r="F123" s="12" t="str">
        <f>IFERROR(VLOOKUP(CONCATENATE($A123,F$1),'Исх-увл.отчёт'!$A$2:$F$3000,6,FALSE),"-")</f>
        <v>ДА</v>
      </c>
      <c r="G123" s="12" t="str">
        <f>IFERROR(VLOOKUP(CONCATENATE($A123,G$1),'Исх-увл.отчёт'!$A$2:$F$3000,6,FALSE),"-")</f>
        <v>-</v>
      </c>
      <c r="H123" s="12" t="str">
        <f>IFERROR(VLOOKUP(CONCATENATE($A123,H$1),'Исх-увл.отчёт'!$A$2:$F$3000,6,FALSE),"-")</f>
        <v>-</v>
      </c>
      <c r="I123" s="12" t="str">
        <f>IFERROR(VLOOKUP(CONCATENATE($A123,I$1),'Исх-увл.отчёт'!$A$2:$F$3000,6,FALSE),"-")</f>
        <v>-</v>
      </c>
      <c r="J123" s="12" t="str">
        <f>IFERROR(VLOOKUP(CONCATENATE($A123,J$1),'Исх-увл.отчёт'!$A$2:$F$3000,6,FALSE),"-")</f>
        <v>-</v>
      </c>
      <c r="K123" s="12" t="str">
        <f>IFERROR(VLOOKUP(CONCATENATE($A123,K$1),'Исх-увл.отчёт'!$A$2:$F$3000,6,FALSE),"-")</f>
        <v>-</v>
      </c>
      <c r="L123" s="12" t="str">
        <f>IFERROR(VLOOKUP(CONCATENATE($A123,L$1),'Исх-увл.отчёт'!$A$2:$F$3000,6,FALSE),"-")</f>
        <v>-</v>
      </c>
      <c r="M123" s="12" t="str">
        <f>IFERROR(VLOOKUP(CONCATENATE($A123,M$1),'Исх-увл.отчёт'!$A$2:$F$3000,6,FALSE),"-")</f>
        <v>-</v>
      </c>
      <c r="N123" s="12" t="str">
        <f>IFERROR(VLOOKUP(CONCATENATE($A123,N$1),'Исх-увл.отчёт'!$A$2:$F$3000,6,FALSE),"-")</f>
        <v>-</v>
      </c>
      <c r="O123" s="12" t="str">
        <f>IFERROR(VLOOKUP(CONCATENATE($A123,O$1),'Исх-увл.отчёт'!$A$2:$F$3000,6,FALSE),"-")</f>
        <v>-</v>
      </c>
      <c r="P123" s="12" t="str">
        <f>IFERROR(VLOOKUP(CONCATENATE($A123,P$1),'Исх-увл.отчёт'!$A$2:$F$3000,6,FALSE),"-")</f>
        <v>-</v>
      </c>
      <c r="Q123" s="12" t="str">
        <f>IFERROR(VLOOKUP(CONCATENATE($A123,Q$1),'Исх-увл.отчёт'!$A$2:$F$3000,6,FALSE),"-")</f>
        <v>НЕТ</v>
      </c>
      <c r="R123" s="12" t="str">
        <f>IFERROR(VLOOKUP(CONCATENATE($A123,R$1),'Исх-увл.отчёт'!$A$2:$F$3000,6,FALSE),"-")</f>
        <v>-</v>
      </c>
      <c r="S123" s="12" t="str">
        <f>IFERROR(VLOOKUP(CONCATENATE($A123,S$1),'Исх-увл.отчёт'!$A$2:$F$3000,6,FALSE),"-")</f>
        <v>-</v>
      </c>
      <c r="T123" s="12" t="str">
        <f>IFERROR(VLOOKUP(CONCATENATE($A123,T$1),'Исх-увл.отчёт'!$A$2:$F$3000,6,FALSE),"-")</f>
        <v>-</v>
      </c>
      <c r="U123" s="12" t="str">
        <f>IFERROR(VLOOKUP(CONCATENATE($A123,U$1),'Исх-увл.отчёт'!$A$2:$F$3000,6,FALSE),"-")</f>
        <v>-</v>
      </c>
      <c r="V123" s="12" t="str">
        <f>IFERROR(VLOOKUP(CONCATENATE($A123,V$1),'Исх-увл.отчёт'!$A$2:$F$3000,6,FALSE),"-")</f>
        <v>-</v>
      </c>
      <c r="W123" s="12" t="str">
        <f>IFERROR(VLOOKUP(CONCATENATE($A123,W$1),'Исх-увл.отчёт'!$A$2:$F$3000,6,FALSE),"-")</f>
        <v>-</v>
      </c>
      <c r="X123" s="12" t="str">
        <f>IFERROR(VLOOKUP(CONCATENATE($A123,X$1),'Исх-увл.отчёт'!$A$2:$F$3000,6,FALSE),"-")</f>
        <v>-</v>
      </c>
      <c r="Y123" s="12" t="str">
        <f>IFERROR(VLOOKUP(CONCATENATE($A123,Y$1),'Исх-увл.отчёт'!$A$2:$F$3000,6,FALSE),"-")</f>
        <v>-</v>
      </c>
      <c r="Z123" s="12" t="str">
        <f>IFERROR(VLOOKUP(CONCATENATE($A123,Z$1),'Исх-увл.отчёт'!$A$2:$F$3000,6,FALSE),"-")</f>
        <v>-</v>
      </c>
      <c r="AA123" s="12" t="str">
        <f>IFERROR(VLOOKUP(CONCATENATE($A123,AA$1),'Исх-увл.отчёт'!$A$2:$F$3000,6,FALSE),"-")</f>
        <v>-</v>
      </c>
      <c r="AB123" s="12" t="str">
        <f>IFERROR(VLOOKUP(CONCATENATE($A123,AB$1),'Исх-увл.отчёт'!$A$2:$F$3000,6,FALSE),"-")</f>
        <v>-</v>
      </c>
      <c r="AC123" s="12" t="str">
        <f>IFERROR(VLOOKUP(CONCATENATE($A123,AC$1),'Исх-увл.отчёт'!$A$2:$F$3000,6,FALSE),"-")</f>
        <v>-</v>
      </c>
      <c r="AD123" s="12" t="str">
        <f>IFERROR(VLOOKUP(CONCATENATE($A123,AD$1),'Исх-увл.отчёт'!$A$2:$F$3000,6,FALSE),"-")</f>
        <v>-</v>
      </c>
      <c r="AE123" s="12" t="str">
        <f>IFERROR(VLOOKUP(CONCATENATE($A123,AE$1),'Исх-увл.отчёт'!$A$2:$F$3000,6,FALSE),"-")</f>
        <v>-</v>
      </c>
      <c r="AF123" s="12" t="str">
        <f>IFERROR(VLOOKUP(CONCATENATE($A123,AF$1),'Исх-увл.отчёт'!$A$2:$F$3000,6,FALSE),"-")</f>
        <v>-</v>
      </c>
      <c r="AG123" s="12" t="str">
        <f>IFERROR(VLOOKUP(CONCATENATE($A123,AG$1),'Исх-увл.отчёт'!$A$2:$F$3000,6,FALSE),"-")</f>
        <v>-</v>
      </c>
      <c r="AH123" s="12" t="str">
        <f>IFERROR(VLOOKUP(CONCATENATE($A123,AH$1),'Исх-увл.отчёт'!$A$2:$F$3000,6,FALSE),"-")</f>
        <v>-</v>
      </c>
      <c r="AI123" s="12" t="str">
        <f>IFERROR(VLOOKUP(CONCATENATE($A123,AI$1),'Исх-увл.отчёт'!$A$2:$F$3000,6,FALSE),"-")</f>
        <v>-</v>
      </c>
      <c r="AJ123" s="12" t="str">
        <f>IFERROR(VLOOKUP(CONCATENATE($A123,AJ$1),'Исх-увл.отчёт'!$A$2:$F$3000,6,FALSE),"-")</f>
        <v>-</v>
      </c>
      <c r="AK123" s="12" t="str">
        <f>IFERROR(VLOOKUP(CONCATENATE($A123,AK$1),'Исх-увл.отчёт'!$A$2:$F$3000,6,FALSE),"-")</f>
        <v>НЕТ</v>
      </c>
      <c r="AL123" s="12" t="str">
        <f>IFERROR(VLOOKUP(CONCATENATE($A123,AL$1),'Исх-увл.отчёт'!$A$2:$F$3000,6,FALSE),"-")</f>
        <v>-</v>
      </c>
      <c r="AM123" s="12" t="str">
        <f>IFERROR(VLOOKUP(CONCATENATE($A123,AM$1),'Исх-увл.отчёт'!$A$2:$F$3000,6,FALSE),"-")</f>
        <v>-</v>
      </c>
      <c r="AN123" s="12" t="str">
        <f>IFERROR(VLOOKUP(CONCATENATE($A123,AN$1),'Исх-увл.отчёт'!$A$2:$F$3000,6,FALSE),"-")</f>
        <v>-</v>
      </c>
      <c r="AO123" s="12" t="str">
        <f>IFERROR(VLOOKUP(CONCATENATE($A123,AO$1),'Исх-увл.отчёт'!$A$2:$F$3000,6,FALSE),"-")</f>
        <v>-</v>
      </c>
      <c r="AP123" s="13"/>
    </row>
    <row r="124" spans="1:42">
      <c r="A124" s="41">
        <f t="shared" si="11"/>
        <v>23</v>
      </c>
      <c r="B124" s="12" t="str">
        <f>IFERROR(VLOOKUP(CONCATENATE($A124,B$1),'Исх-увл.отчёт'!$A$2:$F$3000,6,FALSE),"-")</f>
        <v>-</v>
      </c>
      <c r="C124" s="12" t="str">
        <f>IFERROR(VLOOKUP(CONCATENATE($A124,C$1),'Исх-увл.отчёт'!$A$2:$F$3000,6,FALSE),"-")</f>
        <v>-</v>
      </c>
      <c r="D124" s="12" t="str">
        <f>IFERROR(VLOOKUP(CONCATENATE($A124,D$1),'Исх-увл.отчёт'!$A$2:$F$3000,6,FALSE),"-")</f>
        <v>-</v>
      </c>
      <c r="E124" s="12" t="str">
        <f>IFERROR(VLOOKUP(CONCATENATE($A124,E$1),'Исх-увл.отчёт'!$A$2:$F$3000,6,FALSE),"-")</f>
        <v>-</v>
      </c>
      <c r="F124" s="12" t="str">
        <f>IFERROR(VLOOKUP(CONCATENATE($A124,F$1),'Исх-увл.отчёт'!$A$2:$F$3000,6,FALSE),"-")</f>
        <v>ДА</v>
      </c>
      <c r="G124" s="12" t="str">
        <f>IFERROR(VLOOKUP(CONCATENATE($A124,G$1),'Исх-увл.отчёт'!$A$2:$F$3000,6,FALSE),"-")</f>
        <v>-</v>
      </c>
      <c r="H124" s="12" t="str">
        <f>IFERROR(VLOOKUP(CONCATENATE($A124,H$1),'Исх-увл.отчёт'!$A$2:$F$3000,6,FALSE),"-")</f>
        <v>-</v>
      </c>
      <c r="I124" s="12" t="str">
        <f>IFERROR(VLOOKUP(CONCATENATE($A124,I$1),'Исх-увл.отчёт'!$A$2:$F$3000,6,FALSE),"-")</f>
        <v>-</v>
      </c>
      <c r="J124" s="12" t="str">
        <f>IFERROR(VLOOKUP(CONCATENATE($A124,J$1),'Исх-увл.отчёт'!$A$2:$F$3000,6,FALSE),"-")</f>
        <v>-</v>
      </c>
      <c r="K124" s="12" t="str">
        <f>IFERROR(VLOOKUP(CONCATENATE($A124,K$1),'Исх-увл.отчёт'!$A$2:$F$3000,6,FALSE),"-")</f>
        <v>-</v>
      </c>
      <c r="L124" s="12" t="str">
        <f>IFERROR(VLOOKUP(CONCATENATE($A124,L$1),'Исх-увл.отчёт'!$A$2:$F$3000,6,FALSE),"-")</f>
        <v>ДА</v>
      </c>
      <c r="M124" s="12" t="str">
        <f>IFERROR(VLOOKUP(CONCATENATE($A124,M$1),'Исх-увл.отчёт'!$A$2:$F$3000,6,FALSE),"-")</f>
        <v>НЕТ</v>
      </c>
      <c r="N124" s="12" t="str">
        <f>IFERROR(VLOOKUP(CONCATENATE($A124,N$1),'Исх-увл.отчёт'!$A$2:$F$3000,6,FALSE),"-")</f>
        <v>-</v>
      </c>
      <c r="O124" s="12" t="str">
        <f>IFERROR(VLOOKUP(CONCATENATE($A124,O$1),'Исх-увл.отчёт'!$A$2:$F$3000,6,FALSE),"-")</f>
        <v>-</v>
      </c>
      <c r="P124" s="12" t="str">
        <f>IFERROR(VLOOKUP(CONCATENATE($A124,P$1),'Исх-увл.отчёт'!$A$2:$F$3000,6,FALSE),"-")</f>
        <v>-</v>
      </c>
      <c r="Q124" s="12" t="str">
        <f>IFERROR(VLOOKUP(CONCATENATE($A124,Q$1),'Исх-увл.отчёт'!$A$2:$F$3000,6,FALSE),"-")</f>
        <v>НЕТ</v>
      </c>
      <c r="R124" s="12" t="str">
        <f>IFERROR(VLOOKUP(CONCATENATE($A124,R$1),'Исх-увл.отчёт'!$A$2:$F$3000,6,FALSE),"-")</f>
        <v>-</v>
      </c>
      <c r="S124" s="12" t="str">
        <f>IFERROR(VLOOKUP(CONCATENATE($A124,S$1),'Исх-увл.отчёт'!$A$2:$F$3000,6,FALSE),"-")</f>
        <v>-</v>
      </c>
      <c r="T124" s="12" t="str">
        <f>IFERROR(VLOOKUP(CONCATENATE($A124,T$1),'Исх-увл.отчёт'!$A$2:$F$3000,6,FALSE),"-")</f>
        <v>-</v>
      </c>
      <c r="U124" s="12" t="str">
        <f>IFERROR(VLOOKUP(CONCATENATE($A124,U$1),'Исх-увл.отчёт'!$A$2:$F$3000,6,FALSE),"-")</f>
        <v>-</v>
      </c>
      <c r="V124" s="12" t="str">
        <f>IFERROR(VLOOKUP(CONCATENATE($A124,V$1),'Исх-увл.отчёт'!$A$2:$F$3000,6,FALSE),"-")</f>
        <v>-</v>
      </c>
      <c r="W124" s="12" t="str">
        <f>IFERROR(VLOOKUP(CONCATENATE($A124,W$1),'Исх-увл.отчёт'!$A$2:$F$3000,6,FALSE),"-")</f>
        <v>-</v>
      </c>
      <c r="X124" s="12" t="str">
        <f>IFERROR(VLOOKUP(CONCATENATE($A124,X$1),'Исх-увл.отчёт'!$A$2:$F$3000,6,FALSE),"-")</f>
        <v>-</v>
      </c>
      <c r="Y124" s="12" t="str">
        <f>IFERROR(VLOOKUP(CONCATENATE($A124,Y$1),'Исх-увл.отчёт'!$A$2:$F$3000,6,FALSE),"-")</f>
        <v>-</v>
      </c>
      <c r="Z124" s="12" t="str">
        <f>IFERROR(VLOOKUP(CONCATENATE($A124,Z$1),'Исх-увл.отчёт'!$A$2:$F$3000,6,FALSE),"-")</f>
        <v>-</v>
      </c>
      <c r="AA124" s="12" t="str">
        <f>IFERROR(VLOOKUP(CONCATENATE($A124,AA$1),'Исх-увл.отчёт'!$A$2:$F$3000,6,FALSE),"-")</f>
        <v>-</v>
      </c>
      <c r="AB124" s="12" t="str">
        <f>IFERROR(VLOOKUP(CONCATENATE($A124,AB$1),'Исх-увл.отчёт'!$A$2:$F$3000,6,FALSE),"-")</f>
        <v>-</v>
      </c>
      <c r="AC124" s="12" t="str">
        <f>IFERROR(VLOOKUP(CONCATENATE($A124,AC$1),'Исх-увл.отчёт'!$A$2:$F$3000,6,FALSE),"-")</f>
        <v>-</v>
      </c>
      <c r="AD124" s="12" t="str">
        <f>IFERROR(VLOOKUP(CONCATENATE($A124,AD$1),'Исх-увл.отчёт'!$A$2:$F$3000,6,FALSE),"-")</f>
        <v>-</v>
      </c>
      <c r="AE124" s="12" t="str">
        <f>IFERROR(VLOOKUP(CONCATENATE($A124,AE$1),'Исх-увл.отчёт'!$A$2:$F$3000,6,FALSE),"-")</f>
        <v>-</v>
      </c>
      <c r="AF124" s="12" t="str">
        <f>IFERROR(VLOOKUP(CONCATENATE($A124,AF$1),'Исх-увл.отчёт'!$A$2:$F$3000,6,FALSE),"-")</f>
        <v>-</v>
      </c>
      <c r="AG124" s="12" t="str">
        <f>IFERROR(VLOOKUP(CONCATENATE($A124,AG$1),'Исх-увл.отчёт'!$A$2:$F$3000,6,FALSE),"-")</f>
        <v>-</v>
      </c>
      <c r="AH124" s="12" t="str">
        <f>IFERROR(VLOOKUP(CONCATENATE($A124,AH$1),'Исх-увл.отчёт'!$A$2:$F$3000,6,FALSE),"-")</f>
        <v>-</v>
      </c>
      <c r="AI124" s="12" t="str">
        <f>IFERROR(VLOOKUP(CONCATENATE($A124,AI$1),'Исх-увл.отчёт'!$A$2:$F$3000,6,FALSE),"-")</f>
        <v>-</v>
      </c>
      <c r="AJ124" s="12" t="str">
        <f>IFERROR(VLOOKUP(CONCATENATE($A124,AJ$1),'Исх-увл.отчёт'!$A$2:$F$3000,6,FALSE),"-")</f>
        <v>-</v>
      </c>
      <c r="AK124" s="12" t="str">
        <f>IFERROR(VLOOKUP(CONCATENATE($A124,AK$1),'Исх-увл.отчёт'!$A$2:$F$3000,6,FALSE),"-")</f>
        <v>ДА</v>
      </c>
      <c r="AL124" s="12" t="str">
        <f>IFERROR(VLOOKUP(CONCATENATE($A124,AL$1),'Исх-увл.отчёт'!$A$2:$F$3000,6,FALSE),"-")</f>
        <v>-</v>
      </c>
      <c r="AM124" s="12" t="str">
        <f>IFERROR(VLOOKUP(CONCATENATE($A124,AM$1),'Исх-увл.отчёт'!$A$2:$F$3000,6,FALSE),"-")</f>
        <v>-</v>
      </c>
      <c r="AN124" s="12" t="str">
        <f>IFERROR(VLOOKUP(CONCATENATE($A124,AN$1),'Исх-увл.отчёт'!$A$2:$F$3000,6,FALSE),"-")</f>
        <v>-</v>
      </c>
      <c r="AO124" s="12" t="str">
        <f>IFERROR(VLOOKUP(CONCATENATE($A124,AO$1),'Исх-увл.отчёт'!$A$2:$F$3000,6,FALSE),"-")</f>
        <v>-</v>
      </c>
      <c r="AP124" s="13"/>
    </row>
    <row r="125" spans="1:42">
      <c r="A125" s="41">
        <f t="shared" si="11"/>
        <v>24</v>
      </c>
      <c r="B125" s="12" t="str">
        <f>IFERROR(VLOOKUP(CONCATENATE($A125,B$1),'Исх-увл.отчёт'!$A$2:$F$3000,6,FALSE),"-")</f>
        <v>-</v>
      </c>
      <c r="C125" s="12" t="str">
        <f>IFERROR(VLOOKUP(CONCATENATE($A125,C$1),'Исх-увл.отчёт'!$A$2:$F$3000,6,FALSE),"-")</f>
        <v>-</v>
      </c>
      <c r="D125" s="12" t="str">
        <f>IFERROR(VLOOKUP(CONCATENATE($A125,D$1),'Исх-увл.отчёт'!$A$2:$F$3000,6,FALSE),"-")</f>
        <v>-</v>
      </c>
      <c r="E125" s="12" t="str">
        <f>IFERROR(VLOOKUP(CONCATENATE($A125,E$1),'Исх-увл.отчёт'!$A$2:$F$3000,6,FALSE),"-")</f>
        <v>-</v>
      </c>
      <c r="F125" s="12" t="str">
        <f>IFERROR(VLOOKUP(CONCATENATE($A125,F$1),'Исх-увл.отчёт'!$A$2:$F$3000,6,FALSE),"-")</f>
        <v>ДА</v>
      </c>
      <c r="G125" s="12" t="str">
        <f>IFERROR(VLOOKUP(CONCATENATE($A125,G$1),'Исх-увл.отчёт'!$A$2:$F$3000,6,FALSE),"-")</f>
        <v>-</v>
      </c>
      <c r="H125" s="12" t="str">
        <f>IFERROR(VLOOKUP(CONCATENATE($A125,H$1),'Исх-увл.отчёт'!$A$2:$F$3000,6,FALSE),"-")</f>
        <v>-</v>
      </c>
      <c r="I125" s="12" t="str">
        <f>IFERROR(VLOOKUP(CONCATENATE($A125,I$1),'Исх-увл.отчёт'!$A$2:$F$3000,6,FALSE),"-")</f>
        <v>-</v>
      </c>
      <c r="J125" s="12" t="str">
        <f>IFERROR(VLOOKUP(CONCATENATE($A125,J$1),'Исх-увл.отчёт'!$A$2:$F$3000,6,FALSE),"-")</f>
        <v>-</v>
      </c>
      <c r="K125" s="12" t="str">
        <f>IFERROR(VLOOKUP(CONCATENATE($A125,K$1),'Исх-увл.отчёт'!$A$2:$F$3000,6,FALSE),"-")</f>
        <v>-</v>
      </c>
      <c r="L125" s="12" t="str">
        <f>IFERROR(VLOOKUP(CONCATENATE($A125,L$1),'Исх-увл.отчёт'!$A$2:$F$3000,6,FALSE),"-")</f>
        <v>-</v>
      </c>
      <c r="M125" s="12" t="str">
        <f>IFERROR(VLOOKUP(CONCATENATE($A125,M$1),'Исх-увл.отчёт'!$A$2:$F$3000,6,FALSE),"-")</f>
        <v>ДА</v>
      </c>
      <c r="N125" s="12" t="str">
        <f>IFERROR(VLOOKUP(CONCATENATE($A125,N$1),'Исх-увл.отчёт'!$A$2:$F$3000,6,FALSE),"-")</f>
        <v>-</v>
      </c>
      <c r="O125" s="12" t="str">
        <f>IFERROR(VLOOKUP(CONCATENATE($A125,O$1),'Исх-увл.отчёт'!$A$2:$F$3000,6,FALSE),"-")</f>
        <v>-</v>
      </c>
      <c r="P125" s="12" t="str">
        <f>IFERROR(VLOOKUP(CONCATENATE($A125,P$1),'Исх-увл.отчёт'!$A$2:$F$3000,6,FALSE),"-")</f>
        <v>-</v>
      </c>
      <c r="Q125" s="12" t="str">
        <f>IFERROR(VLOOKUP(CONCATENATE($A125,Q$1),'Исх-увл.отчёт'!$A$2:$F$3000,6,FALSE),"-")</f>
        <v>НЕТ</v>
      </c>
      <c r="R125" s="12" t="str">
        <f>IFERROR(VLOOKUP(CONCATENATE($A125,R$1),'Исх-увл.отчёт'!$A$2:$F$3000,6,FALSE),"-")</f>
        <v>-</v>
      </c>
      <c r="S125" s="12" t="str">
        <f>IFERROR(VLOOKUP(CONCATENATE($A125,S$1),'Исх-увл.отчёт'!$A$2:$F$3000,6,FALSE),"-")</f>
        <v>-</v>
      </c>
      <c r="T125" s="12" t="str">
        <f>IFERROR(VLOOKUP(CONCATENATE($A125,T$1),'Исх-увл.отчёт'!$A$2:$F$3000,6,FALSE),"-")</f>
        <v>-</v>
      </c>
      <c r="U125" s="12" t="str">
        <f>IFERROR(VLOOKUP(CONCATENATE($A125,U$1),'Исх-увл.отчёт'!$A$2:$F$3000,6,FALSE),"-")</f>
        <v>-</v>
      </c>
      <c r="V125" s="12" t="str">
        <f>IFERROR(VLOOKUP(CONCATENATE($A125,V$1),'Исх-увл.отчёт'!$A$2:$F$3000,6,FALSE),"-")</f>
        <v>-</v>
      </c>
      <c r="W125" s="12" t="str">
        <f>IFERROR(VLOOKUP(CONCATENATE($A125,W$1),'Исх-увл.отчёт'!$A$2:$F$3000,6,FALSE),"-")</f>
        <v>НЕТ</v>
      </c>
      <c r="X125" s="12" t="str">
        <f>IFERROR(VLOOKUP(CONCATENATE($A125,X$1),'Исх-увл.отчёт'!$A$2:$F$3000,6,FALSE),"-")</f>
        <v>-</v>
      </c>
      <c r="Y125" s="12" t="str">
        <f>IFERROR(VLOOKUP(CONCATENATE($A125,Y$1),'Исх-увл.отчёт'!$A$2:$F$3000,6,FALSE),"-")</f>
        <v>-</v>
      </c>
      <c r="Z125" s="12" t="str">
        <f>IFERROR(VLOOKUP(CONCATENATE($A125,Z$1),'Исх-увл.отчёт'!$A$2:$F$3000,6,FALSE),"-")</f>
        <v>-</v>
      </c>
      <c r="AA125" s="12" t="str">
        <f>IFERROR(VLOOKUP(CONCATENATE($A125,AA$1),'Исх-увл.отчёт'!$A$2:$F$3000,6,FALSE),"-")</f>
        <v>-</v>
      </c>
      <c r="AB125" s="12" t="str">
        <f>IFERROR(VLOOKUP(CONCATENATE($A125,AB$1),'Исх-увл.отчёт'!$A$2:$F$3000,6,FALSE),"-")</f>
        <v>-</v>
      </c>
      <c r="AC125" s="12" t="str">
        <f>IFERROR(VLOOKUP(CONCATENATE($A125,AC$1),'Исх-увл.отчёт'!$A$2:$F$3000,6,FALSE),"-")</f>
        <v>-</v>
      </c>
      <c r="AD125" s="12" t="str">
        <f>IFERROR(VLOOKUP(CONCATENATE($A125,AD$1),'Исх-увл.отчёт'!$A$2:$F$3000,6,FALSE),"-")</f>
        <v>-</v>
      </c>
      <c r="AE125" s="12" t="str">
        <f>IFERROR(VLOOKUP(CONCATENATE($A125,AE$1),'Исх-увл.отчёт'!$A$2:$F$3000,6,FALSE),"-")</f>
        <v>-</v>
      </c>
      <c r="AF125" s="12" t="str">
        <f>IFERROR(VLOOKUP(CONCATENATE($A125,AF$1),'Исх-увл.отчёт'!$A$2:$F$3000,6,FALSE),"-")</f>
        <v>-</v>
      </c>
      <c r="AG125" s="12" t="str">
        <f>IFERROR(VLOOKUP(CONCATENATE($A125,AG$1),'Исх-увл.отчёт'!$A$2:$F$3000,6,FALSE),"-")</f>
        <v>-</v>
      </c>
      <c r="AH125" s="12" t="str">
        <f>IFERROR(VLOOKUP(CONCATENATE($A125,AH$1),'Исх-увл.отчёт'!$A$2:$F$3000,6,FALSE),"-")</f>
        <v>-</v>
      </c>
      <c r="AI125" s="12" t="str">
        <f>IFERROR(VLOOKUP(CONCATENATE($A125,AI$1),'Исх-увл.отчёт'!$A$2:$F$3000,6,FALSE),"-")</f>
        <v>-</v>
      </c>
      <c r="AJ125" s="12" t="str">
        <f>IFERROR(VLOOKUP(CONCATENATE($A125,AJ$1),'Исх-увл.отчёт'!$A$2:$F$3000,6,FALSE),"-")</f>
        <v>-</v>
      </c>
      <c r="AK125" s="12" t="str">
        <f>IFERROR(VLOOKUP(CONCATENATE($A125,AK$1),'Исх-увл.отчёт'!$A$2:$F$3000,6,FALSE),"-")</f>
        <v>НЕТ</v>
      </c>
      <c r="AL125" s="12" t="str">
        <f>IFERROR(VLOOKUP(CONCATENATE($A125,AL$1),'Исх-увл.отчёт'!$A$2:$F$3000,6,FALSE),"-")</f>
        <v>-</v>
      </c>
      <c r="AM125" s="12" t="str">
        <f>IFERROR(VLOOKUP(CONCATENATE($A125,AM$1),'Исх-увл.отчёт'!$A$2:$F$3000,6,FALSE),"-")</f>
        <v>-</v>
      </c>
      <c r="AN125" s="12" t="str">
        <f>IFERROR(VLOOKUP(CONCATENATE($A125,AN$1),'Исх-увл.отчёт'!$A$2:$F$3000,6,FALSE),"-")</f>
        <v>-</v>
      </c>
      <c r="AO125" s="12" t="str">
        <f>IFERROR(VLOOKUP(CONCATENATE($A125,AO$1),'Исх-увл.отчёт'!$A$2:$F$3000,6,FALSE),"-")</f>
        <v>-</v>
      </c>
      <c r="AP125" s="13"/>
    </row>
    <row r="126" spans="1:42">
      <c r="A126" s="41">
        <f t="shared" si="11"/>
        <v>25</v>
      </c>
      <c r="B126" s="12" t="str">
        <f>IFERROR(VLOOKUP(CONCATENATE($A126,B$1),'Исх-увл.отчёт'!$A$2:$F$3000,6,FALSE),"-")</f>
        <v>-</v>
      </c>
      <c r="C126" s="12" t="str">
        <f>IFERROR(VLOOKUP(CONCATENATE($A126,C$1),'Исх-увл.отчёт'!$A$2:$F$3000,6,FALSE),"-")</f>
        <v>-</v>
      </c>
      <c r="D126" s="12" t="str">
        <f>IFERROR(VLOOKUP(CONCATENATE($A126,D$1),'Исх-увл.отчёт'!$A$2:$F$3000,6,FALSE),"-")</f>
        <v>-</v>
      </c>
      <c r="E126" s="12" t="str">
        <f>IFERROR(VLOOKUP(CONCATENATE($A126,E$1),'Исх-увл.отчёт'!$A$2:$F$3000,6,FALSE),"-")</f>
        <v>-</v>
      </c>
      <c r="F126" s="12" t="str">
        <f>IFERROR(VLOOKUP(CONCATENATE($A126,F$1),'Исх-увл.отчёт'!$A$2:$F$3000,6,FALSE),"-")</f>
        <v>ДА</v>
      </c>
      <c r="G126" s="12" t="str">
        <f>IFERROR(VLOOKUP(CONCATENATE($A126,G$1),'Исх-увл.отчёт'!$A$2:$F$3000,6,FALSE),"-")</f>
        <v>-</v>
      </c>
      <c r="H126" s="12" t="str">
        <f>IFERROR(VLOOKUP(CONCATENATE($A126,H$1),'Исх-увл.отчёт'!$A$2:$F$3000,6,FALSE),"-")</f>
        <v>-</v>
      </c>
      <c r="I126" s="12" t="str">
        <f>IFERROR(VLOOKUP(CONCATENATE($A126,I$1),'Исх-увл.отчёт'!$A$2:$F$3000,6,FALSE),"-")</f>
        <v>-</v>
      </c>
      <c r="J126" s="12" t="str">
        <f>IFERROR(VLOOKUP(CONCATENATE($A126,J$1),'Исх-увл.отчёт'!$A$2:$F$3000,6,FALSE),"-")</f>
        <v>-</v>
      </c>
      <c r="K126" s="12" t="str">
        <f>IFERROR(VLOOKUP(CONCATENATE($A126,K$1),'Исх-увл.отчёт'!$A$2:$F$3000,6,FALSE),"-")</f>
        <v>-</v>
      </c>
      <c r="L126" s="12" t="str">
        <f>IFERROR(VLOOKUP(CONCATENATE($A126,L$1),'Исх-увл.отчёт'!$A$2:$F$3000,6,FALSE),"-")</f>
        <v>НЕТ</v>
      </c>
      <c r="M126" s="12" t="str">
        <f>IFERROR(VLOOKUP(CONCATENATE($A126,M$1),'Исх-увл.отчёт'!$A$2:$F$3000,6,FALSE),"-")</f>
        <v>-</v>
      </c>
      <c r="N126" s="12" t="str">
        <f>IFERROR(VLOOKUP(CONCATENATE($A126,N$1),'Исх-увл.отчёт'!$A$2:$F$3000,6,FALSE),"-")</f>
        <v>-</v>
      </c>
      <c r="O126" s="12" t="str">
        <f>IFERROR(VLOOKUP(CONCATENATE($A126,O$1),'Исх-увл.отчёт'!$A$2:$F$3000,6,FALSE),"-")</f>
        <v>-</v>
      </c>
      <c r="P126" s="12" t="str">
        <f>IFERROR(VLOOKUP(CONCATENATE($A126,P$1),'Исх-увл.отчёт'!$A$2:$F$3000,6,FALSE),"-")</f>
        <v>-</v>
      </c>
      <c r="Q126" s="12" t="str">
        <f>IFERROR(VLOOKUP(CONCATENATE($A126,Q$1),'Исх-увл.отчёт'!$A$2:$F$3000,6,FALSE),"-")</f>
        <v>НЕТ</v>
      </c>
      <c r="R126" s="12" t="str">
        <f>IFERROR(VLOOKUP(CONCATENATE($A126,R$1),'Исх-увл.отчёт'!$A$2:$F$3000,6,FALSE),"-")</f>
        <v>-</v>
      </c>
      <c r="S126" s="12" t="str">
        <f>IFERROR(VLOOKUP(CONCATENATE($A126,S$1),'Исх-увл.отчёт'!$A$2:$F$3000,6,FALSE),"-")</f>
        <v>-</v>
      </c>
      <c r="T126" s="12" t="str">
        <f>IFERROR(VLOOKUP(CONCATENATE($A126,T$1),'Исх-увл.отчёт'!$A$2:$F$3000,6,FALSE),"-")</f>
        <v>-</v>
      </c>
      <c r="U126" s="12" t="str">
        <f>IFERROR(VLOOKUP(CONCATENATE($A126,U$1),'Исх-увл.отчёт'!$A$2:$F$3000,6,FALSE),"-")</f>
        <v>-</v>
      </c>
      <c r="V126" s="12" t="str">
        <f>IFERROR(VLOOKUP(CONCATENATE($A126,V$1),'Исх-увл.отчёт'!$A$2:$F$3000,6,FALSE),"-")</f>
        <v>-</v>
      </c>
      <c r="W126" s="12" t="str">
        <f>IFERROR(VLOOKUP(CONCATENATE($A126,W$1),'Исх-увл.отчёт'!$A$2:$F$3000,6,FALSE),"-")</f>
        <v>-</v>
      </c>
      <c r="X126" s="12" t="str">
        <f>IFERROR(VLOOKUP(CONCATENATE($A126,X$1),'Исх-увл.отчёт'!$A$2:$F$3000,6,FALSE),"-")</f>
        <v>-</v>
      </c>
      <c r="Y126" s="12" t="str">
        <f>IFERROR(VLOOKUP(CONCATENATE($A126,Y$1),'Исх-увл.отчёт'!$A$2:$F$3000,6,FALSE),"-")</f>
        <v>-</v>
      </c>
      <c r="Z126" s="12" t="str">
        <f>IFERROR(VLOOKUP(CONCATENATE($A126,Z$1),'Исх-увл.отчёт'!$A$2:$F$3000,6,FALSE),"-")</f>
        <v>-</v>
      </c>
      <c r="AA126" s="12" t="str">
        <f>IFERROR(VLOOKUP(CONCATENATE($A126,AA$1),'Исх-увл.отчёт'!$A$2:$F$3000,6,FALSE),"-")</f>
        <v>-</v>
      </c>
      <c r="AB126" s="12" t="str">
        <f>IFERROR(VLOOKUP(CONCATENATE($A126,AB$1),'Исх-увл.отчёт'!$A$2:$F$3000,6,FALSE),"-")</f>
        <v>-</v>
      </c>
      <c r="AC126" s="12" t="str">
        <f>IFERROR(VLOOKUP(CONCATENATE($A126,AC$1),'Исх-увл.отчёт'!$A$2:$F$3000,6,FALSE),"-")</f>
        <v>-</v>
      </c>
      <c r="AD126" s="12" t="str">
        <f>IFERROR(VLOOKUP(CONCATENATE($A126,AD$1),'Исх-увл.отчёт'!$A$2:$F$3000,6,FALSE),"-")</f>
        <v>-</v>
      </c>
      <c r="AE126" s="12" t="str">
        <f>IFERROR(VLOOKUP(CONCATENATE($A126,AE$1),'Исх-увл.отчёт'!$A$2:$F$3000,6,FALSE),"-")</f>
        <v>-</v>
      </c>
      <c r="AF126" s="12" t="str">
        <f>IFERROR(VLOOKUP(CONCATENATE($A126,AF$1),'Исх-увл.отчёт'!$A$2:$F$3000,6,FALSE),"-")</f>
        <v>-</v>
      </c>
      <c r="AG126" s="12" t="str">
        <f>IFERROR(VLOOKUP(CONCATENATE($A126,AG$1),'Исх-увл.отчёт'!$A$2:$F$3000,6,FALSE),"-")</f>
        <v>-</v>
      </c>
      <c r="AH126" s="12" t="str">
        <f>IFERROR(VLOOKUP(CONCATENATE($A126,AH$1),'Исх-увл.отчёт'!$A$2:$F$3000,6,FALSE),"-")</f>
        <v>-</v>
      </c>
      <c r="AI126" s="12" t="str">
        <f>IFERROR(VLOOKUP(CONCATENATE($A126,AI$1),'Исх-увл.отчёт'!$A$2:$F$3000,6,FALSE),"-")</f>
        <v>-</v>
      </c>
      <c r="AJ126" s="12" t="str">
        <f>IFERROR(VLOOKUP(CONCATENATE($A126,AJ$1),'Исх-увл.отчёт'!$A$2:$F$3000,6,FALSE),"-")</f>
        <v>-</v>
      </c>
      <c r="AK126" s="12" t="str">
        <f>IFERROR(VLOOKUP(CONCATENATE($A126,AK$1),'Исх-увл.отчёт'!$A$2:$F$3000,6,FALSE),"-")</f>
        <v>НЕТ</v>
      </c>
      <c r="AL126" s="12" t="str">
        <f>IFERROR(VLOOKUP(CONCATENATE($A126,AL$1),'Исх-увл.отчёт'!$A$2:$F$3000,6,FALSE),"-")</f>
        <v>-</v>
      </c>
      <c r="AM126" s="12" t="str">
        <f>IFERROR(VLOOKUP(CONCATENATE($A126,AM$1),'Исх-увл.отчёт'!$A$2:$F$3000,6,FALSE),"-")</f>
        <v>-</v>
      </c>
      <c r="AN126" s="12" t="str">
        <f>IFERROR(VLOOKUP(CONCATENATE($A126,AN$1),'Исх-увл.отчёт'!$A$2:$F$3000,6,FALSE),"-")</f>
        <v>-</v>
      </c>
      <c r="AO126" s="12" t="str">
        <f>IFERROR(VLOOKUP(CONCATENATE($A126,AO$1),'Исх-увл.отчёт'!$A$2:$F$3000,6,FALSE),"-")</f>
        <v>-</v>
      </c>
      <c r="AP126" s="13"/>
    </row>
    <row r="127" spans="1:42">
      <c r="A127" s="41">
        <f t="shared" si="11"/>
        <v>26</v>
      </c>
      <c r="B127" s="12" t="str">
        <f>IFERROR(VLOOKUP(CONCATENATE($A127,B$1),'Исх-увл.отчёт'!$A$2:$F$3000,6,FALSE),"-")</f>
        <v>-</v>
      </c>
      <c r="C127" s="12" t="str">
        <f>IFERROR(VLOOKUP(CONCATENATE($A127,C$1),'Исх-увл.отчёт'!$A$2:$F$3000,6,FALSE),"-")</f>
        <v>-</v>
      </c>
      <c r="D127" s="12" t="str">
        <f>IFERROR(VLOOKUP(CONCATENATE($A127,D$1),'Исх-увл.отчёт'!$A$2:$F$3000,6,FALSE),"-")</f>
        <v>-</v>
      </c>
      <c r="E127" s="12" t="str">
        <f>IFERROR(VLOOKUP(CONCATENATE($A127,E$1),'Исх-увл.отчёт'!$A$2:$F$3000,6,FALSE),"-")</f>
        <v>-</v>
      </c>
      <c r="F127" s="12" t="str">
        <f>IFERROR(VLOOKUP(CONCATENATE($A127,F$1),'Исх-увл.отчёт'!$A$2:$F$3000,6,FALSE),"-")</f>
        <v>ДА</v>
      </c>
      <c r="G127" s="12" t="str">
        <f>IFERROR(VLOOKUP(CONCATENATE($A127,G$1),'Исх-увл.отчёт'!$A$2:$F$3000,6,FALSE),"-")</f>
        <v>-</v>
      </c>
      <c r="H127" s="12" t="str">
        <f>IFERROR(VLOOKUP(CONCATENATE($A127,H$1),'Исх-увл.отчёт'!$A$2:$F$3000,6,FALSE),"-")</f>
        <v>-</v>
      </c>
      <c r="I127" s="12" t="str">
        <f>IFERROR(VLOOKUP(CONCATENATE($A127,I$1),'Исх-увл.отчёт'!$A$2:$F$3000,6,FALSE),"-")</f>
        <v>-</v>
      </c>
      <c r="J127" s="12" t="str">
        <f>IFERROR(VLOOKUP(CONCATENATE($A127,J$1),'Исх-увл.отчёт'!$A$2:$F$3000,6,FALSE),"-")</f>
        <v>-</v>
      </c>
      <c r="K127" s="12" t="str">
        <f>IFERROR(VLOOKUP(CONCATENATE($A127,K$1),'Исх-увл.отчёт'!$A$2:$F$3000,6,FALSE),"-")</f>
        <v>-</v>
      </c>
      <c r="L127" s="12" t="str">
        <f>IFERROR(VLOOKUP(CONCATENATE($A127,L$1),'Исх-увл.отчёт'!$A$2:$F$3000,6,FALSE),"-")</f>
        <v>НЕТ</v>
      </c>
      <c r="M127" s="12" t="str">
        <f>IFERROR(VLOOKUP(CONCATENATE($A127,M$1),'Исх-увл.отчёт'!$A$2:$F$3000,6,FALSE),"-")</f>
        <v>-</v>
      </c>
      <c r="N127" s="12" t="str">
        <f>IFERROR(VLOOKUP(CONCATENATE($A127,N$1),'Исх-увл.отчёт'!$A$2:$F$3000,6,FALSE),"-")</f>
        <v>-</v>
      </c>
      <c r="O127" s="12" t="str">
        <f>IFERROR(VLOOKUP(CONCATENATE($A127,O$1),'Исх-увл.отчёт'!$A$2:$F$3000,6,FALSE),"-")</f>
        <v>-</v>
      </c>
      <c r="P127" s="12" t="str">
        <f>IFERROR(VLOOKUP(CONCATENATE($A127,P$1),'Исх-увл.отчёт'!$A$2:$F$3000,6,FALSE),"-")</f>
        <v>-</v>
      </c>
      <c r="Q127" s="12" t="str">
        <f>IFERROR(VLOOKUP(CONCATENATE($A127,Q$1),'Исх-увл.отчёт'!$A$2:$F$3000,6,FALSE),"-")</f>
        <v>НЕТ</v>
      </c>
      <c r="R127" s="12" t="str">
        <f>IFERROR(VLOOKUP(CONCATENATE($A127,R$1),'Исх-увл.отчёт'!$A$2:$F$3000,6,FALSE),"-")</f>
        <v>-</v>
      </c>
      <c r="S127" s="12" t="str">
        <f>IFERROR(VLOOKUP(CONCATENATE($A127,S$1),'Исх-увл.отчёт'!$A$2:$F$3000,6,FALSE),"-")</f>
        <v>-</v>
      </c>
      <c r="T127" s="12" t="str">
        <f>IFERROR(VLOOKUP(CONCATENATE($A127,T$1),'Исх-увл.отчёт'!$A$2:$F$3000,6,FALSE),"-")</f>
        <v>-</v>
      </c>
      <c r="U127" s="12" t="str">
        <f>IFERROR(VLOOKUP(CONCATENATE($A127,U$1),'Исх-увл.отчёт'!$A$2:$F$3000,6,FALSE),"-")</f>
        <v>-</v>
      </c>
      <c r="V127" s="12" t="str">
        <f>IFERROR(VLOOKUP(CONCATENATE($A127,V$1),'Исх-увл.отчёт'!$A$2:$F$3000,6,FALSE),"-")</f>
        <v>-</v>
      </c>
      <c r="W127" s="12" t="str">
        <f>IFERROR(VLOOKUP(CONCATENATE($A127,W$1),'Исх-увл.отчёт'!$A$2:$F$3000,6,FALSE),"-")</f>
        <v>-</v>
      </c>
      <c r="X127" s="12" t="str">
        <f>IFERROR(VLOOKUP(CONCATENATE($A127,X$1),'Исх-увл.отчёт'!$A$2:$F$3000,6,FALSE),"-")</f>
        <v>-</v>
      </c>
      <c r="Y127" s="12" t="str">
        <f>IFERROR(VLOOKUP(CONCATENATE($A127,Y$1),'Исх-увл.отчёт'!$A$2:$F$3000,6,FALSE),"-")</f>
        <v>-</v>
      </c>
      <c r="Z127" s="12" t="str">
        <f>IFERROR(VLOOKUP(CONCATENATE($A127,Z$1),'Исх-увл.отчёт'!$A$2:$F$3000,6,FALSE),"-")</f>
        <v>-</v>
      </c>
      <c r="AA127" s="12" t="str">
        <f>IFERROR(VLOOKUP(CONCATENATE($A127,AA$1),'Исх-увл.отчёт'!$A$2:$F$3000,6,FALSE),"-")</f>
        <v>-</v>
      </c>
      <c r="AB127" s="12" t="str">
        <f>IFERROR(VLOOKUP(CONCATENATE($A127,AB$1),'Исх-увл.отчёт'!$A$2:$F$3000,6,FALSE),"-")</f>
        <v>-</v>
      </c>
      <c r="AC127" s="12" t="str">
        <f>IFERROR(VLOOKUP(CONCATENATE($A127,AC$1),'Исх-увл.отчёт'!$A$2:$F$3000,6,FALSE),"-")</f>
        <v>-</v>
      </c>
      <c r="AD127" s="12" t="str">
        <f>IFERROR(VLOOKUP(CONCATENATE($A127,AD$1),'Исх-увл.отчёт'!$A$2:$F$3000,6,FALSE),"-")</f>
        <v>-</v>
      </c>
      <c r="AE127" s="12" t="str">
        <f>IFERROR(VLOOKUP(CONCATENATE($A127,AE$1),'Исх-увл.отчёт'!$A$2:$F$3000,6,FALSE),"-")</f>
        <v>-</v>
      </c>
      <c r="AF127" s="12" t="str">
        <f>IFERROR(VLOOKUP(CONCATENATE($A127,AF$1),'Исх-увл.отчёт'!$A$2:$F$3000,6,FALSE),"-")</f>
        <v>-</v>
      </c>
      <c r="AG127" s="12" t="str">
        <f>IFERROR(VLOOKUP(CONCATENATE($A127,AG$1),'Исх-увл.отчёт'!$A$2:$F$3000,6,FALSE),"-")</f>
        <v>-</v>
      </c>
      <c r="AH127" s="12" t="str">
        <f>IFERROR(VLOOKUP(CONCATENATE($A127,AH$1),'Исх-увл.отчёт'!$A$2:$F$3000,6,FALSE),"-")</f>
        <v>-</v>
      </c>
      <c r="AI127" s="12" t="str">
        <f>IFERROR(VLOOKUP(CONCATENATE($A127,AI$1),'Исх-увл.отчёт'!$A$2:$F$3000,6,FALSE),"-")</f>
        <v>-</v>
      </c>
      <c r="AJ127" s="12" t="str">
        <f>IFERROR(VLOOKUP(CONCATENATE($A127,AJ$1),'Исх-увл.отчёт'!$A$2:$F$3000,6,FALSE),"-")</f>
        <v>-</v>
      </c>
      <c r="AK127" s="12" t="str">
        <f>IFERROR(VLOOKUP(CONCATENATE($A127,AK$1),'Исх-увл.отчёт'!$A$2:$F$3000,6,FALSE),"-")</f>
        <v>ДА</v>
      </c>
      <c r="AL127" s="12" t="str">
        <f>IFERROR(VLOOKUP(CONCATENATE($A127,AL$1),'Исх-увл.отчёт'!$A$2:$F$3000,6,FALSE),"-")</f>
        <v>-</v>
      </c>
      <c r="AM127" s="12" t="str">
        <f>IFERROR(VLOOKUP(CONCATENATE($A127,AM$1),'Исх-увл.отчёт'!$A$2:$F$3000,6,FALSE),"-")</f>
        <v>-</v>
      </c>
      <c r="AN127" s="12" t="str">
        <f>IFERROR(VLOOKUP(CONCATENATE($A127,AN$1),'Исх-увл.отчёт'!$A$2:$F$3000,6,FALSE),"-")</f>
        <v>-</v>
      </c>
      <c r="AO127" s="12" t="str">
        <f>IFERROR(VLOOKUP(CONCATENATE($A127,AO$1),'Исх-увл.отчёт'!$A$2:$F$3000,6,FALSE),"-")</f>
        <v>-</v>
      </c>
      <c r="AP127" s="13"/>
    </row>
    <row r="128" spans="1:42">
      <c r="A128" s="41">
        <f t="shared" si="11"/>
        <v>27</v>
      </c>
      <c r="B128" s="12" t="str">
        <f>IFERROR(VLOOKUP(CONCATENATE($A128,B$1),'Исх-увл.отчёт'!$A$2:$F$3000,6,FALSE),"-")</f>
        <v>-</v>
      </c>
      <c r="C128" s="12" t="str">
        <f>IFERROR(VLOOKUP(CONCATENATE($A128,C$1),'Исх-увл.отчёт'!$A$2:$F$3000,6,FALSE),"-")</f>
        <v>-</v>
      </c>
      <c r="D128" s="12" t="str">
        <f>IFERROR(VLOOKUP(CONCATENATE($A128,D$1),'Исх-увл.отчёт'!$A$2:$F$3000,6,FALSE),"-")</f>
        <v>-</v>
      </c>
      <c r="E128" s="12" t="str">
        <f>IFERROR(VLOOKUP(CONCATENATE($A128,E$1),'Исх-увл.отчёт'!$A$2:$F$3000,6,FALSE),"-")</f>
        <v>-</v>
      </c>
      <c r="F128" s="12" t="str">
        <f>IFERROR(VLOOKUP(CONCATENATE($A128,F$1),'Исх-увл.отчёт'!$A$2:$F$3000,6,FALSE),"-")</f>
        <v>ДА</v>
      </c>
      <c r="G128" s="12" t="str">
        <f>IFERROR(VLOOKUP(CONCATENATE($A128,G$1),'Исх-увл.отчёт'!$A$2:$F$3000,6,FALSE),"-")</f>
        <v>-</v>
      </c>
      <c r="H128" s="12" t="str">
        <f>IFERROR(VLOOKUP(CONCATENATE($A128,H$1),'Исх-увл.отчёт'!$A$2:$F$3000,6,FALSE),"-")</f>
        <v>-</v>
      </c>
      <c r="I128" s="12" t="str">
        <f>IFERROR(VLOOKUP(CONCATENATE($A128,I$1),'Исх-увл.отчёт'!$A$2:$F$3000,6,FALSE),"-")</f>
        <v>-</v>
      </c>
      <c r="J128" s="12" t="str">
        <f>IFERROR(VLOOKUP(CONCATENATE($A128,J$1),'Исх-увл.отчёт'!$A$2:$F$3000,6,FALSE),"-")</f>
        <v>-</v>
      </c>
      <c r="K128" s="12" t="str">
        <f>IFERROR(VLOOKUP(CONCATENATE($A128,K$1),'Исх-увл.отчёт'!$A$2:$F$3000,6,FALSE),"-")</f>
        <v>-</v>
      </c>
      <c r="L128" s="12" t="str">
        <f>IFERROR(VLOOKUP(CONCATENATE($A128,L$1),'Исх-увл.отчёт'!$A$2:$F$3000,6,FALSE),"-")</f>
        <v>-</v>
      </c>
      <c r="M128" s="12" t="str">
        <f>IFERROR(VLOOKUP(CONCATENATE($A128,M$1),'Исх-увл.отчёт'!$A$2:$F$3000,6,FALSE),"-")</f>
        <v>НЕТ</v>
      </c>
      <c r="N128" s="12" t="str">
        <f>IFERROR(VLOOKUP(CONCATENATE($A128,N$1),'Исх-увл.отчёт'!$A$2:$F$3000,6,FALSE),"-")</f>
        <v>-</v>
      </c>
      <c r="O128" s="12" t="str">
        <f>IFERROR(VLOOKUP(CONCATENATE($A128,O$1),'Исх-увл.отчёт'!$A$2:$F$3000,6,FALSE),"-")</f>
        <v>-</v>
      </c>
      <c r="P128" s="12" t="str">
        <f>IFERROR(VLOOKUP(CONCATENATE($A128,P$1),'Исх-увл.отчёт'!$A$2:$F$3000,6,FALSE),"-")</f>
        <v>-</v>
      </c>
      <c r="Q128" s="12" t="str">
        <f>IFERROR(VLOOKUP(CONCATENATE($A128,Q$1),'Исх-увл.отчёт'!$A$2:$F$3000,6,FALSE),"-")</f>
        <v>НЕТ</v>
      </c>
      <c r="R128" s="12" t="str">
        <f>IFERROR(VLOOKUP(CONCATENATE($A128,R$1),'Исх-увл.отчёт'!$A$2:$F$3000,6,FALSE),"-")</f>
        <v>-</v>
      </c>
      <c r="S128" s="12" t="str">
        <f>IFERROR(VLOOKUP(CONCATENATE($A128,S$1),'Исх-увл.отчёт'!$A$2:$F$3000,6,FALSE),"-")</f>
        <v>-</v>
      </c>
      <c r="T128" s="12" t="str">
        <f>IFERROR(VLOOKUP(CONCATENATE($A128,T$1),'Исх-увл.отчёт'!$A$2:$F$3000,6,FALSE),"-")</f>
        <v>-</v>
      </c>
      <c r="U128" s="12" t="str">
        <f>IFERROR(VLOOKUP(CONCATENATE($A128,U$1),'Исх-увл.отчёт'!$A$2:$F$3000,6,FALSE),"-")</f>
        <v>-</v>
      </c>
      <c r="V128" s="12" t="str">
        <f>IFERROR(VLOOKUP(CONCATENATE($A128,V$1),'Исх-увл.отчёт'!$A$2:$F$3000,6,FALSE),"-")</f>
        <v>-</v>
      </c>
      <c r="W128" s="12" t="str">
        <f>IFERROR(VLOOKUP(CONCATENATE($A128,W$1),'Исх-увл.отчёт'!$A$2:$F$3000,6,FALSE),"-")</f>
        <v>НЕТ</v>
      </c>
      <c r="X128" s="12" t="str">
        <f>IFERROR(VLOOKUP(CONCATENATE($A128,X$1),'Исх-увл.отчёт'!$A$2:$F$3000,6,FALSE),"-")</f>
        <v>-</v>
      </c>
      <c r="Y128" s="12" t="str">
        <f>IFERROR(VLOOKUP(CONCATENATE($A128,Y$1),'Исх-увл.отчёт'!$A$2:$F$3000,6,FALSE),"-")</f>
        <v>-</v>
      </c>
      <c r="Z128" s="12" t="str">
        <f>IFERROR(VLOOKUP(CONCATENATE($A128,Z$1),'Исх-увл.отчёт'!$A$2:$F$3000,6,FALSE),"-")</f>
        <v>-</v>
      </c>
      <c r="AA128" s="12" t="str">
        <f>IFERROR(VLOOKUP(CONCATENATE($A128,AA$1),'Исх-увл.отчёт'!$A$2:$F$3000,6,FALSE),"-")</f>
        <v>-</v>
      </c>
      <c r="AB128" s="12" t="str">
        <f>IFERROR(VLOOKUP(CONCATENATE($A128,AB$1),'Исх-увл.отчёт'!$A$2:$F$3000,6,FALSE),"-")</f>
        <v>-</v>
      </c>
      <c r="AC128" s="12" t="str">
        <f>IFERROR(VLOOKUP(CONCATENATE($A128,AC$1),'Исх-увл.отчёт'!$A$2:$F$3000,6,FALSE),"-")</f>
        <v>-</v>
      </c>
      <c r="AD128" s="12" t="str">
        <f>IFERROR(VLOOKUP(CONCATENATE($A128,AD$1),'Исх-увл.отчёт'!$A$2:$F$3000,6,FALSE),"-")</f>
        <v>-</v>
      </c>
      <c r="AE128" s="12" t="str">
        <f>IFERROR(VLOOKUP(CONCATENATE($A128,AE$1),'Исх-увл.отчёт'!$A$2:$F$3000,6,FALSE),"-")</f>
        <v>-</v>
      </c>
      <c r="AF128" s="12" t="str">
        <f>IFERROR(VLOOKUP(CONCATENATE($A128,AF$1),'Исх-увл.отчёт'!$A$2:$F$3000,6,FALSE),"-")</f>
        <v>-</v>
      </c>
      <c r="AG128" s="12" t="str">
        <f>IFERROR(VLOOKUP(CONCATENATE($A128,AG$1),'Исх-увл.отчёт'!$A$2:$F$3000,6,FALSE),"-")</f>
        <v>-</v>
      </c>
      <c r="AH128" s="12" t="str">
        <f>IFERROR(VLOOKUP(CONCATENATE($A128,AH$1),'Исх-увл.отчёт'!$A$2:$F$3000,6,FALSE),"-")</f>
        <v>-</v>
      </c>
      <c r="AI128" s="12" t="str">
        <f>IFERROR(VLOOKUP(CONCATENATE($A128,AI$1),'Исх-увл.отчёт'!$A$2:$F$3000,6,FALSE),"-")</f>
        <v>-</v>
      </c>
      <c r="AJ128" s="12" t="str">
        <f>IFERROR(VLOOKUP(CONCATENATE($A128,AJ$1),'Исх-увл.отчёт'!$A$2:$F$3000,6,FALSE),"-")</f>
        <v>-</v>
      </c>
      <c r="AK128" s="12" t="str">
        <f>IFERROR(VLOOKUP(CONCATENATE($A128,AK$1),'Исх-увл.отчёт'!$A$2:$F$3000,6,FALSE),"-")</f>
        <v>ДА</v>
      </c>
      <c r="AL128" s="12" t="str">
        <f>IFERROR(VLOOKUP(CONCATENATE($A128,AL$1),'Исх-увл.отчёт'!$A$2:$F$3000,6,FALSE),"-")</f>
        <v>-</v>
      </c>
      <c r="AM128" s="12" t="str">
        <f>IFERROR(VLOOKUP(CONCATENATE($A128,AM$1),'Исх-увл.отчёт'!$A$2:$F$3000,6,FALSE),"-")</f>
        <v>-</v>
      </c>
      <c r="AN128" s="12" t="str">
        <f>IFERROR(VLOOKUP(CONCATENATE($A128,AN$1),'Исх-увл.отчёт'!$A$2:$F$3000,6,FALSE),"-")</f>
        <v>-</v>
      </c>
      <c r="AO128" s="12" t="str">
        <f>IFERROR(VLOOKUP(CONCATENATE($A128,AO$1),'Исх-увл.отчёт'!$A$2:$F$3000,6,FALSE),"-")</f>
        <v>-</v>
      </c>
      <c r="AP128" s="13"/>
    </row>
    <row r="129" spans="1:42">
      <c r="A129" s="41">
        <f t="shared" si="11"/>
        <v>28</v>
      </c>
      <c r="B129" s="12" t="str">
        <f>IFERROR(VLOOKUP(CONCATENATE($A129,B$1),'Исх-увл.отчёт'!$A$2:$F$3000,6,FALSE),"-")</f>
        <v>-</v>
      </c>
      <c r="C129" s="12" t="str">
        <f>IFERROR(VLOOKUP(CONCATENATE($A129,C$1),'Исх-увл.отчёт'!$A$2:$F$3000,6,FALSE),"-")</f>
        <v>-</v>
      </c>
      <c r="D129" s="12" t="str">
        <f>IFERROR(VLOOKUP(CONCATENATE($A129,D$1),'Исх-увл.отчёт'!$A$2:$F$3000,6,FALSE),"-")</f>
        <v>-</v>
      </c>
      <c r="E129" s="12" t="str">
        <f>IFERROR(VLOOKUP(CONCATENATE($A129,E$1),'Исх-увл.отчёт'!$A$2:$F$3000,6,FALSE),"-")</f>
        <v>-</v>
      </c>
      <c r="F129" s="12" t="str">
        <f>IFERROR(VLOOKUP(CONCATENATE($A129,F$1),'Исх-увл.отчёт'!$A$2:$F$3000,6,FALSE),"-")</f>
        <v>ДА</v>
      </c>
      <c r="G129" s="12" t="str">
        <f>IFERROR(VLOOKUP(CONCATENATE($A129,G$1),'Исх-увл.отчёт'!$A$2:$F$3000,6,FALSE),"-")</f>
        <v>-</v>
      </c>
      <c r="H129" s="12" t="str">
        <f>IFERROR(VLOOKUP(CONCATENATE($A129,H$1),'Исх-увл.отчёт'!$A$2:$F$3000,6,FALSE),"-")</f>
        <v>-</v>
      </c>
      <c r="I129" s="12" t="str">
        <f>IFERROR(VLOOKUP(CONCATENATE($A129,I$1),'Исх-увл.отчёт'!$A$2:$F$3000,6,FALSE),"-")</f>
        <v>-</v>
      </c>
      <c r="J129" s="12" t="str">
        <f>IFERROR(VLOOKUP(CONCATENATE($A129,J$1),'Исх-увл.отчёт'!$A$2:$F$3000,6,FALSE),"-")</f>
        <v>-</v>
      </c>
      <c r="K129" s="12" t="str">
        <f>IFERROR(VLOOKUP(CONCATENATE($A129,K$1),'Исх-увл.отчёт'!$A$2:$F$3000,6,FALSE),"-")</f>
        <v>-</v>
      </c>
      <c r="L129" s="12" t="str">
        <f>IFERROR(VLOOKUP(CONCATENATE($A129,L$1),'Исх-увл.отчёт'!$A$2:$F$3000,6,FALSE),"-")</f>
        <v>НЕТ</v>
      </c>
      <c r="M129" s="12" t="str">
        <f>IFERROR(VLOOKUP(CONCATENATE($A129,M$1),'Исх-увл.отчёт'!$A$2:$F$3000,6,FALSE),"-")</f>
        <v>-</v>
      </c>
      <c r="N129" s="12" t="str">
        <f>IFERROR(VLOOKUP(CONCATENATE($A129,N$1),'Исх-увл.отчёт'!$A$2:$F$3000,6,FALSE),"-")</f>
        <v>-</v>
      </c>
      <c r="O129" s="12" t="str">
        <f>IFERROR(VLOOKUP(CONCATENATE($A129,O$1),'Исх-увл.отчёт'!$A$2:$F$3000,6,FALSE),"-")</f>
        <v>-</v>
      </c>
      <c r="P129" s="12" t="str">
        <f>IFERROR(VLOOKUP(CONCATENATE($A129,P$1),'Исх-увл.отчёт'!$A$2:$F$3000,6,FALSE),"-")</f>
        <v>НЕТ</v>
      </c>
      <c r="Q129" s="12" t="str">
        <f>IFERROR(VLOOKUP(CONCATENATE($A129,Q$1),'Исх-увл.отчёт'!$A$2:$F$3000,6,FALSE),"-")</f>
        <v>-</v>
      </c>
      <c r="R129" s="12" t="str">
        <f>IFERROR(VLOOKUP(CONCATENATE($A129,R$1),'Исх-увл.отчёт'!$A$2:$F$3000,6,FALSE),"-")</f>
        <v>-</v>
      </c>
      <c r="S129" s="12" t="str">
        <f>IFERROR(VLOOKUP(CONCATENATE($A129,S$1),'Исх-увл.отчёт'!$A$2:$F$3000,6,FALSE),"-")</f>
        <v>-</v>
      </c>
      <c r="T129" s="12" t="str">
        <f>IFERROR(VLOOKUP(CONCATENATE($A129,T$1),'Исх-увл.отчёт'!$A$2:$F$3000,6,FALSE),"-")</f>
        <v>-</v>
      </c>
      <c r="U129" s="12" t="str">
        <f>IFERROR(VLOOKUP(CONCATENATE($A129,U$1),'Исх-увл.отчёт'!$A$2:$F$3000,6,FALSE),"-")</f>
        <v>-</v>
      </c>
      <c r="V129" s="12" t="str">
        <f>IFERROR(VLOOKUP(CONCATENATE($A129,V$1),'Исх-увл.отчёт'!$A$2:$F$3000,6,FALSE),"-")</f>
        <v>-</v>
      </c>
      <c r="W129" s="12" t="str">
        <f>IFERROR(VLOOKUP(CONCATENATE($A129,W$1),'Исх-увл.отчёт'!$A$2:$F$3000,6,FALSE),"-")</f>
        <v>-</v>
      </c>
      <c r="X129" s="12" t="str">
        <f>IFERROR(VLOOKUP(CONCATENATE($A129,X$1),'Исх-увл.отчёт'!$A$2:$F$3000,6,FALSE),"-")</f>
        <v>-</v>
      </c>
      <c r="Y129" s="12" t="str">
        <f>IFERROR(VLOOKUP(CONCATENATE($A129,Y$1),'Исх-увл.отчёт'!$A$2:$F$3000,6,FALSE),"-")</f>
        <v>-</v>
      </c>
      <c r="Z129" s="12" t="str">
        <f>IFERROR(VLOOKUP(CONCATENATE($A129,Z$1),'Исх-увл.отчёт'!$A$2:$F$3000,6,FALSE),"-")</f>
        <v>-</v>
      </c>
      <c r="AA129" s="12" t="str">
        <f>IFERROR(VLOOKUP(CONCATENATE($A129,AA$1),'Исх-увл.отчёт'!$A$2:$F$3000,6,FALSE),"-")</f>
        <v>-</v>
      </c>
      <c r="AB129" s="12" t="str">
        <f>IFERROR(VLOOKUP(CONCATENATE($A129,AB$1),'Исх-увл.отчёт'!$A$2:$F$3000,6,FALSE),"-")</f>
        <v>-</v>
      </c>
      <c r="AC129" s="12" t="str">
        <f>IFERROR(VLOOKUP(CONCATENATE($A129,AC$1),'Исх-увл.отчёт'!$A$2:$F$3000,6,FALSE),"-")</f>
        <v>-</v>
      </c>
      <c r="AD129" s="12" t="str">
        <f>IFERROR(VLOOKUP(CONCATENATE($A129,AD$1),'Исх-увл.отчёт'!$A$2:$F$3000,6,FALSE),"-")</f>
        <v>-</v>
      </c>
      <c r="AE129" s="12" t="str">
        <f>IFERROR(VLOOKUP(CONCATENATE($A129,AE$1),'Исх-увл.отчёт'!$A$2:$F$3000,6,FALSE),"-")</f>
        <v>-</v>
      </c>
      <c r="AF129" s="12" t="str">
        <f>IFERROR(VLOOKUP(CONCATENATE($A129,AF$1),'Исх-увл.отчёт'!$A$2:$F$3000,6,FALSE),"-")</f>
        <v>-</v>
      </c>
      <c r="AG129" s="12" t="str">
        <f>IFERROR(VLOOKUP(CONCATENATE($A129,AG$1),'Исх-увл.отчёт'!$A$2:$F$3000,6,FALSE),"-")</f>
        <v>-</v>
      </c>
      <c r="AH129" s="12" t="str">
        <f>IFERROR(VLOOKUP(CONCATENATE($A129,AH$1),'Исх-увл.отчёт'!$A$2:$F$3000,6,FALSE),"-")</f>
        <v>-</v>
      </c>
      <c r="AI129" s="12" t="str">
        <f>IFERROR(VLOOKUP(CONCATENATE($A129,AI$1),'Исх-увл.отчёт'!$A$2:$F$3000,6,FALSE),"-")</f>
        <v>-</v>
      </c>
      <c r="AJ129" s="12" t="str">
        <f>IFERROR(VLOOKUP(CONCATENATE($A129,AJ$1),'Исх-увл.отчёт'!$A$2:$F$3000,6,FALSE),"-")</f>
        <v>-</v>
      </c>
      <c r="AK129" s="12" t="str">
        <f>IFERROR(VLOOKUP(CONCATENATE($A129,AK$1),'Исх-увл.отчёт'!$A$2:$F$3000,6,FALSE),"-")</f>
        <v>ДА</v>
      </c>
      <c r="AL129" s="12" t="str">
        <f>IFERROR(VLOOKUP(CONCATENATE($A129,AL$1),'Исх-увл.отчёт'!$A$2:$F$3000,6,FALSE),"-")</f>
        <v>-</v>
      </c>
      <c r="AM129" s="12" t="str">
        <f>IFERROR(VLOOKUP(CONCATENATE($A129,AM$1),'Исх-увл.отчёт'!$A$2:$F$3000,6,FALSE),"-")</f>
        <v>-</v>
      </c>
      <c r="AN129" s="12" t="str">
        <f>IFERROR(VLOOKUP(CONCATENATE($A129,AN$1),'Исх-увл.отчёт'!$A$2:$F$3000,6,FALSE),"-")</f>
        <v>-</v>
      </c>
      <c r="AO129" s="12" t="str">
        <f>IFERROR(VLOOKUP(CONCATENATE($A129,AO$1),'Исх-увл.отчёт'!$A$2:$F$3000,6,FALSE),"-")</f>
        <v>-</v>
      </c>
      <c r="AP129" s="13"/>
    </row>
    <row r="130" spans="1:42">
      <c r="A130" s="41">
        <f t="shared" si="11"/>
        <v>29</v>
      </c>
      <c r="B130" s="12" t="str">
        <f>IFERROR(VLOOKUP(CONCATENATE($A130,B$1),'Исх-увл.отчёт'!$A$2:$F$3000,6,FALSE),"-")</f>
        <v>-</v>
      </c>
      <c r="C130" s="12" t="str">
        <f>IFERROR(VLOOKUP(CONCATENATE($A130,C$1),'Исх-увл.отчёт'!$A$2:$F$3000,6,FALSE),"-")</f>
        <v>-</v>
      </c>
      <c r="D130" s="12" t="str">
        <f>IFERROR(VLOOKUP(CONCATENATE($A130,D$1),'Исх-увл.отчёт'!$A$2:$F$3000,6,FALSE),"-")</f>
        <v>-</v>
      </c>
      <c r="E130" s="12" t="str">
        <f>IFERROR(VLOOKUP(CONCATENATE($A130,E$1),'Исх-увл.отчёт'!$A$2:$F$3000,6,FALSE),"-")</f>
        <v>-</v>
      </c>
      <c r="F130" s="12" t="str">
        <f>IFERROR(VLOOKUP(CONCATENATE($A130,F$1),'Исх-увл.отчёт'!$A$2:$F$3000,6,FALSE),"-")</f>
        <v>-</v>
      </c>
      <c r="G130" s="12" t="str">
        <f>IFERROR(VLOOKUP(CONCATENATE($A130,G$1),'Исх-увл.отчёт'!$A$2:$F$3000,6,FALSE),"-")</f>
        <v>-</v>
      </c>
      <c r="H130" s="12" t="str">
        <f>IFERROR(VLOOKUP(CONCATENATE($A130,H$1),'Исх-увл.отчёт'!$A$2:$F$3000,6,FALSE),"-")</f>
        <v>-</v>
      </c>
      <c r="I130" s="12" t="str">
        <f>IFERROR(VLOOKUP(CONCATENATE($A130,I$1),'Исх-увл.отчёт'!$A$2:$F$3000,6,FALSE),"-")</f>
        <v>-</v>
      </c>
      <c r="J130" s="12" t="str">
        <f>IFERROR(VLOOKUP(CONCATENATE($A130,J$1),'Исх-увл.отчёт'!$A$2:$F$3000,6,FALSE),"-")</f>
        <v>-</v>
      </c>
      <c r="K130" s="12" t="str">
        <f>IFERROR(VLOOKUP(CONCATENATE($A130,K$1),'Исх-увл.отчёт'!$A$2:$F$3000,6,FALSE),"-")</f>
        <v>-</v>
      </c>
      <c r="L130" s="12" t="str">
        <f>IFERROR(VLOOKUP(CONCATENATE($A130,L$1),'Исх-увл.отчёт'!$A$2:$F$3000,6,FALSE),"-")</f>
        <v>-</v>
      </c>
      <c r="M130" s="12" t="str">
        <f>IFERROR(VLOOKUP(CONCATENATE($A130,M$1),'Исх-увл.отчёт'!$A$2:$F$3000,6,FALSE),"-")</f>
        <v>-</v>
      </c>
      <c r="N130" s="12" t="str">
        <f>IFERROR(VLOOKUP(CONCATENATE($A130,N$1),'Исх-увл.отчёт'!$A$2:$F$3000,6,FALSE),"-")</f>
        <v>-</v>
      </c>
      <c r="O130" s="12" t="str">
        <f>IFERROR(VLOOKUP(CONCATENATE($A130,O$1),'Исх-увл.отчёт'!$A$2:$F$3000,6,FALSE),"-")</f>
        <v>-</v>
      </c>
      <c r="P130" s="12" t="str">
        <f>IFERROR(VLOOKUP(CONCATENATE($A130,P$1),'Исх-увл.отчёт'!$A$2:$F$3000,6,FALSE),"-")</f>
        <v>-</v>
      </c>
      <c r="Q130" s="12" t="str">
        <f>IFERROR(VLOOKUP(CONCATENATE($A130,Q$1),'Исх-увл.отчёт'!$A$2:$F$3000,6,FALSE),"-")</f>
        <v>-</v>
      </c>
      <c r="R130" s="12" t="str">
        <f>IFERROR(VLOOKUP(CONCATENATE($A130,R$1),'Исх-увл.отчёт'!$A$2:$F$3000,6,FALSE),"-")</f>
        <v>-</v>
      </c>
      <c r="S130" s="12" t="str">
        <f>IFERROR(VLOOKUP(CONCATENATE($A130,S$1),'Исх-увл.отчёт'!$A$2:$F$3000,6,FALSE),"-")</f>
        <v>-</v>
      </c>
      <c r="T130" s="12" t="str">
        <f>IFERROR(VLOOKUP(CONCATENATE($A130,T$1),'Исх-увл.отчёт'!$A$2:$F$3000,6,FALSE),"-")</f>
        <v>-</v>
      </c>
      <c r="U130" s="12" t="str">
        <f>IFERROR(VLOOKUP(CONCATENATE($A130,U$1),'Исх-увл.отчёт'!$A$2:$F$3000,6,FALSE),"-")</f>
        <v>-</v>
      </c>
      <c r="V130" s="12" t="str">
        <f>IFERROR(VLOOKUP(CONCATENATE($A130,V$1),'Исх-увл.отчёт'!$A$2:$F$3000,6,FALSE),"-")</f>
        <v>-</v>
      </c>
      <c r="W130" s="12" t="str">
        <f>IFERROR(VLOOKUP(CONCATENATE($A130,W$1),'Исх-увл.отчёт'!$A$2:$F$3000,6,FALSE),"-")</f>
        <v>-</v>
      </c>
      <c r="X130" s="12" t="str">
        <f>IFERROR(VLOOKUP(CONCATENATE($A130,X$1),'Исх-увл.отчёт'!$A$2:$F$3000,6,FALSE),"-")</f>
        <v>-</v>
      </c>
      <c r="Y130" s="12" t="str">
        <f>IFERROR(VLOOKUP(CONCATENATE($A130,Y$1),'Исх-увл.отчёт'!$A$2:$F$3000,6,FALSE),"-")</f>
        <v>-</v>
      </c>
      <c r="Z130" s="12" t="str">
        <f>IFERROR(VLOOKUP(CONCATENATE($A130,Z$1),'Исх-увл.отчёт'!$A$2:$F$3000,6,FALSE),"-")</f>
        <v>-</v>
      </c>
      <c r="AA130" s="12" t="str">
        <f>IFERROR(VLOOKUP(CONCATENATE($A130,AA$1),'Исх-увл.отчёт'!$A$2:$F$3000,6,FALSE),"-")</f>
        <v>-</v>
      </c>
      <c r="AB130" s="12" t="str">
        <f>IFERROR(VLOOKUP(CONCATENATE($A130,AB$1),'Исх-увл.отчёт'!$A$2:$F$3000,6,FALSE),"-")</f>
        <v>-</v>
      </c>
      <c r="AC130" s="12" t="str">
        <f>IFERROR(VLOOKUP(CONCATENATE($A130,AC$1),'Исх-увл.отчёт'!$A$2:$F$3000,6,FALSE),"-")</f>
        <v>-</v>
      </c>
      <c r="AD130" s="12" t="str">
        <f>IFERROR(VLOOKUP(CONCATENATE($A130,AD$1),'Исх-увл.отчёт'!$A$2:$F$3000,6,FALSE),"-")</f>
        <v>-</v>
      </c>
      <c r="AE130" s="12" t="str">
        <f>IFERROR(VLOOKUP(CONCATENATE($A130,AE$1),'Исх-увл.отчёт'!$A$2:$F$3000,6,FALSE),"-")</f>
        <v>-</v>
      </c>
      <c r="AF130" s="12" t="str">
        <f>IFERROR(VLOOKUP(CONCATENATE($A130,AF$1),'Исх-увл.отчёт'!$A$2:$F$3000,6,FALSE),"-")</f>
        <v>-</v>
      </c>
      <c r="AG130" s="12" t="str">
        <f>IFERROR(VLOOKUP(CONCATENATE($A130,AG$1),'Исх-увл.отчёт'!$A$2:$F$3000,6,FALSE),"-")</f>
        <v>-</v>
      </c>
      <c r="AH130" s="12" t="str">
        <f>IFERROR(VLOOKUP(CONCATENATE($A130,AH$1),'Исх-увл.отчёт'!$A$2:$F$3000,6,FALSE),"-")</f>
        <v>-</v>
      </c>
      <c r="AI130" s="12" t="str">
        <f>IFERROR(VLOOKUP(CONCATENATE($A130,AI$1),'Исх-увл.отчёт'!$A$2:$F$3000,6,FALSE),"-")</f>
        <v>-</v>
      </c>
      <c r="AJ130" s="12" t="str">
        <f>IFERROR(VLOOKUP(CONCATENATE($A130,AJ$1),'Исх-увл.отчёт'!$A$2:$F$3000,6,FALSE),"-")</f>
        <v>-</v>
      </c>
      <c r="AK130" s="12" t="str">
        <f>IFERROR(VLOOKUP(CONCATENATE($A130,AK$1),'Исх-увл.отчёт'!$A$2:$F$3000,6,FALSE),"-")</f>
        <v>-</v>
      </c>
      <c r="AL130" s="12" t="str">
        <f>IFERROR(VLOOKUP(CONCATENATE($A130,AL$1),'Исх-увл.отчёт'!$A$2:$F$3000,6,FALSE),"-")</f>
        <v>-</v>
      </c>
      <c r="AM130" s="12" t="str">
        <f>IFERROR(VLOOKUP(CONCATENATE($A130,AM$1),'Исх-увл.отчёт'!$A$2:$F$3000,6,FALSE),"-")</f>
        <v>-</v>
      </c>
      <c r="AN130" s="12" t="str">
        <f>IFERROR(VLOOKUP(CONCATENATE($A130,AN$1),'Исх-увл.отчёт'!$A$2:$F$3000,6,FALSE),"-")</f>
        <v>-</v>
      </c>
      <c r="AO130" s="12" t="str">
        <f>IFERROR(VLOOKUP(CONCATENATE($A130,AO$1),'Исх-увл.отчёт'!$A$2:$F$3000,6,FALSE),"-")</f>
        <v>-</v>
      </c>
      <c r="AP130" s="13"/>
    </row>
    <row r="131" spans="1:42">
      <c r="A131" s="41">
        <f t="shared" si="11"/>
        <v>30</v>
      </c>
      <c r="B131" s="12" t="str">
        <f>IFERROR(VLOOKUP(CONCATENATE($A131,B$1),'Исх-увл.отчёт'!$A$2:$F$3000,6,FALSE),"-")</f>
        <v>-</v>
      </c>
      <c r="C131" s="12" t="str">
        <f>IFERROR(VLOOKUP(CONCATENATE($A131,C$1),'Исх-увл.отчёт'!$A$2:$F$3000,6,FALSE),"-")</f>
        <v>-</v>
      </c>
      <c r="D131" s="12" t="str">
        <f>IFERROR(VLOOKUP(CONCATENATE($A131,D$1),'Исх-увл.отчёт'!$A$2:$F$3000,6,FALSE),"-")</f>
        <v>-</v>
      </c>
      <c r="E131" s="12" t="str">
        <f>IFERROR(VLOOKUP(CONCATENATE($A131,E$1),'Исх-увл.отчёт'!$A$2:$F$3000,6,FALSE),"-")</f>
        <v>-</v>
      </c>
      <c r="F131" s="12" t="str">
        <f>IFERROR(VLOOKUP(CONCATENATE($A131,F$1),'Исх-увл.отчёт'!$A$2:$F$3000,6,FALSE),"-")</f>
        <v>ДА</v>
      </c>
      <c r="G131" s="12" t="str">
        <f>IFERROR(VLOOKUP(CONCATENATE($A131,G$1),'Исх-увл.отчёт'!$A$2:$F$3000,6,FALSE),"-")</f>
        <v>-</v>
      </c>
      <c r="H131" s="12" t="str">
        <f>IFERROR(VLOOKUP(CONCATENATE($A131,H$1),'Исх-увл.отчёт'!$A$2:$F$3000,6,FALSE),"-")</f>
        <v>-</v>
      </c>
      <c r="I131" s="12" t="str">
        <f>IFERROR(VLOOKUP(CONCATENATE($A131,I$1),'Исх-увл.отчёт'!$A$2:$F$3000,6,FALSE),"-")</f>
        <v>-</v>
      </c>
      <c r="J131" s="12" t="str">
        <f>IFERROR(VLOOKUP(CONCATENATE($A131,J$1),'Исх-увл.отчёт'!$A$2:$F$3000,6,FALSE),"-")</f>
        <v>-</v>
      </c>
      <c r="K131" s="12" t="str">
        <f>IFERROR(VLOOKUP(CONCATENATE($A131,K$1),'Исх-увл.отчёт'!$A$2:$F$3000,6,FALSE),"-")</f>
        <v>-</v>
      </c>
      <c r="L131" s="12" t="str">
        <f>IFERROR(VLOOKUP(CONCATENATE($A131,L$1),'Исх-увл.отчёт'!$A$2:$F$3000,6,FALSE),"-")</f>
        <v>НЕТ</v>
      </c>
      <c r="M131" s="12" t="str">
        <f>IFERROR(VLOOKUP(CONCATENATE($A131,M$1),'Исх-увл.отчёт'!$A$2:$F$3000,6,FALSE),"-")</f>
        <v>-</v>
      </c>
      <c r="N131" s="12" t="str">
        <f>IFERROR(VLOOKUP(CONCATENATE($A131,N$1),'Исх-увл.отчёт'!$A$2:$F$3000,6,FALSE),"-")</f>
        <v>-</v>
      </c>
      <c r="O131" s="12" t="str">
        <f>IFERROR(VLOOKUP(CONCATENATE($A131,O$1),'Исх-увл.отчёт'!$A$2:$F$3000,6,FALSE),"-")</f>
        <v>-</v>
      </c>
      <c r="P131" s="12" t="str">
        <f>IFERROR(VLOOKUP(CONCATENATE($A131,P$1),'Исх-увл.отчёт'!$A$2:$F$3000,6,FALSE),"-")</f>
        <v>-</v>
      </c>
      <c r="Q131" s="12" t="str">
        <f>IFERROR(VLOOKUP(CONCATENATE($A131,Q$1),'Исх-увл.отчёт'!$A$2:$F$3000,6,FALSE),"-")</f>
        <v>НЕТ</v>
      </c>
      <c r="R131" s="12" t="str">
        <f>IFERROR(VLOOKUP(CONCATENATE($A131,R$1),'Исх-увл.отчёт'!$A$2:$F$3000,6,FALSE),"-")</f>
        <v>-</v>
      </c>
      <c r="S131" s="12" t="str">
        <f>IFERROR(VLOOKUP(CONCATENATE($A131,S$1),'Исх-увл.отчёт'!$A$2:$F$3000,6,FALSE),"-")</f>
        <v>-</v>
      </c>
      <c r="T131" s="12" t="str">
        <f>IFERROR(VLOOKUP(CONCATENATE($A131,T$1),'Исх-увл.отчёт'!$A$2:$F$3000,6,FALSE),"-")</f>
        <v>-</v>
      </c>
      <c r="U131" s="12" t="str">
        <f>IFERROR(VLOOKUP(CONCATENATE($A131,U$1),'Исх-увл.отчёт'!$A$2:$F$3000,6,FALSE),"-")</f>
        <v>-</v>
      </c>
      <c r="V131" s="12" t="str">
        <f>IFERROR(VLOOKUP(CONCATENATE($A131,V$1),'Исх-увл.отчёт'!$A$2:$F$3000,6,FALSE),"-")</f>
        <v>-</v>
      </c>
      <c r="W131" s="12" t="str">
        <f>IFERROR(VLOOKUP(CONCATENATE($A131,W$1),'Исх-увл.отчёт'!$A$2:$F$3000,6,FALSE),"-")</f>
        <v>-</v>
      </c>
      <c r="X131" s="12" t="str">
        <f>IFERROR(VLOOKUP(CONCATENATE($A131,X$1),'Исх-увл.отчёт'!$A$2:$F$3000,6,FALSE),"-")</f>
        <v>-</v>
      </c>
      <c r="Y131" s="12" t="str">
        <f>IFERROR(VLOOKUP(CONCATENATE($A131,Y$1),'Исх-увл.отчёт'!$A$2:$F$3000,6,FALSE),"-")</f>
        <v>-</v>
      </c>
      <c r="Z131" s="12" t="str">
        <f>IFERROR(VLOOKUP(CONCATENATE($A131,Z$1),'Исх-увл.отчёт'!$A$2:$F$3000,6,FALSE),"-")</f>
        <v>-</v>
      </c>
      <c r="AA131" s="12" t="str">
        <f>IFERROR(VLOOKUP(CONCATENATE($A131,AA$1),'Исх-увл.отчёт'!$A$2:$F$3000,6,FALSE),"-")</f>
        <v>-</v>
      </c>
      <c r="AB131" s="12" t="str">
        <f>IFERROR(VLOOKUP(CONCATENATE($A131,AB$1),'Исх-увл.отчёт'!$A$2:$F$3000,6,FALSE),"-")</f>
        <v>-</v>
      </c>
      <c r="AC131" s="12" t="str">
        <f>IFERROR(VLOOKUP(CONCATENATE($A131,AC$1),'Исх-увл.отчёт'!$A$2:$F$3000,6,FALSE),"-")</f>
        <v>-</v>
      </c>
      <c r="AD131" s="12" t="str">
        <f>IFERROR(VLOOKUP(CONCATENATE($A131,AD$1),'Исх-увл.отчёт'!$A$2:$F$3000,6,FALSE),"-")</f>
        <v>-</v>
      </c>
      <c r="AE131" s="12" t="str">
        <f>IFERROR(VLOOKUP(CONCATENATE($A131,AE$1),'Исх-увл.отчёт'!$A$2:$F$3000,6,FALSE),"-")</f>
        <v>-</v>
      </c>
      <c r="AF131" s="12" t="str">
        <f>IFERROR(VLOOKUP(CONCATENATE($A131,AF$1),'Исх-увл.отчёт'!$A$2:$F$3000,6,FALSE),"-")</f>
        <v>-</v>
      </c>
      <c r="AG131" s="12" t="str">
        <f>IFERROR(VLOOKUP(CONCATENATE($A131,AG$1),'Исх-увл.отчёт'!$A$2:$F$3000,6,FALSE),"-")</f>
        <v>-</v>
      </c>
      <c r="AH131" s="12" t="str">
        <f>IFERROR(VLOOKUP(CONCATENATE($A131,AH$1),'Исх-увл.отчёт'!$A$2:$F$3000,6,FALSE),"-")</f>
        <v>-</v>
      </c>
      <c r="AI131" s="12" t="str">
        <f>IFERROR(VLOOKUP(CONCATENATE($A131,AI$1),'Исх-увл.отчёт'!$A$2:$F$3000,6,FALSE),"-")</f>
        <v>-</v>
      </c>
      <c r="AJ131" s="12" t="str">
        <f>IFERROR(VLOOKUP(CONCATENATE($A131,AJ$1),'Исх-увл.отчёт'!$A$2:$F$3000,6,FALSE),"-")</f>
        <v>-</v>
      </c>
      <c r="AK131" s="12" t="str">
        <f>IFERROR(VLOOKUP(CONCATENATE($A131,AK$1),'Исх-увл.отчёт'!$A$2:$F$3000,6,FALSE),"-")</f>
        <v>ДА</v>
      </c>
      <c r="AL131" s="12" t="str">
        <f>IFERROR(VLOOKUP(CONCATENATE($A131,AL$1),'Исх-увл.отчёт'!$A$2:$F$3000,6,FALSE),"-")</f>
        <v>-</v>
      </c>
      <c r="AM131" s="12" t="str">
        <f>IFERROR(VLOOKUP(CONCATENATE($A131,AM$1),'Исх-увл.отчёт'!$A$2:$F$3000,6,FALSE),"-")</f>
        <v>-</v>
      </c>
      <c r="AN131" s="12" t="str">
        <f>IFERROR(VLOOKUP(CONCATENATE($A131,AN$1),'Исх-увл.отчёт'!$A$2:$F$3000,6,FALSE),"-")</f>
        <v>-</v>
      </c>
      <c r="AO131" s="12" t="str">
        <f>IFERROR(VLOOKUP(CONCATENATE($A131,AO$1),'Исх-увл.отчёт'!$A$2:$F$3000,6,FALSE),"-")</f>
        <v>-</v>
      </c>
      <c r="AP131" s="13"/>
    </row>
    <row r="132" spans="1:42">
      <c r="A132" s="41">
        <f t="shared" si="11"/>
        <v>31</v>
      </c>
      <c r="B132" s="12" t="str">
        <f>IFERROR(VLOOKUP(CONCATENATE($A132,B$1),'Исх-увл.отчёт'!$A$2:$F$3000,6,FALSE),"-")</f>
        <v>-</v>
      </c>
      <c r="C132" s="12" t="str">
        <f>IFERROR(VLOOKUP(CONCATENATE($A132,C$1),'Исх-увл.отчёт'!$A$2:$F$3000,6,FALSE),"-")</f>
        <v>-</v>
      </c>
      <c r="D132" s="12" t="str">
        <f>IFERROR(VLOOKUP(CONCATENATE($A132,D$1),'Исх-увл.отчёт'!$A$2:$F$3000,6,FALSE),"-")</f>
        <v>-</v>
      </c>
      <c r="E132" s="12" t="str">
        <f>IFERROR(VLOOKUP(CONCATENATE($A132,E$1),'Исх-увл.отчёт'!$A$2:$F$3000,6,FALSE),"-")</f>
        <v>-</v>
      </c>
      <c r="F132" s="12" t="str">
        <f>IFERROR(VLOOKUP(CONCATENATE($A132,F$1),'Исх-увл.отчёт'!$A$2:$F$3000,6,FALSE),"-")</f>
        <v>ДА</v>
      </c>
      <c r="G132" s="12" t="str">
        <f>IFERROR(VLOOKUP(CONCATENATE($A132,G$1),'Исх-увл.отчёт'!$A$2:$F$3000,6,FALSE),"-")</f>
        <v>-</v>
      </c>
      <c r="H132" s="12" t="str">
        <f>IFERROR(VLOOKUP(CONCATENATE($A132,H$1),'Исх-увл.отчёт'!$A$2:$F$3000,6,FALSE),"-")</f>
        <v>-</v>
      </c>
      <c r="I132" s="12" t="str">
        <f>IFERROR(VLOOKUP(CONCATENATE($A132,I$1),'Исх-увл.отчёт'!$A$2:$F$3000,6,FALSE),"-")</f>
        <v>-</v>
      </c>
      <c r="J132" s="12" t="str">
        <f>IFERROR(VLOOKUP(CONCATENATE($A132,J$1),'Исх-увл.отчёт'!$A$2:$F$3000,6,FALSE),"-")</f>
        <v>-</v>
      </c>
      <c r="K132" s="12" t="str">
        <f>IFERROR(VLOOKUP(CONCATENATE($A132,K$1),'Исх-увл.отчёт'!$A$2:$F$3000,6,FALSE),"-")</f>
        <v>-</v>
      </c>
      <c r="L132" s="12" t="str">
        <f>IFERROR(VLOOKUP(CONCATENATE($A132,L$1),'Исх-увл.отчёт'!$A$2:$F$3000,6,FALSE),"-")</f>
        <v>НЕТ</v>
      </c>
      <c r="M132" s="12" t="str">
        <f>IFERROR(VLOOKUP(CONCATENATE($A132,M$1),'Исх-увл.отчёт'!$A$2:$F$3000,6,FALSE),"-")</f>
        <v>-</v>
      </c>
      <c r="N132" s="12" t="str">
        <f>IFERROR(VLOOKUP(CONCATENATE($A132,N$1),'Исх-увл.отчёт'!$A$2:$F$3000,6,FALSE),"-")</f>
        <v>-</v>
      </c>
      <c r="O132" s="12" t="str">
        <f>IFERROR(VLOOKUP(CONCATENATE($A132,O$1),'Исх-увл.отчёт'!$A$2:$F$3000,6,FALSE),"-")</f>
        <v>-</v>
      </c>
      <c r="P132" s="12" t="str">
        <f>IFERROR(VLOOKUP(CONCATENATE($A132,P$1),'Исх-увл.отчёт'!$A$2:$F$3000,6,FALSE),"-")</f>
        <v>-</v>
      </c>
      <c r="Q132" s="12" t="str">
        <f>IFERROR(VLOOKUP(CONCATENATE($A132,Q$1),'Исх-увл.отчёт'!$A$2:$F$3000,6,FALSE),"-")</f>
        <v>-</v>
      </c>
      <c r="R132" s="12" t="str">
        <f>IFERROR(VLOOKUP(CONCATENATE($A132,R$1),'Исх-увл.отчёт'!$A$2:$F$3000,6,FALSE),"-")</f>
        <v>-</v>
      </c>
      <c r="S132" s="12" t="str">
        <f>IFERROR(VLOOKUP(CONCATENATE($A132,S$1),'Исх-увл.отчёт'!$A$2:$F$3000,6,FALSE),"-")</f>
        <v>-</v>
      </c>
      <c r="T132" s="12" t="str">
        <f>IFERROR(VLOOKUP(CONCATENATE($A132,T$1),'Исх-увл.отчёт'!$A$2:$F$3000,6,FALSE),"-")</f>
        <v>-</v>
      </c>
      <c r="U132" s="12" t="str">
        <f>IFERROR(VLOOKUP(CONCATENATE($A132,U$1),'Исх-увл.отчёт'!$A$2:$F$3000,6,FALSE),"-")</f>
        <v>-</v>
      </c>
      <c r="V132" s="12" t="str">
        <f>IFERROR(VLOOKUP(CONCATENATE($A132,V$1),'Исх-увл.отчёт'!$A$2:$F$3000,6,FALSE),"-")</f>
        <v>-</v>
      </c>
      <c r="W132" s="12" t="str">
        <f>IFERROR(VLOOKUP(CONCATENATE($A132,W$1),'Исх-увл.отчёт'!$A$2:$F$3000,6,FALSE),"-")</f>
        <v>-</v>
      </c>
      <c r="X132" s="12" t="str">
        <f>IFERROR(VLOOKUP(CONCATENATE($A132,X$1),'Исх-увл.отчёт'!$A$2:$F$3000,6,FALSE),"-")</f>
        <v>-</v>
      </c>
      <c r="Y132" s="12" t="str">
        <f>IFERROR(VLOOKUP(CONCATENATE($A132,Y$1),'Исх-увл.отчёт'!$A$2:$F$3000,6,FALSE),"-")</f>
        <v>-</v>
      </c>
      <c r="Z132" s="12" t="str">
        <f>IFERROR(VLOOKUP(CONCATENATE($A132,Z$1),'Исх-увл.отчёт'!$A$2:$F$3000,6,FALSE),"-")</f>
        <v>-</v>
      </c>
      <c r="AA132" s="12" t="str">
        <f>IFERROR(VLOOKUP(CONCATENATE($A132,AA$1),'Исх-увл.отчёт'!$A$2:$F$3000,6,FALSE),"-")</f>
        <v>-</v>
      </c>
      <c r="AB132" s="12" t="str">
        <f>IFERROR(VLOOKUP(CONCATENATE($A132,AB$1),'Исх-увл.отчёт'!$A$2:$F$3000,6,FALSE),"-")</f>
        <v>-</v>
      </c>
      <c r="AC132" s="12" t="str">
        <f>IFERROR(VLOOKUP(CONCATENATE($A132,AC$1),'Исх-увл.отчёт'!$A$2:$F$3000,6,FALSE),"-")</f>
        <v>-</v>
      </c>
      <c r="AD132" s="12" t="str">
        <f>IFERROR(VLOOKUP(CONCATENATE($A132,AD$1),'Исх-увл.отчёт'!$A$2:$F$3000,6,FALSE),"-")</f>
        <v>-</v>
      </c>
      <c r="AE132" s="12" t="str">
        <f>IFERROR(VLOOKUP(CONCATENATE($A132,AE$1),'Исх-увл.отчёт'!$A$2:$F$3000,6,FALSE),"-")</f>
        <v>-</v>
      </c>
      <c r="AF132" s="12" t="str">
        <f>IFERROR(VLOOKUP(CONCATENATE($A132,AF$1),'Исх-увл.отчёт'!$A$2:$F$3000,6,FALSE),"-")</f>
        <v>-</v>
      </c>
      <c r="AG132" s="12" t="str">
        <f>IFERROR(VLOOKUP(CONCATENATE($A132,AG$1),'Исх-увл.отчёт'!$A$2:$F$3000,6,FALSE),"-")</f>
        <v>-</v>
      </c>
      <c r="AH132" s="12" t="str">
        <f>IFERROR(VLOOKUP(CONCATENATE($A132,AH$1),'Исх-увл.отчёт'!$A$2:$F$3000,6,FALSE),"-")</f>
        <v>-</v>
      </c>
      <c r="AI132" s="12" t="str">
        <f>IFERROR(VLOOKUP(CONCATENATE($A132,AI$1),'Исх-увл.отчёт'!$A$2:$F$3000,6,FALSE),"-")</f>
        <v>-</v>
      </c>
      <c r="AJ132" s="12" t="str">
        <f>IFERROR(VLOOKUP(CONCATENATE($A132,AJ$1),'Исх-увл.отчёт'!$A$2:$F$3000,6,FALSE),"-")</f>
        <v>-</v>
      </c>
      <c r="AK132" s="12" t="str">
        <f>IFERROR(VLOOKUP(CONCATENATE($A132,AK$1),'Исх-увл.отчёт'!$A$2:$F$3000,6,FALSE),"-")</f>
        <v>ДА</v>
      </c>
      <c r="AL132" s="12" t="str">
        <f>IFERROR(VLOOKUP(CONCATENATE($A132,AL$1),'Исх-увл.отчёт'!$A$2:$F$3000,6,FALSE),"-")</f>
        <v>-</v>
      </c>
      <c r="AM132" s="12" t="str">
        <f>IFERROR(VLOOKUP(CONCATENATE($A132,AM$1),'Исх-увл.отчёт'!$A$2:$F$3000,6,FALSE),"-")</f>
        <v>-</v>
      </c>
      <c r="AN132" s="12" t="str">
        <f>IFERROR(VLOOKUP(CONCATENATE($A132,AN$1),'Исх-увл.отчёт'!$A$2:$F$3000,6,FALSE),"-")</f>
        <v>-</v>
      </c>
      <c r="AO132" s="12" t="str">
        <f>IFERROR(VLOOKUP(CONCATENATE($A132,AO$1),'Исх-увл.отчёт'!$A$2:$F$3000,6,FALSE),"-")</f>
        <v>-</v>
      </c>
      <c r="AP132" s="13"/>
    </row>
    <row r="133" spans="1:42">
      <c r="A133" s="41">
        <f t="shared" si="11"/>
        <v>32</v>
      </c>
      <c r="B133" s="12" t="str">
        <f>IFERROR(VLOOKUP(CONCATENATE($A133,B$1),'Исх-увл.отчёт'!$A$2:$F$3000,6,FALSE),"-")</f>
        <v>-</v>
      </c>
      <c r="C133" s="12" t="str">
        <f>IFERROR(VLOOKUP(CONCATENATE($A133,C$1),'Исх-увл.отчёт'!$A$2:$F$3000,6,FALSE),"-")</f>
        <v>-</v>
      </c>
      <c r="D133" s="12" t="str">
        <f>IFERROR(VLOOKUP(CONCATENATE($A133,D$1),'Исх-увл.отчёт'!$A$2:$F$3000,6,FALSE),"-")</f>
        <v>-</v>
      </c>
      <c r="E133" s="12" t="str">
        <f>IFERROR(VLOOKUP(CONCATENATE($A133,E$1),'Исх-увл.отчёт'!$A$2:$F$3000,6,FALSE),"-")</f>
        <v>-</v>
      </c>
      <c r="F133" s="12" t="str">
        <f>IFERROR(VLOOKUP(CONCATENATE($A133,F$1),'Исх-увл.отчёт'!$A$2:$F$3000,6,FALSE),"-")</f>
        <v>ДА</v>
      </c>
      <c r="G133" s="12" t="str">
        <f>IFERROR(VLOOKUP(CONCATENATE($A133,G$1),'Исх-увл.отчёт'!$A$2:$F$3000,6,FALSE),"-")</f>
        <v>-</v>
      </c>
      <c r="H133" s="12" t="str">
        <f>IFERROR(VLOOKUP(CONCATENATE($A133,H$1),'Исх-увл.отчёт'!$A$2:$F$3000,6,FALSE),"-")</f>
        <v>-</v>
      </c>
      <c r="I133" s="12" t="str">
        <f>IFERROR(VLOOKUP(CONCATENATE($A133,I$1),'Исх-увл.отчёт'!$A$2:$F$3000,6,FALSE),"-")</f>
        <v>-</v>
      </c>
      <c r="J133" s="12" t="str">
        <f>IFERROR(VLOOKUP(CONCATENATE($A133,J$1),'Исх-увл.отчёт'!$A$2:$F$3000,6,FALSE),"-")</f>
        <v>-</v>
      </c>
      <c r="K133" s="12" t="str">
        <f>IFERROR(VLOOKUP(CONCATENATE($A133,K$1),'Исх-увл.отчёт'!$A$2:$F$3000,6,FALSE),"-")</f>
        <v>-</v>
      </c>
      <c r="L133" s="12" t="str">
        <f>IFERROR(VLOOKUP(CONCATENATE($A133,L$1),'Исх-увл.отчёт'!$A$2:$F$3000,6,FALSE),"-")</f>
        <v>НЕТ</v>
      </c>
      <c r="M133" s="12" t="str">
        <f>IFERROR(VLOOKUP(CONCATENATE($A133,M$1),'Исх-увл.отчёт'!$A$2:$F$3000,6,FALSE),"-")</f>
        <v>-</v>
      </c>
      <c r="N133" s="12" t="str">
        <f>IFERROR(VLOOKUP(CONCATENATE($A133,N$1),'Исх-увл.отчёт'!$A$2:$F$3000,6,FALSE),"-")</f>
        <v>-</v>
      </c>
      <c r="O133" s="12" t="str">
        <f>IFERROR(VLOOKUP(CONCATENATE($A133,O$1),'Исх-увл.отчёт'!$A$2:$F$3000,6,FALSE),"-")</f>
        <v>-</v>
      </c>
      <c r="P133" s="12" t="str">
        <f>IFERROR(VLOOKUP(CONCATENATE($A133,P$1),'Исх-увл.отчёт'!$A$2:$F$3000,6,FALSE),"-")</f>
        <v>-</v>
      </c>
      <c r="Q133" s="12" t="str">
        <f>IFERROR(VLOOKUP(CONCATENATE($A133,Q$1),'Исх-увл.отчёт'!$A$2:$F$3000,6,FALSE),"-")</f>
        <v>НЕТ</v>
      </c>
      <c r="R133" s="12" t="str">
        <f>IFERROR(VLOOKUP(CONCATENATE($A133,R$1),'Исх-увл.отчёт'!$A$2:$F$3000,6,FALSE),"-")</f>
        <v>-</v>
      </c>
      <c r="S133" s="12" t="str">
        <f>IFERROR(VLOOKUP(CONCATENATE($A133,S$1),'Исх-увл.отчёт'!$A$2:$F$3000,6,FALSE),"-")</f>
        <v>-</v>
      </c>
      <c r="T133" s="12" t="str">
        <f>IFERROR(VLOOKUP(CONCATENATE($A133,T$1),'Исх-увл.отчёт'!$A$2:$F$3000,6,FALSE),"-")</f>
        <v>-</v>
      </c>
      <c r="U133" s="12" t="str">
        <f>IFERROR(VLOOKUP(CONCATENATE($A133,U$1),'Исх-увл.отчёт'!$A$2:$F$3000,6,FALSE),"-")</f>
        <v>-</v>
      </c>
      <c r="V133" s="12" t="str">
        <f>IFERROR(VLOOKUP(CONCATENATE($A133,V$1),'Исх-увл.отчёт'!$A$2:$F$3000,6,FALSE),"-")</f>
        <v>-</v>
      </c>
      <c r="W133" s="12" t="str">
        <f>IFERROR(VLOOKUP(CONCATENATE($A133,W$1),'Исх-увл.отчёт'!$A$2:$F$3000,6,FALSE),"-")</f>
        <v>НЕТ</v>
      </c>
      <c r="X133" s="12" t="str">
        <f>IFERROR(VLOOKUP(CONCATENATE($A133,X$1),'Исх-увл.отчёт'!$A$2:$F$3000,6,FALSE),"-")</f>
        <v>-</v>
      </c>
      <c r="Y133" s="12" t="str">
        <f>IFERROR(VLOOKUP(CONCATENATE($A133,Y$1),'Исх-увл.отчёт'!$A$2:$F$3000,6,FALSE),"-")</f>
        <v>-</v>
      </c>
      <c r="Z133" s="12" t="str">
        <f>IFERROR(VLOOKUP(CONCATENATE($A133,Z$1),'Исх-увл.отчёт'!$A$2:$F$3000,6,FALSE),"-")</f>
        <v>-</v>
      </c>
      <c r="AA133" s="12" t="str">
        <f>IFERROR(VLOOKUP(CONCATENATE($A133,AA$1),'Исх-увл.отчёт'!$A$2:$F$3000,6,FALSE),"-")</f>
        <v>-</v>
      </c>
      <c r="AB133" s="12" t="str">
        <f>IFERROR(VLOOKUP(CONCATENATE($A133,AB$1),'Исх-увл.отчёт'!$A$2:$F$3000,6,FALSE),"-")</f>
        <v>-</v>
      </c>
      <c r="AC133" s="12" t="str">
        <f>IFERROR(VLOOKUP(CONCATENATE($A133,AC$1),'Исх-увл.отчёт'!$A$2:$F$3000,6,FALSE),"-")</f>
        <v>-</v>
      </c>
      <c r="AD133" s="12" t="str">
        <f>IFERROR(VLOOKUP(CONCATENATE($A133,AD$1),'Исх-увл.отчёт'!$A$2:$F$3000,6,FALSE),"-")</f>
        <v>-</v>
      </c>
      <c r="AE133" s="12" t="str">
        <f>IFERROR(VLOOKUP(CONCATENATE($A133,AE$1),'Исх-увл.отчёт'!$A$2:$F$3000,6,FALSE),"-")</f>
        <v>-</v>
      </c>
      <c r="AF133" s="12" t="str">
        <f>IFERROR(VLOOKUP(CONCATENATE($A133,AF$1),'Исх-увл.отчёт'!$A$2:$F$3000,6,FALSE),"-")</f>
        <v>-</v>
      </c>
      <c r="AG133" s="12" t="str">
        <f>IFERROR(VLOOKUP(CONCATENATE($A133,AG$1),'Исх-увл.отчёт'!$A$2:$F$3000,6,FALSE),"-")</f>
        <v>-</v>
      </c>
      <c r="AH133" s="12" t="str">
        <f>IFERROR(VLOOKUP(CONCATENATE($A133,AH$1),'Исх-увл.отчёт'!$A$2:$F$3000,6,FALSE),"-")</f>
        <v>-</v>
      </c>
      <c r="AI133" s="12" t="str">
        <f>IFERROR(VLOOKUP(CONCATENATE($A133,AI$1),'Исх-увл.отчёт'!$A$2:$F$3000,6,FALSE),"-")</f>
        <v>-</v>
      </c>
      <c r="AJ133" s="12" t="str">
        <f>IFERROR(VLOOKUP(CONCATENATE($A133,AJ$1),'Исх-увл.отчёт'!$A$2:$F$3000,6,FALSE),"-")</f>
        <v>-</v>
      </c>
      <c r="AK133" s="12" t="str">
        <f>IFERROR(VLOOKUP(CONCATENATE($A133,AK$1),'Исх-увл.отчёт'!$A$2:$F$3000,6,FALSE),"-")</f>
        <v>ДА</v>
      </c>
      <c r="AL133" s="12" t="str">
        <f>IFERROR(VLOOKUP(CONCATENATE($A133,AL$1),'Исх-увл.отчёт'!$A$2:$F$3000,6,FALSE),"-")</f>
        <v>-</v>
      </c>
      <c r="AM133" s="12" t="str">
        <f>IFERROR(VLOOKUP(CONCATENATE($A133,AM$1),'Исх-увл.отчёт'!$A$2:$F$3000,6,FALSE),"-")</f>
        <v>-</v>
      </c>
      <c r="AN133" s="12" t="str">
        <f>IFERROR(VLOOKUP(CONCATENATE($A133,AN$1),'Исх-увл.отчёт'!$A$2:$F$3000,6,FALSE),"-")</f>
        <v>-</v>
      </c>
      <c r="AO133" s="12" t="str">
        <f>IFERROR(VLOOKUP(CONCATENATE($A133,AO$1),'Исх-увл.отчёт'!$A$2:$F$3000,6,FALSE),"-")</f>
        <v>-</v>
      </c>
      <c r="AP133" s="13"/>
    </row>
    <row r="134" spans="1:42">
      <c r="A134" s="41">
        <f t="shared" si="11"/>
        <v>33</v>
      </c>
      <c r="B134" s="12" t="str">
        <f>IFERROR(VLOOKUP(CONCATENATE($A134,B$1),'Исх-увл.отчёт'!$A$2:$F$3000,6,FALSE),"-")</f>
        <v>-</v>
      </c>
      <c r="C134" s="12" t="str">
        <f>IFERROR(VLOOKUP(CONCATENATE($A134,C$1),'Исх-увл.отчёт'!$A$2:$F$3000,6,FALSE),"-")</f>
        <v>-</v>
      </c>
      <c r="D134" s="12" t="str">
        <f>IFERROR(VLOOKUP(CONCATENATE($A134,D$1),'Исх-увл.отчёт'!$A$2:$F$3000,6,FALSE),"-")</f>
        <v>-</v>
      </c>
      <c r="E134" s="12" t="str">
        <f>IFERROR(VLOOKUP(CONCATENATE($A134,E$1),'Исх-увл.отчёт'!$A$2:$F$3000,6,FALSE),"-")</f>
        <v>-</v>
      </c>
      <c r="F134" s="12" t="str">
        <f>IFERROR(VLOOKUP(CONCATENATE($A134,F$1),'Исх-увл.отчёт'!$A$2:$F$3000,6,FALSE),"-")</f>
        <v>-</v>
      </c>
      <c r="G134" s="12" t="str">
        <f>IFERROR(VLOOKUP(CONCATENATE($A134,G$1),'Исх-увл.отчёт'!$A$2:$F$3000,6,FALSE),"-")</f>
        <v>-</v>
      </c>
      <c r="H134" s="12" t="str">
        <f>IFERROR(VLOOKUP(CONCATENATE($A134,H$1),'Исх-увл.отчёт'!$A$2:$F$3000,6,FALSE),"-")</f>
        <v>-</v>
      </c>
      <c r="I134" s="12" t="str">
        <f>IFERROR(VLOOKUP(CONCATENATE($A134,I$1),'Исх-увл.отчёт'!$A$2:$F$3000,6,FALSE),"-")</f>
        <v>-</v>
      </c>
      <c r="J134" s="12" t="str">
        <f>IFERROR(VLOOKUP(CONCATENATE($A134,J$1),'Исх-увл.отчёт'!$A$2:$F$3000,6,FALSE),"-")</f>
        <v>-</v>
      </c>
      <c r="K134" s="12" t="str">
        <f>IFERROR(VLOOKUP(CONCATENATE($A134,K$1),'Исх-увл.отчёт'!$A$2:$F$3000,6,FALSE),"-")</f>
        <v>-</v>
      </c>
      <c r="L134" s="12" t="str">
        <f>IFERROR(VLOOKUP(CONCATENATE($A134,L$1),'Исх-увл.отчёт'!$A$2:$F$3000,6,FALSE),"-")</f>
        <v>-</v>
      </c>
      <c r="M134" s="12" t="str">
        <f>IFERROR(VLOOKUP(CONCATENATE($A134,M$1),'Исх-увл.отчёт'!$A$2:$F$3000,6,FALSE),"-")</f>
        <v>-</v>
      </c>
      <c r="N134" s="12" t="str">
        <f>IFERROR(VLOOKUP(CONCATENATE($A134,N$1),'Исх-увл.отчёт'!$A$2:$F$3000,6,FALSE),"-")</f>
        <v>-</v>
      </c>
      <c r="O134" s="12" t="str">
        <f>IFERROR(VLOOKUP(CONCATENATE($A134,O$1),'Исх-увл.отчёт'!$A$2:$F$3000,6,FALSE),"-")</f>
        <v>-</v>
      </c>
      <c r="P134" s="12" t="str">
        <f>IFERROR(VLOOKUP(CONCATENATE($A134,P$1),'Исх-увл.отчёт'!$A$2:$F$3000,6,FALSE),"-")</f>
        <v>-</v>
      </c>
      <c r="Q134" s="12" t="str">
        <f>IFERROR(VLOOKUP(CONCATENATE($A134,Q$1),'Исх-увл.отчёт'!$A$2:$F$3000,6,FALSE),"-")</f>
        <v>-</v>
      </c>
      <c r="R134" s="12" t="str">
        <f>IFERROR(VLOOKUP(CONCATENATE($A134,R$1),'Исх-увл.отчёт'!$A$2:$F$3000,6,FALSE),"-")</f>
        <v>-</v>
      </c>
      <c r="S134" s="12" t="str">
        <f>IFERROR(VLOOKUP(CONCATENATE($A134,S$1),'Исх-увл.отчёт'!$A$2:$F$3000,6,FALSE),"-")</f>
        <v>-</v>
      </c>
      <c r="T134" s="12" t="str">
        <f>IFERROR(VLOOKUP(CONCATENATE($A134,T$1),'Исх-увл.отчёт'!$A$2:$F$3000,6,FALSE),"-")</f>
        <v>-</v>
      </c>
      <c r="U134" s="12" t="str">
        <f>IFERROR(VLOOKUP(CONCATENATE($A134,U$1),'Исх-увл.отчёт'!$A$2:$F$3000,6,FALSE),"-")</f>
        <v>-</v>
      </c>
      <c r="V134" s="12" t="str">
        <f>IFERROR(VLOOKUP(CONCATENATE($A134,V$1),'Исх-увл.отчёт'!$A$2:$F$3000,6,FALSE),"-")</f>
        <v>-</v>
      </c>
      <c r="W134" s="12" t="str">
        <f>IFERROR(VLOOKUP(CONCATENATE($A134,W$1),'Исх-увл.отчёт'!$A$2:$F$3000,6,FALSE),"-")</f>
        <v>-</v>
      </c>
      <c r="X134" s="12" t="str">
        <f>IFERROR(VLOOKUP(CONCATENATE($A134,X$1),'Исх-увл.отчёт'!$A$2:$F$3000,6,FALSE),"-")</f>
        <v>-</v>
      </c>
      <c r="Y134" s="12" t="str">
        <f>IFERROR(VLOOKUP(CONCATENATE($A134,Y$1),'Исх-увл.отчёт'!$A$2:$F$3000,6,FALSE),"-")</f>
        <v>-</v>
      </c>
      <c r="Z134" s="12" t="str">
        <f>IFERROR(VLOOKUP(CONCATENATE($A134,Z$1),'Исх-увл.отчёт'!$A$2:$F$3000,6,FALSE),"-")</f>
        <v>-</v>
      </c>
      <c r="AA134" s="12" t="str">
        <f>IFERROR(VLOOKUP(CONCATENATE($A134,AA$1),'Исх-увл.отчёт'!$A$2:$F$3000,6,FALSE),"-")</f>
        <v>-</v>
      </c>
      <c r="AB134" s="12" t="str">
        <f>IFERROR(VLOOKUP(CONCATENATE($A134,AB$1),'Исх-увл.отчёт'!$A$2:$F$3000,6,FALSE),"-")</f>
        <v>-</v>
      </c>
      <c r="AC134" s="12" t="str">
        <f>IFERROR(VLOOKUP(CONCATENATE($A134,AC$1),'Исх-увл.отчёт'!$A$2:$F$3000,6,FALSE),"-")</f>
        <v>-</v>
      </c>
      <c r="AD134" s="12" t="str">
        <f>IFERROR(VLOOKUP(CONCATENATE($A134,AD$1),'Исх-увл.отчёт'!$A$2:$F$3000,6,FALSE),"-")</f>
        <v>-</v>
      </c>
      <c r="AE134" s="12" t="str">
        <f>IFERROR(VLOOKUP(CONCATENATE($A134,AE$1),'Исх-увл.отчёт'!$A$2:$F$3000,6,FALSE),"-")</f>
        <v>-</v>
      </c>
      <c r="AF134" s="12" t="str">
        <f>IFERROR(VLOOKUP(CONCATENATE($A134,AF$1),'Исх-увл.отчёт'!$A$2:$F$3000,6,FALSE),"-")</f>
        <v>-</v>
      </c>
      <c r="AG134" s="12" t="str">
        <f>IFERROR(VLOOKUP(CONCATENATE($A134,AG$1),'Исх-увл.отчёт'!$A$2:$F$3000,6,FALSE),"-")</f>
        <v>-</v>
      </c>
      <c r="AH134" s="12" t="str">
        <f>IFERROR(VLOOKUP(CONCATENATE($A134,AH$1),'Исх-увл.отчёт'!$A$2:$F$3000,6,FALSE),"-")</f>
        <v>-</v>
      </c>
      <c r="AI134" s="12" t="str">
        <f>IFERROR(VLOOKUP(CONCATENATE($A134,AI$1),'Исх-увл.отчёт'!$A$2:$F$3000,6,FALSE),"-")</f>
        <v>-</v>
      </c>
      <c r="AJ134" s="12" t="str">
        <f>IFERROR(VLOOKUP(CONCATENATE($A134,AJ$1),'Исх-увл.отчёт'!$A$2:$F$3000,6,FALSE),"-")</f>
        <v>-</v>
      </c>
      <c r="AK134" s="12" t="str">
        <f>IFERROR(VLOOKUP(CONCATENATE($A134,AK$1),'Исх-увл.отчёт'!$A$2:$F$3000,6,FALSE),"-")</f>
        <v>-</v>
      </c>
      <c r="AL134" s="12" t="str">
        <f>IFERROR(VLOOKUP(CONCATENATE($A134,AL$1),'Исх-увл.отчёт'!$A$2:$F$3000,6,FALSE),"-")</f>
        <v>-</v>
      </c>
      <c r="AM134" s="12" t="str">
        <f>IFERROR(VLOOKUP(CONCATENATE($A134,AM$1),'Исх-увл.отчёт'!$A$2:$F$3000,6,FALSE),"-")</f>
        <v>-</v>
      </c>
      <c r="AN134" s="12" t="str">
        <f>IFERROR(VLOOKUP(CONCATENATE($A134,AN$1),'Исх-увл.отчёт'!$A$2:$F$3000,6,FALSE),"-")</f>
        <v>-</v>
      </c>
      <c r="AO134" s="12" t="str">
        <f>IFERROR(VLOOKUP(CONCATENATE($A134,AO$1),'Исх-увл.отчёт'!$A$2:$F$3000,6,FALSE),"-")</f>
        <v>-</v>
      </c>
      <c r="AP134" s="13"/>
    </row>
    <row r="135" spans="1:42">
      <c r="A135" s="41">
        <f t="shared" si="11"/>
        <v>34</v>
      </c>
      <c r="B135" s="12" t="str">
        <f>IFERROR(VLOOKUP(CONCATENATE($A135,B$1),'Исх-увл.отчёт'!$A$2:$F$3000,6,FALSE),"-")</f>
        <v>-</v>
      </c>
      <c r="C135" s="12" t="str">
        <f>IFERROR(VLOOKUP(CONCATENATE($A135,C$1),'Исх-увл.отчёт'!$A$2:$F$3000,6,FALSE),"-")</f>
        <v>-</v>
      </c>
      <c r="D135" s="12" t="str">
        <f>IFERROR(VLOOKUP(CONCATENATE($A135,D$1),'Исх-увл.отчёт'!$A$2:$F$3000,6,FALSE),"-")</f>
        <v>-</v>
      </c>
      <c r="E135" s="12" t="str">
        <f>IFERROR(VLOOKUP(CONCATENATE($A135,E$1),'Исх-увл.отчёт'!$A$2:$F$3000,6,FALSE),"-")</f>
        <v>-</v>
      </c>
      <c r="F135" s="12" t="str">
        <f>IFERROR(VLOOKUP(CONCATENATE($A135,F$1),'Исх-увл.отчёт'!$A$2:$F$3000,6,FALSE),"-")</f>
        <v>-</v>
      </c>
      <c r="G135" s="12" t="str">
        <f>IFERROR(VLOOKUP(CONCATENATE($A135,G$1),'Исх-увл.отчёт'!$A$2:$F$3000,6,FALSE),"-")</f>
        <v>-</v>
      </c>
      <c r="H135" s="12" t="str">
        <f>IFERROR(VLOOKUP(CONCATENATE($A135,H$1),'Исх-увл.отчёт'!$A$2:$F$3000,6,FALSE),"-")</f>
        <v>-</v>
      </c>
      <c r="I135" s="12" t="str">
        <f>IFERROR(VLOOKUP(CONCATENATE($A135,I$1),'Исх-увл.отчёт'!$A$2:$F$3000,6,FALSE),"-")</f>
        <v>-</v>
      </c>
      <c r="J135" s="12" t="str">
        <f>IFERROR(VLOOKUP(CONCATENATE($A135,J$1),'Исх-увл.отчёт'!$A$2:$F$3000,6,FALSE),"-")</f>
        <v>-</v>
      </c>
      <c r="K135" s="12" t="str">
        <f>IFERROR(VLOOKUP(CONCATENATE($A135,K$1),'Исх-увл.отчёт'!$A$2:$F$3000,6,FALSE),"-")</f>
        <v>-</v>
      </c>
      <c r="L135" s="12" t="str">
        <f>IFERROR(VLOOKUP(CONCATENATE($A135,L$1),'Исх-увл.отчёт'!$A$2:$F$3000,6,FALSE),"-")</f>
        <v>-</v>
      </c>
      <c r="M135" s="12" t="str">
        <f>IFERROR(VLOOKUP(CONCATENATE($A135,M$1),'Исх-увл.отчёт'!$A$2:$F$3000,6,FALSE),"-")</f>
        <v>-</v>
      </c>
      <c r="N135" s="12" t="str">
        <f>IFERROR(VLOOKUP(CONCATENATE($A135,N$1),'Исх-увл.отчёт'!$A$2:$F$3000,6,FALSE),"-")</f>
        <v>-</v>
      </c>
      <c r="O135" s="12" t="str">
        <f>IFERROR(VLOOKUP(CONCATENATE($A135,O$1),'Исх-увл.отчёт'!$A$2:$F$3000,6,FALSE),"-")</f>
        <v>-</v>
      </c>
      <c r="P135" s="12" t="str">
        <f>IFERROR(VLOOKUP(CONCATENATE($A135,P$1),'Исх-увл.отчёт'!$A$2:$F$3000,6,FALSE),"-")</f>
        <v>-</v>
      </c>
      <c r="Q135" s="12" t="str">
        <f>IFERROR(VLOOKUP(CONCATENATE($A135,Q$1),'Исх-увл.отчёт'!$A$2:$F$3000,6,FALSE),"-")</f>
        <v>-</v>
      </c>
      <c r="R135" s="12" t="str">
        <f>IFERROR(VLOOKUP(CONCATENATE($A135,R$1),'Исх-увл.отчёт'!$A$2:$F$3000,6,FALSE),"-")</f>
        <v>-</v>
      </c>
      <c r="S135" s="12" t="str">
        <f>IFERROR(VLOOKUP(CONCATENATE($A135,S$1),'Исх-увл.отчёт'!$A$2:$F$3000,6,FALSE),"-")</f>
        <v>-</v>
      </c>
      <c r="T135" s="12" t="str">
        <f>IFERROR(VLOOKUP(CONCATENATE($A135,T$1),'Исх-увл.отчёт'!$A$2:$F$3000,6,FALSE),"-")</f>
        <v>-</v>
      </c>
      <c r="U135" s="12" t="str">
        <f>IFERROR(VLOOKUP(CONCATENATE($A135,U$1),'Исх-увл.отчёт'!$A$2:$F$3000,6,FALSE),"-")</f>
        <v>-</v>
      </c>
      <c r="V135" s="12" t="str">
        <f>IFERROR(VLOOKUP(CONCATENATE($A135,V$1),'Исх-увл.отчёт'!$A$2:$F$3000,6,FALSE),"-")</f>
        <v>-</v>
      </c>
      <c r="W135" s="12" t="str">
        <f>IFERROR(VLOOKUP(CONCATENATE($A135,W$1),'Исх-увл.отчёт'!$A$2:$F$3000,6,FALSE),"-")</f>
        <v>-</v>
      </c>
      <c r="X135" s="12" t="str">
        <f>IFERROR(VLOOKUP(CONCATENATE($A135,X$1),'Исх-увл.отчёт'!$A$2:$F$3000,6,FALSE),"-")</f>
        <v>-</v>
      </c>
      <c r="Y135" s="12" t="str">
        <f>IFERROR(VLOOKUP(CONCATENATE($A135,Y$1),'Исх-увл.отчёт'!$A$2:$F$3000,6,FALSE),"-")</f>
        <v>-</v>
      </c>
      <c r="Z135" s="12" t="str">
        <f>IFERROR(VLOOKUP(CONCATENATE($A135,Z$1),'Исх-увл.отчёт'!$A$2:$F$3000,6,FALSE),"-")</f>
        <v>-</v>
      </c>
      <c r="AA135" s="12" t="str">
        <f>IFERROR(VLOOKUP(CONCATENATE($A135,AA$1),'Исх-увл.отчёт'!$A$2:$F$3000,6,FALSE),"-")</f>
        <v>-</v>
      </c>
      <c r="AB135" s="12" t="str">
        <f>IFERROR(VLOOKUP(CONCATENATE($A135,AB$1),'Исх-увл.отчёт'!$A$2:$F$3000,6,FALSE),"-")</f>
        <v>-</v>
      </c>
      <c r="AC135" s="12" t="str">
        <f>IFERROR(VLOOKUP(CONCATENATE($A135,AC$1),'Исх-увл.отчёт'!$A$2:$F$3000,6,FALSE),"-")</f>
        <v>-</v>
      </c>
      <c r="AD135" s="12" t="str">
        <f>IFERROR(VLOOKUP(CONCATENATE($A135,AD$1),'Исх-увл.отчёт'!$A$2:$F$3000,6,FALSE),"-")</f>
        <v>-</v>
      </c>
      <c r="AE135" s="12" t="str">
        <f>IFERROR(VLOOKUP(CONCATENATE($A135,AE$1),'Исх-увл.отчёт'!$A$2:$F$3000,6,FALSE),"-")</f>
        <v>-</v>
      </c>
      <c r="AF135" s="12" t="str">
        <f>IFERROR(VLOOKUP(CONCATENATE($A135,AF$1),'Исх-увл.отчёт'!$A$2:$F$3000,6,FALSE),"-")</f>
        <v>-</v>
      </c>
      <c r="AG135" s="12" t="str">
        <f>IFERROR(VLOOKUP(CONCATENATE($A135,AG$1),'Исх-увл.отчёт'!$A$2:$F$3000,6,FALSE),"-")</f>
        <v>-</v>
      </c>
      <c r="AH135" s="12" t="str">
        <f>IFERROR(VLOOKUP(CONCATENATE($A135,AH$1),'Исх-увл.отчёт'!$A$2:$F$3000,6,FALSE),"-")</f>
        <v>-</v>
      </c>
      <c r="AI135" s="12" t="str">
        <f>IFERROR(VLOOKUP(CONCATENATE($A135,AI$1),'Исх-увл.отчёт'!$A$2:$F$3000,6,FALSE),"-")</f>
        <v>-</v>
      </c>
      <c r="AJ135" s="12" t="str">
        <f>IFERROR(VLOOKUP(CONCATENATE($A135,AJ$1),'Исх-увл.отчёт'!$A$2:$F$3000,6,FALSE),"-")</f>
        <v>-</v>
      </c>
      <c r="AK135" s="12" t="str">
        <f>IFERROR(VLOOKUP(CONCATENATE($A135,AK$1),'Исх-увл.отчёт'!$A$2:$F$3000,6,FALSE),"-")</f>
        <v>-</v>
      </c>
      <c r="AL135" s="12" t="str">
        <f>IFERROR(VLOOKUP(CONCATENATE($A135,AL$1),'Исх-увл.отчёт'!$A$2:$F$3000,6,FALSE),"-")</f>
        <v>-</v>
      </c>
      <c r="AM135" s="12" t="str">
        <f>IFERROR(VLOOKUP(CONCATENATE($A135,AM$1),'Исх-увл.отчёт'!$A$2:$F$3000,6,FALSE),"-")</f>
        <v>-</v>
      </c>
      <c r="AN135" s="12" t="str">
        <f>IFERROR(VLOOKUP(CONCATENATE($A135,AN$1),'Исх-увл.отчёт'!$A$2:$F$3000,6,FALSE),"-")</f>
        <v>-</v>
      </c>
      <c r="AO135" s="12" t="str">
        <f>IFERROR(VLOOKUP(CONCATENATE($A135,AO$1),'Исх-увл.отчёт'!$A$2:$F$3000,6,FALSE),"-")</f>
        <v>-</v>
      </c>
      <c r="AP135" s="13"/>
    </row>
    <row r="136" spans="1:42">
      <c r="A136" s="41">
        <f t="shared" si="11"/>
        <v>35</v>
      </c>
      <c r="B136" s="12" t="str">
        <f>IFERROR(VLOOKUP(CONCATENATE($A136,B$1),'Исх-увл.отчёт'!$A$2:$F$3000,6,FALSE),"-")</f>
        <v>-</v>
      </c>
      <c r="C136" s="12" t="str">
        <f>IFERROR(VLOOKUP(CONCATENATE($A136,C$1),'Исх-увл.отчёт'!$A$2:$F$3000,6,FALSE),"-")</f>
        <v>-</v>
      </c>
      <c r="D136" s="12" t="str">
        <f>IFERROR(VLOOKUP(CONCATENATE($A136,D$1),'Исх-увл.отчёт'!$A$2:$F$3000,6,FALSE),"-")</f>
        <v>-</v>
      </c>
      <c r="E136" s="12" t="str">
        <f>IFERROR(VLOOKUP(CONCATENATE($A136,E$1),'Исх-увл.отчёт'!$A$2:$F$3000,6,FALSE),"-")</f>
        <v>-</v>
      </c>
      <c r="F136" s="12" t="str">
        <f>IFERROR(VLOOKUP(CONCATENATE($A136,F$1),'Исх-увл.отчёт'!$A$2:$F$3000,6,FALSE),"-")</f>
        <v>ДА</v>
      </c>
      <c r="G136" s="12" t="str">
        <f>IFERROR(VLOOKUP(CONCATENATE($A136,G$1),'Исх-увл.отчёт'!$A$2:$F$3000,6,FALSE),"-")</f>
        <v>-</v>
      </c>
      <c r="H136" s="12" t="str">
        <f>IFERROR(VLOOKUP(CONCATENATE($A136,H$1),'Исх-увл.отчёт'!$A$2:$F$3000,6,FALSE),"-")</f>
        <v>-</v>
      </c>
      <c r="I136" s="12" t="str">
        <f>IFERROR(VLOOKUP(CONCATENATE($A136,I$1),'Исх-увл.отчёт'!$A$2:$F$3000,6,FALSE),"-")</f>
        <v>-</v>
      </c>
      <c r="J136" s="12" t="str">
        <f>IFERROR(VLOOKUP(CONCATENATE($A136,J$1),'Исх-увл.отчёт'!$A$2:$F$3000,6,FALSE),"-")</f>
        <v>-</v>
      </c>
      <c r="K136" s="12" t="str">
        <f>IFERROR(VLOOKUP(CONCATENATE($A136,K$1),'Исх-увл.отчёт'!$A$2:$F$3000,6,FALSE),"-")</f>
        <v>-</v>
      </c>
      <c r="L136" s="12" t="str">
        <f>IFERROR(VLOOKUP(CONCATENATE($A136,L$1),'Исх-увл.отчёт'!$A$2:$F$3000,6,FALSE),"-")</f>
        <v>НЕТ</v>
      </c>
      <c r="M136" s="12" t="str">
        <f>IFERROR(VLOOKUP(CONCATENATE($A136,M$1),'Исх-увл.отчёт'!$A$2:$F$3000,6,FALSE),"-")</f>
        <v>-</v>
      </c>
      <c r="N136" s="12" t="str">
        <f>IFERROR(VLOOKUP(CONCATENATE($A136,N$1),'Исх-увл.отчёт'!$A$2:$F$3000,6,FALSE),"-")</f>
        <v>-</v>
      </c>
      <c r="O136" s="12" t="str">
        <f>IFERROR(VLOOKUP(CONCATENATE($A136,O$1),'Исх-увл.отчёт'!$A$2:$F$3000,6,FALSE),"-")</f>
        <v>-</v>
      </c>
      <c r="P136" s="12" t="str">
        <f>IFERROR(VLOOKUP(CONCATENATE($A136,P$1),'Исх-увл.отчёт'!$A$2:$F$3000,6,FALSE),"-")</f>
        <v>-</v>
      </c>
      <c r="Q136" s="12" t="str">
        <f>IFERROR(VLOOKUP(CONCATENATE($A136,Q$1),'Исх-увл.отчёт'!$A$2:$F$3000,6,FALSE),"-")</f>
        <v>-</v>
      </c>
      <c r="R136" s="12" t="str">
        <f>IFERROR(VLOOKUP(CONCATENATE($A136,R$1),'Исх-увл.отчёт'!$A$2:$F$3000,6,FALSE),"-")</f>
        <v>-</v>
      </c>
      <c r="S136" s="12" t="str">
        <f>IFERROR(VLOOKUP(CONCATENATE($A136,S$1),'Исх-увл.отчёт'!$A$2:$F$3000,6,FALSE),"-")</f>
        <v>-</v>
      </c>
      <c r="T136" s="12" t="str">
        <f>IFERROR(VLOOKUP(CONCATENATE($A136,T$1),'Исх-увл.отчёт'!$A$2:$F$3000,6,FALSE),"-")</f>
        <v>-</v>
      </c>
      <c r="U136" s="12" t="str">
        <f>IFERROR(VLOOKUP(CONCATENATE($A136,U$1),'Исх-увл.отчёт'!$A$2:$F$3000,6,FALSE),"-")</f>
        <v>-</v>
      </c>
      <c r="V136" s="12" t="str">
        <f>IFERROR(VLOOKUP(CONCATENATE($A136,V$1),'Исх-увл.отчёт'!$A$2:$F$3000,6,FALSE),"-")</f>
        <v>-</v>
      </c>
      <c r="W136" s="12" t="str">
        <f>IFERROR(VLOOKUP(CONCATENATE($A136,W$1),'Исх-увл.отчёт'!$A$2:$F$3000,6,FALSE),"-")</f>
        <v>-</v>
      </c>
      <c r="X136" s="12" t="str">
        <f>IFERROR(VLOOKUP(CONCATENATE($A136,X$1),'Исх-увл.отчёт'!$A$2:$F$3000,6,FALSE),"-")</f>
        <v>-</v>
      </c>
      <c r="Y136" s="12" t="str">
        <f>IFERROR(VLOOKUP(CONCATENATE($A136,Y$1),'Исх-увл.отчёт'!$A$2:$F$3000,6,FALSE),"-")</f>
        <v>-</v>
      </c>
      <c r="Z136" s="12" t="str">
        <f>IFERROR(VLOOKUP(CONCATENATE($A136,Z$1),'Исх-увл.отчёт'!$A$2:$F$3000,6,FALSE),"-")</f>
        <v>-</v>
      </c>
      <c r="AA136" s="12" t="str">
        <f>IFERROR(VLOOKUP(CONCATENATE($A136,AA$1),'Исх-увл.отчёт'!$A$2:$F$3000,6,FALSE),"-")</f>
        <v>-</v>
      </c>
      <c r="AB136" s="12" t="str">
        <f>IFERROR(VLOOKUP(CONCATENATE($A136,AB$1),'Исх-увл.отчёт'!$A$2:$F$3000,6,FALSE),"-")</f>
        <v>-</v>
      </c>
      <c r="AC136" s="12" t="str">
        <f>IFERROR(VLOOKUP(CONCATENATE($A136,AC$1),'Исх-увл.отчёт'!$A$2:$F$3000,6,FALSE),"-")</f>
        <v>-</v>
      </c>
      <c r="AD136" s="12" t="str">
        <f>IFERROR(VLOOKUP(CONCATENATE($A136,AD$1),'Исх-увл.отчёт'!$A$2:$F$3000,6,FALSE),"-")</f>
        <v>-</v>
      </c>
      <c r="AE136" s="12" t="str">
        <f>IFERROR(VLOOKUP(CONCATENATE($A136,AE$1),'Исх-увл.отчёт'!$A$2:$F$3000,6,FALSE),"-")</f>
        <v>-</v>
      </c>
      <c r="AF136" s="12" t="str">
        <f>IFERROR(VLOOKUP(CONCATENATE($A136,AF$1),'Исх-увл.отчёт'!$A$2:$F$3000,6,FALSE),"-")</f>
        <v>-</v>
      </c>
      <c r="AG136" s="12" t="str">
        <f>IFERROR(VLOOKUP(CONCATENATE($A136,AG$1),'Исх-увл.отчёт'!$A$2:$F$3000,6,FALSE),"-")</f>
        <v>-</v>
      </c>
      <c r="AH136" s="12" t="str">
        <f>IFERROR(VLOOKUP(CONCATENATE($A136,AH$1),'Исх-увл.отчёт'!$A$2:$F$3000,6,FALSE),"-")</f>
        <v>-</v>
      </c>
      <c r="AI136" s="12" t="str">
        <f>IFERROR(VLOOKUP(CONCATENATE($A136,AI$1),'Исх-увл.отчёт'!$A$2:$F$3000,6,FALSE),"-")</f>
        <v>-</v>
      </c>
      <c r="AJ136" s="12" t="str">
        <f>IFERROR(VLOOKUP(CONCATENATE($A136,AJ$1),'Исх-увл.отчёт'!$A$2:$F$3000,6,FALSE),"-")</f>
        <v>-</v>
      </c>
      <c r="AK136" s="12" t="str">
        <f>IFERROR(VLOOKUP(CONCATENATE($A136,AK$1),'Исх-увл.отчёт'!$A$2:$F$3000,6,FALSE),"-")</f>
        <v>НЕТ</v>
      </c>
      <c r="AL136" s="12" t="str">
        <f>IFERROR(VLOOKUP(CONCATENATE($A136,AL$1),'Исх-увл.отчёт'!$A$2:$F$3000,6,FALSE),"-")</f>
        <v>-</v>
      </c>
      <c r="AM136" s="12" t="str">
        <f>IFERROR(VLOOKUP(CONCATENATE($A136,AM$1),'Исх-увл.отчёт'!$A$2:$F$3000,6,FALSE),"-")</f>
        <v>-</v>
      </c>
      <c r="AN136" s="12" t="str">
        <f>IFERROR(VLOOKUP(CONCATENATE($A136,AN$1),'Исх-увл.отчёт'!$A$2:$F$3000,6,FALSE),"-")</f>
        <v>-</v>
      </c>
      <c r="AO136" s="12" t="str">
        <f>IFERROR(VLOOKUP(CONCATENATE($A136,AO$1),'Исх-увл.отчёт'!$A$2:$F$3000,6,FALSE),"-")</f>
        <v>-</v>
      </c>
      <c r="AP136" s="13"/>
    </row>
    <row r="137" spans="1:42">
      <c r="A137" s="41">
        <f t="shared" si="11"/>
        <v>36</v>
      </c>
      <c r="B137" s="12" t="str">
        <f>IFERROR(VLOOKUP(CONCATENATE($A137,B$1),'Исх-увл.отчёт'!$A$2:$F$3000,6,FALSE),"-")</f>
        <v>-</v>
      </c>
      <c r="C137" s="12" t="str">
        <f>IFERROR(VLOOKUP(CONCATENATE($A137,C$1),'Исх-увл.отчёт'!$A$2:$F$3000,6,FALSE),"-")</f>
        <v>-</v>
      </c>
      <c r="D137" s="12" t="str">
        <f>IFERROR(VLOOKUP(CONCATENATE($A137,D$1),'Исх-увл.отчёт'!$A$2:$F$3000,6,FALSE),"-")</f>
        <v>-</v>
      </c>
      <c r="E137" s="12" t="str">
        <f>IFERROR(VLOOKUP(CONCATENATE($A137,E$1),'Исх-увл.отчёт'!$A$2:$F$3000,6,FALSE),"-")</f>
        <v>-</v>
      </c>
      <c r="F137" s="12" t="str">
        <f>IFERROR(VLOOKUP(CONCATENATE($A137,F$1),'Исх-увл.отчёт'!$A$2:$F$3000,6,FALSE),"-")</f>
        <v>ДА</v>
      </c>
      <c r="G137" s="12" t="str">
        <f>IFERROR(VLOOKUP(CONCATENATE($A137,G$1),'Исх-увл.отчёт'!$A$2:$F$3000,6,FALSE),"-")</f>
        <v>-</v>
      </c>
      <c r="H137" s="12" t="str">
        <f>IFERROR(VLOOKUP(CONCATENATE($A137,H$1),'Исх-увл.отчёт'!$A$2:$F$3000,6,FALSE),"-")</f>
        <v>-</v>
      </c>
      <c r="I137" s="12" t="str">
        <f>IFERROR(VLOOKUP(CONCATENATE($A137,I$1),'Исх-увл.отчёт'!$A$2:$F$3000,6,FALSE),"-")</f>
        <v>-</v>
      </c>
      <c r="J137" s="12" t="str">
        <f>IFERROR(VLOOKUP(CONCATENATE($A137,J$1),'Исх-увл.отчёт'!$A$2:$F$3000,6,FALSE),"-")</f>
        <v>-</v>
      </c>
      <c r="K137" s="12" t="str">
        <f>IFERROR(VLOOKUP(CONCATENATE($A137,K$1),'Исх-увл.отчёт'!$A$2:$F$3000,6,FALSE),"-")</f>
        <v>-</v>
      </c>
      <c r="L137" s="12" t="str">
        <f>IFERROR(VLOOKUP(CONCATENATE($A137,L$1),'Исх-увл.отчёт'!$A$2:$F$3000,6,FALSE),"-")</f>
        <v>НЕТ</v>
      </c>
      <c r="M137" s="12" t="str">
        <f>IFERROR(VLOOKUP(CONCATENATE($A137,M$1),'Исх-увл.отчёт'!$A$2:$F$3000,6,FALSE),"-")</f>
        <v>-</v>
      </c>
      <c r="N137" s="12" t="str">
        <f>IFERROR(VLOOKUP(CONCATENATE($A137,N$1),'Исх-увл.отчёт'!$A$2:$F$3000,6,FALSE),"-")</f>
        <v>-</v>
      </c>
      <c r="O137" s="12" t="str">
        <f>IFERROR(VLOOKUP(CONCATENATE($A137,O$1),'Исх-увл.отчёт'!$A$2:$F$3000,6,FALSE),"-")</f>
        <v>-</v>
      </c>
      <c r="P137" s="12" t="str">
        <f>IFERROR(VLOOKUP(CONCATENATE($A137,P$1),'Исх-увл.отчёт'!$A$2:$F$3000,6,FALSE),"-")</f>
        <v>-</v>
      </c>
      <c r="Q137" s="12" t="str">
        <f>IFERROR(VLOOKUP(CONCATENATE($A137,Q$1),'Исх-увл.отчёт'!$A$2:$F$3000,6,FALSE),"-")</f>
        <v>-</v>
      </c>
      <c r="R137" s="12" t="str">
        <f>IFERROR(VLOOKUP(CONCATENATE($A137,R$1),'Исх-увл.отчёт'!$A$2:$F$3000,6,FALSE),"-")</f>
        <v>-</v>
      </c>
      <c r="S137" s="12" t="str">
        <f>IFERROR(VLOOKUP(CONCATENATE($A137,S$1),'Исх-увл.отчёт'!$A$2:$F$3000,6,FALSE),"-")</f>
        <v>-</v>
      </c>
      <c r="T137" s="12" t="str">
        <f>IFERROR(VLOOKUP(CONCATENATE($A137,T$1),'Исх-увл.отчёт'!$A$2:$F$3000,6,FALSE),"-")</f>
        <v>-</v>
      </c>
      <c r="U137" s="12" t="str">
        <f>IFERROR(VLOOKUP(CONCATENATE($A137,U$1),'Исх-увл.отчёт'!$A$2:$F$3000,6,FALSE),"-")</f>
        <v>-</v>
      </c>
      <c r="V137" s="12" t="str">
        <f>IFERROR(VLOOKUP(CONCATENATE($A137,V$1),'Исх-увл.отчёт'!$A$2:$F$3000,6,FALSE),"-")</f>
        <v>-</v>
      </c>
      <c r="W137" s="12" t="str">
        <f>IFERROR(VLOOKUP(CONCATENATE($A137,W$1),'Исх-увл.отчёт'!$A$2:$F$3000,6,FALSE),"-")</f>
        <v>НЕТ</v>
      </c>
      <c r="X137" s="12" t="str">
        <f>IFERROR(VLOOKUP(CONCATENATE($A137,X$1),'Исх-увл.отчёт'!$A$2:$F$3000,6,FALSE),"-")</f>
        <v>-</v>
      </c>
      <c r="Y137" s="12" t="str">
        <f>IFERROR(VLOOKUP(CONCATENATE($A137,Y$1),'Исх-увл.отчёт'!$A$2:$F$3000,6,FALSE),"-")</f>
        <v>-</v>
      </c>
      <c r="Z137" s="12" t="str">
        <f>IFERROR(VLOOKUP(CONCATENATE($A137,Z$1),'Исх-увл.отчёт'!$A$2:$F$3000,6,FALSE),"-")</f>
        <v>-</v>
      </c>
      <c r="AA137" s="12" t="str">
        <f>IFERROR(VLOOKUP(CONCATENATE($A137,AA$1),'Исх-увл.отчёт'!$A$2:$F$3000,6,FALSE),"-")</f>
        <v>-</v>
      </c>
      <c r="AB137" s="12" t="str">
        <f>IFERROR(VLOOKUP(CONCATENATE($A137,AB$1),'Исх-увл.отчёт'!$A$2:$F$3000,6,FALSE),"-")</f>
        <v>-</v>
      </c>
      <c r="AC137" s="12" t="str">
        <f>IFERROR(VLOOKUP(CONCATENATE($A137,AC$1),'Исх-увл.отчёт'!$A$2:$F$3000,6,FALSE),"-")</f>
        <v>-</v>
      </c>
      <c r="AD137" s="12" t="str">
        <f>IFERROR(VLOOKUP(CONCATENATE($A137,AD$1),'Исх-увл.отчёт'!$A$2:$F$3000,6,FALSE),"-")</f>
        <v>-</v>
      </c>
      <c r="AE137" s="12" t="str">
        <f>IFERROR(VLOOKUP(CONCATENATE($A137,AE$1),'Исх-увл.отчёт'!$A$2:$F$3000,6,FALSE),"-")</f>
        <v>-</v>
      </c>
      <c r="AF137" s="12" t="str">
        <f>IFERROR(VLOOKUP(CONCATENATE($A137,AF$1),'Исх-увл.отчёт'!$A$2:$F$3000,6,FALSE),"-")</f>
        <v>-</v>
      </c>
      <c r="AG137" s="12" t="str">
        <f>IFERROR(VLOOKUP(CONCATENATE($A137,AG$1),'Исх-увл.отчёт'!$A$2:$F$3000,6,FALSE),"-")</f>
        <v>-</v>
      </c>
      <c r="AH137" s="12" t="str">
        <f>IFERROR(VLOOKUP(CONCATENATE($A137,AH$1),'Исх-увл.отчёт'!$A$2:$F$3000,6,FALSE),"-")</f>
        <v>-</v>
      </c>
      <c r="AI137" s="12" t="str">
        <f>IFERROR(VLOOKUP(CONCATENATE($A137,AI$1),'Исх-увл.отчёт'!$A$2:$F$3000,6,FALSE),"-")</f>
        <v>-</v>
      </c>
      <c r="AJ137" s="12" t="str">
        <f>IFERROR(VLOOKUP(CONCATENATE($A137,AJ$1),'Исх-увл.отчёт'!$A$2:$F$3000,6,FALSE),"-")</f>
        <v>-</v>
      </c>
      <c r="AK137" s="12" t="str">
        <f>IFERROR(VLOOKUP(CONCATENATE($A137,AK$1),'Исх-увл.отчёт'!$A$2:$F$3000,6,FALSE),"-")</f>
        <v>НЕТ</v>
      </c>
      <c r="AL137" s="12" t="str">
        <f>IFERROR(VLOOKUP(CONCATENATE($A137,AL$1),'Исх-увл.отчёт'!$A$2:$F$3000,6,FALSE),"-")</f>
        <v>-</v>
      </c>
      <c r="AM137" s="12" t="str">
        <f>IFERROR(VLOOKUP(CONCATENATE($A137,AM$1),'Исх-увл.отчёт'!$A$2:$F$3000,6,FALSE),"-")</f>
        <v>-</v>
      </c>
      <c r="AN137" s="12" t="str">
        <f>IFERROR(VLOOKUP(CONCATENATE($A137,AN$1),'Исх-увл.отчёт'!$A$2:$F$3000,6,FALSE),"-")</f>
        <v>-</v>
      </c>
      <c r="AO137" s="12" t="str">
        <f>IFERROR(VLOOKUP(CONCATENATE($A137,AO$1),'Исх-увл.отчёт'!$A$2:$F$3000,6,FALSE),"-")</f>
        <v>-</v>
      </c>
      <c r="AP137" s="13"/>
    </row>
    <row r="138" spans="1:42">
      <c r="A138" s="41">
        <f t="shared" si="11"/>
        <v>37</v>
      </c>
      <c r="B138" s="12" t="str">
        <f>IFERROR(VLOOKUP(CONCATENATE($A138,B$1),'Исх-увл.отчёт'!$A$2:$F$3000,6,FALSE),"-")</f>
        <v>-</v>
      </c>
      <c r="C138" s="12" t="str">
        <f>IFERROR(VLOOKUP(CONCATENATE($A138,C$1),'Исх-увл.отчёт'!$A$2:$F$3000,6,FALSE),"-")</f>
        <v>-</v>
      </c>
      <c r="D138" s="12" t="str">
        <f>IFERROR(VLOOKUP(CONCATENATE($A138,D$1),'Исх-увл.отчёт'!$A$2:$F$3000,6,FALSE),"-")</f>
        <v>-</v>
      </c>
      <c r="E138" s="12" t="str">
        <f>IFERROR(VLOOKUP(CONCATENATE($A138,E$1),'Исх-увл.отчёт'!$A$2:$F$3000,6,FALSE),"-")</f>
        <v>-</v>
      </c>
      <c r="F138" s="12" t="str">
        <f>IFERROR(VLOOKUP(CONCATENATE($A138,F$1),'Исх-увл.отчёт'!$A$2:$F$3000,6,FALSE),"-")</f>
        <v>ДА</v>
      </c>
      <c r="G138" s="12" t="str">
        <f>IFERROR(VLOOKUP(CONCATENATE($A138,G$1),'Исх-увл.отчёт'!$A$2:$F$3000,6,FALSE),"-")</f>
        <v>-</v>
      </c>
      <c r="H138" s="12" t="str">
        <f>IFERROR(VLOOKUP(CONCATENATE($A138,H$1),'Исх-увл.отчёт'!$A$2:$F$3000,6,FALSE),"-")</f>
        <v>-</v>
      </c>
      <c r="I138" s="12" t="str">
        <f>IFERROR(VLOOKUP(CONCATENATE($A138,I$1),'Исх-увл.отчёт'!$A$2:$F$3000,6,FALSE),"-")</f>
        <v>-</v>
      </c>
      <c r="J138" s="12" t="str">
        <f>IFERROR(VLOOKUP(CONCATENATE($A138,J$1),'Исх-увл.отчёт'!$A$2:$F$3000,6,FALSE),"-")</f>
        <v>-</v>
      </c>
      <c r="K138" s="12" t="str">
        <f>IFERROR(VLOOKUP(CONCATENATE($A138,K$1),'Исх-увл.отчёт'!$A$2:$F$3000,6,FALSE),"-")</f>
        <v>-</v>
      </c>
      <c r="L138" s="12" t="str">
        <f>IFERROR(VLOOKUP(CONCATENATE($A138,L$1),'Исх-увл.отчёт'!$A$2:$F$3000,6,FALSE),"-")</f>
        <v>-</v>
      </c>
      <c r="M138" s="12" t="str">
        <f>IFERROR(VLOOKUP(CONCATENATE($A138,M$1),'Исх-увл.отчёт'!$A$2:$F$3000,6,FALSE),"-")</f>
        <v>-</v>
      </c>
      <c r="N138" s="12" t="str">
        <f>IFERROR(VLOOKUP(CONCATENATE($A138,N$1),'Исх-увл.отчёт'!$A$2:$F$3000,6,FALSE),"-")</f>
        <v>-</v>
      </c>
      <c r="O138" s="12" t="str">
        <f>IFERROR(VLOOKUP(CONCATENATE($A138,O$1),'Исх-увл.отчёт'!$A$2:$F$3000,6,FALSE),"-")</f>
        <v>-</v>
      </c>
      <c r="P138" s="12" t="str">
        <f>IFERROR(VLOOKUP(CONCATENATE($A138,P$1),'Исх-увл.отчёт'!$A$2:$F$3000,6,FALSE),"-")</f>
        <v>-</v>
      </c>
      <c r="Q138" s="12" t="str">
        <f>IFERROR(VLOOKUP(CONCATENATE($A138,Q$1),'Исх-увл.отчёт'!$A$2:$F$3000,6,FALSE),"-")</f>
        <v>-</v>
      </c>
      <c r="R138" s="12" t="str">
        <f>IFERROR(VLOOKUP(CONCATENATE($A138,R$1),'Исх-увл.отчёт'!$A$2:$F$3000,6,FALSE),"-")</f>
        <v>-</v>
      </c>
      <c r="S138" s="12" t="str">
        <f>IFERROR(VLOOKUP(CONCATENATE($A138,S$1),'Исх-увл.отчёт'!$A$2:$F$3000,6,FALSE),"-")</f>
        <v>-</v>
      </c>
      <c r="T138" s="12" t="str">
        <f>IFERROR(VLOOKUP(CONCATENATE($A138,T$1),'Исх-увл.отчёт'!$A$2:$F$3000,6,FALSE),"-")</f>
        <v>-</v>
      </c>
      <c r="U138" s="12" t="str">
        <f>IFERROR(VLOOKUP(CONCATENATE($A138,U$1),'Исх-увл.отчёт'!$A$2:$F$3000,6,FALSE),"-")</f>
        <v>-</v>
      </c>
      <c r="V138" s="12" t="str">
        <f>IFERROR(VLOOKUP(CONCATENATE($A138,V$1),'Исх-увл.отчёт'!$A$2:$F$3000,6,FALSE),"-")</f>
        <v>-</v>
      </c>
      <c r="W138" s="12" t="str">
        <f>IFERROR(VLOOKUP(CONCATENATE($A138,W$1),'Исх-увл.отчёт'!$A$2:$F$3000,6,FALSE),"-")</f>
        <v>-</v>
      </c>
      <c r="X138" s="12" t="str">
        <f>IFERROR(VLOOKUP(CONCATENATE($A138,X$1),'Исх-увл.отчёт'!$A$2:$F$3000,6,FALSE),"-")</f>
        <v>-</v>
      </c>
      <c r="Y138" s="12" t="str">
        <f>IFERROR(VLOOKUP(CONCATENATE($A138,Y$1),'Исх-увл.отчёт'!$A$2:$F$3000,6,FALSE),"-")</f>
        <v>-</v>
      </c>
      <c r="Z138" s="12" t="str">
        <f>IFERROR(VLOOKUP(CONCATENATE($A138,Z$1),'Исх-увл.отчёт'!$A$2:$F$3000,6,FALSE),"-")</f>
        <v>-</v>
      </c>
      <c r="AA138" s="12" t="str">
        <f>IFERROR(VLOOKUP(CONCATENATE($A138,AA$1),'Исх-увл.отчёт'!$A$2:$F$3000,6,FALSE),"-")</f>
        <v>-</v>
      </c>
      <c r="AB138" s="12" t="str">
        <f>IFERROR(VLOOKUP(CONCATENATE($A138,AB$1),'Исх-увл.отчёт'!$A$2:$F$3000,6,FALSE),"-")</f>
        <v>-</v>
      </c>
      <c r="AC138" s="12" t="str">
        <f>IFERROR(VLOOKUP(CONCATENATE($A138,AC$1),'Исх-увл.отчёт'!$A$2:$F$3000,6,FALSE),"-")</f>
        <v>-</v>
      </c>
      <c r="AD138" s="12" t="str">
        <f>IFERROR(VLOOKUP(CONCATENATE($A138,AD$1),'Исх-увл.отчёт'!$A$2:$F$3000,6,FALSE),"-")</f>
        <v>-</v>
      </c>
      <c r="AE138" s="12" t="str">
        <f>IFERROR(VLOOKUP(CONCATENATE($A138,AE$1),'Исх-увл.отчёт'!$A$2:$F$3000,6,FALSE),"-")</f>
        <v>-</v>
      </c>
      <c r="AF138" s="12" t="str">
        <f>IFERROR(VLOOKUP(CONCATENATE($A138,AF$1),'Исх-увл.отчёт'!$A$2:$F$3000,6,FALSE),"-")</f>
        <v>-</v>
      </c>
      <c r="AG138" s="12" t="str">
        <f>IFERROR(VLOOKUP(CONCATENATE($A138,AG$1),'Исх-увл.отчёт'!$A$2:$F$3000,6,FALSE),"-")</f>
        <v>-</v>
      </c>
      <c r="AH138" s="12" t="str">
        <f>IFERROR(VLOOKUP(CONCATENATE($A138,AH$1),'Исх-увл.отчёт'!$A$2:$F$3000,6,FALSE),"-")</f>
        <v>-</v>
      </c>
      <c r="AI138" s="12" t="str">
        <f>IFERROR(VLOOKUP(CONCATENATE($A138,AI$1),'Исх-увл.отчёт'!$A$2:$F$3000,6,FALSE),"-")</f>
        <v>-</v>
      </c>
      <c r="AJ138" s="12" t="str">
        <f>IFERROR(VLOOKUP(CONCATENATE($A138,AJ$1),'Исх-увл.отчёт'!$A$2:$F$3000,6,FALSE),"-")</f>
        <v>-</v>
      </c>
      <c r="AK138" s="12" t="str">
        <f>IFERROR(VLOOKUP(CONCATENATE($A138,AK$1),'Исх-увл.отчёт'!$A$2:$F$3000,6,FALSE),"-")</f>
        <v>ДА</v>
      </c>
      <c r="AL138" s="12" t="str">
        <f>IFERROR(VLOOKUP(CONCATENATE($A138,AL$1),'Исх-увл.отчёт'!$A$2:$F$3000,6,FALSE),"-")</f>
        <v>-</v>
      </c>
      <c r="AM138" s="12" t="str">
        <f>IFERROR(VLOOKUP(CONCATENATE($A138,AM$1),'Исх-увл.отчёт'!$A$2:$F$3000,6,FALSE),"-")</f>
        <v>-</v>
      </c>
      <c r="AN138" s="12" t="str">
        <f>IFERROR(VLOOKUP(CONCATENATE($A138,AN$1),'Исх-увл.отчёт'!$A$2:$F$3000,6,FALSE),"-")</f>
        <v>-</v>
      </c>
      <c r="AO138" s="12" t="str">
        <f>IFERROR(VLOOKUP(CONCATENATE($A138,AO$1),'Исх-увл.отчёт'!$A$2:$F$3000,6,FALSE),"-")</f>
        <v>-</v>
      </c>
      <c r="AP138" s="13"/>
    </row>
    <row r="139" spans="1:42">
      <c r="A139" s="41">
        <f t="shared" si="11"/>
        <v>38</v>
      </c>
      <c r="B139" s="12" t="str">
        <f>IFERROR(VLOOKUP(CONCATENATE($A139,B$1),'Исх-увл.отчёт'!$A$2:$F$3000,6,FALSE),"-")</f>
        <v>-</v>
      </c>
      <c r="C139" s="12" t="str">
        <f>IFERROR(VLOOKUP(CONCATENATE($A139,C$1),'Исх-увл.отчёт'!$A$2:$F$3000,6,FALSE),"-")</f>
        <v>-</v>
      </c>
      <c r="D139" s="12" t="str">
        <f>IFERROR(VLOOKUP(CONCATENATE($A139,D$1),'Исх-увл.отчёт'!$A$2:$F$3000,6,FALSE),"-")</f>
        <v>-</v>
      </c>
      <c r="E139" s="12" t="str">
        <f>IFERROR(VLOOKUP(CONCATENATE($A139,E$1),'Исх-увл.отчёт'!$A$2:$F$3000,6,FALSE),"-")</f>
        <v>-</v>
      </c>
      <c r="F139" s="12" t="str">
        <f>IFERROR(VLOOKUP(CONCATENATE($A139,F$1),'Исх-увл.отчёт'!$A$2:$F$3000,6,FALSE),"-")</f>
        <v>ДА</v>
      </c>
      <c r="G139" s="12" t="str">
        <f>IFERROR(VLOOKUP(CONCATENATE($A139,G$1),'Исх-увл.отчёт'!$A$2:$F$3000,6,FALSE),"-")</f>
        <v>-</v>
      </c>
      <c r="H139" s="12" t="str">
        <f>IFERROR(VLOOKUP(CONCATENATE($A139,H$1),'Исх-увл.отчёт'!$A$2:$F$3000,6,FALSE),"-")</f>
        <v>-</v>
      </c>
      <c r="I139" s="12" t="str">
        <f>IFERROR(VLOOKUP(CONCATENATE($A139,I$1),'Исх-увл.отчёт'!$A$2:$F$3000,6,FALSE),"-")</f>
        <v>-</v>
      </c>
      <c r="J139" s="12" t="str">
        <f>IFERROR(VLOOKUP(CONCATENATE($A139,J$1),'Исх-увл.отчёт'!$A$2:$F$3000,6,FALSE),"-")</f>
        <v>-</v>
      </c>
      <c r="K139" s="12" t="str">
        <f>IFERROR(VLOOKUP(CONCATENATE($A139,K$1),'Исх-увл.отчёт'!$A$2:$F$3000,6,FALSE),"-")</f>
        <v>-</v>
      </c>
      <c r="L139" s="12" t="str">
        <f>IFERROR(VLOOKUP(CONCATENATE($A139,L$1),'Исх-увл.отчёт'!$A$2:$F$3000,6,FALSE),"-")</f>
        <v>-</v>
      </c>
      <c r="M139" s="12" t="str">
        <f>IFERROR(VLOOKUP(CONCATENATE($A139,M$1),'Исх-увл.отчёт'!$A$2:$F$3000,6,FALSE),"-")</f>
        <v>-</v>
      </c>
      <c r="N139" s="12" t="str">
        <f>IFERROR(VLOOKUP(CONCATENATE($A139,N$1),'Исх-увл.отчёт'!$A$2:$F$3000,6,FALSE),"-")</f>
        <v>-</v>
      </c>
      <c r="O139" s="12" t="str">
        <f>IFERROR(VLOOKUP(CONCATENATE($A139,O$1),'Исх-увл.отчёт'!$A$2:$F$3000,6,FALSE),"-")</f>
        <v>-</v>
      </c>
      <c r="P139" s="12" t="str">
        <f>IFERROR(VLOOKUP(CONCATENATE($A139,P$1),'Исх-увл.отчёт'!$A$2:$F$3000,6,FALSE),"-")</f>
        <v>-</v>
      </c>
      <c r="Q139" s="12" t="str">
        <f>IFERROR(VLOOKUP(CONCATENATE($A139,Q$1),'Исх-увл.отчёт'!$A$2:$F$3000,6,FALSE),"-")</f>
        <v>-</v>
      </c>
      <c r="R139" s="12" t="str">
        <f>IFERROR(VLOOKUP(CONCATENATE($A139,R$1),'Исх-увл.отчёт'!$A$2:$F$3000,6,FALSE),"-")</f>
        <v>-</v>
      </c>
      <c r="S139" s="12" t="str">
        <f>IFERROR(VLOOKUP(CONCATENATE($A139,S$1),'Исх-увл.отчёт'!$A$2:$F$3000,6,FALSE),"-")</f>
        <v>-</v>
      </c>
      <c r="T139" s="12" t="str">
        <f>IFERROR(VLOOKUP(CONCATENATE($A139,T$1),'Исх-увл.отчёт'!$A$2:$F$3000,6,FALSE),"-")</f>
        <v>-</v>
      </c>
      <c r="U139" s="12" t="str">
        <f>IFERROR(VLOOKUP(CONCATENATE($A139,U$1),'Исх-увл.отчёт'!$A$2:$F$3000,6,FALSE),"-")</f>
        <v>-</v>
      </c>
      <c r="V139" s="12" t="str">
        <f>IFERROR(VLOOKUP(CONCATENATE($A139,V$1),'Исх-увл.отчёт'!$A$2:$F$3000,6,FALSE),"-")</f>
        <v>-</v>
      </c>
      <c r="W139" s="12" t="str">
        <f>IFERROR(VLOOKUP(CONCATENATE($A139,W$1),'Исх-увл.отчёт'!$A$2:$F$3000,6,FALSE),"-")</f>
        <v>-</v>
      </c>
      <c r="X139" s="12" t="str">
        <f>IFERROR(VLOOKUP(CONCATENATE($A139,X$1),'Исх-увл.отчёт'!$A$2:$F$3000,6,FALSE),"-")</f>
        <v>-</v>
      </c>
      <c r="Y139" s="12" t="str">
        <f>IFERROR(VLOOKUP(CONCATENATE($A139,Y$1),'Исх-увл.отчёт'!$A$2:$F$3000,6,FALSE),"-")</f>
        <v>-</v>
      </c>
      <c r="Z139" s="12" t="str">
        <f>IFERROR(VLOOKUP(CONCATENATE($A139,Z$1),'Исх-увл.отчёт'!$A$2:$F$3000,6,FALSE),"-")</f>
        <v>-</v>
      </c>
      <c r="AA139" s="12" t="str">
        <f>IFERROR(VLOOKUP(CONCATENATE($A139,AA$1),'Исх-увл.отчёт'!$A$2:$F$3000,6,FALSE),"-")</f>
        <v>-</v>
      </c>
      <c r="AB139" s="12" t="str">
        <f>IFERROR(VLOOKUP(CONCATENATE($A139,AB$1),'Исх-увл.отчёт'!$A$2:$F$3000,6,FALSE),"-")</f>
        <v>-</v>
      </c>
      <c r="AC139" s="12" t="str">
        <f>IFERROR(VLOOKUP(CONCATENATE($A139,AC$1),'Исх-увл.отчёт'!$A$2:$F$3000,6,FALSE),"-")</f>
        <v>-</v>
      </c>
      <c r="AD139" s="12" t="str">
        <f>IFERROR(VLOOKUP(CONCATENATE($A139,AD$1),'Исх-увл.отчёт'!$A$2:$F$3000,6,FALSE),"-")</f>
        <v>-</v>
      </c>
      <c r="AE139" s="12" t="str">
        <f>IFERROR(VLOOKUP(CONCATENATE($A139,AE$1),'Исх-увл.отчёт'!$A$2:$F$3000,6,FALSE),"-")</f>
        <v>-</v>
      </c>
      <c r="AF139" s="12" t="str">
        <f>IFERROR(VLOOKUP(CONCATENATE($A139,AF$1),'Исх-увл.отчёт'!$A$2:$F$3000,6,FALSE),"-")</f>
        <v>-</v>
      </c>
      <c r="AG139" s="12" t="str">
        <f>IFERROR(VLOOKUP(CONCATENATE($A139,AG$1),'Исх-увл.отчёт'!$A$2:$F$3000,6,FALSE),"-")</f>
        <v>-</v>
      </c>
      <c r="AH139" s="12" t="str">
        <f>IFERROR(VLOOKUP(CONCATENATE($A139,AH$1),'Исх-увл.отчёт'!$A$2:$F$3000,6,FALSE),"-")</f>
        <v>-</v>
      </c>
      <c r="AI139" s="12" t="str">
        <f>IFERROR(VLOOKUP(CONCATENATE($A139,AI$1),'Исх-увл.отчёт'!$A$2:$F$3000,6,FALSE),"-")</f>
        <v>-</v>
      </c>
      <c r="AJ139" s="12" t="str">
        <f>IFERROR(VLOOKUP(CONCATENATE($A139,AJ$1),'Исх-увл.отчёт'!$A$2:$F$3000,6,FALSE),"-")</f>
        <v>-</v>
      </c>
      <c r="AK139" s="12" t="str">
        <f>IFERROR(VLOOKUP(CONCATENATE($A139,AK$1),'Исх-увл.отчёт'!$A$2:$F$3000,6,FALSE),"-")</f>
        <v>НЕТ</v>
      </c>
      <c r="AL139" s="12" t="str">
        <f>IFERROR(VLOOKUP(CONCATENATE($A139,AL$1),'Исх-увл.отчёт'!$A$2:$F$3000,6,FALSE),"-")</f>
        <v>-</v>
      </c>
      <c r="AM139" s="12" t="str">
        <f>IFERROR(VLOOKUP(CONCATENATE($A139,AM$1),'Исх-увл.отчёт'!$A$2:$F$3000,6,FALSE),"-")</f>
        <v>-</v>
      </c>
      <c r="AN139" s="12" t="str">
        <f>IFERROR(VLOOKUP(CONCATENATE($A139,AN$1),'Исх-увл.отчёт'!$A$2:$F$3000,6,FALSE),"-")</f>
        <v>-</v>
      </c>
      <c r="AO139" s="12" t="str">
        <f>IFERROR(VLOOKUP(CONCATENATE($A139,AO$1),'Исх-увл.отчёт'!$A$2:$F$3000,6,FALSE),"-")</f>
        <v>-</v>
      </c>
      <c r="AP139" s="13"/>
    </row>
    <row r="140" spans="1:42">
      <c r="A140" s="41">
        <f t="shared" si="11"/>
        <v>39</v>
      </c>
      <c r="B140" s="12" t="str">
        <f>IFERROR(VLOOKUP(CONCATENATE($A140,B$1),'Исх-увл.отчёт'!$A$2:$F$3000,6,FALSE),"-")</f>
        <v>-</v>
      </c>
      <c r="C140" s="12" t="str">
        <f>IFERROR(VLOOKUP(CONCATENATE($A140,C$1),'Исх-увл.отчёт'!$A$2:$F$3000,6,FALSE),"-")</f>
        <v>-</v>
      </c>
      <c r="D140" s="12" t="str">
        <f>IFERROR(VLOOKUP(CONCATENATE($A140,D$1),'Исх-увл.отчёт'!$A$2:$F$3000,6,FALSE),"-")</f>
        <v>-</v>
      </c>
      <c r="E140" s="12" t="str">
        <f>IFERROR(VLOOKUP(CONCATENATE($A140,E$1),'Исх-увл.отчёт'!$A$2:$F$3000,6,FALSE),"-")</f>
        <v>ДА</v>
      </c>
      <c r="F140" s="12" t="str">
        <f>IFERROR(VLOOKUP(CONCATENATE($A140,F$1),'Исх-увл.отчёт'!$A$2:$F$3000,6,FALSE),"-")</f>
        <v>ДА</v>
      </c>
      <c r="G140" s="12" t="str">
        <f>IFERROR(VLOOKUP(CONCATENATE($A140,G$1),'Исх-увл.отчёт'!$A$2:$F$3000,6,FALSE),"-")</f>
        <v>-</v>
      </c>
      <c r="H140" s="12" t="str">
        <f>IFERROR(VLOOKUP(CONCATENATE($A140,H$1),'Исх-увл.отчёт'!$A$2:$F$3000,6,FALSE),"-")</f>
        <v>-</v>
      </c>
      <c r="I140" s="12" t="str">
        <f>IFERROR(VLOOKUP(CONCATENATE($A140,I$1),'Исх-увл.отчёт'!$A$2:$F$3000,6,FALSE),"-")</f>
        <v>-</v>
      </c>
      <c r="J140" s="12" t="str">
        <f>IFERROR(VLOOKUP(CONCATENATE($A140,J$1),'Исх-увл.отчёт'!$A$2:$F$3000,6,FALSE),"-")</f>
        <v>-</v>
      </c>
      <c r="K140" s="12" t="str">
        <f>IFERROR(VLOOKUP(CONCATENATE($A140,K$1),'Исх-увл.отчёт'!$A$2:$F$3000,6,FALSE),"-")</f>
        <v>-</v>
      </c>
      <c r="L140" s="12" t="str">
        <f>IFERROR(VLOOKUP(CONCATENATE($A140,L$1),'Исх-увл.отчёт'!$A$2:$F$3000,6,FALSE),"-")</f>
        <v>ДА</v>
      </c>
      <c r="M140" s="12" t="str">
        <f>IFERROR(VLOOKUP(CONCATENATE($A140,M$1),'Исх-увл.отчёт'!$A$2:$F$3000,6,FALSE),"-")</f>
        <v>-</v>
      </c>
      <c r="N140" s="12" t="str">
        <f>IFERROR(VLOOKUP(CONCATENATE($A140,N$1),'Исх-увл.отчёт'!$A$2:$F$3000,6,FALSE),"-")</f>
        <v>-</v>
      </c>
      <c r="O140" s="12" t="str">
        <f>IFERROR(VLOOKUP(CONCATENATE($A140,O$1),'Исх-увл.отчёт'!$A$2:$F$3000,6,FALSE),"-")</f>
        <v>-</v>
      </c>
      <c r="P140" s="12" t="str">
        <f>IFERROR(VLOOKUP(CONCATENATE($A140,P$1),'Исх-увл.отчёт'!$A$2:$F$3000,6,FALSE),"-")</f>
        <v>-</v>
      </c>
      <c r="Q140" s="12" t="str">
        <f>IFERROR(VLOOKUP(CONCATENATE($A140,Q$1),'Исх-увл.отчёт'!$A$2:$F$3000,6,FALSE),"-")</f>
        <v>ДА</v>
      </c>
      <c r="R140" s="12" t="str">
        <f>IFERROR(VLOOKUP(CONCATENATE($A140,R$1),'Исх-увл.отчёт'!$A$2:$F$3000,6,FALSE),"-")</f>
        <v>-</v>
      </c>
      <c r="S140" s="12" t="str">
        <f>IFERROR(VLOOKUP(CONCATENATE($A140,S$1),'Исх-увл.отчёт'!$A$2:$F$3000,6,FALSE),"-")</f>
        <v>-</v>
      </c>
      <c r="T140" s="12" t="str">
        <f>IFERROR(VLOOKUP(CONCATENATE($A140,T$1),'Исх-увл.отчёт'!$A$2:$F$3000,6,FALSE),"-")</f>
        <v>-</v>
      </c>
      <c r="U140" s="12" t="str">
        <f>IFERROR(VLOOKUP(CONCATENATE($A140,U$1),'Исх-увл.отчёт'!$A$2:$F$3000,6,FALSE),"-")</f>
        <v>-</v>
      </c>
      <c r="V140" s="12" t="str">
        <f>IFERROR(VLOOKUP(CONCATENATE($A140,V$1),'Исх-увл.отчёт'!$A$2:$F$3000,6,FALSE),"-")</f>
        <v>-</v>
      </c>
      <c r="W140" s="12" t="str">
        <f>IFERROR(VLOOKUP(CONCATENATE($A140,W$1),'Исх-увл.отчёт'!$A$2:$F$3000,6,FALSE),"-")</f>
        <v>-</v>
      </c>
      <c r="X140" s="12" t="str">
        <f>IFERROR(VLOOKUP(CONCATENATE($A140,X$1),'Исх-увл.отчёт'!$A$2:$F$3000,6,FALSE),"-")</f>
        <v>-</v>
      </c>
      <c r="Y140" s="12" t="str">
        <f>IFERROR(VLOOKUP(CONCATENATE($A140,Y$1),'Исх-увл.отчёт'!$A$2:$F$3000,6,FALSE),"-")</f>
        <v>-</v>
      </c>
      <c r="Z140" s="12" t="str">
        <f>IFERROR(VLOOKUP(CONCATENATE($A140,Z$1),'Исх-увл.отчёт'!$A$2:$F$3000,6,FALSE),"-")</f>
        <v>-</v>
      </c>
      <c r="AA140" s="12" t="str">
        <f>IFERROR(VLOOKUP(CONCATENATE($A140,AA$1),'Исх-увл.отчёт'!$A$2:$F$3000,6,FALSE),"-")</f>
        <v>-</v>
      </c>
      <c r="AB140" s="12" t="str">
        <f>IFERROR(VLOOKUP(CONCATENATE($A140,AB$1),'Исх-увл.отчёт'!$A$2:$F$3000,6,FALSE),"-")</f>
        <v>-</v>
      </c>
      <c r="AC140" s="12" t="str">
        <f>IFERROR(VLOOKUP(CONCATENATE($A140,AC$1),'Исх-увл.отчёт'!$A$2:$F$3000,6,FALSE),"-")</f>
        <v>-</v>
      </c>
      <c r="AD140" s="12" t="str">
        <f>IFERROR(VLOOKUP(CONCATENATE($A140,AD$1),'Исх-увл.отчёт'!$A$2:$F$3000,6,FALSE),"-")</f>
        <v>-</v>
      </c>
      <c r="AE140" s="12" t="str">
        <f>IFERROR(VLOOKUP(CONCATENATE($A140,AE$1),'Исх-увл.отчёт'!$A$2:$F$3000,6,FALSE),"-")</f>
        <v>-</v>
      </c>
      <c r="AF140" s="12" t="str">
        <f>IFERROR(VLOOKUP(CONCATENATE($A140,AF$1),'Исх-увл.отчёт'!$A$2:$F$3000,6,FALSE),"-")</f>
        <v>-</v>
      </c>
      <c r="AG140" s="12" t="str">
        <f>IFERROR(VLOOKUP(CONCATENATE($A140,AG$1),'Исх-увл.отчёт'!$A$2:$F$3000,6,FALSE),"-")</f>
        <v>-</v>
      </c>
      <c r="AH140" s="12" t="str">
        <f>IFERROR(VLOOKUP(CONCATENATE($A140,AH$1),'Исх-увл.отчёт'!$A$2:$F$3000,6,FALSE),"-")</f>
        <v>-</v>
      </c>
      <c r="AI140" s="12" t="str">
        <f>IFERROR(VLOOKUP(CONCATENATE($A140,AI$1),'Исх-увл.отчёт'!$A$2:$F$3000,6,FALSE),"-")</f>
        <v>-</v>
      </c>
      <c r="AJ140" s="12" t="str">
        <f>IFERROR(VLOOKUP(CONCATENATE($A140,AJ$1),'Исх-увл.отчёт'!$A$2:$F$3000,6,FALSE),"-")</f>
        <v>-</v>
      </c>
      <c r="AK140" s="12" t="str">
        <f>IFERROR(VLOOKUP(CONCATENATE($A140,AK$1),'Исх-увл.отчёт'!$A$2:$F$3000,6,FALSE),"-")</f>
        <v>НЕТ</v>
      </c>
      <c r="AL140" s="12" t="str">
        <f>IFERROR(VLOOKUP(CONCATENATE($A140,AL$1),'Исх-увл.отчёт'!$A$2:$F$3000,6,FALSE),"-")</f>
        <v>-</v>
      </c>
      <c r="AM140" s="12" t="str">
        <f>IFERROR(VLOOKUP(CONCATENATE($A140,AM$1),'Исх-увл.отчёт'!$A$2:$F$3000,6,FALSE),"-")</f>
        <v>-</v>
      </c>
      <c r="AN140" s="12" t="str">
        <f>IFERROR(VLOOKUP(CONCATENATE($A140,AN$1),'Исх-увл.отчёт'!$A$2:$F$3000,6,FALSE),"-")</f>
        <v>-</v>
      </c>
      <c r="AO140" s="12" t="str">
        <f>IFERROR(VLOOKUP(CONCATENATE($A140,AO$1),'Исх-увл.отчёт'!$A$2:$F$3000,6,FALSE),"-")</f>
        <v>-</v>
      </c>
      <c r="AP140" s="13"/>
    </row>
    <row r="141" spans="1:42">
      <c r="A141" s="41">
        <f t="shared" si="11"/>
        <v>40</v>
      </c>
      <c r="B141" s="12" t="str">
        <f>IFERROR(VLOOKUP(CONCATENATE($A141,B$1),'Исх-увл.отчёт'!$A$2:$F$3000,6,FALSE),"-")</f>
        <v>-</v>
      </c>
      <c r="C141" s="12" t="str">
        <f>IFERROR(VLOOKUP(CONCATENATE($A141,C$1),'Исх-увл.отчёт'!$A$2:$F$3000,6,FALSE),"-")</f>
        <v>-</v>
      </c>
      <c r="D141" s="12" t="str">
        <f>IFERROR(VLOOKUP(CONCATENATE($A141,D$1),'Исх-увл.отчёт'!$A$2:$F$3000,6,FALSE),"-")</f>
        <v>-</v>
      </c>
      <c r="E141" s="12" t="str">
        <f>IFERROR(VLOOKUP(CONCATENATE($A141,E$1),'Исх-увл.отчёт'!$A$2:$F$3000,6,FALSE),"-")</f>
        <v>-</v>
      </c>
      <c r="F141" s="12" t="str">
        <f>IFERROR(VLOOKUP(CONCATENATE($A141,F$1),'Исх-увл.отчёт'!$A$2:$F$3000,6,FALSE),"-")</f>
        <v>-</v>
      </c>
      <c r="G141" s="12" t="str">
        <f>IFERROR(VLOOKUP(CONCATENATE($A141,G$1),'Исх-увл.отчёт'!$A$2:$F$3000,6,FALSE),"-")</f>
        <v>-</v>
      </c>
      <c r="H141" s="12" t="str">
        <f>IFERROR(VLOOKUP(CONCATENATE($A141,H$1),'Исх-увл.отчёт'!$A$2:$F$3000,6,FALSE),"-")</f>
        <v>-</v>
      </c>
      <c r="I141" s="12" t="str">
        <f>IFERROR(VLOOKUP(CONCATENATE($A141,I$1),'Исх-увл.отчёт'!$A$2:$F$3000,6,FALSE),"-")</f>
        <v>-</v>
      </c>
      <c r="J141" s="12" t="str">
        <f>IFERROR(VLOOKUP(CONCATENATE($A141,J$1),'Исх-увл.отчёт'!$A$2:$F$3000,6,FALSE),"-")</f>
        <v>-</v>
      </c>
      <c r="K141" s="12" t="str">
        <f>IFERROR(VLOOKUP(CONCATENATE($A141,K$1),'Исх-увл.отчёт'!$A$2:$F$3000,6,FALSE),"-")</f>
        <v>-</v>
      </c>
      <c r="L141" s="12" t="str">
        <f>IFERROR(VLOOKUP(CONCATENATE($A141,L$1),'Исх-увл.отчёт'!$A$2:$F$3000,6,FALSE),"-")</f>
        <v>НЕТ</v>
      </c>
      <c r="M141" s="12" t="str">
        <f>IFERROR(VLOOKUP(CONCATENATE($A141,M$1),'Исх-увл.отчёт'!$A$2:$F$3000,6,FALSE),"-")</f>
        <v>-</v>
      </c>
      <c r="N141" s="12" t="str">
        <f>IFERROR(VLOOKUP(CONCATENATE($A141,N$1),'Исх-увл.отчёт'!$A$2:$F$3000,6,FALSE),"-")</f>
        <v>-</v>
      </c>
      <c r="O141" s="12" t="str">
        <f>IFERROR(VLOOKUP(CONCATENATE($A141,O$1),'Исх-увл.отчёт'!$A$2:$F$3000,6,FALSE),"-")</f>
        <v>-</v>
      </c>
      <c r="P141" s="12" t="str">
        <f>IFERROR(VLOOKUP(CONCATENATE($A141,P$1),'Исх-увл.отчёт'!$A$2:$F$3000,6,FALSE),"-")</f>
        <v>-</v>
      </c>
      <c r="Q141" s="12" t="str">
        <f>IFERROR(VLOOKUP(CONCATENATE($A141,Q$1),'Исх-увл.отчёт'!$A$2:$F$3000,6,FALSE),"-")</f>
        <v>-</v>
      </c>
      <c r="R141" s="12" t="str">
        <f>IFERROR(VLOOKUP(CONCATENATE($A141,R$1),'Исх-увл.отчёт'!$A$2:$F$3000,6,FALSE),"-")</f>
        <v>-</v>
      </c>
      <c r="S141" s="12" t="str">
        <f>IFERROR(VLOOKUP(CONCATENATE($A141,S$1),'Исх-увл.отчёт'!$A$2:$F$3000,6,FALSE),"-")</f>
        <v>-</v>
      </c>
      <c r="T141" s="12" t="str">
        <f>IFERROR(VLOOKUP(CONCATENATE($A141,T$1),'Исх-увл.отчёт'!$A$2:$F$3000,6,FALSE),"-")</f>
        <v>-</v>
      </c>
      <c r="U141" s="12" t="str">
        <f>IFERROR(VLOOKUP(CONCATENATE($A141,U$1),'Исх-увл.отчёт'!$A$2:$F$3000,6,FALSE),"-")</f>
        <v>-</v>
      </c>
      <c r="V141" s="12" t="str">
        <f>IFERROR(VLOOKUP(CONCATENATE($A141,V$1),'Исх-увл.отчёт'!$A$2:$F$3000,6,FALSE),"-")</f>
        <v>-</v>
      </c>
      <c r="W141" s="12" t="str">
        <f>IFERROR(VLOOKUP(CONCATENATE($A141,W$1),'Исх-увл.отчёт'!$A$2:$F$3000,6,FALSE),"-")</f>
        <v>-</v>
      </c>
      <c r="X141" s="12" t="str">
        <f>IFERROR(VLOOKUP(CONCATENATE($A141,X$1),'Исх-увл.отчёт'!$A$2:$F$3000,6,FALSE),"-")</f>
        <v>-</v>
      </c>
      <c r="Y141" s="12" t="str">
        <f>IFERROR(VLOOKUP(CONCATENATE($A141,Y$1),'Исх-увл.отчёт'!$A$2:$F$3000,6,FALSE),"-")</f>
        <v>-</v>
      </c>
      <c r="Z141" s="12" t="str">
        <f>IFERROR(VLOOKUP(CONCATENATE($A141,Z$1),'Исх-увл.отчёт'!$A$2:$F$3000,6,FALSE),"-")</f>
        <v>-</v>
      </c>
      <c r="AA141" s="12" t="str">
        <f>IFERROR(VLOOKUP(CONCATENATE($A141,AA$1),'Исх-увл.отчёт'!$A$2:$F$3000,6,FALSE),"-")</f>
        <v>-</v>
      </c>
      <c r="AB141" s="12" t="str">
        <f>IFERROR(VLOOKUP(CONCATENATE($A141,AB$1),'Исх-увл.отчёт'!$A$2:$F$3000,6,FALSE),"-")</f>
        <v>-</v>
      </c>
      <c r="AC141" s="12" t="str">
        <f>IFERROR(VLOOKUP(CONCATENATE($A141,AC$1),'Исх-увл.отчёт'!$A$2:$F$3000,6,FALSE),"-")</f>
        <v>-</v>
      </c>
      <c r="AD141" s="12" t="str">
        <f>IFERROR(VLOOKUP(CONCATENATE($A141,AD$1),'Исх-увл.отчёт'!$A$2:$F$3000,6,FALSE),"-")</f>
        <v>-</v>
      </c>
      <c r="AE141" s="12" t="str">
        <f>IFERROR(VLOOKUP(CONCATENATE($A141,AE$1),'Исх-увл.отчёт'!$A$2:$F$3000,6,FALSE),"-")</f>
        <v>-</v>
      </c>
      <c r="AF141" s="12" t="str">
        <f>IFERROR(VLOOKUP(CONCATENATE($A141,AF$1),'Исх-увл.отчёт'!$A$2:$F$3000,6,FALSE),"-")</f>
        <v>-</v>
      </c>
      <c r="AG141" s="12" t="str">
        <f>IFERROR(VLOOKUP(CONCATENATE($A141,AG$1),'Исх-увл.отчёт'!$A$2:$F$3000,6,FALSE),"-")</f>
        <v>-</v>
      </c>
      <c r="AH141" s="12" t="str">
        <f>IFERROR(VLOOKUP(CONCATENATE($A141,AH$1),'Исх-увл.отчёт'!$A$2:$F$3000,6,FALSE),"-")</f>
        <v>-</v>
      </c>
      <c r="AI141" s="12" t="str">
        <f>IFERROR(VLOOKUP(CONCATENATE($A141,AI$1),'Исх-увл.отчёт'!$A$2:$F$3000,6,FALSE),"-")</f>
        <v>-</v>
      </c>
      <c r="AJ141" s="12" t="str">
        <f>IFERROR(VLOOKUP(CONCATENATE($A141,AJ$1),'Исх-увл.отчёт'!$A$2:$F$3000,6,FALSE),"-")</f>
        <v>-</v>
      </c>
      <c r="AK141" s="12" t="str">
        <f>IFERROR(VLOOKUP(CONCATENATE($A141,AK$1),'Исх-увл.отчёт'!$A$2:$F$3000,6,FALSE),"-")</f>
        <v>ДА</v>
      </c>
      <c r="AL141" s="12" t="str">
        <f>IFERROR(VLOOKUP(CONCATENATE($A141,AL$1),'Исх-увл.отчёт'!$A$2:$F$3000,6,FALSE),"-")</f>
        <v>-</v>
      </c>
      <c r="AM141" s="12" t="str">
        <f>IFERROR(VLOOKUP(CONCATENATE($A141,AM$1),'Исх-увл.отчёт'!$A$2:$F$3000,6,FALSE),"-")</f>
        <v>-</v>
      </c>
      <c r="AN141" s="12" t="str">
        <f>IFERROR(VLOOKUP(CONCATENATE($A141,AN$1),'Исх-увл.отчёт'!$A$2:$F$3000,6,FALSE),"-")</f>
        <v>-</v>
      </c>
      <c r="AO141" s="12" t="str">
        <f>IFERROR(VLOOKUP(CONCATENATE($A141,AO$1),'Исх-увл.отчёт'!$A$2:$F$3000,6,FALSE),"-")</f>
        <v>-</v>
      </c>
      <c r="AP141" s="13"/>
    </row>
    <row r="142" spans="1:42">
      <c r="A142" s="41">
        <f t="shared" si="11"/>
        <v>41</v>
      </c>
      <c r="B142" s="12" t="str">
        <f>IFERROR(VLOOKUP(CONCATENATE($A142,B$1),'Исх-увл.отчёт'!$A$2:$F$3000,6,FALSE),"-")</f>
        <v>-</v>
      </c>
      <c r="C142" s="12" t="str">
        <f>IFERROR(VLOOKUP(CONCATENATE($A142,C$1),'Исх-увл.отчёт'!$A$2:$F$3000,6,FALSE),"-")</f>
        <v>-</v>
      </c>
      <c r="D142" s="12" t="str">
        <f>IFERROR(VLOOKUP(CONCATENATE($A142,D$1),'Исх-увл.отчёт'!$A$2:$F$3000,6,FALSE),"-")</f>
        <v>-</v>
      </c>
      <c r="E142" s="12" t="str">
        <f>IFERROR(VLOOKUP(CONCATENATE($A142,E$1),'Исх-увл.отчёт'!$A$2:$F$3000,6,FALSE),"-")</f>
        <v>ДА</v>
      </c>
      <c r="F142" s="12" t="str">
        <f>IFERROR(VLOOKUP(CONCATENATE($A142,F$1),'Исх-увл.отчёт'!$A$2:$F$3000,6,FALSE),"-")</f>
        <v>ДА</v>
      </c>
      <c r="G142" s="12" t="str">
        <f>IFERROR(VLOOKUP(CONCATENATE($A142,G$1),'Исх-увл.отчёт'!$A$2:$F$3000,6,FALSE),"-")</f>
        <v>-</v>
      </c>
      <c r="H142" s="12" t="str">
        <f>IFERROR(VLOOKUP(CONCATENATE($A142,H$1),'Исх-увл.отчёт'!$A$2:$F$3000,6,FALSE),"-")</f>
        <v>-</v>
      </c>
      <c r="I142" s="12" t="str">
        <f>IFERROR(VLOOKUP(CONCATENATE($A142,I$1),'Исх-увл.отчёт'!$A$2:$F$3000,6,FALSE),"-")</f>
        <v>-</v>
      </c>
      <c r="J142" s="12" t="str">
        <f>IFERROR(VLOOKUP(CONCATENATE($A142,J$1),'Исх-увл.отчёт'!$A$2:$F$3000,6,FALSE),"-")</f>
        <v>-</v>
      </c>
      <c r="K142" s="12" t="str">
        <f>IFERROR(VLOOKUP(CONCATENATE($A142,K$1),'Исх-увл.отчёт'!$A$2:$F$3000,6,FALSE),"-")</f>
        <v>-</v>
      </c>
      <c r="L142" s="12" t="str">
        <f>IFERROR(VLOOKUP(CONCATENATE($A142,L$1),'Исх-увл.отчёт'!$A$2:$F$3000,6,FALSE),"-")</f>
        <v>НЕТ</v>
      </c>
      <c r="M142" s="12" t="str">
        <f>IFERROR(VLOOKUP(CONCATENATE($A142,M$1),'Исх-увл.отчёт'!$A$2:$F$3000,6,FALSE),"-")</f>
        <v>-</v>
      </c>
      <c r="N142" s="12" t="str">
        <f>IFERROR(VLOOKUP(CONCATENATE($A142,N$1),'Исх-увл.отчёт'!$A$2:$F$3000,6,FALSE),"-")</f>
        <v>-</v>
      </c>
      <c r="O142" s="12" t="str">
        <f>IFERROR(VLOOKUP(CONCATENATE($A142,O$1),'Исх-увл.отчёт'!$A$2:$F$3000,6,FALSE),"-")</f>
        <v>-</v>
      </c>
      <c r="P142" s="12" t="str">
        <f>IFERROR(VLOOKUP(CONCATENATE($A142,P$1),'Исх-увл.отчёт'!$A$2:$F$3000,6,FALSE),"-")</f>
        <v>-</v>
      </c>
      <c r="Q142" s="12" t="str">
        <f>IFERROR(VLOOKUP(CONCATENATE($A142,Q$1),'Исх-увл.отчёт'!$A$2:$F$3000,6,FALSE),"-")</f>
        <v>НЕТ</v>
      </c>
      <c r="R142" s="12" t="str">
        <f>IFERROR(VLOOKUP(CONCATENATE($A142,R$1),'Исх-увл.отчёт'!$A$2:$F$3000,6,FALSE),"-")</f>
        <v>-</v>
      </c>
      <c r="S142" s="12" t="str">
        <f>IFERROR(VLOOKUP(CONCATENATE($A142,S$1),'Исх-увл.отчёт'!$A$2:$F$3000,6,FALSE),"-")</f>
        <v>-</v>
      </c>
      <c r="T142" s="12" t="str">
        <f>IFERROR(VLOOKUP(CONCATENATE($A142,T$1),'Исх-увл.отчёт'!$A$2:$F$3000,6,FALSE),"-")</f>
        <v>-</v>
      </c>
      <c r="U142" s="12" t="str">
        <f>IFERROR(VLOOKUP(CONCATENATE($A142,U$1),'Исх-увл.отчёт'!$A$2:$F$3000,6,FALSE),"-")</f>
        <v>-</v>
      </c>
      <c r="V142" s="12" t="str">
        <f>IFERROR(VLOOKUP(CONCATENATE($A142,V$1),'Исх-увл.отчёт'!$A$2:$F$3000,6,FALSE),"-")</f>
        <v>-</v>
      </c>
      <c r="W142" s="12" t="str">
        <f>IFERROR(VLOOKUP(CONCATENATE($A142,W$1),'Исх-увл.отчёт'!$A$2:$F$3000,6,FALSE),"-")</f>
        <v>-</v>
      </c>
      <c r="X142" s="12" t="str">
        <f>IFERROR(VLOOKUP(CONCATENATE($A142,X$1),'Исх-увл.отчёт'!$A$2:$F$3000,6,FALSE),"-")</f>
        <v>-</v>
      </c>
      <c r="Y142" s="12" t="str">
        <f>IFERROR(VLOOKUP(CONCATENATE($A142,Y$1),'Исх-увл.отчёт'!$A$2:$F$3000,6,FALSE),"-")</f>
        <v>-</v>
      </c>
      <c r="Z142" s="12" t="str">
        <f>IFERROR(VLOOKUP(CONCATENATE($A142,Z$1),'Исх-увл.отчёт'!$A$2:$F$3000,6,FALSE),"-")</f>
        <v>-</v>
      </c>
      <c r="AA142" s="12" t="str">
        <f>IFERROR(VLOOKUP(CONCATENATE($A142,AA$1),'Исх-увл.отчёт'!$A$2:$F$3000,6,FALSE),"-")</f>
        <v>-</v>
      </c>
      <c r="AB142" s="12" t="str">
        <f>IFERROR(VLOOKUP(CONCATENATE($A142,AB$1),'Исх-увл.отчёт'!$A$2:$F$3000,6,FALSE),"-")</f>
        <v>-</v>
      </c>
      <c r="AC142" s="12" t="str">
        <f>IFERROR(VLOOKUP(CONCATENATE($A142,AC$1),'Исх-увл.отчёт'!$A$2:$F$3000,6,FALSE),"-")</f>
        <v>-</v>
      </c>
      <c r="AD142" s="12" t="str">
        <f>IFERROR(VLOOKUP(CONCATENATE($A142,AD$1),'Исх-увл.отчёт'!$A$2:$F$3000,6,FALSE),"-")</f>
        <v>-</v>
      </c>
      <c r="AE142" s="12" t="str">
        <f>IFERROR(VLOOKUP(CONCATENATE($A142,AE$1),'Исх-увл.отчёт'!$A$2:$F$3000,6,FALSE),"-")</f>
        <v>-</v>
      </c>
      <c r="AF142" s="12" t="str">
        <f>IFERROR(VLOOKUP(CONCATENATE($A142,AF$1),'Исх-увл.отчёт'!$A$2:$F$3000,6,FALSE),"-")</f>
        <v>-</v>
      </c>
      <c r="AG142" s="12" t="str">
        <f>IFERROR(VLOOKUP(CONCATENATE($A142,AG$1),'Исх-увл.отчёт'!$A$2:$F$3000,6,FALSE),"-")</f>
        <v>-</v>
      </c>
      <c r="AH142" s="12" t="str">
        <f>IFERROR(VLOOKUP(CONCATENATE($A142,AH$1),'Исх-увл.отчёт'!$A$2:$F$3000,6,FALSE),"-")</f>
        <v>-</v>
      </c>
      <c r="AI142" s="12" t="str">
        <f>IFERROR(VLOOKUP(CONCATENATE($A142,AI$1),'Исх-увл.отчёт'!$A$2:$F$3000,6,FALSE),"-")</f>
        <v>-</v>
      </c>
      <c r="AJ142" s="12" t="str">
        <f>IFERROR(VLOOKUP(CONCATENATE($A142,AJ$1),'Исх-увл.отчёт'!$A$2:$F$3000,6,FALSE),"-")</f>
        <v>-</v>
      </c>
      <c r="AK142" s="12" t="str">
        <f>IFERROR(VLOOKUP(CONCATENATE($A142,AK$1),'Исх-увл.отчёт'!$A$2:$F$3000,6,FALSE),"-")</f>
        <v>НЕТ</v>
      </c>
      <c r="AL142" s="12" t="str">
        <f>IFERROR(VLOOKUP(CONCATENATE($A142,AL$1),'Исх-увл.отчёт'!$A$2:$F$3000,6,FALSE),"-")</f>
        <v>-</v>
      </c>
      <c r="AM142" s="12" t="str">
        <f>IFERROR(VLOOKUP(CONCATENATE($A142,AM$1),'Исх-увл.отчёт'!$A$2:$F$3000,6,FALSE),"-")</f>
        <v>-</v>
      </c>
      <c r="AN142" s="12" t="str">
        <f>IFERROR(VLOOKUP(CONCATENATE($A142,AN$1),'Исх-увл.отчёт'!$A$2:$F$3000,6,FALSE),"-")</f>
        <v>-</v>
      </c>
      <c r="AO142" s="12" t="str">
        <f>IFERROR(VLOOKUP(CONCATENATE($A142,AO$1),'Исх-увл.отчёт'!$A$2:$F$3000,6,FALSE),"-")</f>
        <v>-</v>
      </c>
      <c r="AP142" s="13"/>
    </row>
    <row r="143" spans="1:42">
      <c r="A143" s="41">
        <f t="shared" si="11"/>
        <v>42</v>
      </c>
      <c r="B143" s="12" t="str">
        <f>IFERROR(VLOOKUP(CONCATENATE($A143,B$1),'Исх-увл.отчёт'!$A$2:$F$3000,6,FALSE),"-")</f>
        <v>-</v>
      </c>
      <c r="C143" s="12" t="str">
        <f>IFERROR(VLOOKUP(CONCATENATE($A143,C$1),'Исх-увл.отчёт'!$A$2:$F$3000,6,FALSE),"-")</f>
        <v>-</v>
      </c>
      <c r="D143" s="12" t="str">
        <f>IFERROR(VLOOKUP(CONCATENATE($A143,D$1),'Исх-увл.отчёт'!$A$2:$F$3000,6,FALSE),"-")</f>
        <v>-</v>
      </c>
      <c r="E143" s="12" t="str">
        <f>IFERROR(VLOOKUP(CONCATENATE($A143,E$1),'Исх-увл.отчёт'!$A$2:$F$3000,6,FALSE),"-")</f>
        <v>-</v>
      </c>
      <c r="F143" s="12" t="str">
        <f>IFERROR(VLOOKUP(CONCATENATE($A143,F$1),'Исх-увл.отчёт'!$A$2:$F$3000,6,FALSE),"-")</f>
        <v>ДА</v>
      </c>
      <c r="G143" s="12" t="str">
        <f>IFERROR(VLOOKUP(CONCATENATE($A143,G$1),'Исх-увл.отчёт'!$A$2:$F$3000,6,FALSE),"-")</f>
        <v>-</v>
      </c>
      <c r="H143" s="12" t="str">
        <f>IFERROR(VLOOKUP(CONCATENATE($A143,H$1),'Исх-увл.отчёт'!$A$2:$F$3000,6,FALSE),"-")</f>
        <v>-</v>
      </c>
      <c r="I143" s="12" t="str">
        <f>IFERROR(VLOOKUP(CONCATENATE($A143,I$1),'Исх-увл.отчёт'!$A$2:$F$3000,6,FALSE),"-")</f>
        <v>-</v>
      </c>
      <c r="J143" s="12" t="str">
        <f>IFERROR(VLOOKUP(CONCATENATE($A143,J$1),'Исх-увл.отчёт'!$A$2:$F$3000,6,FALSE),"-")</f>
        <v>-</v>
      </c>
      <c r="K143" s="12" t="str">
        <f>IFERROR(VLOOKUP(CONCATENATE($A143,K$1),'Исх-увл.отчёт'!$A$2:$F$3000,6,FALSE),"-")</f>
        <v>-</v>
      </c>
      <c r="L143" s="12" t="str">
        <f>IFERROR(VLOOKUP(CONCATENATE($A143,L$1),'Исх-увл.отчёт'!$A$2:$F$3000,6,FALSE),"-")</f>
        <v>НЕТ</v>
      </c>
      <c r="M143" s="12" t="str">
        <f>IFERROR(VLOOKUP(CONCATENATE($A143,M$1),'Исх-увл.отчёт'!$A$2:$F$3000,6,FALSE),"-")</f>
        <v>-</v>
      </c>
      <c r="N143" s="12" t="str">
        <f>IFERROR(VLOOKUP(CONCATENATE($A143,N$1),'Исх-увл.отчёт'!$A$2:$F$3000,6,FALSE),"-")</f>
        <v>-</v>
      </c>
      <c r="O143" s="12" t="str">
        <f>IFERROR(VLOOKUP(CONCATENATE($A143,O$1),'Исх-увл.отчёт'!$A$2:$F$3000,6,FALSE),"-")</f>
        <v>-</v>
      </c>
      <c r="P143" s="12" t="str">
        <f>IFERROR(VLOOKUP(CONCATENATE($A143,P$1),'Исх-увл.отчёт'!$A$2:$F$3000,6,FALSE),"-")</f>
        <v>-</v>
      </c>
      <c r="Q143" s="12" t="str">
        <f>IFERROR(VLOOKUP(CONCATENATE($A143,Q$1),'Исх-увл.отчёт'!$A$2:$F$3000,6,FALSE),"-")</f>
        <v>-</v>
      </c>
      <c r="R143" s="12" t="str">
        <f>IFERROR(VLOOKUP(CONCATENATE($A143,R$1),'Исх-увл.отчёт'!$A$2:$F$3000,6,FALSE),"-")</f>
        <v>-</v>
      </c>
      <c r="S143" s="12" t="str">
        <f>IFERROR(VLOOKUP(CONCATENATE($A143,S$1),'Исх-увл.отчёт'!$A$2:$F$3000,6,FALSE),"-")</f>
        <v>-</v>
      </c>
      <c r="T143" s="12" t="str">
        <f>IFERROR(VLOOKUP(CONCATENATE($A143,T$1),'Исх-увл.отчёт'!$A$2:$F$3000,6,FALSE),"-")</f>
        <v>-</v>
      </c>
      <c r="U143" s="12" t="str">
        <f>IFERROR(VLOOKUP(CONCATENATE($A143,U$1),'Исх-увл.отчёт'!$A$2:$F$3000,6,FALSE),"-")</f>
        <v>-</v>
      </c>
      <c r="V143" s="12" t="str">
        <f>IFERROR(VLOOKUP(CONCATENATE($A143,V$1),'Исх-увл.отчёт'!$A$2:$F$3000,6,FALSE),"-")</f>
        <v>-</v>
      </c>
      <c r="W143" s="12" t="str">
        <f>IFERROR(VLOOKUP(CONCATENATE($A143,W$1),'Исх-увл.отчёт'!$A$2:$F$3000,6,FALSE),"-")</f>
        <v>-</v>
      </c>
      <c r="X143" s="12" t="str">
        <f>IFERROR(VLOOKUP(CONCATENATE($A143,X$1),'Исх-увл.отчёт'!$A$2:$F$3000,6,FALSE),"-")</f>
        <v>-</v>
      </c>
      <c r="Y143" s="12" t="str">
        <f>IFERROR(VLOOKUP(CONCATENATE($A143,Y$1),'Исх-увл.отчёт'!$A$2:$F$3000,6,FALSE),"-")</f>
        <v>-</v>
      </c>
      <c r="Z143" s="12" t="str">
        <f>IFERROR(VLOOKUP(CONCATENATE($A143,Z$1),'Исх-увл.отчёт'!$A$2:$F$3000,6,FALSE),"-")</f>
        <v>-</v>
      </c>
      <c r="AA143" s="12" t="str">
        <f>IFERROR(VLOOKUP(CONCATENATE($A143,AA$1),'Исх-увл.отчёт'!$A$2:$F$3000,6,FALSE),"-")</f>
        <v>-</v>
      </c>
      <c r="AB143" s="12" t="str">
        <f>IFERROR(VLOOKUP(CONCATENATE($A143,AB$1),'Исх-увл.отчёт'!$A$2:$F$3000,6,FALSE),"-")</f>
        <v>-</v>
      </c>
      <c r="AC143" s="12" t="str">
        <f>IFERROR(VLOOKUP(CONCATENATE($A143,AC$1),'Исх-увл.отчёт'!$A$2:$F$3000,6,FALSE),"-")</f>
        <v>-</v>
      </c>
      <c r="AD143" s="12" t="str">
        <f>IFERROR(VLOOKUP(CONCATENATE($A143,AD$1),'Исх-увл.отчёт'!$A$2:$F$3000,6,FALSE),"-")</f>
        <v>-</v>
      </c>
      <c r="AE143" s="12" t="str">
        <f>IFERROR(VLOOKUP(CONCATENATE($A143,AE$1),'Исх-увл.отчёт'!$A$2:$F$3000,6,FALSE),"-")</f>
        <v>-</v>
      </c>
      <c r="AF143" s="12" t="str">
        <f>IFERROR(VLOOKUP(CONCATENATE($A143,AF$1),'Исх-увл.отчёт'!$A$2:$F$3000,6,FALSE),"-")</f>
        <v>-</v>
      </c>
      <c r="AG143" s="12" t="str">
        <f>IFERROR(VLOOKUP(CONCATENATE($A143,AG$1),'Исх-увл.отчёт'!$A$2:$F$3000,6,FALSE),"-")</f>
        <v>-</v>
      </c>
      <c r="AH143" s="12" t="str">
        <f>IFERROR(VLOOKUP(CONCATENATE($A143,AH$1),'Исх-увл.отчёт'!$A$2:$F$3000,6,FALSE),"-")</f>
        <v>-</v>
      </c>
      <c r="AI143" s="12" t="str">
        <f>IFERROR(VLOOKUP(CONCATENATE($A143,AI$1),'Исх-увл.отчёт'!$A$2:$F$3000,6,FALSE),"-")</f>
        <v>-</v>
      </c>
      <c r="AJ143" s="12" t="str">
        <f>IFERROR(VLOOKUP(CONCATENATE($A143,AJ$1),'Исх-увл.отчёт'!$A$2:$F$3000,6,FALSE),"-")</f>
        <v>-</v>
      </c>
      <c r="AK143" s="12" t="str">
        <f>IFERROR(VLOOKUP(CONCATENATE($A143,AK$1),'Исх-увл.отчёт'!$A$2:$F$3000,6,FALSE),"-")</f>
        <v>НЕТ</v>
      </c>
      <c r="AL143" s="12" t="str">
        <f>IFERROR(VLOOKUP(CONCATENATE($A143,AL$1),'Исх-увл.отчёт'!$A$2:$F$3000,6,FALSE),"-")</f>
        <v>-</v>
      </c>
      <c r="AM143" s="12" t="str">
        <f>IFERROR(VLOOKUP(CONCATENATE($A143,AM$1),'Исх-увл.отчёт'!$A$2:$F$3000,6,FALSE),"-")</f>
        <v>-</v>
      </c>
      <c r="AN143" s="12" t="str">
        <f>IFERROR(VLOOKUP(CONCATENATE($A143,AN$1),'Исх-увл.отчёт'!$A$2:$F$3000,6,FALSE),"-")</f>
        <v>-</v>
      </c>
      <c r="AO143" s="12" t="str">
        <f>IFERROR(VLOOKUP(CONCATENATE($A143,AO$1),'Исх-увл.отчёт'!$A$2:$F$3000,6,FALSE),"-")</f>
        <v>-</v>
      </c>
      <c r="AP143" s="13"/>
    </row>
    <row r="144" spans="1:42">
      <c r="A144" s="41">
        <f t="shared" si="11"/>
        <v>43</v>
      </c>
      <c r="B144" s="12" t="str">
        <f>IFERROR(VLOOKUP(CONCATENATE($A144,B$1),'Исх-увл.отчёт'!$A$2:$F$3000,6,FALSE),"-")</f>
        <v>-</v>
      </c>
      <c r="C144" s="12" t="str">
        <f>IFERROR(VLOOKUP(CONCATENATE($A144,C$1),'Исх-увл.отчёт'!$A$2:$F$3000,6,FALSE),"-")</f>
        <v>-</v>
      </c>
      <c r="D144" s="12" t="str">
        <f>IFERROR(VLOOKUP(CONCATENATE($A144,D$1),'Исх-увл.отчёт'!$A$2:$F$3000,6,FALSE),"-")</f>
        <v>-</v>
      </c>
      <c r="E144" s="12" t="str">
        <f>IFERROR(VLOOKUP(CONCATENATE($A144,E$1),'Исх-увл.отчёт'!$A$2:$F$3000,6,FALSE),"-")</f>
        <v>-</v>
      </c>
      <c r="F144" s="12" t="str">
        <f>IFERROR(VLOOKUP(CONCATENATE($A144,F$1),'Исх-увл.отчёт'!$A$2:$F$3000,6,FALSE),"-")</f>
        <v>-</v>
      </c>
      <c r="G144" s="12" t="str">
        <f>IFERROR(VLOOKUP(CONCATENATE($A144,G$1),'Исх-увл.отчёт'!$A$2:$F$3000,6,FALSE),"-")</f>
        <v>-</v>
      </c>
      <c r="H144" s="12" t="str">
        <f>IFERROR(VLOOKUP(CONCATENATE($A144,H$1),'Исх-увл.отчёт'!$A$2:$F$3000,6,FALSE),"-")</f>
        <v>-</v>
      </c>
      <c r="I144" s="12" t="str">
        <f>IFERROR(VLOOKUP(CONCATENATE($A144,I$1),'Исх-увл.отчёт'!$A$2:$F$3000,6,FALSE),"-")</f>
        <v>-</v>
      </c>
      <c r="J144" s="12" t="str">
        <f>IFERROR(VLOOKUP(CONCATENATE($A144,J$1),'Исх-увл.отчёт'!$A$2:$F$3000,6,FALSE),"-")</f>
        <v>-</v>
      </c>
      <c r="K144" s="12" t="str">
        <f>IFERROR(VLOOKUP(CONCATENATE($A144,K$1),'Исх-увл.отчёт'!$A$2:$F$3000,6,FALSE),"-")</f>
        <v>-</v>
      </c>
      <c r="L144" s="12" t="str">
        <f>IFERROR(VLOOKUP(CONCATENATE($A144,L$1),'Исх-увл.отчёт'!$A$2:$F$3000,6,FALSE),"-")</f>
        <v>-</v>
      </c>
      <c r="M144" s="12" t="str">
        <f>IFERROR(VLOOKUP(CONCATENATE($A144,M$1),'Исх-увл.отчёт'!$A$2:$F$3000,6,FALSE),"-")</f>
        <v>-</v>
      </c>
      <c r="N144" s="12" t="str">
        <f>IFERROR(VLOOKUP(CONCATENATE($A144,N$1),'Исх-увл.отчёт'!$A$2:$F$3000,6,FALSE),"-")</f>
        <v>-</v>
      </c>
      <c r="O144" s="12" t="str">
        <f>IFERROR(VLOOKUP(CONCATENATE($A144,O$1),'Исх-увл.отчёт'!$A$2:$F$3000,6,FALSE),"-")</f>
        <v>-</v>
      </c>
      <c r="P144" s="12" t="str">
        <f>IFERROR(VLOOKUP(CONCATENATE($A144,P$1),'Исх-увл.отчёт'!$A$2:$F$3000,6,FALSE),"-")</f>
        <v>-</v>
      </c>
      <c r="Q144" s="12" t="str">
        <f>IFERROR(VLOOKUP(CONCATENATE($A144,Q$1),'Исх-увл.отчёт'!$A$2:$F$3000,6,FALSE),"-")</f>
        <v>-</v>
      </c>
      <c r="R144" s="12" t="str">
        <f>IFERROR(VLOOKUP(CONCATENATE($A144,R$1),'Исх-увл.отчёт'!$A$2:$F$3000,6,FALSE),"-")</f>
        <v>-</v>
      </c>
      <c r="S144" s="12" t="str">
        <f>IFERROR(VLOOKUP(CONCATENATE($A144,S$1),'Исх-увл.отчёт'!$A$2:$F$3000,6,FALSE),"-")</f>
        <v>-</v>
      </c>
      <c r="T144" s="12" t="str">
        <f>IFERROR(VLOOKUP(CONCATENATE($A144,T$1),'Исх-увл.отчёт'!$A$2:$F$3000,6,FALSE),"-")</f>
        <v>-</v>
      </c>
      <c r="U144" s="12" t="str">
        <f>IFERROR(VLOOKUP(CONCATENATE($A144,U$1),'Исх-увл.отчёт'!$A$2:$F$3000,6,FALSE),"-")</f>
        <v>-</v>
      </c>
      <c r="V144" s="12" t="str">
        <f>IFERROR(VLOOKUP(CONCATENATE($A144,V$1),'Исх-увл.отчёт'!$A$2:$F$3000,6,FALSE),"-")</f>
        <v>-</v>
      </c>
      <c r="W144" s="12" t="str">
        <f>IFERROR(VLOOKUP(CONCATENATE($A144,W$1),'Исх-увл.отчёт'!$A$2:$F$3000,6,FALSE),"-")</f>
        <v>-</v>
      </c>
      <c r="X144" s="12" t="str">
        <f>IFERROR(VLOOKUP(CONCATENATE($A144,X$1),'Исх-увл.отчёт'!$A$2:$F$3000,6,FALSE),"-")</f>
        <v>-</v>
      </c>
      <c r="Y144" s="12" t="str">
        <f>IFERROR(VLOOKUP(CONCATENATE($A144,Y$1),'Исх-увл.отчёт'!$A$2:$F$3000,6,FALSE),"-")</f>
        <v>-</v>
      </c>
      <c r="Z144" s="12" t="str">
        <f>IFERROR(VLOOKUP(CONCATENATE($A144,Z$1),'Исх-увл.отчёт'!$A$2:$F$3000,6,FALSE),"-")</f>
        <v>-</v>
      </c>
      <c r="AA144" s="12" t="str">
        <f>IFERROR(VLOOKUP(CONCATENATE($A144,AA$1),'Исх-увл.отчёт'!$A$2:$F$3000,6,FALSE),"-")</f>
        <v>-</v>
      </c>
      <c r="AB144" s="12" t="str">
        <f>IFERROR(VLOOKUP(CONCATENATE($A144,AB$1),'Исх-увл.отчёт'!$A$2:$F$3000,6,FALSE),"-")</f>
        <v>-</v>
      </c>
      <c r="AC144" s="12" t="str">
        <f>IFERROR(VLOOKUP(CONCATENATE($A144,AC$1),'Исх-увл.отчёт'!$A$2:$F$3000,6,FALSE),"-")</f>
        <v>-</v>
      </c>
      <c r="AD144" s="12" t="str">
        <f>IFERROR(VLOOKUP(CONCATENATE($A144,AD$1),'Исх-увл.отчёт'!$A$2:$F$3000,6,FALSE),"-")</f>
        <v>-</v>
      </c>
      <c r="AE144" s="12" t="str">
        <f>IFERROR(VLOOKUP(CONCATENATE($A144,AE$1),'Исх-увл.отчёт'!$A$2:$F$3000,6,FALSE),"-")</f>
        <v>-</v>
      </c>
      <c r="AF144" s="12" t="str">
        <f>IFERROR(VLOOKUP(CONCATENATE($A144,AF$1),'Исх-увл.отчёт'!$A$2:$F$3000,6,FALSE),"-")</f>
        <v>-</v>
      </c>
      <c r="AG144" s="12" t="str">
        <f>IFERROR(VLOOKUP(CONCATENATE($A144,AG$1),'Исх-увл.отчёт'!$A$2:$F$3000,6,FALSE),"-")</f>
        <v>-</v>
      </c>
      <c r="AH144" s="12" t="str">
        <f>IFERROR(VLOOKUP(CONCATENATE($A144,AH$1),'Исх-увл.отчёт'!$A$2:$F$3000,6,FALSE),"-")</f>
        <v>-</v>
      </c>
      <c r="AI144" s="12" t="str">
        <f>IFERROR(VLOOKUP(CONCATENATE($A144,AI$1),'Исх-увл.отчёт'!$A$2:$F$3000,6,FALSE),"-")</f>
        <v>-</v>
      </c>
      <c r="AJ144" s="12" t="str">
        <f>IFERROR(VLOOKUP(CONCATENATE($A144,AJ$1),'Исх-увл.отчёт'!$A$2:$F$3000,6,FALSE),"-")</f>
        <v>-</v>
      </c>
      <c r="AK144" s="12" t="str">
        <f>IFERROR(VLOOKUP(CONCATENATE($A144,AK$1),'Исх-увл.отчёт'!$A$2:$F$3000,6,FALSE),"-")</f>
        <v>-</v>
      </c>
      <c r="AL144" s="12" t="str">
        <f>IFERROR(VLOOKUP(CONCATENATE($A144,AL$1),'Исх-увл.отчёт'!$A$2:$F$3000,6,FALSE),"-")</f>
        <v>-</v>
      </c>
      <c r="AM144" s="12" t="str">
        <f>IFERROR(VLOOKUP(CONCATENATE($A144,AM$1),'Исх-увл.отчёт'!$A$2:$F$3000,6,FALSE),"-")</f>
        <v>-</v>
      </c>
      <c r="AN144" s="12" t="str">
        <f>IFERROR(VLOOKUP(CONCATENATE($A144,AN$1),'Исх-увл.отчёт'!$A$2:$F$3000,6,FALSE),"-")</f>
        <v>-</v>
      </c>
      <c r="AO144" s="12" t="str">
        <f>IFERROR(VLOOKUP(CONCATENATE($A144,AO$1),'Исх-увл.отчёт'!$A$2:$F$3000,6,FALSE),"-")</f>
        <v>-</v>
      </c>
      <c r="AP144" s="13"/>
    </row>
    <row r="145" spans="1:42">
      <c r="A145" s="41">
        <f t="shared" si="11"/>
        <v>44</v>
      </c>
      <c r="B145" s="12" t="str">
        <f>IFERROR(VLOOKUP(CONCATENATE($A145,B$1),'Исх-увл.отчёт'!$A$2:$F$3000,6,FALSE),"-")</f>
        <v>-</v>
      </c>
      <c r="C145" s="12" t="str">
        <f>IFERROR(VLOOKUP(CONCATENATE($A145,C$1),'Исх-увл.отчёт'!$A$2:$F$3000,6,FALSE),"-")</f>
        <v>-</v>
      </c>
      <c r="D145" s="12" t="str">
        <f>IFERROR(VLOOKUP(CONCATENATE($A145,D$1),'Исх-увл.отчёт'!$A$2:$F$3000,6,FALSE),"-")</f>
        <v>-</v>
      </c>
      <c r="E145" s="12" t="str">
        <f>IFERROR(VLOOKUP(CONCATENATE($A145,E$1),'Исх-увл.отчёт'!$A$2:$F$3000,6,FALSE),"-")</f>
        <v>-</v>
      </c>
      <c r="F145" s="12" t="str">
        <f>IFERROR(VLOOKUP(CONCATENATE($A145,F$1),'Исх-увл.отчёт'!$A$2:$F$3000,6,FALSE),"-")</f>
        <v>-</v>
      </c>
      <c r="G145" s="12" t="str">
        <f>IFERROR(VLOOKUP(CONCATENATE($A145,G$1),'Исх-увл.отчёт'!$A$2:$F$3000,6,FALSE),"-")</f>
        <v>-</v>
      </c>
      <c r="H145" s="12" t="str">
        <f>IFERROR(VLOOKUP(CONCATENATE($A145,H$1),'Исх-увл.отчёт'!$A$2:$F$3000,6,FALSE),"-")</f>
        <v>-</v>
      </c>
      <c r="I145" s="12" t="str">
        <f>IFERROR(VLOOKUP(CONCATENATE($A145,I$1),'Исх-увл.отчёт'!$A$2:$F$3000,6,FALSE),"-")</f>
        <v>-</v>
      </c>
      <c r="J145" s="12" t="str">
        <f>IFERROR(VLOOKUP(CONCATENATE($A145,J$1),'Исх-увл.отчёт'!$A$2:$F$3000,6,FALSE),"-")</f>
        <v>-</v>
      </c>
      <c r="K145" s="12" t="str">
        <f>IFERROR(VLOOKUP(CONCATENATE($A145,K$1),'Исх-увл.отчёт'!$A$2:$F$3000,6,FALSE),"-")</f>
        <v>-</v>
      </c>
      <c r="L145" s="12" t="str">
        <f>IFERROR(VLOOKUP(CONCATENATE($A145,L$1),'Исх-увл.отчёт'!$A$2:$F$3000,6,FALSE),"-")</f>
        <v>-</v>
      </c>
      <c r="M145" s="12" t="str">
        <f>IFERROR(VLOOKUP(CONCATENATE($A145,M$1),'Исх-увл.отчёт'!$A$2:$F$3000,6,FALSE),"-")</f>
        <v>-</v>
      </c>
      <c r="N145" s="12" t="str">
        <f>IFERROR(VLOOKUP(CONCATENATE($A145,N$1),'Исх-увл.отчёт'!$A$2:$F$3000,6,FALSE),"-")</f>
        <v>-</v>
      </c>
      <c r="O145" s="12" t="str">
        <f>IFERROR(VLOOKUP(CONCATENATE($A145,O$1),'Исх-увл.отчёт'!$A$2:$F$3000,6,FALSE),"-")</f>
        <v>-</v>
      </c>
      <c r="P145" s="12" t="str">
        <f>IFERROR(VLOOKUP(CONCATENATE($A145,P$1),'Исх-увл.отчёт'!$A$2:$F$3000,6,FALSE),"-")</f>
        <v>-</v>
      </c>
      <c r="Q145" s="12" t="str">
        <f>IFERROR(VLOOKUP(CONCATENATE($A145,Q$1),'Исх-увл.отчёт'!$A$2:$F$3000,6,FALSE),"-")</f>
        <v>-</v>
      </c>
      <c r="R145" s="12" t="str">
        <f>IFERROR(VLOOKUP(CONCATENATE($A145,R$1),'Исх-увл.отчёт'!$A$2:$F$3000,6,FALSE),"-")</f>
        <v>-</v>
      </c>
      <c r="S145" s="12" t="str">
        <f>IFERROR(VLOOKUP(CONCATENATE($A145,S$1),'Исх-увл.отчёт'!$A$2:$F$3000,6,FALSE),"-")</f>
        <v>-</v>
      </c>
      <c r="T145" s="12" t="str">
        <f>IFERROR(VLOOKUP(CONCATENATE($A145,T$1),'Исх-увл.отчёт'!$A$2:$F$3000,6,FALSE),"-")</f>
        <v>-</v>
      </c>
      <c r="U145" s="12" t="str">
        <f>IFERROR(VLOOKUP(CONCATENATE($A145,U$1),'Исх-увл.отчёт'!$A$2:$F$3000,6,FALSE),"-")</f>
        <v>-</v>
      </c>
      <c r="V145" s="12" t="str">
        <f>IFERROR(VLOOKUP(CONCATENATE($A145,V$1),'Исх-увл.отчёт'!$A$2:$F$3000,6,FALSE),"-")</f>
        <v>-</v>
      </c>
      <c r="W145" s="12" t="str">
        <f>IFERROR(VLOOKUP(CONCATENATE($A145,W$1),'Исх-увл.отчёт'!$A$2:$F$3000,6,FALSE),"-")</f>
        <v>-</v>
      </c>
      <c r="X145" s="12" t="str">
        <f>IFERROR(VLOOKUP(CONCATENATE($A145,X$1),'Исх-увл.отчёт'!$A$2:$F$3000,6,FALSE),"-")</f>
        <v>-</v>
      </c>
      <c r="Y145" s="12" t="str">
        <f>IFERROR(VLOOKUP(CONCATENATE($A145,Y$1),'Исх-увл.отчёт'!$A$2:$F$3000,6,FALSE),"-")</f>
        <v>-</v>
      </c>
      <c r="Z145" s="12" t="str">
        <f>IFERROR(VLOOKUP(CONCATENATE($A145,Z$1),'Исх-увл.отчёт'!$A$2:$F$3000,6,FALSE),"-")</f>
        <v>-</v>
      </c>
      <c r="AA145" s="12" t="str">
        <f>IFERROR(VLOOKUP(CONCATENATE($A145,AA$1),'Исх-увл.отчёт'!$A$2:$F$3000,6,FALSE),"-")</f>
        <v>-</v>
      </c>
      <c r="AB145" s="12" t="str">
        <f>IFERROR(VLOOKUP(CONCATENATE($A145,AB$1),'Исх-увл.отчёт'!$A$2:$F$3000,6,FALSE),"-")</f>
        <v>-</v>
      </c>
      <c r="AC145" s="12" t="str">
        <f>IFERROR(VLOOKUP(CONCATENATE($A145,AC$1),'Исх-увл.отчёт'!$A$2:$F$3000,6,FALSE),"-")</f>
        <v>-</v>
      </c>
      <c r="AD145" s="12" t="str">
        <f>IFERROR(VLOOKUP(CONCATENATE($A145,AD$1),'Исх-увл.отчёт'!$A$2:$F$3000,6,FALSE),"-")</f>
        <v>-</v>
      </c>
      <c r="AE145" s="12" t="str">
        <f>IFERROR(VLOOKUP(CONCATENATE($A145,AE$1),'Исх-увл.отчёт'!$A$2:$F$3000,6,FALSE),"-")</f>
        <v>-</v>
      </c>
      <c r="AF145" s="12" t="str">
        <f>IFERROR(VLOOKUP(CONCATENATE($A145,AF$1),'Исх-увл.отчёт'!$A$2:$F$3000,6,FALSE),"-")</f>
        <v>-</v>
      </c>
      <c r="AG145" s="12" t="str">
        <f>IFERROR(VLOOKUP(CONCATENATE($A145,AG$1),'Исх-увл.отчёт'!$A$2:$F$3000,6,FALSE),"-")</f>
        <v>-</v>
      </c>
      <c r="AH145" s="12" t="str">
        <f>IFERROR(VLOOKUP(CONCATENATE($A145,AH$1),'Исх-увл.отчёт'!$A$2:$F$3000,6,FALSE),"-")</f>
        <v>-</v>
      </c>
      <c r="AI145" s="12" t="str">
        <f>IFERROR(VLOOKUP(CONCATENATE($A145,AI$1),'Исх-увл.отчёт'!$A$2:$F$3000,6,FALSE),"-")</f>
        <v>-</v>
      </c>
      <c r="AJ145" s="12" t="str">
        <f>IFERROR(VLOOKUP(CONCATENATE($A145,AJ$1),'Исх-увл.отчёт'!$A$2:$F$3000,6,FALSE),"-")</f>
        <v>-</v>
      </c>
      <c r="AK145" s="12" t="str">
        <f>IFERROR(VLOOKUP(CONCATENATE($A145,AK$1),'Исх-увл.отчёт'!$A$2:$F$3000,6,FALSE),"-")</f>
        <v>-</v>
      </c>
      <c r="AL145" s="12" t="str">
        <f>IFERROR(VLOOKUP(CONCATENATE($A145,AL$1),'Исх-увл.отчёт'!$A$2:$F$3000,6,FALSE),"-")</f>
        <v>-</v>
      </c>
      <c r="AM145" s="12" t="str">
        <f>IFERROR(VLOOKUP(CONCATENATE($A145,AM$1),'Исх-увл.отчёт'!$A$2:$F$3000,6,FALSE),"-")</f>
        <v>-</v>
      </c>
      <c r="AN145" s="12" t="str">
        <f>IFERROR(VLOOKUP(CONCATENATE($A145,AN$1),'Исх-увл.отчёт'!$A$2:$F$3000,6,FALSE),"-")</f>
        <v>-</v>
      </c>
      <c r="AO145" s="12" t="str">
        <f>IFERROR(VLOOKUP(CONCATENATE($A145,AO$1),'Исх-увл.отчёт'!$A$2:$F$3000,6,FALSE),"-")</f>
        <v>-</v>
      </c>
      <c r="AP145" s="13"/>
    </row>
    <row r="146" spans="1:42">
      <c r="A146" s="41">
        <f t="shared" si="11"/>
        <v>45</v>
      </c>
      <c r="B146" s="12" t="str">
        <f>IFERROR(VLOOKUP(CONCATENATE($A146,B$1),'Исх-увл.отчёт'!$A$2:$F$3000,6,FALSE),"-")</f>
        <v>-</v>
      </c>
      <c r="C146" s="12" t="str">
        <f>IFERROR(VLOOKUP(CONCATENATE($A146,C$1),'Исх-увл.отчёт'!$A$2:$F$3000,6,FALSE),"-")</f>
        <v>-</v>
      </c>
      <c r="D146" s="12" t="str">
        <f>IFERROR(VLOOKUP(CONCATENATE($A146,D$1),'Исх-увл.отчёт'!$A$2:$F$3000,6,FALSE),"-")</f>
        <v>-</v>
      </c>
      <c r="E146" s="12" t="str">
        <f>IFERROR(VLOOKUP(CONCATENATE($A146,E$1),'Исх-увл.отчёт'!$A$2:$F$3000,6,FALSE),"-")</f>
        <v>-</v>
      </c>
      <c r="F146" s="12" t="str">
        <f>IFERROR(VLOOKUP(CONCATENATE($A146,F$1),'Исх-увл.отчёт'!$A$2:$F$3000,6,FALSE),"-")</f>
        <v>-</v>
      </c>
      <c r="G146" s="12" t="str">
        <f>IFERROR(VLOOKUP(CONCATENATE($A146,G$1),'Исх-увл.отчёт'!$A$2:$F$3000,6,FALSE),"-")</f>
        <v>-</v>
      </c>
      <c r="H146" s="12" t="str">
        <f>IFERROR(VLOOKUP(CONCATENATE($A146,H$1),'Исх-увл.отчёт'!$A$2:$F$3000,6,FALSE),"-")</f>
        <v>-</v>
      </c>
      <c r="I146" s="12" t="str">
        <f>IFERROR(VLOOKUP(CONCATENATE($A146,I$1),'Исх-увл.отчёт'!$A$2:$F$3000,6,FALSE),"-")</f>
        <v>-</v>
      </c>
      <c r="J146" s="12" t="str">
        <f>IFERROR(VLOOKUP(CONCATENATE($A146,J$1),'Исх-увл.отчёт'!$A$2:$F$3000,6,FALSE),"-")</f>
        <v>-</v>
      </c>
      <c r="K146" s="12" t="str">
        <f>IFERROR(VLOOKUP(CONCATENATE($A146,K$1),'Исх-увл.отчёт'!$A$2:$F$3000,6,FALSE),"-")</f>
        <v>-</v>
      </c>
      <c r="L146" s="12" t="str">
        <f>IFERROR(VLOOKUP(CONCATENATE($A146,L$1),'Исх-увл.отчёт'!$A$2:$F$3000,6,FALSE),"-")</f>
        <v>-</v>
      </c>
      <c r="M146" s="12" t="str">
        <f>IFERROR(VLOOKUP(CONCATENATE($A146,M$1),'Исх-увл.отчёт'!$A$2:$F$3000,6,FALSE),"-")</f>
        <v>-</v>
      </c>
      <c r="N146" s="12" t="str">
        <f>IFERROR(VLOOKUP(CONCATENATE($A146,N$1),'Исх-увл.отчёт'!$A$2:$F$3000,6,FALSE),"-")</f>
        <v>-</v>
      </c>
      <c r="O146" s="12" t="str">
        <f>IFERROR(VLOOKUP(CONCATENATE($A146,O$1),'Исх-увл.отчёт'!$A$2:$F$3000,6,FALSE),"-")</f>
        <v>-</v>
      </c>
      <c r="P146" s="12" t="str">
        <f>IFERROR(VLOOKUP(CONCATENATE($A146,P$1),'Исх-увл.отчёт'!$A$2:$F$3000,6,FALSE),"-")</f>
        <v>-</v>
      </c>
      <c r="Q146" s="12" t="str">
        <f>IFERROR(VLOOKUP(CONCATENATE($A146,Q$1),'Исх-увл.отчёт'!$A$2:$F$3000,6,FALSE),"-")</f>
        <v>-</v>
      </c>
      <c r="R146" s="12" t="str">
        <f>IFERROR(VLOOKUP(CONCATENATE($A146,R$1),'Исх-увл.отчёт'!$A$2:$F$3000,6,FALSE),"-")</f>
        <v>-</v>
      </c>
      <c r="S146" s="12" t="str">
        <f>IFERROR(VLOOKUP(CONCATENATE($A146,S$1),'Исх-увл.отчёт'!$A$2:$F$3000,6,FALSE),"-")</f>
        <v>-</v>
      </c>
      <c r="T146" s="12" t="str">
        <f>IFERROR(VLOOKUP(CONCATENATE($A146,T$1),'Исх-увл.отчёт'!$A$2:$F$3000,6,FALSE),"-")</f>
        <v>-</v>
      </c>
      <c r="U146" s="12" t="str">
        <f>IFERROR(VLOOKUP(CONCATENATE($A146,U$1),'Исх-увл.отчёт'!$A$2:$F$3000,6,FALSE),"-")</f>
        <v>-</v>
      </c>
      <c r="V146" s="12" t="str">
        <f>IFERROR(VLOOKUP(CONCATENATE($A146,V$1),'Исх-увл.отчёт'!$A$2:$F$3000,6,FALSE),"-")</f>
        <v>-</v>
      </c>
      <c r="W146" s="12" t="str">
        <f>IFERROR(VLOOKUP(CONCATENATE($A146,W$1),'Исх-увл.отчёт'!$A$2:$F$3000,6,FALSE),"-")</f>
        <v>-</v>
      </c>
      <c r="X146" s="12" t="str">
        <f>IFERROR(VLOOKUP(CONCATENATE($A146,X$1),'Исх-увл.отчёт'!$A$2:$F$3000,6,FALSE),"-")</f>
        <v>-</v>
      </c>
      <c r="Y146" s="12" t="str">
        <f>IFERROR(VLOOKUP(CONCATENATE($A146,Y$1),'Исх-увл.отчёт'!$A$2:$F$3000,6,FALSE),"-")</f>
        <v>-</v>
      </c>
      <c r="Z146" s="12" t="str">
        <f>IFERROR(VLOOKUP(CONCATENATE($A146,Z$1),'Исх-увл.отчёт'!$A$2:$F$3000,6,FALSE),"-")</f>
        <v>-</v>
      </c>
      <c r="AA146" s="12" t="str">
        <f>IFERROR(VLOOKUP(CONCATENATE($A146,AA$1),'Исх-увл.отчёт'!$A$2:$F$3000,6,FALSE),"-")</f>
        <v>-</v>
      </c>
      <c r="AB146" s="12" t="str">
        <f>IFERROR(VLOOKUP(CONCATENATE($A146,AB$1),'Исх-увл.отчёт'!$A$2:$F$3000,6,FALSE),"-")</f>
        <v>-</v>
      </c>
      <c r="AC146" s="12" t="str">
        <f>IFERROR(VLOOKUP(CONCATENATE($A146,AC$1),'Исх-увл.отчёт'!$A$2:$F$3000,6,FALSE),"-")</f>
        <v>-</v>
      </c>
      <c r="AD146" s="12" t="str">
        <f>IFERROR(VLOOKUP(CONCATENATE($A146,AD$1),'Исх-увл.отчёт'!$A$2:$F$3000,6,FALSE),"-")</f>
        <v>-</v>
      </c>
      <c r="AE146" s="12" t="str">
        <f>IFERROR(VLOOKUP(CONCATENATE($A146,AE$1),'Исх-увл.отчёт'!$A$2:$F$3000,6,FALSE),"-")</f>
        <v>-</v>
      </c>
      <c r="AF146" s="12" t="str">
        <f>IFERROR(VLOOKUP(CONCATENATE($A146,AF$1),'Исх-увл.отчёт'!$A$2:$F$3000,6,FALSE),"-")</f>
        <v>-</v>
      </c>
      <c r="AG146" s="12" t="str">
        <f>IFERROR(VLOOKUP(CONCATENATE($A146,AG$1),'Исх-увл.отчёт'!$A$2:$F$3000,6,FALSE),"-")</f>
        <v>-</v>
      </c>
      <c r="AH146" s="12" t="str">
        <f>IFERROR(VLOOKUP(CONCATENATE($A146,AH$1),'Исх-увл.отчёт'!$A$2:$F$3000,6,FALSE),"-")</f>
        <v>-</v>
      </c>
      <c r="AI146" s="12" t="str">
        <f>IFERROR(VLOOKUP(CONCATENATE($A146,AI$1),'Исх-увл.отчёт'!$A$2:$F$3000,6,FALSE),"-")</f>
        <v>-</v>
      </c>
      <c r="AJ146" s="12" t="str">
        <f>IFERROR(VLOOKUP(CONCATENATE($A146,AJ$1),'Исх-увл.отчёт'!$A$2:$F$3000,6,FALSE),"-")</f>
        <v>-</v>
      </c>
      <c r="AK146" s="12" t="str">
        <f>IFERROR(VLOOKUP(CONCATENATE($A146,AK$1),'Исх-увл.отчёт'!$A$2:$F$3000,6,FALSE),"-")</f>
        <v>-</v>
      </c>
      <c r="AL146" s="12" t="str">
        <f>IFERROR(VLOOKUP(CONCATENATE($A146,AL$1),'Исх-увл.отчёт'!$A$2:$F$3000,6,FALSE),"-")</f>
        <v>-</v>
      </c>
      <c r="AM146" s="12" t="str">
        <f>IFERROR(VLOOKUP(CONCATENATE($A146,AM$1),'Исх-увл.отчёт'!$A$2:$F$3000,6,FALSE),"-")</f>
        <v>-</v>
      </c>
      <c r="AN146" s="12" t="str">
        <f>IFERROR(VLOOKUP(CONCATENATE($A146,AN$1),'Исх-увл.отчёт'!$A$2:$F$3000,6,FALSE),"-")</f>
        <v>-</v>
      </c>
      <c r="AO146" s="12" t="str">
        <f>IFERROR(VLOOKUP(CONCATENATE($A146,AO$1),'Исх-увл.отчёт'!$A$2:$F$3000,6,FALSE),"-")</f>
        <v>-</v>
      </c>
      <c r="AP146" s="13"/>
    </row>
    <row r="147" spans="1:42">
      <c r="A147" s="41">
        <f t="shared" si="11"/>
        <v>46</v>
      </c>
      <c r="B147" s="12" t="str">
        <f>IFERROR(VLOOKUP(CONCATENATE($A147,B$1),'Исх-увл.отчёт'!$A$2:$F$3000,6,FALSE),"-")</f>
        <v>-</v>
      </c>
      <c r="C147" s="12" t="str">
        <f>IFERROR(VLOOKUP(CONCATENATE($A147,C$1),'Исх-увл.отчёт'!$A$2:$F$3000,6,FALSE),"-")</f>
        <v>-</v>
      </c>
      <c r="D147" s="12" t="str">
        <f>IFERROR(VLOOKUP(CONCATENATE($A147,D$1),'Исх-увл.отчёт'!$A$2:$F$3000,6,FALSE),"-")</f>
        <v>-</v>
      </c>
      <c r="E147" s="12" t="str">
        <f>IFERROR(VLOOKUP(CONCATENATE($A147,E$1),'Исх-увл.отчёт'!$A$2:$F$3000,6,FALSE),"-")</f>
        <v>-</v>
      </c>
      <c r="F147" s="12" t="str">
        <f>IFERROR(VLOOKUP(CONCATENATE($A147,F$1),'Исх-увл.отчёт'!$A$2:$F$3000,6,FALSE),"-")</f>
        <v>ДА</v>
      </c>
      <c r="G147" s="12" t="str">
        <f>IFERROR(VLOOKUP(CONCATENATE($A147,G$1),'Исх-увл.отчёт'!$A$2:$F$3000,6,FALSE),"-")</f>
        <v>-</v>
      </c>
      <c r="H147" s="12" t="str">
        <f>IFERROR(VLOOKUP(CONCATENATE($A147,H$1),'Исх-увл.отчёт'!$A$2:$F$3000,6,FALSE),"-")</f>
        <v>-</v>
      </c>
      <c r="I147" s="12" t="str">
        <f>IFERROR(VLOOKUP(CONCATENATE($A147,I$1),'Исх-увл.отчёт'!$A$2:$F$3000,6,FALSE),"-")</f>
        <v>-</v>
      </c>
      <c r="J147" s="12" t="str">
        <f>IFERROR(VLOOKUP(CONCATENATE($A147,J$1),'Исх-увл.отчёт'!$A$2:$F$3000,6,FALSE),"-")</f>
        <v>-</v>
      </c>
      <c r="K147" s="12" t="str">
        <f>IFERROR(VLOOKUP(CONCATENATE($A147,K$1),'Исх-увл.отчёт'!$A$2:$F$3000,6,FALSE),"-")</f>
        <v>-</v>
      </c>
      <c r="L147" s="12" t="str">
        <f>IFERROR(VLOOKUP(CONCATENATE($A147,L$1),'Исх-увл.отчёт'!$A$2:$F$3000,6,FALSE),"-")</f>
        <v>НЕТ</v>
      </c>
      <c r="M147" s="12" t="str">
        <f>IFERROR(VLOOKUP(CONCATENATE($A147,M$1),'Исх-увл.отчёт'!$A$2:$F$3000,6,FALSE),"-")</f>
        <v>-</v>
      </c>
      <c r="N147" s="12" t="str">
        <f>IFERROR(VLOOKUP(CONCATENATE($A147,N$1),'Исх-увл.отчёт'!$A$2:$F$3000,6,FALSE),"-")</f>
        <v>-</v>
      </c>
      <c r="O147" s="12" t="str">
        <f>IFERROR(VLOOKUP(CONCATENATE($A147,O$1),'Исх-увл.отчёт'!$A$2:$F$3000,6,FALSE),"-")</f>
        <v>-</v>
      </c>
      <c r="P147" s="12" t="str">
        <f>IFERROR(VLOOKUP(CONCATENATE($A147,P$1),'Исх-увл.отчёт'!$A$2:$F$3000,6,FALSE),"-")</f>
        <v>-</v>
      </c>
      <c r="Q147" s="12" t="str">
        <f>IFERROR(VLOOKUP(CONCATENATE($A147,Q$1),'Исх-увл.отчёт'!$A$2:$F$3000,6,FALSE),"-")</f>
        <v>-</v>
      </c>
      <c r="R147" s="12" t="str">
        <f>IFERROR(VLOOKUP(CONCATENATE($A147,R$1),'Исх-увл.отчёт'!$A$2:$F$3000,6,FALSE),"-")</f>
        <v>-</v>
      </c>
      <c r="S147" s="12" t="str">
        <f>IFERROR(VLOOKUP(CONCATENATE($A147,S$1),'Исх-увл.отчёт'!$A$2:$F$3000,6,FALSE),"-")</f>
        <v>-</v>
      </c>
      <c r="T147" s="12" t="str">
        <f>IFERROR(VLOOKUP(CONCATENATE($A147,T$1),'Исх-увл.отчёт'!$A$2:$F$3000,6,FALSE),"-")</f>
        <v>-</v>
      </c>
      <c r="U147" s="12" t="str">
        <f>IFERROR(VLOOKUP(CONCATENATE($A147,U$1),'Исх-увл.отчёт'!$A$2:$F$3000,6,FALSE),"-")</f>
        <v>-</v>
      </c>
      <c r="V147" s="12" t="str">
        <f>IFERROR(VLOOKUP(CONCATENATE($A147,V$1),'Исх-увл.отчёт'!$A$2:$F$3000,6,FALSE),"-")</f>
        <v>-</v>
      </c>
      <c r="W147" s="12" t="str">
        <f>IFERROR(VLOOKUP(CONCATENATE($A147,W$1),'Исх-увл.отчёт'!$A$2:$F$3000,6,FALSE),"-")</f>
        <v>-</v>
      </c>
      <c r="X147" s="12" t="str">
        <f>IFERROR(VLOOKUP(CONCATENATE($A147,X$1),'Исх-увл.отчёт'!$A$2:$F$3000,6,FALSE),"-")</f>
        <v>-</v>
      </c>
      <c r="Y147" s="12" t="str">
        <f>IFERROR(VLOOKUP(CONCATENATE($A147,Y$1),'Исх-увл.отчёт'!$A$2:$F$3000,6,FALSE),"-")</f>
        <v>-</v>
      </c>
      <c r="Z147" s="12" t="str">
        <f>IFERROR(VLOOKUP(CONCATENATE($A147,Z$1),'Исх-увл.отчёт'!$A$2:$F$3000,6,FALSE),"-")</f>
        <v>-</v>
      </c>
      <c r="AA147" s="12" t="str">
        <f>IFERROR(VLOOKUP(CONCATENATE($A147,AA$1),'Исх-увл.отчёт'!$A$2:$F$3000,6,FALSE),"-")</f>
        <v>-</v>
      </c>
      <c r="AB147" s="12" t="str">
        <f>IFERROR(VLOOKUP(CONCATENATE($A147,AB$1),'Исх-увл.отчёт'!$A$2:$F$3000,6,FALSE),"-")</f>
        <v>-</v>
      </c>
      <c r="AC147" s="12" t="str">
        <f>IFERROR(VLOOKUP(CONCATENATE($A147,AC$1),'Исх-увл.отчёт'!$A$2:$F$3000,6,FALSE),"-")</f>
        <v>-</v>
      </c>
      <c r="AD147" s="12" t="str">
        <f>IFERROR(VLOOKUP(CONCATENATE($A147,AD$1),'Исх-увл.отчёт'!$A$2:$F$3000,6,FALSE),"-")</f>
        <v>-</v>
      </c>
      <c r="AE147" s="12" t="str">
        <f>IFERROR(VLOOKUP(CONCATENATE($A147,AE$1),'Исх-увл.отчёт'!$A$2:$F$3000,6,FALSE),"-")</f>
        <v>-</v>
      </c>
      <c r="AF147" s="12" t="str">
        <f>IFERROR(VLOOKUP(CONCATENATE($A147,AF$1),'Исх-увл.отчёт'!$A$2:$F$3000,6,FALSE),"-")</f>
        <v>-</v>
      </c>
      <c r="AG147" s="12" t="str">
        <f>IFERROR(VLOOKUP(CONCATENATE($A147,AG$1),'Исх-увл.отчёт'!$A$2:$F$3000,6,FALSE),"-")</f>
        <v>-</v>
      </c>
      <c r="AH147" s="12" t="str">
        <f>IFERROR(VLOOKUP(CONCATENATE($A147,AH$1),'Исх-увл.отчёт'!$A$2:$F$3000,6,FALSE),"-")</f>
        <v>-</v>
      </c>
      <c r="AI147" s="12" t="str">
        <f>IFERROR(VLOOKUP(CONCATENATE($A147,AI$1),'Исх-увл.отчёт'!$A$2:$F$3000,6,FALSE),"-")</f>
        <v>-</v>
      </c>
      <c r="AJ147" s="12" t="str">
        <f>IFERROR(VLOOKUP(CONCATENATE($A147,AJ$1),'Исх-увл.отчёт'!$A$2:$F$3000,6,FALSE),"-")</f>
        <v>-</v>
      </c>
      <c r="AK147" s="12" t="str">
        <f>IFERROR(VLOOKUP(CONCATENATE($A147,AK$1),'Исх-увл.отчёт'!$A$2:$F$3000,6,FALSE),"-")</f>
        <v>НЕТ</v>
      </c>
      <c r="AL147" s="12" t="str">
        <f>IFERROR(VLOOKUP(CONCATENATE($A147,AL$1),'Исх-увл.отчёт'!$A$2:$F$3000,6,FALSE),"-")</f>
        <v>-</v>
      </c>
      <c r="AM147" s="12" t="str">
        <f>IFERROR(VLOOKUP(CONCATENATE($A147,AM$1),'Исх-увл.отчёт'!$A$2:$F$3000,6,FALSE),"-")</f>
        <v>-</v>
      </c>
      <c r="AN147" s="12" t="str">
        <f>IFERROR(VLOOKUP(CONCATENATE($A147,AN$1),'Исх-увл.отчёт'!$A$2:$F$3000,6,FALSE),"-")</f>
        <v>-</v>
      </c>
      <c r="AO147" s="12" t="str">
        <f>IFERROR(VLOOKUP(CONCATENATE($A147,AO$1),'Исх-увл.отчёт'!$A$2:$F$3000,6,FALSE),"-")</f>
        <v>-</v>
      </c>
      <c r="AP147" s="13"/>
    </row>
    <row r="148" spans="1:42">
      <c r="A148" s="41">
        <f t="shared" si="11"/>
        <v>47</v>
      </c>
      <c r="B148" s="12" t="str">
        <f>IFERROR(VLOOKUP(CONCATENATE($A148,B$1),'Исх-увл.отчёт'!$A$2:$F$3000,6,FALSE),"-")</f>
        <v>-</v>
      </c>
      <c r="C148" s="12" t="str">
        <f>IFERROR(VLOOKUP(CONCATENATE($A148,C$1),'Исх-увл.отчёт'!$A$2:$F$3000,6,FALSE),"-")</f>
        <v>-</v>
      </c>
      <c r="D148" s="12" t="str">
        <f>IFERROR(VLOOKUP(CONCATENATE($A148,D$1),'Исх-увл.отчёт'!$A$2:$F$3000,6,FALSE),"-")</f>
        <v>-</v>
      </c>
      <c r="E148" s="12" t="str">
        <f>IFERROR(VLOOKUP(CONCATENATE($A148,E$1),'Исх-увл.отчёт'!$A$2:$F$3000,6,FALSE),"-")</f>
        <v>-</v>
      </c>
      <c r="F148" s="12" t="str">
        <f>IFERROR(VLOOKUP(CONCATENATE($A148,F$1),'Исх-увл.отчёт'!$A$2:$F$3000,6,FALSE),"-")</f>
        <v>-</v>
      </c>
      <c r="G148" s="12" t="str">
        <f>IFERROR(VLOOKUP(CONCATENATE($A148,G$1),'Исх-увл.отчёт'!$A$2:$F$3000,6,FALSE),"-")</f>
        <v>-</v>
      </c>
      <c r="H148" s="12" t="str">
        <f>IFERROR(VLOOKUP(CONCATENATE($A148,H$1),'Исх-увл.отчёт'!$A$2:$F$3000,6,FALSE),"-")</f>
        <v>-</v>
      </c>
      <c r="I148" s="12" t="str">
        <f>IFERROR(VLOOKUP(CONCATENATE($A148,I$1),'Исх-увл.отчёт'!$A$2:$F$3000,6,FALSE),"-")</f>
        <v>-</v>
      </c>
      <c r="J148" s="12" t="str">
        <f>IFERROR(VLOOKUP(CONCATENATE($A148,J$1),'Исх-увл.отчёт'!$A$2:$F$3000,6,FALSE),"-")</f>
        <v>-</v>
      </c>
      <c r="K148" s="12" t="str">
        <f>IFERROR(VLOOKUP(CONCATENATE($A148,K$1),'Исх-увл.отчёт'!$A$2:$F$3000,6,FALSE),"-")</f>
        <v>-</v>
      </c>
      <c r="L148" s="12" t="str">
        <f>IFERROR(VLOOKUP(CONCATENATE($A148,L$1),'Исх-увл.отчёт'!$A$2:$F$3000,6,FALSE),"-")</f>
        <v>-</v>
      </c>
      <c r="M148" s="12" t="str">
        <f>IFERROR(VLOOKUP(CONCATENATE($A148,M$1),'Исх-увл.отчёт'!$A$2:$F$3000,6,FALSE),"-")</f>
        <v>-</v>
      </c>
      <c r="N148" s="12" t="str">
        <f>IFERROR(VLOOKUP(CONCATENATE($A148,N$1),'Исх-увл.отчёт'!$A$2:$F$3000,6,FALSE),"-")</f>
        <v>-</v>
      </c>
      <c r="O148" s="12" t="str">
        <f>IFERROR(VLOOKUP(CONCATENATE($A148,O$1),'Исх-увл.отчёт'!$A$2:$F$3000,6,FALSE),"-")</f>
        <v>-</v>
      </c>
      <c r="P148" s="12" t="str">
        <f>IFERROR(VLOOKUP(CONCATENATE($A148,P$1),'Исх-увл.отчёт'!$A$2:$F$3000,6,FALSE),"-")</f>
        <v>-</v>
      </c>
      <c r="Q148" s="12" t="str">
        <f>IFERROR(VLOOKUP(CONCATENATE($A148,Q$1),'Исх-увл.отчёт'!$A$2:$F$3000,6,FALSE),"-")</f>
        <v>-</v>
      </c>
      <c r="R148" s="12" t="str">
        <f>IFERROR(VLOOKUP(CONCATENATE($A148,R$1),'Исх-увл.отчёт'!$A$2:$F$3000,6,FALSE),"-")</f>
        <v>-</v>
      </c>
      <c r="S148" s="12" t="str">
        <f>IFERROR(VLOOKUP(CONCATENATE($A148,S$1),'Исх-увл.отчёт'!$A$2:$F$3000,6,FALSE),"-")</f>
        <v>-</v>
      </c>
      <c r="T148" s="12" t="str">
        <f>IFERROR(VLOOKUP(CONCATENATE($A148,T$1),'Исх-увл.отчёт'!$A$2:$F$3000,6,FALSE),"-")</f>
        <v>-</v>
      </c>
      <c r="U148" s="12" t="str">
        <f>IFERROR(VLOOKUP(CONCATENATE($A148,U$1),'Исх-увл.отчёт'!$A$2:$F$3000,6,FALSE),"-")</f>
        <v>-</v>
      </c>
      <c r="V148" s="12" t="str">
        <f>IFERROR(VLOOKUP(CONCATENATE($A148,V$1),'Исх-увл.отчёт'!$A$2:$F$3000,6,FALSE),"-")</f>
        <v>-</v>
      </c>
      <c r="W148" s="12" t="str">
        <f>IFERROR(VLOOKUP(CONCATENATE($A148,W$1),'Исх-увл.отчёт'!$A$2:$F$3000,6,FALSE),"-")</f>
        <v>-</v>
      </c>
      <c r="X148" s="12" t="str">
        <f>IFERROR(VLOOKUP(CONCATENATE($A148,X$1),'Исх-увл.отчёт'!$A$2:$F$3000,6,FALSE),"-")</f>
        <v>-</v>
      </c>
      <c r="Y148" s="12" t="str">
        <f>IFERROR(VLOOKUP(CONCATENATE($A148,Y$1),'Исх-увл.отчёт'!$A$2:$F$3000,6,FALSE),"-")</f>
        <v>-</v>
      </c>
      <c r="Z148" s="12" t="str">
        <f>IFERROR(VLOOKUP(CONCATENATE($A148,Z$1),'Исх-увл.отчёт'!$A$2:$F$3000,6,FALSE),"-")</f>
        <v>-</v>
      </c>
      <c r="AA148" s="12" t="str">
        <f>IFERROR(VLOOKUP(CONCATENATE($A148,AA$1),'Исх-увл.отчёт'!$A$2:$F$3000,6,FALSE),"-")</f>
        <v>-</v>
      </c>
      <c r="AB148" s="12" t="str">
        <f>IFERROR(VLOOKUP(CONCATENATE($A148,AB$1),'Исх-увл.отчёт'!$A$2:$F$3000,6,FALSE),"-")</f>
        <v>-</v>
      </c>
      <c r="AC148" s="12" t="str">
        <f>IFERROR(VLOOKUP(CONCATENATE($A148,AC$1),'Исх-увл.отчёт'!$A$2:$F$3000,6,FALSE),"-")</f>
        <v>-</v>
      </c>
      <c r="AD148" s="12" t="str">
        <f>IFERROR(VLOOKUP(CONCATENATE($A148,AD$1),'Исх-увл.отчёт'!$A$2:$F$3000,6,FALSE),"-")</f>
        <v>-</v>
      </c>
      <c r="AE148" s="12" t="str">
        <f>IFERROR(VLOOKUP(CONCATENATE($A148,AE$1),'Исх-увл.отчёт'!$A$2:$F$3000,6,FALSE),"-")</f>
        <v>-</v>
      </c>
      <c r="AF148" s="12" t="str">
        <f>IFERROR(VLOOKUP(CONCATENATE($A148,AF$1),'Исх-увл.отчёт'!$A$2:$F$3000,6,FALSE),"-")</f>
        <v>-</v>
      </c>
      <c r="AG148" s="12" t="str">
        <f>IFERROR(VLOOKUP(CONCATENATE($A148,AG$1),'Исх-увл.отчёт'!$A$2:$F$3000,6,FALSE),"-")</f>
        <v>-</v>
      </c>
      <c r="AH148" s="12" t="str">
        <f>IFERROR(VLOOKUP(CONCATENATE($A148,AH$1),'Исх-увл.отчёт'!$A$2:$F$3000,6,FALSE),"-")</f>
        <v>-</v>
      </c>
      <c r="AI148" s="12" t="str">
        <f>IFERROR(VLOOKUP(CONCATENATE($A148,AI$1),'Исх-увл.отчёт'!$A$2:$F$3000,6,FALSE),"-")</f>
        <v>-</v>
      </c>
      <c r="AJ148" s="12" t="str">
        <f>IFERROR(VLOOKUP(CONCATENATE($A148,AJ$1),'Исх-увл.отчёт'!$A$2:$F$3000,6,FALSE),"-")</f>
        <v>-</v>
      </c>
      <c r="AK148" s="12" t="str">
        <f>IFERROR(VLOOKUP(CONCATENATE($A148,AK$1),'Исх-увл.отчёт'!$A$2:$F$3000,6,FALSE),"-")</f>
        <v>-</v>
      </c>
      <c r="AL148" s="12" t="str">
        <f>IFERROR(VLOOKUP(CONCATENATE($A148,AL$1),'Исх-увл.отчёт'!$A$2:$F$3000,6,FALSE),"-")</f>
        <v>-</v>
      </c>
      <c r="AM148" s="12" t="str">
        <f>IFERROR(VLOOKUP(CONCATENATE($A148,AM$1),'Исх-увл.отчёт'!$A$2:$F$3000,6,FALSE),"-")</f>
        <v>-</v>
      </c>
      <c r="AN148" s="12" t="str">
        <f>IFERROR(VLOOKUP(CONCATENATE($A148,AN$1),'Исх-увл.отчёт'!$A$2:$F$3000,6,FALSE),"-")</f>
        <v>-</v>
      </c>
      <c r="AO148" s="12" t="str">
        <f>IFERROR(VLOOKUP(CONCATENATE($A148,AO$1),'Исх-увл.отчёт'!$A$2:$F$3000,6,FALSE),"-")</f>
        <v>-</v>
      </c>
      <c r="AP148" s="13"/>
    </row>
    <row r="149" spans="1:42">
      <c r="A149" s="41">
        <f t="shared" si="11"/>
        <v>48</v>
      </c>
      <c r="B149" s="12" t="str">
        <f>IFERROR(VLOOKUP(CONCATENATE($A149,B$1),'Исх-увл.отчёт'!$A$2:$F$3000,6,FALSE),"-")</f>
        <v>-</v>
      </c>
      <c r="C149" s="12" t="str">
        <f>IFERROR(VLOOKUP(CONCATENATE($A149,C$1),'Исх-увл.отчёт'!$A$2:$F$3000,6,FALSE),"-")</f>
        <v>-</v>
      </c>
      <c r="D149" s="12" t="str">
        <f>IFERROR(VLOOKUP(CONCATENATE($A149,D$1),'Исх-увл.отчёт'!$A$2:$F$3000,6,FALSE),"-")</f>
        <v>-</v>
      </c>
      <c r="E149" s="12" t="str">
        <f>IFERROR(VLOOKUP(CONCATENATE($A149,E$1),'Исх-увл.отчёт'!$A$2:$F$3000,6,FALSE),"-")</f>
        <v>НЕТ</v>
      </c>
      <c r="F149" s="12" t="str">
        <f>IFERROR(VLOOKUP(CONCATENATE($A149,F$1),'Исх-увл.отчёт'!$A$2:$F$3000,6,FALSE),"-")</f>
        <v>ДА</v>
      </c>
      <c r="G149" s="12" t="str">
        <f>IFERROR(VLOOKUP(CONCATENATE($A149,G$1),'Исх-увл.отчёт'!$A$2:$F$3000,6,FALSE),"-")</f>
        <v>-</v>
      </c>
      <c r="H149" s="12" t="str">
        <f>IFERROR(VLOOKUP(CONCATENATE($A149,H$1),'Исх-увл.отчёт'!$A$2:$F$3000,6,FALSE),"-")</f>
        <v>-</v>
      </c>
      <c r="I149" s="12" t="str">
        <f>IFERROR(VLOOKUP(CONCATENATE($A149,I$1),'Исх-увл.отчёт'!$A$2:$F$3000,6,FALSE),"-")</f>
        <v>-</v>
      </c>
      <c r="J149" s="12" t="str">
        <f>IFERROR(VLOOKUP(CONCATENATE($A149,J$1),'Исх-увл.отчёт'!$A$2:$F$3000,6,FALSE),"-")</f>
        <v>-</v>
      </c>
      <c r="K149" s="12" t="str">
        <f>IFERROR(VLOOKUP(CONCATENATE($A149,K$1),'Исх-увл.отчёт'!$A$2:$F$3000,6,FALSE),"-")</f>
        <v>-</v>
      </c>
      <c r="L149" s="12" t="str">
        <f>IFERROR(VLOOKUP(CONCATENATE($A149,L$1),'Исх-увл.отчёт'!$A$2:$F$3000,6,FALSE),"-")</f>
        <v>НЕТ</v>
      </c>
      <c r="M149" s="12" t="str">
        <f>IFERROR(VLOOKUP(CONCATENATE($A149,M$1),'Исх-увл.отчёт'!$A$2:$F$3000,6,FALSE),"-")</f>
        <v>-</v>
      </c>
      <c r="N149" s="12" t="str">
        <f>IFERROR(VLOOKUP(CONCATENATE($A149,N$1),'Исх-увл.отчёт'!$A$2:$F$3000,6,FALSE),"-")</f>
        <v>-</v>
      </c>
      <c r="O149" s="12" t="str">
        <f>IFERROR(VLOOKUP(CONCATENATE($A149,O$1),'Исх-увл.отчёт'!$A$2:$F$3000,6,FALSE),"-")</f>
        <v>-</v>
      </c>
      <c r="P149" s="12" t="str">
        <f>IFERROR(VLOOKUP(CONCATENATE($A149,P$1),'Исх-увл.отчёт'!$A$2:$F$3000,6,FALSE),"-")</f>
        <v>-</v>
      </c>
      <c r="Q149" s="12" t="str">
        <f>IFERROR(VLOOKUP(CONCATENATE($A149,Q$1),'Исх-увл.отчёт'!$A$2:$F$3000,6,FALSE),"-")</f>
        <v>НЕТ</v>
      </c>
      <c r="R149" s="12" t="str">
        <f>IFERROR(VLOOKUP(CONCATENATE($A149,R$1),'Исх-увл.отчёт'!$A$2:$F$3000,6,FALSE),"-")</f>
        <v>-</v>
      </c>
      <c r="S149" s="12" t="str">
        <f>IFERROR(VLOOKUP(CONCATENATE($A149,S$1),'Исх-увл.отчёт'!$A$2:$F$3000,6,FALSE),"-")</f>
        <v>-</v>
      </c>
      <c r="T149" s="12" t="str">
        <f>IFERROR(VLOOKUP(CONCATENATE($A149,T$1),'Исх-увл.отчёт'!$A$2:$F$3000,6,FALSE),"-")</f>
        <v>-</v>
      </c>
      <c r="U149" s="12" t="str">
        <f>IFERROR(VLOOKUP(CONCATENATE($A149,U$1),'Исх-увл.отчёт'!$A$2:$F$3000,6,FALSE),"-")</f>
        <v>-</v>
      </c>
      <c r="V149" s="12" t="str">
        <f>IFERROR(VLOOKUP(CONCATENATE($A149,V$1),'Исх-увл.отчёт'!$A$2:$F$3000,6,FALSE),"-")</f>
        <v>-</v>
      </c>
      <c r="W149" s="12" t="str">
        <f>IFERROR(VLOOKUP(CONCATENATE($A149,W$1),'Исх-увл.отчёт'!$A$2:$F$3000,6,FALSE),"-")</f>
        <v>-</v>
      </c>
      <c r="X149" s="12" t="str">
        <f>IFERROR(VLOOKUP(CONCATENATE($A149,X$1),'Исх-увл.отчёт'!$A$2:$F$3000,6,FALSE),"-")</f>
        <v>-</v>
      </c>
      <c r="Y149" s="12" t="str">
        <f>IFERROR(VLOOKUP(CONCATENATE($A149,Y$1),'Исх-увл.отчёт'!$A$2:$F$3000,6,FALSE),"-")</f>
        <v>-</v>
      </c>
      <c r="Z149" s="12" t="str">
        <f>IFERROR(VLOOKUP(CONCATENATE($A149,Z$1),'Исх-увл.отчёт'!$A$2:$F$3000,6,FALSE),"-")</f>
        <v>-</v>
      </c>
      <c r="AA149" s="12" t="str">
        <f>IFERROR(VLOOKUP(CONCATENATE($A149,AA$1),'Исх-увл.отчёт'!$A$2:$F$3000,6,FALSE),"-")</f>
        <v>-</v>
      </c>
      <c r="AB149" s="12" t="str">
        <f>IFERROR(VLOOKUP(CONCATENATE($A149,AB$1),'Исх-увл.отчёт'!$A$2:$F$3000,6,FALSE),"-")</f>
        <v>-</v>
      </c>
      <c r="AC149" s="12" t="str">
        <f>IFERROR(VLOOKUP(CONCATENATE($A149,AC$1),'Исх-увл.отчёт'!$A$2:$F$3000,6,FALSE),"-")</f>
        <v>-</v>
      </c>
      <c r="AD149" s="12" t="str">
        <f>IFERROR(VLOOKUP(CONCATENATE($A149,AD$1),'Исх-увл.отчёт'!$A$2:$F$3000,6,FALSE),"-")</f>
        <v>-</v>
      </c>
      <c r="AE149" s="12" t="str">
        <f>IFERROR(VLOOKUP(CONCATENATE($A149,AE$1),'Исх-увл.отчёт'!$A$2:$F$3000,6,FALSE),"-")</f>
        <v>-</v>
      </c>
      <c r="AF149" s="12" t="str">
        <f>IFERROR(VLOOKUP(CONCATENATE($A149,AF$1),'Исх-увл.отчёт'!$A$2:$F$3000,6,FALSE),"-")</f>
        <v>-</v>
      </c>
      <c r="AG149" s="12" t="str">
        <f>IFERROR(VLOOKUP(CONCATENATE($A149,AG$1),'Исх-увл.отчёт'!$A$2:$F$3000,6,FALSE),"-")</f>
        <v>-</v>
      </c>
      <c r="AH149" s="12" t="str">
        <f>IFERROR(VLOOKUP(CONCATENATE($A149,AH$1),'Исх-увл.отчёт'!$A$2:$F$3000,6,FALSE),"-")</f>
        <v>-</v>
      </c>
      <c r="AI149" s="12" t="str">
        <f>IFERROR(VLOOKUP(CONCATENATE($A149,AI$1),'Исх-увл.отчёт'!$A$2:$F$3000,6,FALSE),"-")</f>
        <v>-</v>
      </c>
      <c r="AJ149" s="12" t="str">
        <f>IFERROR(VLOOKUP(CONCATENATE($A149,AJ$1),'Исх-увл.отчёт'!$A$2:$F$3000,6,FALSE),"-")</f>
        <v>-</v>
      </c>
      <c r="AK149" s="12" t="str">
        <f>IFERROR(VLOOKUP(CONCATENATE($A149,AK$1),'Исх-увл.отчёт'!$A$2:$F$3000,6,FALSE),"-")</f>
        <v>НЕТ</v>
      </c>
      <c r="AL149" s="12" t="str">
        <f>IFERROR(VLOOKUP(CONCATENATE($A149,AL$1),'Исх-увл.отчёт'!$A$2:$F$3000,6,FALSE),"-")</f>
        <v>-</v>
      </c>
      <c r="AM149" s="12" t="str">
        <f>IFERROR(VLOOKUP(CONCATENATE($A149,AM$1),'Исх-увл.отчёт'!$A$2:$F$3000,6,FALSE),"-")</f>
        <v>-</v>
      </c>
      <c r="AN149" s="12" t="str">
        <f>IFERROR(VLOOKUP(CONCATENATE($A149,AN$1),'Исх-увл.отчёт'!$A$2:$F$3000,6,FALSE),"-")</f>
        <v>-</v>
      </c>
      <c r="AO149" s="12" t="str">
        <f>IFERROR(VLOOKUP(CONCATENATE($A149,AO$1),'Исх-увл.отчёт'!$A$2:$F$3000,6,FALSE),"-")</f>
        <v>-</v>
      </c>
      <c r="AP149" s="13"/>
    </row>
    <row r="150" spans="1:42">
      <c r="A150" s="41">
        <f t="shared" si="11"/>
        <v>49</v>
      </c>
      <c r="B150" s="12" t="str">
        <f>IFERROR(VLOOKUP(CONCATENATE($A150,B$1),'Исх-увл.отчёт'!$A$2:$F$3000,6,FALSE),"-")</f>
        <v>-</v>
      </c>
      <c r="C150" s="12" t="str">
        <f>IFERROR(VLOOKUP(CONCATENATE($A150,C$1),'Исх-увл.отчёт'!$A$2:$F$3000,6,FALSE),"-")</f>
        <v>-</v>
      </c>
      <c r="D150" s="12" t="str">
        <f>IFERROR(VLOOKUP(CONCATENATE($A150,D$1),'Исх-увл.отчёт'!$A$2:$F$3000,6,FALSE),"-")</f>
        <v>-</v>
      </c>
      <c r="E150" s="12" t="str">
        <f>IFERROR(VLOOKUP(CONCATENATE($A150,E$1),'Исх-увл.отчёт'!$A$2:$F$3000,6,FALSE),"-")</f>
        <v>-</v>
      </c>
      <c r="F150" s="12" t="str">
        <f>IFERROR(VLOOKUP(CONCATENATE($A150,F$1),'Исх-увл.отчёт'!$A$2:$F$3000,6,FALSE),"-")</f>
        <v>ДА</v>
      </c>
      <c r="G150" s="12" t="str">
        <f>IFERROR(VLOOKUP(CONCATENATE($A150,G$1),'Исх-увл.отчёт'!$A$2:$F$3000,6,FALSE),"-")</f>
        <v>-</v>
      </c>
      <c r="H150" s="12" t="str">
        <f>IFERROR(VLOOKUP(CONCATENATE($A150,H$1),'Исх-увл.отчёт'!$A$2:$F$3000,6,FALSE),"-")</f>
        <v>-</v>
      </c>
      <c r="I150" s="12" t="str">
        <f>IFERROR(VLOOKUP(CONCATENATE($A150,I$1),'Исх-увл.отчёт'!$A$2:$F$3000,6,FALSE),"-")</f>
        <v>-</v>
      </c>
      <c r="J150" s="12" t="str">
        <f>IFERROR(VLOOKUP(CONCATENATE($A150,J$1),'Исх-увл.отчёт'!$A$2:$F$3000,6,FALSE),"-")</f>
        <v>-</v>
      </c>
      <c r="K150" s="12" t="str">
        <f>IFERROR(VLOOKUP(CONCATENATE($A150,K$1),'Исх-увл.отчёт'!$A$2:$F$3000,6,FALSE),"-")</f>
        <v>-</v>
      </c>
      <c r="L150" s="12" t="str">
        <f>IFERROR(VLOOKUP(CONCATENATE($A150,L$1),'Исх-увл.отчёт'!$A$2:$F$3000,6,FALSE),"-")</f>
        <v>НЕТ</v>
      </c>
      <c r="M150" s="12" t="str">
        <f>IFERROR(VLOOKUP(CONCATENATE($A150,M$1),'Исх-увл.отчёт'!$A$2:$F$3000,6,FALSE),"-")</f>
        <v>-</v>
      </c>
      <c r="N150" s="12" t="str">
        <f>IFERROR(VLOOKUP(CONCATENATE($A150,N$1),'Исх-увл.отчёт'!$A$2:$F$3000,6,FALSE),"-")</f>
        <v>-</v>
      </c>
      <c r="O150" s="12" t="str">
        <f>IFERROR(VLOOKUP(CONCATENATE($A150,O$1),'Исх-увл.отчёт'!$A$2:$F$3000,6,FALSE),"-")</f>
        <v>-</v>
      </c>
      <c r="P150" s="12" t="str">
        <f>IFERROR(VLOOKUP(CONCATENATE($A150,P$1),'Исх-увл.отчёт'!$A$2:$F$3000,6,FALSE),"-")</f>
        <v>-</v>
      </c>
      <c r="Q150" s="12" t="str">
        <f>IFERROR(VLOOKUP(CONCATENATE($A150,Q$1),'Исх-увл.отчёт'!$A$2:$F$3000,6,FALSE),"-")</f>
        <v>-</v>
      </c>
      <c r="R150" s="12" t="str">
        <f>IFERROR(VLOOKUP(CONCATENATE($A150,R$1),'Исх-увл.отчёт'!$A$2:$F$3000,6,FALSE),"-")</f>
        <v>-</v>
      </c>
      <c r="S150" s="12" t="str">
        <f>IFERROR(VLOOKUP(CONCATENATE($A150,S$1),'Исх-увл.отчёт'!$A$2:$F$3000,6,FALSE),"-")</f>
        <v>-</v>
      </c>
      <c r="T150" s="12" t="str">
        <f>IFERROR(VLOOKUP(CONCATENATE($A150,T$1),'Исх-увл.отчёт'!$A$2:$F$3000,6,FALSE),"-")</f>
        <v>-</v>
      </c>
      <c r="U150" s="12" t="str">
        <f>IFERROR(VLOOKUP(CONCATENATE($A150,U$1),'Исх-увл.отчёт'!$A$2:$F$3000,6,FALSE),"-")</f>
        <v>-</v>
      </c>
      <c r="V150" s="12" t="str">
        <f>IFERROR(VLOOKUP(CONCATENATE($A150,V$1),'Исх-увл.отчёт'!$A$2:$F$3000,6,FALSE),"-")</f>
        <v>-</v>
      </c>
      <c r="W150" s="12" t="str">
        <f>IFERROR(VLOOKUP(CONCATENATE($A150,W$1),'Исх-увл.отчёт'!$A$2:$F$3000,6,FALSE),"-")</f>
        <v>НЕТ</v>
      </c>
      <c r="X150" s="12" t="str">
        <f>IFERROR(VLOOKUP(CONCATENATE($A150,X$1),'Исх-увл.отчёт'!$A$2:$F$3000,6,FALSE),"-")</f>
        <v>-</v>
      </c>
      <c r="Y150" s="12" t="str">
        <f>IFERROR(VLOOKUP(CONCATENATE($A150,Y$1),'Исх-увл.отчёт'!$A$2:$F$3000,6,FALSE),"-")</f>
        <v>-</v>
      </c>
      <c r="Z150" s="12" t="str">
        <f>IFERROR(VLOOKUP(CONCATENATE($A150,Z$1),'Исх-увл.отчёт'!$A$2:$F$3000,6,FALSE),"-")</f>
        <v>-</v>
      </c>
      <c r="AA150" s="12" t="str">
        <f>IFERROR(VLOOKUP(CONCATENATE($A150,AA$1),'Исх-увл.отчёт'!$A$2:$F$3000,6,FALSE),"-")</f>
        <v>-</v>
      </c>
      <c r="AB150" s="12" t="str">
        <f>IFERROR(VLOOKUP(CONCATENATE($A150,AB$1),'Исх-увл.отчёт'!$A$2:$F$3000,6,FALSE),"-")</f>
        <v>-</v>
      </c>
      <c r="AC150" s="12" t="str">
        <f>IFERROR(VLOOKUP(CONCATENATE($A150,AC$1),'Исх-увл.отчёт'!$A$2:$F$3000,6,FALSE),"-")</f>
        <v>-</v>
      </c>
      <c r="AD150" s="12" t="str">
        <f>IFERROR(VLOOKUP(CONCATENATE($A150,AD$1),'Исх-увл.отчёт'!$A$2:$F$3000,6,FALSE),"-")</f>
        <v>-</v>
      </c>
      <c r="AE150" s="12" t="str">
        <f>IFERROR(VLOOKUP(CONCATENATE($A150,AE$1),'Исх-увл.отчёт'!$A$2:$F$3000,6,FALSE),"-")</f>
        <v>-</v>
      </c>
      <c r="AF150" s="12" t="str">
        <f>IFERROR(VLOOKUP(CONCATENATE($A150,AF$1),'Исх-увл.отчёт'!$A$2:$F$3000,6,FALSE),"-")</f>
        <v>-</v>
      </c>
      <c r="AG150" s="12" t="str">
        <f>IFERROR(VLOOKUP(CONCATENATE($A150,AG$1),'Исх-увл.отчёт'!$A$2:$F$3000,6,FALSE),"-")</f>
        <v>-</v>
      </c>
      <c r="AH150" s="12" t="str">
        <f>IFERROR(VLOOKUP(CONCATENATE($A150,AH$1),'Исх-увл.отчёт'!$A$2:$F$3000,6,FALSE),"-")</f>
        <v>-</v>
      </c>
      <c r="AI150" s="12" t="str">
        <f>IFERROR(VLOOKUP(CONCATENATE($A150,AI$1),'Исх-увл.отчёт'!$A$2:$F$3000,6,FALSE),"-")</f>
        <v>-</v>
      </c>
      <c r="AJ150" s="12" t="str">
        <f>IFERROR(VLOOKUP(CONCATENATE($A150,AJ$1),'Исх-увл.отчёт'!$A$2:$F$3000,6,FALSE),"-")</f>
        <v>-</v>
      </c>
      <c r="AK150" s="12" t="str">
        <f>IFERROR(VLOOKUP(CONCATENATE($A150,AK$1),'Исх-увл.отчёт'!$A$2:$F$3000,6,FALSE),"-")</f>
        <v>НЕТ</v>
      </c>
      <c r="AL150" s="12" t="str">
        <f>IFERROR(VLOOKUP(CONCATENATE($A150,AL$1),'Исх-увл.отчёт'!$A$2:$F$3000,6,FALSE),"-")</f>
        <v>-</v>
      </c>
      <c r="AM150" s="12" t="str">
        <f>IFERROR(VLOOKUP(CONCATENATE($A150,AM$1),'Исх-увл.отчёт'!$A$2:$F$3000,6,FALSE),"-")</f>
        <v>-</v>
      </c>
      <c r="AN150" s="12" t="str">
        <f>IFERROR(VLOOKUP(CONCATENATE($A150,AN$1),'Исх-увл.отчёт'!$A$2:$F$3000,6,FALSE),"-")</f>
        <v>-</v>
      </c>
      <c r="AO150" s="12" t="str">
        <f>IFERROR(VLOOKUP(CONCATENATE($A150,AO$1),'Исх-увл.отчёт'!$A$2:$F$3000,6,FALSE),"-")</f>
        <v>-</v>
      </c>
      <c r="AP150" s="13"/>
    </row>
    <row r="151" spans="1:42">
      <c r="A151" s="41">
        <f t="shared" si="11"/>
        <v>50</v>
      </c>
      <c r="B151" s="12" t="str">
        <f>IFERROR(VLOOKUP(CONCATENATE($A151,B$1),'Исх-увл.отчёт'!$A$2:$F$3000,6,FALSE),"-")</f>
        <v>-</v>
      </c>
      <c r="C151" s="12" t="str">
        <f>IFERROR(VLOOKUP(CONCATENATE($A151,C$1),'Исх-увл.отчёт'!$A$2:$F$3000,6,FALSE),"-")</f>
        <v>-</v>
      </c>
      <c r="D151" s="12" t="str">
        <f>IFERROR(VLOOKUP(CONCATENATE($A151,D$1),'Исх-увл.отчёт'!$A$2:$F$3000,6,FALSE),"-")</f>
        <v>-</v>
      </c>
      <c r="E151" s="12" t="str">
        <f>IFERROR(VLOOKUP(CONCATENATE($A151,E$1),'Исх-увл.отчёт'!$A$2:$F$3000,6,FALSE),"-")</f>
        <v>-</v>
      </c>
      <c r="F151" s="12" t="str">
        <f>IFERROR(VLOOKUP(CONCATENATE($A151,F$1),'Исх-увл.отчёт'!$A$2:$F$3000,6,FALSE),"-")</f>
        <v>-</v>
      </c>
      <c r="G151" s="12" t="str">
        <f>IFERROR(VLOOKUP(CONCATENATE($A151,G$1),'Исх-увл.отчёт'!$A$2:$F$3000,6,FALSE),"-")</f>
        <v>-</v>
      </c>
      <c r="H151" s="12" t="str">
        <f>IFERROR(VLOOKUP(CONCATENATE($A151,H$1),'Исх-увл.отчёт'!$A$2:$F$3000,6,FALSE),"-")</f>
        <v>-</v>
      </c>
      <c r="I151" s="12" t="str">
        <f>IFERROR(VLOOKUP(CONCATENATE($A151,I$1),'Исх-увл.отчёт'!$A$2:$F$3000,6,FALSE),"-")</f>
        <v>-</v>
      </c>
      <c r="J151" s="12" t="str">
        <f>IFERROR(VLOOKUP(CONCATENATE($A151,J$1),'Исх-увл.отчёт'!$A$2:$F$3000,6,FALSE),"-")</f>
        <v>-</v>
      </c>
      <c r="K151" s="12" t="str">
        <f>IFERROR(VLOOKUP(CONCATENATE($A151,K$1),'Исх-увл.отчёт'!$A$2:$F$3000,6,FALSE),"-")</f>
        <v>-</v>
      </c>
      <c r="L151" s="12" t="str">
        <f>IFERROR(VLOOKUP(CONCATENATE($A151,L$1),'Исх-увл.отчёт'!$A$2:$F$3000,6,FALSE),"-")</f>
        <v>-</v>
      </c>
      <c r="M151" s="12" t="str">
        <f>IFERROR(VLOOKUP(CONCATENATE($A151,M$1),'Исх-увл.отчёт'!$A$2:$F$3000,6,FALSE),"-")</f>
        <v>-</v>
      </c>
      <c r="N151" s="12" t="str">
        <f>IFERROR(VLOOKUP(CONCATENATE($A151,N$1),'Исх-увл.отчёт'!$A$2:$F$3000,6,FALSE),"-")</f>
        <v>-</v>
      </c>
      <c r="O151" s="12" t="str">
        <f>IFERROR(VLOOKUP(CONCATENATE($A151,O$1),'Исх-увл.отчёт'!$A$2:$F$3000,6,FALSE),"-")</f>
        <v>-</v>
      </c>
      <c r="P151" s="12" t="str">
        <f>IFERROR(VLOOKUP(CONCATENATE($A151,P$1),'Исх-увл.отчёт'!$A$2:$F$3000,6,FALSE),"-")</f>
        <v>-</v>
      </c>
      <c r="Q151" s="12" t="str">
        <f>IFERROR(VLOOKUP(CONCATENATE($A151,Q$1),'Исх-увл.отчёт'!$A$2:$F$3000,6,FALSE),"-")</f>
        <v>-</v>
      </c>
      <c r="R151" s="12" t="str">
        <f>IFERROR(VLOOKUP(CONCATENATE($A151,R$1),'Исх-увл.отчёт'!$A$2:$F$3000,6,FALSE),"-")</f>
        <v>-</v>
      </c>
      <c r="S151" s="12" t="str">
        <f>IFERROR(VLOOKUP(CONCATENATE($A151,S$1),'Исх-увл.отчёт'!$A$2:$F$3000,6,FALSE),"-")</f>
        <v>-</v>
      </c>
      <c r="T151" s="12" t="str">
        <f>IFERROR(VLOOKUP(CONCATENATE($A151,T$1),'Исх-увл.отчёт'!$A$2:$F$3000,6,FALSE),"-")</f>
        <v>-</v>
      </c>
      <c r="U151" s="12" t="str">
        <f>IFERROR(VLOOKUP(CONCATENATE($A151,U$1),'Исх-увл.отчёт'!$A$2:$F$3000,6,FALSE),"-")</f>
        <v>-</v>
      </c>
      <c r="V151" s="12" t="str">
        <f>IFERROR(VLOOKUP(CONCATENATE($A151,V$1),'Исх-увл.отчёт'!$A$2:$F$3000,6,FALSE),"-")</f>
        <v>-</v>
      </c>
      <c r="W151" s="12" t="str">
        <f>IFERROR(VLOOKUP(CONCATENATE($A151,W$1),'Исх-увл.отчёт'!$A$2:$F$3000,6,FALSE),"-")</f>
        <v>-</v>
      </c>
      <c r="X151" s="12" t="str">
        <f>IFERROR(VLOOKUP(CONCATENATE($A151,X$1),'Исх-увл.отчёт'!$A$2:$F$3000,6,FALSE),"-")</f>
        <v>-</v>
      </c>
      <c r="Y151" s="12" t="str">
        <f>IFERROR(VLOOKUP(CONCATENATE($A151,Y$1),'Исх-увл.отчёт'!$A$2:$F$3000,6,FALSE),"-")</f>
        <v>-</v>
      </c>
      <c r="Z151" s="12" t="str">
        <f>IFERROR(VLOOKUP(CONCATENATE($A151,Z$1),'Исх-увл.отчёт'!$A$2:$F$3000,6,FALSE),"-")</f>
        <v>-</v>
      </c>
      <c r="AA151" s="12" t="str">
        <f>IFERROR(VLOOKUP(CONCATENATE($A151,AA$1),'Исх-увл.отчёт'!$A$2:$F$3000,6,FALSE),"-")</f>
        <v>-</v>
      </c>
      <c r="AB151" s="12" t="str">
        <f>IFERROR(VLOOKUP(CONCATENATE($A151,AB$1),'Исх-увл.отчёт'!$A$2:$F$3000,6,FALSE),"-")</f>
        <v>-</v>
      </c>
      <c r="AC151" s="12" t="str">
        <f>IFERROR(VLOOKUP(CONCATENATE($A151,AC$1),'Исх-увл.отчёт'!$A$2:$F$3000,6,FALSE),"-")</f>
        <v>-</v>
      </c>
      <c r="AD151" s="12" t="str">
        <f>IFERROR(VLOOKUP(CONCATENATE($A151,AD$1),'Исх-увл.отчёт'!$A$2:$F$3000,6,FALSE),"-")</f>
        <v>-</v>
      </c>
      <c r="AE151" s="12" t="str">
        <f>IFERROR(VLOOKUP(CONCATENATE($A151,AE$1),'Исх-увл.отчёт'!$A$2:$F$3000,6,FALSE),"-")</f>
        <v>-</v>
      </c>
      <c r="AF151" s="12" t="str">
        <f>IFERROR(VLOOKUP(CONCATENATE($A151,AF$1),'Исх-увл.отчёт'!$A$2:$F$3000,6,FALSE),"-")</f>
        <v>-</v>
      </c>
      <c r="AG151" s="12" t="str">
        <f>IFERROR(VLOOKUP(CONCATENATE($A151,AG$1),'Исх-увл.отчёт'!$A$2:$F$3000,6,FALSE),"-")</f>
        <v>-</v>
      </c>
      <c r="AH151" s="12" t="str">
        <f>IFERROR(VLOOKUP(CONCATENATE($A151,AH$1),'Исх-увл.отчёт'!$A$2:$F$3000,6,FALSE),"-")</f>
        <v>-</v>
      </c>
      <c r="AI151" s="12" t="str">
        <f>IFERROR(VLOOKUP(CONCATENATE($A151,AI$1),'Исх-увл.отчёт'!$A$2:$F$3000,6,FALSE),"-")</f>
        <v>-</v>
      </c>
      <c r="AJ151" s="12" t="str">
        <f>IFERROR(VLOOKUP(CONCATENATE($A151,AJ$1),'Исх-увл.отчёт'!$A$2:$F$3000,6,FALSE),"-")</f>
        <v>-</v>
      </c>
      <c r="AK151" s="12" t="str">
        <f>IFERROR(VLOOKUP(CONCATENATE($A151,AK$1),'Исх-увл.отчёт'!$A$2:$F$3000,6,FALSE),"-")</f>
        <v>-</v>
      </c>
      <c r="AL151" s="12" t="str">
        <f>IFERROR(VLOOKUP(CONCATENATE($A151,AL$1),'Исх-увл.отчёт'!$A$2:$F$3000,6,FALSE),"-")</f>
        <v>-</v>
      </c>
      <c r="AM151" s="12" t="str">
        <f>IFERROR(VLOOKUP(CONCATENATE($A151,AM$1),'Исх-увл.отчёт'!$A$2:$F$3000,6,FALSE),"-")</f>
        <v>-</v>
      </c>
      <c r="AN151" s="12" t="str">
        <f>IFERROR(VLOOKUP(CONCATENATE($A151,AN$1),'Исх-увл.отчёт'!$A$2:$F$3000,6,FALSE),"-")</f>
        <v>-</v>
      </c>
      <c r="AO151" s="12" t="str">
        <f>IFERROR(VLOOKUP(CONCATENATE($A151,AO$1),'Исх-увл.отчёт'!$A$2:$F$3000,6,FALSE),"-")</f>
        <v>-</v>
      </c>
      <c r="AP151" s="13"/>
    </row>
    <row r="152" spans="1:42">
      <c r="A152" s="41">
        <f t="shared" si="11"/>
        <v>51</v>
      </c>
      <c r="B152" s="12" t="str">
        <f>IFERROR(VLOOKUP(CONCATENATE($A152,B$1),'Исх-увл.отчёт'!$A$2:$F$3000,6,FALSE),"-")</f>
        <v>-</v>
      </c>
      <c r="C152" s="12" t="str">
        <f>IFERROR(VLOOKUP(CONCATENATE($A152,C$1),'Исх-увл.отчёт'!$A$2:$F$3000,6,FALSE),"-")</f>
        <v>-</v>
      </c>
      <c r="D152" s="12" t="str">
        <f>IFERROR(VLOOKUP(CONCATENATE($A152,D$1),'Исх-увл.отчёт'!$A$2:$F$3000,6,FALSE),"-")</f>
        <v>-</v>
      </c>
      <c r="E152" s="12" t="str">
        <f>IFERROR(VLOOKUP(CONCATENATE($A152,E$1),'Исх-увл.отчёт'!$A$2:$F$3000,6,FALSE),"-")</f>
        <v>-</v>
      </c>
      <c r="F152" s="12" t="str">
        <f>IFERROR(VLOOKUP(CONCATENATE($A152,F$1),'Исх-увл.отчёт'!$A$2:$F$3000,6,FALSE),"-")</f>
        <v>ДА</v>
      </c>
      <c r="G152" s="12" t="str">
        <f>IFERROR(VLOOKUP(CONCATENATE($A152,G$1),'Исх-увл.отчёт'!$A$2:$F$3000,6,FALSE),"-")</f>
        <v>-</v>
      </c>
      <c r="H152" s="12" t="str">
        <f>IFERROR(VLOOKUP(CONCATENATE($A152,H$1),'Исх-увл.отчёт'!$A$2:$F$3000,6,FALSE),"-")</f>
        <v>-</v>
      </c>
      <c r="I152" s="12" t="str">
        <f>IFERROR(VLOOKUP(CONCATENATE($A152,I$1),'Исх-увл.отчёт'!$A$2:$F$3000,6,FALSE),"-")</f>
        <v>-</v>
      </c>
      <c r="J152" s="12" t="str">
        <f>IFERROR(VLOOKUP(CONCATENATE($A152,J$1),'Исх-увл.отчёт'!$A$2:$F$3000,6,FALSE),"-")</f>
        <v>-</v>
      </c>
      <c r="K152" s="12" t="str">
        <f>IFERROR(VLOOKUP(CONCATENATE($A152,K$1),'Исх-увл.отчёт'!$A$2:$F$3000,6,FALSE),"-")</f>
        <v>-</v>
      </c>
      <c r="L152" s="12" t="str">
        <f>IFERROR(VLOOKUP(CONCATENATE($A152,L$1),'Исх-увл.отчёт'!$A$2:$F$3000,6,FALSE),"-")</f>
        <v>ДА</v>
      </c>
      <c r="M152" s="12" t="str">
        <f>IFERROR(VLOOKUP(CONCATENATE($A152,M$1),'Исх-увл.отчёт'!$A$2:$F$3000,6,FALSE),"-")</f>
        <v>-</v>
      </c>
      <c r="N152" s="12" t="str">
        <f>IFERROR(VLOOKUP(CONCATENATE($A152,N$1),'Исх-увл.отчёт'!$A$2:$F$3000,6,FALSE),"-")</f>
        <v>-</v>
      </c>
      <c r="O152" s="12" t="str">
        <f>IFERROR(VLOOKUP(CONCATENATE($A152,O$1),'Исх-увл.отчёт'!$A$2:$F$3000,6,FALSE),"-")</f>
        <v>-</v>
      </c>
      <c r="P152" s="12" t="str">
        <f>IFERROR(VLOOKUP(CONCATENATE($A152,P$1),'Исх-увл.отчёт'!$A$2:$F$3000,6,FALSE),"-")</f>
        <v>-</v>
      </c>
      <c r="Q152" s="12" t="str">
        <f>IFERROR(VLOOKUP(CONCATENATE($A152,Q$1),'Исх-увл.отчёт'!$A$2:$F$3000,6,FALSE),"-")</f>
        <v>НЕТ</v>
      </c>
      <c r="R152" s="12" t="str">
        <f>IFERROR(VLOOKUP(CONCATENATE($A152,R$1),'Исх-увл.отчёт'!$A$2:$F$3000,6,FALSE),"-")</f>
        <v>-</v>
      </c>
      <c r="S152" s="12" t="str">
        <f>IFERROR(VLOOKUP(CONCATENATE($A152,S$1),'Исх-увл.отчёт'!$A$2:$F$3000,6,FALSE),"-")</f>
        <v>-</v>
      </c>
      <c r="T152" s="12" t="str">
        <f>IFERROR(VLOOKUP(CONCATENATE($A152,T$1),'Исх-увл.отчёт'!$A$2:$F$3000,6,FALSE),"-")</f>
        <v>-</v>
      </c>
      <c r="U152" s="12" t="str">
        <f>IFERROR(VLOOKUP(CONCATENATE($A152,U$1),'Исх-увл.отчёт'!$A$2:$F$3000,6,FALSE),"-")</f>
        <v>-</v>
      </c>
      <c r="V152" s="12" t="str">
        <f>IFERROR(VLOOKUP(CONCATENATE($A152,V$1),'Исх-увл.отчёт'!$A$2:$F$3000,6,FALSE),"-")</f>
        <v>-</v>
      </c>
      <c r="W152" s="12" t="str">
        <f>IFERROR(VLOOKUP(CONCATENATE($A152,W$1),'Исх-увл.отчёт'!$A$2:$F$3000,6,FALSE),"-")</f>
        <v>НЕТ</v>
      </c>
      <c r="X152" s="12" t="str">
        <f>IFERROR(VLOOKUP(CONCATENATE($A152,X$1),'Исх-увл.отчёт'!$A$2:$F$3000,6,FALSE),"-")</f>
        <v>-</v>
      </c>
      <c r="Y152" s="12" t="str">
        <f>IFERROR(VLOOKUP(CONCATENATE($A152,Y$1),'Исх-увл.отчёт'!$A$2:$F$3000,6,FALSE),"-")</f>
        <v>-</v>
      </c>
      <c r="Z152" s="12" t="str">
        <f>IFERROR(VLOOKUP(CONCATENATE($A152,Z$1),'Исх-увл.отчёт'!$A$2:$F$3000,6,FALSE),"-")</f>
        <v>-</v>
      </c>
      <c r="AA152" s="12" t="str">
        <f>IFERROR(VLOOKUP(CONCATENATE($A152,AA$1),'Исх-увл.отчёт'!$A$2:$F$3000,6,FALSE),"-")</f>
        <v>-</v>
      </c>
      <c r="AB152" s="12" t="str">
        <f>IFERROR(VLOOKUP(CONCATENATE($A152,AB$1),'Исх-увл.отчёт'!$A$2:$F$3000,6,FALSE),"-")</f>
        <v>-</v>
      </c>
      <c r="AC152" s="12" t="str">
        <f>IFERROR(VLOOKUP(CONCATENATE($A152,AC$1),'Исх-увл.отчёт'!$A$2:$F$3000,6,FALSE),"-")</f>
        <v>-</v>
      </c>
      <c r="AD152" s="12" t="str">
        <f>IFERROR(VLOOKUP(CONCATENATE($A152,AD$1),'Исх-увл.отчёт'!$A$2:$F$3000,6,FALSE),"-")</f>
        <v>-</v>
      </c>
      <c r="AE152" s="12" t="str">
        <f>IFERROR(VLOOKUP(CONCATENATE($A152,AE$1),'Исх-увл.отчёт'!$A$2:$F$3000,6,FALSE),"-")</f>
        <v>-</v>
      </c>
      <c r="AF152" s="12" t="str">
        <f>IFERROR(VLOOKUP(CONCATENATE($A152,AF$1),'Исх-увл.отчёт'!$A$2:$F$3000,6,FALSE),"-")</f>
        <v>-</v>
      </c>
      <c r="AG152" s="12" t="str">
        <f>IFERROR(VLOOKUP(CONCATENATE($A152,AG$1),'Исх-увл.отчёт'!$A$2:$F$3000,6,FALSE),"-")</f>
        <v>-</v>
      </c>
      <c r="AH152" s="12" t="str">
        <f>IFERROR(VLOOKUP(CONCATENATE($A152,AH$1),'Исх-увл.отчёт'!$A$2:$F$3000,6,FALSE),"-")</f>
        <v>-</v>
      </c>
      <c r="AI152" s="12" t="str">
        <f>IFERROR(VLOOKUP(CONCATENATE($A152,AI$1),'Исх-увл.отчёт'!$A$2:$F$3000,6,FALSE),"-")</f>
        <v>-</v>
      </c>
      <c r="AJ152" s="12" t="str">
        <f>IFERROR(VLOOKUP(CONCATENATE($A152,AJ$1),'Исх-увл.отчёт'!$A$2:$F$3000,6,FALSE),"-")</f>
        <v>-</v>
      </c>
      <c r="AK152" s="12" t="str">
        <f>IFERROR(VLOOKUP(CONCATENATE($A152,AK$1),'Исх-увл.отчёт'!$A$2:$F$3000,6,FALSE),"-")</f>
        <v>ДА</v>
      </c>
      <c r="AL152" s="12" t="str">
        <f>IFERROR(VLOOKUP(CONCATENATE($A152,AL$1),'Исх-увл.отчёт'!$A$2:$F$3000,6,FALSE),"-")</f>
        <v>-</v>
      </c>
      <c r="AM152" s="12" t="str">
        <f>IFERROR(VLOOKUP(CONCATENATE($A152,AM$1),'Исх-увл.отчёт'!$A$2:$F$3000,6,FALSE),"-")</f>
        <v>-</v>
      </c>
      <c r="AN152" s="12" t="str">
        <f>IFERROR(VLOOKUP(CONCATENATE($A152,AN$1),'Исх-увл.отчёт'!$A$2:$F$3000,6,FALSE),"-")</f>
        <v>-</v>
      </c>
      <c r="AO152" s="12" t="str">
        <f>IFERROR(VLOOKUP(CONCATENATE($A152,AO$1),'Исх-увл.отчёт'!$A$2:$F$3000,6,FALSE),"-")</f>
        <v>-</v>
      </c>
      <c r="AP152" s="13"/>
    </row>
    <row r="153" spans="1:42">
      <c r="A153" s="41">
        <f t="shared" si="11"/>
        <v>52</v>
      </c>
      <c r="B153" s="12" t="str">
        <f>IFERROR(VLOOKUP(CONCATENATE($A153,B$1),'Исх-увл.отчёт'!$A$2:$F$3000,6,FALSE),"-")</f>
        <v>-</v>
      </c>
      <c r="C153" s="12" t="str">
        <f>IFERROR(VLOOKUP(CONCATENATE($A153,C$1),'Исх-увл.отчёт'!$A$2:$F$3000,6,FALSE),"-")</f>
        <v>-</v>
      </c>
      <c r="D153" s="12" t="str">
        <f>IFERROR(VLOOKUP(CONCATENATE($A153,D$1),'Исх-увл.отчёт'!$A$2:$F$3000,6,FALSE),"-")</f>
        <v>-</v>
      </c>
      <c r="E153" s="12" t="str">
        <f>IFERROR(VLOOKUP(CONCATENATE($A153,E$1),'Исх-увл.отчёт'!$A$2:$F$3000,6,FALSE),"-")</f>
        <v>-</v>
      </c>
      <c r="F153" s="12" t="str">
        <f>IFERROR(VLOOKUP(CONCATENATE($A153,F$1),'Исх-увл.отчёт'!$A$2:$F$3000,6,FALSE),"-")</f>
        <v>ДА</v>
      </c>
      <c r="G153" s="12" t="str">
        <f>IFERROR(VLOOKUP(CONCATENATE($A153,G$1),'Исх-увл.отчёт'!$A$2:$F$3000,6,FALSE),"-")</f>
        <v>-</v>
      </c>
      <c r="H153" s="12" t="str">
        <f>IFERROR(VLOOKUP(CONCATENATE($A153,H$1),'Исх-увл.отчёт'!$A$2:$F$3000,6,FALSE),"-")</f>
        <v>-</v>
      </c>
      <c r="I153" s="12" t="str">
        <f>IFERROR(VLOOKUP(CONCATENATE($A153,I$1),'Исх-увл.отчёт'!$A$2:$F$3000,6,FALSE),"-")</f>
        <v>-</v>
      </c>
      <c r="J153" s="12" t="str">
        <f>IFERROR(VLOOKUP(CONCATENATE($A153,J$1),'Исх-увл.отчёт'!$A$2:$F$3000,6,FALSE),"-")</f>
        <v>-</v>
      </c>
      <c r="K153" s="12" t="str">
        <f>IFERROR(VLOOKUP(CONCATENATE($A153,K$1),'Исх-увл.отчёт'!$A$2:$F$3000,6,FALSE),"-")</f>
        <v>-</v>
      </c>
      <c r="L153" s="12" t="str">
        <f>IFERROR(VLOOKUP(CONCATENATE($A153,L$1),'Исх-увл.отчёт'!$A$2:$F$3000,6,FALSE),"-")</f>
        <v>НЕТ</v>
      </c>
      <c r="M153" s="12" t="str">
        <f>IFERROR(VLOOKUP(CONCATENATE($A153,M$1),'Исх-увл.отчёт'!$A$2:$F$3000,6,FALSE),"-")</f>
        <v>-</v>
      </c>
      <c r="N153" s="12" t="str">
        <f>IFERROR(VLOOKUP(CONCATENATE($A153,N$1),'Исх-увл.отчёт'!$A$2:$F$3000,6,FALSE),"-")</f>
        <v>-</v>
      </c>
      <c r="O153" s="12" t="str">
        <f>IFERROR(VLOOKUP(CONCATENATE($A153,O$1),'Исх-увл.отчёт'!$A$2:$F$3000,6,FALSE),"-")</f>
        <v>-</v>
      </c>
      <c r="P153" s="12" t="str">
        <f>IFERROR(VLOOKUP(CONCATENATE($A153,P$1),'Исх-увл.отчёт'!$A$2:$F$3000,6,FALSE),"-")</f>
        <v>-</v>
      </c>
      <c r="Q153" s="12" t="str">
        <f>IFERROR(VLOOKUP(CONCATENATE($A153,Q$1),'Исх-увл.отчёт'!$A$2:$F$3000,6,FALSE),"-")</f>
        <v>-</v>
      </c>
      <c r="R153" s="12" t="str">
        <f>IFERROR(VLOOKUP(CONCATENATE($A153,R$1),'Исх-увл.отчёт'!$A$2:$F$3000,6,FALSE),"-")</f>
        <v>-</v>
      </c>
      <c r="S153" s="12" t="str">
        <f>IFERROR(VLOOKUP(CONCATENATE($A153,S$1),'Исх-увл.отчёт'!$A$2:$F$3000,6,FALSE),"-")</f>
        <v>-</v>
      </c>
      <c r="T153" s="12" t="str">
        <f>IFERROR(VLOOKUP(CONCATENATE($A153,T$1),'Исх-увл.отчёт'!$A$2:$F$3000,6,FALSE),"-")</f>
        <v>-</v>
      </c>
      <c r="U153" s="12" t="str">
        <f>IFERROR(VLOOKUP(CONCATENATE($A153,U$1),'Исх-увл.отчёт'!$A$2:$F$3000,6,FALSE),"-")</f>
        <v>-</v>
      </c>
      <c r="V153" s="12" t="str">
        <f>IFERROR(VLOOKUP(CONCATENATE($A153,V$1),'Исх-увл.отчёт'!$A$2:$F$3000,6,FALSE),"-")</f>
        <v>-</v>
      </c>
      <c r="W153" s="12" t="str">
        <f>IFERROR(VLOOKUP(CONCATENATE($A153,W$1),'Исх-увл.отчёт'!$A$2:$F$3000,6,FALSE),"-")</f>
        <v>-</v>
      </c>
      <c r="X153" s="12" t="str">
        <f>IFERROR(VLOOKUP(CONCATENATE($A153,X$1),'Исх-увл.отчёт'!$A$2:$F$3000,6,FALSE),"-")</f>
        <v>-</v>
      </c>
      <c r="Y153" s="12" t="str">
        <f>IFERROR(VLOOKUP(CONCATENATE($A153,Y$1),'Исх-увл.отчёт'!$A$2:$F$3000,6,FALSE),"-")</f>
        <v>-</v>
      </c>
      <c r="Z153" s="12" t="str">
        <f>IFERROR(VLOOKUP(CONCATENATE($A153,Z$1),'Исх-увл.отчёт'!$A$2:$F$3000,6,FALSE),"-")</f>
        <v>-</v>
      </c>
      <c r="AA153" s="12" t="str">
        <f>IFERROR(VLOOKUP(CONCATENATE($A153,AA$1),'Исх-увл.отчёт'!$A$2:$F$3000,6,FALSE),"-")</f>
        <v>-</v>
      </c>
      <c r="AB153" s="12" t="str">
        <f>IFERROR(VLOOKUP(CONCATENATE($A153,AB$1),'Исх-увл.отчёт'!$A$2:$F$3000,6,FALSE),"-")</f>
        <v>-</v>
      </c>
      <c r="AC153" s="12" t="str">
        <f>IFERROR(VLOOKUP(CONCATENATE($A153,AC$1),'Исх-увл.отчёт'!$A$2:$F$3000,6,FALSE),"-")</f>
        <v>-</v>
      </c>
      <c r="AD153" s="12" t="str">
        <f>IFERROR(VLOOKUP(CONCATENATE($A153,AD$1),'Исх-увл.отчёт'!$A$2:$F$3000,6,FALSE),"-")</f>
        <v>-</v>
      </c>
      <c r="AE153" s="12" t="str">
        <f>IFERROR(VLOOKUP(CONCATENATE($A153,AE$1),'Исх-увл.отчёт'!$A$2:$F$3000,6,FALSE),"-")</f>
        <v>-</v>
      </c>
      <c r="AF153" s="12" t="str">
        <f>IFERROR(VLOOKUP(CONCATENATE($A153,AF$1),'Исх-увл.отчёт'!$A$2:$F$3000,6,FALSE),"-")</f>
        <v>-</v>
      </c>
      <c r="AG153" s="12" t="str">
        <f>IFERROR(VLOOKUP(CONCATENATE($A153,AG$1),'Исх-увл.отчёт'!$A$2:$F$3000,6,FALSE),"-")</f>
        <v>-</v>
      </c>
      <c r="AH153" s="12" t="str">
        <f>IFERROR(VLOOKUP(CONCATENATE($A153,AH$1),'Исх-увл.отчёт'!$A$2:$F$3000,6,FALSE),"-")</f>
        <v>-</v>
      </c>
      <c r="AI153" s="12" t="str">
        <f>IFERROR(VLOOKUP(CONCATENATE($A153,AI$1),'Исх-увл.отчёт'!$A$2:$F$3000,6,FALSE),"-")</f>
        <v>-</v>
      </c>
      <c r="AJ153" s="12" t="str">
        <f>IFERROR(VLOOKUP(CONCATENATE($A153,AJ$1),'Исх-увл.отчёт'!$A$2:$F$3000,6,FALSE),"-")</f>
        <v>-</v>
      </c>
      <c r="AK153" s="12" t="str">
        <f>IFERROR(VLOOKUP(CONCATENATE($A153,AK$1),'Исх-увл.отчёт'!$A$2:$F$3000,6,FALSE),"-")</f>
        <v>НЕТ</v>
      </c>
      <c r="AL153" s="12" t="str">
        <f>IFERROR(VLOOKUP(CONCATENATE($A153,AL$1),'Исх-увл.отчёт'!$A$2:$F$3000,6,FALSE),"-")</f>
        <v>-</v>
      </c>
      <c r="AM153" s="12" t="str">
        <f>IFERROR(VLOOKUP(CONCATENATE($A153,AM$1),'Исх-увл.отчёт'!$A$2:$F$3000,6,FALSE),"-")</f>
        <v>-</v>
      </c>
      <c r="AN153" s="12" t="str">
        <f>IFERROR(VLOOKUP(CONCATENATE($A153,AN$1),'Исх-увл.отчёт'!$A$2:$F$3000,6,FALSE),"-")</f>
        <v>-</v>
      </c>
      <c r="AO153" s="12" t="str">
        <f>IFERROR(VLOOKUP(CONCATENATE($A153,AO$1),'Исх-увл.отчёт'!$A$2:$F$3000,6,FALSE),"-")</f>
        <v>-</v>
      </c>
      <c r="AP153" s="13"/>
    </row>
    <row r="154" spans="1:42">
      <c r="A154" s="41">
        <f t="shared" si="11"/>
        <v>53</v>
      </c>
      <c r="B154" s="12" t="str">
        <f>IFERROR(VLOOKUP(CONCATENATE($A154,B$1),'Исх-увл.отчёт'!$A$2:$F$3000,6,FALSE),"-")</f>
        <v>-</v>
      </c>
      <c r="C154" s="12" t="str">
        <f>IFERROR(VLOOKUP(CONCATENATE($A154,C$1),'Исх-увл.отчёт'!$A$2:$F$3000,6,FALSE),"-")</f>
        <v>-</v>
      </c>
      <c r="D154" s="12" t="str">
        <f>IFERROR(VLOOKUP(CONCATENATE($A154,D$1),'Исх-увл.отчёт'!$A$2:$F$3000,6,FALSE),"-")</f>
        <v>-</v>
      </c>
      <c r="E154" s="12" t="str">
        <f>IFERROR(VLOOKUP(CONCATENATE($A154,E$1),'Исх-увл.отчёт'!$A$2:$F$3000,6,FALSE),"-")</f>
        <v>-</v>
      </c>
      <c r="F154" s="12" t="str">
        <f>IFERROR(VLOOKUP(CONCATENATE($A154,F$1),'Исх-увл.отчёт'!$A$2:$F$3000,6,FALSE),"-")</f>
        <v>ДА</v>
      </c>
      <c r="G154" s="12" t="str">
        <f>IFERROR(VLOOKUP(CONCATENATE($A154,G$1),'Исх-увл.отчёт'!$A$2:$F$3000,6,FALSE),"-")</f>
        <v>-</v>
      </c>
      <c r="H154" s="12" t="str">
        <f>IFERROR(VLOOKUP(CONCATENATE($A154,H$1),'Исх-увл.отчёт'!$A$2:$F$3000,6,FALSE),"-")</f>
        <v>-</v>
      </c>
      <c r="I154" s="12" t="str">
        <f>IFERROR(VLOOKUP(CONCATENATE($A154,I$1),'Исх-увл.отчёт'!$A$2:$F$3000,6,FALSE),"-")</f>
        <v>-</v>
      </c>
      <c r="J154" s="12" t="str">
        <f>IFERROR(VLOOKUP(CONCATENATE($A154,J$1),'Исх-увл.отчёт'!$A$2:$F$3000,6,FALSE),"-")</f>
        <v>-</v>
      </c>
      <c r="K154" s="12" t="str">
        <f>IFERROR(VLOOKUP(CONCATENATE($A154,K$1),'Исх-увл.отчёт'!$A$2:$F$3000,6,FALSE),"-")</f>
        <v>-</v>
      </c>
      <c r="L154" s="12" t="str">
        <f>IFERROR(VLOOKUP(CONCATENATE($A154,L$1),'Исх-увл.отчёт'!$A$2:$F$3000,6,FALSE),"-")</f>
        <v>НЕТ</v>
      </c>
      <c r="M154" s="12" t="str">
        <f>IFERROR(VLOOKUP(CONCATENATE($A154,M$1),'Исх-увл.отчёт'!$A$2:$F$3000,6,FALSE),"-")</f>
        <v>ДА</v>
      </c>
      <c r="N154" s="12" t="str">
        <f>IFERROR(VLOOKUP(CONCATENATE($A154,N$1),'Исх-увл.отчёт'!$A$2:$F$3000,6,FALSE),"-")</f>
        <v>-</v>
      </c>
      <c r="O154" s="12" t="str">
        <f>IFERROR(VLOOKUP(CONCATENATE($A154,O$1),'Исх-увл.отчёт'!$A$2:$F$3000,6,FALSE),"-")</f>
        <v>-</v>
      </c>
      <c r="P154" s="12" t="str">
        <f>IFERROR(VLOOKUP(CONCATENATE($A154,P$1),'Исх-увл.отчёт'!$A$2:$F$3000,6,FALSE),"-")</f>
        <v>-</v>
      </c>
      <c r="Q154" s="12" t="str">
        <f>IFERROR(VLOOKUP(CONCATENATE($A154,Q$1),'Исх-увл.отчёт'!$A$2:$F$3000,6,FALSE),"-")</f>
        <v>-</v>
      </c>
      <c r="R154" s="12" t="str">
        <f>IFERROR(VLOOKUP(CONCATENATE($A154,R$1),'Исх-увл.отчёт'!$A$2:$F$3000,6,FALSE),"-")</f>
        <v>-</v>
      </c>
      <c r="S154" s="12" t="str">
        <f>IFERROR(VLOOKUP(CONCATENATE($A154,S$1),'Исх-увл.отчёт'!$A$2:$F$3000,6,FALSE),"-")</f>
        <v>-</v>
      </c>
      <c r="T154" s="12" t="str">
        <f>IFERROR(VLOOKUP(CONCATENATE($A154,T$1),'Исх-увл.отчёт'!$A$2:$F$3000,6,FALSE),"-")</f>
        <v>-</v>
      </c>
      <c r="U154" s="12" t="str">
        <f>IFERROR(VLOOKUP(CONCATENATE($A154,U$1),'Исх-увл.отчёт'!$A$2:$F$3000,6,FALSE),"-")</f>
        <v>НЕТ</v>
      </c>
      <c r="V154" s="12" t="str">
        <f>IFERROR(VLOOKUP(CONCATENATE($A154,V$1),'Исх-увл.отчёт'!$A$2:$F$3000,6,FALSE),"-")</f>
        <v>-</v>
      </c>
      <c r="W154" s="12" t="str">
        <f>IFERROR(VLOOKUP(CONCATENATE($A154,W$1),'Исх-увл.отчёт'!$A$2:$F$3000,6,FALSE),"-")</f>
        <v>-</v>
      </c>
      <c r="X154" s="12" t="str">
        <f>IFERROR(VLOOKUP(CONCATENATE($A154,X$1),'Исх-увл.отчёт'!$A$2:$F$3000,6,FALSE),"-")</f>
        <v>-</v>
      </c>
      <c r="Y154" s="12" t="str">
        <f>IFERROR(VLOOKUP(CONCATENATE($A154,Y$1),'Исх-увл.отчёт'!$A$2:$F$3000,6,FALSE),"-")</f>
        <v>-</v>
      </c>
      <c r="Z154" s="12" t="str">
        <f>IFERROR(VLOOKUP(CONCATENATE($A154,Z$1),'Исх-увл.отчёт'!$A$2:$F$3000,6,FALSE),"-")</f>
        <v>-</v>
      </c>
      <c r="AA154" s="12" t="str">
        <f>IFERROR(VLOOKUP(CONCATENATE($A154,AA$1),'Исх-увл.отчёт'!$A$2:$F$3000,6,FALSE),"-")</f>
        <v>-</v>
      </c>
      <c r="AB154" s="12" t="str">
        <f>IFERROR(VLOOKUP(CONCATENATE($A154,AB$1),'Исх-увл.отчёт'!$A$2:$F$3000,6,FALSE),"-")</f>
        <v>-</v>
      </c>
      <c r="AC154" s="12" t="str">
        <f>IFERROR(VLOOKUP(CONCATENATE($A154,AC$1),'Исх-увл.отчёт'!$A$2:$F$3000,6,FALSE),"-")</f>
        <v>-</v>
      </c>
      <c r="AD154" s="12" t="str">
        <f>IFERROR(VLOOKUP(CONCATENATE($A154,AD$1),'Исх-увл.отчёт'!$A$2:$F$3000,6,FALSE),"-")</f>
        <v>-</v>
      </c>
      <c r="AE154" s="12" t="str">
        <f>IFERROR(VLOOKUP(CONCATENATE($A154,AE$1),'Исх-увл.отчёт'!$A$2:$F$3000,6,FALSE),"-")</f>
        <v>-</v>
      </c>
      <c r="AF154" s="12" t="str">
        <f>IFERROR(VLOOKUP(CONCATENATE($A154,AF$1),'Исх-увл.отчёт'!$A$2:$F$3000,6,FALSE),"-")</f>
        <v>-</v>
      </c>
      <c r="AG154" s="12" t="str">
        <f>IFERROR(VLOOKUP(CONCATENATE($A154,AG$1),'Исх-увл.отчёт'!$A$2:$F$3000,6,FALSE),"-")</f>
        <v>ДА</v>
      </c>
      <c r="AH154" s="12" t="str">
        <f>IFERROR(VLOOKUP(CONCATENATE($A154,AH$1),'Исх-увл.отчёт'!$A$2:$F$3000,6,FALSE),"-")</f>
        <v>-</v>
      </c>
      <c r="AI154" s="12" t="str">
        <f>IFERROR(VLOOKUP(CONCATENATE($A154,AI$1),'Исх-увл.отчёт'!$A$2:$F$3000,6,FALSE),"-")</f>
        <v>-</v>
      </c>
      <c r="AJ154" s="12" t="str">
        <f>IFERROR(VLOOKUP(CONCATENATE($A154,AJ$1),'Исх-увл.отчёт'!$A$2:$F$3000,6,FALSE),"-")</f>
        <v>-</v>
      </c>
      <c r="AK154" s="12" t="str">
        <f>IFERROR(VLOOKUP(CONCATENATE($A154,AK$1),'Исх-увл.отчёт'!$A$2:$F$3000,6,FALSE),"-")</f>
        <v>НЕТ</v>
      </c>
      <c r="AL154" s="12" t="str">
        <f>IFERROR(VLOOKUP(CONCATENATE($A154,AL$1),'Исх-увл.отчёт'!$A$2:$F$3000,6,FALSE),"-")</f>
        <v>-</v>
      </c>
      <c r="AM154" s="12" t="str">
        <f>IFERROR(VLOOKUP(CONCATENATE($A154,AM$1),'Исх-увл.отчёт'!$A$2:$F$3000,6,FALSE),"-")</f>
        <v>-</v>
      </c>
      <c r="AN154" s="12" t="str">
        <f>IFERROR(VLOOKUP(CONCATENATE($A154,AN$1),'Исх-увл.отчёт'!$A$2:$F$3000,6,FALSE),"-")</f>
        <v>-</v>
      </c>
      <c r="AO154" s="12" t="str">
        <f>IFERROR(VLOOKUP(CONCATENATE($A154,AO$1),'Исх-увл.отчёт'!$A$2:$F$3000,6,FALSE),"-")</f>
        <v>-</v>
      </c>
      <c r="AP154" s="13"/>
    </row>
    <row r="155" spans="1:42">
      <c r="A155" s="41">
        <f t="shared" si="11"/>
        <v>54</v>
      </c>
      <c r="B155" s="12" t="str">
        <f>IFERROR(VLOOKUP(CONCATENATE($A155,B$1),'Исх-увл.отчёт'!$A$2:$F$3000,6,FALSE),"-")</f>
        <v>-</v>
      </c>
      <c r="C155" s="12" t="str">
        <f>IFERROR(VLOOKUP(CONCATENATE($A155,C$1),'Исх-увл.отчёт'!$A$2:$F$3000,6,FALSE),"-")</f>
        <v>-</v>
      </c>
      <c r="D155" s="12" t="str">
        <f>IFERROR(VLOOKUP(CONCATENATE($A155,D$1),'Исх-увл.отчёт'!$A$2:$F$3000,6,FALSE),"-")</f>
        <v>-</v>
      </c>
      <c r="E155" s="12" t="str">
        <f>IFERROR(VLOOKUP(CONCATENATE($A155,E$1),'Исх-увл.отчёт'!$A$2:$F$3000,6,FALSE),"-")</f>
        <v>-</v>
      </c>
      <c r="F155" s="12" t="str">
        <f>IFERROR(VLOOKUP(CONCATENATE($A155,F$1),'Исх-увл.отчёт'!$A$2:$F$3000,6,FALSE),"-")</f>
        <v>-</v>
      </c>
      <c r="G155" s="12" t="str">
        <f>IFERROR(VLOOKUP(CONCATENATE($A155,G$1),'Исх-увл.отчёт'!$A$2:$F$3000,6,FALSE),"-")</f>
        <v>-</v>
      </c>
      <c r="H155" s="12" t="str">
        <f>IFERROR(VLOOKUP(CONCATENATE($A155,H$1),'Исх-увл.отчёт'!$A$2:$F$3000,6,FALSE),"-")</f>
        <v>-</v>
      </c>
      <c r="I155" s="12" t="str">
        <f>IFERROR(VLOOKUP(CONCATENATE($A155,I$1),'Исх-увл.отчёт'!$A$2:$F$3000,6,FALSE),"-")</f>
        <v>-</v>
      </c>
      <c r="J155" s="12" t="str">
        <f>IFERROR(VLOOKUP(CONCATENATE($A155,J$1),'Исх-увл.отчёт'!$A$2:$F$3000,6,FALSE),"-")</f>
        <v>-</v>
      </c>
      <c r="K155" s="12" t="str">
        <f>IFERROR(VLOOKUP(CONCATENATE($A155,K$1),'Исх-увл.отчёт'!$A$2:$F$3000,6,FALSE),"-")</f>
        <v>-</v>
      </c>
      <c r="L155" s="12" t="str">
        <f>IFERROR(VLOOKUP(CONCATENATE($A155,L$1),'Исх-увл.отчёт'!$A$2:$F$3000,6,FALSE),"-")</f>
        <v>-</v>
      </c>
      <c r="M155" s="12" t="str">
        <f>IFERROR(VLOOKUP(CONCATENATE($A155,M$1),'Исх-увл.отчёт'!$A$2:$F$3000,6,FALSE),"-")</f>
        <v>-</v>
      </c>
      <c r="N155" s="12" t="str">
        <f>IFERROR(VLOOKUP(CONCATENATE($A155,N$1),'Исх-увл.отчёт'!$A$2:$F$3000,6,FALSE),"-")</f>
        <v>-</v>
      </c>
      <c r="O155" s="12" t="str">
        <f>IFERROR(VLOOKUP(CONCATENATE($A155,O$1),'Исх-увл.отчёт'!$A$2:$F$3000,6,FALSE),"-")</f>
        <v>-</v>
      </c>
      <c r="P155" s="12" t="str">
        <f>IFERROR(VLOOKUP(CONCATENATE($A155,P$1),'Исх-увл.отчёт'!$A$2:$F$3000,6,FALSE),"-")</f>
        <v>-</v>
      </c>
      <c r="Q155" s="12" t="str">
        <f>IFERROR(VLOOKUP(CONCATENATE($A155,Q$1),'Исх-увл.отчёт'!$A$2:$F$3000,6,FALSE),"-")</f>
        <v>-</v>
      </c>
      <c r="R155" s="12" t="str">
        <f>IFERROR(VLOOKUP(CONCATENATE($A155,R$1),'Исх-увл.отчёт'!$A$2:$F$3000,6,FALSE),"-")</f>
        <v>-</v>
      </c>
      <c r="S155" s="12" t="str">
        <f>IFERROR(VLOOKUP(CONCATENATE($A155,S$1),'Исх-увл.отчёт'!$A$2:$F$3000,6,FALSE),"-")</f>
        <v>-</v>
      </c>
      <c r="T155" s="12" t="str">
        <f>IFERROR(VLOOKUP(CONCATENATE($A155,T$1),'Исх-увл.отчёт'!$A$2:$F$3000,6,FALSE),"-")</f>
        <v>-</v>
      </c>
      <c r="U155" s="12" t="str">
        <f>IFERROR(VLOOKUP(CONCATENATE($A155,U$1),'Исх-увл.отчёт'!$A$2:$F$3000,6,FALSE),"-")</f>
        <v>-</v>
      </c>
      <c r="V155" s="12" t="str">
        <f>IFERROR(VLOOKUP(CONCATENATE($A155,V$1),'Исх-увл.отчёт'!$A$2:$F$3000,6,FALSE),"-")</f>
        <v>-</v>
      </c>
      <c r="W155" s="12" t="str">
        <f>IFERROR(VLOOKUP(CONCATENATE($A155,W$1),'Исх-увл.отчёт'!$A$2:$F$3000,6,FALSE),"-")</f>
        <v>-</v>
      </c>
      <c r="X155" s="12" t="str">
        <f>IFERROR(VLOOKUP(CONCATENATE($A155,X$1),'Исх-увл.отчёт'!$A$2:$F$3000,6,FALSE),"-")</f>
        <v>-</v>
      </c>
      <c r="Y155" s="12" t="str">
        <f>IFERROR(VLOOKUP(CONCATENATE($A155,Y$1),'Исх-увл.отчёт'!$A$2:$F$3000,6,FALSE),"-")</f>
        <v>-</v>
      </c>
      <c r="Z155" s="12" t="str">
        <f>IFERROR(VLOOKUP(CONCATENATE($A155,Z$1),'Исх-увл.отчёт'!$A$2:$F$3000,6,FALSE),"-")</f>
        <v>-</v>
      </c>
      <c r="AA155" s="12" t="str">
        <f>IFERROR(VLOOKUP(CONCATENATE($A155,AA$1),'Исх-увл.отчёт'!$A$2:$F$3000,6,FALSE),"-")</f>
        <v>-</v>
      </c>
      <c r="AB155" s="12" t="str">
        <f>IFERROR(VLOOKUP(CONCATENATE($A155,AB$1),'Исх-увл.отчёт'!$A$2:$F$3000,6,FALSE),"-")</f>
        <v>-</v>
      </c>
      <c r="AC155" s="12" t="str">
        <f>IFERROR(VLOOKUP(CONCATENATE($A155,AC$1),'Исх-увл.отчёт'!$A$2:$F$3000,6,FALSE),"-")</f>
        <v>-</v>
      </c>
      <c r="AD155" s="12" t="str">
        <f>IFERROR(VLOOKUP(CONCATENATE($A155,AD$1),'Исх-увл.отчёт'!$A$2:$F$3000,6,FALSE),"-")</f>
        <v>-</v>
      </c>
      <c r="AE155" s="12" t="str">
        <f>IFERROR(VLOOKUP(CONCATENATE($A155,AE$1),'Исх-увл.отчёт'!$A$2:$F$3000,6,FALSE),"-")</f>
        <v>-</v>
      </c>
      <c r="AF155" s="12" t="str">
        <f>IFERROR(VLOOKUP(CONCATENATE($A155,AF$1),'Исх-увл.отчёт'!$A$2:$F$3000,6,FALSE),"-")</f>
        <v>-</v>
      </c>
      <c r="AG155" s="12" t="str">
        <f>IFERROR(VLOOKUP(CONCATENATE($A155,AG$1),'Исх-увл.отчёт'!$A$2:$F$3000,6,FALSE),"-")</f>
        <v>-</v>
      </c>
      <c r="AH155" s="12" t="str">
        <f>IFERROR(VLOOKUP(CONCATENATE($A155,AH$1),'Исх-увл.отчёт'!$A$2:$F$3000,6,FALSE),"-")</f>
        <v>-</v>
      </c>
      <c r="AI155" s="12" t="str">
        <f>IFERROR(VLOOKUP(CONCATENATE($A155,AI$1),'Исх-увл.отчёт'!$A$2:$F$3000,6,FALSE),"-")</f>
        <v>-</v>
      </c>
      <c r="AJ155" s="12" t="str">
        <f>IFERROR(VLOOKUP(CONCATENATE($A155,AJ$1),'Исх-увл.отчёт'!$A$2:$F$3000,6,FALSE),"-")</f>
        <v>-</v>
      </c>
      <c r="AK155" s="12" t="str">
        <f>IFERROR(VLOOKUP(CONCATENATE($A155,AK$1),'Исх-увл.отчёт'!$A$2:$F$3000,6,FALSE),"-")</f>
        <v>-</v>
      </c>
      <c r="AL155" s="12" t="str">
        <f>IFERROR(VLOOKUP(CONCATENATE($A155,AL$1),'Исх-увл.отчёт'!$A$2:$F$3000,6,FALSE),"-")</f>
        <v>-</v>
      </c>
      <c r="AM155" s="12" t="str">
        <f>IFERROR(VLOOKUP(CONCATENATE($A155,AM$1),'Исх-увл.отчёт'!$A$2:$F$3000,6,FALSE),"-")</f>
        <v>-</v>
      </c>
      <c r="AN155" s="12" t="str">
        <f>IFERROR(VLOOKUP(CONCATENATE($A155,AN$1),'Исх-увл.отчёт'!$A$2:$F$3000,6,FALSE),"-")</f>
        <v>-</v>
      </c>
      <c r="AO155" s="12" t="str">
        <f>IFERROR(VLOOKUP(CONCATENATE($A155,AO$1),'Исх-увл.отчёт'!$A$2:$F$3000,6,FALSE),"-")</f>
        <v>-</v>
      </c>
      <c r="AP155" s="13"/>
    </row>
    <row r="156" spans="1:42">
      <c r="A156" s="41">
        <f t="shared" si="11"/>
        <v>55</v>
      </c>
      <c r="B156" s="12" t="str">
        <f>IFERROR(VLOOKUP(CONCATENATE($A156,B$1),'Исх-увл.отчёт'!$A$2:$F$3000,6,FALSE),"-")</f>
        <v>-</v>
      </c>
      <c r="C156" s="12" t="str">
        <f>IFERROR(VLOOKUP(CONCATENATE($A156,C$1),'Исх-увл.отчёт'!$A$2:$F$3000,6,FALSE),"-")</f>
        <v>-</v>
      </c>
      <c r="D156" s="12" t="str">
        <f>IFERROR(VLOOKUP(CONCATENATE($A156,D$1),'Исх-увл.отчёт'!$A$2:$F$3000,6,FALSE),"-")</f>
        <v>-</v>
      </c>
      <c r="E156" s="12" t="str">
        <f>IFERROR(VLOOKUP(CONCATENATE($A156,E$1),'Исх-увл.отчёт'!$A$2:$F$3000,6,FALSE),"-")</f>
        <v>ДА</v>
      </c>
      <c r="F156" s="12" t="str">
        <f>IFERROR(VLOOKUP(CONCATENATE($A156,F$1),'Исх-увл.отчёт'!$A$2:$F$3000,6,FALSE),"-")</f>
        <v>ДА</v>
      </c>
      <c r="G156" s="12" t="str">
        <f>IFERROR(VLOOKUP(CONCATENATE($A156,G$1),'Исх-увл.отчёт'!$A$2:$F$3000,6,FALSE),"-")</f>
        <v>-</v>
      </c>
      <c r="H156" s="12" t="str">
        <f>IFERROR(VLOOKUP(CONCATENATE($A156,H$1),'Исх-увл.отчёт'!$A$2:$F$3000,6,FALSE),"-")</f>
        <v>-</v>
      </c>
      <c r="I156" s="12" t="str">
        <f>IFERROR(VLOOKUP(CONCATENATE($A156,I$1),'Исх-увл.отчёт'!$A$2:$F$3000,6,FALSE),"-")</f>
        <v>-</v>
      </c>
      <c r="J156" s="12" t="str">
        <f>IFERROR(VLOOKUP(CONCATENATE($A156,J$1),'Исх-увл.отчёт'!$A$2:$F$3000,6,FALSE),"-")</f>
        <v>-</v>
      </c>
      <c r="K156" s="12" t="str">
        <f>IFERROR(VLOOKUP(CONCATENATE($A156,K$1),'Исх-увл.отчёт'!$A$2:$F$3000,6,FALSE),"-")</f>
        <v>-</v>
      </c>
      <c r="L156" s="12" t="str">
        <f>IFERROR(VLOOKUP(CONCATENATE($A156,L$1),'Исх-увл.отчёт'!$A$2:$F$3000,6,FALSE),"-")</f>
        <v>ДА</v>
      </c>
      <c r="M156" s="12" t="str">
        <f>IFERROR(VLOOKUP(CONCATENATE($A156,M$1),'Исх-увл.отчёт'!$A$2:$F$3000,6,FALSE),"-")</f>
        <v>-</v>
      </c>
      <c r="N156" s="12" t="str">
        <f>IFERROR(VLOOKUP(CONCATENATE($A156,N$1),'Исх-увл.отчёт'!$A$2:$F$3000,6,FALSE),"-")</f>
        <v>-</v>
      </c>
      <c r="O156" s="12" t="str">
        <f>IFERROR(VLOOKUP(CONCATENATE($A156,O$1),'Исх-увл.отчёт'!$A$2:$F$3000,6,FALSE),"-")</f>
        <v>-</v>
      </c>
      <c r="P156" s="12" t="str">
        <f>IFERROR(VLOOKUP(CONCATENATE($A156,P$1),'Исх-увл.отчёт'!$A$2:$F$3000,6,FALSE),"-")</f>
        <v>-</v>
      </c>
      <c r="Q156" s="12" t="str">
        <f>IFERROR(VLOOKUP(CONCATENATE($A156,Q$1),'Исх-увл.отчёт'!$A$2:$F$3000,6,FALSE),"-")</f>
        <v>ДА</v>
      </c>
      <c r="R156" s="12" t="str">
        <f>IFERROR(VLOOKUP(CONCATENATE($A156,R$1),'Исх-увл.отчёт'!$A$2:$F$3000,6,FALSE),"-")</f>
        <v>-</v>
      </c>
      <c r="S156" s="12" t="str">
        <f>IFERROR(VLOOKUP(CONCATENATE($A156,S$1),'Исх-увл.отчёт'!$A$2:$F$3000,6,FALSE),"-")</f>
        <v>-</v>
      </c>
      <c r="T156" s="12" t="str">
        <f>IFERROR(VLOOKUP(CONCATENATE($A156,T$1),'Исх-увл.отчёт'!$A$2:$F$3000,6,FALSE),"-")</f>
        <v>-</v>
      </c>
      <c r="U156" s="12" t="str">
        <f>IFERROR(VLOOKUP(CONCATENATE($A156,U$1),'Исх-увл.отчёт'!$A$2:$F$3000,6,FALSE),"-")</f>
        <v>-</v>
      </c>
      <c r="V156" s="12" t="str">
        <f>IFERROR(VLOOKUP(CONCATENATE($A156,V$1),'Исх-увл.отчёт'!$A$2:$F$3000,6,FALSE),"-")</f>
        <v>-</v>
      </c>
      <c r="W156" s="12" t="str">
        <f>IFERROR(VLOOKUP(CONCATENATE($A156,W$1),'Исх-увл.отчёт'!$A$2:$F$3000,6,FALSE),"-")</f>
        <v>НЕТ</v>
      </c>
      <c r="X156" s="12" t="str">
        <f>IFERROR(VLOOKUP(CONCATENATE($A156,X$1),'Исх-увл.отчёт'!$A$2:$F$3000,6,FALSE),"-")</f>
        <v>-</v>
      </c>
      <c r="Y156" s="12" t="str">
        <f>IFERROR(VLOOKUP(CONCATENATE($A156,Y$1),'Исх-увл.отчёт'!$A$2:$F$3000,6,FALSE),"-")</f>
        <v>-</v>
      </c>
      <c r="Z156" s="12" t="str">
        <f>IFERROR(VLOOKUP(CONCATENATE($A156,Z$1),'Исх-увл.отчёт'!$A$2:$F$3000,6,FALSE),"-")</f>
        <v>-</v>
      </c>
      <c r="AA156" s="12" t="str">
        <f>IFERROR(VLOOKUP(CONCATENATE($A156,AA$1),'Исх-увл.отчёт'!$A$2:$F$3000,6,FALSE),"-")</f>
        <v>-</v>
      </c>
      <c r="AB156" s="12" t="str">
        <f>IFERROR(VLOOKUP(CONCATENATE($A156,AB$1),'Исх-увл.отчёт'!$A$2:$F$3000,6,FALSE),"-")</f>
        <v>-</v>
      </c>
      <c r="AC156" s="12" t="str">
        <f>IFERROR(VLOOKUP(CONCATENATE($A156,AC$1),'Исх-увл.отчёт'!$A$2:$F$3000,6,FALSE),"-")</f>
        <v>-</v>
      </c>
      <c r="AD156" s="12" t="str">
        <f>IFERROR(VLOOKUP(CONCATENATE($A156,AD$1),'Исх-увл.отчёт'!$A$2:$F$3000,6,FALSE),"-")</f>
        <v>-</v>
      </c>
      <c r="AE156" s="12" t="str">
        <f>IFERROR(VLOOKUP(CONCATENATE($A156,AE$1),'Исх-увл.отчёт'!$A$2:$F$3000,6,FALSE),"-")</f>
        <v>-</v>
      </c>
      <c r="AF156" s="12" t="str">
        <f>IFERROR(VLOOKUP(CONCATENATE($A156,AF$1),'Исх-увл.отчёт'!$A$2:$F$3000,6,FALSE),"-")</f>
        <v>-</v>
      </c>
      <c r="AG156" s="12" t="str">
        <f>IFERROR(VLOOKUP(CONCATENATE($A156,AG$1),'Исх-увл.отчёт'!$A$2:$F$3000,6,FALSE),"-")</f>
        <v>-</v>
      </c>
      <c r="AH156" s="12" t="str">
        <f>IFERROR(VLOOKUP(CONCATENATE($A156,AH$1),'Исх-увл.отчёт'!$A$2:$F$3000,6,FALSE),"-")</f>
        <v>-</v>
      </c>
      <c r="AI156" s="12" t="str">
        <f>IFERROR(VLOOKUP(CONCATENATE($A156,AI$1),'Исх-увл.отчёт'!$A$2:$F$3000,6,FALSE),"-")</f>
        <v>-</v>
      </c>
      <c r="AJ156" s="12" t="str">
        <f>IFERROR(VLOOKUP(CONCATENATE($A156,AJ$1),'Исх-увл.отчёт'!$A$2:$F$3000,6,FALSE),"-")</f>
        <v>-</v>
      </c>
      <c r="AK156" s="12" t="str">
        <f>IFERROR(VLOOKUP(CONCATENATE($A156,AK$1),'Исх-увл.отчёт'!$A$2:$F$3000,6,FALSE),"-")</f>
        <v>ДА</v>
      </c>
      <c r="AL156" s="12" t="str">
        <f>IFERROR(VLOOKUP(CONCATENATE($A156,AL$1),'Исх-увл.отчёт'!$A$2:$F$3000,6,FALSE),"-")</f>
        <v>-</v>
      </c>
      <c r="AM156" s="12" t="str">
        <f>IFERROR(VLOOKUP(CONCATENATE($A156,AM$1),'Исх-увл.отчёт'!$A$2:$F$3000,6,FALSE),"-")</f>
        <v>-</v>
      </c>
      <c r="AN156" s="12" t="str">
        <f>IFERROR(VLOOKUP(CONCATENATE($A156,AN$1),'Исх-увл.отчёт'!$A$2:$F$3000,6,FALSE),"-")</f>
        <v>-</v>
      </c>
      <c r="AO156" s="12" t="str">
        <f>IFERROR(VLOOKUP(CONCATENATE($A156,AO$1),'Исх-увл.отчёт'!$A$2:$F$3000,6,FALSE),"-")</f>
        <v>-</v>
      </c>
      <c r="AP156" s="13"/>
    </row>
    <row r="157" spans="1:42">
      <c r="A157" s="41">
        <f t="shared" si="11"/>
        <v>56</v>
      </c>
      <c r="B157" s="12" t="str">
        <f>IFERROR(VLOOKUP(CONCATENATE($A157,B$1),'Исх-увл.отчёт'!$A$2:$F$3000,6,FALSE),"-")</f>
        <v>-</v>
      </c>
      <c r="C157" s="12" t="str">
        <f>IFERROR(VLOOKUP(CONCATENATE($A157,C$1),'Исх-увл.отчёт'!$A$2:$F$3000,6,FALSE),"-")</f>
        <v>-</v>
      </c>
      <c r="D157" s="12" t="str">
        <f>IFERROR(VLOOKUP(CONCATENATE($A157,D$1),'Исх-увл.отчёт'!$A$2:$F$3000,6,FALSE),"-")</f>
        <v>-</v>
      </c>
      <c r="E157" s="12" t="str">
        <f>IFERROR(VLOOKUP(CONCATENATE($A157,E$1),'Исх-увл.отчёт'!$A$2:$F$3000,6,FALSE),"-")</f>
        <v>-</v>
      </c>
      <c r="F157" s="12" t="str">
        <f>IFERROR(VLOOKUP(CONCATENATE($A157,F$1),'Исх-увл.отчёт'!$A$2:$F$3000,6,FALSE),"-")</f>
        <v>ДА</v>
      </c>
      <c r="G157" s="12" t="str">
        <f>IFERROR(VLOOKUP(CONCATENATE($A157,G$1),'Исх-увл.отчёт'!$A$2:$F$3000,6,FALSE),"-")</f>
        <v>-</v>
      </c>
      <c r="H157" s="12" t="str">
        <f>IFERROR(VLOOKUP(CONCATENATE($A157,H$1),'Исх-увл.отчёт'!$A$2:$F$3000,6,FALSE),"-")</f>
        <v>-</v>
      </c>
      <c r="I157" s="12" t="str">
        <f>IFERROR(VLOOKUP(CONCATENATE($A157,I$1),'Исх-увл.отчёт'!$A$2:$F$3000,6,FALSE),"-")</f>
        <v>-</v>
      </c>
      <c r="J157" s="12" t="str">
        <f>IFERROR(VLOOKUP(CONCATENATE($A157,J$1),'Исх-увл.отчёт'!$A$2:$F$3000,6,FALSE),"-")</f>
        <v>-</v>
      </c>
      <c r="K157" s="12" t="str">
        <f>IFERROR(VLOOKUP(CONCATENATE($A157,K$1),'Исх-увл.отчёт'!$A$2:$F$3000,6,FALSE),"-")</f>
        <v>-</v>
      </c>
      <c r="L157" s="12" t="str">
        <f>IFERROR(VLOOKUP(CONCATENATE($A157,L$1),'Исх-увл.отчёт'!$A$2:$F$3000,6,FALSE),"-")</f>
        <v>ДА</v>
      </c>
      <c r="M157" s="12" t="str">
        <f>IFERROR(VLOOKUP(CONCATENATE($A157,M$1),'Исх-увл.отчёт'!$A$2:$F$3000,6,FALSE),"-")</f>
        <v>-</v>
      </c>
      <c r="N157" s="12" t="str">
        <f>IFERROR(VLOOKUP(CONCATENATE($A157,N$1),'Исх-увл.отчёт'!$A$2:$F$3000,6,FALSE),"-")</f>
        <v>-</v>
      </c>
      <c r="O157" s="12" t="str">
        <f>IFERROR(VLOOKUP(CONCATENATE($A157,O$1),'Исх-увл.отчёт'!$A$2:$F$3000,6,FALSE),"-")</f>
        <v>-</v>
      </c>
      <c r="P157" s="12" t="str">
        <f>IFERROR(VLOOKUP(CONCATENATE($A157,P$1),'Исх-увл.отчёт'!$A$2:$F$3000,6,FALSE),"-")</f>
        <v>-</v>
      </c>
      <c r="Q157" s="12" t="str">
        <f>IFERROR(VLOOKUP(CONCATENATE($A157,Q$1),'Исх-увл.отчёт'!$A$2:$F$3000,6,FALSE),"-")</f>
        <v>НЕТ</v>
      </c>
      <c r="R157" s="12" t="str">
        <f>IFERROR(VLOOKUP(CONCATENATE($A157,R$1),'Исх-увл.отчёт'!$A$2:$F$3000,6,FALSE),"-")</f>
        <v>-</v>
      </c>
      <c r="S157" s="12" t="str">
        <f>IFERROR(VLOOKUP(CONCATENATE($A157,S$1),'Исх-увл.отчёт'!$A$2:$F$3000,6,FALSE),"-")</f>
        <v>-</v>
      </c>
      <c r="T157" s="12" t="str">
        <f>IFERROR(VLOOKUP(CONCATENATE($A157,T$1),'Исх-увл.отчёт'!$A$2:$F$3000,6,FALSE),"-")</f>
        <v>-</v>
      </c>
      <c r="U157" s="12" t="str">
        <f>IFERROR(VLOOKUP(CONCATENATE($A157,U$1),'Исх-увл.отчёт'!$A$2:$F$3000,6,FALSE),"-")</f>
        <v>-</v>
      </c>
      <c r="V157" s="12" t="str">
        <f>IFERROR(VLOOKUP(CONCATENATE($A157,V$1),'Исх-увл.отчёт'!$A$2:$F$3000,6,FALSE),"-")</f>
        <v>-</v>
      </c>
      <c r="W157" s="12" t="str">
        <f>IFERROR(VLOOKUP(CONCATENATE($A157,W$1),'Исх-увл.отчёт'!$A$2:$F$3000,6,FALSE),"-")</f>
        <v>-</v>
      </c>
      <c r="X157" s="12" t="str">
        <f>IFERROR(VLOOKUP(CONCATENATE($A157,X$1),'Исх-увл.отчёт'!$A$2:$F$3000,6,FALSE),"-")</f>
        <v>-</v>
      </c>
      <c r="Y157" s="12" t="str">
        <f>IFERROR(VLOOKUP(CONCATENATE($A157,Y$1),'Исх-увл.отчёт'!$A$2:$F$3000,6,FALSE),"-")</f>
        <v>-</v>
      </c>
      <c r="Z157" s="12" t="str">
        <f>IFERROR(VLOOKUP(CONCATENATE($A157,Z$1),'Исх-увл.отчёт'!$A$2:$F$3000,6,FALSE),"-")</f>
        <v>-</v>
      </c>
      <c r="AA157" s="12" t="str">
        <f>IFERROR(VLOOKUP(CONCATENATE($A157,AA$1),'Исх-увл.отчёт'!$A$2:$F$3000,6,FALSE),"-")</f>
        <v>-</v>
      </c>
      <c r="AB157" s="12" t="str">
        <f>IFERROR(VLOOKUP(CONCATENATE($A157,AB$1),'Исх-увл.отчёт'!$A$2:$F$3000,6,FALSE),"-")</f>
        <v>-</v>
      </c>
      <c r="AC157" s="12" t="str">
        <f>IFERROR(VLOOKUP(CONCATENATE($A157,AC$1),'Исх-увл.отчёт'!$A$2:$F$3000,6,FALSE),"-")</f>
        <v>-</v>
      </c>
      <c r="AD157" s="12" t="str">
        <f>IFERROR(VLOOKUP(CONCATENATE($A157,AD$1),'Исх-увл.отчёт'!$A$2:$F$3000,6,FALSE),"-")</f>
        <v>-</v>
      </c>
      <c r="AE157" s="12" t="str">
        <f>IFERROR(VLOOKUP(CONCATENATE($A157,AE$1),'Исх-увл.отчёт'!$A$2:$F$3000,6,FALSE),"-")</f>
        <v>-</v>
      </c>
      <c r="AF157" s="12" t="str">
        <f>IFERROR(VLOOKUP(CONCATENATE($A157,AF$1),'Исх-увл.отчёт'!$A$2:$F$3000,6,FALSE),"-")</f>
        <v>-</v>
      </c>
      <c r="AG157" s="12" t="str">
        <f>IFERROR(VLOOKUP(CONCATENATE($A157,AG$1),'Исх-увл.отчёт'!$A$2:$F$3000,6,FALSE),"-")</f>
        <v>-</v>
      </c>
      <c r="AH157" s="12" t="str">
        <f>IFERROR(VLOOKUP(CONCATENATE($A157,AH$1),'Исх-увл.отчёт'!$A$2:$F$3000,6,FALSE),"-")</f>
        <v>-</v>
      </c>
      <c r="AI157" s="12" t="str">
        <f>IFERROR(VLOOKUP(CONCATENATE($A157,AI$1),'Исх-увл.отчёт'!$A$2:$F$3000,6,FALSE),"-")</f>
        <v>-</v>
      </c>
      <c r="AJ157" s="12" t="str">
        <f>IFERROR(VLOOKUP(CONCATENATE($A157,AJ$1),'Исх-увл.отчёт'!$A$2:$F$3000,6,FALSE),"-")</f>
        <v>-</v>
      </c>
      <c r="AK157" s="12" t="str">
        <f>IFERROR(VLOOKUP(CONCATENATE($A157,AK$1),'Исх-увл.отчёт'!$A$2:$F$3000,6,FALSE),"-")</f>
        <v>ДА</v>
      </c>
      <c r="AL157" s="12" t="str">
        <f>IFERROR(VLOOKUP(CONCATENATE($A157,AL$1),'Исх-увл.отчёт'!$A$2:$F$3000,6,FALSE),"-")</f>
        <v>-</v>
      </c>
      <c r="AM157" s="12" t="str">
        <f>IFERROR(VLOOKUP(CONCATENATE($A157,AM$1),'Исх-увл.отчёт'!$A$2:$F$3000,6,FALSE),"-")</f>
        <v>-</v>
      </c>
      <c r="AN157" s="12" t="str">
        <f>IFERROR(VLOOKUP(CONCATENATE($A157,AN$1),'Исх-увл.отчёт'!$A$2:$F$3000,6,FALSE),"-")</f>
        <v>-</v>
      </c>
      <c r="AO157" s="12" t="str">
        <f>IFERROR(VLOOKUP(CONCATENATE($A157,AO$1),'Исх-увл.отчёт'!$A$2:$F$3000,6,FALSE),"-")</f>
        <v>-</v>
      </c>
      <c r="AP157" s="13"/>
    </row>
    <row r="158" spans="1:42">
      <c r="A158" s="41">
        <f t="shared" si="11"/>
        <v>57</v>
      </c>
      <c r="B158" s="12" t="str">
        <f>IFERROR(VLOOKUP(CONCATENATE($A158,B$1),'Исх-увл.отчёт'!$A$2:$F$3000,6,FALSE),"-")</f>
        <v>-</v>
      </c>
      <c r="C158" s="12" t="str">
        <f>IFERROR(VLOOKUP(CONCATENATE($A158,C$1),'Исх-увл.отчёт'!$A$2:$F$3000,6,FALSE),"-")</f>
        <v>-</v>
      </c>
      <c r="D158" s="12" t="str">
        <f>IFERROR(VLOOKUP(CONCATENATE($A158,D$1),'Исх-увл.отчёт'!$A$2:$F$3000,6,FALSE),"-")</f>
        <v>-</v>
      </c>
      <c r="E158" s="12" t="str">
        <f>IFERROR(VLOOKUP(CONCATENATE($A158,E$1),'Исх-увл.отчёт'!$A$2:$F$3000,6,FALSE),"-")</f>
        <v>-</v>
      </c>
      <c r="F158" s="12" t="str">
        <f>IFERROR(VLOOKUP(CONCATENATE($A158,F$1),'Исх-увл.отчёт'!$A$2:$F$3000,6,FALSE),"-")</f>
        <v>ДА</v>
      </c>
      <c r="G158" s="12" t="str">
        <f>IFERROR(VLOOKUP(CONCATENATE($A158,G$1),'Исх-увл.отчёт'!$A$2:$F$3000,6,FALSE),"-")</f>
        <v>-</v>
      </c>
      <c r="H158" s="12" t="str">
        <f>IFERROR(VLOOKUP(CONCATENATE($A158,H$1),'Исх-увл.отчёт'!$A$2:$F$3000,6,FALSE),"-")</f>
        <v>-</v>
      </c>
      <c r="I158" s="12" t="str">
        <f>IFERROR(VLOOKUP(CONCATENATE($A158,I$1),'Исх-увл.отчёт'!$A$2:$F$3000,6,FALSE),"-")</f>
        <v>-</v>
      </c>
      <c r="J158" s="12" t="str">
        <f>IFERROR(VLOOKUP(CONCATENATE($A158,J$1),'Исх-увл.отчёт'!$A$2:$F$3000,6,FALSE),"-")</f>
        <v>-</v>
      </c>
      <c r="K158" s="12" t="str">
        <f>IFERROR(VLOOKUP(CONCATENATE($A158,K$1),'Исх-увл.отчёт'!$A$2:$F$3000,6,FALSE),"-")</f>
        <v>-</v>
      </c>
      <c r="L158" s="12" t="str">
        <f>IFERROR(VLOOKUP(CONCATENATE($A158,L$1),'Исх-увл.отчёт'!$A$2:$F$3000,6,FALSE),"-")</f>
        <v>НЕТ</v>
      </c>
      <c r="M158" s="12" t="str">
        <f>IFERROR(VLOOKUP(CONCATENATE($A158,M$1),'Исх-увл.отчёт'!$A$2:$F$3000,6,FALSE),"-")</f>
        <v>-</v>
      </c>
      <c r="N158" s="12" t="str">
        <f>IFERROR(VLOOKUP(CONCATENATE($A158,N$1),'Исх-увл.отчёт'!$A$2:$F$3000,6,FALSE),"-")</f>
        <v>-</v>
      </c>
      <c r="O158" s="12" t="str">
        <f>IFERROR(VLOOKUP(CONCATENATE($A158,O$1),'Исх-увл.отчёт'!$A$2:$F$3000,6,FALSE),"-")</f>
        <v>-</v>
      </c>
      <c r="P158" s="12" t="str">
        <f>IFERROR(VLOOKUP(CONCATENATE($A158,P$1),'Исх-увл.отчёт'!$A$2:$F$3000,6,FALSE),"-")</f>
        <v>-</v>
      </c>
      <c r="Q158" s="12" t="str">
        <f>IFERROR(VLOOKUP(CONCATENATE($A158,Q$1),'Исх-увл.отчёт'!$A$2:$F$3000,6,FALSE),"-")</f>
        <v>-</v>
      </c>
      <c r="R158" s="12" t="str">
        <f>IFERROR(VLOOKUP(CONCATENATE($A158,R$1),'Исх-увл.отчёт'!$A$2:$F$3000,6,FALSE),"-")</f>
        <v>-</v>
      </c>
      <c r="S158" s="12" t="str">
        <f>IFERROR(VLOOKUP(CONCATENATE($A158,S$1),'Исх-увл.отчёт'!$A$2:$F$3000,6,FALSE),"-")</f>
        <v>-</v>
      </c>
      <c r="T158" s="12" t="str">
        <f>IFERROR(VLOOKUP(CONCATENATE($A158,T$1),'Исх-увл.отчёт'!$A$2:$F$3000,6,FALSE),"-")</f>
        <v>-</v>
      </c>
      <c r="U158" s="12" t="str">
        <f>IFERROR(VLOOKUP(CONCATENATE($A158,U$1),'Исх-увл.отчёт'!$A$2:$F$3000,6,FALSE),"-")</f>
        <v>-</v>
      </c>
      <c r="V158" s="12" t="str">
        <f>IFERROR(VLOOKUP(CONCATENATE($A158,V$1),'Исх-увл.отчёт'!$A$2:$F$3000,6,FALSE),"-")</f>
        <v>-</v>
      </c>
      <c r="W158" s="12" t="str">
        <f>IFERROR(VLOOKUP(CONCATENATE($A158,W$1),'Исх-увл.отчёт'!$A$2:$F$3000,6,FALSE),"-")</f>
        <v>-</v>
      </c>
      <c r="X158" s="12" t="str">
        <f>IFERROR(VLOOKUP(CONCATENATE($A158,X$1),'Исх-увл.отчёт'!$A$2:$F$3000,6,FALSE),"-")</f>
        <v>-</v>
      </c>
      <c r="Y158" s="12" t="str">
        <f>IFERROR(VLOOKUP(CONCATENATE($A158,Y$1),'Исх-увл.отчёт'!$A$2:$F$3000,6,FALSE),"-")</f>
        <v>-</v>
      </c>
      <c r="Z158" s="12" t="str">
        <f>IFERROR(VLOOKUP(CONCATENATE($A158,Z$1),'Исх-увл.отчёт'!$A$2:$F$3000,6,FALSE),"-")</f>
        <v>-</v>
      </c>
      <c r="AA158" s="12" t="str">
        <f>IFERROR(VLOOKUP(CONCATENATE($A158,AA$1),'Исх-увл.отчёт'!$A$2:$F$3000,6,FALSE),"-")</f>
        <v>-</v>
      </c>
      <c r="AB158" s="12" t="str">
        <f>IFERROR(VLOOKUP(CONCATENATE($A158,AB$1),'Исх-увл.отчёт'!$A$2:$F$3000,6,FALSE),"-")</f>
        <v>-</v>
      </c>
      <c r="AC158" s="12" t="str">
        <f>IFERROR(VLOOKUP(CONCATENATE($A158,AC$1),'Исх-увл.отчёт'!$A$2:$F$3000,6,FALSE),"-")</f>
        <v>-</v>
      </c>
      <c r="AD158" s="12" t="str">
        <f>IFERROR(VLOOKUP(CONCATENATE($A158,AD$1),'Исх-увл.отчёт'!$A$2:$F$3000,6,FALSE),"-")</f>
        <v>-</v>
      </c>
      <c r="AE158" s="12" t="str">
        <f>IFERROR(VLOOKUP(CONCATENATE($A158,AE$1),'Исх-увл.отчёт'!$A$2:$F$3000,6,FALSE),"-")</f>
        <v>-</v>
      </c>
      <c r="AF158" s="12" t="str">
        <f>IFERROR(VLOOKUP(CONCATENATE($A158,AF$1),'Исх-увл.отчёт'!$A$2:$F$3000,6,FALSE),"-")</f>
        <v>-</v>
      </c>
      <c r="AG158" s="12" t="str">
        <f>IFERROR(VLOOKUP(CONCATENATE($A158,AG$1),'Исх-увл.отчёт'!$A$2:$F$3000,6,FALSE),"-")</f>
        <v>-</v>
      </c>
      <c r="AH158" s="12" t="str">
        <f>IFERROR(VLOOKUP(CONCATENATE($A158,AH$1),'Исх-увл.отчёт'!$A$2:$F$3000,6,FALSE),"-")</f>
        <v>-</v>
      </c>
      <c r="AI158" s="12" t="str">
        <f>IFERROR(VLOOKUP(CONCATENATE($A158,AI$1),'Исх-увл.отчёт'!$A$2:$F$3000,6,FALSE),"-")</f>
        <v>-</v>
      </c>
      <c r="AJ158" s="12" t="str">
        <f>IFERROR(VLOOKUP(CONCATENATE($A158,AJ$1),'Исх-увл.отчёт'!$A$2:$F$3000,6,FALSE),"-")</f>
        <v>-</v>
      </c>
      <c r="AK158" s="12" t="str">
        <f>IFERROR(VLOOKUP(CONCATENATE($A158,AK$1),'Исх-увл.отчёт'!$A$2:$F$3000,6,FALSE),"-")</f>
        <v>НЕТ</v>
      </c>
      <c r="AL158" s="12" t="str">
        <f>IFERROR(VLOOKUP(CONCATENATE($A158,AL$1),'Исх-увл.отчёт'!$A$2:$F$3000,6,FALSE),"-")</f>
        <v>-</v>
      </c>
      <c r="AM158" s="12" t="str">
        <f>IFERROR(VLOOKUP(CONCATENATE($A158,AM$1),'Исх-увл.отчёт'!$A$2:$F$3000,6,FALSE),"-")</f>
        <v>-</v>
      </c>
      <c r="AN158" s="12" t="str">
        <f>IFERROR(VLOOKUP(CONCATENATE($A158,AN$1),'Исх-увл.отчёт'!$A$2:$F$3000,6,FALSE),"-")</f>
        <v>-</v>
      </c>
      <c r="AO158" s="12" t="str">
        <f>IFERROR(VLOOKUP(CONCATENATE($A158,AO$1),'Исх-увл.отчёт'!$A$2:$F$3000,6,FALSE),"-")</f>
        <v>-</v>
      </c>
      <c r="AP158" s="13"/>
    </row>
    <row r="159" spans="1:42">
      <c r="A159" s="41">
        <f t="shared" si="11"/>
        <v>58</v>
      </c>
      <c r="B159" s="12" t="str">
        <f>IFERROR(VLOOKUP(CONCATENATE($A159,B$1),'Исх-увл.отчёт'!$A$2:$F$3000,6,FALSE),"-")</f>
        <v>-</v>
      </c>
      <c r="C159" s="12" t="str">
        <f>IFERROR(VLOOKUP(CONCATENATE($A159,C$1),'Исх-увл.отчёт'!$A$2:$F$3000,6,FALSE),"-")</f>
        <v>-</v>
      </c>
      <c r="D159" s="12" t="str">
        <f>IFERROR(VLOOKUP(CONCATENATE($A159,D$1),'Исх-увл.отчёт'!$A$2:$F$3000,6,FALSE),"-")</f>
        <v>-</v>
      </c>
      <c r="E159" s="12" t="str">
        <f>IFERROR(VLOOKUP(CONCATENATE($A159,E$1),'Исх-увл.отчёт'!$A$2:$F$3000,6,FALSE),"-")</f>
        <v>ДА</v>
      </c>
      <c r="F159" s="12" t="str">
        <f>IFERROR(VLOOKUP(CONCATENATE($A159,F$1),'Исх-увл.отчёт'!$A$2:$F$3000,6,FALSE),"-")</f>
        <v>ДА</v>
      </c>
      <c r="G159" s="12" t="str">
        <f>IFERROR(VLOOKUP(CONCATENATE($A159,G$1),'Исх-увл.отчёт'!$A$2:$F$3000,6,FALSE),"-")</f>
        <v>-</v>
      </c>
      <c r="H159" s="12" t="str">
        <f>IFERROR(VLOOKUP(CONCATENATE($A159,H$1),'Исх-увл.отчёт'!$A$2:$F$3000,6,FALSE),"-")</f>
        <v>-</v>
      </c>
      <c r="I159" s="12" t="str">
        <f>IFERROR(VLOOKUP(CONCATENATE($A159,I$1),'Исх-увл.отчёт'!$A$2:$F$3000,6,FALSE),"-")</f>
        <v>-</v>
      </c>
      <c r="J159" s="12" t="str">
        <f>IFERROR(VLOOKUP(CONCATENATE($A159,J$1),'Исх-увл.отчёт'!$A$2:$F$3000,6,FALSE),"-")</f>
        <v>-</v>
      </c>
      <c r="K159" s="12" t="str">
        <f>IFERROR(VLOOKUP(CONCATENATE($A159,K$1),'Исх-увл.отчёт'!$A$2:$F$3000,6,FALSE),"-")</f>
        <v>-</v>
      </c>
      <c r="L159" s="12" t="str">
        <f>IFERROR(VLOOKUP(CONCATENATE($A159,L$1),'Исх-увл.отчёт'!$A$2:$F$3000,6,FALSE),"-")</f>
        <v>НЕТ</v>
      </c>
      <c r="M159" s="12" t="str">
        <f>IFERROR(VLOOKUP(CONCATENATE($A159,M$1),'Исх-увл.отчёт'!$A$2:$F$3000,6,FALSE),"-")</f>
        <v>НЕТ</v>
      </c>
      <c r="N159" s="12" t="str">
        <f>IFERROR(VLOOKUP(CONCATENATE($A159,N$1),'Исх-увл.отчёт'!$A$2:$F$3000,6,FALSE),"-")</f>
        <v>-</v>
      </c>
      <c r="O159" s="12" t="str">
        <f>IFERROR(VLOOKUP(CONCATENATE($A159,O$1),'Исх-увл.отчёт'!$A$2:$F$3000,6,FALSE),"-")</f>
        <v>-</v>
      </c>
      <c r="P159" s="12" t="str">
        <f>IFERROR(VLOOKUP(CONCATENATE($A159,P$1),'Исх-увл.отчёт'!$A$2:$F$3000,6,FALSE),"-")</f>
        <v>-</v>
      </c>
      <c r="Q159" s="12" t="str">
        <f>IFERROR(VLOOKUP(CONCATENATE($A159,Q$1),'Исх-увл.отчёт'!$A$2:$F$3000,6,FALSE),"-")</f>
        <v>-</v>
      </c>
      <c r="R159" s="12" t="str">
        <f>IFERROR(VLOOKUP(CONCATENATE($A159,R$1),'Исх-увл.отчёт'!$A$2:$F$3000,6,FALSE),"-")</f>
        <v>-</v>
      </c>
      <c r="S159" s="12" t="str">
        <f>IFERROR(VLOOKUP(CONCATENATE($A159,S$1),'Исх-увл.отчёт'!$A$2:$F$3000,6,FALSE),"-")</f>
        <v>-</v>
      </c>
      <c r="T159" s="12" t="str">
        <f>IFERROR(VLOOKUP(CONCATENATE($A159,T$1),'Исх-увл.отчёт'!$A$2:$F$3000,6,FALSE),"-")</f>
        <v>-</v>
      </c>
      <c r="U159" s="12" t="str">
        <f>IFERROR(VLOOKUP(CONCATENATE($A159,U$1),'Исх-увл.отчёт'!$A$2:$F$3000,6,FALSE),"-")</f>
        <v>-</v>
      </c>
      <c r="V159" s="12" t="str">
        <f>IFERROR(VLOOKUP(CONCATENATE($A159,V$1),'Исх-увл.отчёт'!$A$2:$F$3000,6,FALSE),"-")</f>
        <v>-</v>
      </c>
      <c r="W159" s="12" t="str">
        <f>IFERROR(VLOOKUP(CONCATENATE($A159,W$1),'Исх-увл.отчёт'!$A$2:$F$3000,6,FALSE),"-")</f>
        <v>-</v>
      </c>
      <c r="X159" s="12" t="str">
        <f>IFERROR(VLOOKUP(CONCATENATE($A159,X$1),'Исх-увл.отчёт'!$A$2:$F$3000,6,FALSE),"-")</f>
        <v>-</v>
      </c>
      <c r="Y159" s="12" t="str">
        <f>IFERROR(VLOOKUP(CONCATENATE($A159,Y$1),'Исх-увл.отчёт'!$A$2:$F$3000,6,FALSE),"-")</f>
        <v>-</v>
      </c>
      <c r="Z159" s="12" t="str">
        <f>IFERROR(VLOOKUP(CONCATENATE($A159,Z$1),'Исх-увл.отчёт'!$A$2:$F$3000,6,FALSE),"-")</f>
        <v>-</v>
      </c>
      <c r="AA159" s="12" t="str">
        <f>IFERROR(VLOOKUP(CONCATENATE($A159,AA$1),'Исх-увл.отчёт'!$A$2:$F$3000,6,FALSE),"-")</f>
        <v>-</v>
      </c>
      <c r="AB159" s="12" t="str">
        <f>IFERROR(VLOOKUP(CONCATENATE($A159,AB$1),'Исх-увл.отчёт'!$A$2:$F$3000,6,FALSE),"-")</f>
        <v>-</v>
      </c>
      <c r="AC159" s="12" t="str">
        <f>IFERROR(VLOOKUP(CONCATENATE($A159,AC$1),'Исх-увл.отчёт'!$A$2:$F$3000,6,FALSE),"-")</f>
        <v>-</v>
      </c>
      <c r="AD159" s="12" t="str">
        <f>IFERROR(VLOOKUP(CONCATENATE($A159,AD$1),'Исх-увл.отчёт'!$A$2:$F$3000,6,FALSE),"-")</f>
        <v>-</v>
      </c>
      <c r="AE159" s="12" t="str">
        <f>IFERROR(VLOOKUP(CONCATENATE($A159,AE$1),'Исх-увл.отчёт'!$A$2:$F$3000,6,FALSE),"-")</f>
        <v>-</v>
      </c>
      <c r="AF159" s="12" t="str">
        <f>IFERROR(VLOOKUP(CONCATENATE($A159,AF$1),'Исх-увл.отчёт'!$A$2:$F$3000,6,FALSE),"-")</f>
        <v>-</v>
      </c>
      <c r="AG159" s="12" t="str">
        <f>IFERROR(VLOOKUP(CONCATENATE($A159,AG$1),'Исх-увл.отчёт'!$A$2:$F$3000,6,FALSE),"-")</f>
        <v>-</v>
      </c>
      <c r="AH159" s="12" t="str">
        <f>IFERROR(VLOOKUP(CONCATENATE($A159,AH$1),'Исх-увл.отчёт'!$A$2:$F$3000,6,FALSE),"-")</f>
        <v>-</v>
      </c>
      <c r="AI159" s="12" t="str">
        <f>IFERROR(VLOOKUP(CONCATENATE($A159,AI$1),'Исх-увл.отчёт'!$A$2:$F$3000,6,FALSE),"-")</f>
        <v>-</v>
      </c>
      <c r="AJ159" s="12" t="str">
        <f>IFERROR(VLOOKUP(CONCATENATE($A159,AJ$1),'Исх-увл.отчёт'!$A$2:$F$3000,6,FALSE),"-")</f>
        <v>-</v>
      </c>
      <c r="AK159" s="12" t="str">
        <f>IFERROR(VLOOKUP(CONCATENATE($A159,AK$1),'Исх-увл.отчёт'!$A$2:$F$3000,6,FALSE),"-")</f>
        <v>ДА</v>
      </c>
      <c r="AL159" s="12" t="str">
        <f>IFERROR(VLOOKUP(CONCATENATE($A159,AL$1),'Исх-увл.отчёт'!$A$2:$F$3000,6,FALSE),"-")</f>
        <v>-</v>
      </c>
      <c r="AM159" s="12" t="str">
        <f>IFERROR(VLOOKUP(CONCATENATE($A159,AM$1),'Исх-увл.отчёт'!$A$2:$F$3000,6,FALSE),"-")</f>
        <v>-</v>
      </c>
      <c r="AN159" s="12" t="str">
        <f>IFERROR(VLOOKUP(CONCATENATE($A159,AN$1),'Исх-увл.отчёт'!$A$2:$F$3000,6,FALSE),"-")</f>
        <v>-</v>
      </c>
      <c r="AO159" s="12" t="str">
        <f>IFERROR(VLOOKUP(CONCATENATE($A159,AO$1),'Исх-увл.отчёт'!$A$2:$F$3000,6,FALSE),"-")</f>
        <v>-</v>
      </c>
      <c r="AP159" s="13"/>
    </row>
    <row r="160" spans="1:42">
      <c r="A160" s="41">
        <f t="shared" si="11"/>
        <v>59</v>
      </c>
      <c r="B160" s="12" t="str">
        <f>IFERROR(VLOOKUP(CONCATENATE($A160,B$1),'Исх-увл.отчёт'!$A$2:$F$3000,6,FALSE),"-")</f>
        <v>-</v>
      </c>
      <c r="C160" s="12" t="str">
        <f>IFERROR(VLOOKUP(CONCATENATE($A160,C$1),'Исх-увл.отчёт'!$A$2:$F$3000,6,FALSE),"-")</f>
        <v>-</v>
      </c>
      <c r="D160" s="12" t="str">
        <f>IFERROR(VLOOKUP(CONCATENATE($A160,D$1),'Исх-увл.отчёт'!$A$2:$F$3000,6,FALSE),"-")</f>
        <v>-</v>
      </c>
      <c r="E160" s="12" t="str">
        <f>IFERROR(VLOOKUP(CONCATENATE($A160,E$1),'Исх-увл.отчёт'!$A$2:$F$3000,6,FALSE),"-")</f>
        <v>-</v>
      </c>
      <c r="F160" s="12" t="str">
        <f>IFERROR(VLOOKUP(CONCATENATE($A160,F$1),'Исх-увл.отчёт'!$A$2:$F$3000,6,FALSE),"-")</f>
        <v>ДА</v>
      </c>
      <c r="G160" s="12" t="str">
        <f>IFERROR(VLOOKUP(CONCATENATE($A160,G$1),'Исх-увл.отчёт'!$A$2:$F$3000,6,FALSE),"-")</f>
        <v>-</v>
      </c>
      <c r="H160" s="12" t="str">
        <f>IFERROR(VLOOKUP(CONCATENATE($A160,H$1),'Исх-увл.отчёт'!$A$2:$F$3000,6,FALSE),"-")</f>
        <v>-</v>
      </c>
      <c r="I160" s="12" t="str">
        <f>IFERROR(VLOOKUP(CONCATENATE($A160,I$1),'Исх-увл.отчёт'!$A$2:$F$3000,6,FALSE),"-")</f>
        <v>-</v>
      </c>
      <c r="J160" s="12" t="str">
        <f>IFERROR(VLOOKUP(CONCATENATE($A160,J$1),'Исх-увл.отчёт'!$A$2:$F$3000,6,FALSE),"-")</f>
        <v>-</v>
      </c>
      <c r="K160" s="12" t="str">
        <f>IFERROR(VLOOKUP(CONCATENATE($A160,K$1),'Исх-увл.отчёт'!$A$2:$F$3000,6,FALSE),"-")</f>
        <v>-</v>
      </c>
      <c r="L160" s="12" t="str">
        <f>IFERROR(VLOOKUP(CONCATENATE($A160,L$1),'Исх-увл.отчёт'!$A$2:$F$3000,6,FALSE),"-")</f>
        <v>НЕТ</v>
      </c>
      <c r="M160" s="12" t="str">
        <f>IFERROR(VLOOKUP(CONCATENATE($A160,M$1),'Исх-увл.отчёт'!$A$2:$F$3000,6,FALSE),"-")</f>
        <v>-</v>
      </c>
      <c r="N160" s="12" t="str">
        <f>IFERROR(VLOOKUP(CONCATENATE($A160,N$1),'Исх-увл.отчёт'!$A$2:$F$3000,6,FALSE),"-")</f>
        <v>-</v>
      </c>
      <c r="O160" s="12" t="str">
        <f>IFERROR(VLOOKUP(CONCATENATE($A160,O$1),'Исх-увл.отчёт'!$A$2:$F$3000,6,FALSE),"-")</f>
        <v>-</v>
      </c>
      <c r="P160" s="12" t="str">
        <f>IFERROR(VLOOKUP(CONCATENATE($A160,P$1),'Исх-увл.отчёт'!$A$2:$F$3000,6,FALSE),"-")</f>
        <v>-</v>
      </c>
      <c r="Q160" s="12" t="str">
        <f>IFERROR(VLOOKUP(CONCATENATE($A160,Q$1),'Исх-увл.отчёт'!$A$2:$F$3000,6,FALSE),"-")</f>
        <v>-</v>
      </c>
      <c r="R160" s="12" t="str">
        <f>IFERROR(VLOOKUP(CONCATENATE($A160,R$1),'Исх-увл.отчёт'!$A$2:$F$3000,6,FALSE),"-")</f>
        <v>-</v>
      </c>
      <c r="S160" s="12" t="str">
        <f>IFERROR(VLOOKUP(CONCATENATE($A160,S$1),'Исх-увл.отчёт'!$A$2:$F$3000,6,FALSE),"-")</f>
        <v>-</v>
      </c>
      <c r="T160" s="12" t="str">
        <f>IFERROR(VLOOKUP(CONCATENATE($A160,T$1),'Исх-увл.отчёт'!$A$2:$F$3000,6,FALSE),"-")</f>
        <v>-</v>
      </c>
      <c r="U160" s="12" t="str">
        <f>IFERROR(VLOOKUP(CONCATENATE($A160,U$1),'Исх-увл.отчёт'!$A$2:$F$3000,6,FALSE),"-")</f>
        <v>-</v>
      </c>
      <c r="V160" s="12" t="str">
        <f>IFERROR(VLOOKUP(CONCATENATE($A160,V$1),'Исх-увл.отчёт'!$A$2:$F$3000,6,FALSE),"-")</f>
        <v>-</v>
      </c>
      <c r="W160" s="12" t="str">
        <f>IFERROR(VLOOKUP(CONCATENATE($A160,W$1),'Исх-увл.отчёт'!$A$2:$F$3000,6,FALSE),"-")</f>
        <v>НЕТ</v>
      </c>
      <c r="X160" s="12" t="str">
        <f>IFERROR(VLOOKUP(CONCATENATE($A160,X$1),'Исх-увл.отчёт'!$A$2:$F$3000,6,FALSE),"-")</f>
        <v>-</v>
      </c>
      <c r="Y160" s="12" t="str">
        <f>IFERROR(VLOOKUP(CONCATENATE($A160,Y$1),'Исх-увл.отчёт'!$A$2:$F$3000,6,FALSE),"-")</f>
        <v>-</v>
      </c>
      <c r="Z160" s="12" t="str">
        <f>IFERROR(VLOOKUP(CONCATENATE($A160,Z$1),'Исх-увл.отчёт'!$A$2:$F$3000,6,FALSE),"-")</f>
        <v>-</v>
      </c>
      <c r="AA160" s="12" t="str">
        <f>IFERROR(VLOOKUP(CONCATENATE($A160,AA$1),'Исх-увл.отчёт'!$A$2:$F$3000,6,FALSE),"-")</f>
        <v>-</v>
      </c>
      <c r="AB160" s="12" t="str">
        <f>IFERROR(VLOOKUP(CONCATENATE($A160,AB$1),'Исх-увл.отчёт'!$A$2:$F$3000,6,FALSE),"-")</f>
        <v>-</v>
      </c>
      <c r="AC160" s="12" t="str">
        <f>IFERROR(VLOOKUP(CONCATENATE($A160,AC$1),'Исх-увл.отчёт'!$A$2:$F$3000,6,FALSE),"-")</f>
        <v>-</v>
      </c>
      <c r="AD160" s="12" t="str">
        <f>IFERROR(VLOOKUP(CONCATENATE($A160,AD$1),'Исх-увл.отчёт'!$A$2:$F$3000,6,FALSE),"-")</f>
        <v>-</v>
      </c>
      <c r="AE160" s="12" t="str">
        <f>IFERROR(VLOOKUP(CONCATENATE($A160,AE$1),'Исх-увл.отчёт'!$A$2:$F$3000,6,FALSE),"-")</f>
        <v>-</v>
      </c>
      <c r="AF160" s="12" t="str">
        <f>IFERROR(VLOOKUP(CONCATENATE($A160,AF$1),'Исх-увл.отчёт'!$A$2:$F$3000,6,FALSE),"-")</f>
        <v>-</v>
      </c>
      <c r="AG160" s="12" t="str">
        <f>IFERROR(VLOOKUP(CONCATENATE($A160,AG$1),'Исх-увл.отчёт'!$A$2:$F$3000,6,FALSE),"-")</f>
        <v>-</v>
      </c>
      <c r="AH160" s="12" t="str">
        <f>IFERROR(VLOOKUP(CONCATENATE($A160,AH$1),'Исх-увл.отчёт'!$A$2:$F$3000,6,FALSE),"-")</f>
        <v>-</v>
      </c>
      <c r="AI160" s="12" t="str">
        <f>IFERROR(VLOOKUP(CONCATENATE($A160,AI$1),'Исх-увл.отчёт'!$A$2:$F$3000,6,FALSE),"-")</f>
        <v>-</v>
      </c>
      <c r="AJ160" s="12" t="str">
        <f>IFERROR(VLOOKUP(CONCATENATE($A160,AJ$1),'Исх-увл.отчёт'!$A$2:$F$3000,6,FALSE),"-")</f>
        <v>-</v>
      </c>
      <c r="AK160" s="12" t="str">
        <f>IFERROR(VLOOKUP(CONCATENATE($A160,AK$1),'Исх-увл.отчёт'!$A$2:$F$3000,6,FALSE),"-")</f>
        <v>ДА</v>
      </c>
      <c r="AL160" s="12" t="str">
        <f>IFERROR(VLOOKUP(CONCATENATE($A160,AL$1),'Исх-увл.отчёт'!$A$2:$F$3000,6,FALSE),"-")</f>
        <v>-</v>
      </c>
      <c r="AM160" s="12" t="str">
        <f>IFERROR(VLOOKUP(CONCATENATE($A160,AM$1),'Исх-увл.отчёт'!$A$2:$F$3000,6,FALSE),"-")</f>
        <v>-</v>
      </c>
      <c r="AN160" s="12" t="str">
        <f>IFERROR(VLOOKUP(CONCATENATE($A160,AN$1),'Исх-увл.отчёт'!$A$2:$F$3000,6,FALSE),"-")</f>
        <v>-</v>
      </c>
      <c r="AO160" s="12" t="str">
        <f>IFERROR(VLOOKUP(CONCATENATE($A160,AO$1),'Исх-увл.отчёт'!$A$2:$F$3000,6,FALSE),"-")</f>
        <v>-</v>
      </c>
      <c r="AP160" s="13"/>
    </row>
    <row r="161" spans="1:42">
      <c r="A161" s="41">
        <f t="shared" si="11"/>
        <v>60</v>
      </c>
      <c r="B161" s="12" t="str">
        <f>IFERROR(VLOOKUP(CONCATENATE($A161,B$1),'Исх-увл.отчёт'!$A$2:$F$3000,6,FALSE),"-")</f>
        <v>-</v>
      </c>
      <c r="C161" s="12" t="str">
        <f>IFERROR(VLOOKUP(CONCATENATE($A161,C$1),'Исх-увл.отчёт'!$A$2:$F$3000,6,FALSE),"-")</f>
        <v>-</v>
      </c>
      <c r="D161" s="12" t="str">
        <f>IFERROR(VLOOKUP(CONCATENATE($A161,D$1),'Исх-увл.отчёт'!$A$2:$F$3000,6,FALSE),"-")</f>
        <v>-</v>
      </c>
      <c r="E161" s="12" t="str">
        <f>IFERROR(VLOOKUP(CONCATENATE($A161,E$1),'Исх-увл.отчёт'!$A$2:$F$3000,6,FALSE),"-")</f>
        <v>-</v>
      </c>
      <c r="F161" s="12" t="str">
        <f>IFERROR(VLOOKUP(CONCATENATE($A161,F$1),'Исх-увл.отчёт'!$A$2:$F$3000,6,FALSE),"-")</f>
        <v>-</v>
      </c>
      <c r="G161" s="12" t="str">
        <f>IFERROR(VLOOKUP(CONCATENATE($A161,G$1),'Исх-увл.отчёт'!$A$2:$F$3000,6,FALSE),"-")</f>
        <v>-</v>
      </c>
      <c r="H161" s="12" t="str">
        <f>IFERROR(VLOOKUP(CONCATENATE($A161,H$1),'Исх-увл.отчёт'!$A$2:$F$3000,6,FALSE),"-")</f>
        <v>-</v>
      </c>
      <c r="I161" s="12" t="str">
        <f>IFERROR(VLOOKUP(CONCATENATE($A161,I$1),'Исх-увл.отчёт'!$A$2:$F$3000,6,FALSE),"-")</f>
        <v>-</v>
      </c>
      <c r="J161" s="12" t="str">
        <f>IFERROR(VLOOKUP(CONCATENATE($A161,J$1),'Исх-увл.отчёт'!$A$2:$F$3000,6,FALSE),"-")</f>
        <v>-</v>
      </c>
      <c r="K161" s="12" t="str">
        <f>IFERROR(VLOOKUP(CONCATENATE($A161,K$1),'Исх-увл.отчёт'!$A$2:$F$3000,6,FALSE),"-")</f>
        <v>-</v>
      </c>
      <c r="L161" s="12" t="str">
        <f>IFERROR(VLOOKUP(CONCATENATE($A161,L$1),'Исх-увл.отчёт'!$A$2:$F$3000,6,FALSE),"-")</f>
        <v>-</v>
      </c>
      <c r="M161" s="12" t="str">
        <f>IFERROR(VLOOKUP(CONCATENATE($A161,M$1),'Исх-увл.отчёт'!$A$2:$F$3000,6,FALSE),"-")</f>
        <v>-</v>
      </c>
      <c r="N161" s="12" t="str">
        <f>IFERROR(VLOOKUP(CONCATENATE($A161,N$1),'Исх-увл.отчёт'!$A$2:$F$3000,6,FALSE),"-")</f>
        <v>-</v>
      </c>
      <c r="O161" s="12" t="str">
        <f>IFERROR(VLOOKUP(CONCATENATE($A161,O$1),'Исх-увл.отчёт'!$A$2:$F$3000,6,FALSE),"-")</f>
        <v>-</v>
      </c>
      <c r="P161" s="12" t="str">
        <f>IFERROR(VLOOKUP(CONCATENATE($A161,P$1),'Исх-увл.отчёт'!$A$2:$F$3000,6,FALSE),"-")</f>
        <v>-</v>
      </c>
      <c r="Q161" s="12" t="str">
        <f>IFERROR(VLOOKUP(CONCATENATE($A161,Q$1),'Исх-увл.отчёт'!$A$2:$F$3000,6,FALSE),"-")</f>
        <v>-</v>
      </c>
      <c r="R161" s="12" t="str">
        <f>IFERROR(VLOOKUP(CONCATENATE($A161,R$1),'Исх-увл.отчёт'!$A$2:$F$3000,6,FALSE),"-")</f>
        <v>-</v>
      </c>
      <c r="S161" s="12" t="str">
        <f>IFERROR(VLOOKUP(CONCATENATE($A161,S$1),'Исх-увл.отчёт'!$A$2:$F$3000,6,FALSE),"-")</f>
        <v>-</v>
      </c>
      <c r="T161" s="12" t="str">
        <f>IFERROR(VLOOKUP(CONCATENATE($A161,T$1),'Исх-увл.отчёт'!$A$2:$F$3000,6,FALSE),"-")</f>
        <v>-</v>
      </c>
      <c r="U161" s="12" t="str">
        <f>IFERROR(VLOOKUP(CONCATENATE($A161,U$1),'Исх-увл.отчёт'!$A$2:$F$3000,6,FALSE),"-")</f>
        <v>-</v>
      </c>
      <c r="V161" s="12" t="str">
        <f>IFERROR(VLOOKUP(CONCATENATE($A161,V$1),'Исх-увл.отчёт'!$A$2:$F$3000,6,FALSE),"-")</f>
        <v>-</v>
      </c>
      <c r="W161" s="12" t="str">
        <f>IFERROR(VLOOKUP(CONCATENATE($A161,W$1),'Исх-увл.отчёт'!$A$2:$F$3000,6,FALSE),"-")</f>
        <v>-</v>
      </c>
      <c r="X161" s="12" t="str">
        <f>IFERROR(VLOOKUP(CONCATENATE($A161,X$1),'Исх-увл.отчёт'!$A$2:$F$3000,6,FALSE),"-")</f>
        <v>-</v>
      </c>
      <c r="Y161" s="12" t="str">
        <f>IFERROR(VLOOKUP(CONCATENATE($A161,Y$1),'Исх-увл.отчёт'!$A$2:$F$3000,6,FALSE),"-")</f>
        <v>-</v>
      </c>
      <c r="Z161" s="12" t="str">
        <f>IFERROR(VLOOKUP(CONCATENATE($A161,Z$1),'Исх-увл.отчёт'!$A$2:$F$3000,6,FALSE),"-")</f>
        <v>-</v>
      </c>
      <c r="AA161" s="12" t="str">
        <f>IFERROR(VLOOKUP(CONCATENATE($A161,AA$1),'Исх-увл.отчёт'!$A$2:$F$3000,6,FALSE),"-")</f>
        <v>-</v>
      </c>
      <c r="AB161" s="12" t="str">
        <f>IFERROR(VLOOKUP(CONCATENATE($A161,AB$1),'Исх-увл.отчёт'!$A$2:$F$3000,6,FALSE),"-")</f>
        <v>-</v>
      </c>
      <c r="AC161" s="12" t="str">
        <f>IFERROR(VLOOKUP(CONCATENATE($A161,AC$1),'Исх-увл.отчёт'!$A$2:$F$3000,6,FALSE),"-")</f>
        <v>-</v>
      </c>
      <c r="AD161" s="12" t="str">
        <f>IFERROR(VLOOKUP(CONCATENATE($A161,AD$1),'Исх-увл.отчёт'!$A$2:$F$3000,6,FALSE),"-")</f>
        <v>-</v>
      </c>
      <c r="AE161" s="12" t="str">
        <f>IFERROR(VLOOKUP(CONCATENATE($A161,AE$1),'Исх-увл.отчёт'!$A$2:$F$3000,6,FALSE),"-")</f>
        <v>-</v>
      </c>
      <c r="AF161" s="12" t="str">
        <f>IFERROR(VLOOKUP(CONCATENATE($A161,AF$1),'Исх-увл.отчёт'!$A$2:$F$3000,6,FALSE),"-")</f>
        <v>-</v>
      </c>
      <c r="AG161" s="12" t="str">
        <f>IFERROR(VLOOKUP(CONCATENATE($A161,AG$1),'Исх-увл.отчёт'!$A$2:$F$3000,6,FALSE),"-")</f>
        <v>-</v>
      </c>
      <c r="AH161" s="12" t="str">
        <f>IFERROR(VLOOKUP(CONCATENATE($A161,AH$1),'Исх-увл.отчёт'!$A$2:$F$3000,6,FALSE),"-")</f>
        <v>-</v>
      </c>
      <c r="AI161" s="12" t="str">
        <f>IFERROR(VLOOKUP(CONCATENATE($A161,AI$1),'Исх-увл.отчёт'!$A$2:$F$3000,6,FALSE),"-")</f>
        <v>-</v>
      </c>
      <c r="AJ161" s="12" t="str">
        <f>IFERROR(VLOOKUP(CONCATENATE($A161,AJ$1),'Исх-увл.отчёт'!$A$2:$F$3000,6,FALSE),"-")</f>
        <v>-</v>
      </c>
      <c r="AK161" s="12" t="str">
        <f>IFERROR(VLOOKUP(CONCATENATE($A161,AK$1),'Исх-увл.отчёт'!$A$2:$F$3000,6,FALSE),"-")</f>
        <v>-</v>
      </c>
      <c r="AL161" s="12" t="str">
        <f>IFERROR(VLOOKUP(CONCATENATE($A161,AL$1),'Исх-увл.отчёт'!$A$2:$F$3000,6,FALSE),"-")</f>
        <v>-</v>
      </c>
      <c r="AM161" s="12" t="str">
        <f>IFERROR(VLOOKUP(CONCATENATE($A161,AM$1),'Исх-увл.отчёт'!$A$2:$F$3000,6,FALSE),"-")</f>
        <v>-</v>
      </c>
      <c r="AN161" s="12" t="str">
        <f>IFERROR(VLOOKUP(CONCATENATE($A161,AN$1),'Исх-увл.отчёт'!$A$2:$F$3000,6,FALSE),"-")</f>
        <v>-</v>
      </c>
      <c r="AO161" s="12" t="str">
        <f>IFERROR(VLOOKUP(CONCATENATE($A161,AO$1),'Исх-увл.отчёт'!$A$2:$F$3000,6,FALSE),"-")</f>
        <v>-</v>
      </c>
      <c r="AP161" s="13"/>
    </row>
    <row r="162" spans="1:42">
      <c r="A162" s="41">
        <f t="shared" si="11"/>
        <v>61</v>
      </c>
      <c r="B162" s="12" t="str">
        <f>IFERROR(VLOOKUP(CONCATENATE($A162,B$1),'Исх-увл.отчёт'!$A$2:$F$3000,6,FALSE),"-")</f>
        <v>-</v>
      </c>
      <c r="C162" s="12" t="str">
        <f>IFERROR(VLOOKUP(CONCATENATE($A162,C$1),'Исх-увл.отчёт'!$A$2:$F$3000,6,FALSE),"-")</f>
        <v>-</v>
      </c>
      <c r="D162" s="12" t="str">
        <f>IFERROR(VLOOKUP(CONCATENATE($A162,D$1),'Исх-увл.отчёт'!$A$2:$F$3000,6,FALSE),"-")</f>
        <v>-</v>
      </c>
      <c r="E162" s="12" t="str">
        <f>IFERROR(VLOOKUP(CONCATENATE($A162,E$1),'Исх-увл.отчёт'!$A$2:$F$3000,6,FALSE),"-")</f>
        <v>-</v>
      </c>
      <c r="F162" s="12" t="str">
        <f>IFERROR(VLOOKUP(CONCATENATE($A162,F$1),'Исх-увл.отчёт'!$A$2:$F$3000,6,FALSE),"-")</f>
        <v>-</v>
      </c>
      <c r="G162" s="12" t="str">
        <f>IFERROR(VLOOKUP(CONCATENATE($A162,G$1),'Исх-увл.отчёт'!$A$2:$F$3000,6,FALSE),"-")</f>
        <v>-</v>
      </c>
      <c r="H162" s="12" t="str">
        <f>IFERROR(VLOOKUP(CONCATENATE($A162,H$1),'Исх-увл.отчёт'!$A$2:$F$3000,6,FALSE),"-")</f>
        <v>-</v>
      </c>
      <c r="I162" s="12" t="str">
        <f>IFERROR(VLOOKUP(CONCATENATE($A162,I$1),'Исх-увл.отчёт'!$A$2:$F$3000,6,FALSE),"-")</f>
        <v>-</v>
      </c>
      <c r="J162" s="12" t="str">
        <f>IFERROR(VLOOKUP(CONCATENATE($A162,J$1),'Исх-увл.отчёт'!$A$2:$F$3000,6,FALSE),"-")</f>
        <v>-</v>
      </c>
      <c r="K162" s="12" t="str">
        <f>IFERROR(VLOOKUP(CONCATENATE($A162,K$1),'Исх-увл.отчёт'!$A$2:$F$3000,6,FALSE),"-")</f>
        <v>-</v>
      </c>
      <c r="L162" s="12" t="str">
        <f>IFERROR(VLOOKUP(CONCATENATE($A162,L$1),'Исх-увл.отчёт'!$A$2:$F$3000,6,FALSE),"-")</f>
        <v>-</v>
      </c>
      <c r="M162" s="12" t="str">
        <f>IFERROR(VLOOKUP(CONCATENATE($A162,M$1),'Исх-увл.отчёт'!$A$2:$F$3000,6,FALSE),"-")</f>
        <v>-</v>
      </c>
      <c r="N162" s="12" t="str">
        <f>IFERROR(VLOOKUP(CONCATENATE($A162,N$1),'Исх-увл.отчёт'!$A$2:$F$3000,6,FALSE),"-")</f>
        <v>-</v>
      </c>
      <c r="O162" s="12" t="str">
        <f>IFERROR(VLOOKUP(CONCATENATE($A162,O$1),'Исх-увл.отчёт'!$A$2:$F$3000,6,FALSE),"-")</f>
        <v>-</v>
      </c>
      <c r="P162" s="12" t="str">
        <f>IFERROR(VLOOKUP(CONCATENATE($A162,P$1),'Исх-увл.отчёт'!$A$2:$F$3000,6,FALSE),"-")</f>
        <v>-</v>
      </c>
      <c r="Q162" s="12" t="str">
        <f>IFERROR(VLOOKUP(CONCATENATE($A162,Q$1),'Исх-увл.отчёт'!$A$2:$F$3000,6,FALSE),"-")</f>
        <v>-</v>
      </c>
      <c r="R162" s="12" t="str">
        <f>IFERROR(VLOOKUP(CONCATENATE($A162,R$1),'Исх-увл.отчёт'!$A$2:$F$3000,6,FALSE),"-")</f>
        <v>-</v>
      </c>
      <c r="S162" s="12" t="str">
        <f>IFERROR(VLOOKUP(CONCATENATE($A162,S$1),'Исх-увл.отчёт'!$A$2:$F$3000,6,FALSE),"-")</f>
        <v>-</v>
      </c>
      <c r="T162" s="12" t="str">
        <f>IFERROR(VLOOKUP(CONCATENATE($A162,T$1),'Исх-увл.отчёт'!$A$2:$F$3000,6,FALSE),"-")</f>
        <v>-</v>
      </c>
      <c r="U162" s="12" t="str">
        <f>IFERROR(VLOOKUP(CONCATENATE($A162,U$1),'Исх-увл.отчёт'!$A$2:$F$3000,6,FALSE),"-")</f>
        <v>-</v>
      </c>
      <c r="V162" s="12" t="str">
        <f>IFERROR(VLOOKUP(CONCATENATE($A162,V$1),'Исх-увл.отчёт'!$A$2:$F$3000,6,FALSE),"-")</f>
        <v>-</v>
      </c>
      <c r="W162" s="12" t="str">
        <f>IFERROR(VLOOKUP(CONCATENATE($A162,W$1),'Исх-увл.отчёт'!$A$2:$F$3000,6,FALSE),"-")</f>
        <v>-</v>
      </c>
      <c r="X162" s="12" t="str">
        <f>IFERROR(VLOOKUP(CONCATENATE($A162,X$1),'Исх-увл.отчёт'!$A$2:$F$3000,6,FALSE),"-")</f>
        <v>-</v>
      </c>
      <c r="Y162" s="12" t="str">
        <f>IFERROR(VLOOKUP(CONCATENATE($A162,Y$1),'Исх-увл.отчёт'!$A$2:$F$3000,6,FALSE),"-")</f>
        <v>-</v>
      </c>
      <c r="Z162" s="12" t="str">
        <f>IFERROR(VLOOKUP(CONCATENATE($A162,Z$1),'Исх-увл.отчёт'!$A$2:$F$3000,6,FALSE),"-")</f>
        <v>-</v>
      </c>
      <c r="AA162" s="12" t="str">
        <f>IFERROR(VLOOKUP(CONCATENATE($A162,AA$1),'Исх-увл.отчёт'!$A$2:$F$3000,6,FALSE),"-")</f>
        <v>-</v>
      </c>
      <c r="AB162" s="12" t="str">
        <f>IFERROR(VLOOKUP(CONCATENATE($A162,AB$1),'Исх-увл.отчёт'!$A$2:$F$3000,6,FALSE),"-")</f>
        <v>-</v>
      </c>
      <c r="AC162" s="12" t="str">
        <f>IFERROR(VLOOKUP(CONCATENATE($A162,AC$1),'Исх-увл.отчёт'!$A$2:$F$3000,6,FALSE),"-")</f>
        <v>-</v>
      </c>
      <c r="AD162" s="12" t="str">
        <f>IFERROR(VLOOKUP(CONCATENATE($A162,AD$1),'Исх-увл.отчёт'!$A$2:$F$3000,6,FALSE),"-")</f>
        <v>-</v>
      </c>
      <c r="AE162" s="12" t="str">
        <f>IFERROR(VLOOKUP(CONCATENATE($A162,AE$1),'Исх-увл.отчёт'!$A$2:$F$3000,6,FALSE),"-")</f>
        <v>-</v>
      </c>
      <c r="AF162" s="12" t="str">
        <f>IFERROR(VLOOKUP(CONCATENATE($A162,AF$1),'Исх-увл.отчёт'!$A$2:$F$3000,6,FALSE),"-")</f>
        <v>-</v>
      </c>
      <c r="AG162" s="12" t="str">
        <f>IFERROR(VLOOKUP(CONCATENATE($A162,AG$1),'Исх-увл.отчёт'!$A$2:$F$3000,6,FALSE),"-")</f>
        <v>-</v>
      </c>
      <c r="AH162" s="12" t="str">
        <f>IFERROR(VLOOKUP(CONCATENATE($A162,AH$1),'Исх-увл.отчёт'!$A$2:$F$3000,6,FALSE),"-")</f>
        <v>-</v>
      </c>
      <c r="AI162" s="12" t="str">
        <f>IFERROR(VLOOKUP(CONCATENATE($A162,AI$1),'Исх-увл.отчёт'!$A$2:$F$3000,6,FALSE),"-")</f>
        <v>-</v>
      </c>
      <c r="AJ162" s="12" t="str">
        <f>IFERROR(VLOOKUP(CONCATENATE($A162,AJ$1),'Исх-увл.отчёт'!$A$2:$F$3000,6,FALSE),"-")</f>
        <v>-</v>
      </c>
      <c r="AK162" s="12" t="str">
        <f>IFERROR(VLOOKUP(CONCATENATE($A162,AK$1),'Исх-увл.отчёт'!$A$2:$F$3000,6,FALSE),"-")</f>
        <v>-</v>
      </c>
      <c r="AL162" s="12" t="str">
        <f>IFERROR(VLOOKUP(CONCATENATE($A162,AL$1),'Исх-увл.отчёт'!$A$2:$F$3000,6,FALSE),"-")</f>
        <v>-</v>
      </c>
      <c r="AM162" s="12" t="str">
        <f>IFERROR(VLOOKUP(CONCATENATE($A162,AM$1),'Исх-увл.отчёт'!$A$2:$F$3000,6,FALSE),"-")</f>
        <v>-</v>
      </c>
      <c r="AN162" s="12" t="str">
        <f>IFERROR(VLOOKUP(CONCATENATE($A162,AN$1),'Исх-увл.отчёт'!$A$2:$F$3000,6,FALSE),"-")</f>
        <v>-</v>
      </c>
      <c r="AO162" s="12" t="str">
        <f>IFERROR(VLOOKUP(CONCATENATE($A162,AO$1),'Исх-увл.отчёт'!$A$2:$F$3000,6,FALSE),"-")</f>
        <v>-</v>
      </c>
      <c r="AP162" s="13"/>
    </row>
    <row r="163" spans="1:42">
      <c r="A163" s="41">
        <f t="shared" si="11"/>
        <v>62</v>
      </c>
      <c r="B163" s="12" t="str">
        <f>IFERROR(VLOOKUP(CONCATENATE($A163,B$1),'Исх-увл.отчёт'!$A$2:$F$3000,6,FALSE),"-")</f>
        <v>-</v>
      </c>
      <c r="C163" s="12" t="str">
        <f>IFERROR(VLOOKUP(CONCATENATE($A163,C$1),'Исх-увл.отчёт'!$A$2:$F$3000,6,FALSE),"-")</f>
        <v>-</v>
      </c>
      <c r="D163" s="12" t="str">
        <f>IFERROR(VLOOKUP(CONCATENATE($A163,D$1),'Исх-увл.отчёт'!$A$2:$F$3000,6,FALSE),"-")</f>
        <v>-</v>
      </c>
      <c r="E163" s="12" t="str">
        <f>IFERROR(VLOOKUP(CONCATENATE($A163,E$1),'Исх-увл.отчёт'!$A$2:$F$3000,6,FALSE),"-")</f>
        <v>-</v>
      </c>
      <c r="F163" s="12" t="str">
        <f>IFERROR(VLOOKUP(CONCATENATE($A163,F$1),'Исх-увл.отчёт'!$A$2:$F$3000,6,FALSE),"-")</f>
        <v>ДА</v>
      </c>
      <c r="G163" s="12" t="str">
        <f>IFERROR(VLOOKUP(CONCATENATE($A163,G$1),'Исх-увл.отчёт'!$A$2:$F$3000,6,FALSE),"-")</f>
        <v>-</v>
      </c>
      <c r="H163" s="12" t="str">
        <f>IFERROR(VLOOKUP(CONCATENATE($A163,H$1),'Исх-увл.отчёт'!$A$2:$F$3000,6,FALSE),"-")</f>
        <v>-</v>
      </c>
      <c r="I163" s="12" t="str">
        <f>IFERROR(VLOOKUP(CONCATENATE($A163,I$1),'Исх-увл.отчёт'!$A$2:$F$3000,6,FALSE),"-")</f>
        <v>-</v>
      </c>
      <c r="J163" s="12" t="str">
        <f>IFERROR(VLOOKUP(CONCATENATE($A163,J$1),'Исх-увл.отчёт'!$A$2:$F$3000,6,FALSE),"-")</f>
        <v>-</v>
      </c>
      <c r="K163" s="12" t="str">
        <f>IFERROR(VLOOKUP(CONCATENATE($A163,K$1),'Исх-увл.отчёт'!$A$2:$F$3000,6,FALSE),"-")</f>
        <v>-</v>
      </c>
      <c r="L163" s="12" t="str">
        <f>IFERROR(VLOOKUP(CONCATENATE($A163,L$1),'Исх-увл.отчёт'!$A$2:$F$3000,6,FALSE),"-")</f>
        <v>НЕТ</v>
      </c>
      <c r="M163" s="12" t="str">
        <f>IFERROR(VLOOKUP(CONCATENATE($A163,M$1),'Исх-увл.отчёт'!$A$2:$F$3000,6,FALSE),"-")</f>
        <v>-</v>
      </c>
      <c r="N163" s="12" t="str">
        <f>IFERROR(VLOOKUP(CONCATENATE($A163,N$1),'Исх-увл.отчёт'!$A$2:$F$3000,6,FALSE),"-")</f>
        <v>-</v>
      </c>
      <c r="O163" s="12" t="str">
        <f>IFERROR(VLOOKUP(CONCATENATE($A163,O$1),'Исх-увл.отчёт'!$A$2:$F$3000,6,FALSE),"-")</f>
        <v>-</v>
      </c>
      <c r="P163" s="12" t="str">
        <f>IFERROR(VLOOKUP(CONCATENATE($A163,P$1),'Исх-увл.отчёт'!$A$2:$F$3000,6,FALSE),"-")</f>
        <v>-</v>
      </c>
      <c r="Q163" s="12" t="str">
        <f>IFERROR(VLOOKUP(CONCATENATE($A163,Q$1),'Исх-увл.отчёт'!$A$2:$F$3000,6,FALSE),"-")</f>
        <v>-</v>
      </c>
      <c r="R163" s="12" t="str">
        <f>IFERROR(VLOOKUP(CONCATENATE($A163,R$1),'Исх-увл.отчёт'!$A$2:$F$3000,6,FALSE),"-")</f>
        <v>-</v>
      </c>
      <c r="S163" s="12" t="str">
        <f>IFERROR(VLOOKUP(CONCATENATE($A163,S$1),'Исх-увл.отчёт'!$A$2:$F$3000,6,FALSE),"-")</f>
        <v>-</v>
      </c>
      <c r="T163" s="12" t="str">
        <f>IFERROR(VLOOKUP(CONCATENATE($A163,T$1),'Исх-увл.отчёт'!$A$2:$F$3000,6,FALSE),"-")</f>
        <v>-</v>
      </c>
      <c r="U163" s="12" t="str">
        <f>IFERROR(VLOOKUP(CONCATENATE($A163,U$1),'Исх-увл.отчёт'!$A$2:$F$3000,6,FALSE),"-")</f>
        <v>-</v>
      </c>
      <c r="V163" s="12" t="str">
        <f>IFERROR(VLOOKUP(CONCATENATE($A163,V$1),'Исх-увл.отчёт'!$A$2:$F$3000,6,FALSE),"-")</f>
        <v>-</v>
      </c>
      <c r="W163" s="12" t="str">
        <f>IFERROR(VLOOKUP(CONCATENATE($A163,W$1),'Исх-увл.отчёт'!$A$2:$F$3000,6,FALSE),"-")</f>
        <v>НЕТ</v>
      </c>
      <c r="X163" s="12" t="str">
        <f>IFERROR(VLOOKUP(CONCATENATE($A163,X$1),'Исх-увл.отчёт'!$A$2:$F$3000,6,FALSE),"-")</f>
        <v>-</v>
      </c>
      <c r="Y163" s="12" t="str">
        <f>IFERROR(VLOOKUP(CONCATENATE($A163,Y$1),'Исх-увл.отчёт'!$A$2:$F$3000,6,FALSE),"-")</f>
        <v>-</v>
      </c>
      <c r="Z163" s="12" t="str">
        <f>IFERROR(VLOOKUP(CONCATENATE($A163,Z$1),'Исх-увл.отчёт'!$A$2:$F$3000,6,FALSE),"-")</f>
        <v>-</v>
      </c>
      <c r="AA163" s="12" t="str">
        <f>IFERROR(VLOOKUP(CONCATENATE($A163,AA$1),'Исх-увл.отчёт'!$A$2:$F$3000,6,FALSE),"-")</f>
        <v>-</v>
      </c>
      <c r="AB163" s="12" t="str">
        <f>IFERROR(VLOOKUP(CONCATENATE($A163,AB$1),'Исх-увл.отчёт'!$A$2:$F$3000,6,FALSE),"-")</f>
        <v>-</v>
      </c>
      <c r="AC163" s="12" t="str">
        <f>IFERROR(VLOOKUP(CONCATENATE($A163,AC$1),'Исх-увл.отчёт'!$A$2:$F$3000,6,FALSE),"-")</f>
        <v>-</v>
      </c>
      <c r="AD163" s="12" t="str">
        <f>IFERROR(VLOOKUP(CONCATENATE($A163,AD$1),'Исх-увл.отчёт'!$A$2:$F$3000,6,FALSE),"-")</f>
        <v>-</v>
      </c>
      <c r="AE163" s="12" t="str">
        <f>IFERROR(VLOOKUP(CONCATENATE($A163,AE$1),'Исх-увл.отчёт'!$A$2:$F$3000,6,FALSE),"-")</f>
        <v>-</v>
      </c>
      <c r="AF163" s="12" t="str">
        <f>IFERROR(VLOOKUP(CONCATENATE($A163,AF$1),'Исх-увл.отчёт'!$A$2:$F$3000,6,FALSE),"-")</f>
        <v>-</v>
      </c>
      <c r="AG163" s="12" t="str">
        <f>IFERROR(VLOOKUP(CONCATENATE($A163,AG$1),'Исх-увл.отчёт'!$A$2:$F$3000,6,FALSE),"-")</f>
        <v>-</v>
      </c>
      <c r="AH163" s="12" t="str">
        <f>IFERROR(VLOOKUP(CONCATENATE($A163,AH$1),'Исх-увл.отчёт'!$A$2:$F$3000,6,FALSE),"-")</f>
        <v>-</v>
      </c>
      <c r="AI163" s="12" t="str">
        <f>IFERROR(VLOOKUP(CONCATENATE($A163,AI$1),'Исх-увл.отчёт'!$A$2:$F$3000,6,FALSE),"-")</f>
        <v>-</v>
      </c>
      <c r="AJ163" s="12" t="str">
        <f>IFERROR(VLOOKUP(CONCATENATE($A163,AJ$1),'Исх-увл.отчёт'!$A$2:$F$3000,6,FALSE),"-")</f>
        <v>-</v>
      </c>
      <c r="AK163" s="12" t="str">
        <f>IFERROR(VLOOKUP(CONCATENATE($A163,AK$1),'Исх-увл.отчёт'!$A$2:$F$3000,6,FALSE),"-")</f>
        <v>НЕТ</v>
      </c>
      <c r="AL163" s="12" t="str">
        <f>IFERROR(VLOOKUP(CONCATENATE($A163,AL$1),'Исх-увл.отчёт'!$A$2:$F$3000,6,FALSE),"-")</f>
        <v>-</v>
      </c>
      <c r="AM163" s="12" t="str">
        <f>IFERROR(VLOOKUP(CONCATENATE($A163,AM$1),'Исх-увл.отчёт'!$A$2:$F$3000,6,FALSE),"-")</f>
        <v>-</v>
      </c>
      <c r="AN163" s="12" t="str">
        <f>IFERROR(VLOOKUP(CONCATENATE($A163,AN$1),'Исх-увл.отчёт'!$A$2:$F$3000,6,FALSE),"-")</f>
        <v>-</v>
      </c>
      <c r="AO163" s="12" t="str">
        <f>IFERROR(VLOOKUP(CONCATENATE($A163,AO$1),'Исх-увл.отчёт'!$A$2:$F$3000,6,FALSE),"-")</f>
        <v>-</v>
      </c>
      <c r="AP163" s="13"/>
    </row>
    <row r="164" spans="1:42">
      <c r="A164" s="41">
        <f t="shared" si="11"/>
        <v>63</v>
      </c>
      <c r="B164" s="12" t="str">
        <f>IFERROR(VLOOKUP(CONCATENATE($A164,B$1),'Исх-увл.отчёт'!$A$2:$F$3000,6,FALSE),"-")</f>
        <v>-</v>
      </c>
      <c r="C164" s="12" t="str">
        <f>IFERROR(VLOOKUP(CONCATENATE($A164,C$1),'Исх-увл.отчёт'!$A$2:$F$3000,6,FALSE),"-")</f>
        <v>-</v>
      </c>
      <c r="D164" s="12" t="str">
        <f>IFERROR(VLOOKUP(CONCATENATE($A164,D$1),'Исх-увл.отчёт'!$A$2:$F$3000,6,FALSE),"-")</f>
        <v>-</v>
      </c>
      <c r="E164" s="12" t="str">
        <f>IFERROR(VLOOKUP(CONCATENATE($A164,E$1),'Исх-увл.отчёт'!$A$2:$F$3000,6,FALSE),"-")</f>
        <v>-</v>
      </c>
      <c r="F164" s="12" t="str">
        <f>IFERROR(VLOOKUP(CONCATENATE($A164,F$1),'Исх-увл.отчёт'!$A$2:$F$3000,6,FALSE),"-")</f>
        <v>-</v>
      </c>
      <c r="G164" s="12" t="str">
        <f>IFERROR(VLOOKUP(CONCATENATE($A164,G$1),'Исх-увл.отчёт'!$A$2:$F$3000,6,FALSE),"-")</f>
        <v>-</v>
      </c>
      <c r="H164" s="12" t="str">
        <f>IFERROR(VLOOKUP(CONCATENATE($A164,H$1),'Исх-увл.отчёт'!$A$2:$F$3000,6,FALSE),"-")</f>
        <v>-</v>
      </c>
      <c r="I164" s="12" t="str">
        <f>IFERROR(VLOOKUP(CONCATENATE($A164,I$1),'Исх-увл.отчёт'!$A$2:$F$3000,6,FALSE),"-")</f>
        <v>-</v>
      </c>
      <c r="J164" s="12" t="str">
        <f>IFERROR(VLOOKUP(CONCATENATE($A164,J$1),'Исх-увл.отчёт'!$A$2:$F$3000,6,FALSE),"-")</f>
        <v>-</v>
      </c>
      <c r="K164" s="12" t="str">
        <f>IFERROR(VLOOKUP(CONCATENATE($A164,K$1),'Исх-увл.отчёт'!$A$2:$F$3000,6,FALSE),"-")</f>
        <v>-</v>
      </c>
      <c r="L164" s="12" t="str">
        <f>IFERROR(VLOOKUP(CONCATENATE($A164,L$1),'Исх-увл.отчёт'!$A$2:$F$3000,6,FALSE),"-")</f>
        <v>-</v>
      </c>
      <c r="M164" s="12" t="str">
        <f>IFERROR(VLOOKUP(CONCATENATE($A164,M$1),'Исх-увл.отчёт'!$A$2:$F$3000,6,FALSE),"-")</f>
        <v>-</v>
      </c>
      <c r="N164" s="12" t="str">
        <f>IFERROR(VLOOKUP(CONCATENATE($A164,N$1),'Исх-увл.отчёт'!$A$2:$F$3000,6,FALSE),"-")</f>
        <v>-</v>
      </c>
      <c r="O164" s="12" t="str">
        <f>IFERROR(VLOOKUP(CONCATENATE($A164,O$1),'Исх-увл.отчёт'!$A$2:$F$3000,6,FALSE),"-")</f>
        <v>-</v>
      </c>
      <c r="P164" s="12" t="str">
        <f>IFERROR(VLOOKUP(CONCATENATE($A164,P$1),'Исх-увл.отчёт'!$A$2:$F$3000,6,FALSE),"-")</f>
        <v>-</v>
      </c>
      <c r="Q164" s="12" t="str">
        <f>IFERROR(VLOOKUP(CONCATENATE($A164,Q$1),'Исх-увл.отчёт'!$A$2:$F$3000,6,FALSE),"-")</f>
        <v>-</v>
      </c>
      <c r="R164" s="12" t="str">
        <f>IFERROR(VLOOKUP(CONCATENATE($A164,R$1),'Исх-увл.отчёт'!$A$2:$F$3000,6,FALSE),"-")</f>
        <v>-</v>
      </c>
      <c r="S164" s="12" t="str">
        <f>IFERROR(VLOOKUP(CONCATENATE($A164,S$1),'Исх-увл.отчёт'!$A$2:$F$3000,6,FALSE),"-")</f>
        <v>-</v>
      </c>
      <c r="T164" s="12" t="str">
        <f>IFERROR(VLOOKUP(CONCATENATE($A164,T$1),'Исх-увл.отчёт'!$A$2:$F$3000,6,FALSE),"-")</f>
        <v>-</v>
      </c>
      <c r="U164" s="12" t="str">
        <f>IFERROR(VLOOKUP(CONCATENATE($A164,U$1),'Исх-увл.отчёт'!$A$2:$F$3000,6,FALSE),"-")</f>
        <v>-</v>
      </c>
      <c r="V164" s="12" t="str">
        <f>IFERROR(VLOOKUP(CONCATENATE($A164,V$1),'Исх-увл.отчёт'!$A$2:$F$3000,6,FALSE),"-")</f>
        <v>-</v>
      </c>
      <c r="W164" s="12" t="str">
        <f>IFERROR(VLOOKUP(CONCATENATE($A164,W$1),'Исх-увл.отчёт'!$A$2:$F$3000,6,FALSE),"-")</f>
        <v>-</v>
      </c>
      <c r="X164" s="12" t="str">
        <f>IFERROR(VLOOKUP(CONCATENATE($A164,X$1),'Исх-увл.отчёт'!$A$2:$F$3000,6,FALSE),"-")</f>
        <v>-</v>
      </c>
      <c r="Y164" s="12" t="str">
        <f>IFERROR(VLOOKUP(CONCATENATE($A164,Y$1),'Исх-увл.отчёт'!$A$2:$F$3000,6,FALSE),"-")</f>
        <v>-</v>
      </c>
      <c r="Z164" s="12" t="str">
        <f>IFERROR(VLOOKUP(CONCATENATE($A164,Z$1),'Исх-увл.отчёт'!$A$2:$F$3000,6,FALSE),"-")</f>
        <v>-</v>
      </c>
      <c r="AA164" s="12" t="str">
        <f>IFERROR(VLOOKUP(CONCATENATE($A164,AA$1),'Исх-увл.отчёт'!$A$2:$F$3000,6,FALSE),"-")</f>
        <v>-</v>
      </c>
      <c r="AB164" s="12" t="str">
        <f>IFERROR(VLOOKUP(CONCATENATE($A164,AB$1),'Исх-увл.отчёт'!$A$2:$F$3000,6,FALSE),"-")</f>
        <v>-</v>
      </c>
      <c r="AC164" s="12" t="str">
        <f>IFERROR(VLOOKUP(CONCATENATE($A164,AC$1),'Исх-увл.отчёт'!$A$2:$F$3000,6,FALSE),"-")</f>
        <v>-</v>
      </c>
      <c r="AD164" s="12" t="str">
        <f>IFERROR(VLOOKUP(CONCATENATE($A164,AD$1),'Исх-увл.отчёт'!$A$2:$F$3000,6,FALSE),"-")</f>
        <v>-</v>
      </c>
      <c r="AE164" s="12" t="str">
        <f>IFERROR(VLOOKUP(CONCATENATE($A164,AE$1),'Исх-увл.отчёт'!$A$2:$F$3000,6,FALSE),"-")</f>
        <v>-</v>
      </c>
      <c r="AF164" s="12" t="str">
        <f>IFERROR(VLOOKUP(CONCATENATE($A164,AF$1),'Исх-увл.отчёт'!$A$2:$F$3000,6,FALSE),"-")</f>
        <v>-</v>
      </c>
      <c r="AG164" s="12" t="str">
        <f>IFERROR(VLOOKUP(CONCATENATE($A164,AG$1),'Исх-увл.отчёт'!$A$2:$F$3000,6,FALSE),"-")</f>
        <v>-</v>
      </c>
      <c r="AH164" s="12" t="str">
        <f>IFERROR(VLOOKUP(CONCATENATE($A164,AH$1),'Исх-увл.отчёт'!$A$2:$F$3000,6,FALSE),"-")</f>
        <v>-</v>
      </c>
      <c r="AI164" s="12" t="str">
        <f>IFERROR(VLOOKUP(CONCATENATE($A164,AI$1),'Исх-увл.отчёт'!$A$2:$F$3000,6,FALSE),"-")</f>
        <v>-</v>
      </c>
      <c r="AJ164" s="12" t="str">
        <f>IFERROR(VLOOKUP(CONCATENATE($A164,AJ$1),'Исх-увл.отчёт'!$A$2:$F$3000,6,FALSE),"-")</f>
        <v>-</v>
      </c>
      <c r="AK164" s="12" t="str">
        <f>IFERROR(VLOOKUP(CONCATENATE($A164,AK$1),'Исх-увл.отчёт'!$A$2:$F$3000,6,FALSE),"-")</f>
        <v>-</v>
      </c>
      <c r="AL164" s="12" t="str">
        <f>IFERROR(VLOOKUP(CONCATENATE($A164,AL$1),'Исх-увл.отчёт'!$A$2:$F$3000,6,FALSE),"-")</f>
        <v>-</v>
      </c>
      <c r="AM164" s="12" t="str">
        <f>IFERROR(VLOOKUP(CONCATENATE($A164,AM$1),'Исх-увл.отчёт'!$A$2:$F$3000,6,FALSE),"-")</f>
        <v>-</v>
      </c>
      <c r="AN164" s="12" t="str">
        <f>IFERROR(VLOOKUP(CONCATENATE($A164,AN$1),'Исх-увл.отчёт'!$A$2:$F$3000,6,FALSE),"-")</f>
        <v>-</v>
      </c>
      <c r="AO164" s="12" t="str">
        <f>IFERROR(VLOOKUP(CONCATENATE($A164,AO$1),'Исх-увл.отчёт'!$A$2:$F$3000,6,FALSE),"-")</f>
        <v>-</v>
      </c>
      <c r="AP164" s="13"/>
    </row>
    <row r="165" spans="1:42">
      <c r="A165" s="41">
        <f t="shared" si="11"/>
        <v>64</v>
      </c>
      <c r="B165" s="12" t="str">
        <f>IFERROR(VLOOKUP(CONCATENATE($A165,B$1),'Исх-увл.отчёт'!$A$2:$F$3000,6,FALSE),"-")</f>
        <v>-</v>
      </c>
      <c r="C165" s="12" t="str">
        <f>IFERROR(VLOOKUP(CONCATENATE($A165,C$1),'Исх-увл.отчёт'!$A$2:$F$3000,6,FALSE),"-")</f>
        <v>-</v>
      </c>
      <c r="D165" s="12" t="str">
        <f>IFERROR(VLOOKUP(CONCATENATE($A165,D$1),'Исх-увл.отчёт'!$A$2:$F$3000,6,FALSE),"-")</f>
        <v>-</v>
      </c>
      <c r="E165" s="12" t="str">
        <f>IFERROR(VLOOKUP(CONCATENATE($A165,E$1),'Исх-увл.отчёт'!$A$2:$F$3000,6,FALSE),"-")</f>
        <v>-</v>
      </c>
      <c r="F165" s="12" t="str">
        <f>IFERROR(VLOOKUP(CONCATENATE($A165,F$1),'Исх-увл.отчёт'!$A$2:$F$3000,6,FALSE),"-")</f>
        <v>-</v>
      </c>
      <c r="G165" s="12" t="str">
        <f>IFERROR(VLOOKUP(CONCATENATE($A165,G$1),'Исх-увл.отчёт'!$A$2:$F$3000,6,FALSE),"-")</f>
        <v>-</v>
      </c>
      <c r="H165" s="12" t="str">
        <f>IFERROR(VLOOKUP(CONCATENATE($A165,H$1),'Исх-увл.отчёт'!$A$2:$F$3000,6,FALSE),"-")</f>
        <v>-</v>
      </c>
      <c r="I165" s="12" t="str">
        <f>IFERROR(VLOOKUP(CONCATENATE($A165,I$1),'Исх-увл.отчёт'!$A$2:$F$3000,6,FALSE),"-")</f>
        <v>-</v>
      </c>
      <c r="J165" s="12" t="str">
        <f>IFERROR(VLOOKUP(CONCATENATE($A165,J$1),'Исх-увл.отчёт'!$A$2:$F$3000,6,FALSE),"-")</f>
        <v>-</v>
      </c>
      <c r="K165" s="12" t="str">
        <f>IFERROR(VLOOKUP(CONCATENATE($A165,K$1),'Исх-увл.отчёт'!$A$2:$F$3000,6,FALSE),"-")</f>
        <v>-</v>
      </c>
      <c r="L165" s="12" t="str">
        <f>IFERROR(VLOOKUP(CONCATENATE($A165,L$1),'Исх-увл.отчёт'!$A$2:$F$3000,6,FALSE),"-")</f>
        <v>-</v>
      </c>
      <c r="M165" s="12" t="str">
        <f>IFERROR(VLOOKUP(CONCATENATE($A165,M$1),'Исх-увл.отчёт'!$A$2:$F$3000,6,FALSE),"-")</f>
        <v>-</v>
      </c>
      <c r="N165" s="12" t="str">
        <f>IFERROR(VLOOKUP(CONCATENATE($A165,N$1),'Исх-увл.отчёт'!$A$2:$F$3000,6,FALSE),"-")</f>
        <v>-</v>
      </c>
      <c r="O165" s="12" t="str">
        <f>IFERROR(VLOOKUP(CONCATENATE($A165,O$1),'Исх-увл.отчёт'!$A$2:$F$3000,6,FALSE),"-")</f>
        <v>-</v>
      </c>
      <c r="P165" s="12" t="str">
        <f>IFERROR(VLOOKUP(CONCATENATE($A165,P$1),'Исх-увл.отчёт'!$A$2:$F$3000,6,FALSE),"-")</f>
        <v>-</v>
      </c>
      <c r="Q165" s="12" t="str">
        <f>IFERROR(VLOOKUP(CONCATENATE($A165,Q$1),'Исх-увл.отчёт'!$A$2:$F$3000,6,FALSE),"-")</f>
        <v>-</v>
      </c>
      <c r="R165" s="12" t="str">
        <f>IFERROR(VLOOKUP(CONCATENATE($A165,R$1),'Исх-увл.отчёт'!$A$2:$F$3000,6,FALSE),"-")</f>
        <v>-</v>
      </c>
      <c r="S165" s="12" t="str">
        <f>IFERROR(VLOOKUP(CONCATENATE($A165,S$1),'Исх-увл.отчёт'!$A$2:$F$3000,6,FALSE),"-")</f>
        <v>-</v>
      </c>
      <c r="T165" s="12" t="str">
        <f>IFERROR(VLOOKUP(CONCATENATE($A165,T$1),'Исх-увл.отчёт'!$A$2:$F$3000,6,FALSE),"-")</f>
        <v>-</v>
      </c>
      <c r="U165" s="12" t="str">
        <f>IFERROR(VLOOKUP(CONCATENATE($A165,U$1),'Исх-увл.отчёт'!$A$2:$F$3000,6,FALSE),"-")</f>
        <v>-</v>
      </c>
      <c r="V165" s="12" t="str">
        <f>IFERROR(VLOOKUP(CONCATENATE($A165,V$1),'Исх-увл.отчёт'!$A$2:$F$3000,6,FALSE),"-")</f>
        <v>-</v>
      </c>
      <c r="W165" s="12" t="str">
        <f>IFERROR(VLOOKUP(CONCATENATE($A165,W$1),'Исх-увл.отчёт'!$A$2:$F$3000,6,FALSE),"-")</f>
        <v>-</v>
      </c>
      <c r="X165" s="12" t="str">
        <f>IFERROR(VLOOKUP(CONCATENATE($A165,X$1),'Исх-увл.отчёт'!$A$2:$F$3000,6,FALSE),"-")</f>
        <v>-</v>
      </c>
      <c r="Y165" s="12" t="str">
        <f>IFERROR(VLOOKUP(CONCATENATE($A165,Y$1),'Исх-увл.отчёт'!$A$2:$F$3000,6,FALSE),"-")</f>
        <v>-</v>
      </c>
      <c r="Z165" s="12" t="str">
        <f>IFERROR(VLOOKUP(CONCATENATE($A165,Z$1),'Исх-увл.отчёт'!$A$2:$F$3000,6,FALSE),"-")</f>
        <v>-</v>
      </c>
      <c r="AA165" s="12" t="str">
        <f>IFERROR(VLOOKUP(CONCATENATE($A165,AA$1),'Исх-увл.отчёт'!$A$2:$F$3000,6,FALSE),"-")</f>
        <v>-</v>
      </c>
      <c r="AB165" s="12" t="str">
        <f>IFERROR(VLOOKUP(CONCATENATE($A165,AB$1),'Исх-увл.отчёт'!$A$2:$F$3000,6,FALSE),"-")</f>
        <v>-</v>
      </c>
      <c r="AC165" s="12" t="str">
        <f>IFERROR(VLOOKUP(CONCATENATE($A165,AC$1),'Исх-увл.отчёт'!$A$2:$F$3000,6,FALSE),"-")</f>
        <v>-</v>
      </c>
      <c r="AD165" s="12" t="str">
        <f>IFERROR(VLOOKUP(CONCATENATE($A165,AD$1),'Исх-увл.отчёт'!$A$2:$F$3000,6,FALSE),"-")</f>
        <v>-</v>
      </c>
      <c r="AE165" s="12" t="str">
        <f>IFERROR(VLOOKUP(CONCATENATE($A165,AE$1),'Исх-увл.отчёт'!$A$2:$F$3000,6,FALSE),"-")</f>
        <v>-</v>
      </c>
      <c r="AF165" s="12" t="str">
        <f>IFERROR(VLOOKUP(CONCATENATE($A165,AF$1),'Исх-увл.отчёт'!$A$2:$F$3000,6,FALSE),"-")</f>
        <v>-</v>
      </c>
      <c r="AG165" s="12" t="str">
        <f>IFERROR(VLOOKUP(CONCATENATE($A165,AG$1),'Исх-увл.отчёт'!$A$2:$F$3000,6,FALSE),"-")</f>
        <v>-</v>
      </c>
      <c r="AH165" s="12" t="str">
        <f>IFERROR(VLOOKUP(CONCATENATE($A165,AH$1),'Исх-увл.отчёт'!$A$2:$F$3000,6,FALSE),"-")</f>
        <v>-</v>
      </c>
      <c r="AI165" s="12" t="str">
        <f>IFERROR(VLOOKUP(CONCATENATE($A165,AI$1),'Исх-увл.отчёт'!$A$2:$F$3000,6,FALSE),"-")</f>
        <v>-</v>
      </c>
      <c r="AJ165" s="12" t="str">
        <f>IFERROR(VLOOKUP(CONCATENATE($A165,AJ$1),'Исх-увл.отчёт'!$A$2:$F$3000,6,FALSE),"-")</f>
        <v>-</v>
      </c>
      <c r="AK165" s="12" t="str">
        <f>IFERROR(VLOOKUP(CONCATENATE($A165,AK$1),'Исх-увл.отчёт'!$A$2:$F$3000,6,FALSE),"-")</f>
        <v>-</v>
      </c>
      <c r="AL165" s="12" t="str">
        <f>IFERROR(VLOOKUP(CONCATENATE($A165,AL$1),'Исх-увл.отчёт'!$A$2:$F$3000,6,FALSE),"-")</f>
        <v>-</v>
      </c>
      <c r="AM165" s="12" t="str">
        <f>IFERROR(VLOOKUP(CONCATENATE($A165,AM$1),'Исх-увл.отчёт'!$A$2:$F$3000,6,FALSE),"-")</f>
        <v>-</v>
      </c>
      <c r="AN165" s="12" t="str">
        <f>IFERROR(VLOOKUP(CONCATENATE($A165,AN$1),'Исх-увл.отчёт'!$A$2:$F$3000,6,FALSE),"-")</f>
        <v>-</v>
      </c>
      <c r="AO165" s="12" t="str">
        <f>IFERROR(VLOOKUP(CONCATENATE($A165,AO$1),'Исх-увл.отчёт'!$A$2:$F$3000,6,FALSE),"-")</f>
        <v>-</v>
      </c>
      <c r="AP165" s="13"/>
    </row>
    <row r="166" spans="1:42">
      <c r="A166" s="41">
        <f t="shared" si="11"/>
        <v>65</v>
      </c>
      <c r="B166" s="12" t="str">
        <f>IFERROR(VLOOKUP(CONCATENATE($A166,B$1),'Исх-увл.отчёт'!$A$2:$F$3000,6,FALSE),"-")</f>
        <v>-</v>
      </c>
      <c r="C166" s="12" t="str">
        <f>IFERROR(VLOOKUP(CONCATENATE($A166,C$1),'Исх-увл.отчёт'!$A$2:$F$3000,6,FALSE),"-")</f>
        <v>-</v>
      </c>
      <c r="D166" s="12" t="str">
        <f>IFERROR(VLOOKUP(CONCATENATE($A166,D$1),'Исх-увл.отчёт'!$A$2:$F$3000,6,FALSE),"-")</f>
        <v>-</v>
      </c>
      <c r="E166" s="12" t="str">
        <f>IFERROR(VLOOKUP(CONCATENATE($A166,E$1),'Исх-увл.отчёт'!$A$2:$F$3000,6,FALSE),"-")</f>
        <v>-</v>
      </c>
      <c r="F166" s="12" t="str">
        <f>IFERROR(VLOOKUP(CONCATENATE($A166,F$1),'Исх-увл.отчёт'!$A$2:$F$3000,6,FALSE),"-")</f>
        <v>-</v>
      </c>
      <c r="G166" s="12" t="str">
        <f>IFERROR(VLOOKUP(CONCATENATE($A166,G$1),'Исх-увл.отчёт'!$A$2:$F$3000,6,FALSE),"-")</f>
        <v>-</v>
      </c>
      <c r="H166" s="12" t="str">
        <f>IFERROR(VLOOKUP(CONCATENATE($A166,H$1),'Исх-увл.отчёт'!$A$2:$F$3000,6,FALSE),"-")</f>
        <v>-</v>
      </c>
      <c r="I166" s="12" t="str">
        <f>IFERROR(VLOOKUP(CONCATENATE($A166,I$1),'Исх-увл.отчёт'!$A$2:$F$3000,6,FALSE),"-")</f>
        <v>-</v>
      </c>
      <c r="J166" s="12" t="str">
        <f>IFERROR(VLOOKUP(CONCATENATE($A166,J$1),'Исх-увл.отчёт'!$A$2:$F$3000,6,FALSE),"-")</f>
        <v>-</v>
      </c>
      <c r="K166" s="12" t="str">
        <f>IFERROR(VLOOKUP(CONCATENATE($A166,K$1),'Исх-увл.отчёт'!$A$2:$F$3000,6,FALSE),"-")</f>
        <v>-</v>
      </c>
      <c r="L166" s="12" t="str">
        <f>IFERROR(VLOOKUP(CONCATENATE($A166,L$1),'Исх-увл.отчёт'!$A$2:$F$3000,6,FALSE),"-")</f>
        <v>-</v>
      </c>
      <c r="M166" s="12" t="str">
        <f>IFERROR(VLOOKUP(CONCATENATE($A166,M$1),'Исх-увл.отчёт'!$A$2:$F$3000,6,FALSE),"-")</f>
        <v>-</v>
      </c>
      <c r="N166" s="12" t="str">
        <f>IFERROR(VLOOKUP(CONCATENATE($A166,N$1),'Исх-увл.отчёт'!$A$2:$F$3000,6,FALSE),"-")</f>
        <v>-</v>
      </c>
      <c r="O166" s="12" t="str">
        <f>IFERROR(VLOOKUP(CONCATENATE($A166,O$1),'Исх-увл.отчёт'!$A$2:$F$3000,6,FALSE),"-")</f>
        <v>-</v>
      </c>
      <c r="P166" s="12" t="str">
        <f>IFERROR(VLOOKUP(CONCATENATE($A166,P$1),'Исх-увл.отчёт'!$A$2:$F$3000,6,FALSE),"-")</f>
        <v>-</v>
      </c>
      <c r="Q166" s="12" t="str">
        <f>IFERROR(VLOOKUP(CONCATENATE($A166,Q$1),'Исх-увл.отчёт'!$A$2:$F$3000,6,FALSE),"-")</f>
        <v>-</v>
      </c>
      <c r="R166" s="12" t="str">
        <f>IFERROR(VLOOKUP(CONCATENATE($A166,R$1),'Исх-увл.отчёт'!$A$2:$F$3000,6,FALSE),"-")</f>
        <v>-</v>
      </c>
      <c r="S166" s="12" t="str">
        <f>IFERROR(VLOOKUP(CONCATENATE($A166,S$1),'Исх-увл.отчёт'!$A$2:$F$3000,6,FALSE),"-")</f>
        <v>-</v>
      </c>
      <c r="T166" s="12" t="str">
        <f>IFERROR(VLOOKUP(CONCATENATE($A166,T$1),'Исх-увл.отчёт'!$A$2:$F$3000,6,FALSE),"-")</f>
        <v>-</v>
      </c>
      <c r="U166" s="12" t="str">
        <f>IFERROR(VLOOKUP(CONCATENATE($A166,U$1),'Исх-увл.отчёт'!$A$2:$F$3000,6,FALSE),"-")</f>
        <v>-</v>
      </c>
      <c r="V166" s="12" t="str">
        <f>IFERROR(VLOOKUP(CONCATENATE($A166,V$1),'Исх-увл.отчёт'!$A$2:$F$3000,6,FALSE),"-")</f>
        <v>-</v>
      </c>
      <c r="W166" s="12" t="str">
        <f>IFERROR(VLOOKUP(CONCATENATE($A166,W$1),'Исх-увл.отчёт'!$A$2:$F$3000,6,FALSE),"-")</f>
        <v>-</v>
      </c>
      <c r="X166" s="12" t="str">
        <f>IFERROR(VLOOKUP(CONCATENATE($A166,X$1),'Исх-увл.отчёт'!$A$2:$F$3000,6,FALSE),"-")</f>
        <v>-</v>
      </c>
      <c r="Y166" s="12" t="str">
        <f>IFERROR(VLOOKUP(CONCATENATE($A166,Y$1),'Исх-увл.отчёт'!$A$2:$F$3000,6,FALSE),"-")</f>
        <v>-</v>
      </c>
      <c r="Z166" s="12" t="str">
        <f>IFERROR(VLOOKUP(CONCATENATE($A166,Z$1),'Исх-увл.отчёт'!$A$2:$F$3000,6,FALSE),"-")</f>
        <v>-</v>
      </c>
      <c r="AA166" s="12" t="str">
        <f>IFERROR(VLOOKUP(CONCATENATE($A166,AA$1),'Исх-увл.отчёт'!$A$2:$F$3000,6,FALSE),"-")</f>
        <v>-</v>
      </c>
      <c r="AB166" s="12" t="str">
        <f>IFERROR(VLOOKUP(CONCATENATE($A166,AB$1),'Исх-увл.отчёт'!$A$2:$F$3000,6,FALSE),"-")</f>
        <v>-</v>
      </c>
      <c r="AC166" s="12" t="str">
        <f>IFERROR(VLOOKUP(CONCATENATE($A166,AC$1),'Исх-увл.отчёт'!$A$2:$F$3000,6,FALSE),"-")</f>
        <v>-</v>
      </c>
      <c r="AD166" s="12" t="str">
        <f>IFERROR(VLOOKUP(CONCATENATE($A166,AD$1),'Исх-увл.отчёт'!$A$2:$F$3000,6,FALSE),"-")</f>
        <v>-</v>
      </c>
      <c r="AE166" s="12" t="str">
        <f>IFERROR(VLOOKUP(CONCATENATE($A166,AE$1),'Исх-увл.отчёт'!$A$2:$F$3000,6,FALSE),"-")</f>
        <v>-</v>
      </c>
      <c r="AF166" s="12" t="str">
        <f>IFERROR(VLOOKUP(CONCATENATE($A166,AF$1),'Исх-увл.отчёт'!$A$2:$F$3000,6,FALSE),"-")</f>
        <v>-</v>
      </c>
      <c r="AG166" s="12" t="str">
        <f>IFERROR(VLOOKUP(CONCATENATE($A166,AG$1),'Исх-увл.отчёт'!$A$2:$F$3000,6,FALSE),"-")</f>
        <v>-</v>
      </c>
      <c r="AH166" s="12" t="str">
        <f>IFERROR(VLOOKUP(CONCATENATE($A166,AH$1),'Исх-увл.отчёт'!$A$2:$F$3000,6,FALSE),"-")</f>
        <v>-</v>
      </c>
      <c r="AI166" s="12" t="str">
        <f>IFERROR(VLOOKUP(CONCATENATE($A166,AI$1),'Исх-увл.отчёт'!$A$2:$F$3000,6,FALSE),"-")</f>
        <v>-</v>
      </c>
      <c r="AJ166" s="12" t="str">
        <f>IFERROR(VLOOKUP(CONCATENATE($A166,AJ$1),'Исх-увл.отчёт'!$A$2:$F$3000,6,FALSE),"-")</f>
        <v>-</v>
      </c>
      <c r="AK166" s="12" t="str">
        <f>IFERROR(VLOOKUP(CONCATENATE($A166,AK$1),'Исх-увл.отчёт'!$A$2:$F$3000,6,FALSE),"-")</f>
        <v>-</v>
      </c>
      <c r="AL166" s="12" t="str">
        <f>IFERROR(VLOOKUP(CONCATENATE($A166,AL$1),'Исх-увл.отчёт'!$A$2:$F$3000,6,FALSE),"-")</f>
        <v>-</v>
      </c>
      <c r="AM166" s="12" t="str">
        <f>IFERROR(VLOOKUP(CONCATENATE($A166,AM$1),'Исх-увл.отчёт'!$A$2:$F$3000,6,FALSE),"-")</f>
        <v>-</v>
      </c>
      <c r="AN166" s="12" t="str">
        <f>IFERROR(VLOOKUP(CONCATENATE($A166,AN$1),'Исх-увл.отчёт'!$A$2:$F$3000,6,FALSE),"-")</f>
        <v>-</v>
      </c>
      <c r="AO166" s="12" t="str">
        <f>IFERROR(VLOOKUP(CONCATENATE($A166,AO$1),'Исх-увл.отчёт'!$A$2:$F$3000,6,FALSE),"-")</f>
        <v>-</v>
      </c>
      <c r="AP166" s="13"/>
    </row>
    <row r="167" spans="1:42">
      <c r="A167" s="41">
        <f t="shared" si="11"/>
        <v>66</v>
      </c>
      <c r="B167" s="12" t="str">
        <f>IFERROR(VLOOKUP(CONCATENATE($A167,B$1),'Исх-увл.отчёт'!$A$2:$F$3000,6,FALSE),"-")</f>
        <v>-</v>
      </c>
      <c r="C167" s="12" t="str">
        <f>IFERROR(VLOOKUP(CONCATENATE($A167,C$1),'Исх-увл.отчёт'!$A$2:$F$3000,6,FALSE),"-")</f>
        <v>-</v>
      </c>
      <c r="D167" s="12" t="str">
        <f>IFERROR(VLOOKUP(CONCATENATE($A167,D$1),'Исх-увл.отчёт'!$A$2:$F$3000,6,FALSE),"-")</f>
        <v>-</v>
      </c>
      <c r="E167" s="12" t="str">
        <f>IFERROR(VLOOKUP(CONCATENATE($A167,E$1),'Исх-увл.отчёт'!$A$2:$F$3000,6,FALSE),"-")</f>
        <v>ДА</v>
      </c>
      <c r="F167" s="12" t="str">
        <f>IFERROR(VLOOKUP(CONCATENATE($A167,F$1),'Исх-увл.отчёт'!$A$2:$F$3000,6,FALSE),"-")</f>
        <v>ДА</v>
      </c>
      <c r="G167" s="12" t="str">
        <f>IFERROR(VLOOKUP(CONCATENATE($A167,G$1),'Исх-увл.отчёт'!$A$2:$F$3000,6,FALSE),"-")</f>
        <v>-</v>
      </c>
      <c r="H167" s="12" t="str">
        <f>IFERROR(VLOOKUP(CONCATENATE($A167,H$1),'Исх-увл.отчёт'!$A$2:$F$3000,6,FALSE),"-")</f>
        <v>-</v>
      </c>
      <c r="I167" s="12" t="str">
        <f>IFERROR(VLOOKUP(CONCATENATE($A167,I$1),'Исх-увл.отчёт'!$A$2:$F$3000,6,FALSE),"-")</f>
        <v>-</v>
      </c>
      <c r="J167" s="12" t="str">
        <f>IFERROR(VLOOKUP(CONCATENATE($A167,J$1),'Исх-увл.отчёт'!$A$2:$F$3000,6,FALSE),"-")</f>
        <v>-</v>
      </c>
      <c r="K167" s="12" t="str">
        <f>IFERROR(VLOOKUP(CONCATENATE($A167,K$1),'Исх-увл.отчёт'!$A$2:$F$3000,6,FALSE),"-")</f>
        <v>-</v>
      </c>
      <c r="L167" s="12" t="str">
        <f>IFERROR(VLOOKUP(CONCATENATE($A167,L$1),'Исх-увл.отчёт'!$A$2:$F$3000,6,FALSE),"-")</f>
        <v>НЕТ</v>
      </c>
      <c r="M167" s="12" t="str">
        <f>IFERROR(VLOOKUP(CONCATENATE($A167,M$1),'Исх-увл.отчёт'!$A$2:$F$3000,6,FALSE),"-")</f>
        <v>ДА</v>
      </c>
      <c r="N167" s="12" t="str">
        <f>IFERROR(VLOOKUP(CONCATENATE($A167,N$1),'Исх-увл.отчёт'!$A$2:$F$3000,6,FALSE),"-")</f>
        <v>-</v>
      </c>
      <c r="O167" s="12" t="str">
        <f>IFERROR(VLOOKUP(CONCATENATE($A167,O$1),'Исх-увл.отчёт'!$A$2:$F$3000,6,FALSE),"-")</f>
        <v>-</v>
      </c>
      <c r="P167" s="12" t="str">
        <f>IFERROR(VLOOKUP(CONCATENATE($A167,P$1),'Исх-увл.отчёт'!$A$2:$F$3000,6,FALSE),"-")</f>
        <v>-</v>
      </c>
      <c r="Q167" s="12" t="str">
        <f>IFERROR(VLOOKUP(CONCATENATE($A167,Q$1),'Исх-увл.отчёт'!$A$2:$F$3000,6,FALSE),"-")</f>
        <v>НЕТ</v>
      </c>
      <c r="R167" s="12" t="str">
        <f>IFERROR(VLOOKUP(CONCATENATE($A167,R$1),'Исх-увл.отчёт'!$A$2:$F$3000,6,FALSE),"-")</f>
        <v>-</v>
      </c>
      <c r="S167" s="12" t="str">
        <f>IFERROR(VLOOKUP(CONCATENATE($A167,S$1),'Исх-увл.отчёт'!$A$2:$F$3000,6,FALSE),"-")</f>
        <v>-</v>
      </c>
      <c r="T167" s="12" t="str">
        <f>IFERROR(VLOOKUP(CONCATENATE($A167,T$1),'Исх-увл.отчёт'!$A$2:$F$3000,6,FALSE),"-")</f>
        <v>-</v>
      </c>
      <c r="U167" s="12" t="str">
        <f>IFERROR(VLOOKUP(CONCATENATE($A167,U$1),'Исх-увл.отчёт'!$A$2:$F$3000,6,FALSE),"-")</f>
        <v>-</v>
      </c>
      <c r="V167" s="12" t="str">
        <f>IFERROR(VLOOKUP(CONCATENATE($A167,V$1),'Исх-увл.отчёт'!$A$2:$F$3000,6,FALSE),"-")</f>
        <v>-</v>
      </c>
      <c r="W167" s="12" t="str">
        <f>IFERROR(VLOOKUP(CONCATENATE($A167,W$1),'Исх-увл.отчёт'!$A$2:$F$3000,6,FALSE),"-")</f>
        <v>-</v>
      </c>
      <c r="X167" s="12" t="str">
        <f>IFERROR(VLOOKUP(CONCATENATE($A167,X$1),'Исх-увл.отчёт'!$A$2:$F$3000,6,FALSE),"-")</f>
        <v>-</v>
      </c>
      <c r="Y167" s="12" t="str">
        <f>IFERROR(VLOOKUP(CONCATENATE($A167,Y$1),'Исх-увл.отчёт'!$A$2:$F$3000,6,FALSE),"-")</f>
        <v>-</v>
      </c>
      <c r="Z167" s="12" t="str">
        <f>IFERROR(VLOOKUP(CONCATENATE($A167,Z$1),'Исх-увл.отчёт'!$A$2:$F$3000,6,FALSE),"-")</f>
        <v>НЕТ</v>
      </c>
      <c r="AA167" s="12" t="str">
        <f>IFERROR(VLOOKUP(CONCATENATE($A167,AA$1),'Исх-увл.отчёт'!$A$2:$F$3000,6,FALSE),"-")</f>
        <v>-</v>
      </c>
      <c r="AB167" s="12" t="str">
        <f>IFERROR(VLOOKUP(CONCATENATE($A167,AB$1),'Исх-увл.отчёт'!$A$2:$F$3000,6,FALSE),"-")</f>
        <v>-</v>
      </c>
      <c r="AC167" s="12" t="str">
        <f>IFERROR(VLOOKUP(CONCATENATE($A167,AC$1),'Исх-увл.отчёт'!$A$2:$F$3000,6,FALSE),"-")</f>
        <v>-</v>
      </c>
      <c r="AD167" s="12" t="str">
        <f>IFERROR(VLOOKUP(CONCATENATE($A167,AD$1),'Исх-увл.отчёт'!$A$2:$F$3000,6,FALSE),"-")</f>
        <v>-</v>
      </c>
      <c r="AE167" s="12" t="str">
        <f>IFERROR(VLOOKUP(CONCATENATE($A167,AE$1),'Исх-увл.отчёт'!$A$2:$F$3000,6,FALSE),"-")</f>
        <v>-</v>
      </c>
      <c r="AF167" s="12" t="str">
        <f>IFERROR(VLOOKUP(CONCATENATE($A167,AF$1),'Исх-увл.отчёт'!$A$2:$F$3000,6,FALSE),"-")</f>
        <v>-</v>
      </c>
      <c r="AG167" s="12" t="str">
        <f>IFERROR(VLOOKUP(CONCATENATE($A167,AG$1),'Исх-увл.отчёт'!$A$2:$F$3000,6,FALSE),"-")</f>
        <v>-</v>
      </c>
      <c r="AH167" s="12" t="str">
        <f>IFERROR(VLOOKUP(CONCATENATE($A167,AH$1),'Исх-увл.отчёт'!$A$2:$F$3000,6,FALSE),"-")</f>
        <v>-</v>
      </c>
      <c r="AI167" s="12" t="str">
        <f>IFERROR(VLOOKUP(CONCATENATE($A167,AI$1),'Исх-увл.отчёт'!$A$2:$F$3000,6,FALSE),"-")</f>
        <v>-</v>
      </c>
      <c r="AJ167" s="12" t="str">
        <f>IFERROR(VLOOKUP(CONCATENATE($A167,AJ$1),'Исх-увл.отчёт'!$A$2:$F$3000,6,FALSE),"-")</f>
        <v>-</v>
      </c>
      <c r="AK167" s="12" t="str">
        <f>IFERROR(VLOOKUP(CONCATENATE($A167,AK$1),'Исх-увл.отчёт'!$A$2:$F$3000,6,FALSE),"-")</f>
        <v>ДА</v>
      </c>
      <c r="AL167" s="12" t="str">
        <f>IFERROR(VLOOKUP(CONCATENATE($A167,AL$1),'Исх-увл.отчёт'!$A$2:$F$3000,6,FALSE),"-")</f>
        <v>-</v>
      </c>
      <c r="AM167" s="12" t="str">
        <f>IFERROR(VLOOKUP(CONCATENATE($A167,AM$1),'Исх-увл.отчёт'!$A$2:$F$3000,6,FALSE),"-")</f>
        <v>-</v>
      </c>
      <c r="AN167" s="12" t="str">
        <f>IFERROR(VLOOKUP(CONCATENATE($A167,AN$1),'Исх-увл.отчёт'!$A$2:$F$3000,6,FALSE),"-")</f>
        <v>-</v>
      </c>
      <c r="AO167" s="12" t="str">
        <f>IFERROR(VLOOKUP(CONCATENATE($A167,AO$1),'Исх-увл.отчёт'!$A$2:$F$3000,6,FALSE),"-")</f>
        <v>-</v>
      </c>
      <c r="AP167" s="13"/>
    </row>
    <row r="168" spans="1:42">
      <c r="A168" s="41">
        <f t="shared" ref="A168:A195" si="12">A167+1</f>
        <v>67</v>
      </c>
      <c r="B168" s="12" t="str">
        <f>IFERROR(VLOOKUP(CONCATENATE($A168,B$1),'Исх-увл.отчёт'!$A$2:$F$3000,6,FALSE),"-")</f>
        <v>-</v>
      </c>
      <c r="C168" s="12" t="str">
        <f>IFERROR(VLOOKUP(CONCATENATE($A168,C$1),'Исх-увл.отчёт'!$A$2:$F$3000,6,FALSE),"-")</f>
        <v>-</v>
      </c>
      <c r="D168" s="12" t="str">
        <f>IFERROR(VLOOKUP(CONCATENATE($A168,D$1),'Исх-увл.отчёт'!$A$2:$F$3000,6,FALSE),"-")</f>
        <v>-</v>
      </c>
      <c r="E168" s="12" t="str">
        <f>IFERROR(VLOOKUP(CONCATENATE($A168,E$1),'Исх-увл.отчёт'!$A$2:$F$3000,6,FALSE),"-")</f>
        <v>ДА</v>
      </c>
      <c r="F168" s="12" t="str">
        <f>IFERROR(VLOOKUP(CONCATENATE($A168,F$1),'Исх-увл.отчёт'!$A$2:$F$3000,6,FALSE),"-")</f>
        <v>ДА</v>
      </c>
      <c r="G168" s="12" t="str">
        <f>IFERROR(VLOOKUP(CONCATENATE($A168,G$1),'Исх-увл.отчёт'!$A$2:$F$3000,6,FALSE),"-")</f>
        <v>-</v>
      </c>
      <c r="H168" s="12" t="str">
        <f>IFERROR(VLOOKUP(CONCATENATE($A168,H$1),'Исх-увл.отчёт'!$A$2:$F$3000,6,FALSE),"-")</f>
        <v>-</v>
      </c>
      <c r="I168" s="12" t="str">
        <f>IFERROR(VLOOKUP(CONCATENATE($A168,I$1),'Исх-увл.отчёт'!$A$2:$F$3000,6,FALSE),"-")</f>
        <v>-</v>
      </c>
      <c r="J168" s="12" t="str">
        <f>IFERROR(VLOOKUP(CONCATENATE($A168,J$1),'Исх-увл.отчёт'!$A$2:$F$3000,6,FALSE),"-")</f>
        <v>-</v>
      </c>
      <c r="K168" s="12" t="str">
        <f>IFERROR(VLOOKUP(CONCATENATE($A168,K$1),'Исх-увл.отчёт'!$A$2:$F$3000,6,FALSE),"-")</f>
        <v>-</v>
      </c>
      <c r="L168" s="12" t="str">
        <f>IFERROR(VLOOKUP(CONCATENATE($A168,L$1),'Исх-увл.отчёт'!$A$2:$F$3000,6,FALSE),"-")</f>
        <v>-</v>
      </c>
      <c r="M168" s="12" t="str">
        <f>IFERROR(VLOOKUP(CONCATENATE($A168,M$1),'Исх-увл.отчёт'!$A$2:$F$3000,6,FALSE),"-")</f>
        <v>-</v>
      </c>
      <c r="N168" s="12" t="str">
        <f>IFERROR(VLOOKUP(CONCATENATE($A168,N$1),'Исх-увл.отчёт'!$A$2:$F$3000,6,FALSE),"-")</f>
        <v>-</v>
      </c>
      <c r="O168" s="12" t="str">
        <f>IFERROR(VLOOKUP(CONCATENATE($A168,O$1),'Исх-увл.отчёт'!$A$2:$F$3000,6,FALSE),"-")</f>
        <v>-</v>
      </c>
      <c r="P168" s="12" t="str">
        <f>IFERROR(VLOOKUP(CONCATENATE($A168,P$1),'Исх-увл.отчёт'!$A$2:$F$3000,6,FALSE),"-")</f>
        <v>-</v>
      </c>
      <c r="Q168" s="12" t="str">
        <f>IFERROR(VLOOKUP(CONCATENATE($A168,Q$1),'Исх-увл.отчёт'!$A$2:$F$3000,6,FALSE),"-")</f>
        <v>-</v>
      </c>
      <c r="R168" s="12" t="str">
        <f>IFERROR(VLOOKUP(CONCATENATE($A168,R$1),'Исх-увл.отчёт'!$A$2:$F$3000,6,FALSE),"-")</f>
        <v>-</v>
      </c>
      <c r="S168" s="12" t="str">
        <f>IFERROR(VLOOKUP(CONCATENATE($A168,S$1),'Исх-увл.отчёт'!$A$2:$F$3000,6,FALSE),"-")</f>
        <v>-</v>
      </c>
      <c r="T168" s="12" t="str">
        <f>IFERROR(VLOOKUP(CONCATENATE($A168,T$1),'Исх-увл.отчёт'!$A$2:$F$3000,6,FALSE),"-")</f>
        <v>-</v>
      </c>
      <c r="U168" s="12" t="str">
        <f>IFERROR(VLOOKUP(CONCATENATE($A168,U$1),'Исх-увл.отчёт'!$A$2:$F$3000,6,FALSE),"-")</f>
        <v>-</v>
      </c>
      <c r="V168" s="12" t="str">
        <f>IFERROR(VLOOKUP(CONCATENATE($A168,V$1),'Исх-увл.отчёт'!$A$2:$F$3000,6,FALSE),"-")</f>
        <v>-</v>
      </c>
      <c r="W168" s="12" t="str">
        <f>IFERROR(VLOOKUP(CONCATENATE($A168,W$1),'Исх-увл.отчёт'!$A$2:$F$3000,6,FALSE),"-")</f>
        <v>НЕТ</v>
      </c>
      <c r="X168" s="12" t="str">
        <f>IFERROR(VLOOKUP(CONCATENATE($A168,X$1),'Исх-увл.отчёт'!$A$2:$F$3000,6,FALSE),"-")</f>
        <v>-</v>
      </c>
      <c r="Y168" s="12" t="str">
        <f>IFERROR(VLOOKUP(CONCATENATE($A168,Y$1),'Исх-увл.отчёт'!$A$2:$F$3000,6,FALSE),"-")</f>
        <v>-</v>
      </c>
      <c r="Z168" s="12" t="str">
        <f>IFERROR(VLOOKUP(CONCATENATE($A168,Z$1),'Исх-увл.отчёт'!$A$2:$F$3000,6,FALSE),"-")</f>
        <v>НЕТ</v>
      </c>
      <c r="AA168" s="12" t="str">
        <f>IFERROR(VLOOKUP(CONCATENATE($A168,AA$1),'Исх-увл.отчёт'!$A$2:$F$3000,6,FALSE),"-")</f>
        <v>-</v>
      </c>
      <c r="AB168" s="12" t="str">
        <f>IFERROR(VLOOKUP(CONCATENATE($A168,AB$1),'Исх-увл.отчёт'!$A$2:$F$3000,6,FALSE),"-")</f>
        <v>-</v>
      </c>
      <c r="AC168" s="12" t="str">
        <f>IFERROR(VLOOKUP(CONCATENATE($A168,AC$1),'Исх-увл.отчёт'!$A$2:$F$3000,6,FALSE),"-")</f>
        <v>-</v>
      </c>
      <c r="AD168" s="12" t="str">
        <f>IFERROR(VLOOKUP(CONCATENATE($A168,AD$1),'Исх-увл.отчёт'!$A$2:$F$3000,6,FALSE),"-")</f>
        <v>-</v>
      </c>
      <c r="AE168" s="12" t="str">
        <f>IFERROR(VLOOKUP(CONCATENATE($A168,AE$1),'Исх-увл.отчёт'!$A$2:$F$3000,6,FALSE),"-")</f>
        <v>-</v>
      </c>
      <c r="AF168" s="12" t="str">
        <f>IFERROR(VLOOKUP(CONCATENATE($A168,AF$1),'Исх-увл.отчёт'!$A$2:$F$3000,6,FALSE),"-")</f>
        <v>-</v>
      </c>
      <c r="AG168" s="12" t="str">
        <f>IFERROR(VLOOKUP(CONCATENATE($A168,AG$1),'Исх-увл.отчёт'!$A$2:$F$3000,6,FALSE),"-")</f>
        <v>-</v>
      </c>
      <c r="AH168" s="12" t="str">
        <f>IFERROR(VLOOKUP(CONCATENATE($A168,AH$1),'Исх-увл.отчёт'!$A$2:$F$3000,6,FALSE),"-")</f>
        <v>-</v>
      </c>
      <c r="AI168" s="12" t="str">
        <f>IFERROR(VLOOKUP(CONCATENATE($A168,AI$1),'Исх-увл.отчёт'!$A$2:$F$3000,6,FALSE),"-")</f>
        <v>-</v>
      </c>
      <c r="AJ168" s="12" t="str">
        <f>IFERROR(VLOOKUP(CONCATENATE($A168,AJ$1),'Исх-увл.отчёт'!$A$2:$F$3000,6,FALSE),"-")</f>
        <v>-</v>
      </c>
      <c r="AK168" s="12" t="str">
        <f>IFERROR(VLOOKUP(CONCATENATE($A168,AK$1),'Исх-увл.отчёт'!$A$2:$F$3000,6,FALSE),"-")</f>
        <v>ДА</v>
      </c>
      <c r="AL168" s="12" t="str">
        <f>IFERROR(VLOOKUP(CONCATENATE($A168,AL$1),'Исх-увл.отчёт'!$A$2:$F$3000,6,FALSE),"-")</f>
        <v>-</v>
      </c>
      <c r="AM168" s="12" t="str">
        <f>IFERROR(VLOOKUP(CONCATENATE($A168,AM$1),'Исх-увл.отчёт'!$A$2:$F$3000,6,FALSE),"-")</f>
        <v>-</v>
      </c>
      <c r="AN168" s="12" t="str">
        <f>IFERROR(VLOOKUP(CONCATENATE($A168,AN$1),'Исх-увл.отчёт'!$A$2:$F$3000,6,FALSE),"-")</f>
        <v>-</v>
      </c>
      <c r="AO168" s="12" t="str">
        <f>IFERROR(VLOOKUP(CONCATENATE($A168,AO$1),'Исх-увл.отчёт'!$A$2:$F$3000,6,FALSE),"-")</f>
        <v>-</v>
      </c>
      <c r="AP168" s="13"/>
    </row>
    <row r="169" spans="1:42">
      <c r="A169" s="41">
        <f t="shared" si="12"/>
        <v>68</v>
      </c>
      <c r="B169" s="12" t="str">
        <f>IFERROR(VLOOKUP(CONCATENATE($A169,B$1),'Исх-увл.отчёт'!$A$2:$F$3000,6,FALSE),"-")</f>
        <v>-</v>
      </c>
      <c r="C169" s="12" t="str">
        <f>IFERROR(VLOOKUP(CONCATENATE($A169,C$1),'Исх-увл.отчёт'!$A$2:$F$3000,6,FALSE),"-")</f>
        <v>-</v>
      </c>
      <c r="D169" s="12" t="str">
        <f>IFERROR(VLOOKUP(CONCATENATE($A169,D$1),'Исх-увл.отчёт'!$A$2:$F$3000,6,FALSE),"-")</f>
        <v>-</v>
      </c>
      <c r="E169" s="12" t="str">
        <f>IFERROR(VLOOKUP(CONCATENATE($A169,E$1),'Исх-увл.отчёт'!$A$2:$F$3000,6,FALSE),"-")</f>
        <v>-</v>
      </c>
      <c r="F169" s="12" t="str">
        <f>IFERROR(VLOOKUP(CONCATENATE($A169,F$1),'Исх-увл.отчёт'!$A$2:$F$3000,6,FALSE),"-")</f>
        <v>ДА</v>
      </c>
      <c r="G169" s="12" t="str">
        <f>IFERROR(VLOOKUP(CONCATENATE($A169,G$1),'Исх-увл.отчёт'!$A$2:$F$3000,6,FALSE),"-")</f>
        <v>-</v>
      </c>
      <c r="H169" s="12" t="str">
        <f>IFERROR(VLOOKUP(CONCATENATE($A169,H$1),'Исх-увл.отчёт'!$A$2:$F$3000,6,FALSE),"-")</f>
        <v>-</v>
      </c>
      <c r="I169" s="12" t="str">
        <f>IFERROR(VLOOKUP(CONCATENATE($A169,I$1),'Исх-увл.отчёт'!$A$2:$F$3000,6,FALSE),"-")</f>
        <v>-</v>
      </c>
      <c r="J169" s="12" t="str">
        <f>IFERROR(VLOOKUP(CONCATENATE($A169,J$1),'Исх-увл.отчёт'!$A$2:$F$3000,6,FALSE),"-")</f>
        <v>-</v>
      </c>
      <c r="K169" s="12" t="str">
        <f>IFERROR(VLOOKUP(CONCATENATE($A169,K$1),'Исх-увл.отчёт'!$A$2:$F$3000,6,FALSE),"-")</f>
        <v>-</v>
      </c>
      <c r="L169" s="12" t="str">
        <f>IFERROR(VLOOKUP(CONCATENATE($A169,L$1),'Исх-увл.отчёт'!$A$2:$F$3000,6,FALSE),"-")</f>
        <v>-</v>
      </c>
      <c r="M169" s="12" t="str">
        <f>IFERROR(VLOOKUP(CONCATENATE($A169,M$1),'Исх-увл.отчёт'!$A$2:$F$3000,6,FALSE),"-")</f>
        <v>-</v>
      </c>
      <c r="N169" s="12" t="str">
        <f>IFERROR(VLOOKUP(CONCATENATE($A169,N$1),'Исх-увл.отчёт'!$A$2:$F$3000,6,FALSE),"-")</f>
        <v>-</v>
      </c>
      <c r="O169" s="12" t="str">
        <f>IFERROR(VLOOKUP(CONCATENATE($A169,O$1),'Исх-увл.отчёт'!$A$2:$F$3000,6,FALSE),"-")</f>
        <v>-</v>
      </c>
      <c r="P169" s="12" t="str">
        <f>IFERROR(VLOOKUP(CONCATENATE($A169,P$1),'Исх-увл.отчёт'!$A$2:$F$3000,6,FALSE),"-")</f>
        <v>-</v>
      </c>
      <c r="Q169" s="12" t="str">
        <f>IFERROR(VLOOKUP(CONCATENATE($A169,Q$1),'Исх-увл.отчёт'!$A$2:$F$3000,6,FALSE),"-")</f>
        <v>-</v>
      </c>
      <c r="R169" s="12" t="str">
        <f>IFERROR(VLOOKUP(CONCATENATE($A169,R$1),'Исх-увл.отчёт'!$A$2:$F$3000,6,FALSE),"-")</f>
        <v>-</v>
      </c>
      <c r="S169" s="12" t="str">
        <f>IFERROR(VLOOKUP(CONCATENATE($A169,S$1),'Исх-увл.отчёт'!$A$2:$F$3000,6,FALSE),"-")</f>
        <v>-</v>
      </c>
      <c r="T169" s="12" t="str">
        <f>IFERROR(VLOOKUP(CONCATENATE($A169,T$1),'Исх-увл.отчёт'!$A$2:$F$3000,6,FALSE),"-")</f>
        <v>-</v>
      </c>
      <c r="U169" s="12" t="str">
        <f>IFERROR(VLOOKUP(CONCATENATE($A169,U$1),'Исх-увл.отчёт'!$A$2:$F$3000,6,FALSE),"-")</f>
        <v>-</v>
      </c>
      <c r="V169" s="12" t="str">
        <f>IFERROR(VLOOKUP(CONCATENATE($A169,V$1),'Исх-увл.отчёт'!$A$2:$F$3000,6,FALSE),"-")</f>
        <v>-</v>
      </c>
      <c r="W169" s="12" t="str">
        <f>IFERROR(VLOOKUP(CONCATENATE($A169,W$1),'Исх-увл.отчёт'!$A$2:$F$3000,6,FALSE),"-")</f>
        <v>-</v>
      </c>
      <c r="X169" s="12" t="str">
        <f>IFERROR(VLOOKUP(CONCATENATE($A169,X$1),'Исх-увл.отчёт'!$A$2:$F$3000,6,FALSE),"-")</f>
        <v>-</v>
      </c>
      <c r="Y169" s="12" t="str">
        <f>IFERROR(VLOOKUP(CONCATENATE($A169,Y$1),'Исх-увл.отчёт'!$A$2:$F$3000,6,FALSE),"-")</f>
        <v>-</v>
      </c>
      <c r="Z169" s="12" t="str">
        <f>IFERROR(VLOOKUP(CONCATENATE($A169,Z$1),'Исх-увл.отчёт'!$A$2:$F$3000,6,FALSE),"-")</f>
        <v>-</v>
      </c>
      <c r="AA169" s="12" t="str">
        <f>IFERROR(VLOOKUP(CONCATENATE($A169,AA$1),'Исх-увл.отчёт'!$A$2:$F$3000,6,FALSE),"-")</f>
        <v>-</v>
      </c>
      <c r="AB169" s="12" t="str">
        <f>IFERROR(VLOOKUP(CONCATENATE($A169,AB$1),'Исх-увл.отчёт'!$A$2:$F$3000,6,FALSE),"-")</f>
        <v>-</v>
      </c>
      <c r="AC169" s="12" t="str">
        <f>IFERROR(VLOOKUP(CONCATENATE($A169,AC$1),'Исх-увл.отчёт'!$A$2:$F$3000,6,FALSE),"-")</f>
        <v>-</v>
      </c>
      <c r="AD169" s="12" t="str">
        <f>IFERROR(VLOOKUP(CONCATENATE($A169,AD$1),'Исх-увл.отчёт'!$A$2:$F$3000,6,FALSE),"-")</f>
        <v>-</v>
      </c>
      <c r="AE169" s="12" t="str">
        <f>IFERROR(VLOOKUP(CONCATENATE($A169,AE$1),'Исх-увл.отчёт'!$A$2:$F$3000,6,FALSE),"-")</f>
        <v>-</v>
      </c>
      <c r="AF169" s="12" t="str">
        <f>IFERROR(VLOOKUP(CONCATENATE($A169,AF$1),'Исх-увл.отчёт'!$A$2:$F$3000,6,FALSE),"-")</f>
        <v>-</v>
      </c>
      <c r="AG169" s="12" t="str">
        <f>IFERROR(VLOOKUP(CONCATENATE($A169,AG$1),'Исх-увл.отчёт'!$A$2:$F$3000,6,FALSE),"-")</f>
        <v>-</v>
      </c>
      <c r="AH169" s="12" t="str">
        <f>IFERROR(VLOOKUP(CONCATENATE($A169,AH$1),'Исх-увл.отчёт'!$A$2:$F$3000,6,FALSE),"-")</f>
        <v>-</v>
      </c>
      <c r="AI169" s="12" t="str">
        <f>IFERROR(VLOOKUP(CONCATENATE($A169,AI$1),'Исх-увл.отчёт'!$A$2:$F$3000,6,FALSE),"-")</f>
        <v>-</v>
      </c>
      <c r="AJ169" s="12" t="str">
        <f>IFERROR(VLOOKUP(CONCATENATE($A169,AJ$1),'Исх-увл.отчёт'!$A$2:$F$3000,6,FALSE),"-")</f>
        <v>-</v>
      </c>
      <c r="AK169" s="12" t="str">
        <f>IFERROR(VLOOKUP(CONCATENATE($A169,AK$1),'Исх-увл.отчёт'!$A$2:$F$3000,6,FALSE),"-")</f>
        <v>НЕТ</v>
      </c>
      <c r="AL169" s="12" t="str">
        <f>IFERROR(VLOOKUP(CONCATENATE($A169,AL$1),'Исх-увл.отчёт'!$A$2:$F$3000,6,FALSE),"-")</f>
        <v>-</v>
      </c>
      <c r="AM169" s="12" t="str">
        <f>IFERROR(VLOOKUP(CONCATENATE($A169,AM$1),'Исх-увл.отчёт'!$A$2:$F$3000,6,FALSE),"-")</f>
        <v>-</v>
      </c>
      <c r="AN169" s="12" t="str">
        <f>IFERROR(VLOOKUP(CONCATENATE($A169,AN$1),'Исх-увл.отчёт'!$A$2:$F$3000,6,FALSE),"-")</f>
        <v>-</v>
      </c>
      <c r="AO169" s="12" t="str">
        <f>IFERROR(VLOOKUP(CONCATENATE($A169,AO$1),'Исх-увл.отчёт'!$A$2:$F$3000,6,FALSE),"-")</f>
        <v>-</v>
      </c>
      <c r="AP169" s="13"/>
    </row>
    <row r="170" spans="1:42">
      <c r="A170" s="41">
        <f t="shared" si="12"/>
        <v>69</v>
      </c>
      <c r="B170" s="12" t="str">
        <f>IFERROR(VLOOKUP(CONCATENATE($A170,B$1),'Исх-увл.отчёт'!$A$2:$F$3000,6,FALSE),"-")</f>
        <v>-</v>
      </c>
      <c r="C170" s="12" t="str">
        <f>IFERROR(VLOOKUP(CONCATENATE($A170,C$1),'Исх-увл.отчёт'!$A$2:$F$3000,6,FALSE),"-")</f>
        <v>-</v>
      </c>
      <c r="D170" s="12" t="str">
        <f>IFERROR(VLOOKUP(CONCATENATE($A170,D$1),'Исх-увл.отчёт'!$A$2:$F$3000,6,FALSE),"-")</f>
        <v>-</v>
      </c>
      <c r="E170" s="12" t="str">
        <f>IFERROR(VLOOKUP(CONCATENATE($A170,E$1),'Исх-увл.отчёт'!$A$2:$F$3000,6,FALSE),"-")</f>
        <v>-</v>
      </c>
      <c r="F170" s="12" t="str">
        <f>IFERROR(VLOOKUP(CONCATENATE($A170,F$1),'Исх-увл.отчёт'!$A$2:$F$3000,6,FALSE),"-")</f>
        <v>-</v>
      </c>
      <c r="G170" s="12" t="str">
        <f>IFERROR(VLOOKUP(CONCATENATE($A170,G$1),'Исх-увл.отчёт'!$A$2:$F$3000,6,FALSE),"-")</f>
        <v>-</v>
      </c>
      <c r="H170" s="12" t="str">
        <f>IFERROR(VLOOKUP(CONCATENATE($A170,H$1),'Исх-увл.отчёт'!$A$2:$F$3000,6,FALSE),"-")</f>
        <v>-</v>
      </c>
      <c r="I170" s="12" t="str">
        <f>IFERROR(VLOOKUP(CONCATENATE($A170,I$1),'Исх-увл.отчёт'!$A$2:$F$3000,6,FALSE),"-")</f>
        <v>-</v>
      </c>
      <c r="J170" s="12" t="str">
        <f>IFERROR(VLOOKUP(CONCATENATE($A170,J$1),'Исх-увл.отчёт'!$A$2:$F$3000,6,FALSE),"-")</f>
        <v>-</v>
      </c>
      <c r="K170" s="12" t="str">
        <f>IFERROR(VLOOKUP(CONCATENATE($A170,K$1),'Исх-увл.отчёт'!$A$2:$F$3000,6,FALSE),"-")</f>
        <v>-</v>
      </c>
      <c r="L170" s="12" t="str">
        <f>IFERROR(VLOOKUP(CONCATENATE($A170,L$1),'Исх-увл.отчёт'!$A$2:$F$3000,6,FALSE),"-")</f>
        <v>-</v>
      </c>
      <c r="M170" s="12" t="str">
        <f>IFERROR(VLOOKUP(CONCATENATE($A170,M$1),'Исх-увл.отчёт'!$A$2:$F$3000,6,FALSE),"-")</f>
        <v>-</v>
      </c>
      <c r="N170" s="12" t="str">
        <f>IFERROR(VLOOKUP(CONCATENATE($A170,N$1),'Исх-увл.отчёт'!$A$2:$F$3000,6,FALSE),"-")</f>
        <v>-</v>
      </c>
      <c r="O170" s="12" t="str">
        <f>IFERROR(VLOOKUP(CONCATENATE($A170,O$1),'Исх-увл.отчёт'!$A$2:$F$3000,6,FALSE),"-")</f>
        <v>-</v>
      </c>
      <c r="P170" s="12" t="str">
        <f>IFERROR(VLOOKUP(CONCATENATE($A170,P$1),'Исх-увл.отчёт'!$A$2:$F$3000,6,FALSE),"-")</f>
        <v>-</v>
      </c>
      <c r="Q170" s="12" t="str">
        <f>IFERROR(VLOOKUP(CONCATENATE($A170,Q$1),'Исх-увл.отчёт'!$A$2:$F$3000,6,FALSE),"-")</f>
        <v>-</v>
      </c>
      <c r="R170" s="12" t="str">
        <f>IFERROR(VLOOKUP(CONCATENATE($A170,R$1),'Исх-увл.отчёт'!$A$2:$F$3000,6,FALSE),"-")</f>
        <v>-</v>
      </c>
      <c r="S170" s="12" t="str">
        <f>IFERROR(VLOOKUP(CONCATENATE($A170,S$1),'Исх-увл.отчёт'!$A$2:$F$3000,6,FALSE),"-")</f>
        <v>-</v>
      </c>
      <c r="T170" s="12" t="str">
        <f>IFERROR(VLOOKUP(CONCATENATE($A170,T$1),'Исх-увл.отчёт'!$A$2:$F$3000,6,FALSE),"-")</f>
        <v>-</v>
      </c>
      <c r="U170" s="12" t="str">
        <f>IFERROR(VLOOKUP(CONCATENATE($A170,U$1),'Исх-увл.отчёт'!$A$2:$F$3000,6,FALSE),"-")</f>
        <v>-</v>
      </c>
      <c r="V170" s="12" t="str">
        <f>IFERROR(VLOOKUP(CONCATENATE($A170,V$1),'Исх-увл.отчёт'!$A$2:$F$3000,6,FALSE),"-")</f>
        <v>-</v>
      </c>
      <c r="W170" s="12" t="str">
        <f>IFERROR(VLOOKUP(CONCATENATE($A170,W$1),'Исх-увл.отчёт'!$A$2:$F$3000,6,FALSE),"-")</f>
        <v>-</v>
      </c>
      <c r="X170" s="12" t="str">
        <f>IFERROR(VLOOKUP(CONCATENATE($A170,X$1),'Исх-увл.отчёт'!$A$2:$F$3000,6,FALSE),"-")</f>
        <v>-</v>
      </c>
      <c r="Y170" s="12" t="str">
        <f>IFERROR(VLOOKUP(CONCATENATE($A170,Y$1),'Исх-увл.отчёт'!$A$2:$F$3000,6,FALSE),"-")</f>
        <v>-</v>
      </c>
      <c r="Z170" s="12" t="str">
        <f>IFERROR(VLOOKUP(CONCATENATE($A170,Z$1),'Исх-увл.отчёт'!$A$2:$F$3000,6,FALSE),"-")</f>
        <v>-</v>
      </c>
      <c r="AA170" s="12" t="str">
        <f>IFERROR(VLOOKUP(CONCATENATE($A170,AA$1),'Исх-увл.отчёт'!$A$2:$F$3000,6,FALSE),"-")</f>
        <v>-</v>
      </c>
      <c r="AB170" s="12" t="str">
        <f>IFERROR(VLOOKUP(CONCATENATE($A170,AB$1),'Исх-увл.отчёт'!$A$2:$F$3000,6,FALSE),"-")</f>
        <v>-</v>
      </c>
      <c r="AC170" s="12" t="str">
        <f>IFERROR(VLOOKUP(CONCATENATE($A170,AC$1),'Исх-увл.отчёт'!$A$2:$F$3000,6,FALSE),"-")</f>
        <v>-</v>
      </c>
      <c r="AD170" s="12" t="str">
        <f>IFERROR(VLOOKUP(CONCATENATE($A170,AD$1),'Исх-увл.отчёт'!$A$2:$F$3000,6,FALSE),"-")</f>
        <v>-</v>
      </c>
      <c r="AE170" s="12" t="str">
        <f>IFERROR(VLOOKUP(CONCATENATE($A170,AE$1),'Исх-увл.отчёт'!$A$2:$F$3000,6,FALSE),"-")</f>
        <v>-</v>
      </c>
      <c r="AF170" s="12" t="str">
        <f>IFERROR(VLOOKUP(CONCATENATE($A170,AF$1),'Исх-увл.отчёт'!$A$2:$F$3000,6,FALSE),"-")</f>
        <v>-</v>
      </c>
      <c r="AG170" s="12" t="str">
        <f>IFERROR(VLOOKUP(CONCATENATE($A170,AG$1),'Исх-увл.отчёт'!$A$2:$F$3000,6,FALSE),"-")</f>
        <v>-</v>
      </c>
      <c r="AH170" s="12" t="str">
        <f>IFERROR(VLOOKUP(CONCATENATE($A170,AH$1),'Исх-увл.отчёт'!$A$2:$F$3000,6,FALSE),"-")</f>
        <v>-</v>
      </c>
      <c r="AI170" s="12" t="str">
        <f>IFERROR(VLOOKUP(CONCATENATE($A170,AI$1),'Исх-увл.отчёт'!$A$2:$F$3000,6,FALSE),"-")</f>
        <v>-</v>
      </c>
      <c r="AJ170" s="12" t="str">
        <f>IFERROR(VLOOKUP(CONCATENATE($A170,AJ$1),'Исх-увл.отчёт'!$A$2:$F$3000,6,FALSE),"-")</f>
        <v>-</v>
      </c>
      <c r="AK170" s="12" t="str">
        <f>IFERROR(VLOOKUP(CONCATENATE($A170,AK$1),'Исх-увл.отчёт'!$A$2:$F$3000,6,FALSE),"-")</f>
        <v>-</v>
      </c>
      <c r="AL170" s="12" t="str">
        <f>IFERROR(VLOOKUP(CONCATENATE($A170,AL$1),'Исх-увл.отчёт'!$A$2:$F$3000,6,FALSE),"-")</f>
        <v>-</v>
      </c>
      <c r="AM170" s="12" t="str">
        <f>IFERROR(VLOOKUP(CONCATENATE($A170,AM$1),'Исх-увл.отчёт'!$A$2:$F$3000,6,FALSE),"-")</f>
        <v>-</v>
      </c>
      <c r="AN170" s="12" t="str">
        <f>IFERROR(VLOOKUP(CONCATENATE($A170,AN$1),'Исх-увл.отчёт'!$A$2:$F$3000,6,FALSE),"-")</f>
        <v>-</v>
      </c>
      <c r="AO170" s="12" t="str">
        <f>IFERROR(VLOOKUP(CONCATENATE($A170,AO$1),'Исх-увл.отчёт'!$A$2:$F$3000,6,FALSE),"-")</f>
        <v>-</v>
      </c>
      <c r="AP170" s="13"/>
    </row>
    <row r="171" spans="1:42">
      <c r="A171" s="41">
        <f t="shared" si="12"/>
        <v>70</v>
      </c>
      <c r="B171" s="12" t="str">
        <f>IFERROR(VLOOKUP(CONCATENATE($A171,B$1),'Исх-увл.отчёт'!$A$2:$F$3000,6,FALSE),"-")</f>
        <v>-</v>
      </c>
      <c r="C171" s="12" t="str">
        <f>IFERROR(VLOOKUP(CONCATENATE($A171,C$1),'Исх-увл.отчёт'!$A$2:$F$3000,6,FALSE),"-")</f>
        <v>-</v>
      </c>
      <c r="D171" s="12" t="str">
        <f>IFERROR(VLOOKUP(CONCATENATE($A171,D$1),'Исх-увл.отчёт'!$A$2:$F$3000,6,FALSE),"-")</f>
        <v>-</v>
      </c>
      <c r="E171" s="12" t="str">
        <f>IFERROR(VLOOKUP(CONCATENATE($A171,E$1),'Исх-увл.отчёт'!$A$2:$F$3000,6,FALSE),"-")</f>
        <v>-</v>
      </c>
      <c r="F171" s="12" t="str">
        <f>IFERROR(VLOOKUP(CONCATENATE($A171,F$1),'Исх-увл.отчёт'!$A$2:$F$3000,6,FALSE),"-")</f>
        <v>-</v>
      </c>
      <c r="G171" s="12" t="str">
        <f>IFERROR(VLOOKUP(CONCATENATE($A171,G$1),'Исх-увл.отчёт'!$A$2:$F$3000,6,FALSE),"-")</f>
        <v>-</v>
      </c>
      <c r="H171" s="12" t="str">
        <f>IFERROR(VLOOKUP(CONCATENATE($A171,H$1),'Исх-увл.отчёт'!$A$2:$F$3000,6,FALSE),"-")</f>
        <v>-</v>
      </c>
      <c r="I171" s="12" t="str">
        <f>IFERROR(VLOOKUP(CONCATENATE($A171,I$1),'Исх-увл.отчёт'!$A$2:$F$3000,6,FALSE),"-")</f>
        <v>-</v>
      </c>
      <c r="J171" s="12" t="str">
        <f>IFERROR(VLOOKUP(CONCATENATE($A171,J$1),'Исх-увл.отчёт'!$A$2:$F$3000,6,FALSE),"-")</f>
        <v>-</v>
      </c>
      <c r="K171" s="12" t="str">
        <f>IFERROR(VLOOKUP(CONCATENATE($A171,K$1),'Исх-увл.отчёт'!$A$2:$F$3000,6,FALSE),"-")</f>
        <v>-</v>
      </c>
      <c r="L171" s="12" t="str">
        <f>IFERROR(VLOOKUP(CONCATENATE($A171,L$1),'Исх-увл.отчёт'!$A$2:$F$3000,6,FALSE),"-")</f>
        <v>-</v>
      </c>
      <c r="M171" s="12" t="str">
        <f>IFERROR(VLOOKUP(CONCATENATE($A171,M$1),'Исх-увл.отчёт'!$A$2:$F$3000,6,FALSE),"-")</f>
        <v>-</v>
      </c>
      <c r="N171" s="12" t="str">
        <f>IFERROR(VLOOKUP(CONCATENATE($A171,N$1),'Исх-увл.отчёт'!$A$2:$F$3000,6,FALSE),"-")</f>
        <v>-</v>
      </c>
      <c r="O171" s="12" t="str">
        <f>IFERROR(VLOOKUP(CONCATENATE($A171,O$1),'Исх-увл.отчёт'!$A$2:$F$3000,6,FALSE),"-")</f>
        <v>-</v>
      </c>
      <c r="P171" s="12" t="str">
        <f>IFERROR(VLOOKUP(CONCATENATE($A171,P$1),'Исх-увл.отчёт'!$A$2:$F$3000,6,FALSE),"-")</f>
        <v>-</v>
      </c>
      <c r="Q171" s="12" t="str">
        <f>IFERROR(VLOOKUP(CONCATENATE($A171,Q$1),'Исх-увл.отчёт'!$A$2:$F$3000,6,FALSE),"-")</f>
        <v>-</v>
      </c>
      <c r="R171" s="12" t="str">
        <f>IFERROR(VLOOKUP(CONCATENATE($A171,R$1),'Исх-увл.отчёт'!$A$2:$F$3000,6,FALSE),"-")</f>
        <v>-</v>
      </c>
      <c r="S171" s="12" t="str">
        <f>IFERROR(VLOOKUP(CONCATENATE($A171,S$1),'Исх-увл.отчёт'!$A$2:$F$3000,6,FALSE),"-")</f>
        <v>-</v>
      </c>
      <c r="T171" s="12" t="str">
        <f>IFERROR(VLOOKUP(CONCATENATE($A171,T$1),'Исх-увл.отчёт'!$A$2:$F$3000,6,FALSE),"-")</f>
        <v>-</v>
      </c>
      <c r="U171" s="12" t="str">
        <f>IFERROR(VLOOKUP(CONCATENATE($A171,U$1),'Исх-увл.отчёт'!$A$2:$F$3000,6,FALSE),"-")</f>
        <v>-</v>
      </c>
      <c r="V171" s="12" t="str">
        <f>IFERROR(VLOOKUP(CONCATENATE($A171,V$1),'Исх-увл.отчёт'!$A$2:$F$3000,6,FALSE),"-")</f>
        <v>-</v>
      </c>
      <c r="W171" s="12" t="str">
        <f>IFERROR(VLOOKUP(CONCATENATE($A171,W$1),'Исх-увл.отчёт'!$A$2:$F$3000,6,FALSE),"-")</f>
        <v>-</v>
      </c>
      <c r="X171" s="12" t="str">
        <f>IFERROR(VLOOKUP(CONCATENATE($A171,X$1),'Исх-увл.отчёт'!$A$2:$F$3000,6,FALSE),"-")</f>
        <v>-</v>
      </c>
      <c r="Y171" s="12" t="str">
        <f>IFERROR(VLOOKUP(CONCATENATE($A171,Y$1),'Исх-увл.отчёт'!$A$2:$F$3000,6,FALSE),"-")</f>
        <v>-</v>
      </c>
      <c r="Z171" s="12" t="str">
        <f>IFERROR(VLOOKUP(CONCATENATE($A171,Z$1),'Исх-увл.отчёт'!$A$2:$F$3000,6,FALSE),"-")</f>
        <v>-</v>
      </c>
      <c r="AA171" s="12" t="str">
        <f>IFERROR(VLOOKUP(CONCATENATE($A171,AA$1),'Исх-увл.отчёт'!$A$2:$F$3000,6,FALSE),"-")</f>
        <v>-</v>
      </c>
      <c r="AB171" s="12" t="str">
        <f>IFERROR(VLOOKUP(CONCATENATE($A171,AB$1),'Исх-увл.отчёт'!$A$2:$F$3000,6,FALSE),"-")</f>
        <v>-</v>
      </c>
      <c r="AC171" s="12" t="str">
        <f>IFERROR(VLOOKUP(CONCATENATE($A171,AC$1),'Исх-увл.отчёт'!$A$2:$F$3000,6,FALSE),"-")</f>
        <v>-</v>
      </c>
      <c r="AD171" s="12" t="str">
        <f>IFERROR(VLOOKUP(CONCATENATE($A171,AD$1),'Исх-увл.отчёт'!$A$2:$F$3000,6,FALSE),"-")</f>
        <v>-</v>
      </c>
      <c r="AE171" s="12" t="str">
        <f>IFERROR(VLOOKUP(CONCATENATE($A171,AE$1),'Исх-увл.отчёт'!$A$2:$F$3000,6,FALSE),"-")</f>
        <v>-</v>
      </c>
      <c r="AF171" s="12" t="str">
        <f>IFERROR(VLOOKUP(CONCATENATE($A171,AF$1),'Исх-увл.отчёт'!$A$2:$F$3000,6,FALSE),"-")</f>
        <v>-</v>
      </c>
      <c r="AG171" s="12" t="str">
        <f>IFERROR(VLOOKUP(CONCATENATE($A171,AG$1),'Исх-увл.отчёт'!$A$2:$F$3000,6,FALSE),"-")</f>
        <v>-</v>
      </c>
      <c r="AH171" s="12" t="str">
        <f>IFERROR(VLOOKUP(CONCATENATE($A171,AH$1),'Исх-увл.отчёт'!$A$2:$F$3000,6,FALSE),"-")</f>
        <v>-</v>
      </c>
      <c r="AI171" s="12" t="str">
        <f>IFERROR(VLOOKUP(CONCATENATE($A171,AI$1),'Исх-увл.отчёт'!$A$2:$F$3000,6,FALSE),"-")</f>
        <v>-</v>
      </c>
      <c r="AJ171" s="12" t="str">
        <f>IFERROR(VLOOKUP(CONCATENATE($A171,AJ$1),'Исх-увл.отчёт'!$A$2:$F$3000,6,FALSE),"-")</f>
        <v>-</v>
      </c>
      <c r="AK171" s="12" t="str">
        <f>IFERROR(VLOOKUP(CONCATENATE($A171,AK$1),'Исх-увл.отчёт'!$A$2:$F$3000,6,FALSE),"-")</f>
        <v>-</v>
      </c>
      <c r="AL171" s="12" t="str">
        <f>IFERROR(VLOOKUP(CONCATENATE($A171,AL$1),'Исх-увл.отчёт'!$A$2:$F$3000,6,FALSE),"-")</f>
        <v>-</v>
      </c>
      <c r="AM171" s="12" t="str">
        <f>IFERROR(VLOOKUP(CONCATENATE($A171,AM$1),'Исх-увл.отчёт'!$A$2:$F$3000,6,FALSE),"-")</f>
        <v>-</v>
      </c>
      <c r="AN171" s="12" t="str">
        <f>IFERROR(VLOOKUP(CONCATENATE($A171,AN$1),'Исх-увл.отчёт'!$A$2:$F$3000,6,FALSE),"-")</f>
        <v>-</v>
      </c>
      <c r="AO171" s="12" t="str">
        <f>IFERROR(VLOOKUP(CONCATENATE($A171,AO$1),'Исх-увл.отчёт'!$A$2:$F$3000,6,FALSE),"-")</f>
        <v>-</v>
      </c>
      <c r="AP171" s="13"/>
    </row>
    <row r="172" spans="1:42">
      <c r="A172" s="41">
        <f t="shared" si="12"/>
        <v>71</v>
      </c>
      <c r="B172" s="12" t="str">
        <f>IFERROR(VLOOKUP(CONCATENATE($A172,B$1),'Исх-увл.отчёт'!$A$2:$F$3000,6,FALSE),"-")</f>
        <v>-</v>
      </c>
      <c r="C172" s="12" t="str">
        <f>IFERROR(VLOOKUP(CONCATENATE($A172,C$1),'Исх-увл.отчёт'!$A$2:$F$3000,6,FALSE),"-")</f>
        <v>-</v>
      </c>
      <c r="D172" s="12" t="str">
        <f>IFERROR(VLOOKUP(CONCATENATE($A172,D$1),'Исх-увл.отчёт'!$A$2:$F$3000,6,FALSE),"-")</f>
        <v>-</v>
      </c>
      <c r="E172" s="12" t="str">
        <f>IFERROR(VLOOKUP(CONCATENATE($A172,E$1),'Исх-увл.отчёт'!$A$2:$F$3000,6,FALSE),"-")</f>
        <v>-</v>
      </c>
      <c r="F172" s="12" t="str">
        <f>IFERROR(VLOOKUP(CONCATENATE($A172,F$1),'Исх-увл.отчёт'!$A$2:$F$3000,6,FALSE),"-")</f>
        <v>ДА</v>
      </c>
      <c r="G172" s="12" t="str">
        <f>IFERROR(VLOOKUP(CONCATENATE($A172,G$1),'Исх-увл.отчёт'!$A$2:$F$3000,6,FALSE),"-")</f>
        <v>-</v>
      </c>
      <c r="H172" s="12" t="str">
        <f>IFERROR(VLOOKUP(CONCATENATE($A172,H$1),'Исх-увл.отчёт'!$A$2:$F$3000,6,FALSE),"-")</f>
        <v>-</v>
      </c>
      <c r="I172" s="12" t="str">
        <f>IFERROR(VLOOKUP(CONCATENATE($A172,I$1),'Исх-увл.отчёт'!$A$2:$F$3000,6,FALSE),"-")</f>
        <v>-</v>
      </c>
      <c r="J172" s="12" t="str">
        <f>IFERROR(VLOOKUP(CONCATENATE($A172,J$1),'Исх-увл.отчёт'!$A$2:$F$3000,6,FALSE),"-")</f>
        <v>-</v>
      </c>
      <c r="K172" s="12" t="str">
        <f>IFERROR(VLOOKUP(CONCATENATE($A172,K$1),'Исх-увл.отчёт'!$A$2:$F$3000,6,FALSE),"-")</f>
        <v>-</v>
      </c>
      <c r="L172" s="12" t="str">
        <f>IFERROR(VLOOKUP(CONCATENATE($A172,L$1),'Исх-увл.отчёт'!$A$2:$F$3000,6,FALSE),"-")</f>
        <v>ДА</v>
      </c>
      <c r="M172" s="12" t="str">
        <f>IFERROR(VLOOKUP(CONCATENATE($A172,M$1),'Исх-увл.отчёт'!$A$2:$F$3000,6,FALSE),"-")</f>
        <v>-</v>
      </c>
      <c r="N172" s="12" t="str">
        <f>IFERROR(VLOOKUP(CONCATENATE($A172,N$1),'Исх-увл.отчёт'!$A$2:$F$3000,6,FALSE),"-")</f>
        <v>-</v>
      </c>
      <c r="O172" s="12" t="str">
        <f>IFERROR(VLOOKUP(CONCATENATE($A172,O$1),'Исх-увл.отчёт'!$A$2:$F$3000,6,FALSE),"-")</f>
        <v>-</v>
      </c>
      <c r="P172" s="12" t="str">
        <f>IFERROR(VLOOKUP(CONCATENATE($A172,P$1),'Исх-увл.отчёт'!$A$2:$F$3000,6,FALSE),"-")</f>
        <v>-</v>
      </c>
      <c r="Q172" s="12" t="str">
        <f>IFERROR(VLOOKUP(CONCATENATE($A172,Q$1),'Исх-увл.отчёт'!$A$2:$F$3000,6,FALSE),"-")</f>
        <v>ДА</v>
      </c>
      <c r="R172" s="12" t="str">
        <f>IFERROR(VLOOKUP(CONCATENATE($A172,R$1),'Исх-увл.отчёт'!$A$2:$F$3000,6,FALSE),"-")</f>
        <v>-</v>
      </c>
      <c r="S172" s="12" t="str">
        <f>IFERROR(VLOOKUP(CONCATENATE($A172,S$1),'Исх-увл.отчёт'!$A$2:$F$3000,6,FALSE),"-")</f>
        <v>-</v>
      </c>
      <c r="T172" s="12" t="str">
        <f>IFERROR(VLOOKUP(CONCATENATE($A172,T$1),'Исх-увл.отчёт'!$A$2:$F$3000,6,FALSE),"-")</f>
        <v>-</v>
      </c>
      <c r="U172" s="12" t="str">
        <f>IFERROR(VLOOKUP(CONCATENATE($A172,U$1),'Исх-увл.отчёт'!$A$2:$F$3000,6,FALSE),"-")</f>
        <v>-</v>
      </c>
      <c r="V172" s="12" t="str">
        <f>IFERROR(VLOOKUP(CONCATENATE($A172,V$1),'Исх-увл.отчёт'!$A$2:$F$3000,6,FALSE),"-")</f>
        <v>-</v>
      </c>
      <c r="W172" s="12" t="str">
        <f>IFERROR(VLOOKUP(CONCATENATE($A172,W$1),'Исх-увл.отчёт'!$A$2:$F$3000,6,FALSE),"-")</f>
        <v>-</v>
      </c>
      <c r="X172" s="12" t="str">
        <f>IFERROR(VLOOKUP(CONCATENATE($A172,X$1),'Исх-увл.отчёт'!$A$2:$F$3000,6,FALSE),"-")</f>
        <v>-</v>
      </c>
      <c r="Y172" s="12" t="str">
        <f>IFERROR(VLOOKUP(CONCATENATE($A172,Y$1),'Исх-увл.отчёт'!$A$2:$F$3000,6,FALSE),"-")</f>
        <v>-</v>
      </c>
      <c r="Z172" s="12" t="str">
        <f>IFERROR(VLOOKUP(CONCATENATE($A172,Z$1),'Исх-увл.отчёт'!$A$2:$F$3000,6,FALSE),"-")</f>
        <v>-</v>
      </c>
      <c r="AA172" s="12" t="str">
        <f>IFERROR(VLOOKUP(CONCATENATE($A172,AA$1),'Исх-увл.отчёт'!$A$2:$F$3000,6,FALSE),"-")</f>
        <v>-</v>
      </c>
      <c r="AB172" s="12" t="str">
        <f>IFERROR(VLOOKUP(CONCATENATE($A172,AB$1),'Исх-увл.отчёт'!$A$2:$F$3000,6,FALSE),"-")</f>
        <v>-</v>
      </c>
      <c r="AC172" s="12" t="str">
        <f>IFERROR(VLOOKUP(CONCATENATE($A172,AC$1),'Исх-увл.отчёт'!$A$2:$F$3000,6,FALSE),"-")</f>
        <v>-</v>
      </c>
      <c r="AD172" s="12" t="str">
        <f>IFERROR(VLOOKUP(CONCATENATE($A172,AD$1),'Исх-увл.отчёт'!$A$2:$F$3000,6,FALSE),"-")</f>
        <v>-</v>
      </c>
      <c r="AE172" s="12" t="str">
        <f>IFERROR(VLOOKUP(CONCATENATE($A172,AE$1),'Исх-увл.отчёт'!$A$2:$F$3000,6,FALSE),"-")</f>
        <v>-</v>
      </c>
      <c r="AF172" s="12" t="str">
        <f>IFERROR(VLOOKUP(CONCATENATE($A172,AF$1),'Исх-увл.отчёт'!$A$2:$F$3000,6,FALSE),"-")</f>
        <v>-</v>
      </c>
      <c r="AG172" s="12" t="str">
        <f>IFERROR(VLOOKUP(CONCATENATE($A172,AG$1),'Исх-увл.отчёт'!$A$2:$F$3000,6,FALSE),"-")</f>
        <v>-</v>
      </c>
      <c r="AH172" s="12" t="str">
        <f>IFERROR(VLOOKUP(CONCATENATE($A172,AH$1),'Исх-увл.отчёт'!$A$2:$F$3000,6,FALSE),"-")</f>
        <v>-</v>
      </c>
      <c r="AI172" s="12" t="str">
        <f>IFERROR(VLOOKUP(CONCATENATE($A172,AI$1),'Исх-увл.отчёт'!$A$2:$F$3000,6,FALSE),"-")</f>
        <v>-</v>
      </c>
      <c r="AJ172" s="12" t="str">
        <f>IFERROR(VLOOKUP(CONCATENATE($A172,AJ$1),'Исх-увл.отчёт'!$A$2:$F$3000,6,FALSE),"-")</f>
        <v>-</v>
      </c>
      <c r="AK172" s="12" t="str">
        <f>IFERROR(VLOOKUP(CONCATENATE($A172,AK$1),'Исх-увл.отчёт'!$A$2:$F$3000,6,FALSE),"-")</f>
        <v>ДА</v>
      </c>
      <c r="AL172" s="12" t="str">
        <f>IFERROR(VLOOKUP(CONCATENATE($A172,AL$1),'Исх-увл.отчёт'!$A$2:$F$3000,6,FALSE),"-")</f>
        <v>-</v>
      </c>
      <c r="AM172" s="12" t="str">
        <f>IFERROR(VLOOKUP(CONCATENATE($A172,AM$1),'Исх-увл.отчёт'!$A$2:$F$3000,6,FALSE),"-")</f>
        <v>-</v>
      </c>
      <c r="AN172" s="12" t="str">
        <f>IFERROR(VLOOKUP(CONCATENATE($A172,AN$1),'Исх-увл.отчёт'!$A$2:$F$3000,6,FALSE),"-")</f>
        <v>-</v>
      </c>
      <c r="AO172" s="12" t="str">
        <f>IFERROR(VLOOKUP(CONCATENATE($A172,AO$1),'Исх-увл.отчёт'!$A$2:$F$3000,6,FALSE),"-")</f>
        <v>-</v>
      </c>
      <c r="AP172" s="13"/>
    </row>
    <row r="173" spans="1:42">
      <c r="A173" s="41">
        <f t="shared" si="12"/>
        <v>72</v>
      </c>
      <c r="B173" s="12" t="str">
        <f>IFERROR(VLOOKUP(CONCATENATE($A173,B$1),'Исх-увл.отчёт'!$A$2:$F$3000,6,FALSE),"-")</f>
        <v>-</v>
      </c>
      <c r="C173" s="12" t="str">
        <f>IFERROR(VLOOKUP(CONCATENATE($A173,C$1),'Исх-увл.отчёт'!$A$2:$F$3000,6,FALSE),"-")</f>
        <v>-</v>
      </c>
      <c r="D173" s="12" t="str">
        <f>IFERROR(VLOOKUP(CONCATENATE($A173,D$1),'Исх-увл.отчёт'!$A$2:$F$3000,6,FALSE),"-")</f>
        <v>-</v>
      </c>
      <c r="E173" s="12" t="str">
        <f>IFERROR(VLOOKUP(CONCATENATE($A173,E$1),'Исх-увл.отчёт'!$A$2:$F$3000,6,FALSE),"-")</f>
        <v>ДА</v>
      </c>
      <c r="F173" s="12" t="str">
        <f>IFERROR(VLOOKUP(CONCATENATE($A173,F$1),'Исх-увл.отчёт'!$A$2:$F$3000,6,FALSE),"-")</f>
        <v>ДА</v>
      </c>
      <c r="G173" s="12" t="str">
        <f>IFERROR(VLOOKUP(CONCATENATE($A173,G$1),'Исх-увл.отчёт'!$A$2:$F$3000,6,FALSE),"-")</f>
        <v>-</v>
      </c>
      <c r="H173" s="12" t="str">
        <f>IFERROR(VLOOKUP(CONCATENATE($A173,H$1),'Исх-увл.отчёт'!$A$2:$F$3000,6,FALSE),"-")</f>
        <v>-</v>
      </c>
      <c r="I173" s="12" t="str">
        <f>IFERROR(VLOOKUP(CONCATENATE($A173,I$1),'Исх-увл.отчёт'!$A$2:$F$3000,6,FALSE),"-")</f>
        <v>-</v>
      </c>
      <c r="J173" s="12" t="str">
        <f>IFERROR(VLOOKUP(CONCATENATE($A173,J$1),'Исх-увл.отчёт'!$A$2:$F$3000,6,FALSE),"-")</f>
        <v>-</v>
      </c>
      <c r="K173" s="12" t="str">
        <f>IFERROR(VLOOKUP(CONCATENATE($A173,K$1),'Исх-увл.отчёт'!$A$2:$F$3000,6,FALSE),"-")</f>
        <v>-</v>
      </c>
      <c r="L173" s="12" t="str">
        <f>IFERROR(VLOOKUP(CONCATENATE($A173,L$1),'Исх-увл.отчёт'!$A$2:$F$3000,6,FALSE),"-")</f>
        <v>ДА</v>
      </c>
      <c r="M173" s="12" t="str">
        <f>IFERROR(VLOOKUP(CONCATENATE($A173,M$1),'Исх-увл.отчёт'!$A$2:$F$3000,6,FALSE),"-")</f>
        <v>НЕТ</v>
      </c>
      <c r="N173" s="12" t="str">
        <f>IFERROR(VLOOKUP(CONCATENATE($A173,N$1),'Исх-увл.отчёт'!$A$2:$F$3000,6,FALSE),"-")</f>
        <v>-</v>
      </c>
      <c r="O173" s="12" t="str">
        <f>IFERROR(VLOOKUP(CONCATENATE($A173,O$1),'Исх-увл.отчёт'!$A$2:$F$3000,6,FALSE),"-")</f>
        <v>-</v>
      </c>
      <c r="P173" s="12" t="str">
        <f>IFERROR(VLOOKUP(CONCATENATE($A173,P$1),'Исх-увл.отчёт'!$A$2:$F$3000,6,FALSE),"-")</f>
        <v>-</v>
      </c>
      <c r="Q173" s="12" t="str">
        <f>IFERROR(VLOOKUP(CONCATENATE($A173,Q$1),'Исх-увл.отчёт'!$A$2:$F$3000,6,FALSE),"-")</f>
        <v>-</v>
      </c>
      <c r="R173" s="12" t="str">
        <f>IFERROR(VLOOKUP(CONCATENATE($A173,R$1),'Исх-увл.отчёт'!$A$2:$F$3000,6,FALSE),"-")</f>
        <v>-</v>
      </c>
      <c r="S173" s="12" t="str">
        <f>IFERROR(VLOOKUP(CONCATENATE($A173,S$1),'Исх-увл.отчёт'!$A$2:$F$3000,6,FALSE),"-")</f>
        <v>-</v>
      </c>
      <c r="T173" s="12" t="str">
        <f>IFERROR(VLOOKUP(CONCATENATE($A173,T$1),'Исх-увл.отчёт'!$A$2:$F$3000,6,FALSE),"-")</f>
        <v>-</v>
      </c>
      <c r="U173" s="12" t="str">
        <f>IFERROR(VLOOKUP(CONCATENATE($A173,U$1),'Исх-увл.отчёт'!$A$2:$F$3000,6,FALSE),"-")</f>
        <v>-</v>
      </c>
      <c r="V173" s="12" t="str">
        <f>IFERROR(VLOOKUP(CONCATENATE($A173,V$1),'Исх-увл.отчёт'!$A$2:$F$3000,6,FALSE),"-")</f>
        <v>-</v>
      </c>
      <c r="W173" s="12" t="str">
        <f>IFERROR(VLOOKUP(CONCATENATE($A173,W$1),'Исх-увл.отчёт'!$A$2:$F$3000,6,FALSE),"-")</f>
        <v>-</v>
      </c>
      <c r="X173" s="12" t="str">
        <f>IFERROR(VLOOKUP(CONCATENATE($A173,X$1),'Исх-увл.отчёт'!$A$2:$F$3000,6,FALSE),"-")</f>
        <v>-</v>
      </c>
      <c r="Y173" s="12" t="str">
        <f>IFERROR(VLOOKUP(CONCATENATE($A173,Y$1),'Исх-увл.отчёт'!$A$2:$F$3000,6,FALSE),"-")</f>
        <v>-</v>
      </c>
      <c r="Z173" s="12" t="str">
        <f>IFERROR(VLOOKUP(CONCATENATE($A173,Z$1),'Исх-увл.отчёт'!$A$2:$F$3000,6,FALSE),"-")</f>
        <v>-</v>
      </c>
      <c r="AA173" s="12" t="str">
        <f>IFERROR(VLOOKUP(CONCATENATE($A173,AA$1),'Исх-увл.отчёт'!$A$2:$F$3000,6,FALSE),"-")</f>
        <v>-</v>
      </c>
      <c r="AB173" s="12" t="str">
        <f>IFERROR(VLOOKUP(CONCATENATE($A173,AB$1),'Исх-увл.отчёт'!$A$2:$F$3000,6,FALSE),"-")</f>
        <v>-</v>
      </c>
      <c r="AC173" s="12" t="str">
        <f>IFERROR(VLOOKUP(CONCATENATE($A173,AC$1),'Исх-увл.отчёт'!$A$2:$F$3000,6,FALSE),"-")</f>
        <v>-</v>
      </c>
      <c r="AD173" s="12" t="str">
        <f>IFERROR(VLOOKUP(CONCATENATE($A173,AD$1),'Исх-увл.отчёт'!$A$2:$F$3000,6,FALSE),"-")</f>
        <v>-</v>
      </c>
      <c r="AE173" s="12" t="str">
        <f>IFERROR(VLOOKUP(CONCATENATE($A173,AE$1),'Исх-увл.отчёт'!$A$2:$F$3000,6,FALSE),"-")</f>
        <v>-</v>
      </c>
      <c r="AF173" s="12" t="str">
        <f>IFERROR(VLOOKUP(CONCATENATE($A173,AF$1),'Исх-увл.отчёт'!$A$2:$F$3000,6,FALSE),"-")</f>
        <v>-</v>
      </c>
      <c r="AG173" s="12" t="str">
        <f>IFERROR(VLOOKUP(CONCATENATE($A173,AG$1),'Исх-увл.отчёт'!$A$2:$F$3000,6,FALSE),"-")</f>
        <v>-</v>
      </c>
      <c r="AH173" s="12" t="str">
        <f>IFERROR(VLOOKUP(CONCATENATE($A173,AH$1),'Исх-увл.отчёт'!$A$2:$F$3000,6,FALSE),"-")</f>
        <v>-</v>
      </c>
      <c r="AI173" s="12" t="str">
        <f>IFERROR(VLOOKUP(CONCATENATE($A173,AI$1),'Исх-увл.отчёт'!$A$2:$F$3000,6,FALSE),"-")</f>
        <v>-</v>
      </c>
      <c r="AJ173" s="12" t="str">
        <f>IFERROR(VLOOKUP(CONCATENATE($A173,AJ$1),'Исх-увл.отчёт'!$A$2:$F$3000,6,FALSE),"-")</f>
        <v>-</v>
      </c>
      <c r="AK173" s="12" t="str">
        <f>IFERROR(VLOOKUP(CONCATENATE($A173,AK$1),'Исх-увл.отчёт'!$A$2:$F$3000,6,FALSE),"-")</f>
        <v>НЕТ</v>
      </c>
      <c r="AL173" s="12" t="str">
        <f>IFERROR(VLOOKUP(CONCATENATE($A173,AL$1),'Исх-увл.отчёт'!$A$2:$F$3000,6,FALSE),"-")</f>
        <v>-</v>
      </c>
      <c r="AM173" s="12" t="str">
        <f>IFERROR(VLOOKUP(CONCATENATE($A173,AM$1),'Исх-увл.отчёт'!$A$2:$F$3000,6,FALSE),"-")</f>
        <v>-</v>
      </c>
      <c r="AN173" s="12" t="str">
        <f>IFERROR(VLOOKUP(CONCATENATE($A173,AN$1),'Исх-увл.отчёт'!$A$2:$F$3000,6,FALSE),"-")</f>
        <v>-</v>
      </c>
      <c r="AO173" s="12" t="str">
        <f>IFERROR(VLOOKUP(CONCATENATE($A173,AO$1),'Исх-увл.отчёт'!$A$2:$F$3000,6,FALSE),"-")</f>
        <v>-</v>
      </c>
      <c r="AP173" s="13"/>
    </row>
    <row r="174" spans="1:42">
      <c r="A174" s="41">
        <f t="shared" si="12"/>
        <v>73</v>
      </c>
      <c r="B174" s="12" t="str">
        <f>IFERROR(VLOOKUP(CONCATENATE($A174,B$1),'Исх-увл.отчёт'!$A$2:$F$3000,6,FALSE),"-")</f>
        <v>-</v>
      </c>
      <c r="C174" s="12" t="str">
        <f>IFERROR(VLOOKUP(CONCATENATE($A174,C$1),'Исх-увл.отчёт'!$A$2:$F$3000,6,FALSE),"-")</f>
        <v>-</v>
      </c>
      <c r="D174" s="12" t="str">
        <f>IFERROR(VLOOKUP(CONCATENATE($A174,D$1),'Исх-увл.отчёт'!$A$2:$F$3000,6,FALSE),"-")</f>
        <v>-</v>
      </c>
      <c r="E174" s="12" t="str">
        <f>IFERROR(VLOOKUP(CONCATENATE($A174,E$1),'Исх-увл.отчёт'!$A$2:$F$3000,6,FALSE),"-")</f>
        <v>ДА</v>
      </c>
      <c r="F174" s="12" t="str">
        <f>IFERROR(VLOOKUP(CONCATENATE($A174,F$1),'Исх-увл.отчёт'!$A$2:$F$3000,6,FALSE),"-")</f>
        <v>ДА</v>
      </c>
      <c r="G174" s="12" t="str">
        <f>IFERROR(VLOOKUP(CONCATENATE($A174,G$1),'Исх-увл.отчёт'!$A$2:$F$3000,6,FALSE),"-")</f>
        <v>-</v>
      </c>
      <c r="H174" s="12" t="str">
        <f>IFERROR(VLOOKUP(CONCATENATE($A174,H$1),'Исх-увл.отчёт'!$A$2:$F$3000,6,FALSE),"-")</f>
        <v>-</v>
      </c>
      <c r="I174" s="12" t="str">
        <f>IFERROR(VLOOKUP(CONCATENATE($A174,I$1),'Исх-увл.отчёт'!$A$2:$F$3000,6,FALSE),"-")</f>
        <v>-</v>
      </c>
      <c r="J174" s="12" t="str">
        <f>IFERROR(VLOOKUP(CONCATENATE($A174,J$1),'Исх-увл.отчёт'!$A$2:$F$3000,6,FALSE),"-")</f>
        <v>-</v>
      </c>
      <c r="K174" s="12" t="str">
        <f>IFERROR(VLOOKUP(CONCATENATE($A174,K$1),'Исх-увл.отчёт'!$A$2:$F$3000,6,FALSE),"-")</f>
        <v>-</v>
      </c>
      <c r="L174" s="12" t="str">
        <f>IFERROR(VLOOKUP(CONCATENATE($A174,L$1),'Исх-увл.отчёт'!$A$2:$F$3000,6,FALSE),"-")</f>
        <v>-</v>
      </c>
      <c r="M174" s="12" t="str">
        <f>IFERROR(VLOOKUP(CONCATENATE($A174,M$1),'Исх-увл.отчёт'!$A$2:$F$3000,6,FALSE),"-")</f>
        <v>-</v>
      </c>
      <c r="N174" s="12" t="str">
        <f>IFERROR(VLOOKUP(CONCATENATE($A174,N$1),'Исх-увл.отчёт'!$A$2:$F$3000,6,FALSE),"-")</f>
        <v>-</v>
      </c>
      <c r="O174" s="12" t="str">
        <f>IFERROR(VLOOKUP(CONCATENATE($A174,O$1),'Исх-увл.отчёт'!$A$2:$F$3000,6,FALSE),"-")</f>
        <v>-</v>
      </c>
      <c r="P174" s="12" t="str">
        <f>IFERROR(VLOOKUP(CONCATENATE($A174,P$1),'Исх-увл.отчёт'!$A$2:$F$3000,6,FALSE),"-")</f>
        <v>-</v>
      </c>
      <c r="Q174" s="12" t="str">
        <f>IFERROR(VLOOKUP(CONCATENATE($A174,Q$1),'Исх-увл.отчёт'!$A$2:$F$3000,6,FALSE),"-")</f>
        <v>ДА</v>
      </c>
      <c r="R174" s="12" t="str">
        <f>IFERROR(VLOOKUP(CONCATENATE($A174,R$1),'Исх-увл.отчёт'!$A$2:$F$3000,6,FALSE),"-")</f>
        <v>-</v>
      </c>
      <c r="S174" s="12" t="str">
        <f>IFERROR(VLOOKUP(CONCATENATE($A174,S$1),'Исх-увл.отчёт'!$A$2:$F$3000,6,FALSE),"-")</f>
        <v>-</v>
      </c>
      <c r="T174" s="12" t="str">
        <f>IFERROR(VLOOKUP(CONCATENATE($A174,T$1),'Исх-увл.отчёт'!$A$2:$F$3000,6,FALSE),"-")</f>
        <v>-</v>
      </c>
      <c r="U174" s="12" t="str">
        <f>IFERROR(VLOOKUP(CONCATENATE($A174,U$1),'Исх-увл.отчёт'!$A$2:$F$3000,6,FALSE),"-")</f>
        <v>-</v>
      </c>
      <c r="V174" s="12" t="str">
        <f>IFERROR(VLOOKUP(CONCATENATE($A174,V$1),'Исх-увл.отчёт'!$A$2:$F$3000,6,FALSE),"-")</f>
        <v>-</v>
      </c>
      <c r="W174" s="12" t="str">
        <f>IFERROR(VLOOKUP(CONCATENATE($A174,W$1),'Исх-увл.отчёт'!$A$2:$F$3000,6,FALSE),"-")</f>
        <v>НЕТ</v>
      </c>
      <c r="X174" s="12" t="str">
        <f>IFERROR(VLOOKUP(CONCATENATE($A174,X$1),'Исх-увл.отчёт'!$A$2:$F$3000,6,FALSE),"-")</f>
        <v>-</v>
      </c>
      <c r="Y174" s="12" t="str">
        <f>IFERROR(VLOOKUP(CONCATENATE($A174,Y$1),'Исх-увл.отчёт'!$A$2:$F$3000,6,FALSE),"-")</f>
        <v>-</v>
      </c>
      <c r="Z174" s="12" t="str">
        <f>IFERROR(VLOOKUP(CONCATENATE($A174,Z$1),'Исх-увл.отчёт'!$A$2:$F$3000,6,FALSE),"-")</f>
        <v>-</v>
      </c>
      <c r="AA174" s="12" t="str">
        <f>IFERROR(VLOOKUP(CONCATENATE($A174,AA$1),'Исх-увл.отчёт'!$A$2:$F$3000,6,FALSE),"-")</f>
        <v>-</v>
      </c>
      <c r="AB174" s="12" t="str">
        <f>IFERROR(VLOOKUP(CONCATENATE($A174,AB$1),'Исх-увл.отчёт'!$A$2:$F$3000,6,FALSE),"-")</f>
        <v>-</v>
      </c>
      <c r="AC174" s="12" t="str">
        <f>IFERROR(VLOOKUP(CONCATENATE($A174,AC$1),'Исх-увл.отчёт'!$A$2:$F$3000,6,FALSE),"-")</f>
        <v>-</v>
      </c>
      <c r="AD174" s="12" t="str">
        <f>IFERROR(VLOOKUP(CONCATENATE($A174,AD$1),'Исх-увл.отчёт'!$A$2:$F$3000,6,FALSE),"-")</f>
        <v>-</v>
      </c>
      <c r="AE174" s="12" t="str">
        <f>IFERROR(VLOOKUP(CONCATENATE($A174,AE$1),'Исх-увл.отчёт'!$A$2:$F$3000,6,FALSE),"-")</f>
        <v>-</v>
      </c>
      <c r="AF174" s="12" t="str">
        <f>IFERROR(VLOOKUP(CONCATENATE($A174,AF$1),'Исх-увл.отчёт'!$A$2:$F$3000,6,FALSE),"-")</f>
        <v>-</v>
      </c>
      <c r="AG174" s="12" t="str">
        <f>IFERROR(VLOOKUP(CONCATENATE($A174,AG$1),'Исх-увл.отчёт'!$A$2:$F$3000,6,FALSE),"-")</f>
        <v>-</v>
      </c>
      <c r="AH174" s="12" t="str">
        <f>IFERROR(VLOOKUP(CONCATENATE($A174,AH$1),'Исх-увл.отчёт'!$A$2:$F$3000,6,FALSE),"-")</f>
        <v>-</v>
      </c>
      <c r="AI174" s="12" t="str">
        <f>IFERROR(VLOOKUP(CONCATENATE($A174,AI$1),'Исх-увл.отчёт'!$A$2:$F$3000,6,FALSE),"-")</f>
        <v>-</v>
      </c>
      <c r="AJ174" s="12" t="str">
        <f>IFERROR(VLOOKUP(CONCATENATE($A174,AJ$1),'Исх-увл.отчёт'!$A$2:$F$3000,6,FALSE),"-")</f>
        <v>-</v>
      </c>
      <c r="AK174" s="12" t="str">
        <f>IFERROR(VLOOKUP(CONCATENATE($A174,AK$1),'Исх-увл.отчёт'!$A$2:$F$3000,6,FALSE),"-")</f>
        <v>НЕТ</v>
      </c>
      <c r="AL174" s="12" t="str">
        <f>IFERROR(VLOOKUP(CONCATENATE($A174,AL$1),'Исх-увл.отчёт'!$A$2:$F$3000,6,FALSE),"-")</f>
        <v>-</v>
      </c>
      <c r="AM174" s="12" t="str">
        <f>IFERROR(VLOOKUP(CONCATENATE($A174,AM$1),'Исх-увл.отчёт'!$A$2:$F$3000,6,FALSE),"-")</f>
        <v>-</v>
      </c>
      <c r="AN174" s="12" t="str">
        <f>IFERROR(VLOOKUP(CONCATENATE($A174,AN$1),'Исх-увл.отчёт'!$A$2:$F$3000,6,FALSE),"-")</f>
        <v>-</v>
      </c>
      <c r="AO174" s="12" t="str">
        <f>IFERROR(VLOOKUP(CONCATENATE($A174,AO$1),'Исх-увл.отчёт'!$A$2:$F$3000,6,FALSE),"-")</f>
        <v>-</v>
      </c>
      <c r="AP174" s="13"/>
    </row>
    <row r="175" spans="1:42">
      <c r="A175" s="41">
        <f t="shared" si="12"/>
        <v>74</v>
      </c>
      <c r="B175" s="12" t="str">
        <f>IFERROR(VLOOKUP(CONCATENATE($A175,B$1),'Исх-увл.отчёт'!$A$2:$F$3000,6,FALSE),"-")</f>
        <v>-</v>
      </c>
      <c r="C175" s="12" t="str">
        <f>IFERROR(VLOOKUP(CONCATENATE($A175,C$1),'Исх-увл.отчёт'!$A$2:$F$3000,6,FALSE),"-")</f>
        <v>-</v>
      </c>
      <c r="D175" s="12" t="str">
        <f>IFERROR(VLOOKUP(CONCATENATE($A175,D$1),'Исх-увл.отчёт'!$A$2:$F$3000,6,FALSE),"-")</f>
        <v>-</v>
      </c>
      <c r="E175" s="12" t="str">
        <f>IFERROR(VLOOKUP(CONCATENATE($A175,E$1),'Исх-увл.отчёт'!$A$2:$F$3000,6,FALSE),"-")</f>
        <v>-</v>
      </c>
      <c r="F175" s="12" t="str">
        <f>IFERROR(VLOOKUP(CONCATENATE($A175,F$1),'Исх-увл.отчёт'!$A$2:$F$3000,6,FALSE),"-")</f>
        <v>ДА</v>
      </c>
      <c r="G175" s="12" t="str">
        <f>IFERROR(VLOOKUP(CONCATENATE($A175,G$1),'Исх-увл.отчёт'!$A$2:$F$3000,6,FALSE),"-")</f>
        <v>-</v>
      </c>
      <c r="H175" s="12" t="str">
        <f>IFERROR(VLOOKUP(CONCATENATE($A175,H$1),'Исх-увл.отчёт'!$A$2:$F$3000,6,FALSE),"-")</f>
        <v>-</v>
      </c>
      <c r="I175" s="12" t="str">
        <f>IFERROR(VLOOKUP(CONCATENATE($A175,I$1),'Исх-увл.отчёт'!$A$2:$F$3000,6,FALSE),"-")</f>
        <v>-</v>
      </c>
      <c r="J175" s="12" t="str">
        <f>IFERROR(VLOOKUP(CONCATENATE($A175,J$1),'Исх-увл.отчёт'!$A$2:$F$3000,6,FALSE),"-")</f>
        <v>-</v>
      </c>
      <c r="K175" s="12" t="str">
        <f>IFERROR(VLOOKUP(CONCATENATE($A175,K$1),'Исх-увл.отчёт'!$A$2:$F$3000,6,FALSE),"-")</f>
        <v>-</v>
      </c>
      <c r="L175" s="12" t="str">
        <f>IFERROR(VLOOKUP(CONCATENATE($A175,L$1),'Исх-увл.отчёт'!$A$2:$F$3000,6,FALSE),"-")</f>
        <v>НЕТ</v>
      </c>
      <c r="M175" s="12" t="str">
        <f>IFERROR(VLOOKUP(CONCATENATE($A175,M$1),'Исх-увл.отчёт'!$A$2:$F$3000,6,FALSE),"-")</f>
        <v>-</v>
      </c>
      <c r="N175" s="12" t="str">
        <f>IFERROR(VLOOKUP(CONCATENATE($A175,N$1),'Исх-увл.отчёт'!$A$2:$F$3000,6,FALSE),"-")</f>
        <v>-</v>
      </c>
      <c r="O175" s="12" t="str">
        <f>IFERROR(VLOOKUP(CONCATENATE($A175,O$1),'Исх-увл.отчёт'!$A$2:$F$3000,6,FALSE),"-")</f>
        <v>-</v>
      </c>
      <c r="P175" s="12" t="str">
        <f>IFERROR(VLOOKUP(CONCATENATE($A175,P$1),'Исх-увл.отчёт'!$A$2:$F$3000,6,FALSE),"-")</f>
        <v>-</v>
      </c>
      <c r="Q175" s="12" t="str">
        <f>IFERROR(VLOOKUP(CONCATENATE($A175,Q$1),'Исх-увл.отчёт'!$A$2:$F$3000,6,FALSE),"-")</f>
        <v>НЕТ</v>
      </c>
      <c r="R175" s="12" t="str">
        <f>IFERROR(VLOOKUP(CONCATENATE($A175,R$1),'Исх-увл.отчёт'!$A$2:$F$3000,6,FALSE),"-")</f>
        <v>-</v>
      </c>
      <c r="S175" s="12" t="str">
        <f>IFERROR(VLOOKUP(CONCATENATE($A175,S$1),'Исх-увл.отчёт'!$A$2:$F$3000,6,FALSE),"-")</f>
        <v>-</v>
      </c>
      <c r="T175" s="12" t="str">
        <f>IFERROR(VLOOKUP(CONCATENATE($A175,T$1),'Исх-увл.отчёт'!$A$2:$F$3000,6,FALSE),"-")</f>
        <v>-</v>
      </c>
      <c r="U175" s="12" t="str">
        <f>IFERROR(VLOOKUP(CONCATENATE($A175,U$1),'Исх-увл.отчёт'!$A$2:$F$3000,6,FALSE),"-")</f>
        <v>-</v>
      </c>
      <c r="V175" s="12" t="str">
        <f>IFERROR(VLOOKUP(CONCATENATE($A175,V$1),'Исх-увл.отчёт'!$A$2:$F$3000,6,FALSE),"-")</f>
        <v>-</v>
      </c>
      <c r="W175" s="12" t="str">
        <f>IFERROR(VLOOKUP(CONCATENATE($A175,W$1),'Исх-увл.отчёт'!$A$2:$F$3000,6,FALSE),"-")</f>
        <v>НЕТ</v>
      </c>
      <c r="X175" s="12" t="str">
        <f>IFERROR(VLOOKUP(CONCATENATE($A175,X$1),'Исх-увл.отчёт'!$A$2:$F$3000,6,FALSE),"-")</f>
        <v>-</v>
      </c>
      <c r="Y175" s="12" t="str">
        <f>IFERROR(VLOOKUP(CONCATENATE($A175,Y$1),'Исх-увл.отчёт'!$A$2:$F$3000,6,FALSE),"-")</f>
        <v>-</v>
      </c>
      <c r="Z175" s="12" t="str">
        <f>IFERROR(VLOOKUP(CONCATENATE($A175,Z$1),'Исх-увл.отчёт'!$A$2:$F$3000,6,FALSE),"-")</f>
        <v>-</v>
      </c>
      <c r="AA175" s="12" t="str">
        <f>IFERROR(VLOOKUP(CONCATENATE($A175,AA$1),'Исх-увл.отчёт'!$A$2:$F$3000,6,FALSE),"-")</f>
        <v>-</v>
      </c>
      <c r="AB175" s="12" t="str">
        <f>IFERROR(VLOOKUP(CONCATENATE($A175,AB$1),'Исх-увл.отчёт'!$A$2:$F$3000,6,FALSE),"-")</f>
        <v>-</v>
      </c>
      <c r="AC175" s="12" t="str">
        <f>IFERROR(VLOOKUP(CONCATENATE($A175,AC$1),'Исх-увл.отчёт'!$A$2:$F$3000,6,FALSE),"-")</f>
        <v>-</v>
      </c>
      <c r="AD175" s="12" t="str">
        <f>IFERROR(VLOOKUP(CONCATENATE($A175,AD$1),'Исх-увл.отчёт'!$A$2:$F$3000,6,FALSE),"-")</f>
        <v>-</v>
      </c>
      <c r="AE175" s="12" t="str">
        <f>IFERROR(VLOOKUP(CONCATENATE($A175,AE$1),'Исх-увл.отчёт'!$A$2:$F$3000,6,FALSE),"-")</f>
        <v>-</v>
      </c>
      <c r="AF175" s="12" t="str">
        <f>IFERROR(VLOOKUP(CONCATENATE($A175,AF$1),'Исх-увл.отчёт'!$A$2:$F$3000,6,FALSE),"-")</f>
        <v>-</v>
      </c>
      <c r="AG175" s="12" t="str">
        <f>IFERROR(VLOOKUP(CONCATENATE($A175,AG$1),'Исх-увл.отчёт'!$A$2:$F$3000,6,FALSE),"-")</f>
        <v>-</v>
      </c>
      <c r="AH175" s="12" t="str">
        <f>IFERROR(VLOOKUP(CONCATENATE($A175,AH$1),'Исх-увл.отчёт'!$A$2:$F$3000,6,FALSE),"-")</f>
        <v>-</v>
      </c>
      <c r="AI175" s="12" t="str">
        <f>IFERROR(VLOOKUP(CONCATENATE($A175,AI$1),'Исх-увл.отчёт'!$A$2:$F$3000,6,FALSE),"-")</f>
        <v>-</v>
      </c>
      <c r="AJ175" s="12" t="str">
        <f>IFERROR(VLOOKUP(CONCATENATE($A175,AJ$1),'Исх-увл.отчёт'!$A$2:$F$3000,6,FALSE),"-")</f>
        <v>-</v>
      </c>
      <c r="AK175" s="12" t="str">
        <f>IFERROR(VLOOKUP(CONCATENATE($A175,AK$1),'Исх-увл.отчёт'!$A$2:$F$3000,6,FALSE),"-")</f>
        <v>ДА</v>
      </c>
      <c r="AL175" s="12" t="str">
        <f>IFERROR(VLOOKUP(CONCATENATE($A175,AL$1),'Исх-увл.отчёт'!$A$2:$F$3000,6,FALSE),"-")</f>
        <v>-</v>
      </c>
      <c r="AM175" s="12" t="str">
        <f>IFERROR(VLOOKUP(CONCATENATE($A175,AM$1),'Исх-увл.отчёт'!$A$2:$F$3000,6,FALSE),"-")</f>
        <v>-</v>
      </c>
      <c r="AN175" s="12" t="str">
        <f>IFERROR(VLOOKUP(CONCATENATE($A175,AN$1),'Исх-увл.отчёт'!$A$2:$F$3000,6,FALSE),"-")</f>
        <v>-</v>
      </c>
      <c r="AO175" s="12" t="str">
        <f>IFERROR(VLOOKUP(CONCATENATE($A175,AO$1),'Исх-увл.отчёт'!$A$2:$F$3000,6,FALSE),"-")</f>
        <v>-</v>
      </c>
      <c r="AP175" s="13"/>
    </row>
    <row r="176" spans="1:42">
      <c r="A176" s="41">
        <f t="shared" si="12"/>
        <v>75</v>
      </c>
      <c r="B176" s="12" t="str">
        <f>IFERROR(VLOOKUP(CONCATENATE($A176,B$1),'Исх-увл.отчёт'!$A$2:$F$3000,6,FALSE),"-")</f>
        <v>-</v>
      </c>
      <c r="C176" s="12" t="str">
        <f>IFERROR(VLOOKUP(CONCATENATE($A176,C$1),'Исх-увл.отчёт'!$A$2:$F$3000,6,FALSE),"-")</f>
        <v>-</v>
      </c>
      <c r="D176" s="12" t="str">
        <f>IFERROR(VLOOKUP(CONCATENATE($A176,D$1),'Исх-увл.отчёт'!$A$2:$F$3000,6,FALSE),"-")</f>
        <v>-</v>
      </c>
      <c r="E176" s="12" t="str">
        <f>IFERROR(VLOOKUP(CONCATENATE($A176,E$1),'Исх-увл.отчёт'!$A$2:$F$3000,6,FALSE),"-")</f>
        <v>-</v>
      </c>
      <c r="F176" s="12" t="str">
        <f>IFERROR(VLOOKUP(CONCATENATE($A176,F$1),'Исх-увл.отчёт'!$A$2:$F$3000,6,FALSE),"-")</f>
        <v>ДА</v>
      </c>
      <c r="G176" s="12" t="str">
        <f>IFERROR(VLOOKUP(CONCATENATE($A176,G$1),'Исх-увл.отчёт'!$A$2:$F$3000,6,FALSE),"-")</f>
        <v>-</v>
      </c>
      <c r="H176" s="12" t="str">
        <f>IFERROR(VLOOKUP(CONCATENATE($A176,H$1),'Исх-увл.отчёт'!$A$2:$F$3000,6,FALSE),"-")</f>
        <v>-</v>
      </c>
      <c r="I176" s="12" t="str">
        <f>IFERROR(VLOOKUP(CONCATENATE($A176,I$1),'Исх-увл.отчёт'!$A$2:$F$3000,6,FALSE),"-")</f>
        <v>-</v>
      </c>
      <c r="J176" s="12" t="str">
        <f>IFERROR(VLOOKUP(CONCATENATE($A176,J$1),'Исх-увл.отчёт'!$A$2:$F$3000,6,FALSE),"-")</f>
        <v>-</v>
      </c>
      <c r="K176" s="12" t="str">
        <f>IFERROR(VLOOKUP(CONCATENATE($A176,K$1),'Исх-увл.отчёт'!$A$2:$F$3000,6,FALSE),"-")</f>
        <v>-</v>
      </c>
      <c r="L176" s="12" t="str">
        <f>IFERROR(VLOOKUP(CONCATENATE($A176,L$1),'Исх-увл.отчёт'!$A$2:$F$3000,6,FALSE),"-")</f>
        <v>НЕТ</v>
      </c>
      <c r="M176" s="12" t="str">
        <f>IFERROR(VLOOKUP(CONCATENATE($A176,M$1),'Исх-увл.отчёт'!$A$2:$F$3000,6,FALSE),"-")</f>
        <v>-</v>
      </c>
      <c r="N176" s="12" t="str">
        <f>IFERROR(VLOOKUP(CONCATENATE($A176,N$1),'Исх-увл.отчёт'!$A$2:$F$3000,6,FALSE),"-")</f>
        <v>-</v>
      </c>
      <c r="O176" s="12" t="str">
        <f>IFERROR(VLOOKUP(CONCATENATE($A176,O$1),'Исх-увл.отчёт'!$A$2:$F$3000,6,FALSE),"-")</f>
        <v>-</v>
      </c>
      <c r="P176" s="12" t="str">
        <f>IFERROR(VLOOKUP(CONCATENATE($A176,P$1),'Исх-увл.отчёт'!$A$2:$F$3000,6,FALSE),"-")</f>
        <v>-</v>
      </c>
      <c r="Q176" s="12" t="str">
        <f>IFERROR(VLOOKUP(CONCATENATE($A176,Q$1),'Исх-увл.отчёт'!$A$2:$F$3000,6,FALSE),"-")</f>
        <v>-</v>
      </c>
      <c r="R176" s="12" t="str">
        <f>IFERROR(VLOOKUP(CONCATENATE($A176,R$1),'Исх-увл.отчёт'!$A$2:$F$3000,6,FALSE),"-")</f>
        <v>-</v>
      </c>
      <c r="S176" s="12" t="str">
        <f>IFERROR(VLOOKUP(CONCATENATE($A176,S$1),'Исх-увл.отчёт'!$A$2:$F$3000,6,FALSE),"-")</f>
        <v>-</v>
      </c>
      <c r="T176" s="12" t="str">
        <f>IFERROR(VLOOKUP(CONCATENATE($A176,T$1),'Исх-увл.отчёт'!$A$2:$F$3000,6,FALSE),"-")</f>
        <v>-</v>
      </c>
      <c r="U176" s="12" t="str">
        <f>IFERROR(VLOOKUP(CONCATENATE($A176,U$1),'Исх-увл.отчёт'!$A$2:$F$3000,6,FALSE),"-")</f>
        <v>-</v>
      </c>
      <c r="V176" s="12" t="str">
        <f>IFERROR(VLOOKUP(CONCATENATE($A176,V$1),'Исх-увл.отчёт'!$A$2:$F$3000,6,FALSE),"-")</f>
        <v>-</v>
      </c>
      <c r="W176" s="12" t="str">
        <f>IFERROR(VLOOKUP(CONCATENATE($A176,W$1),'Исх-увл.отчёт'!$A$2:$F$3000,6,FALSE),"-")</f>
        <v>-</v>
      </c>
      <c r="X176" s="12" t="str">
        <f>IFERROR(VLOOKUP(CONCATENATE($A176,X$1),'Исх-увл.отчёт'!$A$2:$F$3000,6,FALSE),"-")</f>
        <v>-</v>
      </c>
      <c r="Y176" s="12" t="str">
        <f>IFERROR(VLOOKUP(CONCATENATE($A176,Y$1),'Исх-увл.отчёт'!$A$2:$F$3000,6,FALSE),"-")</f>
        <v>-</v>
      </c>
      <c r="Z176" s="12" t="str">
        <f>IFERROR(VLOOKUP(CONCATENATE($A176,Z$1),'Исх-увл.отчёт'!$A$2:$F$3000,6,FALSE),"-")</f>
        <v>-</v>
      </c>
      <c r="AA176" s="12" t="str">
        <f>IFERROR(VLOOKUP(CONCATENATE($A176,AA$1),'Исх-увл.отчёт'!$A$2:$F$3000,6,FALSE),"-")</f>
        <v>-</v>
      </c>
      <c r="AB176" s="12" t="str">
        <f>IFERROR(VLOOKUP(CONCATENATE($A176,AB$1),'Исх-увл.отчёт'!$A$2:$F$3000,6,FALSE),"-")</f>
        <v>-</v>
      </c>
      <c r="AC176" s="12" t="str">
        <f>IFERROR(VLOOKUP(CONCATENATE($A176,AC$1),'Исх-увл.отчёт'!$A$2:$F$3000,6,FALSE),"-")</f>
        <v>-</v>
      </c>
      <c r="AD176" s="12" t="str">
        <f>IFERROR(VLOOKUP(CONCATENATE($A176,AD$1),'Исх-увл.отчёт'!$A$2:$F$3000,6,FALSE),"-")</f>
        <v>-</v>
      </c>
      <c r="AE176" s="12" t="str">
        <f>IFERROR(VLOOKUP(CONCATENATE($A176,AE$1),'Исх-увл.отчёт'!$A$2:$F$3000,6,FALSE),"-")</f>
        <v>-</v>
      </c>
      <c r="AF176" s="12" t="str">
        <f>IFERROR(VLOOKUP(CONCATENATE($A176,AF$1),'Исх-увл.отчёт'!$A$2:$F$3000,6,FALSE),"-")</f>
        <v>-</v>
      </c>
      <c r="AG176" s="12" t="str">
        <f>IFERROR(VLOOKUP(CONCATENATE($A176,AG$1),'Исх-увл.отчёт'!$A$2:$F$3000,6,FALSE),"-")</f>
        <v>-</v>
      </c>
      <c r="AH176" s="12" t="str">
        <f>IFERROR(VLOOKUP(CONCATENATE($A176,AH$1),'Исх-увл.отчёт'!$A$2:$F$3000,6,FALSE),"-")</f>
        <v>-</v>
      </c>
      <c r="AI176" s="12" t="str">
        <f>IFERROR(VLOOKUP(CONCATENATE($A176,AI$1),'Исх-увл.отчёт'!$A$2:$F$3000,6,FALSE),"-")</f>
        <v>-</v>
      </c>
      <c r="AJ176" s="12" t="str">
        <f>IFERROR(VLOOKUP(CONCATENATE($A176,AJ$1),'Исх-увл.отчёт'!$A$2:$F$3000,6,FALSE),"-")</f>
        <v>-</v>
      </c>
      <c r="AK176" s="12" t="str">
        <f>IFERROR(VLOOKUP(CONCATENATE($A176,AK$1),'Исх-увл.отчёт'!$A$2:$F$3000,6,FALSE),"-")</f>
        <v>НЕТ</v>
      </c>
      <c r="AL176" s="12" t="str">
        <f>IFERROR(VLOOKUP(CONCATENATE($A176,AL$1),'Исх-увл.отчёт'!$A$2:$F$3000,6,FALSE),"-")</f>
        <v>-</v>
      </c>
      <c r="AM176" s="12" t="str">
        <f>IFERROR(VLOOKUP(CONCATENATE($A176,AM$1),'Исх-увл.отчёт'!$A$2:$F$3000,6,FALSE),"-")</f>
        <v>-</v>
      </c>
      <c r="AN176" s="12" t="str">
        <f>IFERROR(VLOOKUP(CONCATENATE($A176,AN$1),'Исх-увл.отчёт'!$A$2:$F$3000,6,FALSE),"-")</f>
        <v>-</v>
      </c>
      <c r="AO176" s="12" t="str">
        <f>IFERROR(VLOOKUP(CONCATENATE($A176,AO$1),'Исх-увл.отчёт'!$A$2:$F$3000,6,FALSE),"-")</f>
        <v>-</v>
      </c>
      <c r="AP176" s="13"/>
    </row>
    <row r="177" spans="1:42">
      <c r="A177" s="41">
        <f t="shared" si="12"/>
        <v>76</v>
      </c>
      <c r="B177" s="12" t="str">
        <f>IFERROR(VLOOKUP(CONCATENATE($A177,B$1),'Исх-увл.отчёт'!$A$2:$F$3000,6,FALSE),"-")</f>
        <v>-</v>
      </c>
      <c r="C177" s="12" t="str">
        <f>IFERROR(VLOOKUP(CONCATENATE($A177,C$1),'Исх-увл.отчёт'!$A$2:$F$3000,6,FALSE),"-")</f>
        <v>-</v>
      </c>
      <c r="D177" s="12" t="str">
        <f>IFERROR(VLOOKUP(CONCATENATE($A177,D$1),'Исх-увл.отчёт'!$A$2:$F$3000,6,FALSE),"-")</f>
        <v>-</v>
      </c>
      <c r="E177" s="12" t="str">
        <f>IFERROR(VLOOKUP(CONCATENATE($A177,E$1),'Исх-увл.отчёт'!$A$2:$F$3000,6,FALSE),"-")</f>
        <v>-</v>
      </c>
      <c r="F177" s="12" t="str">
        <f>IFERROR(VLOOKUP(CONCATENATE($A177,F$1),'Исх-увл.отчёт'!$A$2:$F$3000,6,FALSE),"-")</f>
        <v>-</v>
      </c>
      <c r="G177" s="12" t="str">
        <f>IFERROR(VLOOKUP(CONCATENATE($A177,G$1),'Исх-увл.отчёт'!$A$2:$F$3000,6,FALSE),"-")</f>
        <v>-</v>
      </c>
      <c r="H177" s="12" t="str">
        <f>IFERROR(VLOOKUP(CONCATENATE($A177,H$1),'Исх-увл.отчёт'!$A$2:$F$3000,6,FALSE),"-")</f>
        <v>-</v>
      </c>
      <c r="I177" s="12" t="str">
        <f>IFERROR(VLOOKUP(CONCATENATE($A177,I$1),'Исх-увл.отчёт'!$A$2:$F$3000,6,FALSE),"-")</f>
        <v>-</v>
      </c>
      <c r="J177" s="12" t="str">
        <f>IFERROR(VLOOKUP(CONCATENATE($A177,J$1),'Исх-увл.отчёт'!$A$2:$F$3000,6,FALSE),"-")</f>
        <v>-</v>
      </c>
      <c r="K177" s="12" t="str">
        <f>IFERROR(VLOOKUP(CONCATENATE($A177,K$1),'Исх-увл.отчёт'!$A$2:$F$3000,6,FALSE),"-")</f>
        <v>-</v>
      </c>
      <c r="L177" s="12" t="str">
        <f>IFERROR(VLOOKUP(CONCATENATE($A177,L$1),'Исх-увл.отчёт'!$A$2:$F$3000,6,FALSE),"-")</f>
        <v>-</v>
      </c>
      <c r="M177" s="12" t="str">
        <f>IFERROR(VLOOKUP(CONCATENATE($A177,M$1),'Исх-увл.отчёт'!$A$2:$F$3000,6,FALSE),"-")</f>
        <v>-</v>
      </c>
      <c r="N177" s="12" t="str">
        <f>IFERROR(VLOOKUP(CONCATENATE($A177,N$1),'Исх-увл.отчёт'!$A$2:$F$3000,6,FALSE),"-")</f>
        <v>-</v>
      </c>
      <c r="O177" s="12" t="str">
        <f>IFERROR(VLOOKUP(CONCATENATE($A177,O$1),'Исх-увл.отчёт'!$A$2:$F$3000,6,FALSE),"-")</f>
        <v>-</v>
      </c>
      <c r="P177" s="12" t="str">
        <f>IFERROR(VLOOKUP(CONCATENATE($A177,P$1),'Исх-увл.отчёт'!$A$2:$F$3000,6,FALSE),"-")</f>
        <v>-</v>
      </c>
      <c r="Q177" s="12" t="str">
        <f>IFERROR(VLOOKUP(CONCATENATE($A177,Q$1),'Исх-увл.отчёт'!$A$2:$F$3000,6,FALSE),"-")</f>
        <v>-</v>
      </c>
      <c r="R177" s="12" t="str">
        <f>IFERROR(VLOOKUP(CONCATENATE($A177,R$1),'Исх-увл.отчёт'!$A$2:$F$3000,6,FALSE),"-")</f>
        <v>-</v>
      </c>
      <c r="S177" s="12" t="str">
        <f>IFERROR(VLOOKUP(CONCATENATE($A177,S$1),'Исх-увл.отчёт'!$A$2:$F$3000,6,FALSE),"-")</f>
        <v>-</v>
      </c>
      <c r="T177" s="12" t="str">
        <f>IFERROR(VLOOKUP(CONCATENATE($A177,T$1),'Исх-увл.отчёт'!$A$2:$F$3000,6,FALSE),"-")</f>
        <v>-</v>
      </c>
      <c r="U177" s="12" t="str">
        <f>IFERROR(VLOOKUP(CONCATENATE($A177,U$1),'Исх-увл.отчёт'!$A$2:$F$3000,6,FALSE),"-")</f>
        <v>-</v>
      </c>
      <c r="V177" s="12" t="str">
        <f>IFERROR(VLOOKUP(CONCATENATE($A177,V$1),'Исх-увл.отчёт'!$A$2:$F$3000,6,FALSE),"-")</f>
        <v>-</v>
      </c>
      <c r="W177" s="12" t="str">
        <f>IFERROR(VLOOKUP(CONCATENATE($A177,W$1),'Исх-увл.отчёт'!$A$2:$F$3000,6,FALSE),"-")</f>
        <v>-</v>
      </c>
      <c r="X177" s="12" t="str">
        <f>IFERROR(VLOOKUP(CONCATENATE($A177,X$1),'Исх-увл.отчёт'!$A$2:$F$3000,6,FALSE),"-")</f>
        <v>-</v>
      </c>
      <c r="Y177" s="12" t="str">
        <f>IFERROR(VLOOKUP(CONCATENATE($A177,Y$1),'Исх-увл.отчёт'!$A$2:$F$3000,6,FALSE),"-")</f>
        <v>-</v>
      </c>
      <c r="Z177" s="12" t="str">
        <f>IFERROR(VLOOKUP(CONCATENATE($A177,Z$1),'Исх-увл.отчёт'!$A$2:$F$3000,6,FALSE),"-")</f>
        <v>-</v>
      </c>
      <c r="AA177" s="12" t="str">
        <f>IFERROR(VLOOKUP(CONCATENATE($A177,AA$1),'Исх-увл.отчёт'!$A$2:$F$3000,6,FALSE),"-")</f>
        <v>-</v>
      </c>
      <c r="AB177" s="12" t="str">
        <f>IFERROR(VLOOKUP(CONCATENATE($A177,AB$1),'Исх-увл.отчёт'!$A$2:$F$3000,6,FALSE),"-")</f>
        <v>-</v>
      </c>
      <c r="AC177" s="12" t="str">
        <f>IFERROR(VLOOKUP(CONCATENATE($A177,AC$1),'Исх-увл.отчёт'!$A$2:$F$3000,6,FALSE),"-")</f>
        <v>-</v>
      </c>
      <c r="AD177" s="12" t="str">
        <f>IFERROR(VLOOKUP(CONCATENATE($A177,AD$1),'Исх-увл.отчёт'!$A$2:$F$3000,6,FALSE),"-")</f>
        <v>-</v>
      </c>
      <c r="AE177" s="12" t="str">
        <f>IFERROR(VLOOKUP(CONCATENATE($A177,AE$1),'Исх-увл.отчёт'!$A$2:$F$3000,6,FALSE),"-")</f>
        <v>-</v>
      </c>
      <c r="AF177" s="12" t="str">
        <f>IFERROR(VLOOKUP(CONCATENATE($A177,AF$1),'Исх-увл.отчёт'!$A$2:$F$3000,6,FALSE),"-")</f>
        <v>-</v>
      </c>
      <c r="AG177" s="12" t="str">
        <f>IFERROR(VLOOKUP(CONCATENATE($A177,AG$1),'Исх-увл.отчёт'!$A$2:$F$3000,6,FALSE),"-")</f>
        <v>-</v>
      </c>
      <c r="AH177" s="12" t="str">
        <f>IFERROR(VLOOKUP(CONCATENATE($A177,AH$1),'Исх-увл.отчёт'!$A$2:$F$3000,6,FALSE),"-")</f>
        <v>-</v>
      </c>
      <c r="AI177" s="12" t="str">
        <f>IFERROR(VLOOKUP(CONCATENATE($A177,AI$1),'Исх-увл.отчёт'!$A$2:$F$3000,6,FALSE),"-")</f>
        <v>-</v>
      </c>
      <c r="AJ177" s="12" t="str">
        <f>IFERROR(VLOOKUP(CONCATENATE($A177,AJ$1),'Исх-увл.отчёт'!$A$2:$F$3000,6,FALSE),"-")</f>
        <v>-</v>
      </c>
      <c r="AK177" s="12" t="str">
        <f>IFERROR(VLOOKUP(CONCATENATE($A177,AK$1),'Исх-увл.отчёт'!$A$2:$F$3000,6,FALSE),"-")</f>
        <v>-</v>
      </c>
      <c r="AL177" s="12" t="str">
        <f>IFERROR(VLOOKUP(CONCATENATE($A177,AL$1),'Исх-увл.отчёт'!$A$2:$F$3000,6,FALSE),"-")</f>
        <v>-</v>
      </c>
      <c r="AM177" s="12" t="str">
        <f>IFERROR(VLOOKUP(CONCATENATE($A177,AM$1),'Исх-увл.отчёт'!$A$2:$F$3000,6,FALSE),"-")</f>
        <v>-</v>
      </c>
      <c r="AN177" s="12" t="str">
        <f>IFERROR(VLOOKUP(CONCATENATE($A177,AN$1),'Исх-увл.отчёт'!$A$2:$F$3000,6,FALSE),"-")</f>
        <v>-</v>
      </c>
      <c r="AO177" s="12" t="str">
        <f>IFERROR(VLOOKUP(CONCATENATE($A177,AO$1),'Исх-увл.отчёт'!$A$2:$F$3000,6,FALSE),"-")</f>
        <v>-</v>
      </c>
      <c r="AP177" s="13"/>
    </row>
    <row r="178" spans="1:42">
      <c r="A178" s="41">
        <f t="shared" si="12"/>
        <v>77</v>
      </c>
      <c r="B178" s="12" t="str">
        <f>IFERROR(VLOOKUP(CONCATENATE($A178,B$1),'Исх-увл.отчёт'!$A$2:$F$3000,6,FALSE),"-")</f>
        <v>-</v>
      </c>
      <c r="C178" s="12" t="str">
        <f>IFERROR(VLOOKUP(CONCATENATE($A178,C$1),'Исх-увл.отчёт'!$A$2:$F$3000,6,FALSE),"-")</f>
        <v>-</v>
      </c>
      <c r="D178" s="12" t="str">
        <f>IFERROR(VLOOKUP(CONCATENATE($A178,D$1),'Исх-увл.отчёт'!$A$2:$F$3000,6,FALSE),"-")</f>
        <v>-</v>
      </c>
      <c r="E178" s="12" t="str">
        <f>IFERROR(VLOOKUP(CONCATENATE($A178,E$1),'Исх-увл.отчёт'!$A$2:$F$3000,6,FALSE),"-")</f>
        <v>-</v>
      </c>
      <c r="F178" s="12" t="str">
        <f>IFERROR(VLOOKUP(CONCATENATE($A178,F$1),'Исх-увл.отчёт'!$A$2:$F$3000,6,FALSE),"-")</f>
        <v>ДА</v>
      </c>
      <c r="G178" s="12" t="str">
        <f>IFERROR(VLOOKUP(CONCATENATE($A178,G$1),'Исх-увл.отчёт'!$A$2:$F$3000,6,FALSE),"-")</f>
        <v>-</v>
      </c>
      <c r="H178" s="12" t="str">
        <f>IFERROR(VLOOKUP(CONCATENATE($A178,H$1),'Исх-увл.отчёт'!$A$2:$F$3000,6,FALSE),"-")</f>
        <v>-</v>
      </c>
      <c r="I178" s="12" t="str">
        <f>IFERROR(VLOOKUP(CONCATENATE($A178,I$1),'Исх-увл.отчёт'!$A$2:$F$3000,6,FALSE),"-")</f>
        <v>-</v>
      </c>
      <c r="J178" s="12" t="str">
        <f>IFERROR(VLOOKUP(CONCATENATE($A178,J$1),'Исх-увл.отчёт'!$A$2:$F$3000,6,FALSE),"-")</f>
        <v>-</v>
      </c>
      <c r="K178" s="12" t="str">
        <f>IFERROR(VLOOKUP(CONCATENATE($A178,K$1),'Исх-увл.отчёт'!$A$2:$F$3000,6,FALSE),"-")</f>
        <v>-</v>
      </c>
      <c r="L178" s="12" t="str">
        <f>IFERROR(VLOOKUP(CONCATENATE($A178,L$1),'Исх-увл.отчёт'!$A$2:$F$3000,6,FALSE),"-")</f>
        <v>НЕТ</v>
      </c>
      <c r="M178" s="12" t="str">
        <f>IFERROR(VLOOKUP(CONCATENATE($A178,M$1),'Исх-увл.отчёт'!$A$2:$F$3000,6,FALSE),"-")</f>
        <v>-</v>
      </c>
      <c r="N178" s="12" t="str">
        <f>IFERROR(VLOOKUP(CONCATENATE($A178,N$1),'Исх-увл.отчёт'!$A$2:$F$3000,6,FALSE),"-")</f>
        <v>-</v>
      </c>
      <c r="O178" s="12" t="str">
        <f>IFERROR(VLOOKUP(CONCATENATE($A178,O$1),'Исх-увл.отчёт'!$A$2:$F$3000,6,FALSE),"-")</f>
        <v>-</v>
      </c>
      <c r="P178" s="12" t="str">
        <f>IFERROR(VLOOKUP(CONCATENATE($A178,P$1),'Исх-увл.отчёт'!$A$2:$F$3000,6,FALSE),"-")</f>
        <v>-</v>
      </c>
      <c r="Q178" s="12" t="str">
        <f>IFERROR(VLOOKUP(CONCATENATE($A178,Q$1),'Исх-увл.отчёт'!$A$2:$F$3000,6,FALSE),"-")</f>
        <v>-</v>
      </c>
      <c r="R178" s="12" t="str">
        <f>IFERROR(VLOOKUP(CONCATENATE($A178,R$1),'Исх-увл.отчёт'!$A$2:$F$3000,6,FALSE),"-")</f>
        <v>-</v>
      </c>
      <c r="S178" s="12" t="str">
        <f>IFERROR(VLOOKUP(CONCATENATE($A178,S$1),'Исх-увл.отчёт'!$A$2:$F$3000,6,FALSE),"-")</f>
        <v>-</v>
      </c>
      <c r="T178" s="12" t="str">
        <f>IFERROR(VLOOKUP(CONCATENATE($A178,T$1),'Исх-увл.отчёт'!$A$2:$F$3000,6,FALSE),"-")</f>
        <v>-</v>
      </c>
      <c r="U178" s="12" t="str">
        <f>IFERROR(VLOOKUP(CONCATENATE($A178,U$1),'Исх-увл.отчёт'!$A$2:$F$3000,6,FALSE),"-")</f>
        <v>-</v>
      </c>
      <c r="V178" s="12" t="str">
        <f>IFERROR(VLOOKUP(CONCATENATE($A178,V$1),'Исх-увл.отчёт'!$A$2:$F$3000,6,FALSE),"-")</f>
        <v>-</v>
      </c>
      <c r="W178" s="12" t="str">
        <f>IFERROR(VLOOKUP(CONCATENATE($A178,W$1),'Исх-увл.отчёт'!$A$2:$F$3000,6,FALSE),"-")</f>
        <v>-</v>
      </c>
      <c r="X178" s="12" t="str">
        <f>IFERROR(VLOOKUP(CONCATENATE($A178,X$1),'Исх-увл.отчёт'!$A$2:$F$3000,6,FALSE),"-")</f>
        <v>-</v>
      </c>
      <c r="Y178" s="12" t="str">
        <f>IFERROR(VLOOKUP(CONCATENATE($A178,Y$1),'Исх-увл.отчёт'!$A$2:$F$3000,6,FALSE),"-")</f>
        <v>-</v>
      </c>
      <c r="Z178" s="12" t="str">
        <f>IFERROR(VLOOKUP(CONCATENATE($A178,Z$1),'Исх-увл.отчёт'!$A$2:$F$3000,6,FALSE),"-")</f>
        <v>-</v>
      </c>
      <c r="AA178" s="12" t="str">
        <f>IFERROR(VLOOKUP(CONCATENATE($A178,AA$1),'Исх-увл.отчёт'!$A$2:$F$3000,6,FALSE),"-")</f>
        <v>-</v>
      </c>
      <c r="AB178" s="12" t="str">
        <f>IFERROR(VLOOKUP(CONCATENATE($A178,AB$1),'Исх-увл.отчёт'!$A$2:$F$3000,6,FALSE),"-")</f>
        <v>-</v>
      </c>
      <c r="AC178" s="12" t="str">
        <f>IFERROR(VLOOKUP(CONCATENATE($A178,AC$1),'Исх-увл.отчёт'!$A$2:$F$3000,6,FALSE),"-")</f>
        <v>-</v>
      </c>
      <c r="AD178" s="12" t="str">
        <f>IFERROR(VLOOKUP(CONCATENATE($A178,AD$1),'Исх-увл.отчёт'!$A$2:$F$3000,6,FALSE),"-")</f>
        <v>-</v>
      </c>
      <c r="AE178" s="12" t="str">
        <f>IFERROR(VLOOKUP(CONCATENATE($A178,AE$1),'Исх-увл.отчёт'!$A$2:$F$3000,6,FALSE),"-")</f>
        <v>-</v>
      </c>
      <c r="AF178" s="12" t="str">
        <f>IFERROR(VLOOKUP(CONCATENATE($A178,AF$1),'Исх-увл.отчёт'!$A$2:$F$3000,6,FALSE),"-")</f>
        <v>-</v>
      </c>
      <c r="AG178" s="12" t="str">
        <f>IFERROR(VLOOKUP(CONCATENATE($A178,AG$1),'Исх-увл.отчёт'!$A$2:$F$3000,6,FALSE),"-")</f>
        <v>-</v>
      </c>
      <c r="AH178" s="12" t="str">
        <f>IFERROR(VLOOKUP(CONCATENATE($A178,AH$1),'Исх-увл.отчёт'!$A$2:$F$3000,6,FALSE),"-")</f>
        <v>-</v>
      </c>
      <c r="AI178" s="12" t="str">
        <f>IFERROR(VLOOKUP(CONCATENATE($A178,AI$1),'Исх-увл.отчёт'!$A$2:$F$3000,6,FALSE),"-")</f>
        <v>-</v>
      </c>
      <c r="AJ178" s="12" t="str">
        <f>IFERROR(VLOOKUP(CONCATENATE($A178,AJ$1),'Исх-увл.отчёт'!$A$2:$F$3000,6,FALSE),"-")</f>
        <v>-</v>
      </c>
      <c r="AK178" s="12" t="str">
        <f>IFERROR(VLOOKUP(CONCATENATE($A178,AK$1),'Исх-увл.отчёт'!$A$2:$F$3000,6,FALSE),"-")</f>
        <v>НЕТ</v>
      </c>
      <c r="AL178" s="12" t="str">
        <f>IFERROR(VLOOKUP(CONCATENATE($A178,AL$1),'Исх-увл.отчёт'!$A$2:$F$3000,6,FALSE),"-")</f>
        <v>-</v>
      </c>
      <c r="AM178" s="12" t="str">
        <f>IFERROR(VLOOKUP(CONCATENATE($A178,AM$1),'Исх-увл.отчёт'!$A$2:$F$3000,6,FALSE),"-")</f>
        <v>-</v>
      </c>
      <c r="AN178" s="12" t="str">
        <f>IFERROR(VLOOKUP(CONCATENATE($A178,AN$1),'Исх-увл.отчёт'!$A$2:$F$3000,6,FALSE),"-")</f>
        <v>-</v>
      </c>
      <c r="AO178" s="12" t="str">
        <f>IFERROR(VLOOKUP(CONCATENATE($A178,AO$1),'Исх-увл.отчёт'!$A$2:$F$3000,6,FALSE),"-")</f>
        <v>-</v>
      </c>
      <c r="AP178" s="13"/>
    </row>
    <row r="179" spans="1:42">
      <c r="A179" s="41">
        <f t="shared" si="12"/>
        <v>78</v>
      </c>
      <c r="B179" s="12" t="str">
        <f>IFERROR(VLOOKUP(CONCATENATE($A179,B$1),'Исх-увл.отчёт'!$A$2:$F$3000,6,FALSE),"-")</f>
        <v>-</v>
      </c>
      <c r="C179" s="12" t="str">
        <f>IFERROR(VLOOKUP(CONCATENATE($A179,C$1),'Исх-увл.отчёт'!$A$2:$F$3000,6,FALSE),"-")</f>
        <v>-</v>
      </c>
      <c r="D179" s="12" t="str">
        <f>IFERROR(VLOOKUP(CONCATENATE($A179,D$1),'Исх-увл.отчёт'!$A$2:$F$3000,6,FALSE),"-")</f>
        <v>-</v>
      </c>
      <c r="E179" s="12" t="str">
        <f>IFERROR(VLOOKUP(CONCATENATE($A179,E$1),'Исх-увл.отчёт'!$A$2:$F$3000,6,FALSE),"-")</f>
        <v>-</v>
      </c>
      <c r="F179" s="12" t="str">
        <f>IFERROR(VLOOKUP(CONCATENATE($A179,F$1),'Исх-увл.отчёт'!$A$2:$F$3000,6,FALSE),"-")</f>
        <v>-</v>
      </c>
      <c r="G179" s="12" t="str">
        <f>IFERROR(VLOOKUP(CONCATENATE($A179,G$1),'Исх-увл.отчёт'!$A$2:$F$3000,6,FALSE),"-")</f>
        <v>-</v>
      </c>
      <c r="H179" s="12" t="str">
        <f>IFERROR(VLOOKUP(CONCATENATE($A179,H$1),'Исх-увл.отчёт'!$A$2:$F$3000,6,FALSE),"-")</f>
        <v>-</v>
      </c>
      <c r="I179" s="12" t="str">
        <f>IFERROR(VLOOKUP(CONCATENATE($A179,I$1),'Исх-увл.отчёт'!$A$2:$F$3000,6,FALSE),"-")</f>
        <v>-</v>
      </c>
      <c r="J179" s="12" t="str">
        <f>IFERROR(VLOOKUP(CONCATENATE($A179,J$1),'Исх-увл.отчёт'!$A$2:$F$3000,6,FALSE),"-")</f>
        <v>-</v>
      </c>
      <c r="K179" s="12" t="str">
        <f>IFERROR(VLOOKUP(CONCATENATE($A179,K$1),'Исх-увл.отчёт'!$A$2:$F$3000,6,FALSE),"-")</f>
        <v>-</v>
      </c>
      <c r="L179" s="12" t="str">
        <f>IFERROR(VLOOKUP(CONCATENATE($A179,L$1),'Исх-увл.отчёт'!$A$2:$F$3000,6,FALSE),"-")</f>
        <v>-</v>
      </c>
      <c r="M179" s="12" t="str">
        <f>IFERROR(VLOOKUP(CONCATENATE($A179,M$1),'Исх-увл.отчёт'!$A$2:$F$3000,6,FALSE),"-")</f>
        <v>-</v>
      </c>
      <c r="N179" s="12" t="str">
        <f>IFERROR(VLOOKUP(CONCATENATE($A179,N$1),'Исх-увл.отчёт'!$A$2:$F$3000,6,FALSE),"-")</f>
        <v>-</v>
      </c>
      <c r="O179" s="12" t="str">
        <f>IFERROR(VLOOKUP(CONCATENATE($A179,O$1),'Исх-увл.отчёт'!$A$2:$F$3000,6,FALSE),"-")</f>
        <v>-</v>
      </c>
      <c r="P179" s="12" t="str">
        <f>IFERROR(VLOOKUP(CONCATENATE($A179,P$1),'Исх-увл.отчёт'!$A$2:$F$3000,6,FALSE),"-")</f>
        <v>-</v>
      </c>
      <c r="Q179" s="12" t="str">
        <f>IFERROR(VLOOKUP(CONCATENATE($A179,Q$1),'Исх-увл.отчёт'!$A$2:$F$3000,6,FALSE),"-")</f>
        <v>-</v>
      </c>
      <c r="R179" s="12" t="str">
        <f>IFERROR(VLOOKUP(CONCATENATE($A179,R$1),'Исх-увл.отчёт'!$A$2:$F$3000,6,FALSE),"-")</f>
        <v>-</v>
      </c>
      <c r="S179" s="12" t="str">
        <f>IFERROR(VLOOKUP(CONCATENATE($A179,S$1),'Исх-увл.отчёт'!$A$2:$F$3000,6,FALSE),"-")</f>
        <v>-</v>
      </c>
      <c r="T179" s="12" t="str">
        <f>IFERROR(VLOOKUP(CONCATENATE($A179,T$1),'Исх-увл.отчёт'!$A$2:$F$3000,6,FALSE),"-")</f>
        <v>-</v>
      </c>
      <c r="U179" s="12" t="str">
        <f>IFERROR(VLOOKUP(CONCATENATE($A179,U$1),'Исх-увл.отчёт'!$A$2:$F$3000,6,FALSE),"-")</f>
        <v>-</v>
      </c>
      <c r="V179" s="12" t="str">
        <f>IFERROR(VLOOKUP(CONCATENATE($A179,V$1),'Исх-увл.отчёт'!$A$2:$F$3000,6,FALSE),"-")</f>
        <v>-</v>
      </c>
      <c r="W179" s="12" t="str">
        <f>IFERROR(VLOOKUP(CONCATENATE($A179,W$1),'Исх-увл.отчёт'!$A$2:$F$3000,6,FALSE),"-")</f>
        <v>-</v>
      </c>
      <c r="X179" s="12" t="str">
        <f>IFERROR(VLOOKUP(CONCATENATE($A179,X$1),'Исх-увл.отчёт'!$A$2:$F$3000,6,FALSE),"-")</f>
        <v>-</v>
      </c>
      <c r="Y179" s="12" t="str">
        <f>IFERROR(VLOOKUP(CONCATENATE($A179,Y$1),'Исх-увл.отчёт'!$A$2:$F$3000,6,FALSE),"-")</f>
        <v>-</v>
      </c>
      <c r="Z179" s="12" t="str">
        <f>IFERROR(VLOOKUP(CONCATENATE($A179,Z$1),'Исх-увл.отчёт'!$A$2:$F$3000,6,FALSE),"-")</f>
        <v>-</v>
      </c>
      <c r="AA179" s="12" t="str">
        <f>IFERROR(VLOOKUP(CONCATENATE($A179,AA$1),'Исх-увл.отчёт'!$A$2:$F$3000,6,FALSE),"-")</f>
        <v>-</v>
      </c>
      <c r="AB179" s="12" t="str">
        <f>IFERROR(VLOOKUP(CONCATENATE($A179,AB$1),'Исх-увл.отчёт'!$A$2:$F$3000,6,FALSE),"-")</f>
        <v>-</v>
      </c>
      <c r="AC179" s="12" t="str">
        <f>IFERROR(VLOOKUP(CONCATENATE($A179,AC$1),'Исх-увл.отчёт'!$A$2:$F$3000,6,FALSE),"-")</f>
        <v>-</v>
      </c>
      <c r="AD179" s="12" t="str">
        <f>IFERROR(VLOOKUP(CONCATENATE($A179,AD$1),'Исх-увл.отчёт'!$A$2:$F$3000,6,FALSE),"-")</f>
        <v>-</v>
      </c>
      <c r="AE179" s="12" t="str">
        <f>IFERROR(VLOOKUP(CONCATENATE($A179,AE$1),'Исх-увл.отчёт'!$A$2:$F$3000,6,FALSE),"-")</f>
        <v>-</v>
      </c>
      <c r="AF179" s="12" t="str">
        <f>IFERROR(VLOOKUP(CONCATENATE($A179,AF$1),'Исх-увл.отчёт'!$A$2:$F$3000,6,FALSE),"-")</f>
        <v>-</v>
      </c>
      <c r="AG179" s="12" t="str">
        <f>IFERROR(VLOOKUP(CONCATENATE($A179,AG$1),'Исх-увл.отчёт'!$A$2:$F$3000,6,FALSE),"-")</f>
        <v>-</v>
      </c>
      <c r="AH179" s="12" t="str">
        <f>IFERROR(VLOOKUP(CONCATENATE($A179,AH$1),'Исх-увл.отчёт'!$A$2:$F$3000,6,FALSE),"-")</f>
        <v>-</v>
      </c>
      <c r="AI179" s="12" t="str">
        <f>IFERROR(VLOOKUP(CONCATENATE($A179,AI$1),'Исх-увл.отчёт'!$A$2:$F$3000,6,FALSE),"-")</f>
        <v>-</v>
      </c>
      <c r="AJ179" s="12" t="str">
        <f>IFERROR(VLOOKUP(CONCATENATE($A179,AJ$1),'Исх-увл.отчёт'!$A$2:$F$3000,6,FALSE),"-")</f>
        <v>-</v>
      </c>
      <c r="AK179" s="12" t="str">
        <f>IFERROR(VLOOKUP(CONCATENATE($A179,AK$1),'Исх-увл.отчёт'!$A$2:$F$3000,6,FALSE),"-")</f>
        <v>-</v>
      </c>
      <c r="AL179" s="12" t="str">
        <f>IFERROR(VLOOKUP(CONCATENATE($A179,AL$1),'Исх-увл.отчёт'!$A$2:$F$3000,6,FALSE),"-")</f>
        <v>-</v>
      </c>
      <c r="AM179" s="12" t="str">
        <f>IFERROR(VLOOKUP(CONCATENATE($A179,AM$1),'Исх-увл.отчёт'!$A$2:$F$3000,6,FALSE),"-")</f>
        <v>-</v>
      </c>
      <c r="AN179" s="12" t="str">
        <f>IFERROR(VLOOKUP(CONCATENATE($A179,AN$1),'Исх-увл.отчёт'!$A$2:$F$3000,6,FALSE),"-")</f>
        <v>-</v>
      </c>
      <c r="AO179" s="12" t="str">
        <f>IFERROR(VLOOKUP(CONCATENATE($A179,AO$1),'Исх-увл.отчёт'!$A$2:$F$3000,6,FALSE),"-")</f>
        <v>-</v>
      </c>
      <c r="AP179" s="13"/>
    </row>
    <row r="180" spans="1:42">
      <c r="A180" s="41">
        <f t="shared" si="12"/>
        <v>79</v>
      </c>
      <c r="B180" s="12" t="str">
        <f>IFERROR(VLOOKUP(CONCATENATE($A180,B$1),'Исх-увл.отчёт'!$A$2:$F$3000,6,FALSE),"-")</f>
        <v>-</v>
      </c>
      <c r="C180" s="12" t="str">
        <f>IFERROR(VLOOKUP(CONCATENATE($A180,C$1),'Исх-увл.отчёт'!$A$2:$F$3000,6,FALSE),"-")</f>
        <v>-</v>
      </c>
      <c r="D180" s="12" t="str">
        <f>IFERROR(VLOOKUP(CONCATENATE($A180,D$1),'Исх-увл.отчёт'!$A$2:$F$3000,6,FALSE),"-")</f>
        <v>-</v>
      </c>
      <c r="E180" s="12" t="str">
        <f>IFERROR(VLOOKUP(CONCATENATE($A180,E$1),'Исх-увл.отчёт'!$A$2:$F$3000,6,FALSE),"-")</f>
        <v>-</v>
      </c>
      <c r="F180" s="12" t="str">
        <f>IFERROR(VLOOKUP(CONCATENATE($A180,F$1),'Исх-увл.отчёт'!$A$2:$F$3000,6,FALSE),"-")</f>
        <v>-</v>
      </c>
      <c r="G180" s="12" t="str">
        <f>IFERROR(VLOOKUP(CONCATENATE($A180,G$1),'Исх-увл.отчёт'!$A$2:$F$3000,6,FALSE),"-")</f>
        <v>-</v>
      </c>
      <c r="H180" s="12" t="str">
        <f>IFERROR(VLOOKUP(CONCATENATE($A180,H$1),'Исх-увл.отчёт'!$A$2:$F$3000,6,FALSE),"-")</f>
        <v>-</v>
      </c>
      <c r="I180" s="12" t="str">
        <f>IFERROR(VLOOKUP(CONCATENATE($A180,I$1),'Исх-увл.отчёт'!$A$2:$F$3000,6,FALSE),"-")</f>
        <v>-</v>
      </c>
      <c r="J180" s="12" t="str">
        <f>IFERROR(VLOOKUP(CONCATENATE($A180,J$1),'Исх-увл.отчёт'!$A$2:$F$3000,6,FALSE),"-")</f>
        <v>-</v>
      </c>
      <c r="K180" s="12" t="str">
        <f>IFERROR(VLOOKUP(CONCATENATE($A180,K$1),'Исх-увл.отчёт'!$A$2:$F$3000,6,FALSE),"-")</f>
        <v>-</v>
      </c>
      <c r="L180" s="12" t="str">
        <f>IFERROR(VLOOKUP(CONCATENATE($A180,L$1),'Исх-увл.отчёт'!$A$2:$F$3000,6,FALSE),"-")</f>
        <v>-</v>
      </c>
      <c r="M180" s="12" t="str">
        <f>IFERROR(VLOOKUP(CONCATENATE($A180,M$1),'Исх-увл.отчёт'!$A$2:$F$3000,6,FALSE),"-")</f>
        <v>-</v>
      </c>
      <c r="N180" s="12" t="str">
        <f>IFERROR(VLOOKUP(CONCATENATE($A180,N$1),'Исх-увл.отчёт'!$A$2:$F$3000,6,FALSE),"-")</f>
        <v>-</v>
      </c>
      <c r="O180" s="12" t="str">
        <f>IFERROR(VLOOKUP(CONCATENATE($A180,O$1),'Исх-увл.отчёт'!$A$2:$F$3000,6,FALSE),"-")</f>
        <v>-</v>
      </c>
      <c r="P180" s="12" t="str">
        <f>IFERROR(VLOOKUP(CONCATENATE($A180,P$1),'Исх-увл.отчёт'!$A$2:$F$3000,6,FALSE),"-")</f>
        <v>-</v>
      </c>
      <c r="Q180" s="12" t="str">
        <f>IFERROR(VLOOKUP(CONCATENATE($A180,Q$1),'Исх-увл.отчёт'!$A$2:$F$3000,6,FALSE),"-")</f>
        <v>-</v>
      </c>
      <c r="R180" s="12" t="str">
        <f>IFERROR(VLOOKUP(CONCATENATE($A180,R$1),'Исх-увл.отчёт'!$A$2:$F$3000,6,FALSE),"-")</f>
        <v>-</v>
      </c>
      <c r="S180" s="12" t="str">
        <f>IFERROR(VLOOKUP(CONCATENATE($A180,S$1),'Исх-увл.отчёт'!$A$2:$F$3000,6,FALSE),"-")</f>
        <v>-</v>
      </c>
      <c r="T180" s="12" t="str">
        <f>IFERROR(VLOOKUP(CONCATENATE($A180,T$1),'Исх-увл.отчёт'!$A$2:$F$3000,6,FALSE),"-")</f>
        <v>-</v>
      </c>
      <c r="U180" s="12" t="str">
        <f>IFERROR(VLOOKUP(CONCATENATE($A180,U$1),'Исх-увл.отчёт'!$A$2:$F$3000,6,FALSE),"-")</f>
        <v>-</v>
      </c>
      <c r="V180" s="12" t="str">
        <f>IFERROR(VLOOKUP(CONCATENATE($A180,V$1),'Исх-увл.отчёт'!$A$2:$F$3000,6,FALSE),"-")</f>
        <v>-</v>
      </c>
      <c r="W180" s="12" t="str">
        <f>IFERROR(VLOOKUP(CONCATENATE($A180,W$1),'Исх-увл.отчёт'!$A$2:$F$3000,6,FALSE),"-")</f>
        <v>-</v>
      </c>
      <c r="X180" s="12" t="str">
        <f>IFERROR(VLOOKUP(CONCATENATE($A180,X$1),'Исх-увл.отчёт'!$A$2:$F$3000,6,FALSE),"-")</f>
        <v>-</v>
      </c>
      <c r="Y180" s="12" t="str">
        <f>IFERROR(VLOOKUP(CONCATENATE($A180,Y$1),'Исх-увл.отчёт'!$A$2:$F$3000,6,FALSE),"-")</f>
        <v>-</v>
      </c>
      <c r="Z180" s="12" t="str">
        <f>IFERROR(VLOOKUP(CONCATENATE($A180,Z$1),'Исх-увл.отчёт'!$A$2:$F$3000,6,FALSE),"-")</f>
        <v>-</v>
      </c>
      <c r="AA180" s="12" t="str">
        <f>IFERROR(VLOOKUP(CONCATENATE($A180,AA$1),'Исх-увл.отчёт'!$A$2:$F$3000,6,FALSE),"-")</f>
        <v>-</v>
      </c>
      <c r="AB180" s="12" t="str">
        <f>IFERROR(VLOOKUP(CONCATENATE($A180,AB$1),'Исх-увл.отчёт'!$A$2:$F$3000,6,FALSE),"-")</f>
        <v>-</v>
      </c>
      <c r="AC180" s="12" t="str">
        <f>IFERROR(VLOOKUP(CONCATENATE($A180,AC$1),'Исх-увл.отчёт'!$A$2:$F$3000,6,FALSE),"-")</f>
        <v>-</v>
      </c>
      <c r="AD180" s="12" t="str">
        <f>IFERROR(VLOOKUP(CONCATENATE($A180,AD$1),'Исх-увл.отчёт'!$A$2:$F$3000,6,FALSE),"-")</f>
        <v>-</v>
      </c>
      <c r="AE180" s="12" t="str">
        <f>IFERROR(VLOOKUP(CONCATENATE($A180,AE$1),'Исх-увл.отчёт'!$A$2:$F$3000,6,FALSE),"-")</f>
        <v>-</v>
      </c>
      <c r="AF180" s="12" t="str">
        <f>IFERROR(VLOOKUP(CONCATENATE($A180,AF$1),'Исх-увл.отчёт'!$A$2:$F$3000,6,FALSE),"-")</f>
        <v>-</v>
      </c>
      <c r="AG180" s="12" t="str">
        <f>IFERROR(VLOOKUP(CONCATENATE($A180,AG$1),'Исх-увл.отчёт'!$A$2:$F$3000,6,FALSE),"-")</f>
        <v>-</v>
      </c>
      <c r="AH180" s="12" t="str">
        <f>IFERROR(VLOOKUP(CONCATENATE($A180,AH$1),'Исх-увл.отчёт'!$A$2:$F$3000,6,FALSE),"-")</f>
        <v>-</v>
      </c>
      <c r="AI180" s="12" t="str">
        <f>IFERROR(VLOOKUP(CONCATENATE($A180,AI$1),'Исх-увл.отчёт'!$A$2:$F$3000,6,FALSE),"-")</f>
        <v>-</v>
      </c>
      <c r="AJ180" s="12" t="str">
        <f>IFERROR(VLOOKUP(CONCATENATE($A180,AJ$1),'Исх-увл.отчёт'!$A$2:$F$3000,6,FALSE),"-")</f>
        <v>-</v>
      </c>
      <c r="AK180" s="12" t="str">
        <f>IFERROR(VLOOKUP(CONCATENATE($A180,AK$1),'Исх-увл.отчёт'!$A$2:$F$3000,6,FALSE),"-")</f>
        <v>-</v>
      </c>
      <c r="AL180" s="12" t="str">
        <f>IFERROR(VLOOKUP(CONCATENATE($A180,AL$1),'Исх-увл.отчёт'!$A$2:$F$3000,6,FALSE),"-")</f>
        <v>-</v>
      </c>
      <c r="AM180" s="12" t="str">
        <f>IFERROR(VLOOKUP(CONCATENATE($A180,AM$1),'Исх-увл.отчёт'!$A$2:$F$3000,6,FALSE),"-")</f>
        <v>-</v>
      </c>
      <c r="AN180" s="12" t="str">
        <f>IFERROR(VLOOKUP(CONCATENATE($A180,AN$1),'Исх-увл.отчёт'!$A$2:$F$3000,6,FALSE),"-")</f>
        <v>-</v>
      </c>
      <c r="AO180" s="12" t="str">
        <f>IFERROR(VLOOKUP(CONCATENATE($A180,AO$1),'Исх-увл.отчёт'!$A$2:$F$3000,6,FALSE),"-")</f>
        <v>-</v>
      </c>
      <c r="AP180" s="13"/>
    </row>
    <row r="181" spans="1:42">
      <c r="A181" s="41">
        <f t="shared" si="12"/>
        <v>80</v>
      </c>
      <c r="B181" s="12" t="str">
        <f>IFERROR(VLOOKUP(CONCATENATE($A181,B$1),'Исх-увл.отчёт'!$A$2:$F$3000,6,FALSE),"-")</f>
        <v>-</v>
      </c>
      <c r="C181" s="12" t="str">
        <f>IFERROR(VLOOKUP(CONCATENATE($A181,C$1),'Исх-увл.отчёт'!$A$2:$F$3000,6,FALSE),"-")</f>
        <v>-</v>
      </c>
      <c r="D181" s="12" t="str">
        <f>IFERROR(VLOOKUP(CONCATENATE($A181,D$1),'Исх-увл.отчёт'!$A$2:$F$3000,6,FALSE),"-")</f>
        <v>-</v>
      </c>
      <c r="E181" s="12" t="str">
        <f>IFERROR(VLOOKUP(CONCATENATE($A181,E$1),'Исх-увл.отчёт'!$A$2:$F$3000,6,FALSE),"-")</f>
        <v>-</v>
      </c>
      <c r="F181" s="12" t="str">
        <f>IFERROR(VLOOKUP(CONCATENATE($A181,F$1),'Исх-увл.отчёт'!$A$2:$F$3000,6,FALSE),"-")</f>
        <v>ДА</v>
      </c>
      <c r="G181" s="12" t="str">
        <f>IFERROR(VLOOKUP(CONCATENATE($A181,G$1),'Исх-увл.отчёт'!$A$2:$F$3000,6,FALSE),"-")</f>
        <v>-</v>
      </c>
      <c r="H181" s="12" t="str">
        <f>IFERROR(VLOOKUP(CONCATENATE($A181,H$1),'Исх-увл.отчёт'!$A$2:$F$3000,6,FALSE),"-")</f>
        <v>-</v>
      </c>
      <c r="I181" s="12" t="str">
        <f>IFERROR(VLOOKUP(CONCATENATE($A181,I$1),'Исх-увл.отчёт'!$A$2:$F$3000,6,FALSE),"-")</f>
        <v>-</v>
      </c>
      <c r="J181" s="12" t="str">
        <f>IFERROR(VLOOKUP(CONCATENATE($A181,J$1),'Исх-увл.отчёт'!$A$2:$F$3000,6,FALSE),"-")</f>
        <v>-</v>
      </c>
      <c r="K181" s="12" t="str">
        <f>IFERROR(VLOOKUP(CONCATENATE($A181,K$1),'Исх-увл.отчёт'!$A$2:$F$3000,6,FALSE),"-")</f>
        <v>-</v>
      </c>
      <c r="L181" s="12" t="str">
        <f>IFERROR(VLOOKUP(CONCATENATE($A181,L$1),'Исх-увл.отчёт'!$A$2:$F$3000,6,FALSE),"-")</f>
        <v>НЕТ</v>
      </c>
      <c r="M181" s="12" t="str">
        <f>IFERROR(VLOOKUP(CONCATENATE($A181,M$1),'Исх-увл.отчёт'!$A$2:$F$3000,6,FALSE),"-")</f>
        <v>НЕТ</v>
      </c>
      <c r="N181" s="12" t="str">
        <f>IFERROR(VLOOKUP(CONCATENATE($A181,N$1),'Исх-увл.отчёт'!$A$2:$F$3000,6,FALSE),"-")</f>
        <v>-</v>
      </c>
      <c r="O181" s="12" t="str">
        <f>IFERROR(VLOOKUP(CONCATENATE($A181,O$1),'Исх-увл.отчёт'!$A$2:$F$3000,6,FALSE),"-")</f>
        <v>-</v>
      </c>
      <c r="P181" s="12" t="str">
        <f>IFERROR(VLOOKUP(CONCATENATE($A181,P$1),'Исх-увл.отчёт'!$A$2:$F$3000,6,FALSE),"-")</f>
        <v>-</v>
      </c>
      <c r="Q181" s="12" t="str">
        <f>IFERROR(VLOOKUP(CONCATENATE($A181,Q$1),'Исх-увл.отчёт'!$A$2:$F$3000,6,FALSE),"-")</f>
        <v>-</v>
      </c>
      <c r="R181" s="12" t="str">
        <f>IFERROR(VLOOKUP(CONCATENATE($A181,R$1),'Исх-увл.отчёт'!$A$2:$F$3000,6,FALSE),"-")</f>
        <v>-</v>
      </c>
      <c r="S181" s="12" t="str">
        <f>IFERROR(VLOOKUP(CONCATENATE($A181,S$1),'Исх-увл.отчёт'!$A$2:$F$3000,6,FALSE),"-")</f>
        <v>-</v>
      </c>
      <c r="T181" s="12" t="str">
        <f>IFERROR(VLOOKUP(CONCATENATE($A181,T$1),'Исх-увл.отчёт'!$A$2:$F$3000,6,FALSE),"-")</f>
        <v>-</v>
      </c>
      <c r="U181" s="12" t="str">
        <f>IFERROR(VLOOKUP(CONCATENATE($A181,U$1),'Исх-увл.отчёт'!$A$2:$F$3000,6,FALSE),"-")</f>
        <v>-</v>
      </c>
      <c r="V181" s="12" t="str">
        <f>IFERROR(VLOOKUP(CONCATENATE($A181,V$1),'Исх-увл.отчёт'!$A$2:$F$3000,6,FALSE),"-")</f>
        <v>-</v>
      </c>
      <c r="W181" s="12" t="str">
        <f>IFERROR(VLOOKUP(CONCATENATE($A181,W$1),'Исх-увл.отчёт'!$A$2:$F$3000,6,FALSE),"-")</f>
        <v>НЕТ</v>
      </c>
      <c r="X181" s="12" t="str">
        <f>IFERROR(VLOOKUP(CONCATENATE($A181,X$1),'Исх-увл.отчёт'!$A$2:$F$3000,6,FALSE),"-")</f>
        <v>-</v>
      </c>
      <c r="Y181" s="12" t="str">
        <f>IFERROR(VLOOKUP(CONCATENATE($A181,Y$1),'Исх-увл.отчёт'!$A$2:$F$3000,6,FALSE),"-")</f>
        <v>-</v>
      </c>
      <c r="Z181" s="12" t="str">
        <f>IFERROR(VLOOKUP(CONCATENATE($A181,Z$1),'Исх-увл.отчёт'!$A$2:$F$3000,6,FALSE),"-")</f>
        <v>-</v>
      </c>
      <c r="AA181" s="12" t="str">
        <f>IFERROR(VLOOKUP(CONCATENATE($A181,AA$1),'Исх-увл.отчёт'!$A$2:$F$3000,6,FALSE),"-")</f>
        <v>-</v>
      </c>
      <c r="AB181" s="12" t="str">
        <f>IFERROR(VLOOKUP(CONCATENATE($A181,AB$1),'Исх-увл.отчёт'!$A$2:$F$3000,6,FALSE),"-")</f>
        <v>-</v>
      </c>
      <c r="AC181" s="12" t="str">
        <f>IFERROR(VLOOKUP(CONCATENATE($A181,AC$1),'Исх-увл.отчёт'!$A$2:$F$3000,6,FALSE),"-")</f>
        <v>-</v>
      </c>
      <c r="AD181" s="12" t="str">
        <f>IFERROR(VLOOKUP(CONCATENATE($A181,AD$1),'Исх-увл.отчёт'!$A$2:$F$3000,6,FALSE),"-")</f>
        <v>-</v>
      </c>
      <c r="AE181" s="12" t="str">
        <f>IFERROR(VLOOKUP(CONCATENATE($A181,AE$1),'Исх-увл.отчёт'!$A$2:$F$3000,6,FALSE),"-")</f>
        <v>-</v>
      </c>
      <c r="AF181" s="12" t="str">
        <f>IFERROR(VLOOKUP(CONCATENATE($A181,AF$1),'Исх-увл.отчёт'!$A$2:$F$3000,6,FALSE),"-")</f>
        <v>-</v>
      </c>
      <c r="AG181" s="12" t="str">
        <f>IFERROR(VLOOKUP(CONCATENATE($A181,AG$1),'Исх-увл.отчёт'!$A$2:$F$3000,6,FALSE),"-")</f>
        <v>-</v>
      </c>
      <c r="AH181" s="12" t="str">
        <f>IFERROR(VLOOKUP(CONCATENATE($A181,AH$1),'Исх-увл.отчёт'!$A$2:$F$3000,6,FALSE),"-")</f>
        <v>-</v>
      </c>
      <c r="AI181" s="12" t="str">
        <f>IFERROR(VLOOKUP(CONCATENATE($A181,AI$1),'Исх-увл.отчёт'!$A$2:$F$3000,6,FALSE),"-")</f>
        <v>-</v>
      </c>
      <c r="AJ181" s="12" t="str">
        <f>IFERROR(VLOOKUP(CONCATENATE($A181,AJ$1),'Исх-увл.отчёт'!$A$2:$F$3000,6,FALSE),"-")</f>
        <v>-</v>
      </c>
      <c r="AK181" s="12" t="str">
        <f>IFERROR(VLOOKUP(CONCATENATE($A181,AK$1),'Исх-увл.отчёт'!$A$2:$F$3000,6,FALSE),"-")</f>
        <v>НЕТ</v>
      </c>
      <c r="AL181" s="12" t="str">
        <f>IFERROR(VLOOKUP(CONCATENATE($A181,AL$1),'Исх-увл.отчёт'!$A$2:$F$3000,6,FALSE),"-")</f>
        <v>-</v>
      </c>
      <c r="AM181" s="12" t="str">
        <f>IFERROR(VLOOKUP(CONCATENATE($A181,AM$1),'Исх-увл.отчёт'!$A$2:$F$3000,6,FALSE),"-")</f>
        <v>-</v>
      </c>
      <c r="AN181" s="12" t="str">
        <f>IFERROR(VLOOKUP(CONCATENATE($A181,AN$1),'Исх-увл.отчёт'!$A$2:$F$3000,6,FALSE),"-")</f>
        <v>-</v>
      </c>
      <c r="AO181" s="12" t="str">
        <f>IFERROR(VLOOKUP(CONCATENATE($A181,AO$1),'Исх-увл.отчёт'!$A$2:$F$3000,6,FALSE),"-")</f>
        <v>-</v>
      </c>
      <c r="AP181" s="13"/>
    </row>
    <row r="182" spans="1:42">
      <c r="A182" s="41">
        <f t="shared" si="12"/>
        <v>81</v>
      </c>
      <c r="B182" s="12" t="str">
        <f>IFERROR(VLOOKUP(CONCATENATE($A182,B$1),'Исх-увл.отчёт'!$A$2:$F$3000,6,FALSE),"-")</f>
        <v>-</v>
      </c>
      <c r="C182" s="12" t="str">
        <f>IFERROR(VLOOKUP(CONCATENATE($A182,C$1),'Исх-увл.отчёт'!$A$2:$F$3000,6,FALSE),"-")</f>
        <v>-</v>
      </c>
      <c r="D182" s="12" t="str">
        <f>IFERROR(VLOOKUP(CONCATENATE($A182,D$1),'Исх-увл.отчёт'!$A$2:$F$3000,6,FALSE),"-")</f>
        <v>-</v>
      </c>
      <c r="E182" s="12" t="str">
        <f>IFERROR(VLOOKUP(CONCATENATE($A182,E$1),'Исх-увл.отчёт'!$A$2:$F$3000,6,FALSE),"-")</f>
        <v>-</v>
      </c>
      <c r="F182" s="12" t="str">
        <f>IFERROR(VLOOKUP(CONCATENATE($A182,F$1),'Исх-увл.отчёт'!$A$2:$F$3000,6,FALSE),"-")</f>
        <v>-</v>
      </c>
      <c r="G182" s="12" t="str">
        <f>IFERROR(VLOOKUP(CONCATENATE($A182,G$1),'Исх-увл.отчёт'!$A$2:$F$3000,6,FALSE),"-")</f>
        <v>-</v>
      </c>
      <c r="H182" s="12" t="str">
        <f>IFERROR(VLOOKUP(CONCATENATE($A182,H$1),'Исх-увл.отчёт'!$A$2:$F$3000,6,FALSE),"-")</f>
        <v>-</v>
      </c>
      <c r="I182" s="12" t="str">
        <f>IFERROR(VLOOKUP(CONCATENATE($A182,I$1),'Исх-увл.отчёт'!$A$2:$F$3000,6,FALSE),"-")</f>
        <v>-</v>
      </c>
      <c r="J182" s="12" t="str">
        <f>IFERROR(VLOOKUP(CONCATENATE($A182,J$1),'Исх-увл.отчёт'!$A$2:$F$3000,6,FALSE),"-")</f>
        <v>-</v>
      </c>
      <c r="K182" s="12" t="str">
        <f>IFERROR(VLOOKUP(CONCATENATE($A182,K$1),'Исх-увл.отчёт'!$A$2:$F$3000,6,FALSE),"-")</f>
        <v>-</v>
      </c>
      <c r="L182" s="12" t="str">
        <f>IFERROR(VLOOKUP(CONCATENATE($A182,L$1),'Исх-увл.отчёт'!$A$2:$F$3000,6,FALSE),"-")</f>
        <v>-</v>
      </c>
      <c r="M182" s="12" t="str">
        <f>IFERROR(VLOOKUP(CONCATENATE($A182,M$1),'Исх-увл.отчёт'!$A$2:$F$3000,6,FALSE),"-")</f>
        <v>-</v>
      </c>
      <c r="N182" s="12" t="str">
        <f>IFERROR(VLOOKUP(CONCATENATE($A182,N$1),'Исх-увл.отчёт'!$A$2:$F$3000,6,FALSE),"-")</f>
        <v>-</v>
      </c>
      <c r="O182" s="12" t="str">
        <f>IFERROR(VLOOKUP(CONCATENATE($A182,O$1),'Исх-увл.отчёт'!$A$2:$F$3000,6,FALSE),"-")</f>
        <v>-</v>
      </c>
      <c r="P182" s="12" t="str">
        <f>IFERROR(VLOOKUP(CONCATENATE($A182,P$1),'Исх-увл.отчёт'!$A$2:$F$3000,6,FALSE),"-")</f>
        <v>-</v>
      </c>
      <c r="Q182" s="12" t="str">
        <f>IFERROR(VLOOKUP(CONCATENATE($A182,Q$1),'Исх-увл.отчёт'!$A$2:$F$3000,6,FALSE),"-")</f>
        <v>-</v>
      </c>
      <c r="R182" s="12" t="str">
        <f>IFERROR(VLOOKUP(CONCATENATE($A182,R$1),'Исх-увл.отчёт'!$A$2:$F$3000,6,FALSE),"-")</f>
        <v>-</v>
      </c>
      <c r="S182" s="12" t="str">
        <f>IFERROR(VLOOKUP(CONCATENATE($A182,S$1),'Исх-увл.отчёт'!$A$2:$F$3000,6,FALSE),"-")</f>
        <v>-</v>
      </c>
      <c r="T182" s="12" t="str">
        <f>IFERROR(VLOOKUP(CONCATENATE($A182,T$1),'Исх-увл.отчёт'!$A$2:$F$3000,6,FALSE),"-")</f>
        <v>-</v>
      </c>
      <c r="U182" s="12" t="str">
        <f>IFERROR(VLOOKUP(CONCATENATE($A182,U$1),'Исх-увл.отчёт'!$A$2:$F$3000,6,FALSE),"-")</f>
        <v>-</v>
      </c>
      <c r="V182" s="12" t="str">
        <f>IFERROR(VLOOKUP(CONCATENATE($A182,V$1),'Исх-увл.отчёт'!$A$2:$F$3000,6,FALSE),"-")</f>
        <v>-</v>
      </c>
      <c r="W182" s="12" t="str">
        <f>IFERROR(VLOOKUP(CONCATENATE($A182,W$1),'Исх-увл.отчёт'!$A$2:$F$3000,6,FALSE),"-")</f>
        <v>-</v>
      </c>
      <c r="X182" s="12" t="str">
        <f>IFERROR(VLOOKUP(CONCATENATE($A182,X$1),'Исх-увл.отчёт'!$A$2:$F$3000,6,FALSE),"-")</f>
        <v>-</v>
      </c>
      <c r="Y182" s="12" t="str">
        <f>IFERROR(VLOOKUP(CONCATENATE($A182,Y$1),'Исх-увл.отчёт'!$A$2:$F$3000,6,FALSE),"-")</f>
        <v>-</v>
      </c>
      <c r="Z182" s="12" t="str">
        <f>IFERROR(VLOOKUP(CONCATENATE($A182,Z$1),'Исх-увл.отчёт'!$A$2:$F$3000,6,FALSE),"-")</f>
        <v>-</v>
      </c>
      <c r="AA182" s="12" t="str">
        <f>IFERROR(VLOOKUP(CONCATENATE($A182,AA$1),'Исх-увл.отчёт'!$A$2:$F$3000,6,FALSE),"-")</f>
        <v>-</v>
      </c>
      <c r="AB182" s="12" t="str">
        <f>IFERROR(VLOOKUP(CONCATENATE($A182,AB$1),'Исх-увл.отчёт'!$A$2:$F$3000,6,FALSE),"-")</f>
        <v>-</v>
      </c>
      <c r="AC182" s="12" t="str">
        <f>IFERROR(VLOOKUP(CONCATENATE($A182,AC$1),'Исх-увл.отчёт'!$A$2:$F$3000,6,FALSE),"-")</f>
        <v>-</v>
      </c>
      <c r="AD182" s="12" t="str">
        <f>IFERROR(VLOOKUP(CONCATENATE($A182,AD$1),'Исх-увл.отчёт'!$A$2:$F$3000,6,FALSE),"-")</f>
        <v>-</v>
      </c>
      <c r="AE182" s="12" t="str">
        <f>IFERROR(VLOOKUP(CONCATENATE($A182,AE$1),'Исх-увл.отчёт'!$A$2:$F$3000,6,FALSE),"-")</f>
        <v>-</v>
      </c>
      <c r="AF182" s="12" t="str">
        <f>IFERROR(VLOOKUP(CONCATENATE($A182,AF$1),'Исх-увл.отчёт'!$A$2:$F$3000,6,FALSE),"-")</f>
        <v>-</v>
      </c>
      <c r="AG182" s="12" t="str">
        <f>IFERROR(VLOOKUP(CONCATENATE($A182,AG$1),'Исх-увл.отчёт'!$A$2:$F$3000,6,FALSE),"-")</f>
        <v>-</v>
      </c>
      <c r="AH182" s="12" t="str">
        <f>IFERROR(VLOOKUP(CONCATENATE($A182,AH$1),'Исх-увл.отчёт'!$A$2:$F$3000,6,FALSE),"-")</f>
        <v>-</v>
      </c>
      <c r="AI182" s="12" t="str">
        <f>IFERROR(VLOOKUP(CONCATENATE($A182,AI$1),'Исх-увл.отчёт'!$A$2:$F$3000,6,FALSE),"-")</f>
        <v>-</v>
      </c>
      <c r="AJ182" s="12" t="str">
        <f>IFERROR(VLOOKUP(CONCATENATE($A182,AJ$1),'Исх-увл.отчёт'!$A$2:$F$3000,6,FALSE),"-")</f>
        <v>-</v>
      </c>
      <c r="AK182" s="12" t="str">
        <f>IFERROR(VLOOKUP(CONCATENATE($A182,AK$1),'Исх-увл.отчёт'!$A$2:$F$3000,6,FALSE),"-")</f>
        <v>-</v>
      </c>
      <c r="AL182" s="12" t="str">
        <f>IFERROR(VLOOKUP(CONCATENATE($A182,AL$1),'Исх-увл.отчёт'!$A$2:$F$3000,6,FALSE),"-")</f>
        <v>-</v>
      </c>
      <c r="AM182" s="12" t="str">
        <f>IFERROR(VLOOKUP(CONCATENATE($A182,AM$1),'Исх-увл.отчёт'!$A$2:$F$3000,6,FALSE),"-")</f>
        <v>-</v>
      </c>
      <c r="AN182" s="12" t="str">
        <f>IFERROR(VLOOKUP(CONCATENATE($A182,AN$1),'Исх-увл.отчёт'!$A$2:$F$3000,6,FALSE),"-")</f>
        <v>-</v>
      </c>
      <c r="AO182" s="12" t="str">
        <f>IFERROR(VLOOKUP(CONCATENATE($A182,AO$1),'Исх-увл.отчёт'!$A$2:$F$3000,6,FALSE),"-")</f>
        <v>-</v>
      </c>
      <c r="AP182" s="13"/>
    </row>
    <row r="183" spans="1:42">
      <c r="A183" s="41">
        <f t="shared" si="12"/>
        <v>82</v>
      </c>
      <c r="B183" s="12" t="str">
        <f>IFERROR(VLOOKUP(CONCATENATE($A183,B$1),'Исх-увл.отчёт'!$A$2:$F$3000,6,FALSE),"-")</f>
        <v>-</v>
      </c>
      <c r="C183" s="12" t="str">
        <f>IFERROR(VLOOKUP(CONCATENATE($A183,C$1),'Исх-увл.отчёт'!$A$2:$F$3000,6,FALSE),"-")</f>
        <v>-</v>
      </c>
      <c r="D183" s="12" t="str">
        <f>IFERROR(VLOOKUP(CONCATENATE($A183,D$1),'Исх-увл.отчёт'!$A$2:$F$3000,6,FALSE),"-")</f>
        <v>-</v>
      </c>
      <c r="E183" s="12" t="str">
        <f>IFERROR(VLOOKUP(CONCATENATE($A183,E$1),'Исх-увл.отчёт'!$A$2:$F$3000,6,FALSE),"-")</f>
        <v>-</v>
      </c>
      <c r="F183" s="12" t="str">
        <f>IFERROR(VLOOKUP(CONCATENATE($A183,F$1),'Исх-увл.отчёт'!$A$2:$F$3000,6,FALSE),"-")</f>
        <v>-</v>
      </c>
      <c r="G183" s="12" t="str">
        <f>IFERROR(VLOOKUP(CONCATENATE($A183,G$1),'Исх-увл.отчёт'!$A$2:$F$3000,6,FALSE),"-")</f>
        <v>-</v>
      </c>
      <c r="H183" s="12" t="str">
        <f>IFERROR(VLOOKUP(CONCATENATE($A183,H$1),'Исх-увл.отчёт'!$A$2:$F$3000,6,FALSE),"-")</f>
        <v>-</v>
      </c>
      <c r="I183" s="12" t="str">
        <f>IFERROR(VLOOKUP(CONCATENATE($A183,I$1),'Исх-увл.отчёт'!$A$2:$F$3000,6,FALSE),"-")</f>
        <v>-</v>
      </c>
      <c r="J183" s="12" t="str">
        <f>IFERROR(VLOOKUP(CONCATENATE($A183,J$1),'Исх-увл.отчёт'!$A$2:$F$3000,6,FALSE),"-")</f>
        <v>-</v>
      </c>
      <c r="K183" s="12" t="str">
        <f>IFERROR(VLOOKUP(CONCATENATE($A183,K$1),'Исх-увл.отчёт'!$A$2:$F$3000,6,FALSE),"-")</f>
        <v>-</v>
      </c>
      <c r="L183" s="12" t="str">
        <f>IFERROR(VLOOKUP(CONCATENATE($A183,L$1),'Исх-увл.отчёт'!$A$2:$F$3000,6,FALSE),"-")</f>
        <v>-</v>
      </c>
      <c r="M183" s="12" t="str">
        <f>IFERROR(VLOOKUP(CONCATENATE($A183,M$1),'Исх-увл.отчёт'!$A$2:$F$3000,6,FALSE),"-")</f>
        <v>-</v>
      </c>
      <c r="N183" s="12" t="str">
        <f>IFERROR(VLOOKUP(CONCATENATE($A183,N$1),'Исх-увл.отчёт'!$A$2:$F$3000,6,FALSE),"-")</f>
        <v>-</v>
      </c>
      <c r="O183" s="12" t="str">
        <f>IFERROR(VLOOKUP(CONCATENATE($A183,O$1),'Исх-увл.отчёт'!$A$2:$F$3000,6,FALSE),"-")</f>
        <v>-</v>
      </c>
      <c r="P183" s="12" t="str">
        <f>IFERROR(VLOOKUP(CONCATENATE($A183,P$1),'Исх-увл.отчёт'!$A$2:$F$3000,6,FALSE),"-")</f>
        <v>-</v>
      </c>
      <c r="Q183" s="12" t="str">
        <f>IFERROR(VLOOKUP(CONCATENATE($A183,Q$1),'Исх-увл.отчёт'!$A$2:$F$3000,6,FALSE),"-")</f>
        <v>-</v>
      </c>
      <c r="R183" s="12" t="str">
        <f>IFERROR(VLOOKUP(CONCATENATE($A183,R$1),'Исх-увл.отчёт'!$A$2:$F$3000,6,FALSE),"-")</f>
        <v>-</v>
      </c>
      <c r="S183" s="12" t="str">
        <f>IFERROR(VLOOKUP(CONCATENATE($A183,S$1),'Исх-увл.отчёт'!$A$2:$F$3000,6,FALSE),"-")</f>
        <v>-</v>
      </c>
      <c r="T183" s="12" t="str">
        <f>IFERROR(VLOOKUP(CONCATENATE($A183,T$1),'Исх-увл.отчёт'!$A$2:$F$3000,6,FALSE),"-")</f>
        <v>-</v>
      </c>
      <c r="U183" s="12" t="str">
        <f>IFERROR(VLOOKUP(CONCATENATE($A183,U$1),'Исх-увл.отчёт'!$A$2:$F$3000,6,FALSE),"-")</f>
        <v>-</v>
      </c>
      <c r="V183" s="12" t="str">
        <f>IFERROR(VLOOKUP(CONCATENATE($A183,V$1),'Исх-увл.отчёт'!$A$2:$F$3000,6,FALSE),"-")</f>
        <v>-</v>
      </c>
      <c r="W183" s="12" t="str">
        <f>IFERROR(VLOOKUP(CONCATENATE($A183,W$1),'Исх-увл.отчёт'!$A$2:$F$3000,6,FALSE),"-")</f>
        <v>-</v>
      </c>
      <c r="X183" s="12" t="str">
        <f>IFERROR(VLOOKUP(CONCATENATE($A183,X$1),'Исх-увл.отчёт'!$A$2:$F$3000,6,FALSE),"-")</f>
        <v>-</v>
      </c>
      <c r="Y183" s="12" t="str">
        <f>IFERROR(VLOOKUP(CONCATENATE($A183,Y$1),'Исх-увл.отчёт'!$A$2:$F$3000,6,FALSE),"-")</f>
        <v>-</v>
      </c>
      <c r="Z183" s="12" t="str">
        <f>IFERROR(VLOOKUP(CONCATENATE($A183,Z$1),'Исх-увл.отчёт'!$A$2:$F$3000,6,FALSE),"-")</f>
        <v>-</v>
      </c>
      <c r="AA183" s="12" t="str">
        <f>IFERROR(VLOOKUP(CONCATENATE($A183,AA$1),'Исх-увл.отчёт'!$A$2:$F$3000,6,FALSE),"-")</f>
        <v>-</v>
      </c>
      <c r="AB183" s="12" t="str">
        <f>IFERROR(VLOOKUP(CONCATENATE($A183,AB$1),'Исх-увл.отчёт'!$A$2:$F$3000,6,FALSE),"-")</f>
        <v>-</v>
      </c>
      <c r="AC183" s="12" t="str">
        <f>IFERROR(VLOOKUP(CONCATENATE($A183,AC$1),'Исх-увл.отчёт'!$A$2:$F$3000,6,FALSE),"-")</f>
        <v>-</v>
      </c>
      <c r="AD183" s="12" t="str">
        <f>IFERROR(VLOOKUP(CONCATENATE($A183,AD$1),'Исх-увл.отчёт'!$A$2:$F$3000,6,FALSE),"-")</f>
        <v>-</v>
      </c>
      <c r="AE183" s="12" t="str">
        <f>IFERROR(VLOOKUP(CONCATENATE($A183,AE$1),'Исх-увл.отчёт'!$A$2:$F$3000,6,FALSE),"-")</f>
        <v>-</v>
      </c>
      <c r="AF183" s="12" t="str">
        <f>IFERROR(VLOOKUP(CONCATENATE($A183,AF$1),'Исх-увл.отчёт'!$A$2:$F$3000,6,FALSE),"-")</f>
        <v>-</v>
      </c>
      <c r="AG183" s="12" t="str">
        <f>IFERROR(VLOOKUP(CONCATENATE($A183,AG$1),'Исх-увл.отчёт'!$A$2:$F$3000,6,FALSE),"-")</f>
        <v>-</v>
      </c>
      <c r="AH183" s="12" t="str">
        <f>IFERROR(VLOOKUP(CONCATENATE($A183,AH$1),'Исх-увл.отчёт'!$A$2:$F$3000,6,FALSE),"-")</f>
        <v>-</v>
      </c>
      <c r="AI183" s="12" t="str">
        <f>IFERROR(VLOOKUP(CONCATENATE($A183,AI$1),'Исх-увл.отчёт'!$A$2:$F$3000,6,FALSE),"-")</f>
        <v>-</v>
      </c>
      <c r="AJ183" s="12" t="str">
        <f>IFERROR(VLOOKUP(CONCATENATE($A183,AJ$1),'Исх-увл.отчёт'!$A$2:$F$3000,6,FALSE),"-")</f>
        <v>-</v>
      </c>
      <c r="AK183" s="12" t="str">
        <f>IFERROR(VLOOKUP(CONCATENATE($A183,AK$1),'Исх-увл.отчёт'!$A$2:$F$3000,6,FALSE),"-")</f>
        <v>-</v>
      </c>
      <c r="AL183" s="12" t="str">
        <f>IFERROR(VLOOKUP(CONCATENATE($A183,AL$1),'Исх-увл.отчёт'!$A$2:$F$3000,6,FALSE),"-")</f>
        <v>-</v>
      </c>
      <c r="AM183" s="12" t="str">
        <f>IFERROR(VLOOKUP(CONCATENATE($A183,AM$1),'Исх-увл.отчёт'!$A$2:$F$3000,6,FALSE),"-")</f>
        <v>-</v>
      </c>
      <c r="AN183" s="12" t="str">
        <f>IFERROR(VLOOKUP(CONCATENATE($A183,AN$1),'Исх-увл.отчёт'!$A$2:$F$3000,6,FALSE),"-")</f>
        <v>-</v>
      </c>
      <c r="AO183" s="12" t="str">
        <f>IFERROR(VLOOKUP(CONCATENATE($A183,AO$1),'Исх-увл.отчёт'!$A$2:$F$3000,6,FALSE),"-")</f>
        <v>-</v>
      </c>
      <c r="AP183" s="13"/>
    </row>
    <row r="184" spans="1:42">
      <c r="A184" s="41">
        <f t="shared" si="12"/>
        <v>83</v>
      </c>
      <c r="B184" s="12" t="str">
        <f>IFERROR(VLOOKUP(CONCATENATE($A184,B$1),'Исх-увл.отчёт'!$A$2:$F$3000,6,FALSE),"-")</f>
        <v>-</v>
      </c>
      <c r="C184" s="12" t="str">
        <f>IFERROR(VLOOKUP(CONCATENATE($A184,C$1),'Исх-увл.отчёт'!$A$2:$F$3000,6,FALSE),"-")</f>
        <v>-</v>
      </c>
      <c r="D184" s="12" t="str">
        <f>IFERROR(VLOOKUP(CONCATENATE($A184,D$1),'Исх-увл.отчёт'!$A$2:$F$3000,6,FALSE),"-")</f>
        <v>-</v>
      </c>
      <c r="E184" s="12" t="str">
        <f>IFERROR(VLOOKUP(CONCATENATE($A184,E$1),'Исх-увл.отчёт'!$A$2:$F$3000,6,FALSE),"-")</f>
        <v>-</v>
      </c>
      <c r="F184" s="12" t="str">
        <f>IFERROR(VLOOKUP(CONCATENATE($A184,F$1),'Исх-увл.отчёт'!$A$2:$F$3000,6,FALSE),"-")</f>
        <v>-</v>
      </c>
      <c r="G184" s="12" t="str">
        <f>IFERROR(VLOOKUP(CONCATENATE($A184,G$1),'Исх-увл.отчёт'!$A$2:$F$3000,6,FALSE),"-")</f>
        <v>-</v>
      </c>
      <c r="H184" s="12" t="str">
        <f>IFERROR(VLOOKUP(CONCATENATE($A184,H$1),'Исх-увл.отчёт'!$A$2:$F$3000,6,FALSE),"-")</f>
        <v>-</v>
      </c>
      <c r="I184" s="12" t="str">
        <f>IFERROR(VLOOKUP(CONCATENATE($A184,I$1),'Исх-увл.отчёт'!$A$2:$F$3000,6,FALSE),"-")</f>
        <v>-</v>
      </c>
      <c r="J184" s="12" t="str">
        <f>IFERROR(VLOOKUP(CONCATENATE($A184,J$1),'Исх-увл.отчёт'!$A$2:$F$3000,6,FALSE),"-")</f>
        <v>-</v>
      </c>
      <c r="K184" s="12" t="str">
        <f>IFERROR(VLOOKUP(CONCATENATE($A184,K$1),'Исх-увл.отчёт'!$A$2:$F$3000,6,FALSE),"-")</f>
        <v>-</v>
      </c>
      <c r="L184" s="12" t="str">
        <f>IFERROR(VLOOKUP(CONCATENATE($A184,L$1),'Исх-увл.отчёт'!$A$2:$F$3000,6,FALSE),"-")</f>
        <v>-</v>
      </c>
      <c r="M184" s="12" t="str">
        <f>IFERROR(VLOOKUP(CONCATENATE($A184,M$1),'Исх-увл.отчёт'!$A$2:$F$3000,6,FALSE),"-")</f>
        <v>-</v>
      </c>
      <c r="N184" s="12" t="str">
        <f>IFERROR(VLOOKUP(CONCATENATE($A184,N$1),'Исх-увл.отчёт'!$A$2:$F$3000,6,FALSE),"-")</f>
        <v>-</v>
      </c>
      <c r="O184" s="12" t="str">
        <f>IFERROR(VLOOKUP(CONCATENATE($A184,O$1),'Исх-увл.отчёт'!$A$2:$F$3000,6,FALSE),"-")</f>
        <v>-</v>
      </c>
      <c r="P184" s="12" t="str">
        <f>IFERROR(VLOOKUP(CONCATENATE($A184,P$1),'Исх-увл.отчёт'!$A$2:$F$3000,6,FALSE),"-")</f>
        <v>-</v>
      </c>
      <c r="Q184" s="12" t="str">
        <f>IFERROR(VLOOKUP(CONCATENATE($A184,Q$1),'Исх-увл.отчёт'!$A$2:$F$3000,6,FALSE),"-")</f>
        <v>-</v>
      </c>
      <c r="R184" s="12" t="str">
        <f>IFERROR(VLOOKUP(CONCATENATE($A184,R$1),'Исх-увл.отчёт'!$A$2:$F$3000,6,FALSE),"-")</f>
        <v>-</v>
      </c>
      <c r="S184" s="12" t="str">
        <f>IFERROR(VLOOKUP(CONCATENATE($A184,S$1),'Исх-увл.отчёт'!$A$2:$F$3000,6,FALSE),"-")</f>
        <v>-</v>
      </c>
      <c r="T184" s="12" t="str">
        <f>IFERROR(VLOOKUP(CONCATENATE($A184,T$1),'Исх-увл.отчёт'!$A$2:$F$3000,6,FALSE),"-")</f>
        <v>-</v>
      </c>
      <c r="U184" s="12" t="str">
        <f>IFERROR(VLOOKUP(CONCATENATE($A184,U$1),'Исх-увл.отчёт'!$A$2:$F$3000,6,FALSE),"-")</f>
        <v>-</v>
      </c>
      <c r="V184" s="12" t="str">
        <f>IFERROR(VLOOKUP(CONCATENATE($A184,V$1),'Исх-увл.отчёт'!$A$2:$F$3000,6,FALSE),"-")</f>
        <v>-</v>
      </c>
      <c r="W184" s="12" t="str">
        <f>IFERROR(VLOOKUP(CONCATENATE($A184,W$1),'Исх-увл.отчёт'!$A$2:$F$3000,6,FALSE),"-")</f>
        <v>-</v>
      </c>
      <c r="X184" s="12" t="str">
        <f>IFERROR(VLOOKUP(CONCATENATE($A184,X$1),'Исх-увл.отчёт'!$A$2:$F$3000,6,FALSE),"-")</f>
        <v>-</v>
      </c>
      <c r="Y184" s="12" t="str">
        <f>IFERROR(VLOOKUP(CONCATENATE($A184,Y$1),'Исх-увл.отчёт'!$A$2:$F$3000,6,FALSE),"-")</f>
        <v>-</v>
      </c>
      <c r="Z184" s="12" t="str">
        <f>IFERROR(VLOOKUP(CONCATENATE($A184,Z$1),'Исх-увл.отчёт'!$A$2:$F$3000,6,FALSE),"-")</f>
        <v>-</v>
      </c>
      <c r="AA184" s="12" t="str">
        <f>IFERROR(VLOOKUP(CONCATENATE($A184,AA$1),'Исх-увл.отчёт'!$A$2:$F$3000,6,FALSE),"-")</f>
        <v>-</v>
      </c>
      <c r="AB184" s="12" t="str">
        <f>IFERROR(VLOOKUP(CONCATENATE($A184,AB$1),'Исх-увл.отчёт'!$A$2:$F$3000,6,FALSE),"-")</f>
        <v>-</v>
      </c>
      <c r="AC184" s="12" t="str">
        <f>IFERROR(VLOOKUP(CONCATENATE($A184,AC$1),'Исх-увл.отчёт'!$A$2:$F$3000,6,FALSE),"-")</f>
        <v>-</v>
      </c>
      <c r="AD184" s="12" t="str">
        <f>IFERROR(VLOOKUP(CONCATENATE($A184,AD$1),'Исх-увл.отчёт'!$A$2:$F$3000,6,FALSE),"-")</f>
        <v>-</v>
      </c>
      <c r="AE184" s="12" t="str">
        <f>IFERROR(VLOOKUP(CONCATENATE($A184,AE$1),'Исх-увл.отчёт'!$A$2:$F$3000,6,FALSE),"-")</f>
        <v>-</v>
      </c>
      <c r="AF184" s="12" t="str">
        <f>IFERROR(VLOOKUP(CONCATENATE($A184,AF$1),'Исх-увл.отчёт'!$A$2:$F$3000,6,FALSE),"-")</f>
        <v>-</v>
      </c>
      <c r="AG184" s="12" t="str">
        <f>IFERROR(VLOOKUP(CONCATENATE($A184,AG$1),'Исх-увл.отчёт'!$A$2:$F$3000,6,FALSE),"-")</f>
        <v>-</v>
      </c>
      <c r="AH184" s="12" t="str">
        <f>IFERROR(VLOOKUP(CONCATENATE($A184,AH$1),'Исх-увл.отчёт'!$A$2:$F$3000,6,FALSE),"-")</f>
        <v>-</v>
      </c>
      <c r="AI184" s="12" t="str">
        <f>IFERROR(VLOOKUP(CONCATENATE($A184,AI$1),'Исх-увл.отчёт'!$A$2:$F$3000,6,FALSE),"-")</f>
        <v>-</v>
      </c>
      <c r="AJ184" s="12" t="str">
        <f>IFERROR(VLOOKUP(CONCATENATE($A184,AJ$1),'Исх-увл.отчёт'!$A$2:$F$3000,6,FALSE),"-")</f>
        <v>-</v>
      </c>
      <c r="AK184" s="12" t="str">
        <f>IFERROR(VLOOKUP(CONCATENATE($A184,AK$1),'Исх-увл.отчёт'!$A$2:$F$3000,6,FALSE),"-")</f>
        <v>-</v>
      </c>
      <c r="AL184" s="12" t="str">
        <f>IFERROR(VLOOKUP(CONCATENATE($A184,AL$1),'Исх-увл.отчёт'!$A$2:$F$3000,6,FALSE),"-")</f>
        <v>-</v>
      </c>
      <c r="AM184" s="12" t="str">
        <f>IFERROR(VLOOKUP(CONCATENATE($A184,AM$1),'Исх-увл.отчёт'!$A$2:$F$3000,6,FALSE),"-")</f>
        <v>-</v>
      </c>
      <c r="AN184" s="12" t="str">
        <f>IFERROR(VLOOKUP(CONCATENATE($A184,AN$1),'Исх-увл.отчёт'!$A$2:$F$3000,6,FALSE),"-")</f>
        <v>-</v>
      </c>
      <c r="AO184" s="12" t="str">
        <f>IFERROR(VLOOKUP(CONCATENATE($A184,AO$1),'Исх-увл.отчёт'!$A$2:$F$3000,6,FALSE),"-")</f>
        <v>-</v>
      </c>
      <c r="AP184" s="13"/>
    </row>
    <row r="185" spans="1:42">
      <c r="A185" s="41">
        <f t="shared" si="12"/>
        <v>84</v>
      </c>
      <c r="B185" s="12" t="str">
        <f>IFERROR(VLOOKUP(CONCATENATE($A185,B$1),'Исх-увл.отчёт'!$A$2:$F$3000,6,FALSE),"-")</f>
        <v>-</v>
      </c>
      <c r="C185" s="12" t="str">
        <f>IFERROR(VLOOKUP(CONCATENATE($A185,C$1),'Исх-увл.отчёт'!$A$2:$F$3000,6,FALSE),"-")</f>
        <v>-</v>
      </c>
      <c r="D185" s="12" t="str">
        <f>IFERROR(VLOOKUP(CONCATENATE($A185,D$1),'Исх-увл.отчёт'!$A$2:$F$3000,6,FALSE),"-")</f>
        <v>-</v>
      </c>
      <c r="E185" s="12" t="str">
        <f>IFERROR(VLOOKUP(CONCATENATE($A185,E$1),'Исх-увл.отчёт'!$A$2:$F$3000,6,FALSE),"-")</f>
        <v>-</v>
      </c>
      <c r="F185" s="12" t="str">
        <f>IFERROR(VLOOKUP(CONCATENATE($A185,F$1),'Исх-увл.отчёт'!$A$2:$F$3000,6,FALSE),"-")</f>
        <v>-</v>
      </c>
      <c r="G185" s="12" t="str">
        <f>IFERROR(VLOOKUP(CONCATENATE($A185,G$1),'Исх-увл.отчёт'!$A$2:$F$3000,6,FALSE),"-")</f>
        <v>-</v>
      </c>
      <c r="H185" s="12" t="str">
        <f>IFERROR(VLOOKUP(CONCATENATE($A185,H$1),'Исх-увл.отчёт'!$A$2:$F$3000,6,FALSE),"-")</f>
        <v>-</v>
      </c>
      <c r="I185" s="12" t="str">
        <f>IFERROR(VLOOKUP(CONCATENATE($A185,I$1),'Исх-увл.отчёт'!$A$2:$F$3000,6,FALSE),"-")</f>
        <v>-</v>
      </c>
      <c r="J185" s="12" t="str">
        <f>IFERROR(VLOOKUP(CONCATENATE($A185,J$1),'Исх-увл.отчёт'!$A$2:$F$3000,6,FALSE),"-")</f>
        <v>-</v>
      </c>
      <c r="K185" s="12" t="str">
        <f>IFERROR(VLOOKUP(CONCATENATE($A185,K$1),'Исх-увл.отчёт'!$A$2:$F$3000,6,FALSE),"-")</f>
        <v>-</v>
      </c>
      <c r="L185" s="12" t="str">
        <f>IFERROR(VLOOKUP(CONCATENATE($A185,L$1),'Исх-увл.отчёт'!$A$2:$F$3000,6,FALSE),"-")</f>
        <v>-</v>
      </c>
      <c r="M185" s="12" t="str">
        <f>IFERROR(VLOOKUP(CONCATENATE($A185,M$1),'Исх-увл.отчёт'!$A$2:$F$3000,6,FALSE),"-")</f>
        <v>-</v>
      </c>
      <c r="N185" s="12" t="str">
        <f>IFERROR(VLOOKUP(CONCATENATE($A185,N$1),'Исх-увл.отчёт'!$A$2:$F$3000,6,FALSE),"-")</f>
        <v>-</v>
      </c>
      <c r="O185" s="12" t="str">
        <f>IFERROR(VLOOKUP(CONCATENATE($A185,O$1),'Исх-увл.отчёт'!$A$2:$F$3000,6,FALSE),"-")</f>
        <v>-</v>
      </c>
      <c r="P185" s="12" t="str">
        <f>IFERROR(VLOOKUP(CONCATENATE($A185,P$1),'Исх-увл.отчёт'!$A$2:$F$3000,6,FALSE),"-")</f>
        <v>-</v>
      </c>
      <c r="Q185" s="12" t="str">
        <f>IFERROR(VLOOKUP(CONCATENATE($A185,Q$1),'Исх-увл.отчёт'!$A$2:$F$3000,6,FALSE),"-")</f>
        <v>-</v>
      </c>
      <c r="R185" s="12" t="str">
        <f>IFERROR(VLOOKUP(CONCATENATE($A185,R$1),'Исх-увл.отчёт'!$A$2:$F$3000,6,FALSE),"-")</f>
        <v>-</v>
      </c>
      <c r="S185" s="12" t="str">
        <f>IFERROR(VLOOKUP(CONCATENATE($A185,S$1),'Исх-увл.отчёт'!$A$2:$F$3000,6,FALSE),"-")</f>
        <v>-</v>
      </c>
      <c r="T185" s="12" t="str">
        <f>IFERROR(VLOOKUP(CONCATENATE($A185,T$1),'Исх-увл.отчёт'!$A$2:$F$3000,6,FALSE),"-")</f>
        <v>-</v>
      </c>
      <c r="U185" s="12" t="str">
        <f>IFERROR(VLOOKUP(CONCATENATE($A185,U$1),'Исх-увл.отчёт'!$A$2:$F$3000,6,FALSE),"-")</f>
        <v>-</v>
      </c>
      <c r="V185" s="12" t="str">
        <f>IFERROR(VLOOKUP(CONCATENATE($A185,V$1),'Исх-увл.отчёт'!$A$2:$F$3000,6,FALSE),"-")</f>
        <v>-</v>
      </c>
      <c r="W185" s="12" t="str">
        <f>IFERROR(VLOOKUP(CONCATENATE($A185,W$1),'Исх-увл.отчёт'!$A$2:$F$3000,6,FALSE),"-")</f>
        <v>-</v>
      </c>
      <c r="X185" s="12" t="str">
        <f>IFERROR(VLOOKUP(CONCATENATE($A185,X$1),'Исх-увл.отчёт'!$A$2:$F$3000,6,FALSE),"-")</f>
        <v>-</v>
      </c>
      <c r="Y185" s="12" t="str">
        <f>IFERROR(VLOOKUP(CONCATENATE($A185,Y$1),'Исх-увл.отчёт'!$A$2:$F$3000,6,FALSE),"-")</f>
        <v>-</v>
      </c>
      <c r="Z185" s="12" t="str">
        <f>IFERROR(VLOOKUP(CONCATENATE($A185,Z$1),'Исх-увл.отчёт'!$A$2:$F$3000,6,FALSE),"-")</f>
        <v>-</v>
      </c>
      <c r="AA185" s="12" t="str">
        <f>IFERROR(VLOOKUP(CONCATENATE($A185,AA$1),'Исх-увл.отчёт'!$A$2:$F$3000,6,FALSE),"-")</f>
        <v>-</v>
      </c>
      <c r="AB185" s="12" t="str">
        <f>IFERROR(VLOOKUP(CONCATENATE($A185,AB$1),'Исх-увл.отчёт'!$A$2:$F$3000,6,FALSE),"-")</f>
        <v>-</v>
      </c>
      <c r="AC185" s="12" t="str">
        <f>IFERROR(VLOOKUP(CONCATENATE($A185,AC$1),'Исх-увл.отчёт'!$A$2:$F$3000,6,FALSE),"-")</f>
        <v>-</v>
      </c>
      <c r="AD185" s="12" t="str">
        <f>IFERROR(VLOOKUP(CONCATENATE($A185,AD$1),'Исх-увл.отчёт'!$A$2:$F$3000,6,FALSE),"-")</f>
        <v>-</v>
      </c>
      <c r="AE185" s="12" t="str">
        <f>IFERROR(VLOOKUP(CONCATENATE($A185,AE$1),'Исх-увл.отчёт'!$A$2:$F$3000,6,FALSE),"-")</f>
        <v>-</v>
      </c>
      <c r="AF185" s="12" t="str">
        <f>IFERROR(VLOOKUP(CONCATENATE($A185,AF$1),'Исх-увл.отчёт'!$A$2:$F$3000,6,FALSE),"-")</f>
        <v>-</v>
      </c>
      <c r="AG185" s="12" t="str">
        <f>IFERROR(VLOOKUP(CONCATENATE($A185,AG$1),'Исх-увл.отчёт'!$A$2:$F$3000,6,FALSE),"-")</f>
        <v>-</v>
      </c>
      <c r="AH185" s="12" t="str">
        <f>IFERROR(VLOOKUP(CONCATENATE($A185,AH$1),'Исх-увл.отчёт'!$A$2:$F$3000,6,FALSE),"-")</f>
        <v>-</v>
      </c>
      <c r="AI185" s="12" t="str">
        <f>IFERROR(VLOOKUP(CONCATENATE($A185,AI$1),'Исх-увл.отчёт'!$A$2:$F$3000,6,FALSE),"-")</f>
        <v>-</v>
      </c>
      <c r="AJ185" s="12" t="str">
        <f>IFERROR(VLOOKUP(CONCATENATE($A185,AJ$1),'Исх-увл.отчёт'!$A$2:$F$3000,6,FALSE),"-")</f>
        <v>-</v>
      </c>
      <c r="AK185" s="12" t="str">
        <f>IFERROR(VLOOKUP(CONCATENATE($A185,AK$1),'Исх-увл.отчёт'!$A$2:$F$3000,6,FALSE),"-")</f>
        <v>-</v>
      </c>
      <c r="AL185" s="12" t="str">
        <f>IFERROR(VLOOKUP(CONCATENATE($A185,AL$1),'Исх-увл.отчёт'!$A$2:$F$3000,6,FALSE),"-")</f>
        <v>-</v>
      </c>
      <c r="AM185" s="12" t="str">
        <f>IFERROR(VLOOKUP(CONCATENATE($A185,AM$1),'Исх-увл.отчёт'!$A$2:$F$3000,6,FALSE),"-")</f>
        <v>-</v>
      </c>
      <c r="AN185" s="12" t="str">
        <f>IFERROR(VLOOKUP(CONCATENATE($A185,AN$1),'Исх-увл.отчёт'!$A$2:$F$3000,6,FALSE),"-")</f>
        <v>-</v>
      </c>
      <c r="AO185" s="12" t="str">
        <f>IFERROR(VLOOKUP(CONCATENATE($A185,AO$1),'Исх-увл.отчёт'!$A$2:$F$3000,6,FALSE),"-")</f>
        <v>-</v>
      </c>
      <c r="AP185" s="13"/>
    </row>
    <row r="186" spans="1:42">
      <c r="A186" s="41">
        <f t="shared" si="12"/>
        <v>85</v>
      </c>
      <c r="B186" s="12" t="str">
        <f>IFERROR(VLOOKUP(CONCATENATE($A186,B$1),'Исх-увл.отчёт'!$A$2:$F$3000,6,FALSE),"-")</f>
        <v>-</v>
      </c>
      <c r="C186" s="12" t="str">
        <f>IFERROR(VLOOKUP(CONCATENATE($A186,C$1),'Исх-увл.отчёт'!$A$2:$F$3000,6,FALSE),"-")</f>
        <v>-</v>
      </c>
      <c r="D186" s="12" t="str">
        <f>IFERROR(VLOOKUP(CONCATENATE($A186,D$1),'Исх-увл.отчёт'!$A$2:$F$3000,6,FALSE),"-")</f>
        <v>-</v>
      </c>
      <c r="E186" s="12" t="str">
        <f>IFERROR(VLOOKUP(CONCATENATE($A186,E$1),'Исх-увл.отчёт'!$A$2:$F$3000,6,FALSE),"-")</f>
        <v>-</v>
      </c>
      <c r="F186" s="12" t="str">
        <f>IFERROR(VLOOKUP(CONCATENATE($A186,F$1),'Исх-увл.отчёт'!$A$2:$F$3000,6,FALSE),"-")</f>
        <v>-</v>
      </c>
      <c r="G186" s="12" t="str">
        <f>IFERROR(VLOOKUP(CONCATENATE($A186,G$1),'Исх-увл.отчёт'!$A$2:$F$3000,6,FALSE),"-")</f>
        <v>-</v>
      </c>
      <c r="H186" s="12" t="str">
        <f>IFERROR(VLOOKUP(CONCATENATE($A186,H$1),'Исх-увл.отчёт'!$A$2:$F$3000,6,FALSE),"-")</f>
        <v>-</v>
      </c>
      <c r="I186" s="12" t="str">
        <f>IFERROR(VLOOKUP(CONCATENATE($A186,I$1),'Исх-увл.отчёт'!$A$2:$F$3000,6,FALSE),"-")</f>
        <v>-</v>
      </c>
      <c r="J186" s="12" t="str">
        <f>IFERROR(VLOOKUP(CONCATENATE($A186,J$1),'Исх-увл.отчёт'!$A$2:$F$3000,6,FALSE),"-")</f>
        <v>-</v>
      </c>
      <c r="K186" s="12" t="str">
        <f>IFERROR(VLOOKUP(CONCATENATE($A186,K$1),'Исх-увл.отчёт'!$A$2:$F$3000,6,FALSE),"-")</f>
        <v>-</v>
      </c>
      <c r="L186" s="12" t="str">
        <f>IFERROR(VLOOKUP(CONCATENATE($A186,L$1),'Исх-увл.отчёт'!$A$2:$F$3000,6,FALSE),"-")</f>
        <v>-</v>
      </c>
      <c r="M186" s="12" t="str">
        <f>IFERROR(VLOOKUP(CONCATENATE($A186,M$1),'Исх-увл.отчёт'!$A$2:$F$3000,6,FALSE),"-")</f>
        <v>-</v>
      </c>
      <c r="N186" s="12" t="str">
        <f>IFERROR(VLOOKUP(CONCATENATE($A186,N$1),'Исх-увл.отчёт'!$A$2:$F$3000,6,FALSE),"-")</f>
        <v>-</v>
      </c>
      <c r="O186" s="12" t="str">
        <f>IFERROR(VLOOKUP(CONCATENATE($A186,O$1),'Исх-увл.отчёт'!$A$2:$F$3000,6,FALSE),"-")</f>
        <v>-</v>
      </c>
      <c r="P186" s="12" t="str">
        <f>IFERROR(VLOOKUP(CONCATENATE($A186,P$1),'Исх-увл.отчёт'!$A$2:$F$3000,6,FALSE),"-")</f>
        <v>-</v>
      </c>
      <c r="Q186" s="12" t="str">
        <f>IFERROR(VLOOKUP(CONCATENATE($A186,Q$1),'Исх-увл.отчёт'!$A$2:$F$3000,6,FALSE),"-")</f>
        <v>-</v>
      </c>
      <c r="R186" s="12" t="str">
        <f>IFERROR(VLOOKUP(CONCATENATE($A186,R$1),'Исх-увл.отчёт'!$A$2:$F$3000,6,FALSE),"-")</f>
        <v>-</v>
      </c>
      <c r="S186" s="12" t="str">
        <f>IFERROR(VLOOKUP(CONCATENATE($A186,S$1),'Исх-увл.отчёт'!$A$2:$F$3000,6,FALSE),"-")</f>
        <v>-</v>
      </c>
      <c r="T186" s="12" t="str">
        <f>IFERROR(VLOOKUP(CONCATENATE($A186,T$1),'Исх-увл.отчёт'!$A$2:$F$3000,6,FALSE),"-")</f>
        <v>-</v>
      </c>
      <c r="U186" s="12" t="str">
        <f>IFERROR(VLOOKUP(CONCATENATE($A186,U$1),'Исх-увл.отчёт'!$A$2:$F$3000,6,FALSE),"-")</f>
        <v>-</v>
      </c>
      <c r="V186" s="12" t="str">
        <f>IFERROR(VLOOKUP(CONCATENATE($A186,V$1),'Исх-увл.отчёт'!$A$2:$F$3000,6,FALSE),"-")</f>
        <v>-</v>
      </c>
      <c r="W186" s="12" t="str">
        <f>IFERROR(VLOOKUP(CONCATENATE($A186,W$1),'Исх-увл.отчёт'!$A$2:$F$3000,6,FALSE),"-")</f>
        <v>-</v>
      </c>
      <c r="X186" s="12" t="str">
        <f>IFERROR(VLOOKUP(CONCATENATE($A186,X$1),'Исх-увл.отчёт'!$A$2:$F$3000,6,FALSE),"-")</f>
        <v>-</v>
      </c>
      <c r="Y186" s="12" t="str">
        <f>IFERROR(VLOOKUP(CONCATENATE($A186,Y$1),'Исх-увл.отчёт'!$A$2:$F$3000,6,FALSE),"-")</f>
        <v>-</v>
      </c>
      <c r="Z186" s="12" t="str">
        <f>IFERROR(VLOOKUP(CONCATENATE($A186,Z$1),'Исх-увл.отчёт'!$A$2:$F$3000,6,FALSE),"-")</f>
        <v>-</v>
      </c>
      <c r="AA186" s="12" t="str">
        <f>IFERROR(VLOOKUP(CONCATENATE($A186,AA$1),'Исх-увл.отчёт'!$A$2:$F$3000,6,FALSE),"-")</f>
        <v>-</v>
      </c>
      <c r="AB186" s="12" t="str">
        <f>IFERROR(VLOOKUP(CONCATENATE($A186,AB$1),'Исх-увл.отчёт'!$A$2:$F$3000,6,FALSE),"-")</f>
        <v>-</v>
      </c>
      <c r="AC186" s="12" t="str">
        <f>IFERROR(VLOOKUP(CONCATENATE($A186,AC$1),'Исх-увл.отчёт'!$A$2:$F$3000,6,FALSE),"-")</f>
        <v>-</v>
      </c>
      <c r="AD186" s="12" t="str">
        <f>IFERROR(VLOOKUP(CONCATENATE($A186,AD$1),'Исх-увл.отчёт'!$A$2:$F$3000,6,FALSE),"-")</f>
        <v>-</v>
      </c>
      <c r="AE186" s="12" t="str">
        <f>IFERROR(VLOOKUP(CONCATENATE($A186,AE$1),'Исх-увл.отчёт'!$A$2:$F$3000,6,FALSE),"-")</f>
        <v>-</v>
      </c>
      <c r="AF186" s="12" t="str">
        <f>IFERROR(VLOOKUP(CONCATENATE($A186,AF$1),'Исх-увл.отчёт'!$A$2:$F$3000,6,FALSE),"-")</f>
        <v>-</v>
      </c>
      <c r="AG186" s="12" t="str">
        <f>IFERROR(VLOOKUP(CONCATENATE($A186,AG$1),'Исх-увл.отчёт'!$A$2:$F$3000,6,FALSE),"-")</f>
        <v>-</v>
      </c>
      <c r="AH186" s="12" t="str">
        <f>IFERROR(VLOOKUP(CONCATENATE($A186,AH$1),'Исх-увл.отчёт'!$A$2:$F$3000,6,FALSE),"-")</f>
        <v>-</v>
      </c>
      <c r="AI186" s="12" t="str">
        <f>IFERROR(VLOOKUP(CONCATENATE($A186,AI$1),'Исх-увл.отчёт'!$A$2:$F$3000,6,FALSE),"-")</f>
        <v>-</v>
      </c>
      <c r="AJ186" s="12" t="str">
        <f>IFERROR(VLOOKUP(CONCATENATE($A186,AJ$1),'Исх-увл.отчёт'!$A$2:$F$3000,6,FALSE),"-")</f>
        <v>-</v>
      </c>
      <c r="AK186" s="12" t="str">
        <f>IFERROR(VLOOKUP(CONCATENATE($A186,AK$1),'Исх-увл.отчёт'!$A$2:$F$3000,6,FALSE),"-")</f>
        <v>-</v>
      </c>
      <c r="AL186" s="12" t="str">
        <f>IFERROR(VLOOKUP(CONCATENATE($A186,AL$1),'Исх-увл.отчёт'!$A$2:$F$3000,6,FALSE),"-")</f>
        <v>-</v>
      </c>
      <c r="AM186" s="12" t="str">
        <f>IFERROR(VLOOKUP(CONCATENATE($A186,AM$1),'Исх-увл.отчёт'!$A$2:$F$3000,6,FALSE),"-")</f>
        <v>-</v>
      </c>
      <c r="AN186" s="12" t="str">
        <f>IFERROR(VLOOKUP(CONCATENATE($A186,AN$1),'Исх-увл.отчёт'!$A$2:$F$3000,6,FALSE),"-")</f>
        <v>-</v>
      </c>
      <c r="AO186" s="12" t="str">
        <f>IFERROR(VLOOKUP(CONCATENATE($A186,AO$1),'Исх-увл.отчёт'!$A$2:$F$3000,6,FALSE),"-")</f>
        <v>-</v>
      </c>
      <c r="AP186" s="13"/>
    </row>
    <row r="187" spans="1:42">
      <c r="A187" s="41">
        <f t="shared" si="12"/>
        <v>86</v>
      </c>
      <c r="B187" s="12" t="str">
        <f>IFERROR(VLOOKUP(CONCATENATE($A187,B$1),'Исх-увл.отчёт'!$A$2:$F$3000,6,FALSE),"-")</f>
        <v>-</v>
      </c>
      <c r="C187" s="12" t="str">
        <f>IFERROR(VLOOKUP(CONCATENATE($A187,C$1),'Исх-увл.отчёт'!$A$2:$F$3000,6,FALSE),"-")</f>
        <v>-</v>
      </c>
      <c r="D187" s="12" t="str">
        <f>IFERROR(VLOOKUP(CONCATENATE($A187,D$1),'Исх-увл.отчёт'!$A$2:$F$3000,6,FALSE),"-")</f>
        <v>-</v>
      </c>
      <c r="E187" s="12" t="str">
        <f>IFERROR(VLOOKUP(CONCATENATE($A187,E$1),'Исх-увл.отчёт'!$A$2:$F$3000,6,FALSE),"-")</f>
        <v>-</v>
      </c>
      <c r="F187" s="12" t="str">
        <f>IFERROR(VLOOKUP(CONCATENATE($A187,F$1),'Исх-увл.отчёт'!$A$2:$F$3000,6,FALSE),"-")</f>
        <v>-</v>
      </c>
      <c r="G187" s="12" t="str">
        <f>IFERROR(VLOOKUP(CONCATENATE($A187,G$1),'Исх-увл.отчёт'!$A$2:$F$3000,6,FALSE),"-")</f>
        <v>-</v>
      </c>
      <c r="H187" s="12" t="str">
        <f>IFERROR(VLOOKUP(CONCATENATE($A187,H$1),'Исх-увл.отчёт'!$A$2:$F$3000,6,FALSE),"-")</f>
        <v>-</v>
      </c>
      <c r="I187" s="12" t="str">
        <f>IFERROR(VLOOKUP(CONCATENATE($A187,I$1),'Исх-увл.отчёт'!$A$2:$F$3000,6,FALSE),"-")</f>
        <v>-</v>
      </c>
      <c r="J187" s="12" t="str">
        <f>IFERROR(VLOOKUP(CONCATENATE($A187,J$1),'Исх-увл.отчёт'!$A$2:$F$3000,6,FALSE),"-")</f>
        <v>-</v>
      </c>
      <c r="K187" s="12" t="str">
        <f>IFERROR(VLOOKUP(CONCATENATE($A187,K$1),'Исх-увл.отчёт'!$A$2:$F$3000,6,FALSE),"-")</f>
        <v>-</v>
      </c>
      <c r="L187" s="12" t="str">
        <f>IFERROR(VLOOKUP(CONCATENATE($A187,L$1),'Исх-увл.отчёт'!$A$2:$F$3000,6,FALSE),"-")</f>
        <v>-</v>
      </c>
      <c r="M187" s="12" t="str">
        <f>IFERROR(VLOOKUP(CONCATENATE($A187,M$1),'Исх-увл.отчёт'!$A$2:$F$3000,6,FALSE),"-")</f>
        <v>-</v>
      </c>
      <c r="N187" s="12" t="str">
        <f>IFERROR(VLOOKUP(CONCATENATE($A187,N$1),'Исх-увл.отчёт'!$A$2:$F$3000,6,FALSE),"-")</f>
        <v>-</v>
      </c>
      <c r="O187" s="12" t="str">
        <f>IFERROR(VLOOKUP(CONCATENATE($A187,O$1),'Исх-увл.отчёт'!$A$2:$F$3000,6,FALSE),"-")</f>
        <v>-</v>
      </c>
      <c r="P187" s="12" t="str">
        <f>IFERROR(VLOOKUP(CONCATENATE($A187,P$1),'Исх-увл.отчёт'!$A$2:$F$3000,6,FALSE),"-")</f>
        <v>-</v>
      </c>
      <c r="Q187" s="12" t="str">
        <f>IFERROR(VLOOKUP(CONCATENATE($A187,Q$1),'Исх-увл.отчёт'!$A$2:$F$3000,6,FALSE),"-")</f>
        <v>-</v>
      </c>
      <c r="R187" s="12" t="str">
        <f>IFERROR(VLOOKUP(CONCATENATE($A187,R$1),'Исх-увл.отчёт'!$A$2:$F$3000,6,FALSE),"-")</f>
        <v>-</v>
      </c>
      <c r="S187" s="12" t="str">
        <f>IFERROR(VLOOKUP(CONCATENATE($A187,S$1),'Исх-увл.отчёт'!$A$2:$F$3000,6,FALSE),"-")</f>
        <v>-</v>
      </c>
      <c r="T187" s="12" t="str">
        <f>IFERROR(VLOOKUP(CONCATENATE($A187,T$1),'Исх-увл.отчёт'!$A$2:$F$3000,6,FALSE),"-")</f>
        <v>-</v>
      </c>
      <c r="U187" s="12" t="str">
        <f>IFERROR(VLOOKUP(CONCATENATE($A187,U$1),'Исх-увл.отчёт'!$A$2:$F$3000,6,FALSE),"-")</f>
        <v>-</v>
      </c>
      <c r="V187" s="12" t="str">
        <f>IFERROR(VLOOKUP(CONCATENATE($A187,V$1),'Исх-увл.отчёт'!$A$2:$F$3000,6,FALSE),"-")</f>
        <v>-</v>
      </c>
      <c r="W187" s="12" t="str">
        <f>IFERROR(VLOOKUP(CONCATENATE($A187,W$1),'Исх-увл.отчёт'!$A$2:$F$3000,6,FALSE),"-")</f>
        <v>-</v>
      </c>
      <c r="X187" s="12" t="str">
        <f>IFERROR(VLOOKUP(CONCATENATE($A187,X$1),'Исх-увл.отчёт'!$A$2:$F$3000,6,FALSE),"-")</f>
        <v>-</v>
      </c>
      <c r="Y187" s="12" t="str">
        <f>IFERROR(VLOOKUP(CONCATENATE($A187,Y$1),'Исх-увл.отчёт'!$A$2:$F$3000,6,FALSE),"-")</f>
        <v>-</v>
      </c>
      <c r="Z187" s="12" t="str">
        <f>IFERROR(VLOOKUP(CONCATENATE($A187,Z$1),'Исх-увл.отчёт'!$A$2:$F$3000,6,FALSE),"-")</f>
        <v>-</v>
      </c>
      <c r="AA187" s="12" t="str">
        <f>IFERROR(VLOOKUP(CONCATENATE($A187,AA$1),'Исх-увл.отчёт'!$A$2:$F$3000,6,FALSE),"-")</f>
        <v>-</v>
      </c>
      <c r="AB187" s="12" t="str">
        <f>IFERROR(VLOOKUP(CONCATENATE($A187,AB$1),'Исх-увл.отчёт'!$A$2:$F$3000,6,FALSE),"-")</f>
        <v>-</v>
      </c>
      <c r="AC187" s="12" t="str">
        <f>IFERROR(VLOOKUP(CONCATENATE($A187,AC$1),'Исх-увл.отчёт'!$A$2:$F$3000,6,FALSE),"-")</f>
        <v>-</v>
      </c>
      <c r="AD187" s="12" t="str">
        <f>IFERROR(VLOOKUP(CONCATENATE($A187,AD$1),'Исх-увл.отчёт'!$A$2:$F$3000,6,FALSE),"-")</f>
        <v>-</v>
      </c>
      <c r="AE187" s="12" t="str">
        <f>IFERROR(VLOOKUP(CONCATENATE($A187,AE$1),'Исх-увл.отчёт'!$A$2:$F$3000,6,FALSE),"-")</f>
        <v>-</v>
      </c>
      <c r="AF187" s="12" t="str">
        <f>IFERROR(VLOOKUP(CONCATENATE($A187,AF$1),'Исх-увл.отчёт'!$A$2:$F$3000,6,FALSE),"-")</f>
        <v>-</v>
      </c>
      <c r="AG187" s="12" t="str">
        <f>IFERROR(VLOOKUP(CONCATENATE($A187,AG$1),'Исх-увл.отчёт'!$A$2:$F$3000,6,FALSE),"-")</f>
        <v>-</v>
      </c>
      <c r="AH187" s="12" t="str">
        <f>IFERROR(VLOOKUP(CONCATENATE($A187,AH$1),'Исх-увл.отчёт'!$A$2:$F$3000,6,FALSE),"-")</f>
        <v>-</v>
      </c>
      <c r="AI187" s="12" t="str">
        <f>IFERROR(VLOOKUP(CONCATENATE($A187,AI$1),'Исх-увл.отчёт'!$A$2:$F$3000,6,FALSE),"-")</f>
        <v>-</v>
      </c>
      <c r="AJ187" s="12" t="str">
        <f>IFERROR(VLOOKUP(CONCATENATE($A187,AJ$1),'Исх-увл.отчёт'!$A$2:$F$3000,6,FALSE),"-")</f>
        <v>-</v>
      </c>
      <c r="AK187" s="12" t="str">
        <f>IFERROR(VLOOKUP(CONCATENATE($A187,AK$1),'Исх-увл.отчёт'!$A$2:$F$3000,6,FALSE),"-")</f>
        <v>-</v>
      </c>
      <c r="AL187" s="12" t="str">
        <f>IFERROR(VLOOKUP(CONCATENATE($A187,AL$1),'Исх-увл.отчёт'!$A$2:$F$3000,6,FALSE),"-")</f>
        <v>-</v>
      </c>
      <c r="AM187" s="12" t="str">
        <f>IFERROR(VLOOKUP(CONCATENATE($A187,AM$1),'Исх-увл.отчёт'!$A$2:$F$3000,6,FALSE),"-")</f>
        <v>-</v>
      </c>
      <c r="AN187" s="12" t="str">
        <f>IFERROR(VLOOKUP(CONCATENATE($A187,AN$1),'Исх-увл.отчёт'!$A$2:$F$3000,6,FALSE),"-")</f>
        <v>-</v>
      </c>
      <c r="AO187" s="12" t="str">
        <f>IFERROR(VLOOKUP(CONCATENATE($A187,AO$1),'Исх-увл.отчёт'!$A$2:$F$3000,6,FALSE),"-")</f>
        <v>-</v>
      </c>
      <c r="AP187" s="13"/>
    </row>
    <row r="188" spans="1:42">
      <c r="A188" s="41">
        <f t="shared" si="12"/>
        <v>87</v>
      </c>
      <c r="B188" s="12" t="str">
        <f>IFERROR(VLOOKUP(CONCATENATE($A188,B$1),'Исх-увл.отчёт'!$A$2:$F$3000,6,FALSE),"-")</f>
        <v>-</v>
      </c>
      <c r="C188" s="12" t="str">
        <f>IFERROR(VLOOKUP(CONCATENATE($A188,C$1),'Исх-увл.отчёт'!$A$2:$F$3000,6,FALSE),"-")</f>
        <v>-</v>
      </c>
      <c r="D188" s="12" t="str">
        <f>IFERROR(VLOOKUP(CONCATENATE($A188,D$1),'Исх-увл.отчёт'!$A$2:$F$3000,6,FALSE),"-")</f>
        <v>-</v>
      </c>
      <c r="E188" s="12" t="str">
        <f>IFERROR(VLOOKUP(CONCATENATE($A188,E$1),'Исх-увл.отчёт'!$A$2:$F$3000,6,FALSE),"-")</f>
        <v>-</v>
      </c>
      <c r="F188" s="12" t="str">
        <f>IFERROR(VLOOKUP(CONCATENATE($A188,F$1),'Исх-увл.отчёт'!$A$2:$F$3000,6,FALSE),"-")</f>
        <v>-</v>
      </c>
      <c r="G188" s="12" t="str">
        <f>IFERROR(VLOOKUP(CONCATENATE($A188,G$1),'Исх-увл.отчёт'!$A$2:$F$3000,6,FALSE),"-")</f>
        <v>-</v>
      </c>
      <c r="H188" s="12" t="str">
        <f>IFERROR(VLOOKUP(CONCATENATE($A188,H$1),'Исх-увл.отчёт'!$A$2:$F$3000,6,FALSE),"-")</f>
        <v>-</v>
      </c>
      <c r="I188" s="12" t="str">
        <f>IFERROR(VLOOKUP(CONCATENATE($A188,I$1),'Исх-увл.отчёт'!$A$2:$F$3000,6,FALSE),"-")</f>
        <v>-</v>
      </c>
      <c r="J188" s="12" t="str">
        <f>IFERROR(VLOOKUP(CONCATENATE($A188,J$1),'Исх-увл.отчёт'!$A$2:$F$3000,6,FALSE),"-")</f>
        <v>-</v>
      </c>
      <c r="K188" s="12" t="str">
        <f>IFERROR(VLOOKUP(CONCATENATE($A188,K$1),'Исх-увл.отчёт'!$A$2:$F$3000,6,FALSE),"-")</f>
        <v>-</v>
      </c>
      <c r="L188" s="12" t="str">
        <f>IFERROR(VLOOKUP(CONCATENATE($A188,L$1),'Исх-увл.отчёт'!$A$2:$F$3000,6,FALSE),"-")</f>
        <v>-</v>
      </c>
      <c r="M188" s="12" t="str">
        <f>IFERROR(VLOOKUP(CONCATENATE($A188,M$1),'Исх-увл.отчёт'!$A$2:$F$3000,6,FALSE),"-")</f>
        <v>-</v>
      </c>
      <c r="N188" s="12" t="str">
        <f>IFERROR(VLOOKUP(CONCATENATE($A188,N$1),'Исх-увл.отчёт'!$A$2:$F$3000,6,FALSE),"-")</f>
        <v>-</v>
      </c>
      <c r="O188" s="12" t="str">
        <f>IFERROR(VLOOKUP(CONCATENATE($A188,O$1),'Исх-увл.отчёт'!$A$2:$F$3000,6,FALSE),"-")</f>
        <v>-</v>
      </c>
      <c r="P188" s="12" t="str">
        <f>IFERROR(VLOOKUP(CONCATENATE($A188,P$1),'Исх-увл.отчёт'!$A$2:$F$3000,6,FALSE),"-")</f>
        <v>-</v>
      </c>
      <c r="Q188" s="12" t="str">
        <f>IFERROR(VLOOKUP(CONCATENATE($A188,Q$1),'Исх-увл.отчёт'!$A$2:$F$3000,6,FALSE),"-")</f>
        <v>-</v>
      </c>
      <c r="R188" s="12" t="str">
        <f>IFERROR(VLOOKUP(CONCATENATE($A188,R$1),'Исх-увл.отчёт'!$A$2:$F$3000,6,FALSE),"-")</f>
        <v>-</v>
      </c>
      <c r="S188" s="12" t="str">
        <f>IFERROR(VLOOKUP(CONCATENATE($A188,S$1),'Исх-увл.отчёт'!$A$2:$F$3000,6,FALSE),"-")</f>
        <v>-</v>
      </c>
      <c r="T188" s="12" t="str">
        <f>IFERROR(VLOOKUP(CONCATENATE($A188,T$1),'Исх-увл.отчёт'!$A$2:$F$3000,6,FALSE),"-")</f>
        <v>-</v>
      </c>
      <c r="U188" s="12" t="str">
        <f>IFERROR(VLOOKUP(CONCATENATE($A188,U$1),'Исх-увл.отчёт'!$A$2:$F$3000,6,FALSE),"-")</f>
        <v>-</v>
      </c>
      <c r="V188" s="12" t="str">
        <f>IFERROR(VLOOKUP(CONCATENATE($A188,V$1),'Исх-увл.отчёт'!$A$2:$F$3000,6,FALSE),"-")</f>
        <v>-</v>
      </c>
      <c r="W188" s="12" t="str">
        <f>IFERROR(VLOOKUP(CONCATENATE($A188,W$1),'Исх-увл.отчёт'!$A$2:$F$3000,6,FALSE),"-")</f>
        <v>-</v>
      </c>
      <c r="X188" s="12" t="str">
        <f>IFERROR(VLOOKUP(CONCATENATE($A188,X$1),'Исх-увл.отчёт'!$A$2:$F$3000,6,FALSE),"-")</f>
        <v>-</v>
      </c>
      <c r="Y188" s="12" t="str">
        <f>IFERROR(VLOOKUP(CONCATENATE($A188,Y$1),'Исх-увл.отчёт'!$A$2:$F$3000,6,FALSE),"-")</f>
        <v>-</v>
      </c>
      <c r="Z188" s="12" t="str">
        <f>IFERROR(VLOOKUP(CONCATENATE($A188,Z$1),'Исх-увл.отчёт'!$A$2:$F$3000,6,FALSE),"-")</f>
        <v>-</v>
      </c>
      <c r="AA188" s="12" t="str">
        <f>IFERROR(VLOOKUP(CONCATENATE($A188,AA$1),'Исх-увл.отчёт'!$A$2:$F$3000,6,FALSE),"-")</f>
        <v>-</v>
      </c>
      <c r="AB188" s="12" t="str">
        <f>IFERROR(VLOOKUP(CONCATENATE($A188,AB$1),'Исх-увл.отчёт'!$A$2:$F$3000,6,FALSE),"-")</f>
        <v>-</v>
      </c>
      <c r="AC188" s="12" t="str">
        <f>IFERROR(VLOOKUP(CONCATENATE($A188,AC$1),'Исх-увл.отчёт'!$A$2:$F$3000,6,FALSE),"-")</f>
        <v>-</v>
      </c>
      <c r="AD188" s="12" t="str">
        <f>IFERROR(VLOOKUP(CONCATENATE($A188,AD$1),'Исх-увл.отчёт'!$A$2:$F$3000,6,FALSE),"-")</f>
        <v>-</v>
      </c>
      <c r="AE188" s="12" t="str">
        <f>IFERROR(VLOOKUP(CONCATENATE($A188,AE$1),'Исх-увл.отчёт'!$A$2:$F$3000,6,FALSE),"-")</f>
        <v>-</v>
      </c>
      <c r="AF188" s="12" t="str">
        <f>IFERROR(VLOOKUP(CONCATENATE($A188,AF$1),'Исх-увл.отчёт'!$A$2:$F$3000,6,FALSE),"-")</f>
        <v>-</v>
      </c>
      <c r="AG188" s="12" t="str">
        <f>IFERROR(VLOOKUP(CONCATENATE($A188,AG$1),'Исх-увл.отчёт'!$A$2:$F$3000,6,FALSE),"-")</f>
        <v>-</v>
      </c>
      <c r="AH188" s="12" t="str">
        <f>IFERROR(VLOOKUP(CONCATENATE($A188,AH$1),'Исх-увл.отчёт'!$A$2:$F$3000,6,FALSE),"-")</f>
        <v>-</v>
      </c>
      <c r="AI188" s="12" t="str">
        <f>IFERROR(VLOOKUP(CONCATENATE($A188,AI$1),'Исх-увл.отчёт'!$A$2:$F$3000,6,FALSE),"-")</f>
        <v>-</v>
      </c>
      <c r="AJ188" s="12" t="str">
        <f>IFERROR(VLOOKUP(CONCATENATE($A188,AJ$1),'Исх-увл.отчёт'!$A$2:$F$3000,6,FALSE),"-")</f>
        <v>-</v>
      </c>
      <c r="AK188" s="12" t="str">
        <f>IFERROR(VLOOKUP(CONCATENATE($A188,AK$1),'Исх-увл.отчёт'!$A$2:$F$3000,6,FALSE),"-")</f>
        <v>-</v>
      </c>
      <c r="AL188" s="12" t="str">
        <f>IFERROR(VLOOKUP(CONCATENATE($A188,AL$1),'Исх-увл.отчёт'!$A$2:$F$3000,6,FALSE),"-")</f>
        <v>-</v>
      </c>
      <c r="AM188" s="12" t="str">
        <f>IFERROR(VLOOKUP(CONCATENATE($A188,AM$1),'Исх-увл.отчёт'!$A$2:$F$3000,6,FALSE),"-")</f>
        <v>-</v>
      </c>
      <c r="AN188" s="12" t="str">
        <f>IFERROR(VLOOKUP(CONCATENATE($A188,AN$1),'Исх-увл.отчёт'!$A$2:$F$3000,6,FALSE),"-")</f>
        <v>-</v>
      </c>
      <c r="AO188" s="12" t="str">
        <f>IFERROR(VLOOKUP(CONCATENATE($A188,AO$1),'Исх-увл.отчёт'!$A$2:$F$3000,6,FALSE),"-")</f>
        <v>-</v>
      </c>
      <c r="AP188" s="13"/>
    </row>
    <row r="189" spans="1:42">
      <c r="A189" s="41">
        <f t="shared" si="12"/>
        <v>88</v>
      </c>
      <c r="B189" s="12" t="str">
        <f>IFERROR(VLOOKUP(CONCATENATE($A189,B$1),'Исх-увл.отчёт'!$A$2:$F$3000,6,FALSE),"-")</f>
        <v>-</v>
      </c>
      <c r="C189" s="12" t="str">
        <f>IFERROR(VLOOKUP(CONCATENATE($A189,C$1),'Исх-увл.отчёт'!$A$2:$F$3000,6,FALSE),"-")</f>
        <v>-</v>
      </c>
      <c r="D189" s="12" t="str">
        <f>IFERROR(VLOOKUP(CONCATENATE($A189,D$1),'Исх-увл.отчёт'!$A$2:$F$3000,6,FALSE),"-")</f>
        <v>-</v>
      </c>
      <c r="E189" s="12" t="str">
        <f>IFERROR(VLOOKUP(CONCATENATE($A189,E$1),'Исх-увл.отчёт'!$A$2:$F$3000,6,FALSE),"-")</f>
        <v>-</v>
      </c>
      <c r="F189" s="12" t="str">
        <f>IFERROR(VLOOKUP(CONCATENATE($A189,F$1),'Исх-увл.отчёт'!$A$2:$F$3000,6,FALSE),"-")</f>
        <v>-</v>
      </c>
      <c r="G189" s="12" t="str">
        <f>IFERROR(VLOOKUP(CONCATENATE($A189,G$1),'Исх-увл.отчёт'!$A$2:$F$3000,6,FALSE),"-")</f>
        <v>-</v>
      </c>
      <c r="H189" s="12" t="str">
        <f>IFERROR(VLOOKUP(CONCATENATE($A189,H$1),'Исх-увл.отчёт'!$A$2:$F$3000,6,FALSE),"-")</f>
        <v>-</v>
      </c>
      <c r="I189" s="12" t="str">
        <f>IFERROR(VLOOKUP(CONCATENATE($A189,I$1),'Исх-увл.отчёт'!$A$2:$F$3000,6,FALSE),"-")</f>
        <v>-</v>
      </c>
      <c r="J189" s="12" t="str">
        <f>IFERROR(VLOOKUP(CONCATENATE($A189,J$1),'Исх-увл.отчёт'!$A$2:$F$3000,6,FALSE),"-")</f>
        <v>-</v>
      </c>
      <c r="K189" s="12" t="str">
        <f>IFERROR(VLOOKUP(CONCATENATE($A189,K$1),'Исх-увл.отчёт'!$A$2:$F$3000,6,FALSE),"-")</f>
        <v>-</v>
      </c>
      <c r="L189" s="12" t="str">
        <f>IFERROR(VLOOKUP(CONCATENATE($A189,L$1),'Исх-увл.отчёт'!$A$2:$F$3000,6,FALSE),"-")</f>
        <v>-</v>
      </c>
      <c r="M189" s="12" t="str">
        <f>IFERROR(VLOOKUP(CONCATENATE($A189,M$1),'Исх-увл.отчёт'!$A$2:$F$3000,6,FALSE),"-")</f>
        <v>-</v>
      </c>
      <c r="N189" s="12" t="str">
        <f>IFERROR(VLOOKUP(CONCATENATE($A189,N$1),'Исх-увл.отчёт'!$A$2:$F$3000,6,FALSE),"-")</f>
        <v>-</v>
      </c>
      <c r="O189" s="12" t="str">
        <f>IFERROR(VLOOKUP(CONCATENATE($A189,O$1),'Исх-увл.отчёт'!$A$2:$F$3000,6,FALSE),"-")</f>
        <v>-</v>
      </c>
      <c r="P189" s="12" t="str">
        <f>IFERROR(VLOOKUP(CONCATENATE($A189,P$1),'Исх-увл.отчёт'!$A$2:$F$3000,6,FALSE),"-")</f>
        <v>-</v>
      </c>
      <c r="Q189" s="12" t="str">
        <f>IFERROR(VLOOKUP(CONCATENATE($A189,Q$1),'Исх-увл.отчёт'!$A$2:$F$3000,6,FALSE),"-")</f>
        <v>-</v>
      </c>
      <c r="R189" s="12" t="str">
        <f>IFERROR(VLOOKUP(CONCATENATE($A189,R$1),'Исх-увл.отчёт'!$A$2:$F$3000,6,FALSE),"-")</f>
        <v>-</v>
      </c>
      <c r="S189" s="12" t="str">
        <f>IFERROR(VLOOKUP(CONCATENATE($A189,S$1),'Исх-увл.отчёт'!$A$2:$F$3000,6,FALSE),"-")</f>
        <v>-</v>
      </c>
      <c r="T189" s="12" t="str">
        <f>IFERROR(VLOOKUP(CONCATENATE($A189,T$1),'Исх-увл.отчёт'!$A$2:$F$3000,6,FALSE),"-")</f>
        <v>-</v>
      </c>
      <c r="U189" s="12" t="str">
        <f>IFERROR(VLOOKUP(CONCATENATE($A189,U$1),'Исх-увл.отчёт'!$A$2:$F$3000,6,FALSE),"-")</f>
        <v>-</v>
      </c>
      <c r="V189" s="12" t="str">
        <f>IFERROR(VLOOKUP(CONCATENATE($A189,V$1),'Исх-увл.отчёт'!$A$2:$F$3000,6,FALSE),"-")</f>
        <v>-</v>
      </c>
      <c r="W189" s="12" t="str">
        <f>IFERROR(VLOOKUP(CONCATENATE($A189,W$1),'Исх-увл.отчёт'!$A$2:$F$3000,6,FALSE),"-")</f>
        <v>-</v>
      </c>
      <c r="X189" s="12" t="str">
        <f>IFERROR(VLOOKUP(CONCATENATE($A189,X$1),'Исх-увл.отчёт'!$A$2:$F$3000,6,FALSE),"-")</f>
        <v>-</v>
      </c>
      <c r="Y189" s="12" t="str">
        <f>IFERROR(VLOOKUP(CONCATENATE($A189,Y$1),'Исх-увл.отчёт'!$A$2:$F$3000,6,FALSE),"-")</f>
        <v>-</v>
      </c>
      <c r="Z189" s="12" t="str">
        <f>IFERROR(VLOOKUP(CONCATENATE($A189,Z$1),'Исх-увл.отчёт'!$A$2:$F$3000,6,FALSE),"-")</f>
        <v>-</v>
      </c>
      <c r="AA189" s="12" t="str">
        <f>IFERROR(VLOOKUP(CONCATENATE($A189,AA$1),'Исх-увл.отчёт'!$A$2:$F$3000,6,FALSE),"-")</f>
        <v>-</v>
      </c>
      <c r="AB189" s="12" t="str">
        <f>IFERROR(VLOOKUP(CONCATENATE($A189,AB$1),'Исх-увл.отчёт'!$A$2:$F$3000,6,FALSE),"-")</f>
        <v>-</v>
      </c>
      <c r="AC189" s="12" t="str">
        <f>IFERROR(VLOOKUP(CONCATENATE($A189,AC$1),'Исх-увл.отчёт'!$A$2:$F$3000,6,FALSE),"-")</f>
        <v>-</v>
      </c>
      <c r="AD189" s="12" t="str">
        <f>IFERROR(VLOOKUP(CONCATENATE($A189,AD$1),'Исх-увл.отчёт'!$A$2:$F$3000,6,FALSE),"-")</f>
        <v>-</v>
      </c>
      <c r="AE189" s="12" t="str">
        <f>IFERROR(VLOOKUP(CONCATENATE($A189,AE$1),'Исх-увл.отчёт'!$A$2:$F$3000,6,FALSE),"-")</f>
        <v>-</v>
      </c>
      <c r="AF189" s="12" t="str">
        <f>IFERROR(VLOOKUP(CONCATENATE($A189,AF$1),'Исх-увл.отчёт'!$A$2:$F$3000,6,FALSE),"-")</f>
        <v>-</v>
      </c>
      <c r="AG189" s="12" t="str">
        <f>IFERROR(VLOOKUP(CONCATENATE($A189,AG$1),'Исх-увл.отчёт'!$A$2:$F$3000,6,FALSE),"-")</f>
        <v>-</v>
      </c>
      <c r="AH189" s="12" t="str">
        <f>IFERROR(VLOOKUP(CONCATENATE($A189,AH$1),'Исх-увл.отчёт'!$A$2:$F$3000,6,FALSE),"-")</f>
        <v>-</v>
      </c>
      <c r="AI189" s="12" t="str">
        <f>IFERROR(VLOOKUP(CONCATENATE($A189,AI$1),'Исх-увл.отчёт'!$A$2:$F$3000,6,FALSE),"-")</f>
        <v>-</v>
      </c>
      <c r="AJ189" s="12" t="str">
        <f>IFERROR(VLOOKUP(CONCATENATE($A189,AJ$1),'Исх-увл.отчёт'!$A$2:$F$3000,6,FALSE),"-")</f>
        <v>-</v>
      </c>
      <c r="AK189" s="12" t="str">
        <f>IFERROR(VLOOKUP(CONCATENATE($A189,AK$1),'Исх-увл.отчёт'!$A$2:$F$3000,6,FALSE),"-")</f>
        <v>-</v>
      </c>
      <c r="AL189" s="12" t="str">
        <f>IFERROR(VLOOKUP(CONCATENATE($A189,AL$1),'Исх-увл.отчёт'!$A$2:$F$3000,6,FALSE),"-")</f>
        <v>-</v>
      </c>
      <c r="AM189" s="12" t="str">
        <f>IFERROR(VLOOKUP(CONCATENATE($A189,AM$1),'Исх-увл.отчёт'!$A$2:$F$3000,6,FALSE),"-")</f>
        <v>-</v>
      </c>
      <c r="AN189" s="12" t="str">
        <f>IFERROR(VLOOKUP(CONCATENATE($A189,AN$1),'Исх-увл.отчёт'!$A$2:$F$3000,6,FALSE),"-")</f>
        <v>-</v>
      </c>
      <c r="AO189" s="12" t="str">
        <f>IFERROR(VLOOKUP(CONCATENATE($A189,AO$1),'Исх-увл.отчёт'!$A$2:$F$3000,6,FALSE),"-")</f>
        <v>-</v>
      </c>
      <c r="AP189" s="13"/>
    </row>
    <row r="190" spans="1:42">
      <c r="A190" s="41">
        <f t="shared" si="12"/>
        <v>89</v>
      </c>
      <c r="B190" s="12" t="str">
        <f>IFERROR(VLOOKUP(CONCATENATE($A190,B$1),'Исх-увл.отчёт'!$A$2:$F$3000,6,FALSE),"-")</f>
        <v>-</v>
      </c>
      <c r="C190" s="12" t="str">
        <f>IFERROR(VLOOKUP(CONCATENATE($A190,C$1),'Исх-увл.отчёт'!$A$2:$F$3000,6,FALSE),"-")</f>
        <v>-</v>
      </c>
      <c r="D190" s="12" t="str">
        <f>IFERROR(VLOOKUP(CONCATENATE($A190,D$1),'Исх-увл.отчёт'!$A$2:$F$3000,6,FALSE),"-")</f>
        <v>-</v>
      </c>
      <c r="E190" s="12" t="str">
        <f>IFERROR(VLOOKUP(CONCATENATE($A190,E$1),'Исх-увл.отчёт'!$A$2:$F$3000,6,FALSE),"-")</f>
        <v>-</v>
      </c>
      <c r="F190" s="12" t="str">
        <f>IFERROR(VLOOKUP(CONCATENATE($A190,F$1),'Исх-увл.отчёт'!$A$2:$F$3000,6,FALSE),"-")</f>
        <v>-</v>
      </c>
      <c r="G190" s="12" t="str">
        <f>IFERROR(VLOOKUP(CONCATENATE($A190,G$1),'Исх-увл.отчёт'!$A$2:$F$3000,6,FALSE),"-")</f>
        <v>-</v>
      </c>
      <c r="H190" s="12" t="str">
        <f>IFERROR(VLOOKUP(CONCATENATE($A190,H$1),'Исх-увл.отчёт'!$A$2:$F$3000,6,FALSE),"-")</f>
        <v>-</v>
      </c>
      <c r="I190" s="12" t="str">
        <f>IFERROR(VLOOKUP(CONCATENATE($A190,I$1),'Исх-увл.отчёт'!$A$2:$F$3000,6,FALSE),"-")</f>
        <v>-</v>
      </c>
      <c r="J190" s="12" t="str">
        <f>IFERROR(VLOOKUP(CONCATENATE($A190,J$1),'Исх-увл.отчёт'!$A$2:$F$3000,6,FALSE),"-")</f>
        <v>-</v>
      </c>
      <c r="K190" s="12" t="str">
        <f>IFERROR(VLOOKUP(CONCATENATE($A190,K$1),'Исх-увл.отчёт'!$A$2:$F$3000,6,FALSE),"-")</f>
        <v>-</v>
      </c>
      <c r="L190" s="12" t="str">
        <f>IFERROR(VLOOKUP(CONCATENATE($A190,L$1),'Исх-увл.отчёт'!$A$2:$F$3000,6,FALSE),"-")</f>
        <v>-</v>
      </c>
      <c r="M190" s="12" t="str">
        <f>IFERROR(VLOOKUP(CONCATENATE($A190,M$1),'Исх-увл.отчёт'!$A$2:$F$3000,6,FALSE),"-")</f>
        <v>-</v>
      </c>
      <c r="N190" s="12" t="str">
        <f>IFERROR(VLOOKUP(CONCATENATE($A190,N$1),'Исх-увл.отчёт'!$A$2:$F$3000,6,FALSE),"-")</f>
        <v>-</v>
      </c>
      <c r="O190" s="12" t="str">
        <f>IFERROR(VLOOKUP(CONCATENATE($A190,O$1),'Исх-увл.отчёт'!$A$2:$F$3000,6,FALSE),"-")</f>
        <v>-</v>
      </c>
      <c r="P190" s="12" t="str">
        <f>IFERROR(VLOOKUP(CONCATENATE($A190,P$1),'Исх-увл.отчёт'!$A$2:$F$3000,6,FALSE),"-")</f>
        <v>-</v>
      </c>
      <c r="Q190" s="12" t="str">
        <f>IFERROR(VLOOKUP(CONCATENATE($A190,Q$1),'Исх-увл.отчёт'!$A$2:$F$3000,6,FALSE),"-")</f>
        <v>-</v>
      </c>
      <c r="R190" s="12" t="str">
        <f>IFERROR(VLOOKUP(CONCATENATE($A190,R$1),'Исх-увл.отчёт'!$A$2:$F$3000,6,FALSE),"-")</f>
        <v>-</v>
      </c>
      <c r="S190" s="12" t="str">
        <f>IFERROR(VLOOKUP(CONCATENATE($A190,S$1),'Исх-увл.отчёт'!$A$2:$F$3000,6,FALSE),"-")</f>
        <v>-</v>
      </c>
      <c r="T190" s="12" t="str">
        <f>IFERROR(VLOOKUP(CONCATENATE($A190,T$1),'Исх-увл.отчёт'!$A$2:$F$3000,6,FALSE),"-")</f>
        <v>-</v>
      </c>
      <c r="U190" s="12" t="str">
        <f>IFERROR(VLOOKUP(CONCATENATE($A190,U$1),'Исх-увл.отчёт'!$A$2:$F$3000,6,FALSE),"-")</f>
        <v>-</v>
      </c>
      <c r="V190" s="12" t="str">
        <f>IFERROR(VLOOKUP(CONCATENATE($A190,V$1),'Исх-увл.отчёт'!$A$2:$F$3000,6,FALSE),"-")</f>
        <v>-</v>
      </c>
      <c r="W190" s="12" t="str">
        <f>IFERROR(VLOOKUP(CONCATENATE($A190,W$1),'Исх-увл.отчёт'!$A$2:$F$3000,6,FALSE),"-")</f>
        <v>-</v>
      </c>
      <c r="X190" s="12" t="str">
        <f>IFERROR(VLOOKUP(CONCATENATE($A190,X$1),'Исх-увл.отчёт'!$A$2:$F$3000,6,FALSE),"-")</f>
        <v>-</v>
      </c>
      <c r="Y190" s="12" t="str">
        <f>IFERROR(VLOOKUP(CONCATENATE($A190,Y$1),'Исх-увл.отчёт'!$A$2:$F$3000,6,FALSE),"-")</f>
        <v>-</v>
      </c>
      <c r="Z190" s="12" t="str">
        <f>IFERROR(VLOOKUP(CONCATENATE($A190,Z$1),'Исх-увл.отчёт'!$A$2:$F$3000,6,FALSE),"-")</f>
        <v>-</v>
      </c>
      <c r="AA190" s="12" t="str">
        <f>IFERROR(VLOOKUP(CONCATENATE($A190,AA$1),'Исх-увл.отчёт'!$A$2:$F$3000,6,FALSE),"-")</f>
        <v>-</v>
      </c>
      <c r="AB190" s="12" t="str">
        <f>IFERROR(VLOOKUP(CONCATENATE($A190,AB$1),'Исх-увл.отчёт'!$A$2:$F$3000,6,FALSE),"-")</f>
        <v>-</v>
      </c>
      <c r="AC190" s="12" t="str">
        <f>IFERROR(VLOOKUP(CONCATENATE($A190,AC$1),'Исх-увл.отчёт'!$A$2:$F$3000,6,FALSE),"-")</f>
        <v>-</v>
      </c>
      <c r="AD190" s="12" t="str">
        <f>IFERROR(VLOOKUP(CONCATENATE($A190,AD$1),'Исх-увл.отчёт'!$A$2:$F$3000,6,FALSE),"-")</f>
        <v>-</v>
      </c>
      <c r="AE190" s="12" t="str">
        <f>IFERROR(VLOOKUP(CONCATENATE($A190,AE$1),'Исх-увл.отчёт'!$A$2:$F$3000,6,FALSE),"-")</f>
        <v>-</v>
      </c>
      <c r="AF190" s="12" t="str">
        <f>IFERROR(VLOOKUP(CONCATENATE($A190,AF$1),'Исх-увл.отчёт'!$A$2:$F$3000,6,FALSE),"-")</f>
        <v>-</v>
      </c>
      <c r="AG190" s="12" t="str">
        <f>IFERROR(VLOOKUP(CONCATENATE($A190,AG$1),'Исх-увл.отчёт'!$A$2:$F$3000,6,FALSE),"-")</f>
        <v>-</v>
      </c>
      <c r="AH190" s="12" t="str">
        <f>IFERROR(VLOOKUP(CONCATENATE($A190,AH$1),'Исх-увл.отчёт'!$A$2:$F$3000,6,FALSE),"-")</f>
        <v>-</v>
      </c>
      <c r="AI190" s="12" t="str">
        <f>IFERROR(VLOOKUP(CONCATENATE($A190,AI$1),'Исх-увл.отчёт'!$A$2:$F$3000,6,FALSE),"-")</f>
        <v>-</v>
      </c>
      <c r="AJ190" s="12" t="str">
        <f>IFERROR(VLOOKUP(CONCATENATE($A190,AJ$1),'Исх-увл.отчёт'!$A$2:$F$3000,6,FALSE),"-")</f>
        <v>-</v>
      </c>
      <c r="AK190" s="12" t="str">
        <f>IFERROR(VLOOKUP(CONCATENATE($A190,AK$1),'Исх-увл.отчёт'!$A$2:$F$3000,6,FALSE),"-")</f>
        <v>-</v>
      </c>
      <c r="AL190" s="12" t="str">
        <f>IFERROR(VLOOKUP(CONCATENATE($A190,AL$1),'Исх-увл.отчёт'!$A$2:$F$3000,6,FALSE),"-")</f>
        <v>-</v>
      </c>
      <c r="AM190" s="12" t="str">
        <f>IFERROR(VLOOKUP(CONCATENATE($A190,AM$1),'Исх-увл.отчёт'!$A$2:$F$3000,6,FALSE),"-")</f>
        <v>-</v>
      </c>
      <c r="AN190" s="12" t="str">
        <f>IFERROR(VLOOKUP(CONCATENATE($A190,AN$1),'Исх-увл.отчёт'!$A$2:$F$3000,6,FALSE),"-")</f>
        <v>-</v>
      </c>
      <c r="AO190" s="12" t="str">
        <f>IFERROR(VLOOKUP(CONCATENATE($A190,AO$1),'Исх-увл.отчёт'!$A$2:$F$3000,6,FALSE),"-")</f>
        <v>-</v>
      </c>
      <c r="AP190" s="13"/>
    </row>
    <row r="191" spans="1:42">
      <c r="A191" s="41">
        <f t="shared" si="12"/>
        <v>90</v>
      </c>
      <c r="B191" s="12" t="str">
        <f>IFERROR(VLOOKUP(CONCATENATE($A191,B$1),'Исх-увл.отчёт'!$A$2:$F$3000,6,FALSE),"-")</f>
        <v>-</v>
      </c>
      <c r="C191" s="12" t="str">
        <f>IFERROR(VLOOKUP(CONCATENATE($A191,C$1),'Исх-увл.отчёт'!$A$2:$F$3000,6,FALSE),"-")</f>
        <v>-</v>
      </c>
      <c r="D191" s="12" t="str">
        <f>IFERROR(VLOOKUP(CONCATENATE($A191,D$1),'Исх-увл.отчёт'!$A$2:$F$3000,6,FALSE),"-")</f>
        <v>-</v>
      </c>
      <c r="E191" s="12" t="str">
        <f>IFERROR(VLOOKUP(CONCATENATE($A191,E$1),'Исх-увл.отчёт'!$A$2:$F$3000,6,FALSE),"-")</f>
        <v>-</v>
      </c>
      <c r="F191" s="12" t="str">
        <f>IFERROR(VLOOKUP(CONCATENATE($A191,F$1),'Исх-увл.отчёт'!$A$2:$F$3000,6,FALSE),"-")</f>
        <v>-</v>
      </c>
      <c r="G191" s="12" t="str">
        <f>IFERROR(VLOOKUP(CONCATENATE($A191,G$1),'Исх-увл.отчёт'!$A$2:$F$3000,6,FALSE),"-")</f>
        <v>-</v>
      </c>
      <c r="H191" s="12" t="str">
        <f>IFERROR(VLOOKUP(CONCATENATE($A191,H$1),'Исх-увл.отчёт'!$A$2:$F$3000,6,FALSE),"-")</f>
        <v>-</v>
      </c>
      <c r="I191" s="12" t="str">
        <f>IFERROR(VLOOKUP(CONCATENATE($A191,I$1),'Исх-увл.отчёт'!$A$2:$F$3000,6,FALSE),"-")</f>
        <v>-</v>
      </c>
      <c r="J191" s="12" t="str">
        <f>IFERROR(VLOOKUP(CONCATENATE($A191,J$1),'Исх-увл.отчёт'!$A$2:$F$3000,6,FALSE),"-")</f>
        <v>-</v>
      </c>
      <c r="K191" s="12" t="str">
        <f>IFERROR(VLOOKUP(CONCATENATE($A191,K$1),'Исх-увл.отчёт'!$A$2:$F$3000,6,FALSE),"-")</f>
        <v>-</v>
      </c>
      <c r="L191" s="12" t="str">
        <f>IFERROR(VLOOKUP(CONCATENATE($A191,L$1),'Исх-увл.отчёт'!$A$2:$F$3000,6,FALSE),"-")</f>
        <v>-</v>
      </c>
      <c r="M191" s="12" t="str">
        <f>IFERROR(VLOOKUP(CONCATENATE($A191,M$1),'Исх-увл.отчёт'!$A$2:$F$3000,6,FALSE),"-")</f>
        <v>-</v>
      </c>
      <c r="N191" s="12" t="str">
        <f>IFERROR(VLOOKUP(CONCATENATE($A191,N$1),'Исх-увл.отчёт'!$A$2:$F$3000,6,FALSE),"-")</f>
        <v>-</v>
      </c>
      <c r="O191" s="12" t="str">
        <f>IFERROR(VLOOKUP(CONCATENATE($A191,O$1),'Исх-увл.отчёт'!$A$2:$F$3000,6,FALSE),"-")</f>
        <v>-</v>
      </c>
      <c r="P191" s="12" t="str">
        <f>IFERROR(VLOOKUP(CONCATENATE($A191,P$1),'Исх-увл.отчёт'!$A$2:$F$3000,6,FALSE),"-")</f>
        <v>-</v>
      </c>
      <c r="Q191" s="12" t="str">
        <f>IFERROR(VLOOKUP(CONCATENATE($A191,Q$1),'Исх-увл.отчёт'!$A$2:$F$3000,6,FALSE),"-")</f>
        <v>-</v>
      </c>
      <c r="R191" s="12" t="str">
        <f>IFERROR(VLOOKUP(CONCATENATE($A191,R$1),'Исх-увл.отчёт'!$A$2:$F$3000,6,FALSE),"-")</f>
        <v>-</v>
      </c>
      <c r="S191" s="12" t="str">
        <f>IFERROR(VLOOKUP(CONCATENATE($A191,S$1),'Исх-увл.отчёт'!$A$2:$F$3000,6,FALSE),"-")</f>
        <v>-</v>
      </c>
      <c r="T191" s="12" t="str">
        <f>IFERROR(VLOOKUP(CONCATENATE($A191,T$1),'Исх-увл.отчёт'!$A$2:$F$3000,6,FALSE),"-")</f>
        <v>-</v>
      </c>
      <c r="U191" s="12" t="str">
        <f>IFERROR(VLOOKUP(CONCATENATE($A191,U$1),'Исх-увл.отчёт'!$A$2:$F$3000,6,FALSE),"-")</f>
        <v>-</v>
      </c>
      <c r="V191" s="12" t="str">
        <f>IFERROR(VLOOKUP(CONCATENATE($A191,V$1),'Исх-увл.отчёт'!$A$2:$F$3000,6,FALSE),"-")</f>
        <v>-</v>
      </c>
      <c r="W191" s="12" t="str">
        <f>IFERROR(VLOOKUP(CONCATENATE($A191,W$1),'Исх-увл.отчёт'!$A$2:$F$3000,6,FALSE),"-")</f>
        <v>-</v>
      </c>
      <c r="X191" s="12" t="str">
        <f>IFERROR(VLOOKUP(CONCATENATE($A191,X$1),'Исх-увл.отчёт'!$A$2:$F$3000,6,FALSE),"-")</f>
        <v>-</v>
      </c>
      <c r="Y191" s="12" t="str">
        <f>IFERROR(VLOOKUP(CONCATENATE($A191,Y$1),'Исх-увл.отчёт'!$A$2:$F$3000,6,FALSE),"-")</f>
        <v>-</v>
      </c>
      <c r="Z191" s="12" t="str">
        <f>IFERROR(VLOOKUP(CONCATENATE($A191,Z$1),'Исх-увл.отчёт'!$A$2:$F$3000,6,FALSE),"-")</f>
        <v>-</v>
      </c>
      <c r="AA191" s="12" t="str">
        <f>IFERROR(VLOOKUP(CONCATENATE($A191,AA$1),'Исх-увл.отчёт'!$A$2:$F$3000,6,FALSE),"-")</f>
        <v>-</v>
      </c>
      <c r="AB191" s="12" t="str">
        <f>IFERROR(VLOOKUP(CONCATENATE($A191,AB$1),'Исх-увл.отчёт'!$A$2:$F$3000,6,FALSE),"-")</f>
        <v>-</v>
      </c>
      <c r="AC191" s="12" t="str">
        <f>IFERROR(VLOOKUP(CONCATENATE($A191,AC$1),'Исх-увл.отчёт'!$A$2:$F$3000,6,FALSE),"-")</f>
        <v>-</v>
      </c>
      <c r="AD191" s="12" t="str">
        <f>IFERROR(VLOOKUP(CONCATENATE($A191,AD$1),'Исх-увл.отчёт'!$A$2:$F$3000,6,FALSE),"-")</f>
        <v>-</v>
      </c>
      <c r="AE191" s="12" t="str">
        <f>IFERROR(VLOOKUP(CONCATENATE($A191,AE$1),'Исх-увл.отчёт'!$A$2:$F$3000,6,FALSE),"-")</f>
        <v>-</v>
      </c>
      <c r="AF191" s="12" t="str">
        <f>IFERROR(VLOOKUP(CONCATENATE($A191,AF$1),'Исх-увл.отчёт'!$A$2:$F$3000,6,FALSE),"-")</f>
        <v>-</v>
      </c>
      <c r="AG191" s="12" t="str">
        <f>IFERROR(VLOOKUP(CONCATENATE($A191,AG$1),'Исх-увл.отчёт'!$A$2:$F$3000,6,FALSE),"-")</f>
        <v>-</v>
      </c>
      <c r="AH191" s="12" t="str">
        <f>IFERROR(VLOOKUP(CONCATENATE($A191,AH$1),'Исх-увл.отчёт'!$A$2:$F$3000,6,FALSE),"-")</f>
        <v>-</v>
      </c>
      <c r="AI191" s="12" t="str">
        <f>IFERROR(VLOOKUP(CONCATENATE($A191,AI$1),'Исх-увл.отчёт'!$A$2:$F$3000,6,FALSE),"-")</f>
        <v>-</v>
      </c>
      <c r="AJ191" s="12" t="str">
        <f>IFERROR(VLOOKUP(CONCATENATE($A191,AJ$1),'Исх-увл.отчёт'!$A$2:$F$3000,6,FALSE),"-")</f>
        <v>-</v>
      </c>
      <c r="AK191" s="12" t="str">
        <f>IFERROR(VLOOKUP(CONCATENATE($A191,AK$1),'Исх-увл.отчёт'!$A$2:$F$3000,6,FALSE),"-")</f>
        <v>-</v>
      </c>
      <c r="AL191" s="12" t="str">
        <f>IFERROR(VLOOKUP(CONCATENATE($A191,AL$1),'Исх-увл.отчёт'!$A$2:$F$3000,6,FALSE),"-")</f>
        <v>-</v>
      </c>
      <c r="AM191" s="12" t="str">
        <f>IFERROR(VLOOKUP(CONCATENATE($A191,AM$1),'Исх-увл.отчёт'!$A$2:$F$3000,6,FALSE),"-")</f>
        <v>-</v>
      </c>
      <c r="AN191" s="12" t="str">
        <f>IFERROR(VLOOKUP(CONCATENATE($A191,AN$1),'Исх-увл.отчёт'!$A$2:$F$3000,6,FALSE),"-")</f>
        <v>-</v>
      </c>
      <c r="AO191" s="12" t="str">
        <f>IFERROR(VLOOKUP(CONCATENATE($A191,AO$1),'Исх-увл.отчёт'!$A$2:$F$3000,6,FALSE),"-")</f>
        <v>-</v>
      </c>
      <c r="AP191" s="13"/>
    </row>
    <row r="192" spans="1:42">
      <c r="A192" s="41">
        <f t="shared" si="12"/>
        <v>91</v>
      </c>
      <c r="B192" s="12" t="str">
        <f>IFERROR(VLOOKUP(CONCATENATE($A192,B$1),'Исх-увл.отчёт'!$A$2:$F$3000,6,FALSE),"-")</f>
        <v>-</v>
      </c>
      <c r="C192" s="12" t="str">
        <f>IFERROR(VLOOKUP(CONCATENATE($A192,C$1),'Исх-увл.отчёт'!$A$2:$F$3000,6,FALSE),"-")</f>
        <v>-</v>
      </c>
      <c r="D192" s="12" t="str">
        <f>IFERROR(VLOOKUP(CONCATENATE($A192,D$1),'Исх-увл.отчёт'!$A$2:$F$3000,6,FALSE),"-")</f>
        <v>-</v>
      </c>
      <c r="E192" s="12" t="str">
        <f>IFERROR(VLOOKUP(CONCATENATE($A192,E$1),'Исх-увл.отчёт'!$A$2:$F$3000,6,FALSE),"-")</f>
        <v>-</v>
      </c>
      <c r="F192" s="12" t="str">
        <f>IFERROR(VLOOKUP(CONCATENATE($A192,F$1),'Исх-увл.отчёт'!$A$2:$F$3000,6,FALSE),"-")</f>
        <v>-</v>
      </c>
      <c r="G192" s="12" t="str">
        <f>IFERROR(VLOOKUP(CONCATENATE($A192,G$1),'Исх-увл.отчёт'!$A$2:$F$3000,6,FALSE),"-")</f>
        <v>-</v>
      </c>
      <c r="H192" s="12" t="str">
        <f>IFERROR(VLOOKUP(CONCATENATE($A192,H$1),'Исх-увл.отчёт'!$A$2:$F$3000,6,FALSE),"-")</f>
        <v>-</v>
      </c>
      <c r="I192" s="12" t="str">
        <f>IFERROR(VLOOKUP(CONCATENATE($A192,I$1),'Исх-увл.отчёт'!$A$2:$F$3000,6,FALSE),"-")</f>
        <v>-</v>
      </c>
      <c r="J192" s="12" t="str">
        <f>IFERROR(VLOOKUP(CONCATENATE($A192,J$1),'Исх-увл.отчёт'!$A$2:$F$3000,6,FALSE),"-")</f>
        <v>-</v>
      </c>
      <c r="K192" s="12" t="str">
        <f>IFERROR(VLOOKUP(CONCATENATE($A192,K$1),'Исх-увл.отчёт'!$A$2:$F$3000,6,FALSE),"-")</f>
        <v>-</v>
      </c>
      <c r="L192" s="12" t="str">
        <f>IFERROR(VLOOKUP(CONCATENATE($A192,L$1),'Исх-увл.отчёт'!$A$2:$F$3000,6,FALSE),"-")</f>
        <v>-</v>
      </c>
      <c r="M192" s="12" t="str">
        <f>IFERROR(VLOOKUP(CONCATENATE($A192,M$1),'Исх-увл.отчёт'!$A$2:$F$3000,6,FALSE),"-")</f>
        <v>-</v>
      </c>
      <c r="N192" s="12" t="str">
        <f>IFERROR(VLOOKUP(CONCATENATE($A192,N$1),'Исх-увл.отчёт'!$A$2:$F$3000,6,FALSE),"-")</f>
        <v>-</v>
      </c>
      <c r="O192" s="12" t="str">
        <f>IFERROR(VLOOKUP(CONCATENATE($A192,O$1),'Исх-увл.отчёт'!$A$2:$F$3000,6,FALSE),"-")</f>
        <v>-</v>
      </c>
      <c r="P192" s="12" t="str">
        <f>IFERROR(VLOOKUP(CONCATENATE($A192,P$1),'Исх-увл.отчёт'!$A$2:$F$3000,6,FALSE),"-")</f>
        <v>-</v>
      </c>
      <c r="Q192" s="12" t="str">
        <f>IFERROR(VLOOKUP(CONCATENATE($A192,Q$1),'Исх-увл.отчёт'!$A$2:$F$3000,6,FALSE),"-")</f>
        <v>-</v>
      </c>
      <c r="R192" s="12" t="str">
        <f>IFERROR(VLOOKUP(CONCATENATE($A192,R$1),'Исх-увл.отчёт'!$A$2:$F$3000,6,FALSE),"-")</f>
        <v>-</v>
      </c>
      <c r="S192" s="12" t="str">
        <f>IFERROR(VLOOKUP(CONCATENATE($A192,S$1),'Исх-увл.отчёт'!$A$2:$F$3000,6,FALSE),"-")</f>
        <v>-</v>
      </c>
      <c r="T192" s="12" t="str">
        <f>IFERROR(VLOOKUP(CONCATENATE($A192,T$1),'Исх-увл.отчёт'!$A$2:$F$3000,6,FALSE),"-")</f>
        <v>-</v>
      </c>
      <c r="U192" s="12" t="str">
        <f>IFERROR(VLOOKUP(CONCATENATE($A192,U$1),'Исх-увл.отчёт'!$A$2:$F$3000,6,FALSE),"-")</f>
        <v>-</v>
      </c>
      <c r="V192" s="12" t="str">
        <f>IFERROR(VLOOKUP(CONCATENATE($A192,V$1),'Исх-увл.отчёт'!$A$2:$F$3000,6,FALSE),"-")</f>
        <v>-</v>
      </c>
      <c r="W192" s="12" t="str">
        <f>IFERROR(VLOOKUP(CONCATENATE($A192,W$1),'Исх-увл.отчёт'!$A$2:$F$3000,6,FALSE),"-")</f>
        <v>-</v>
      </c>
      <c r="X192" s="12" t="str">
        <f>IFERROR(VLOOKUP(CONCATENATE($A192,X$1),'Исх-увл.отчёт'!$A$2:$F$3000,6,FALSE),"-")</f>
        <v>-</v>
      </c>
      <c r="Y192" s="12" t="str">
        <f>IFERROR(VLOOKUP(CONCATENATE($A192,Y$1),'Исх-увл.отчёт'!$A$2:$F$3000,6,FALSE),"-")</f>
        <v>-</v>
      </c>
      <c r="Z192" s="12" t="str">
        <f>IFERROR(VLOOKUP(CONCATENATE($A192,Z$1),'Исх-увл.отчёт'!$A$2:$F$3000,6,FALSE),"-")</f>
        <v>-</v>
      </c>
      <c r="AA192" s="12" t="str">
        <f>IFERROR(VLOOKUP(CONCATENATE($A192,AA$1),'Исх-увл.отчёт'!$A$2:$F$3000,6,FALSE),"-")</f>
        <v>-</v>
      </c>
      <c r="AB192" s="12" t="str">
        <f>IFERROR(VLOOKUP(CONCATENATE($A192,AB$1),'Исх-увл.отчёт'!$A$2:$F$3000,6,FALSE),"-")</f>
        <v>-</v>
      </c>
      <c r="AC192" s="12" t="str">
        <f>IFERROR(VLOOKUP(CONCATENATE($A192,AC$1),'Исх-увл.отчёт'!$A$2:$F$3000,6,FALSE),"-")</f>
        <v>-</v>
      </c>
      <c r="AD192" s="12" t="str">
        <f>IFERROR(VLOOKUP(CONCATENATE($A192,AD$1),'Исх-увл.отчёт'!$A$2:$F$3000,6,FALSE),"-")</f>
        <v>-</v>
      </c>
      <c r="AE192" s="12" t="str">
        <f>IFERROR(VLOOKUP(CONCATENATE($A192,AE$1),'Исх-увл.отчёт'!$A$2:$F$3000,6,FALSE),"-")</f>
        <v>-</v>
      </c>
      <c r="AF192" s="12" t="str">
        <f>IFERROR(VLOOKUP(CONCATENATE($A192,AF$1),'Исх-увл.отчёт'!$A$2:$F$3000,6,FALSE),"-")</f>
        <v>-</v>
      </c>
      <c r="AG192" s="12" t="str">
        <f>IFERROR(VLOOKUP(CONCATENATE($A192,AG$1),'Исх-увл.отчёт'!$A$2:$F$3000,6,FALSE),"-")</f>
        <v>-</v>
      </c>
      <c r="AH192" s="12" t="str">
        <f>IFERROR(VLOOKUP(CONCATENATE($A192,AH$1),'Исх-увл.отчёт'!$A$2:$F$3000,6,FALSE),"-")</f>
        <v>-</v>
      </c>
      <c r="AI192" s="12" t="str">
        <f>IFERROR(VLOOKUP(CONCATENATE($A192,AI$1),'Исх-увл.отчёт'!$A$2:$F$3000,6,FALSE),"-")</f>
        <v>-</v>
      </c>
      <c r="AJ192" s="12" t="str">
        <f>IFERROR(VLOOKUP(CONCATENATE($A192,AJ$1),'Исх-увл.отчёт'!$A$2:$F$3000,6,FALSE),"-")</f>
        <v>-</v>
      </c>
      <c r="AK192" s="12" t="str">
        <f>IFERROR(VLOOKUP(CONCATENATE($A192,AK$1),'Исх-увл.отчёт'!$A$2:$F$3000,6,FALSE),"-")</f>
        <v>-</v>
      </c>
      <c r="AL192" s="12" t="str">
        <f>IFERROR(VLOOKUP(CONCATENATE($A192,AL$1),'Исх-увл.отчёт'!$A$2:$F$3000,6,FALSE),"-")</f>
        <v>-</v>
      </c>
      <c r="AM192" s="12" t="str">
        <f>IFERROR(VLOOKUP(CONCATENATE($A192,AM$1),'Исх-увл.отчёт'!$A$2:$F$3000,6,FALSE),"-")</f>
        <v>-</v>
      </c>
      <c r="AN192" s="12" t="str">
        <f>IFERROR(VLOOKUP(CONCATENATE($A192,AN$1),'Исх-увл.отчёт'!$A$2:$F$3000,6,FALSE),"-")</f>
        <v>-</v>
      </c>
      <c r="AO192" s="12" t="str">
        <f>IFERROR(VLOOKUP(CONCATENATE($A192,AO$1),'Исх-увл.отчёт'!$A$2:$F$3000,6,FALSE),"-")</f>
        <v>-</v>
      </c>
      <c r="AP192" s="13"/>
    </row>
    <row r="193" spans="1:43">
      <c r="A193" s="41">
        <f t="shared" si="12"/>
        <v>92</v>
      </c>
      <c r="B193" s="12" t="str">
        <f>IFERROR(VLOOKUP(CONCATENATE($A193,B$1),'Исх-увл.отчёт'!$A$2:$F$3000,6,FALSE),"-")</f>
        <v>-</v>
      </c>
      <c r="C193" s="12" t="str">
        <f>IFERROR(VLOOKUP(CONCATENATE($A193,C$1),'Исх-увл.отчёт'!$A$2:$F$3000,6,FALSE),"-")</f>
        <v>-</v>
      </c>
      <c r="D193" s="12" t="str">
        <f>IFERROR(VLOOKUP(CONCATENATE($A193,D$1),'Исх-увл.отчёт'!$A$2:$F$3000,6,FALSE),"-")</f>
        <v>-</v>
      </c>
      <c r="E193" s="12" t="str">
        <f>IFERROR(VLOOKUP(CONCATENATE($A193,E$1),'Исх-увл.отчёт'!$A$2:$F$3000,6,FALSE),"-")</f>
        <v>-</v>
      </c>
      <c r="F193" s="12" t="str">
        <f>IFERROR(VLOOKUP(CONCATENATE($A193,F$1),'Исх-увл.отчёт'!$A$2:$F$3000,6,FALSE),"-")</f>
        <v>-</v>
      </c>
      <c r="G193" s="12" t="str">
        <f>IFERROR(VLOOKUP(CONCATENATE($A193,G$1),'Исх-увл.отчёт'!$A$2:$F$3000,6,FALSE),"-")</f>
        <v>-</v>
      </c>
      <c r="H193" s="12" t="str">
        <f>IFERROR(VLOOKUP(CONCATENATE($A193,H$1),'Исх-увл.отчёт'!$A$2:$F$3000,6,FALSE),"-")</f>
        <v>-</v>
      </c>
      <c r="I193" s="12" t="str">
        <f>IFERROR(VLOOKUP(CONCATENATE($A193,I$1),'Исх-увл.отчёт'!$A$2:$F$3000,6,FALSE),"-")</f>
        <v>-</v>
      </c>
      <c r="J193" s="12" t="str">
        <f>IFERROR(VLOOKUP(CONCATENATE($A193,J$1),'Исх-увл.отчёт'!$A$2:$F$3000,6,FALSE),"-")</f>
        <v>-</v>
      </c>
      <c r="K193" s="12" t="str">
        <f>IFERROR(VLOOKUP(CONCATENATE($A193,K$1),'Исх-увл.отчёт'!$A$2:$F$3000,6,FALSE),"-")</f>
        <v>-</v>
      </c>
      <c r="L193" s="12" t="str">
        <f>IFERROR(VLOOKUP(CONCATENATE($A193,L$1),'Исх-увл.отчёт'!$A$2:$F$3000,6,FALSE),"-")</f>
        <v>-</v>
      </c>
      <c r="M193" s="12" t="str">
        <f>IFERROR(VLOOKUP(CONCATENATE($A193,M$1),'Исх-увл.отчёт'!$A$2:$F$3000,6,FALSE),"-")</f>
        <v>-</v>
      </c>
      <c r="N193" s="12" t="str">
        <f>IFERROR(VLOOKUP(CONCATENATE($A193,N$1),'Исх-увл.отчёт'!$A$2:$F$3000,6,FALSE),"-")</f>
        <v>-</v>
      </c>
      <c r="O193" s="12" t="str">
        <f>IFERROR(VLOOKUP(CONCATENATE($A193,O$1),'Исх-увл.отчёт'!$A$2:$F$3000,6,FALSE),"-")</f>
        <v>-</v>
      </c>
      <c r="P193" s="12" t="str">
        <f>IFERROR(VLOOKUP(CONCATENATE($A193,P$1),'Исх-увл.отчёт'!$A$2:$F$3000,6,FALSE),"-")</f>
        <v>-</v>
      </c>
      <c r="Q193" s="12" t="str">
        <f>IFERROR(VLOOKUP(CONCATENATE($A193,Q$1),'Исх-увл.отчёт'!$A$2:$F$3000,6,FALSE),"-")</f>
        <v>-</v>
      </c>
      <c r="R193" s="12" t="str">
        <f>IFERROR(VLOOKUP(CONCATENATE($A193,R$1),'Исх-увл.отчёт'!$A$2:$F$3000,6,FALSE),"-")</f>
        <v>-</v>
      </c>
      <c r="S193" s="12" t="str">
        <f>IFERROR(VLOOKUP(CONCATENATE($A193,S$1),'Исх-увл.отчёт'!$A$2:$F$3000,6,FALSE),"-")</f>
        <v>-</v>
      </c>
      <c r="T193" s="12" t="str">
        <f>IFERROR(VLOOKUP(CONCATENATE($A193,T$1),'Исх-увл.отчёт'!$A$2:$F$3000,6,FALSE),"-")</f>
        <v>-</v>
      </c>
      <c r="U193" s="12" t="str">
        <f>IFERROR(VLOOKUP(CONCATENATE($A193,U$1),'Исх-увл.отчёт'!$A$2:$F$3000,6,FALSE),"-")</f>
        <v>-</v>
      </c>
      <c r="V193" s="12" t="str">
        <f>IFERROR(VLOOKUP(CONCATENATE($A193,V$1),'Исх-увл.отчёт'!$A$2:$F$3000,6,FALSE),"-")</f>
        <v>-</v>
      </c>
      <c r="W193" s="12" t="str">
        <f>IFERROR(VLOOKUP(CONCATENATE($A193,W$1),'Исх-увл.отчёт'!$A$2:$F$3000,6,FALSE),"-")</f>
        <v>-</v>
      </c>
      <c r="X193" s="12" t="str">
        <f>IFERROR(VLOOKUP(CONCATENATE($A193,X$1),'Исх-увл.отчёт'!$A$2:$F$3000,6,FALSE),"-")</f>
        <v>-</v>
      </c>
      <c r="Y193" s="12" t="str">
        <f>IFERROR(VLOOKUP(CONCATENATE($A193,Y$1),'Исх-увл.отчёт'!$A$2:$F$3000,6,FALSE),"-")</f>
        <v>-</v>
      </c>
      <c r="Z193" s="12" t="str">
        <f>IFERROR(VLOOKUP(CONCATENATE($A193,Z$1),'Исх-увл.отчёт'!$A$2:$F$3000,6,FALSE),"-")</f>
        <v>-</v>
      </c>
      <c r="AA193" s="12" t="str">
        <f>IFERROR(VLOOKUP(CONCATENATE($A193,AA$1),'Исх-увл.отчёт'!$A$2:$F$3000,6,FALSE),"-")</f>
        <v>-</v>
      </c>
      <c r="AB193" s="12" t="str">
        <f>IFERROR(VLOOKUP(CONCATENATE($A193,AB$1),'Исх-увл.отчёт'!$A$2:$F$3000,6,FALSE),"-")</f>
        <v>-</v>
      </c>
      <c r="AC193" s="12" t="str">
        <f>IFERROR(VLOOKUP(CONCATENATE($A193,AC$1),'Исх-увл.отчёт'!$A$2:$F$3000,6,FALSE),"-")</f>
        <v>-</v>
      </c>
      <c r="AD193" s="12" t="str">
        <f>IFERROR(VLOOKUP(CONCATENATE($A193,AD$1),'Исх-увл.отчёт'!$A$2:$F$3000,6,FALSE),"-")</f>
        <v>-</v>
      </c>
      <c r="AE193" s="12" t="str">
        <f>IFERROR(VLOOKUP(CONCATENATE($A193,AE$1),'Исх-увл.отчёт'!$A$2:$F$3000,6,FALSE),"-")</f>
        <v>-</v>
      </c>
      <c r="AF193" s="12" t="str">
        <f>IFERROR(VLOOKUP(CONCATENATE($A193,AF$1),'Исх-увл.отчёт'!$A$2:$F$3000,6,FALSE),"-")</f>
        <v>-</v>
      </c>
      <c r="AG193" s="12" t="str">
        <f>IFERROR(VLOOKUP(CONCATENATE($A193,AG$1),'Исх-увл.отчёт'!$A$2:$F$3000,6,FALSE),"-")</f>
        <v>-</v>
      </c>
      <c r="AH193" s="12" t="str">
        <f>IFERROR(VLOOKUP(CONCATENATE($A193,AH$1),'Исх-увл.отчёт'!$A$2:$F$3000,6,FALSE),"-")</f>
        <v>-</v>
      </c>
      <c r="AI193" s="12" t="str">
        <f>IFERROR(VLOOKUP(CONCATENATE($A193,AI$1),'Исх-увл.отчёт'!$A$2:$F$3000,6,FALSE),"-")</f>
        <v>-</v>
      </c>
      <c r="AJ193" s="12" t="str">
        <f>IFERROR(VLOOKUP(CONCATENATE($A193,AJ$1),'Исх-увл.отчёт'!$A$2:$F$3000,6,FALSE),"-")</f>
        <v>-</v>
      </c>
      <c r="AK193" s="12" t="str">
        <f>IFERROR(VLOOKUP(CONCATENATE($A193,AK$1),'Исх-увл.отчёт'!$A$2:$F$3000,6,FALSE),"-")</f>
        <v>-</v>
      </c>
      <c r="AL193" s="12" t="str">
        <f>IFERROR(VLOOKUP(CONCATENATE($A193,AL$1),'Исх-увл.отчёт'!$A$2:$F$3000,6,FALSE),"-")</f>
        <v>-</v>
      </c>
      <c r="AM193" s="12" t="str">
        <f>IFERROR(VLOOKUP(CONCATENATE($A193,AM$1),'Исх-увл.отчёт'!$A$2:$F$3000,6,FALSE),"-")</f>
        <v>-</v>
      </c>
      <c r="AN193" s="12" t="str">
        <f>IFERROR(VLOOKUP(CONCATENATE($A193,AN$1),'Исх-увл.отчёт'!$A$2:$F$3000,6,FALSE),"-")</f>
        <v>-</v>
      </c>
      <c r="AO193" s="12" t="str">
        <f>IFERROR(VLOOKUP(CONCATENATE($A193,AO$1),'Исх-увл.отчёт'!$A$2:$F$3000,6,FALSE),"-")</f>
        <v>-</v>
      </c>
      <c r="AP193" s="13"/>
    </row>
    <row r="194" spans="1:43">
      <c r="A194" s="41">
        <f t="shared" si="12"/>
        <v>93</v>
      </c>
      <c r="B194" s="12" t="str">
        <f>IFERROR(VLOOKUP(CONCATENATE($A194,B$1),'Исх-увл.отчёт'!$A$2:$F$3000,6,FALSE),"-")</f>
        <v>-</v>
      </c>
      <c r="C194" s="12" t="str">
        <f>IFERROR(VLOOKUP(CONCATENATE($A194,C$1),'Исх-увл.отчёт'!$A$2:$F$3000,6,FALSE),"-")</f>
        <v>-</v>
      </c>
      <c r="D194" s="12" t="str">
        <f>IFERROR(VLOOKUP(CONCATENATE($A194,D$1),'Исх-увл.отчёт'!$A$2:$F$3000,6,FALSE),"-")</f>
        <v>-</v>
      </c>
      <c r="E194" s="12" t="str">
        <f>IFERROR(VLOOKUP(CONCATENATE($A194,E$1),'Исх-увл.отчёт'!$A$2:$F$3000,6,FALSE),"-")</f>
        <v>-</v>
      </c>
      <c r="F194" s="12" t="str">
        <f>IFERROR(VLOOKUP(CONCATENATE($A194,F$1),'Исх-увл.отчёт'!$A$2:$F$3000,6,FALSE),"-")</f>
        <v>-</v>
      </c>
      <c r="G194" s="12" t="str">
        <f>IFERROR(VLOOKUP(CONCATENATE($A194,G$1),'Исх-увл.отчёт'!$A$2:$F$3000,6,FALSE),"-")</f>
        <v>-</v>
      </c>
      <c r="H194" s="12" t="str">
        <f>IFERROR(VLOOKUP(CONCATENATE($A194,H$1),'Исх-увл.отчёт'!$A$2:$F$3000,6,FALSE),"-")</f>
        <v>-</v>
      </c>
      <c r="I194" s="12" t="str">
        <f>IFERROR(VLOOKUP(CONCATENATE($A194,I$1),'Исх-увл.отчёт'!$A$2:$F$3000,6,FALSE),"-")</f>
        <v>-</v>
      </c>
      <c r="J194" s="12" t="str">
        <f>IFERROR(VLOOKUP(CONCATENATE($A194,J$1),'Исх-увл.отчёт'!$A$2:$F$3000,6,FALSE),"-")</f>
        <v>-</v>
      </c>
      <c r="K194" s="12" t="str">
        <f>IFERROR(VLOOKUP(CONCATENATE($A194,K$1),'Исх-увл.отчёт'!$A$2:$F$3000,6,FALSE),"-")</f>
        <v>-</v>
      </c>
      <c r="L194" s="12" t="str">
        <f>IFERROR(VLOOKUP(CONCATENATE($A194,L$1),'Исх-увл.отчёт'!$A$2:$F$3000,6,FALSE),"-")</f>
        <v>-</v>
      </c>
      <c r="M194" s="12" t="str">
        <f>IFERROR(VLOOKUP(CONCATENATE($A194,M$1),'Исх-увл.отчёт'!$A$2:$F$3000,6,FALSE),"-")</f>
        <v>-</v>
      </c>
      <c r="N194" s="12" t="str">
        <f>IFERROR(VLOOKUP(CONCATENATE($A194,N$1),'Исх-увл.отчёт'!$A$2:$F$3000,6,FALSE),"-")</f>
        <v>-</v>
      </c>
      <c r="O194" s="12" t="str">
        <f>IFERROR(VLOOKUP(CONCATENATE($A194,O$1),'Исх-увл.отчёт'!$A$2:$F$3000,6,FALSE),"-")</f>
        <v>-</v>
      </c>
      <c r="P194" s="12" t="str">
        <f>IFERROR(VLOOKUP(CONCATENATE($A194,P$1),'Исх-увл.отчёт'!$A$2:$F$3000,6,FALSE),"-")</f>
        <v>-</v>
      </c>
      <c r="Q194" s="12" t="str">
        <f>IFERROR(VLOOKUP(CONCATENATE($A194,Q$1),'Исх-увл.отчёт'!$A$2:$F$3000,6,FALSE),"-")</f>
        <v>-</v>
      </c>
      <c r="R194" s="12" t="str">
        <f>IFERROR(VLOOKUP(CONCATENATE($A194,R$1),'Исх-увл.отчёт'!$A$2:$F$3000,6,FALSE),"-")</f>
        <v>-</v>
      </c>
      <c r="S194" s="12" t="str">
        <f>IFERROR(VLOOKUP(CONCATENATE($A194,S$1),'Исх-увл.отчёт'!$A$2:$F$3000,6,FALSE),"-")</f>
        <v>-</v>
      </c>
      <c r="T194" s="12" t="str">
        <f>IFERROR(VLOOKUP(CONCATENATE($A194,T$1),'Исх-увл.отчёт'!$A$2:$F$3000,6,FALSE),"-")</f>
        <v>-</v>
      </c>
      <c r="U194" s="12" t="str">
        <f>IFERROR(VLOOKUP(CONCATENATE($A194,U$1),'Исх-увл.отчёт'!$A$2:$F$3000,6,FALSE),"-")</f>
        <v>-</v>
      </c>
      <c r="V194" s="12" t="str">
        <f>IFERROR(VLOOKUP(CONCATENATE($A194,V$1),'Исх-увл.отчёт'!$A$2:$F$3000,6,FALSE),"-")</f>
        <v>-</v>
      </c>
      <c r="W194" s="12" t="str">
        <f>IFERROR(VLOOKUP(CONCATENATE($A194,W$1),'Исх-увл.отчёт'!$A$2:$F$3000,6,FALSE),"-")</f>
        <v>-</v>
      </c>
      <c r="X194" s="12" t="str">
        <f>IFERROR(VLOOKUP(CONCATENATE($A194,X$1),'Исх-увл.отчёт'!$A$2:$F$3000,6,FALSE),"-")</f>
        <v>-</v>
      </c>
      <c r="Y194" s="12" t="str">
        <f>IFERROR(VLOOKUP(CONCATENATE($A194,Y$1),'Исх-увл.отчёт'!$A$2:$F$3000,6,FALSE),"-")</f>
        <v>-</v>
      </c>
      <c r="Z194" s="12" t="str">
        <f>IFERROR(VLOOKUP(CONCATENATE($A194,Z$1),'Исх-увл.отчёт'!$A$2:$F$3000,6,FALSE),"-")</f>
        <v>-</v>
      </c>
      <c r="AA194" s="12" t="str">
        <f>IFERROR(VLOOKUP(CONCATENATE($A194,AA$1),'Исх-увл.отчёт'!$A$2:$F$3000,6,FALSE),"-")</f>
        <v>-</v>
      </c>
      <c r="AB194" s="12" t="str">
        <f>IFERROR(VLOOKUP(CONCATENATE($A194,AB$1),'Исх-увл.отчёт'!$A$2:$F$3000,6,FALSE),"-")</f>
        <v>-</v>
      </c>
      <c r="AC194" s="12" t="str">
        <f>IFERROR(VLOOKUP(CONCATENATE($A194,AC$1),'Исх-увл.отчёт'!$A$2:$F$3000,6,FALSE),"-")</f>
        <v>-</v>
      </c>
      <c r="AD194" s="12" t="str">
        <f>IFERROR(VLOOKUP(CONCATENATE($A194,AD$1),'Исх-увл.отчёт'!$A$2:$F$3000,6,FALSE),"-")</f>
        <v>-</v>
      </c>
      <c r="AE194" s="12" t="str">
        <f>IFERROR(VLOOKUP(CONCATENATE($A194,AE$1),'Исх-увл.отчёт'!$A$2:$F$3000,6,FALSE),"-")</f>
        <v>-</v>
      </c>
      <c r="AF194" s="12" t="str">
        <f>IFERROR(VLOOKUP(CONCATENATE($A194,AF$1),'Исх-увл.отчёт'!$A$2:$F$3000,6,FALSE),"-")</f>
        <v>-</v>
      </c>
      <c r="AG194" s="12" t="str">
        <f>IFERROR(VLOOKUP(CONCATENATE($A194,AG$1),'Исх-увл.отчёт'!$A$2:$F$3000,6,FALSE),"-")</f>
        <v>-</v>
      </c>
      <c r="AH194" s="12" t="str">
        <f>IFERROR(VLOOKUP(CONCATENATE($A194,AH$1),'Исх-увл.отчёт'!$A$2:$F$3000,6,FALSE),"-")</f>
        <v>-</v>
      </c>
      <c r="AI194" s="12" t="str">
        <f>IFERROR(VLOOKUP(CONCATENATE($A194,AI$1),'Исх-увл.отчёт'!$A$2:$F$3000,6,FALSE),"-")</f>
        <v>-</v>
      </c>
      <c r="AJ194" s="12" t="str">
        <f>IFERROR(VLOOKUP(CONCATENATE($A194,AJ$1),'Исх-увл.отчёт'!$A$2:$F$3000,6,FALSE),"-")</f>
        <v>-</v>
      </c>
      <c r="AK194" s="12" t="str">
        <f>IFERROR(VLOOKUP(CONCATENATE($A194,AK$1),'Исх-увл.отчёт'!$A$2:$F$3000,6,FALSE),"-")</f>
        <v>-</v>
      </c>
      <c r="AL194" s="12" t="str">
        <f>IFERROR(VLOOKUP(CONCATENATE($A194,AL$1),'Исх-увл.отчёт'!$A$2:$F$3000,6,FALSE),"-")</f>
        <v>-</v>
      </c>
      <c r="AM194" s="12" t="str">
        <f>IFERROR(VLOOKUP(CONCATENATE($A194,AM$1),'Исх-увл.отчёт'!$A$2:$F$3000,6,FALSE),"-")</f>
        <v>-</v>
      </c>
      <c r="AN194" s="12" t="str">
        <f>IFERROR(VLOOKUP(CONCATENATE($A194,AN$1),'Исх-увл.отчёт'!$A$2:$F$3000,6,FALSE),"-")</f>
        <v>-</v>
      </c>
      <c r="AO194" s="12" t="str">
        <f>IFERROR(VLOOKUP(CONCATENATE($A194,AO$1),'Исх-увл.отчёт'!$A$2:$F$3000,6,FALSE),"-")</f>
        <v>-</v>
      </c>
      <c r="AP194" s="13"/>
    </row>
    <row r="195" spans="1:43">
      <c r="A195" s="41">
        <f t="shared" si="12"/>
        <v>94</v>
      </c>
      <c r="B195" s="12" t="str">
        <f>IFERROR(VLOOKUP(CONCATENATE($A195,B$1),'Исх-увл.отчёт'!$A$2:$F$3000,6,FALSE),"-")</f>
        <v>-</v>
      </c>
      <c r="C195" s="12" t="str">
        <f>IFERROR(VLOOKUP(CONCATENATE($A195,C$1),'Исх-увл.отчёт'!$A$2:$F$3000,6,FALSE),"-")</f>
        <v>-</v>
      </c>
      <c r="D195" s="12" t="str">
        <f>IFERROR(VLOOKUP(CONCATENATE($A195,D$1),'Исх-увл.отчёт'!$A$2:$F$3000,6,FALSE),"-")</f>
        <v>-</v>
      </c>
      <c r="E195" s="12" t="str">
        <f>IFERROR(VLOOKUP(CONCATENATE($A195,E$1),'Исх-увл.отчёт'!$A$2:$F$3000,6,FALSE),"-")</f>
        <v>-</v>
      </c>
      <c r="F195" s="12" t="str">
        <f>IFERROR(VLOOKUP(CONCATENATE($A195,F$1),'Исх-увл.отчёт'!$A$2:$F$3000,6,FALSE),"-")</f>
        <v>-</v>
      </c>
      <c r="G195" s="12" t="str">
        <f>IFERROR(VLOOKUP(CONCATENATE($A195,G$1),'Исх-увл.отчёт'!$A$2:$F$3000,6,FALSE),"-")</f>
        <v>-</v>
      </c>
      <c r="H195" s="12" t="str">
        <f>IFERROR(VLOOKUP(CONCATENATE($A195,H$1),'Исх-увл.отчёт'!$A$2:$F$3000,6,FALSE),"-")</f>
        <v>-</v>
      </c>
      <c r="I195" s="12" t="str">
        <f>IFERROR(VLOOKUP(CONCATENATE($A195,I$1),'Исх-увл.отчёт'!$A$2:$F$3000,6,FALSE),"-")</f>
        <v>-</v>
      </c>
      <c r="J195" s="12" t="str">
        <f>IFERROR(VLOOKUP(CONCATENATE($A195,J$1),'Исх-увл.отчёт'!$A$2:$F$3000,6,FALSE),"-")</f>
        <v>-</v>
      </c>
      <c r="K195" s="12" t="str">
        <f>IFERROR(VLOOKUP(CONCATENATE($A195,K$1),'Исх-увл.отчёт'!$A$2:$F$3000,6,FALSE),"-")</f>
        <v>-</v>
      </c>
      <c r="L195" s="12" t="str">
        <f>IFERROR(VLOOKUP(CONCATENATE($A195,L$1),'Исх-увл.отчёт'!$A$2:$F$3000,6,FALSE),"-")</f>
        <v>-</v>
      </c>
      <c r="M195" s="12" t="str">
        <f>IFERROR(VLOOKUP(CONCATENATE($A195,M$1),'Исх-увл.отчёт'!$A$2:$F$3000,6,FALSE),"-")</f>
        <v>-</v>
      </c>
      <c r="N195" s="12" t="str">
        <f>IFERROR(VLOOKUP(CONCATENATE($A195,N$1),'Исх-увл.отчёт'!$A$2:$F$3000,6,FALSE),"-")</f>
        <v>-</v>
      </c>
      <c r="O195" s="12" t="str">
        <f>IFERROR(VLOOKUP(CONCATENATE($A195,O$1),'Исх-увл.отчёт'!$A$2:$F$3000,6,FALSE),"-")</f>
        <v>-</v>
      </c>
      <c r="P195" s="12" t="str">
        <f>IFERROR(VLOOKUP(CONCATENATE($A195,P$1),'Исх-увл.отчёт'!$A$2:$F$3000,6,FALSE),"-")</f>
        <v>-</v>
      </c>
      <c r="Q195" s="12" t="str">
        <f>IFERROR(VLOOKUP(CONCATENATE($A195,Q$1),'Исх-увл.отчёт'!$A$2:$F$3000,6,FALSE),"-")</f>
        <v>-</v>
      </c>
      <c r="R195" s="12" t="str">
        <f>IFERROR(VLOOKUP(CONCATENATE($A195,R$1),'Исх-увл.отчёт'!$A$2:$F$3000,6,FALSE),"-")</f>
        <v>-</v>
      </c>
      <c r="S195" s="12" t="str">
        <f>IFERROR(VLOOKUP(CONCATENATE($A195,S$1),'Исх-увл.отчёт'!$A$2:$F$3000,6,FALSE),"-")</f>
        <v>-</v>
      </c>
      <c r="T195" s="12" t="str">
        <f>IFERROR(VLOOKUP(CONCATENATE($A195,T$1),'Исх-увл.отчёт'!$A$2:$F$3000,6,FALSE),"-")</f>
        <v>-</v>
      </c>
      <c r="U195" s="12" t="str">
        <f>IFERROR(VLOOKUP(CONCATENATE($A195,U$1),'Исх-увл.отчёт'!$A$2:$F$3000,6,FALSE),"-")</f>
        <v>-</v>
      </c>
      <c r="V195" s="12" t="str">
        <f>IFERROR(VLOOKUP(CONCATENATE($A195,V$1),'Исх-увл.отчёт'!$A$2:$F$3000,6,FALSE),"-")</f>
        <v>-</v>
      </c>
      <c r="W195" s="12" t="str">
        <f>IFERROR(VLOOKUP(CONCATENATE($A195,W$1),'Исх-увл.отчёт'!$A$2:$F$3000,6,FALSE),"-")</f>
        <v>-</v>
      </c>
      <c r="X195" s="12" t="str">
        <f>IFERROR(VLOOKUP(CONCATENATE($A195,X$1),'Исх-увл.отчёт'!$A$2:$F$3000,6,FALSE),"-")</f>
        <v>-</v>
      </c>
      <c r="Y195" s="12" t="str">
        <f>IFERROR(VLOOKUP(CONCATENATE($A195,Y$1),'Исх-увл.отчёт'!$A$2:$F$3000,6,FALSE),"-")</f>
        <v>-</v>
      </c>
      <c r="Z195" s="12" t="str">
        <f>IFERROR(VLOOKUP(CONCATENATE($A195,Z$1),'Исх-увл.отчёт'!$A$2:$F$3000,6,FALSE),"-")</f>
        <v>-</v>
      </c>
      <c r="AA195" s="12" t="str">
        <f>IFERROR(VLOOKUP(CONCATENATE($A195,AA$1),'Исх-увл.отчёт'!$A$2:$F$3000,6,FALSE),"-")</f>
        <v>-</v>
      </c>
      <c r="AB195" s="12" t="str">
        <f>IFERROR(VLOOKUP(CONCATENATE($A195,AB$1),'Исх-увл.отчёт'!$A$2:$F$3000,6,FALSE),"-")</f>
        <v>-</v>
      </c>
      <c r="AC195" s="12" t="str">
        <f>IFERROR(VLOOKUP(CONCATENATE($A195,AC$1),'Исх-увл.отчёт'!$A$2:$F$3000,6,FALSE),"-")</f>
        <v>-</v>
      </c>
      <c r="AD195" s="12" t="str">
        <f>IFERROR(VLOOKUP(CONCATENATE($A195,AD$1),'Исх-увл.отчёт'!$A$2:$F$3000,6,FALSE),"-")</f>
        <v>-</v>
      </c>
      <c r="AE195" s="12" t="str">
        <f>IFERROR(VLOOKUP(CONCATENATE($A195,AE$1),'Исх-увл.отчёт'!$A$2:$F$3000,6,FALSE),"-")</f>
        <v>-</v>
      </c>
      <c r="AF195" s="12" t="str">
        <f>IFERROR(VLOOKUP(CONCATENATE($A195,AF$1),'Исх-увл.отчёт'!$A$2:$F$3000,6,FALSE),"-")</f>
        <v>-</v>
      </c>
      <c r="AG195" s="12" t="str">
        <f>IFERROR(VLOOKUP(CONCATENATE($A195,AG$1),'Исх-увл.отчёт'!$A$2:$F$3000,6,FALSE),"-")</f>
        <v>-</v>
      </c>
      <c r="AH195" s="12" t="str">
        <f>IFERROR(VLOOKUP(CONCATENATE($A195,AH$1),'Исх-увл.отчёт'!$A$2:$F$3000,6,FALSE),"-")</f>
        <v>-</v>
      </c>
      <c r="AI195" s="12" t="str">
        <f>IFERROR(VLOOKUP(CONCATENATE($A195,AI$1),'Исх-увл.отчёт'!$A$2:$F$3000,6,FALSE),"-")</f>
        <v>-</v>
      </c>
      <c r="AJ195" s="12" t="str">
        <f>IFERROR(VLOOKUP(CONCATENATE($A195,AJ$1),'Исх-увл.отчёт'!$A$2:$F$3000,6,FALSE),"-")</f>
        <v>-</v>
      </c>
      <c r="AK195" s="12" t="str">
        <f>IFERROR(VLOOKUP(CONCATENATE($A195,AK$1),'Исх-увл.отчёт'!$A$2:$F$3000,6,FALSE),"-")</f>
        <v>-</v>
      </c>
      <c r="AL195" s="12" t="str">
        <f>IFERROR(VLOOKUP(CONCATENATE($A195,AL$1),'Исх-увл.отчёт'!$A$2:$F$3000,6,FALSE),"-")</f>
        <v>-</v>
      </c>
      <c r="AM195" s="12" t="str">
        <f>IFERROR(VLOOKUP(CONCATENATE($A195,AM$1),'Исх-увл.отчёт'!$A$2:$F$3000,6,FALSE),"-")</f>
        <v>-</v>
      </c>
      <c r="AN195" s="12" t="str">
        <f>IFERROR(VLOOKUP(CONCATENATE($A195,AN$1),'Исх-увл.отчёт'!$A$2:$F$3000,6,FALSE),"-")</f>
        <v>-</v>
      </c>
      <c r="AO195" s="12" t="str">
        <f>IFERROR(VLOOKUP(CONCATENATE($A195,AO$1),'Исх-увл.отчёт'!$A$2:$F$3000,6,FALSE),"-")</f>
        <v>-</v>
      </c>
      <c r="AP195" s="13"/>
    </row>
    <row r="196" spans="1:43">
      <c r="A196" s="41"/>
      <c r="B196" s="12">
        <f t="shared" ref="B196:S196" si="13">COUNTIF(B102:B195,"ДА")</f>
        <v>0</v>
      </c>
      <c r="C196" s="12">
        <f t="shared" si="13"/>
        <v>0</v>
      </c>
      <c r="D196" s="12">
        <f t="shared" si="13"/>
        <v>0</v>
      </c>
      <c r="E196" s="12">
        <f t="shared" si="13"/>
        <v>14</v>
      </c>
      <c r="F196" s="12">
        <f t="shared" si="13"/>
        <v>55</v>
      </c>
      <c r="G196" s="12">
        <f t="shared" si="13"/>
        <v>0</v>
      </c>
      <c r="H196" s="12">
        <f t="shared" si="13"/>
        <v>0</v>
      </c>
      <c r="I196" s="12">
        <f t="shared" si="13"/>
        <v>0</v>
      </c>
      <c r="J196" s="12">
        <f t="shared" si="13"/>
        <v>0</v>
      </c>
      <c r="K196" s="12">
        <f t="shared" si="13"/>
        <v>0</v>
      </c>
      <c r="L196" s="12">
        <f t="shared" si="13"/>
        <v>9</v>
      </c>
      <c r="M196" s="12">
        <f t="shared" si="13"/>
        <v>7</v>
      </c>
      <c r="N196" s="12">
        <f t="shared" si="13"/>
        <v>0</v>
      </c>
      <c r="O196" s="12">
        <f t="shared" si="13"/>
        <v>0</v>
      </c>
      <c r="P196" s="12">
        <f t="shared" si="13"/>
        <v>0</v>
      </c>
      <c r="Q196" s="12">
        <f t="shared" si="13"/>
        <v>5</v>
      </c>
      <c r="R196" s="12">
        <f t="shared" si="13"/>
        <v>0</v>
      </c>
      <c r="S196" s="12">
        <f t="shared" si="13"/>
        <v>0</v>
      </c>
      <c r="T196" s="12">
        <f t="shared" ref="T196:AO196" si="14">COUNTIF(T102:T195,"ДА")</f>
        <v>0</v>
      </c>
      <c r="U196" s="12">
        <f t="shared" si="14"/>
        <v>0</v>
      </c>
      <c r="V196" s="12">
        <f t="shared" si="14"/>
        <v>0</v>
      </c>
      <c r="W196" s="12">
        <f t="shared" si="14"/>
        <v>0</v>
      </c>
      <c r="X196" s="12">
        <f t="shared" si="14"/>
        <v>0</v>
      </c>
      <c r="Y196" s="12">
        <f t="shared" si="14"/>
        <v>0</v>
      </c>
      <c r="Z196" s="12">
        <f t="shared" si="14"/>
        <v>0</v>
      </c>
      <c r="AA196" s="12">
        <f t="shared" si="14"/>
        <v>0</v>
      </c>
      <c r="AB196" s="12">
        <f t="shared" si="14"/>
        <v>0</v>
      </c>
      <c r="AC196" s="12">
        <f t="shared" si="14"/>
        <v>0</v>
      </c>
      <c r="AD196" s="12">
        <f t="shared" si="14"/>
        <v>0</v>
      </c>
      <c r="AE196" s="12">
        <f t="shared" si="14"/>
        <v>0</v>
      </c>
      <c r="AF196" s="12">
        <f t="shared" si="14"/>
        <v>0</v>
      </c>
      <c r="AG196" s="12">
        <f t="shared" si="14"/>
        <v>1</v>
      </c>
      <c r="AH196" s="12">
        <f t="shared" si="14"/>
        <v>0</v>
      </c>
      <c r="AI196" s="12">
        <f t="shared" si="14"/>
        <v>0</v>
      </c>
      <c r="AJ196" s="12">
        <f t="shared" si="14"/>
        <v>0</v>
      </c>
      <c r="AK196" s="12">
        <f t="shared" si="14"/>
        <v>23</v>
      </c>
      <c r="AL196" s="12">
        <f t="shared" si="14"/>
        <v>0</v>
      </c>
      <c r="AM196" s="12">
        <f t="shared" si="14"/>
        <v>0</v>
      </c>
      <c r="AN196" s="12">
        <f t="shared" si="14"/>
        <v>0</v>
      </c>
      <c r="AO196" s="12">
        <f t="shared" si="14"/>
        <v>0</v>
      </c>
      <c r="AP196" s="13">
        <f>SUM(B196:AO196)</f>
        <v>114</v>
      </c>
    </row>
    <row r="198" spans="1:43">
      <c r="A198" s="94" t="s">
        <v>24</v>
      </c>
    </row>
    <row r="199" spans="1:43">
      <c r="A199" s="41">
        <v>1</v>
      </c>
      <c r="B199" s="12" t="str">
        <f t="shared" ref="B199:S212" si="15">IF(AND(OR(B3&gt;=10,B3&lt;=3),B102="НЕТ"),"!!!","-")</f>
        <v>-</v>
      </c>
      <c r="C199" s="12" t="str">
        <f t="shared" si="15"/>
        <v>-</v>
      </c>
      <c r="D199" s="12" t="str">
        <f t="shared" si="15"/>
        <v>-</v>
      </c>
      <c r="E199" s="12" t="str">
        <f t="shared" si="15"/>
        <v>-</v>
      </c>
      <c r="F199" s="12" t="str">
        <f t="shared" si="15"/>
        <v>-</v>
      </c>
      <c r="G199" s="12" t="str">
        <f t="shared" si="15"/>
        <v>-</v>
      </c>
      <c r="H199" s="12" t="str">
        <f t="shared" si="15"/>
        <v>-</v>
      </c>
      <c r="I199" s="12" t="str">
        <f t="shared" si="15"/>
        <v>-</v>
      </c>
      <c r="J199" s="12" t="str">
        <f t="shared" si="15"/>
        <v>-</v>
      </c>
      <c r="K199" s="12" t="str">
        <f t="shared" si="15"/>
        <v>-</v>
      </c>
      <c r="L199" s="12" t="str">
        <f t="shared" si="15"/>
        <v>-</v>
      </c>
      <c r="M199" s="12" t="str">
        <f t="shared" si="15"/>
        <v>-</v>
      </c>
      <c r="N199" s="12" t="str">
        <f t="shared" si="15"/>
        <v>-</v>
      </c>
      <c r="O199" s="12" t="str">
        <f t="shared" si="15"/>
        <v>-</v>
      </c>
      <c r="P199" s="12" t="str">
        <f t="shared" si="15"/>
        <v>-</v>
      </c>
      <c r="Q199" s="12" t="str">
        <f t="shared" si="15"/>
        <v>-</v>
      </c>
      <c r="R199" s="12" t="str">
        <f t="shared" si="15"/>
        <v>-</v>
      </c>
      <c r="S199" s="12" t="str">
        <f t="shared" si="15"/>
        <v>-</v>
      </c>
      <c r="T199" s="12" t="str">
        <f t="shared" ref="T199:AO210" si="16">IF(AND(OR(T3&gt;=10,T3&lt;=3),T102="НЕТ"),"!!!","-")</f>
        <v>-</v>
      </c>
      <c r="U199" s="12" t="str">
        <f t="shared" si="16"/>
        <v>-</v>
      </c>
      <c r="V199" s="12" t="str">
        <f t="shared" si="16"/>
        <v>-</v>
      </c>
      <c r="W199" s="12" t="str">
        <f t="shared" si="16"/>
        <v>-</v>
      </c>
      <c r="X199" s="12" t="str">
        <f t="shared" si="16"/>
        <v>-</v>
      </c>
      <c r="Y199" s="12" t="str">
        <f t="shared" si="16"/>
        <v>-</v>
      </c>
      <c r="Z199" s="12" t="str">
        <f t="shared" si="16"/>
        <v>-</v>
      </c>
      <c r="AA199" s="12" t="str">
        <f t="shared" si="16"/>
        <v>-</v>
      </c>
      <c r="AB199" s="12" t="str">
        <f t="shared" si="16"/>
        <v>-</v>
      </c>
      <c r="AC199" s="12" t="str">
        <f t="shared" si="16"/>
        <v>-</v>
      </c>
      <c r="AD199" s="12" t="str">
        <f t="shared" si="16"/>
        <v>-</v>
      </c>
      <c r="AE199" s="12" t="str">
        <f t="shared" si="16"/>
        <v>-</v>
      </c>
      <c r="AF199" s="12" t="str">
        <f t="shared" si="16"/>
        <v>-</v>
      </c>
      <c r="AG199" s="12" t="str">
        <f t="shared" si="16"/>
        <v>-</v>
      </c>
      <c r="AH199" s="12" t="str">
        <f t="shared" si="16"/>
        <v>-</v>
      </c>
      <c r="AI199" s="12" t="str">
        <f t="shared" si="16"/>
        <v>-</v>
      </c>
      <c r="AJ199" s="12" t="str">
        <f t="shared" si="16"/>
        <v>-</v>
      </c>
      <c r="AK199" s="12" t="str">
        <f t="shared" si="16"/>
        <v>-</v>
      </c>
      <c r="AL199" s="12" t="str">
        <f t="shared" si="16"/>
        <v>-</v>
      </c>
      <c r="AM199" s="12" t="str">
        <f t="shared" si="16"/>
        <v>-</v>
      </c>
      <c r="AN199" s="12" t="str">
        <f t="shared" si="16"/>
        <v>-</v>
      </c>
      <c r="AO199" s="12" t="str">
        <f t="shared" si="16"/>
        <v>-</v>
      </c>
      <c r="AP199" s="13"/>
      <c r="AQ199" s="88"/>
    </row>
    <row r="200" spans="1:43">
      <c r="A200" s="41">
        <f>A199+1</f>
        <v>2</v>
      </c>
      <c r="B200" s="12" t="str">
        <f t="shared" si="15"/>
        <v>-</v>
      </c>
      <c r="C200" s="12" t="str">
        <f t="shared" si="15"/>
        <v>-</v>
      </c>
      <c r="D200" s="12" t="str">
        <f t="shared" si="15"/>
        <v>-</v>
      </c>
      <c r="E200" s="12" t="str">
        <f t="shared" si="15"/>
        <v>-</v>
      </c>
      <c r="F200" s="12" t="str">
        <f t="shared" si="15"/>
        <v>-</v>
      </c>
      <c r="G200" s="12" t="str">
        <f t="shared" si="15"/>
        <v>-</v>
      </c>
      <c r="H200" s="12" t="str">
        <f t="shared" si="15"/>
        <v>-</v>
      </c>
      <c r="I200" s="12" t="str">
        <f t="shared" si="15"/>
        <v>-</v>
      </c>
      <c r="J200" s="12" t="str">
        <f t="shared" si="15"/>
        <v>-</v>
      </c>
      <c r="K200" s="12" t="str">
        <f t="shared" si="15"/>
        <v>-</v>
      </c>
      <c r="L200" s="12" t="str">
        <f t="shared" si="15"/>
        <v>-</v>
      </c>
      <c r="M200" s="12" t="str">
        <f t="shared" si="15"/>
        <v>-</v>
      </c>
      <c r="N200" s="12" t="str">
        <f t="shared" si="15"/>
        <v>-</v>
      </c>
      <c r="O200" s="12" t="str">
        <f t="shared" si="15"/>
        <v>-</v>
      </c>
      <c r="P200" s="12" t="str">
        <f t="shared" si="15"/>
        <v>-</v>
      </c>
      <c r="Q200" s="12" t="str">
        <f t="shared" si="15"/>
        <v>-</v>
      </c>
      <c r="R200" s="12" t="str">
        <f t="shared" si="15"/>
        <v>-</v>
      </c>
      <c r="S200" s="12" t="str">
        <f t="shared" si="15"/>
        <v>-</v>
      </c>
      <c r="T200" s="12" t="str">
        <f t="shared" si="16"/>
        <v>-</v>
      </c>
      <c r="U200" s="12" t="str">
        <f t="shared" si="16"/>
        <v>-</v>
      </c>
      <c r="V200" s="12" t="str">
        <f t="shared" si="16"/>
        <v>-</v>
      </c>
      <c r="W200" s="12" t="str">
        <f t="shared" si="16"/>
        <v>-</v>
      </c>
      <c r="X200" s="12" t="str">
        <f t="shared" si="16"/>
        <v>-</v>
      </c>
      <c r="Y200" s="12" t="str">
        <f t="shared" si="16"/>
        <v>-</v>
      </c>
      <c r="Z200" s="12" t="str">
        <f t="shared" si="16"/>
        <v>-</v>
      </c>
      <c r="AA200" s="12" t="str">
        <f t="shared" si="16"/>
        <v>-</v>
      </c>
      <c r="AB200" s="12" t="str">
        <f t="shared" si="16"/>
        <v>-</v>
      </c>
      <c r="AC200" s="12" t="str">
        <f t="shared" si="16"/>
        <v>-</v>
      </c>
      <c r="AD200" s="12" t="str">
        <f t="shared" si="16"/>
        <v>-</v>
      </c>
      <c r="AE200" s="12" t="str">
        <f t="shared" si="16"/>
        <v>-</v>
      </c>
      <c r="AF200" s="12" t="str">
        <f t="shared" si="16"/>
        <v>-</v>
      </c>
      <c r="AG200" s="12" t="str">
        <f t="shared" si="16"/>
        <v>-</v>
      </c>
      <c r="AH200" s="12" t="str">
        <f t="shared" si="16"/>
        <v>-</v>
      </c>
      <c r="AI200" s="12" t="str">
        <f t="shared" si="16"/>
        <v>-</v>
      </c>
      <c r="AJ200" s="12" t="str">
        <f t="shared" si="16"/>
        <v>-</v>
      </c>
      <c r="AK200" s="12" t="str">
        <f t="shared" si="16"/>
        <v>-</v>
      </c>
      <c r="AL200" s="12" t="str">
        <f t="shared" si="16"/>
        <v>-</v>
      </c>
      <c r="AM200" s="12" t="str">
        <f t="shared" si="16"/>
        <v>-</v>
      </c>
      <c r="AN200" s="12" t="str">
        <f t="shared" si="16"/>
        <v>-</v>
      </c>
      <c r="AO200" s="12" t="str">
        <f t="shared" si="16"/>
        <v>-</v>
      </c>
      <c r="AP200" s="13"/>
      <c r="AQ200" s="88"/>
    </row>
    <row r="201" spans="1:43">
      <c r="A201" s="41">
        <f t="shared" ref="A201:A264" si="17">A200+1</f>
        <v>3</v>
      </c>
      <c r="B201" s="12" t="str">
        <f t="shared" si="15"/>
        <v>-</v>
      </c>
      <c r="C201" s="12" t="str">
        <f t="shared" si="15"/>
        <v>-</v>
      </c>
      <c r="D201" s="12" t="str">
        <f t="shared" si="15"/>
        <v>-</v>
      </c>
      <c r="E201" s="12" t="str">
        <f t="shared" si="15"/>
        <v>-</v>
      </c>
      <c r="F201" s="12" t="str">
        <f t="shared" si="15"/>
        <v>-</v>
      </c>
      <c r="G201" s="12" t="str">
        <f t="shared" si="15"/>
        <v>-</v>
      </c>
      <c r="H201" s="12" t="str">
        <f t="shared" si="15"/>
        <v>-</v>
      </c>
      <c r="I201" s="12" t="str">
        <f t="shared" si="15"/>
        <v>-</v>
      </c>
      <c r="J201" s="12" t="str">
        <f t="shared" si="15"/>
        <v>-</v>
      </c>
      <c r="K201" s="12" t="str">
        <f t="shared" si="15"/>
        <v>-</v>
      </c>
      <c r="L201" s="12" t="str">
        <f t="shared" si="15"/>
        <v>-</v>
      </c>
      <c r="M201" s="12" t="str">
        <f t="shared" si="15"/>
        <v>-</v>
      </c>
      <c r="N201" s="12" t="str">
        <f t="shared" si="15"/>
        <v>-</v>
      </c>
      <c r="O201" s="12" t="str">
        <f t="shared" si="15"/>
        <v>-</v>
      </c>
      <c r="P201" s="12" t="str">
        <f t="shared" si="15"/>
        <v>-</v>
      </c>
      <c r="Q201" s="12" t="str">
        <f t="shared" si="15"/>
        <v>-</v>
      </c>
      <c r="R201" s="12" t="str">
        <f t="shared" si="15"/>
        <v>-</v>
      </c>
      <c r="S201" s="12" t="str">
        <f t="shared" si="15"/>
        <v>-</v>
      </c>
      <c r="T201" s="12" t="str">
        <f t="shared" si="16"/>
        <v>-</v>
      </c>
      <c r="U201" s="12" t="str">
        <f t="shared" si="16"/>
        <v>-</v>
      </c>
      <c r="V201" s="12" t="str">
        <f t="shared" si="16"/>
        <v>-</v>
      </c>
      <c r="W201" s="12" t="str">
        <f t="shared" si="16"/>
        <v>-</v>
      </c>
      <c r="X201" s="12" t="str">
        <f t="shared" si="16"/>
        <v>-</v>
      </c>
      <c r="Y201" s="12" t="str">
        <f t="shared" si="16"/>
        <v>!!!</v>
      </c>
      <c r="Z201" s="12" t="str">
        <f t="shared" si="16"/>
        <v>-</v>
      </c>
      <c r="AA201" s="12" t="str">
        <f t="shared" si="16"/>
        <v>-</v>
      </c>
      <c r="AB201" s="12" t="str">
        <f t="shared" si="16"/>
        <v>-</v>
      </c>
      <c r="AC201" s="12" t="str">
        <f t="shared" si="16"/>
        <v>-</v>
      </c>
      <c r="AD201" s="12" t="str">
        <f t="shared" si="16"/>
        <v>-</v>
      </c>
      <c r="AE201" s="12" t="str">
        <f t="shared" si="16"/>
        <v>-</v>
      </c>
      <c r="AF201" s="12" t="str">
        <f t="shared" si="16"/>
        <v>-</v>
      </c>
      <c r="AG201" s="12" t="str">
        <f t="shared" si="16"/>
        <v>-</v>
      </c>
      <c r="AH201" s="12" t="str">
        <f t="shared" si="16"/>
        <v>-</v>
      </c>
      <c r="AI201" s="12" t="str">
        <f t="shared" si="16"/>
        <v>-</v>
      </c>
      <c r="AJ201" s="12" t="str">
        <f t="shared" si="16"/>
        <v>-</v>
      </c>
      <c r="AK201" s="12" t="str">
        <f t="shared" si="16"/>
        <v>-</v>
      </c>
      <c r="AL201" s="12" t="str">
        <f t="shared" si="16"/>
        <v>-</v>
      </c>
      <c r="AM201" s="12" t="str">
        <f t="shared" si="16"/>
        <v>-</v>
      </c>
      <c r="AN201" s="12" t="str">
        <f t="shared" si="16"/>
        <v>-</v>
      </c>
      <c r="AO201" s="12" t="str">
        <f t="shared" si="16"/>
        <v>-</v>
      </c>
      <c r="AP201" s="13"/>
      <c r="AQ201" s="88"/>
    </row>
    <row r="202" spans="1:43">
      <c r="A202" s="41">
        <f t="shared" si="17"/>
        <v>4</v>
      </c>
      <c r="B202" s="12" t="str">
        <f t="shared" si="15"/>
        <v>-</v>
      </c>
      <c r="C202" s="12" t="str">
        <f t="shared" si="15"/>
        <v>-</v>
      </c>
      <c r="D202" s="12" t="str">
        <f t="shared" si="15"/>
        <v>-</v>
      </c>
      <c r="E202" s="12" t="str">
        <f t="shared" si="15"/>
        <v>-</v>
      </c>
      <c r="F202" s="12" t="str">
        <f t="shared" si="15"/>
        <v>-</v>
      </c>
      <c r="G202" s="12" t="str">
        <f t="shared" si="15"/>
        <v>!!!</v>
      </c>
      <c r="H202" s="12" t="str">
        <f t="shared" si="15"/>
        <v>-</v>
      </c>
      <c r="I202" s="12" t="str">
        <f t="shared" si="15"/>
        <v>-</v>
      </c>
      <c r="J202" s="12" t="str">
        <f t="shared" si="15"/>
        <v>-</v>
      </c>
      <c r="K202" s="12" t="str">
        <f t="shared" si="15"/>
        <v>-</v>
      </c>
      <c r="L202" s="12" t="str">
        <f t="shared" si="15"/>
        <v>-</v>
      </c>
      <c r="M202" s="12" t="str">
        <f t="shared" si="15"/>
        <v>-</v>
      </c>
      <c r="N202" s="12" t="str">
        <f t="shared" si="15"/>
        <v>-</v>
      </c>
      <c r="O202" s="12" t="str">
        <f t="shared" si="15"/>
        <v>-</v>
      </c>
      <c r="P202" s="12" t="str">
        <f t="shared" si="15"/>
        <v>-</v>
      </c>
      <c r="Q202" s="12" t="str">
        <f t="shared" si="15"/>
        <v>-</v>
      </c>
      <c r="R202" s="12" t="str">
        <f t="shared" si="15"/>
        <v>-</v>
      </c>
      <c r="S202" s="12" t="str">
        <f t="shared" si="15"/>
        <v>-</v>
      </c>
      <c r="T202" s="12" t="str">
        <f t="shared" si="16"/>
        <v>-</v>
      </c>
      <c r="U202" s="12" t="str">
        <f t="shared" si="16"/>
        <v>-</v>
      </c>
      <c r="V202" s="12" t="str">
        <f t="shared" si="16"/>
        <v>-</v>
      </c>
      <c r="W202" s="12" t="str">
        <f t="shared" si="16"/>
        <v>-</v>
      </c>
      <c r="X202" s="12" t="str">
        <f t="shared" si="16"/>
        <v>-</v>
      </c>
      <c r="Y202" s="12" t="str">
        <f t="shared" si="16"/>
        <v>-</v>
      </c>
      <c r="Z202" s="12" t="str">
        <f t="shared" si="16"/>
        <v>-</v>
      </c>
      <c r="AA202" s="12" t="str">
        <f t="shared" si="16"/>
        <v>-</v>
      </c>
      <c r="AB202" s="12" t="str">
        <f t="shared" si="16"/>
        <v>-</v>
      </c>
      <c r="AC202" s="12" t="str">
        <f t="shared" si="16"/>
        <v>-</v>
      </c>
      <c r="AD202" s="12" t="str">
        <f t="shared" si="16"/>
        <v>-</v>
      </c>
      <c r="AE202" s="12" t="str">
        <f t="shared" si="16"/>
        <v>-</v>
      </c>
      <c r="AF202" s="12" t="str">
        <f t="shared" si="16"/>
        <v>-</v>
      </c>
      <c r="AG202" s="12" t="str">
        <f t="shared" si="16"/>
        <v>-</v>
      </c>
      <c r="AH202" s="12" t="str">
        <f t="shared" si="16"/>
        <v>-</v>
      </c>
      <c r="AI202" s="12" t="str">
        <f t="shared" si="16"/>
        <v>-</v>
      </c>
      <c r="AJ202" s="12" t="str">
        <f t="shared" si="16"/>
        <v>-</v>
      </c>
      <c r="AK202" s="12" t="str">
        <f t="shared" si="16"/>
        <v>-</v>
      </c>
      <c r="AL202" s="12" t="str">
        <f t="shared" si="16"/>
        <v>-</v>
      </c>
      <c r="AM202" s="12" t="str">
        <f t="shared" si="16"/>
        <v>-</v>
      </c>
      <c r="AN202" s="12" t="str">
        <f t="shared" si="16"/>
        <v>-</v>
      </c>
      <c r="AO202" s="12" t="str">
        <f t="shared" si="16"/>
        <v>-</v>
      </c>
      <c r="AP202" s="13"/>
      <c r="AQ202" s="88"/>
    </row>
    <row r="203" spans="1:43">
      <c r="A203" s="41">
        <f t="shared" si="17"/>
        <v>5</v>
      </c>
      <c r="B203" s="12" t="str">
        <f t="shared" si="15"/>
        <v>-</v>
      </c>
      <c r="C203" s="12" t="str">
        <f t="shared" si="15"/>
        <v>-</v>
      </c>
      <c r="D203" s="12" t="str">
        <f t="shared" si="15"/>
        <v>-</v>
      </c>
      <c r="E203" s="12" t="str">
        <f t="shared" si="15"/>
        <v>-</v>
      </c>
      <c r="F203" s="12" t="str">
        <f t="shared" si="15"/>
        <v>-</v>
      </c>
      <c r="G203" s="12" t="str">
        <f t="shared" si="15"/>
        <v>-</v>
      </c>
      <c r="H203" s="12" t="str">
        <f t="shared" si="15"/>
        <v>-</v>
      </c>
      <c r="I203" s="12" t="str">
        <f t="shared" si="15"/>
        <v>-</v>
      </c>
      <c r="J203" s="12" t="str">
        <f t="shared" si="15"/>
        <v>-</v>
      </c>
      <c r="K203" s="12" t="str">
        <f t="shared" si="15"/>
        <v>-</v>
      </c>
      <c r="L203" s="12" t="str">
        <f t="shared" si="15"/>
        <v>-</v>
      </c>
      <c r="M203" s="12" t="str">
        <f t="shared" si="15"/>
        <v>-</v>
      </c>
      <c r="N203" s="12" t="str">
        <f t="shared" si="15"/>
        <v>-</v>
      </c>
      <c r="O203" s="12" t="str">
        <f t="shared" si="15"/>
        <v>-</v>
      </c>
      <c r="P203" s="12" t="str">
        <f t="shared" si="15"/>
        <v>-</v>
      </c>
      <c r="Q203" s="12" t="str">
        <f t="shared" si="15"/>
        <v>-</v>
      </c>
      <c r="R203" s="12" t="str">
        <f t="shared" si="15"/>
        <v>-</v>
      </c>
      <c r="S203" s="12" t="str">
        <f t="shared" si="15"/>
        <v>-</v>
      </c>
      <c r="T203" s="12" t="str">
        <f t="shared" si="16"/>
        <v>-</v>
      </c>
      <c r="U203" s="12" t="str">
        <f t="shared" si="16"/>
        <v>-</v>
      </c>
      <c r="V203" s="12" t="str">
        <f t="shared" si="16"/>
        <v>-</v>
      </c>
      <c r="W203" s="12" t="str">
        <f t="shared" si="16"/>
        <v>-</v>
      </c>
      <c r="X203" s="12" t="str">
        <f t="shared" si="16"/>
        <v>-</v>
      </c>
      <c r="Y203" s="12" t="str">
        <f t="shared" si="16"/>
        <v>-</v>
      </c>
      <c r="Z203" s="12" t="str">
        <f t="shared" si="16"/>
        <v>-</v>
      </c>
      <c r="AA203" s="12" t="str">
        <f t="shared" si="16"/>
        <v>-</v>
      </c>
      <c r="AB203" s="12" t="str">
        <f t="shared" si="16"/>
        <v>-</v>
      </c>
      <c r="AC203" s="12" t="str">
        <f t="shared" si="16"/>
        <v>-</v>
      </c>
      <c r="AD203" s="12" t="str">
        <f t="shared" si="16"/>
        <v>-</v>
      </c>
      <c r="AE203" s="12" t="str">
        <f t="shared" si="16"/>
        <v>-</v>
      </c>
      <c r="AF203" s="12" t="str">
        <f t="shared" si="16"/>
        <v>-</v>
      </c>
      <c r="AG203" s="12" t="str">
        <f t="shared" si="16"/>
        <v>-</v>
      </c>
      <c r="AH203" s="12" t="str">
        <f t="shared" si="16"/>
        <v>-</v>
      </c>
      <c r="AI203" s="12" t="str">
        <f t="shared" si="16"/>
        <v>-</v>
      </c>
      <c r="AJ203" s="12" t="str">
        <f t="shared" si="16"/>
        <v>-</v>
      </c>
      <c r="AK203" s="12" t="str">
        <f t="shared" si="16"/>
        <v>-</v>
      </c>
      <c r="AL203" s="12" t="str">
        <f t="shared" si="16"/>
        <v>-</v>
      </c>
      <c r="AM203" s="12" t="str">
        <f t="shared" si="16"/>
        <v>-</v>
      </c>
      <c r="AN203" s="12" t="str">
        <f t="shared" si="16"/>
        <v>-</v>
      </c>
      <c r="AO203" s="12" t="str">
        <f t="shared" si="16"/>
        <v>-</v>
      </c>
      <c r="AP203" s="13"/>
      <c r="AQ203" s="88"/>
    </row>
    <row r="204" spans="1:43">
      <c r="A204" s="41">
        <f t="shared" si="17"/>
        <v>6</v>
      </c>
      <c r="B204" s="12" t="str">
        <f t="shared" si="15"/>
        <v>-</v>
      </c>
      <c r="C204" s="12" t="str">
        <f t="shared" si="15"/>
        <v>-</v>
      </c>
      <c r="D204" s="12" t="str">
        <f t="shared" si="15"/>
        <v>-</v>
      </c>
      <c r="E204" s="12" t="str">
        <f t="shared" si="15"/>
        <v>-</v>
      </c>
      <c r="F204" s="12" t="str">
        <f t="shared" si="15"/>
        <v>-</v>
      </c>
      <c r="G204" s="12" t="str">
        <f t="shared" si="15"/>
        <v>-</v>
      </c>
      <c r="H204" s="12" t="str">
        <f t="shared" si="15"/>
        <v>-</v>
      </c>
      <c r="I204" s="12" t="str">
        <f t="shared" si="15"/>
        <v>-</v>
      </c>
      <c r="J204" s="12" t="str">
        <f t="shared" si="15"/>
        <v>-</v>
      </c>
      <c r="K204" s="12" t="str">
        <f t="shared" si="15"/>
        <v>-</v>
      </c>
      <c r="L204" s="12" t="str">
        <f t="shared" si="15"/>
        <v>-</v>
      </c>
      <c r="M204" s="12" t="str">
        <f t="shared" si="15"/>
        <v>-</v>
      </c>
      <c r="N204" s="12" t="str">
        <f t="shared" si="15"/>
        <v>-</v>
      </c>
      <c r="O204" s="12" t="str">
        <f t="shared" si="15"/>
        <v>-</v>
      </c>
      <c r="P204" s="12" t="str">
        <f t="shared" si="15"/>
        <v>-</v>
      </c>
      <c r="Q204" s="12" t="str">
        <f t="shared" si="15"/>
        <v>-</v>
      </c>
      <c r="R204" s="12" t="str">
        <f t="shared" si="15"/>
        <v>-</v>
      </c>
      <c r="S204" s="12" t="str">
        <f t="shared" si="15"/>
        <v>-</v>
      </c>
      <c r="T204" s="12" t="str">
        <f t="shared" si="16"/>
        <v>-</v>
      </c>
      <c r="U204" s="12" t="str">
        <f t="shared" si="16"/>
        <v>-</v>
      </c>
      <c r="V204" s="12" t="str">
        <f t="shared" si="16"/>
        <v>-</v>
      </c>
      <c r="W204" s="12" t="str">
        <f t="shared" si="16"/>
        <v>-</v>
      </c>
      <c r="X204" s="12" t="str">
        <f t="shared" si="16"/>
        <v>-</v>
      </c>
      <c r="Y204" s="12" t="str">
        <f t="shared" si="16"/>
        <v>-</v>
      </c>
      <c r="Z204" s="12" t="str">
        <f t="shared" si="16"/>
        <v>-</v>
      </c>
      <c r="AA204" s="12" t="str">
        <f t="shared" si="16"/>
        <v>-</v>
      </c>
      <c r="AB204" s="12" t="str">
        <f t="shared" si="16"/>
        <v>-</v>
      </c>
      <c r="AC204" s="12" t="str">
        <f t="shared" si="16"/>
        <v>-</v>
      </c>
      <c r="AD204" s="12" t="str">
        <f t="shared" si="16"/>
        <v>-</v>
      </c>
      <c r="AE204" s="12" t="str">
        <f t="shared" si="16"/>
        <v>-</v>
      </c>
      <c r="AF204" s="12" t="str">
        <f t="shared" si="16"/>
        <v>-</v>
      </c>
      <c r="AG204" s="12" t="str">
        <f t="shared" si="16"/>
        <v>-</v>
      </c>
      <c r="AH204" s="12" t="str">
        <f t="shared" si="16"/>
        <v>-</v>
      </c>
      <c r="AI204" s="12" t="str">
        <f t="shared" si="16"/>
        <v>-</v>
      </c>
      <c r="AJ204" s="12" t="str">
        <f t="shared" si="16"/>
        <v>-</v>
      </c>
      <c r="AK204" s="12" t="str">
        <f t="shared" si="16"/>
        <v>-</v>
      </c>
      <c r="AL204" s="12" t="str">
        <f t="shared" si="16"/>
        <v>-</v>
      </c>
      <c r="AM204" s="12" t="str">
        <f t="shared" si="16"/>
        <v>-</v>
      </c>
      <c r="AN204" s="12" t="str">
        <f t="shared" si="16"/>
        <v>-</v>
      </c>
      <c r="AO204" s="12" t="str">
        <f t="shared" si="16"/>
        <v>-</v>
      </c>
      <c r="AP204" s="13"/>
      <c r="AQ204" s="88"/>
    </row>
    <row r="205" spans="1:43">
      <c r="A205" s="41">
        <f t="shared" si="17"/>
        <v>7</v>
      </c>
      <c r="B205" s="12" t="str">
        <f t="shared" si="15"/>
        <v>-</v>
      </c>
      <c r="C205" s="12" t="str">
        <f t="shared" si="15"/>
        <v>-</v>
      </c>
      <c r="D205" s="12" t="str">
        <f t="shared" si="15"/>
        <v>-</v>
      </c>
      <c r="E205" s="12" t="str">
        <f t="shared" si="15"/>
        <v>-</v>
      </c>
      <c r="F205" s="12" t="str">
        <f t="shared" si="15"/>
        <v>-</v>
      </c>
      <c r="G205" s="12" t="str">
        <f t="shared" si="15"/>
        <v>-</v>
      </c>
      <c r="H205" s="12" t="str">
        <f t="shared" si="15"/>
        <v>-</v>
      </c>
      <c r="I205" s="12" t="str">
        <f t="shared" si="15"/>
        <v>-</v>
      </c>
      <c r="J205" s="12" t="str">
        <f t="shared" si="15"/>
        <v>-</v>
      </c>
      <c r="K205" s="12" t="str">
        <f t="shared" si="15"/>
        <v>-</v>
      </c>
      <c r="L205" s="12" t="str">
        <f t="shared" si="15"/>
        <v>-</v>
      </c>
      <c r="M205" s="12" t="str">
        <f t="shared" si="15"/>
        <v>-</v>
      </c>
      <c r="N205" s="12" t="str">
        <f t="shared" si="15"/>
        <v>-</v>
      </c>
      <c r="O205" s="12" t="str">
        <f t="shared" si="15"/>
        <v>-</v>
      </c>
      <c r="P205" s="12" t="str">
        <f t="shared" si="15"/>
        <v>-</v>
      </c>
      <c r="Q205" s="12" t="str">
        <f t="shared" si="15"/>
        <v>-</v>
      </c>
      <c r="R205" s="12" t="str">
        <f t="shared" si="15"/>
        <v>-</v>
      </c>
      <c r="S205" s="12" t="str">
        <f t="shared" si="15"/>
        <v>-</v>
      </c>
      <c r="T205" s="12" t="str">
        <f t="shared" si="16"/>
        <v>-</v>
      </c>
      <c r="U205" s="12" t="str">
        <f t="shared" si="16"/>
        <v>-</v>
      </c>
      <c r="V205" s="12" t="str">
        <f t="shared" si="16"/>
        <v>-</v>
      </c>
      <c r="W205" s="12" t="str">
        <f t="shared" si="16"/>
        <v>-</v>
      </c>
      <c r="X205" s="12" t="str">
        <f t="shared" si="16"/>
        <v>-</v>
      </c>
      <c r="Y205" s="12" t="str">
        <f t="shared" si="16"/>
        <v>-</v>
      </c>
      <c r="Z205" s="12" t="str">
        <f t="shared" si="16"/>
        <v>-</v>
      </c>
      <c r="AA205" s="12" t="str">
        <f t="shared" si="16"/>
        <v>-</v>
      </c>
      <c r="AB205" s="12" t="str">
        <f t="shared" si="16"/>
        <v>-</v>
      </c>
      <c r="AC205" s="12" t="str">
        <f t="shared" si="16"/>
        <v>-</v>
      </c>
      <c r="AD205" s="12" t="str">
        <f t="shared" si="16"/>
        <v>-</v>
      </c>
      <c r="AE205" s="12" t="str">
        <f t="shared" si="16"/>
        <v>-</v>
      </c>
      <c r="AF205" s="12" t="str">
        <f t="shared" si="16"/>
        <v>-</v>
      </c>
      <c r="AG205" s="12" t="str">
        <f t="shared" si="16"/>
        <v>-</v>
      </c>
      <c r="AH205" s="12" t="str">
        <f t="shared" si="16"/>
        <v>-</v>
      </c>
      <c r="AI205" s="12" t="str">
        <f t="shared" si="16"/>
        <v>-</v>
      </c>
      <c r="AJ205" s="12" t="str">
        <f t="shared" si="16"/>
        <v>-</v>
      </c>
      <c r="AK205" s="12" t="str">
        <f t="shared" si="16"/>
        <v>-</v>
      </c>
      <c r="AL205" s="12" t="str">
        <f t="shared" si="16"/>
        <v>-</v>
      </c>
      <c r="AM205" s="12" t="str">
        <f t="shared" si="16"/>
        <v>-</v>
      </c>
      <c r="AN205" s="12" t="str">
        <f t="shared" si="16"/>
        <v>-</v>
      </c>
      <c r="AO205" s="12" t="str">
        <f t="shared" si="16"/>
        <v>-</v>
      </c>
      <c r="AP205" s="13"/>
      <c r="AQ205" s="88"/>
    </row>
    <row r="206" spans="1:43">
      <c r="A206" s="41">
        <f t="shared" si="17"/>
        <v>8</v>
      </c>
      <c r="B206" s="12" t="str">
        <f t="shared" si="15"/>
        <v>-</v>
      </c>
      <c r="C206" s="12" t="str">
        <f t="shared" si="15"/>
        <v>-</v>
      </c>
      <c r="D206" s="12" t="str">
        <f t="shared" si="15"/>
        <v>-</v>
      </c>
      <c r="E206" s="12" t="str">
        <f t="shared" si="15"/>
        <v>-</v>
      </c>
      <c r="F206" s="12" t="str">
        <f t="shared" si="15"/>
        <v>-</v>
      </c>
      <c r="G206" s="12" t="str">
        <f t="shared" si="15"/>
        <v>-</v>
      </c>
      <c r="H206" s="12" t="str">
        <f t="shared" si="15"/>
        <v>-</v>
      </c>
      <c r="I206" s="12" t="str">
        <f t="shared" si="15"/>
        <v>-</v>
      </c>
      <c r="J206" s="12" t="str">
        <f t="shared" si="15"/>
        <v>-</v>
      </c>
      <c r="K206" s="12" t="str">
        <f t="shared" si="15"/>
        <v>-</v>
      </c>
      <c r="L206" s="12" t="str">
        <f t="shared" si="15"/>
        <v>-</v>
      </c>
      <c r="M206" s="12" t="str">
        <f t="shared" si="15"/>
        <v>-</v>
      </c>
      <c r="N206" s="12" t="str">
        <f t="shared" si="15"/>
        <v>-</v>
      </c>
      <c r="O206" s="12" t="str">
        <f t="shared" si="15"/>
        <v>-</v>
      </c>
      <c r="P206" s="12" t="str">
        <f t="shared" si="15"/>
        <v>-</v>
      </c>
      <c r="Q206" s="12" t="str">
        <f t="shared" si="15"/>
        <v>-</v>
      </c>
      <c r="R206" s="12" t="str">
        <f t="shared" si="15"/>
        <v>-</v>
      </c>
      <c r="S206" s="12" t="str">
        <f t="shared" si="15"/>
        <v>-</v>
      </c>
      <c r="T206" s="12" t="str">
        <f t="shared" si="16"/>
        <v>-</v>
      </c>
      <c r="U206" s="12" t="str">
        <f t="shared" si="16"/>
        <v>-</v>
      </c>
      <c r="V206" s="12" t="str">
        <f t="shared" si="16"/>
        <v>-</v>
      </c>
      <c r="W206" s="12" t="str">
        <f t="shared" si="16"/>
        <v>-</v>
      </c>
      <c r="X206" s="12" t="str">
        <f t="shared" si="16"/>
        <v>-</v>
      </c>
      <c r="Y206" s="12" t="str">
        <f t="shared" si="16"/>
        <v>-</v>
      </c>
      <c r="Z206" s="12" t="str">
        <f t="shared" si="16"/>
        <v>-</v>
      </c>
      <c r="AA206" s="12" t="str">
        <f t="shared" si="16"/>
        <v>-</v>
      </c>
      <c r="AB206" s="12" t="str">
        <f t="shared" si="16"/>
        <v>-</v>
      </c>
      <c r="AC206" s="12" t="str">
        <f t="shared" si="16"/>
        <v>-</v>
      </c>
      <c r="AD206" s="12" t="str">
        <f t="shared" si="16"/>
        <v>-</v>
      </c>
      <c r="AE206" s="12" t="str">
        <f t="shared" si="16"/>
        <v>-</v>
      </c>
      <c r="AF206" s="12" t="str">
        <f t="shared" si="16"/>
        <v>-</v>
      </c>
      <c r="AG206" s="12" t="str">
        <f t="shared" si="16"/>
        <v>-</v>
      </c>
      <c r="AH206" s="12" t="str">
        <f t="shared" si="16"/>
        <v>-</v>
      </c>
      <c r="AI206" s="12" t="str">
        <f t="shared" si="16"/>
        <v>-</v>
      </c>
      <c r="AJ206" s="12" t="str">
        <f t="shared" si="16"/>
        <v>-</v>
      </c>
      <c r="AK206" s="12" t="str">
        <f t="shared" si="16"/>
        <v>-</v>
      </c>
      <c r="AL206" s="12" t="str">
        <f t="shared" si="16"/>
        <v>-</v>
      </c>
      <c r="AM206" s="12" t="str">
        <f t="shared" si="16"/>
        <v>-</v>
      </c>
      <c r="AN206" s="12" t="str">
        <f t="shared" si="16"/>
        <v>-</v>
      </c>
      <c r="AO206" s="12" t="str">
        <f t="shared" si="16"/>
        <v>-</v>
      </c>
      <c r="AP206" s="13"/>
      <c r="AQ206" s="88"/>
    </row>
    <row r="207" spans="1:43">
      <c r="A207" s="41">
        <f t="shared" si="17"/>
        <v>9</v>
      </c>
      <c r="B207" s="12" t="str">
        <f t="shared" si="15"/>
        <v>-</v>
      </c>
      <c r="C207" s="12" t="str">
        <f t="shared" si="15"/>
        <v>-</v>
      </c>
      <c r="D207" s="12" t="str">
        <f t="shared" si="15"/>
        <v>-</v>
      </c>
      <c r="E207" s="12" t="str">
        <f t="shared" si="15"/>
        <v>-</v>
      </c>
      <c r="F207" s="12" t="str">
        <f t="shared" si="15"/>
        <v>-</v>
      </c>
      <c r="G207" s="12" t="str">
        <f t="shared" si="15"/>
        <v>-</v>
      </c>
      <c r="H207" s="12" t="str">
        <f t="shared" si="15"/>
        <v>-</v>
      </c>
      <c r="I207" s="12" t="str">
        <f t="shared" si="15"/>
        <v>-</v>
      </c>
      <c r="J207" s="12" t="str">
        <f t="shared" si="15"/>
        <v>-</v>
      </c>
      <c r="K207" s="12" t="str">
        <f t="shared" si="15"/>
        <v>-</v>
      </c>
      <c r="L207" s="12" t="str">
        <f t="shared" si="15"/>
        <v>-</v>
      </c>
      <c r="M207" s="12" t="str">
        <f t="shared" si="15"/>
        <v>-</v>
      </c>
      <c r="N207" s="12" t="str">
        <f t="shared" si="15"/>
        <v>-</v>
      </c>
      <c r="O207" s="12" t="str">
        <f t="shared" si="15"/>
        <v>-</v>
      </c>
      <c r="P207" s="12" t="str">
        <f t="shared" si="15"/>
        <v>-</v>
      </c>
      <c r="Q207" s="12" t="str">
        <f t="shared" si="15"/>
        <v>-</v>
      </c>
      <c r="R207" s="12" t="str">
        <f t="shared" si="15"/>
        <v>-</v>
      </c>
      <c r="S207" s="12" t="str">
        <f t="shared" si="15"/>
        <v>-</v>
      </c>
      <c r="T207" s="12" t="str">
        <f t="shared" si="16"/>
        <v>-</v>
      </c>
      <c r="U207" s="12" t="str">
        <f t="shared" si="16"/>
        <v>-</v>
      </c>
      <c r="V207" s="12" t="str">
        <f t="shared" si="16"/>
        <v>-</v>
      </c>
      <c r="W207" s="12" t="str">
        <f t="shared" si="16"/>
        <v>-</v>
      </c>
      <c r="X207" s="12" t="str">
        <f t="shared" si="16"/>
        <v>-</v>
      </c>
      <c r="Y207" s="12" t="str">
        <f t="shared" si="16"/>
        <v>-</v>
      </c>
      <c r="Z207" s="12" t="str">
        <f t="shared" si="16"/>
        <v>-</v>
      </c>
      <c r="AA207" s="12" t="str">
        <f t="shared" si="16"/>
        <v>-</v>
      </c>
      <c r="AB207" s="12" t="str">
        <f t="shared" si="16"/>
        <v>-</v>
      </c>
      <c r="AC207" s="12" t="str">
        <f t="shared" si="16"/>
        <v>-</v>
      </c>
      <c r="AD207" s="12" t="str">
        <f t="shared" si="16"/>
        <v>-</v>
      </c>
      <c r="AE207" s="12" t="str">
        <f t="shared" si="16"/>
        <v>-</v>
      </c>
      <c r="AF207" s="12" t="str">
        <f t="shared" si="16"/>
        <v>-</v>
      </c>
      <c r="AG207" s="12" t="str">
        <f t="shared" si="16"/>
        <v>-</v>
      </c>
      <c r="AH207" s="12" t="str">
        <f t="shared" si="16"/>
        <v>-</v>
      </c>
      <c r="AI207" s="12" t="str">
        <f t="shared" si="16"/>
        <v>-</v>
      </c>
      <c r="AJ207" s="12" t="str">
        <f t="shared" si="16"/>
        <v>-</v>
      </c>
      <c r="AK207" s="12" t="str">
        <f t="shared" si="16"/>
        <v>-</v>
      </c>
      <c r="AL207" s="12" t="str">
        <f t="shared" si="16"/>
        <v>-</v>
      </c>
      <c r="AM207" s="12" t="str">
        <f t="shared" si="16"/>
        <v>-</v>
      </c>
      <c r="AN207" s="12" t="str">
        <f t="shared" si="16"/>
        <v>-</v>
      </c>
      <c r="AO207" s="12" t="str">
        <f t="shared" si="16"/>
        <v>-</v>
      </c>
      <c r="AP207" s="13"/>
      <c r="AQ207" s="88"/>
    </row>
    <row r="208" spans="1:43">
      <c r="A208" s="41">
        <f t="shared" si="17"/>
        <v>10</v>
      </c>
      <c r="B208" s="12" t="str">
        <f t="shared" si="15"/>
        <v>-</v>
      </c>
      <c r="C208" s="12" t="str">
        <f t="shared" si="15"/>
        <v>-</v>
      </c>
      <c r="D208" s="12" t="str">
        <f t="shared" si="15"/>
        <v>-</v>
      </c>
      <c r="E208" s="12" t="str">
        <f t="shared" si="15"/>
        <v>-</v>
      </c>
      <c r="F208" s="12" t="str">
        <f t="shared" si="15"/>
        <v>-</v>
      </c>
      <c r="G208" s="12" t="str">
        <f t="shared" si="15"/>
        <v>-</v>
      </c>
      <c r="H208" s="12" t="str">
        <f t="shared" si="15"/>
        <v>-</v>
      </c>
      <c r="I208" s="12" t="str">
        <f t="shared" si="15"/>
        <v>-</v>
      </c>
      <c r="J208" s="12" t="str">
        <f t="shared" si="15"/>
        <v>-</v>
      </c>
      <c r="K208" s="12" t="str">
        <f t="shared" si="15"/>
        <v>-</v>
      </c>
      <c r="L208" s="12" t="str">
        <f t="shared" si="15"/>
        <v>-</v>
      </c>
      <c r="M208" s="12" t="str">
        <f t="shared" si="15"/>
        <v>-</v>
      </c>
      <c r="N208" s="12" t="str">
        <f t="shared" si="15"/>
        <v>-</v>
      </c>
      <c r="O208" s="12" t="str">
        <f t="shared" si="15"/>
        <v>-</v>
      </c>
      <c r="P208" s="12" t="str">
        <f t="shared" si="15"/>
        <v>-</v>
      </c>
      <c r="Q208" s="12" t="str">
        <f t="shared" si="15"/>
        <v>-</v>
      </c>
      <c r="R208" s="12" t="str">
        <f t="shared" si="15"/>
        <v>-</v>
      </c>
      <c r="S208" s="12" t="str">
        <f t="shared" si="15"/>
        <v>-</v>
      </c>
      <c r="T208" s="12" t="str">
        <f t="shared" si="16"/>
        <v>-</v>
      </c>
      <c r="U208" s="12" t="str">
        <f t="shared" si="16"/>
        <v>-</v>
      </c>
      <c r="V208" s="12" t="str">
        <f t="shared" si="16"/>
        <v>-</v>
      </c>
      <c r="W208" s="12" t="str">
        <f t="shared" si="16"/>
        <v>-</v>
      </c>
      <c r="X208" s="12" t="str">
        <f t="shared" si="16"/>
        <v>-</v>
      </c>
      <c r="Y208" s="12" t="str">
        <f t="shared" si="16"/>
        <v>-</v>
      </c>
      <c r="Z208" s="12" t="str">
        <f t="shared" si="16"/>
        <v>-</v>
      </c>
      <c r="AA208" s="12" t="str">
        <f t="shared" si="16"/>
        <v>-</v>
      </c>
      <c r="AB208" s="12" t="str">
        <f t="shared" si="16"/>
        <v>-</v>
      </c>
      <c r="AC208" s="12" t="str">
        <f t="shared" si="16"/>
        <v>-</v>
      </c>
      <c r="AD208" s="12" t="str">
        <f t="shared" si="16"/>
        <v>-</v>
      </c>
      <c r="AE208" s="12" t="str">
        <f t="shared" si="16"/>
        <v>-</v>
      </c>
      <c r="AF208" s="12" t="str">
        <f t="shared" si="16"/>
        <v>-</v>
      </c>
      <c r="AG208" s="12" t="str">
        <f t="shared" si="16"/>
        <v>-</v>
      </c>
      <c r="AH208" s="12" t="str">
        <f t="shared" si="16"/>
        <v>-</v>
      </c>
      <c r="AI208" s="12" t="str">
        <f t="shared" si="16"/>
        <v>-</v>
      </c>
      <c r="AJ208" s="12" t="str">
        <f t="shared" si="16"/>
        <v>-</v>
      </c>
      <c r="AK208" s="12" t="str">
        <f t="shared" si="16"/>
        <v>-</v>
      </c>
      <c r="AL208" s="12" t="str">
        <f t="shared" si="16"/>
        <v>-</v>
      </c>
      <c r="AM208" s="12" t="str">
        <f t="shared" si="16"/>
        <v>-</v>
      </c>
      <c r="AN208" s="12" t="str">
        <f t="shared" si="16"/>
        <v>-</v>
      </c>
      <c r="AO208" s="12" t="str">
        <f t="shared" si="16"/>
        <v>-</v>
      </c>
      <c r="AP208" s="13"/>
      <c r="AQ208" s="88"/>
    </row>
    <row r="209" spans="1:43">
      <c r="A209" s="41">
        <f t="shared" si="17"/>
        <v>11</v>
      </c>
      <c r="B209" s="12" t="str">
        <f t="shared" si="15"/>
        <v>-</v>
      </c>
      <c r="C209" s="12" t="str">
        <f t="shared" si="15"/>
        <v>-</v>
      </c>
      <c r="D209" s="12" t="str">
        <f t="shared" si="15"/>
        <v>-</v>
      </c>
      <c r="E209" s="12" t="str">
        <f t="shared" si="15"/>
        <v>-</v>
      </c>
      <c r="F209" s="12" t="str">
        <f t="shared" si="15"/>
        <v>-</v>
      </c>
      <c r="G209" s="12" t="str">
        <f t="shared" si="15"/>
        <v>-</v>
      </c>
      <c r="H209" s="12" t="str">
        <f t="shared" si="15"/>
        <v>-</v>
      </c>
      <c r="I209" s="12" t="str">
        <f t="shared" si="15"/>
        <v>-</v>
      </c>
      <c r="J209" s="12" t="str">
        <f t="shared" si="15"/>
        <v>-</v>
      </c>
      <c r="K209" s="12" t="str">
        <f t="shared" si="15"/>
        <v>-</v>
      </c>
      <c r="L209" s="12" t="str">
        <f t="shared" si="15"/>
        <v>-</v>
      </c>
      <c r="M209" s="12" t="str">
        <f t="shared" si="15"/>
        <v>-</v>
      </c>
      <c r="N209" s="12" t="str">
        <f t="shared" si="15"/>
        <v>-</v>
      </c>
      <c r="O209" s="12" t="str">
        <f t="shared" si="15"/>
        <v>-</v>
      </c>
      <c r="P209" s="12" t="str">
        <f t="shared" si="15"/>
        <v>-</v>
      </c>
      <c r="Q209" s="12" t="str">
        <f t="shared" si="15"/>
        <v>-</v>
      </c>
      <c r="R209" s="12" t="str">
        <f t="shared" si="15"/>
        <v>-</v>
      </c>
      <c r="S209" s="12" t="str">
        <f t="shared" si="15"/>
        <v>-</v>
      </c>
      <c r="T209" s="12" t="str">
        <f t="shared" si="16"/>
        <v>-</v>
      </c>
      <c r="U209" s="12" t="str">
        <f t="shared" si="16"/>
        <v>-</v>
      </c>
      <c r="V209" s="12" t="str">
        <f t="shared" si="16"/>
        <v>-</v>
      </c>
      <c r="W209" s="12" t="str">
        <f t="shared" si="16"/>
        <v>-</v>
      </c>
      <c r="X209" s="12" t="str">
        <f t="shared" si="16"/>
        <v>-</v>
      </c>
      <c r="Y209" s="12" t="str">
        <f t="shared" si="16"/>
        <v>-</v>
      </c>
      <c r="Z209" s="12" t="str">
        <f t="shared" si="16"/>
        <v>-</v>
      </c>
      <c r="AA209" s="12" t="str">
        <f t="shared" si="16"/>
        <v>-</v>
      </c>
      <c r="AB209" s="12" t="str">
        <f t="shared" si="16"/>
        <v>-</v>
      </c>
      <c r="AC209" s="12" t="str">
        <f t="shared" si="16"/>
        <v>-</v>
      </c>
      <c r="AD209" s="12" t="str">
        <f t="shared" si="16"/>
        <v>-</v>
      </c>
      <c r="AE209" s="12" t="str">
        <f t="shared" si="16"/>
        <v>-</v>
      </c>
      <c r="AF209" s="12" t="str">
        <f t="shared" si="16"/>
        <v>-</v>
      </c>
      <c r="AG209" s="12" t="str">
        <f t="shared" si="16"/>
        <v>-</v>
      </c>
      <c r="AH209" s="12" t="str">
        <f t="shared" si="16"/>
        <v>-</v>
      </c>
      <c r="AI209" s="12" t="str">
        <f t="shared" si="16"/>
        <v>-</v>
      </c>
      <c r="AJ209" s="12" t="str">
        <f t="shared" si="16"/>
        <v>-</v>
      </c>
      <c r="AK209" s="12" t="str">
        <f t="shared" si="16"/>
        <v>-</v>
      </c>
      <c r="AL209" s="12" t="str">
        <f t="shared" si="16"/>
        <v>-</v>
      </c>
      <c r="AM209" s="12" t="str">
        <f t="shared" si="16"/>
        <v>-</v>
      </c>
      <c r="AN209" s="12" t="str">
        <f t="shared" si="16"/>
        <v>-</v>
      </c>
      <c r="AO209" s="12" t="str">
        <f t="shared" si="16"/>
        <v>-</v>
      </c>
      <c r="AP209" s="13"/>
      <c r="AQ209" s="88"/>
    </row>
    <row r="210" spans="1:43">
      <c r="A210" s="41">
        <f t="shared" si="17"/>
        <v>12</v>
      </c>
      <c r="B210" s="12" t="str">
        <f t="shared" si="15"/>
        <v>-</v>
      </c>
      <c r="C210" s="12" t="str">
        <f t="shared" si="15"/>
        <v>-</v>
      </c>
      <c r="D210" s="12" t="str">
        <f t="shared" si="15"/>
        <v>-</v>
      </c>
      <c r="E210" s="12" t="str">
        <f t="shared" si="15"/>
        <v>-</v>
      </c>
      <c r="F210" s="12" t="str">
        <f t="shared" si="15"/>
        <v>-</v>
      </c>
      <c r="G210" s="12" t="str">
        <f t="shared" si="15"/>
        <v>-</v>
      </c>
      <c r="H210" s="12" t="str">
        <f t="shared" si="15"/>
        <v>-</v>
      </c>
      <c r="I210" s="12" t="str">
        <f t="shared" si="15"/>
        <v>-</v>
      </c>
      <c r="J210" s="12" t="str">
        <f t="shared" si="15"/>
        <v>-</v>
      </c>
      <c r="K210" s="12" t="str">
        <f t="shared" si="15"/>
        <v>-</v>
      </c>
      <c r="L210" s="12" t="str">
        <f t="shared" si="15"/>
        <v>-</v>
      </c>
      <c r="M210" s="12" t="str">
        <f t="shared" si="15"/>
        <v>-</v>
      </c>
      <c r="N210" s="12" t="str">
        <f t="shared" si="15"/>
        <v>-</v>
      </c>
      <c r="O210" s="12" t="str">
        <f t="shared" si="15"/>
        <v>-</v>
      </c>
      <c r="P210" s="12" t="str">
        <f t="shared" si="15"/>
        <v>-</v>
      </c>
      <c r="Q210" s="12" t="str">
        <f t="shared" si="15"/>
        <v>-</v>
      </c>
      <c r="R210" s="12" t="str">
        <f t="shared" si="15"/>
        <v>-</v>
      </c>
      <c r="S210" s="12" t="str">
        <f t="shared" si="15"/>
        <v>-</v>
      </c>
      <c r="T210" s="12" t="str">
        <f t="shared" si="16"/>
        <v>-</v>
      </c>
      <c r="U210" s="12" t="str">
        <f t="shared" si="16"/>
        <v>-</v>
      </c>
      <c r="V210" s="12" t="str">
        <f t="shared" si="16"/>
        <v>-</v>
      </c>
      <c r="W210" s="12" t="str">
        <f t="shared" si="16"/>
        <v>-</v>
      </c>
      <c r="X210" s="12" t="str">
        <f t="shared" si="16"/>
        <v>-</v>
      </c>
      <c r="Y210" s="12" t="str">
        <f t="shared" si="16"/>
        <v>-</v>
      </c>
      <c r="Z210" s="12" t="str">
        <f t="shared" si="16"/>
        <v>-</v>
      </c>
      <c r="AA210" s="12" t="str">
        <f t="shared" si="16"/>
        <v>-</v>
      </c>
      <c r="AB210" s="12" t="str">
        <f t="shared" si="16"/>
        <v>-</v>
      </c>
      <c r="AC210" s="12" t="str">
        <f t="shared" si="16"/>
        <v>-</v>
      </c>
      <c r="AD210" s="12" t="str">
        <f t="shared" si="16"/>
        <v>-</v>
      </c>
      <c r="AE210" s="12" t="str">
        <f t="shared" si="16"/>
        <v>-</v>
      </c>
      <c r="AF210" s="12" t="str">
        <f t="shared" si="16"/>
        <v>-</v>
      </c>
      <c r="AG210" s="12" t="str">
        <f t="shared" ref="T210:AO211" si="18">IF(AND(OR(AG14&gt;=10,AG14&lt;=3),AG113="НЕТ"),"!!!","-")</f>
        <v>-</v>
      </c>
      <c r="AH210" s="12" t="str">
        <f t="shared" si="18"/>
        <v>-</v>
      </c>
      <c r="AI210" s="12" t="str">
        <f t="shared" si="18"/>
        <v>-</v>
      </c>
      <c r="AJ210" s="12" t="str">
        <f t="shared" si="18"/>
        <v>-</v>
      </c>
      <c r="AK210" s="12" t="str">
        <f t="shared" si="18"/>
        <v>-</v>
      </c>
      <c r="AL210" s="12" t="str">
        <f t="shared" si="18"/>
        <v>-</v>
      </c>
      <c r="AM210" s="12" t="str">
        <f t="shared" si="18"/>
        <v>-</v>
      </c>
      <c r="AN210" s="12" t="str">
        <f t="shared" si="18"/>
        <v>-</v>
      </c>
      <c r="AO210" s="12" t="str">
        <f t="shared" si="18"/>
        <v>-</v>
      </c>
      <c r="AP210" s="13"/>
      <c r="AQ210" s="88"/>
    </row>
    <row r="211" spans="1:43">
      <c r="A211" s="41">
        <f t="shared" si="17"/>
        <v>13</v>
      </c>
      <c r="B211" s="12" t="str">
        <f t="shared" si="15"/>
        <v>-</v>
      </c>
      <c r="C211" s="12" t="str">
        <f t="shared" si="15"/>
        <v>-</v>
      </c>
      <c r="D211" s="12" t="str">
        <f t="shared" si="15"/>
        <v>-</v>
      </c>
      <c r="E211" s="12" t="str">
        <f t="shared" si="15"/>
        <v>-</v>
      </c>
      <c r="F211" s="12" t="str">
        <f t="shared" si="15"/>
        <v>-</v>
      </c>
      <c r="G211" s="12" t="str">
        <f t="shared" si="15"/>
        <v>-</v>
      </c>
      <c r="H211" s="12" t="str">
        <f t="shared" si="15"/>
        <v>-</v>
      </c>
      <c r="I211" s="12" t="str">
        <f t="shared" si="15"/>
        <v>-</v>
      </c>
      <c r="J211" s="12" t="str">
        <f t="shared" si="15"/>
        <v>-</v>
      </c>
      <c r="K211" s="12" t="str">
        <f t="shared" si="15"/>
        <v>-</v>
      </c>
      <c r="L211" s="12" t="str">
        <f t="shared" si="15"/>
        <v>-</v>
      </c>
      <c r="M211" s="12" t="str">
        <f t="shared" si="15"/>
        <v>-</v>
      </c>
      <c r="N211" s="12" t="str">
        <f t="shared" si="15"/>
        <v>-</v>
      </c>
      <c r="O211" s="12" t="str">
        <f t="shared" si="15"/>
        <v>-</v>
      </c>
      <c r="P211" s="12" t="str">
        <f t="shared" si="15"/>
        <v>-</v>
      </c>
      <c r="Q211" s="12" t="str">
        <f t="shared" si="15"/>
        <v>-</v>
      </c>
      <c r="R211" s="12" t="str">
        <f t="shared" si="15"/>
        <v>-</v>
      </c>
      <c r="S211" s="12" t="str">
        <f t="shared" si="15"/>
        <v>-</v>
      </c>
      <c r="T211" s="12" t="str">
        <f t="shared" si="18"/>
        <v>-</v>
      </c>
      <c r="U211" s="12" t="str">
        <f t="shared" si="18"/>
        <v>-</v>
      </c>
      <c r="V211" s="12" t="str">
        <f t="shared" si="18"/>
        <v>-</v>
      </c>
      <c r="W211" s="12" t="str">
        <f t="shared" si="18"/>
        <v>-</v>
      </c>
      <c r="X211" s="12" t="str">
        <f t="shared" si="18"/>
        <v>-</v>
      </c>
      <c r="Y211" s="12" t="str">
        <f t="shared" si="18"/>
        <v>-</v>
      </c>
      <c r="Z211" s="12" t="str">
        <f t="shared" si="18"/>
        <v>-</v>
      </c>
      <c r="AA211" s="12" t="str">
        <f t="shared" si="18"/>
        <v>-</v>
      </c>
      <c r="AB211" s="12" t="str">
        <f t="shared" si="18"/>
        <v>-</v>
      </c>
      <c r="AC211" s="12" t="str">
        <f t="shared" si="18"/>
        <v>-</v>
      </c>
      <c r="AD211" s="12" t="str">
        <f t="shared" si="18"/>
        <v>-</v>
      </c>
      <c r="AE211" s="12" t="str">
        <f t="shared" si="18"/>
        <v>-</v>
      </c>
      <c r="AF211" s="12" t="str">
        <f t="shared" si="18"/>
        <v>-</v>
      </c>
      <c r="AG211" s="12" t="str">
        <f t="shared" si="18"/>
        <v>-</v>
      </c>
      <c r="AH211" s="12" t="str">
        <f t="shared" si="18"/>
        <v>-</v>
      </c>
      <c r="AI211" s="12" t="str">
        <f t="shared" si="18"/>
        <v>-</v>
      </c>
      <c r="AJ211" s="12" t="str">
        <f t="shared" si="18"/>
        <v>-</v>
      </c>
      <c r="AK211" s="12" t="str">
        <f t="shared" si="18"/>
        <v>-</v>
      </c>
      <c r="AL211" s="12" t="str">
        <f t="shared" si="18"/>
        <v>-</v>
      </c>
      <c r="AM211" s="12" t="str">
        <f t="shared" si="18"/>
        <v>-</v>
      </c>
      <c r="AN211" s="12" t="str">
        <f t="shared" si="18"/>
        <v>-</v>
      </c>
      <c r="AO211" s="12" t="str">
        <f t="shared" si="18"/>
        <v>-</v>
      </c>
      <c r="AP211" s="13"/>
      <c r="AQ211" s="88"/>
    </row>
    <row r="212" spans="1:43">
      <c r="A212" s="41">
        <f t="shared" si="17"/>
        <v>14</v>
      </c>
      <c r="B212" s="12" t="str">
        <f t="shared" si="15"/>
        <v>-</v>
      </c>
      <c r="C212" s="12" t="str">
        <f t="shared" si="15"/>
        <v>-</v>
      </c>
      <c r="D212" s="12" t="str">
        <f t="shared" si="15"/>
        <v>-</v>
      </c>
      <c r="E212" s="12" t="str">
        <f t="shared" si="15"/>
        <v>-</v>
      </c>
      <c r="F212" s="12" t="str">
        <f t="shared" si="15"/>
        <v>-</v>
      </c>
      <c r="G212" s="12" t="str">
        <f t="shared" si="15"/>
        <v>-</v>
      </c>
      <c r="H212" s="12" t="str">
        <f t="shared" si="15"/>
        <v>-</v>
      </c>
      <c r="I212" s="12" t="str">
        <f t="shared" si="15"/>
        <v>-</v>
      </c>
      <c r="J212" s="12" t="str">
        <f t="shared" ref="J212:S212" si="19">IF(AND(OR(J16&gt;=10,J16&lt;=3),J115="НЕТ"),"!!!","-")</f>
        <v>-</v>
      </c>
      <c r="K212" s="12" t="str">
        <f t="shared" si="19"/>
        <v>-</v>
      </c>
      <c r="L212" s="12" t="str">
        <f t="shared" si="19"/>
        <v>-</v>
      </c>
      <c r="M212" s="12" t="str">
        <f t="shared" si="19"/>
        <v>-</v>
      </c>
      <c r="N212" s="12" t="str">
        <f t="shared" si="19"/>
        <v>-</v>
      </c>
      <c r="O212" s="12" t="str">
        <f t="shared" si="19"/>
        <v>-</v>
      </c>
      <c r="P212" s="12" t="str">
        <f t="shared" si="19"/>
        <v>-</v>
      </c>
      <c r="Q212" s="12" t="str">
        <f t="shared" si="19"/>
        <v>-</v>
      </c>
      <c r="R212" s="12" t="str">
        <f t="shared" si="19"/>
        <v>-</v>
      </c>
      <c r="S212" s="12" t="str">
        <f t="shared" si="19"/>
        <v>-</v>
      </c>
      <c r="T212" s="12" t="str">
        <f t="shared" ref="T212:AO223" si="20">IF(AND(OR(T16&gt;=10,T16&lt;=3),T115="НЕТ"),"!!!","-")</f>
        <v>-</v>
      </c>
      <c r="U212" s="12" t="str">
        <f t="shared" si="20"/>
        <v>-</v>
      </c>
      <c r="V212" s="12" t="str">
        <f t="shared" si="20"/>
        <v>-</v>
      </c>
      <c r="W212" s="12" t="str">
        <f t="shared" si="20"/>
        <v>-</v>
      </c>
      <c r="X212" s="12" t="str">
        <f t="shared" si="20"/>
        <v>-</v>
      </c>
      <c r="Y212" s="12" t="str">
        <f t="shared" si="20"/>
        <v>-</v>
      </c>
      <c r="Z212" s="12" t="str">
        <f t="shared" si="20"/>
        <v>-</v>
      </c>
      <c r="AA212" s="12" t="str">
        <f t="shared" si="20"/>
        <v>-</v>
      </c>
      <c r="AB212" s="12" t="str">
        <f t="shared" si="20"/>
        <v>-</v>
      </c>
      <c r="AC212" s="12" t="str">
        <f t="shared" si="20"/>
        <v>-</v>
      </c>
      <c r="AD212" s="12" t="str">
        <f t="shared" si="20"/>
        <v>-</v>
      </c>
      <c r="AE212" s="12" t="str">
        <f t="shared" si="20"/>
        <v>-</v>
      </c>
      <c r="AF212" s="12" t="str">
        <f t="shared" si="20"/>
        <v>-</v>
      </c>
      <c r="AG212" s="12" t="str">
        <f t="shared" si="20"/>
        <v>-</v>
      </c>
      <c r="AH212" s="12" t="str">
        <f t="shared" si="20"/>
        <v>-</v>
      </c>
      <c r="AI212" s="12" t="str">
        <f t="shared" si="20"/>
        <v>-</v>
      </c>
      <c r="AJ212" s="12" t="str">
        <f t="shared" si="20"/>
        <v>-</v>
      </c>
      <c r="AK212" s="12" t="str">
        <f t="shared" si="20"/>
        <v>-</v>
      </c>
      <c r="AL212" s="12" t="str">
        <f t="shared" si="20"/>
        <v>-</v>
      </c>
      <c r="AM212" s="12" t="str">
        <f t="shared" si="20"/>
        <v>-</v>
      </c>
      <c r="AN212" s="12" t="str">
        <f t="shared" si="20"/>
        <v>-</v>
      </c>
      <c r="AO212" s="12" t="str">
        <f t="shared" si="20"/>
        <v>-</v>
      </c>
      <c r="AP212" s="13"/>
      <c r="AQ212" s="88"/>
    </row>
    <row r="213" spans="1:43">
      <c r="A213" s="41">
        <f t="shared" si="17"/>
        <v>15</v>
      </c>
      <c r="B213" s="12" t="str">
        <f t="shared" ref="B213:S226" si="21">IF(AND(OR(B17&gt;=10,B17&lt;=3),B116="НЕТ"),"!!!","-")</f>
        <v>-</v>
      </c>
      <c r="C213" s="12" t="str">
        <f t="shared" si="21"/>
        <v>-</v>
      </c>
      <c r="D213" s="12" t="str">
        <f t="shared" si="21"/>
        <v>-</v>
      </c>
      <c r="E213" s="12" t="str">
        <f t="shared" si="21"/>
        <v>-</v>
      </c>
      <c r="F213" s="12" t="str">
        <f t="shared" si="21"/>
        <v>-</v>
      </c>
      <c r="G213" s="12" t="str">
        <f t="shared" si="21"/>
        <v>-</v>
      </c>
      <c r="H213" s="12" t="str">
        <f t="shared" si="21"/>
        <v>-</v>
      </c>
      <c r="I213" s="12" t="str">
        <f t="shared" si="21"/>
        <v>-</v>
      </c>
      <c r="J213" s="12" t="str">
        <f t="shared" si="21"/>
        <v>-</v>
      </c>
      <c r="K213" s="12" t="str">
        <f t="shared" si="21"/>
        <v>-</v>
      </c>
      <c r="L213" s="12" t="str">
        <f t="shared" si="21"/>
        <v>-</v>
      </c>
      <c r="M213" s="12" t="str">
        <f t="shared" si="21"/>
        <v>-</v>
      </c>
      <c r="N213" s="12" t="str">
        <f t="shared" si="21"/>
        <v>-</v>
      </c>
      <c r="O213" s="12" t="str">
        <f t="shared" si="21"/>
        <v>-</v>
      </c>
      <c r="P213" s="12" t="str">
        <f t="shared" si="21"/>
        <v>-</v>
      </c>
      <c r="Q213" s="12" t="str">
        <f t="shared" si="21"/>
        <v>-</v>
      </c>
      <c r="R213" s="12" t="str">
        <f t="shared" si="21"/>
        <v>-</v>
      </c>
      <c r="S213" s="12" t="str">
        <f t="shared" si="21"/>
        <v>-</v>
      </c>
      <c r="T213" s="12" t="str">
        <f t="shared" si="20"/>
        <v>-</v>
      </c>
      <c r="U213" s="12" t="str">
        <f t="shared" si="20"/>
        <v>-</v>
      </c>
      <c r="V213" s="12" t="str">
        <f t="shared" si="20"/>
        <v>-</v>
      </c>
      <c r="W213" s="12" t="str">
        <f t="shared" si="20"/>
        <v>-</v>
      </c>
      <c r="X213" s="12" t="str">
        <f t="shared" si="20"/>
        <v>-</v>
      </c>
      <c r="Y213" s="12" t="str">
        <f t="shared" si="20"/>
        <v>-</v>
      </c>
      <c r="Z213" s="12" t="str">
        <f t="shared" si="20"/>
        <v>-</v>
      </c>
      <c r="AA213" s="12" t="str">
        <f t="shared" si="20"/>
        <v>-</v>
      </c>
      <c r="AB213" s="12" t="str">
        <f t="shared" si="20"/>
        <v>-</v>
      </c>
      <c r="AC213" s="12" t="str">
        <f t="shared" si="20"/>
        <v>-</v>
      </c>
      <c r="AD213" s="12" t="str">
        <f t="shared" si="20"/>
        <v>-</v>
      </c>
      <c r="AE213" s="12" t="str">
        <f t="shared" si="20"/>
        <v>-</v>
      </c>
      <c r="AF213" s="12" t="str">
        <f t="shared" si="20"/>
        <v>-</v>
      </c>
      <c r="AG213" s="12" t="str">
        <f t="shared" si="20"/>
        <v>-</v>
      </c>
      <c r="AH213" s="12" t="str">
        <f t="shared" si="20"/>
        <v>-</v>
      </c>
      <c r="AI213" s="12" t="str">
        <f t="shared" si="20"/>
        <v>-</v>
      </c>
      <c r="AJ213" s="12" t="str">
        <f t="shared" si="20"/>
        <v>-</v>
      </c>
      <c r="AK213" s="12" t="str">
        <f t="shared" si="20"/>
        <v>-</v>
      </c>
      <c r="AL213" s="12" t="str">
        <f t="shared" si="20"/>
        <v>-</v>
      </c>
      <c r="AM213" s="12" t="str">
        <f t="shared" si="20"/>
        <v>-</v>
      </c>
      <c r="AN213" s="12" t="str">
        <f t="shared" si="20"/>
        <v>-</v>
      </c>
      <c r="AO213" s="12" t="str">
        <f t="shared" si="20"/>
        <v>-</v>
      </c>
      <c r="AP213" s="13"/>
      <c r="AQ213" s="88"/>
    </row>
    <row r="214" spans="1:43">
      <c r="A214" s="41">
        <f t="shared" si="17"/>
        <v>16</v>
      </c>
      <c r="B214" s="12" t="str">
        <f t="shared" si="21"/>
        <v>-</v>
      </c>
      <c r="C214" s="12" t="str">
        <f t="shared" si="21"/>
        <v>-</v>
      </c>
      <c r="D214" s="12" t="str">
        <f t="shared" si="21"/>
        <v>-</v>
      </c>
      <c r="E214" s="12" t="str">
        <f t="shared" si="21"/>
        <v>-</v>
      </c>
      <c r="F214" s="12" t="str">
        <f t="shared" si="21"/>
        <v>-</v>
      </c>
      <c r="G214" s="12" t="str">
        <f t="shared" si="21"/>
        <v>-</v>
      </c>
      <c r="H214" s="12" t="str">
        <f t="shared" si="21"/>
        <v>-</v>
      </c>
      <c r="I214" s="12" t="str">
        <f t="shared" si="21"/>
        <v>-</v>
      </c>
      <c r="J214" s="12" t="str">
        <f t="shared" si="21"/>
        <v>-</v>
      </c>
      <c r="K214" s="12" t="str">
        <f t="shared" si="21"/>
        <v>-</v>
      </c>
      <c r="L214" s="12" t="str">
        <f t="shared" si="21"/>
        <v>-</v>
      </c>
      <c r="M214" s="12" t="str">
        <f t="shared" si="21"/>
        <v>-</v>
      </c>
      <c r="N214" s="12" t="str">
        <f t="shared" si="21"/>
        <v>-</v>
      </c>
      <c r="O214" s="12" t="str">
        <f t="shared" si="21"/>
        <v>-</v>
      </c>
      <c r="P214" s="12" t="str">
        <f t="shared" si="21"/>
        <v>-</v>
      </c>
      <c r="Q214" s="12" t="str">
        <f t="shared" si="21"/>
        <v>-</v>
      </c>
      <c r="R214" s="12" t="str">
        <f t="shared" si="21"/>
        <v>-</v>
      </c>
      <c r="S214" s="12" t="str">
        <f t="shared" si="21"/>
        <v>-</v>
      </c>
      <c r="T214" s="12" t="str">
        <f t="shared" si="20"/>
        <v>-</v>
      </c>
      <c r="U214" s="12" t="str">
        <f t="shared" si="20"/>
        <v>-</v>
      </c>
      <c r="V214" s="12" t="str">
        <f t="shared" si="20"/>
        <v>-</v>
      </c>
      <c r="W214" s="12" t="str">
        <f t="shared" si="20"/>
        <v>-</v>
      </c>
      <c r="X214" s="12" t="str">
        <f t="shared" si="20"/>
        <v>-</v>
      </c>
      <c r="Y214" s="12" t="str">
        <f t="shared" si="20"/>
        <v>-</v>
      </c>
      <c r="Z214" s="12" t="str">
        <f t="shared" si="20"/>
        <v>-</v>
      </c>
      <c r="AA214" s="12" t="str">
        <f t="shared" si="20"/>
        <v>-</v>
      </c>
      <c r="AB214" s="12" t="str">
        <f t="shared" si="20"/>
        <v>-</v>
      </c>
      <c r="AC214" s="12" t="str">
        <f t="shared" si="20"/>
        <v>-</v>
      </c>
      <c r="AD214" s="12" t="str">
        <f t="shared" si="20"/>
        <v>-</v>
      </c>
      <c r="AE214" s="12" t="str">
        <f t="shared" si="20"/>
        <v>-</v>
      </c>
      <c r="AF214" s="12" t="str">
        <f t="shared" si="20"/>
        <v>-</v>
      </c>
      <c r="AG214" s="12" t="str">
        <f t="shared" si="20"/>
        <v>-</v>
      </c>
      <c r="AH214" s="12" t="str">
        <f t="shared" si="20"/>
        <v>-</v>
      </c>
      <c r="AI214" s="12" t="str">
        <f t="shared" si="20"/>
        <v>-</v>
      </c>
      <c r="AJ214" s="12" t="str">
        <f t="shared" si="20"/>
        <v>-</v>
      </c>
      <c r="AK214" s="12" t="str">
        <f t="shared" si="20"/>
        <v>-</v>
      </c>
      <c r="AL214" s="12" t="str">
        <f t="shared" si="20"/>
        <v>-</v>
      </c>
      <c r="AM214" s="12" t="str">
        <f t="shared" si="20"/>
        <v>-</v>
      </c>
      <c r="AN214" s="12" t="str">
        <f t="shared" si="20"/>
        <v>-</v>
      </c>
      <c r="AO214" s="12" t="str">
        <f t="shared" si="20"/>
        <v>-</v>
      </c>
      <c r="AP214" s="13"/>
      <c r="AQ214" s="88"/>
    </row>
    <row r="215" spans="1:43">
      <c r="A215" s="41">
        <f t="shared" si="17"/>
        <v>17</v>
      </c>
      <c r="B215" s="12" t="str">
        <f t="shared" si="21"/>
        <v>-</v>
      </c>
      <c r="C215" s="12" t="str">
        <f t="shared" si="21"/>
        <v>-</v>
      </c>
      <c r="D215" s="12" t="str">
        <f t="shared" si="21"/>
        <v>-</v>
      </c>
      <c r="E215" s="12" t="str">
        <f t="shared" si="21"/>
        <v>-</v>
      </c>
      <c r="F215" s="12" t="str">
        <f t="shared" si="21"/>
        <v>-</v>
      </c>
      <c r="G215" s="12" t="str">
        <f t="shared" si="21"/>
        <v>-</v>
      </c>
      <c r="H215" s="12" t="str">
        <f t="shared" si="21"/>
        <v>-</v>
      </c>
      <c r="I215" s="12" t="str">
        <f t="shared" si="21"/>
        <v>-</v>
      </c>
      <c r="J215" s="12" t="str">
        <f t="shared" si="21"/>
        <v>-</v>
      </c>
      <c r="K215" s="12" t="str">
        <f t="shared" si="21"/>
        <v>-</v>
      </c>
      <c r="L215" s="12" t="str">
        <f t="shared" si="21"/>
        <v>-</v>
      </c>
      <c r="M215" s="12" t="str">
        <f t="shared" si="21"/>
        <v>-</v>
      </c>
      <c r="N215" s="12" t="str">
        <f t="shared" si="21"/>
        <v>-</v>
      </c>
      <c r="O215" s="12" t="str">
        <f t="shared" si="21"/>
        <v>-</v>
      </c>
      <c r="P215" s="12" t="str">
        <f t="shared" si="21"/>
        <v>-</v>
      </c>
      <c r="Q215" s="12" t="str">
        <f t="shared" si="21"/>
        <v>-</v>
      </c>
      <c r="R215" s="12" t="str">
        <f t="shared" si="21"/>
        <v>-</v>
      </c>
      <c r="S215" s="12" t="str">
        <f t="shared" si="21"/>
        <v>-</v>
      </c>
      <c r="T215" s="12" t="str">
        <f t="shared" si="20"/>
        <v>-</v>
      </c>
      <c r="U215" s="12" t="str">
        <f t="shared" si="20"/>
        <v>-</v>
      </c>
      <c r="V215" s="12" t="str">
        <f t="shared" si="20"/>
        <v>-</v>
      </c>
      <c r="W215" s="12" t="str">
        <f t="shared" si="20"/>
        <v>-</v>
      </c>
      <c r="X215" s="12" t="str">
        <f t="shared" si="20"/>
        <v>-</v>
      </c>
      <c r="Y215" s="12" t="str">
        <f t="shared" si="20"/>
        <v>-</v>
      </c>
      <c r="Z215" s="12" t="str">
        <f t="shared" si="20"/>
        <v>-</v>
      </c>
      <c r="AA215" s="12" t="str">
        <f t="shared" si="20"/>
        <v>-</v>
      </c>
      <c r="AB215" s="12" t="str">
        <f t="shared" si="20"/>
        <v>-</v>
      </c>
      <c r="AC215" s="12" t="str">
        <f t="shared" si="20"/>
        <v>-</v>
      </c>
      <c r="AD215" s="12" t="str">
        <f t="shared" si="20"/>
        <v>-</v>
      </c>
      <c r="AE215" s="12" t="str">
        <f t="shared" si="20"/>
        <v>-</v>
      </c>
      <c r="AF215" s="12" t="str">
        <f t="shared" si="20"/>
        <v>-</v>
      </c>
      <c r="AG215" s="12" t="str">
        <f t="shared" si="20"/>
        <v>-</v>
      </c>
      <c r="AH215" s="12" t="str">
        <f t="shared" si="20"/>
        <v>-</v>
      </c>
      <c r="AI215" s="12" t="str">
        <f t="shared" si="20"/>
        <v>-</v>
      </c>
      <c r="AJ215" s="12" t="str">
        <f t="shared" si="20"/>
        <v>-</v>
      </c>
      <c r="AK215" s="12" t="str">
        <f t="shared" si="20"/>
        <v>-</v>
      </c>
      <c r="AL215" s="12" t="str">
        <f t="shared" si="20"/>
        <v>-</v>
      </c>
      <c r="AM215" s="12" t="str">
        <f t="shared" si="20"/>
        <v>-</v>
      </c>
      <c r="AN215" s="12" t="str">
        <f t="shared" si="20"/>
        <v>-</v>
      </c>
      <c r="AO215" s="12" t="str">
        <f t="shared" si="20"/>
        <v>-</v>
      </c>
      <c r="AP215" s="13"/>
      <c r="AQ215" s="88"/>
    </row>
    <row r="216" spans="1:43">
      <c r="A216" s="41">
        <f t="shared" si="17"/>
        <v>18</v>
      </c>
      <c r="B216" s="12" t="str">
        <f t="shared" si="21"/>
        <v>-</v>
      </c>
      <c r="C216" s="12" t="str">
        <f t="shared" si="21"/>
        <v>-</v>
      </c>
      <c r="D216" s="12" t="str">
        <f t="shared" si="21"/>
        <v>-</v>
      </c>
      <c r="E216" s="12" t="str">
        <f t="shared" si="21"/>
        <v>-</v>
      </c>
      <c r="F216" s="12" t="str">
        <f t="shared" si="21"/>
        <v>-</v>
      </c>
      <c r="G216" s="12" t="str">
        <f t="shared" si="21"/>
        <v>-</v>
      </c>
      <c r="H216" s="12" t="str">
        <f t="shared" si="21"/>
        <v>-</v>
      </c>
      <c r="I216" s="12" t="str">
        <f t="shared" si="21"/>
        <v>-</v>
      </c>
      <c r="J216" s="12" t="str">
        <f t="shared" si="21"/>
        <v>-</v>
      </c>
      <c r="K216" s="12" t="str">
        <f t="shared" si="21"/>
        <v>-</v>
      </c>
      <c r="L216" s="12" t="str">
        <f t="shared" si="21"/>
        <v>-</v>
      </c>
      <c r="M216" s="12" t="str">
        <f t="shared" si="21"/>
        <v>-</v>
      </c>
      <c r="N216" s="12" t="str">
        <f t="shared" si="21"/>
        <v>-</v>
      </c>
      <c r="O216" s="12" t="str">
        <f t="shared" si="21"/>
        <v>-</v>
      </c>
      <c r="P216" s="12" t="str">
        <f t="shared" si="21"/>
        <v>-</v>
      </c>
      <c r="Q216" s="12" t="str">
        <f t="shared" si="21"/>
        <v>-</v>
      </c>
      <c r="R216" s="12" t="str">
        <f t="shared" si="21"/>
        <v>-</v>
      </c>
      <c r="S216" s="12" t="str">
        <f t="shared" si="21"/>
        <v>-</v>
      </c>
      <c r="T216" s="12" t="str">
        <f t="shared" si="20"/>
        <v>-</v>
      </c>
      <c r="U216" s="12" t="str">
        <f t="shared" si="20"/>
        <v>-</v>
      </c>
      <c r="V216" s="12" t="str">
        <f t="shared" si="20"/>
        <v>-</v>
      </c>
      <c r="W216" s="12" t="str">
        <f t="shared" si="20"/>
        <v>-</v>
      </c>
      <c r="X216" s="12" t="str">
        <f t="shared" si="20"/>
        <v>-</v>
      </c>
      <c r="Y216" s="12" t="str">
        <f t="shared" si="20"/>
        <v>-</v>
      </c>
      <c r="Z216" s="12" t="str">
        <f t="shared" si="20"/>
        <v>-</v>
      </c>
      <c r="AA216" s="12" t="str">
        <f t="shared" si="20"/>
        <v>-</v>
      </c>
      <c r="AB216" s="12" t="str">
        <f t="shared" si="20"/>
        <v>-</v>
      </c>
      <c r="AC216" s="12" t="str">
        <f t="shared" si="20"/>
        <v>-</v>
      </c>
      <c r="AD216" s="12" t="str">
        <f t="shared" si="20"/>
        <v>-</v>
      </c>
      <c r="AE216" s="12" t="str">
        <f t="shared" si="20"/>
        <v>-</v>
      </c>
      <c r="AF216" s="12" t="str">
        <f t="shared" si="20"/>
        <v>-</v>
      </c>
      <c r="AG216" s="12" t="str">
        <f t="shared" si="20"/>
        <v>-</v>
      </c>
      <c r="AH216" s="12" t="str">
        <f t="shared" si="20"/>
        <v>-</v>
      </c>
      <c r="AI216" s="12" t="str">
        <f t="shared" si="20"/>
        <v>-</v>
      </c>
      <c r="AJ216" s="12" t="str">
        <f t="shared" si="20"/>
        <v>-</v>
      </c>
      <c r="AK216" s="12" t="str">
        <f t="shared" si="20"/>
        <v>-</v>
      </c>
      <c r="AL216" s="12" t="str">
        <f t="shared" si="20"/>
        <v>-</v>
      </c>
      <c r="AM216" s="12" t="str">
        <f t="shared" si="20"/>
        <v>-</v>
      </c>
      <c r="AN216" s="12" t="str">
        <f t="shared" si="20"/>
        <v>-</v>
      </c>
      <c r="AO216" s="12" t="str">
        <f t="shared" si="20"/>
        <v>-</v>
      </c>
      <c r="AP216" s="13"/>
      <c r="AQ216" s="88"/>
    </row>
    <row r="217" spans="1:43">
      <c r="A217" s="41">
        <f t="shared" si="17"/>
        <v>19</v>
      </c>
      <c r="B217" s="12" t="str">
        <f t="shared" si="21"/>
        <v>-</v>
      </c>
      <c r="C217" s="12" t="str">
        <f t="shared" si="21"/>
        <v>-</v>
      </c>
      <c r="D217" s="12" t="str">
        <f t="shared" si="21"/>
        <v>-</v>
      </c>
      <c r="E217" s="12" t="str">
        <f t="shared" si="21"/>
        <v>-</v>
      </c>
      <c r="F217" s="12" t="str">
        <f t="shared" si="21"/>
        <v>-</v>
      </c>
      <c r="G217" s="12" t="str">
        <f t="shared" si="21"/>
        <v>-</v>
      </c>
      <c r="H217" s="12" t="str">
        <f t="shared" si="21"/>
        <v>-</v>
      </c>
      <c r="I217" s="12" t="str">
        <f t="shared" si="21"/>
        <v>-</v>
      </c>
      <c r="J217" s="12" t="str">
        <f t="shared" si="21"/>
        <v>-</v>
      </c>
      <c r="K217" s="12" t="str">
        <f t="shared" si="21"/>
        <v>-</v>
      </c>
      <c r="L217" s="12" t="str">
        <f t="shared" si="21"/>
        <v>-</v>
      </c>
      <c r="M217" s="12" t="str">
        <f t="shared" si="21"/>
        <v>-</v>
      </c>
      <c r="N217" s="12" t="str">
        <f t="shared" si="21"/>
        <v>-</v>
      </c>
      <c r="O217" s="12" t="str">
        <f t="shared" si="21"/>
        <v>-</v>
      </c>
      <c r="P217" s="12" t="str">
        <f t="shared" si="21"/>
        <v>-</v>
      </c>
      <c r="Q217" s="12" t="str">
        <f t="shared" si="21"/>
        <v>-</v>
      </c>
      <c r="R217" s="12" t="str">
        <f t="shared" si="21"/>
        <v>-</v>
      </c>
      <c r="S217" s="12" t="str">
        <f t="shared" si="21"/>
        <v>-</v>
      </c>
      <c r="T217" s="12" t="str">
        <f t="shared" si="20"/>
        <v>-</v>
      </c>
      <c r="U217" s="12" t="str">
        <f t="shared" si="20"/>
        <v>-</v>
      </c>
      <c r="V217" s="12" t="str">
        <f t="shared" si="20"/>
        <v>-</v>
      </c>
      <c r="W217" s="12" t="str">
        <f t="shared" si="20"/>
        <v>-</v>
      </c>
      <c r="X217" s="12" t="str">
        <f t="shared" si="20"/>
        <v>-</v>
      </c>
      <c r="Y217" s="12" t="str">
        <f t="shared" si="20"/>
        <v>-</v>
      </c>
      <c r="Z217" s="12" t="str">
        <f t="shared" si="20"/>
        <v>-</v>
      </c>
      <c r="AA217" s="12" t="str">
        <f t="shared" si="20"/>
        <v>-</v>
      </c>
      <c r="AB217" s="12" t="str">
        <f t="shared" si="20"/>
        <v>-</v>
      </c>
      <c r="AC217" s="12" t="str">
        <f t="shared" si="20"/>
        <v>-</v>
      </c>
      <c r="AD217" s="12" t="str">
        <f t="shared" si="20"/>
        <v>-</v>
      </c>
      <c r="AE217" s="12" t="str">
        <f t="shared" si="20"/>
        <v>-</v>
      </c>
      <c r="AF217" s="12" t="str">
        <f t="shared" si="20"/>
        <v>-</v>
      </c>
      <c r="AG217" s="12" t="str">
        <f t="shared" si="20"/>
        <v>-</v>
      </c>
      <c r="AH217" s="12" t="str">
        <f t="shared" si="20"/>
        <v>-</v>
      </c>
      <c r="AI217" s="12" t="str">
        <f t="shared" si="20"/>
        <v>-</v>
      </c>
      <c r="AJ217" s="12" t="str">
        <f t="shared" si="20"/>
        <v>-</v>
      </c>
      <c r="AK217" s="12" t="str">
        <f t="shared" si="20"/>
        <v>-</v>
      </c>
      <c r="AL217" s="12" t="str">
        <f t="shared" si="20"/>
        <v>-</v>
      </c>
      <c r="AM217" s="12" t="str">
        <f t="shared" si="20"/>
        <v>-</v>
      </c>
      <c r="AN217" s="12" t="str">
        <f t="shared" si="20"/>
        <v>-</v>
      </c>
      <c r="AO217" s="12" t="str">
        <f t="shared" si="20"/>
        <v>-</v>
      </c>
      <c r="AP217" s="13"/>
      <c r="AQ217" s="88"/>
    </row>
    <row r="218" spans="1:43">
      <c r="A218" s="41">
        <f t="shared" si="17"/>
        <v>20</v>
      </c>
      <c r="B218" s="12" t="str">
        <f t="shared" si="21"/>
        <v>-</v>
      </c>
      <c r="C218" s="12" t="str">
        <f t="shared" si="21"/>
        <v>-</v>
      </c>
      <c r="D218" s="12" t="str">
        <f t="shared" si="21"/>
        <v>-</v>
      </c>
      <c r="E218" s="12" t="str">
        <f t="shared" si="21"/>
        <v>-</v>
      </c>
      <c r="F218" s="12" t="str">
        <f t="shared" si="21"/>
        <v>-</v>
      </c>
      <c r="G218" s="12" t="str">
        <f t="shared" si="21"/>
        <v>-</v>
      </c>
      <c r="H218" s="12" t="str">
        <f t="shared" si="21"/>
        <v>-</v>
      </c>
      <c r="I218" s="12" t="str">
        <f t="shared" si="21"/>
        <v>-</v>
      </c>
      <c r="J218" s="12" t="str">
        <f t="shared" si="21"/>
        <v>-</v>
      </c>
      <c r="K218" s="12" t="str">
        <f t="shared" si="21"/>
        <v>-</v>
      </c>
      <c r="L218" s="12" t="str">
        <f t="shared" si="21"/>
        <v>-</v>
      </c>
      <c r="M218" s="12" t="str">
        <f t="shared" si="21"/>
        <v>-</v>
      </c>
      <c r="N218" s="12" t="str">
        <f t="shared" si="21"/>
        <v>-</v>
      </c>
      <c r="O218" s="12" t="str">
        <f t="shared" si="21"/>
        <v>-</v>
      </c>
      <c r="P218" s="12" t="str">
        <f t="shared" si="21"/>
        <v>-</v>
      </c>
      <c r="Q218" s="12" t="str">
        <f t="shared" si="21"/>
        <v>-</v>
      </c>
      <c r="R218" s="12" t="str">
        <f t="shared" si="21"/>
        <v>-</v>
      </c>
      <c r="S218" s="12" t="str">
        <f t="shared" si="21"/>
        <v>-</v>
      </c>
      <c r="T218" s="12" t="str">
        <f t="shared" si="20"/>
        <v>-</v>
      </c>
      <c r="U218" s="12" t="str">
        <f t="shared" si="20"/>
        <v>-</v>
      </c>
      <c r="V218" s="12" t="str">
        <f t="shared" si="20"/>
        <v>-</v>
      </c>
      <c r="W218" s="12" t="str">
        <f t="shared" si="20"/>
        <v>-</v>
      </c>
      <c r="X218" s="12" t="str">
        <f t="shared" si="20"/>
        <v>-</v>
      </c>
      <c r="Y218" s="12" t="str">
        <f t="shared" si="20"/>
        <v>-</v>
      </c>
      <c r="Z218" s="12" t="str">
        <f t="shared" si="20"/>
        <v>-</v>
      </c>
      <c r="AA218" s="12" t="str">
        <f t="shared" si="20"/>
        <v>-</v>
      </c>
      <c r="AB218" s="12" t="str">
        <f t="shared" si="20"/>
        <v>-</v>
      </c>
      <c r="AC218" s="12" t="str">
        <f t="shared" si="20"/>
        <v>-</v>
      </c>
      <c r="AD218" s="12" t="str">
        <f t="shared" si="20"/>
        <v>-</v>
      </c>
      <c r="AE218" s="12" t="str">
        <f t="shared" si="20"/>
        <v>-</v>
      </c>
      <c r="AF218" s="12" t="str">
        <f t="shared" si="20"/>
        <v>-</v>
      </c>
      <c r="AG218" s="12" t="str">
        <f t="shared" si="20"/>
        <v>-</v>
      </c>
      <c r="AH218" s="12" t="str">
        <f t="shared" si="20"/>
        <v>-</v>
      </c>
      <c r="AI218" s="12" t="str">
        <f t="shared" si="20"/>
        <v>-</v>
      </c>
      <c r="AJ218" s="12" t="str">
        <f t="shared" si="20"/>
        <v>-</v>
      </c>
      <c r="AK218" s="12" t="str">
        <f t="shared" si="20"/>
        <v>-</v>
      </c>
      <c r="AL218" s="12" t="str">
        <f t="shared" si="20"/>
        <v>-</v>
      </c>
      <c r="AM218" s="12" t="str">
        <f t="shared" si="20"/>
        <v>-</v>
      </c>
      <c r="AN218" s="12" t="str">
        <f t="shared" si="20"/>
        <v>-</v>
      </c>
      <c r="AO218" s="12" t="str">
        <f t="shared" si="20"/>
        <v>-</v>
      </c>
      <c r="AP218" s="13"/>
      <c r="AQ218" s="88"/>
    </row>
    <row r="219" spans="1:43">
      <c r="A219" s="41">
        <f t="shared" si="17"/>
        <v>21</v>
      </c>
      <c r="B219" s="12" t="str">
        <f t="shared" si="21"/>
        <v>-</v>
      </c>
      <c r="C219" s="12" t="str">
        <f t="shared" si="21"/>
        <v>-</v>
      </c>
      <c r="D219" s="12" t="str">
        <f t="shared" si="21"/>
        <v>-</v>
      </c>
      <c r="E219" s="12" t="str">
        <f t="shared" si="21"/>
        <v>-</v>
      </c>
      <c r="F219" s="12" t="str">
        <f t="shared" si="21"/>
        <v>-</v>
      </c>
      <c r="G219" s="12" t="str">
        <f t="shared" si="21"/>
        <v>-</v>
      </c>
      <c r="H219" s="12" t="str">
        <f t="shared" si="21"/>
        <v>-</v>
      </c>
      <c r="I219" s="12" t="str">
        <f t="shared" si="21"/>
        <v>-</v>
      </c>
      <c r="J219" s="12" t="str">
        <f t="shared" si="21"/>
        <v>-</v>
      </c>
      <c r="K219" s="12" t="str">
        <f t="shared" si="21"/>
        <v>-</v>
      </c>
      <c r="L219" s="12" t="str">
        <f t="shared" si="21"/>
        <v>-</v>
      </c>
      <c r="M219" s="12" t="str">
        <f t="shared" si="21"/>
        <v>-</v>
      </c>
      <c r="N219" s="12" t="str">
        <f t="shared" si="21"/>
        <v>-</v>
      </c>
      <c r="O219" s="12" t="str">
        <f t="shared" si="21"/>
        <v>-</v>
      </c>
      <c r="P219" s="12" t="str">
        <f t="shared" si="21"/>
        <v>-</v>
      </c>
      <c r="Q219" s="12" t="str">
        <f t="shared" si="21"/>
        <v>-</v>
      </c>
      <c r="R219" s="12" t="str">
        <f t="shared" si="21"/>
        <v>-</v>
      </c>
      <c r="S219" s="12" t="str">
        <f t="shared" si="21"/>
        <v>-</v>
      </c>
      <c r="T219" s="12" t="str">
        <f t="shared" si="20"/>
        <v>-</v>
      </c>
      <c r="U219" s="12" t="str">
        <f t="shared" si="20"/>
        <v>-</v>
      </c>
      <c r="V219" s="12" t="str">
        <f t="shared" si="20"/>
        <v>-</v>
      </c>
      <c r="W219" s="12" t="str">
        <f t="shared" si="20"/>
        <v>-</v>
      </c>
      <c r="X219" s="12" t="str">
        <f t="shared" si="20"/>
        <v>-</v>
      </c>
      <c r="Y219" s="12" t="str">
        <f t="shared" si="20"/>
        <v>-</v>
      </c>
      <c r="Z219" s="12" t="str">
        <f t="shared" si="20"/>
        <v>-</v>
      </c>
      <c r="AA219" s="12" t="str">
        <f t="shared" si="20"/>
        <v>-</v>
      </c>
      <c r="AB219" s="12" t="str">
        <f t="shared" si="20"/>
        <v>-</v>
      </c>
      <c r="AC219" s="12" t="str">
        <f t="shared" si="20"/>
        <v>-</v>
      </c>
      <c r="AD219" s="12" t="str">
        <f t="shared" si="20"/>
        <v>-</v>
      </c>
      <c r="AE219" s="12" t="str">
        <f t="shared" si="20"/>
        <v>-</v>
      </c>
      <c r="AF219" s="12" t="str">
        <f t="shared" si="20"/>
        <v>-</v>
      </c>
      <c r="AG219" s="12" t="str">
        <f t="shared" si="20"/>
        <v>-</v>
      </c>
      <c r="AH219" s="12" t="str">
        <f t="shared" si="20"/>
        <v>-</v>
      </c>
      <c r="AI219" s="12" t="str">
        <f t="shared" si="20"/>
        <v>-</v>
      </c>
      <c r="AJ219" s="12" t="str">
        <f t="shared" si="20"/>
        <v>-</v>
      </c>
      <c r="AK219" s="12" t="str">
        <f t="shared" si="20"/>
        <v>-</v>
      </c>
      <c r="AL219" s="12" t="str">
        <f t="shared" si="20"/>
        <v>-</v>
      </c>
      <c r="AM219" s="12" t="str">
        <f t="shared" si="20"/>
        <v>-</v>
      </c>
      <c r="AN219" s="12" t="str">
        <f t="shared" si="20"/>
        <v>-</v>
      </c>
      <c r="AO219" s="12" t="str">
        <f t="shared" si="20"/>
        <v>-</v>
      </c>
      <c r="AP219" s="13"/>
      <c r="AQ219" s="88"/>
    </row>
    <row r="220" spans="1:43">
      <c r="A220" s="41">
        <f t="shared" si="17"/>
        <v>22</v>
      </c>
      <c r="B220" s="12" t="str">
        <f t="shared" si="21"/>
        <v>-</v>
      </c>
      <c r="C220" s="12" t="str">
        <f t="shared" si="21"/>
        <v>-</v>
      </c>
      <c r="D220" s="12" t="str">
        <f t="shared" si="21"/>
        <v>-</v>
      </c>
      <c r="E220" s="12" t="str">
        <f t="shared" si="21"/>
        <v>-</v>
      </c>
      <c r="F220" s="12" t="str">
        <f t="shared" si="21"/>
        <v>-</v>
      </c>
      <c r="G220" s="12" t="str">
        <f t="shared" si="21"/>
        <v>-</v>
      </c>
      <c r="H220" s="12" t="str">
        <f t="shared" si="21"/>
        <v>-</v>
      </c>
      <c r="I220" s="12" t="str">
        <f t="shared" si="21"/>
        <v>-</v>
      </c>
      <c r="J220" s="12" t="str">
        <f t="shared" si="21"/>
        <v>-</v>
      </c>
      <c r="K220" s="12" t="str">
        <f t="shared" si="21"/>
        <v>-</v>
      </c>
      <c r="L220" s="12" t="str">
        <f t="shared" si="21"/>
        <v>-</v>
      </c>
      <c r="M220" s="12" t="str">
        <f t="shared" si="21"/>
        <v>-</v>
      </c>
      <c r="N220" s="12" t="str">
        <f t="shared" si="21"/>
        <v>-</v>
      </c>
      <c r="O220" s="12" t="str">
        <f t="shared" si="21"/>
        <v>-</v>
      </c>
      <c r="P220" s="12" t="str">
        <f t="shared" si="21"/>
        <v>-</v>
      </c>
      <c r="Q220" s="12" t="str">
        <f t="shared" si="21"/>
        <v>-</v>
      </c>
      <c r="R220" s="12" t="str">
        <f t="shared" si="21"/>
        <v>-</v>
      </c>
      <c r="S220" s="12" t="str">
        <f t="shared" si="21"/>
        <v>-</v>
      </c>
      <c r="T220" s="12" t="str">
        <f t="shared" si="20"/>
        <v>-</v>
      </c>
      <c r="U220" s="12" t="str">
        <f t="shared" si="20"/>
        <v>-</v>
      </c>
      <c r="V220" s="12" t="str">
        <f t="shared" si="20"/>
        <v>-</v>
      </c>
      <c r="W220" s="12" t="str">
        <f t="shared" si="20"/>
        <v>-</v>
      </c>
      <c r="X220" s="12" t="str">
        <f t="shared" si="20"/>
        <v>-</v>
      </c>
      <c r="Y220" s="12" t="str">
        <f t="shared" si="20"/>
        <v>-</v>
      </c>
      <c r="Z220" s="12" t="str">
        <f t="shared" si="20"/>
        <v>-</v>
      </c>
      <c r="AA220" s="12" t="str">
        <f t="shared" si="20"/>
        <v>-</v>
      </c>
      <c r="AB220" s="12" t="str">
        <f t="shared" si="20"/>
        <v>-</v>
      </c>
      <c r="AC220" s="12" t="str">
        <f t="shared" si="20"/>
        <v>-</v>
      </c>
      <c r="AD220" s="12" t="str">
        <f t="shared" si="20"/>
        <v>-</v>
      </c>
      <c r="AE220" s="12" t="str">
        <f t="shared" si="20"/>
        <v>-</v>
      </c>
      <c r="AF220" s="12" t="str">
        <f t="shared" si="20"/>
        <v>-</v>
      </c>
      <c r="AG220" s="12" t="str">
        <f t="shared" si="20"/>
        <v>-</v>
      </c>
      <c r="AH220" s="12" t="str">
        <f t="shared" si="20"/>
        <v>-</v>
      </c>
      <c r="AI220" s="12" t="str">
        <f t="shared" si="20"/>
        <v>-</v>
      </c>
      <c r="AJ220" s="12" t="str">
        <f t="shared" si="20"/>
        <v>-</v>
      </c>
      <c r="AK220" s="12" t="str">
        <f t="shared" si="20"/>
        <v>-</v>
      </c>
      <c r="AL220" s="12" t="str">
        <f t="shared" si="20"/>
        <v>-</v>
      </c>
      <c r="AM220" s="12" t="str">
        <f t="shared" si="20"/>
        <v>-</v>
      </c>
      <c r="AN220" s="12" t="str">
        <f t="shared" si="20"/>
        <v>-</v>
      </c>
      <c r="AO220" s="12" t="str">
        <f t="shared" si="20"/>
        <v>-</v>
      </c>
      <c r="AP220" s="13"/>
      <c r="AQ220" s="88"/>
    </row>
    <row r="221" spans="1:43">
      <c r="A221" s="41">
        <f t="shared" si="17"/>
        <v>23</v>
      </c>
      <c r="B221" s="12" t="str">
        <f t="shared" si="21"/>
        <v>-</v>
      </c>
      <c r="C221" s="12" t="str">
        <f t="shared" si="21"/>
        <v>-</v>
      </c>
      <c r="D221" s="12" t="str">
        <f t="shared" si="21"/>
        <v>-</v>
      </c>
      <c r="E221" s="12" t="str">
        <f t="shared" si="21"/>
        <v>-</v>
      </c>
      <c r="F221" s="12" t="str">
        <f t="shared" si="21"/>
        <v>-</v>
      </c>
      <c r="G221" s="12" t="str">
        <f t="shared" si="21"/>
        <v>-</v>
      </c>
      <c r="H221" s="12" t="str">
        <f t="shared" si="21"/>
        <v>-</v>
      </c>
      <c r="I221" s="12" t="str">
        <f t="shared" si="21"/>
        <v>-</v>
      </c>
      <c r="J221" s="12" t="str">
        <f t="shared" si="21"/>
        <v>-</v>
      </c>
      <c r="K221" s="12" t="str">
        <f t="shared" si="21"/>
        <v>-</v>
      </c>
      <c r="L221" s="12" t="str">
        <f t="shared" si="21"/>
        <v>-</v>
      </c>
      <c r="M221" s="12" t="str">
        <f t="shared" si="21"/>
        <v>-</v>
      </c>
      <c r="N221" s="12" t="str">
        <f t="shared" si="21"/>
        <v>-</v>
      </c>
      <c r="O221" s="12" t="str">
        <f t="shared" si="21"/>
        <v>-</v>
      </c>
      <c r="P221" s="12" t="str">
        <f t="shared" si="21"/>
        <v>-</v>
      </c>
      <c r="Q221" s="12" t="str">
        <f t="shared" si="21"/>
        <v>-</v>
      </c>
      <c r="R221" s="12" t="str">
        <f t="shared" si="21"/>
        <v>-</v>
      </c>
      <c r="S221" s="12" t="str">
        <f t="shared" si="21"/>
        <v>-</v>
      </c>
      <c r="T221" s="12" t="str">
        <f t="shared" si="20"/>
        <v>-</v>
      </c>
      <c r="U221" s="12" t="str">
        <f t="shared" si="20"/>
        <v>-</v>
      </c>
      <c r="V221" s="12" t="str">
        <f t="shared" si="20"/>
        <v>-</v>
      </c>
      <c r="W221" s="12" t="str">
        <f t="shared" si="20"/>
        <v>-</v>
      </c>
      <c r="X221" s="12" t="str">
        <f t="shared" si="20"/>
        <v>-</v>
      </c>
      <c r="Y221" s="12" t="str">
        <f t="shared" si="20"/>
        <v>-</v>
      </c>
      <c r="Z221" s="12" t="str">
        <f t="shared" si="20"/>
        <v>-</v>
      </c>
      <c r="AA221" s="12" t="str">
        <f t="shared" si="20"/>
        <v>-</v>
      </c>
      <c r="AB221" s="12" t="str">
        <f t="shared" si="20"/>
        <v>-</v>
      </c>
      <c r="AC221" s="12" t="str">
        <f t="shared" si="20"/>
        <v>-</v>
      </c>
      <c r="AD221" s="12" t="str">
        <f t="shared" si="20"/>
        <v>-</v>
      </c>
      <c r="AE221" s="12" t="str">
        <f t="shared" si="20"/>
        <v>-</v>
      </c>
      <c r="AF221" s="12" t="str">
        <f t="shared" si="20"/>
        <v>-</v>
      </c>
      <c r="AG221" s="12" t="str">
        <f t="shared" si="20"/>
        <v>-</v>
      </c>
      <c r="AH221" s="12" t="str">
        <f t="shared" si="20"/>
        <v>-</v>
      </c>
      <c r="AI221" s="12" t="str">
        <f t="shared" si="20"/>
        <v>-</v>
      </c>
      <c r="AJ221" s="12" t="str">
        <f t="shared" si="20"/>
        <v>-</v>
      </c>
      <c r="AK221" s="12" t="str">
        <f t="shared" si="20"/>
        <v>-</v>
      </c>
      <c r="AL221" s="12" t="str">
        <f t="shared" si="20"/>
        <v>-</v>
      </c>
      <c r="AM221" s="12" t="str">
        <f t="shared" si="20"/>
        <v>-</v>
      </c>
      <c r="AN221" s="12" t="str">
        <f t="shared" si="20"/>
        <v>-</v>
      </c>
      <c r="AO221" s="12" t="str">
        <f t="shared" si="20"/>
        <v>-</v>
      </c>
      <c r="AP221" s="13"/>
      <c r="AQ221" s="88"/>
    </row>
    <row r="222" spans="1:43">
      <c r="A222" s="41">
        <f t="shared" si="17"/>
        <v>24</v>
      </c>
      <c r="B222" s="12" t="str">
        <f t="shared" si="21"/>
        <v>-</v>
      </c>
      <c r="C222" s="12" t="str">
        <f t="shared" si="21"/>
        <v>-</v>
      </c>
      <c r="D222" s="12" t="str">
        <f t="shared" si="21"/>
        <v>-</v>
      </c>
      <c r="E222" s="12" t="str">
        <f t="shared" si="21"/>
        <v>-</v>
      </c>
      <c r="F222" s="12" t="str">
        <f t="shared" si="21"/>
        <v>-</v>
      </c>
      <c r="G222" s="12" t="str">
        <f t="shared" si="21"/>
        <v>-</v>
      </c>
      <c r="H222" s="12" t="str">
        <f t="shared" si="21"/>
        <v>-</v>
      </c>
      <c r="I222" s="12" t="str">
        <f t="shared" si="21"/>
        <v>-</v>
      </c>
      <c r="J222" s="12" t="str">
        <f t="shared" si="21"/>
        <v>-</v>
      </c>
      <c r="K222" s="12" t="str">
        <f t="shared" si="21"/>
        <v>-</v>
      </c>
      <c r="L222" s="12" t="str">
        <f t="shared" si="21"/>
        <v>-</v>
      </c>
      <c r="M222" s="12" t="str">
        <f t="shared" si="21"/>
        <v>-</v>
      </c>
      <c r="N222" s="12" t="str">
        <f t="shared" si="21"/>
        <v>-</v>
      </c>
      <c r="O222" s="12" t="str">
        <f t="shared" si="21"/>
        <v>-</v>
      </c>
      <c r="P222" s="12" t="str">
        <f t="shared" si="21"/>
        <v>-</v>
      </c>
      <c r="Q222" s="12" t="str">
        <f t="shared" si="21"/>
        <v>-</v>
      </c>
      <c r="R222" s="12" t="str">
        <f t="shared" si="21"/>
        <v>-</v>
      </c>
      <c r="S222" s="12" t="str">
        <f t="shared" si="21"/>
        <v>-</v>
      </c>
      <c r="T222" s="12" t="str">
        <f t="shared" si="20"/>
        <v>-</v>
      </c>
      <c r="U222" s="12" t="str">
        <f t="shared" si="20"/>
        <v>-</v>
      </c>
      <c r="V222" s="12" t="str">
        <f t="shared" si="20"/>
        <v>-</v>
      </c>
      <c r="W222" s="12" t="str">
        <f t="shared" si="20"/>
        <v>-</v>
      </c>
      <c r="X222" s="12" t="str">
        <f t="shared" si="20"/>
        <v>-</v>
      </c>
      <c r="Y222" s="12" t="str">
        <f t="shared" si="20"/>
        <v>-</v>
      </c>
      <c r="Z222" s="12" t="str">
        <f t="shared" si="20"/>
        <v>-</v>
      </c>
      <c r="AA222" s="12" t="str">
        <f t="shared" si="20"/>
        <v>-</v>
      </c>
      <c r="AB222" s="12" t="str">
        <f t="shared" si="20"/>
        <v>-</v>
      </c>
      <c r="AC222" s="12" t="str">
        <f t="shared" si="20"/>
        <v>-</v>
      </c>
      <c r="AD222" s="12" t="str">
        <f t="shared" si="20"/>
        <v>-</v>
      </c>
      <c r="AE222" s="12" t="str">
        <f t="shared" si="20"/>
        <v>-</v>
      </c>
      <c r="AF222" s="12" t="str">
        <f t="shared" si="20"/>
        <v>-</v>
      </c>
      <c r="AG222" s="12" t="str">
        <f t="shared" si="20"/>
        <v>-</v>
      </c>
      <c r="AH222" s="12" t="str">
        <f t="shared" si="20"/>
        <v>-</v>
      </c>
      <c r="AI222" s="12" t="str">
        <f t="shared" si="20"/>
        <v>-</v>
      </c>
      <c r="AJ222" s="12" t="str">
        <f t="shared" si="20"/>
        <v>-</v>
      </c>
      <c r="AK222" s="12" t="str">
        <f t="shared" si="20"/>
        <v>-</v>
      </c>
      <c r="AL222" s="12" t="str">
        <f t="shared" si="20"/>
        <v>-</v>
      </c>
      <c r="AM222" s="12" t="str">
        <f t="shared" si="20"/>
        <v>-</v>
      </c>
      <c r="AN222" s="12" t="str">
        <f t="shared" si="20"/>
        <v>-</v>
      </c>
      <c r="AO222" s="12" t="str">
        <f t="shared" si="20"/>
        <v>-</v>
      </c>
      <c r="AP222" s="13"/>
      <c r="AQ222" s="88"/>
    </row>
    <row r="223" spans="1:43">
      <c r="A223" s="41">
        <f t="shared" si="17"/>
        <v>25</v>
      </c>
      <c r="B223" s="12" t="str">
        <f t="shared" si="21"/>
        <v>-</v>
      </c>
      <c r="C223" s="12" t="str">
        <f t="shared" si="21"/>
        <v>-</v>
      </c>
      <c r="D223" s="12" t="str">
        <f t="shared" si="21"/>
        <v>-</v>
      </c>
      <c r="E223" s="12" t="str">
        <f t="shared" si="21"/>
        <v>-</v>
      </c>
      <c r="F223" s="12" t="str">
        <f t="shared" si="21"/>
        <v>-</v>
      </c>
      <c r="G223" s="12" t="str">
        <f t="shared" si="21"/>
        <v>-</v>
      </c>
      <c r="H223" s="12" t="str">
        <f t="shared" si="21"/>
        <v>-</v>
      </c>
      <c r="I223" s="12" t="str">
        <f t="shared" si="21"/>
        <v>-</v>
      </c>
      <c r="J223" s="12" t="str">
        <f t="shared" si="21"/>
        <v>-</v>
      </c>
      <c r="K223" s="12" t="str">
        <f t="shared" si="21"/>
        <v>-</v>
      </c>
      <c r="L223" s="12" t="str">
        <f t="shared" si="21"/>
        <v>-</v>
      </c>
      <c r="M223" s="12" t="str">
        <f t="shared" si="21"/>
        <v>-</v>
      </c>
      <c r="N223" s="12" t="str">
        <f t="shared" si="21"/>
        <v>-</v>
      </c>
      <c r="O223" s="12" t="str">
        <f t="shared" si="21"/>
        <v>-</v>
      </c>
      <c r="P223" s="12" t="str">
        <f t="shared" si="21"/>
        <v>-</v>
      </c>
      <c r="Q223" s="12" t="str">
        <f t="shared" si="21"/>
        <v>-</v>
      </c>
      <c r="R223" s="12" t="str">
        <f t="shared" si="21"/>
        <v>-</v>
      </c>
      <c r="S223" s="12" t="str">
        <f t="shared" si="21"/>
        <v>-</v>
      </c>
      <c r="T223" s="12" t="str">
        <f t="shared" si="20"/>
        <v>-</v>
      </c>
      <c r="U223" s="12" t="str">
        <f t="shared" si="20"/>
        <v>-</v>
      </c>
      <c r="V223" s="12" t="str">
        <f t="shared" si="20"/>
        <v>-</v>
      </c>
      <c r="W223" s="12" t="str">
        <f t="shared" si="20"/>
        <v>-</v>
      </c>
      <c r="X223" s="12" t="str">
        <f t="shared" si="20"/>
        <v>-</v>
      </c>
      <c r="Y223" s="12" t="str">
        <f t="shared" si="20"/>
        <v>-</v>
      </c>
      <c r="Z223" s="12" t="str">
        <f t="shared" si="20"/>
        <v>-</v>
      </c>
      <c r="AA223" s="12" t="str">
        <f t="shared" si="20"/>
        <v>-</v>
      </c>
      <c r="AB223" s="12" t="str">
        <f t="shared" si="20"/>
        <v>-</v>
      </c>
      <c r="AC223" s="12" t="str">
        <f t="shared" si="20"/>
        <v>-</v>
      </c>
      <c r="AD223" s="12" t="str">
        <f t="shared" si="20"/>
        <v>-</v>
      </c>
      <c r="AE223" s="12" t="str">
        <f t="shared" si="20"/>
        <v>-</v>
      </c>
      <c r="AF223" s="12" t="str">
        <f t="shared" si="20"/>
        <v>-</v>
      </c>
      <c r="AG223" s="12" t="str">
        <f t="shared" ref="T223:AO225" si="22">IF(AND(OR(AG27&gt;=10,AG27&lt;=3),AG126="НЕТ"),"!!!","-")</f>
        <v>-</v>
      </c>
      <c r="AH223" s="12" t="str">
        <f t="shared" si="22"/>
        <v>-</v>
      </c>
      <c r="AI223" s="12" t="str">
        <f t="shared" si="22"/>
        <v>-</v>
      </c>
      <c r="AJ223" s="12" t="str">
        <f t="shared" si="22"/>
        <v>-</v>
      </c>
      <c r="AK223" s="12" t="str">
        <f t="shared" si="22"/>
        <v>-</v>
      </c>
      <c r="AL223" s="12" t="str">
        <f t="shared" si="22"/>
        <v>-</v>
      </c>
      <c r="AM223" s="12" t="str">
        <f t="shared" si="22"/>
        <v>-</v>
      </c>
      <c r="AN223" s="12" t="str">
        <f t="shared" si="22"/>
        <v>-</v>
      </c>
      <c r="AO223" s="12" t="str">
        <f t="shared" si="22"/>
        <v>-</v>
      </c>
      <c r="AP223" s="13"/>
      <c r="AQ223" s="88"/>
    </row>
    <row r="224" spans="1:43">
      <c r="A224" s="41">
        <f t="shared" si="17"/>
        <v>26</v>
      </c>
      <c r="B224" s="12" t="str">
        <f t="shared" si="21"/>
        <v>-</v>
      </c>
      <c r="C224" s="12" t="str">
        <f t="shared" si="21"/>
        <v>-</v>
      </c>
      <c r="D224" s="12" t="str">
        <f t="shared" si="21"/>
        <v>-</v>
      </c>
      <c r="E224" s="12" t="str">
        <f t="shared" si="21"/>
        <v>-</v>
      </c>
      <c r="F224" s="12" t="str">
        <f t="shared" si="21"/>
        <v>-</v>
      </c>
      <c r="G224" s="12" t="str">
        <f t="shared" si="21"/>
        <v>-</v>
      </c>
      <c r="H224" s="12" t="str">
        <f t="shared" si="21"/>
        <v>-</v>
      </c>
      <c r="I224" s="12" t="str">
        <f t="shared" si="21"/>
        <v>-</v>
      </c>
      <c r="J224" s="12" t="str">
        <f t="shared" si="21"/>
        <v>-</v>
      </c>
      <c r="K224" s="12" t="str">
        <f t="shared" si="21"/>
        <v>-</v>
      </c>
      <c r="L224" s="12" t="str">
        <f t="shared" si="21"/>
        <v>-</v>
      </c>
      <c r="M224" s="12" t="str">
        <f t="shared" si="21"/>
        <v>-</v>
      </c>
      <c r="N224" s="12" t="str">
        <f t="shared" si="21"/>
        <v>-</v>
      </c>
      <c r="O224" s="12" t="str">
        <f t="shared" si="21"/>
        <v>-</v>
      </c>
      <c r="P224" s="12" t="str">
        <f t="shared" si="21"/>
        <v>-</v>
      </c>
      <c r="Q224" s="12" t="str">
        <f t="shared" si="21"/>
        <v>-</v>
      </c>
      <c r="R224" s="12" t="str">
        <f t="shared" si="21"/>
        <v>-</v>
      </c>
      <c r="S224" s="12" t="str">
        <f t="shared" si="21"/>
        <v>-</v>
      </c>
      <c r="T224" s="12" t="str">
        <f t="shared" si="22"/>
        <v>-</v>
      </c>
      <c r="U224" s="12" t="str">
        <f t="shared" si="22"/>
        <v>-</v>
      </c>
      <c r="V224" s="12" t="str">
        <f t="shared" si="22"/>
        <v>-</v>
      </c>
      <c r="W224" s="12" t="str">
        <f t="shared" si="22"/>
        <v>-</v>
      </c>
      <c r="X224" s="12" t="str">
        <f t="shared" si="22"/>
        <v>-</v>
      </c>
      <c r="Y224" s="12" t="str">
        <f t="shared" si="22"/>
        <v>-</v>
      </c>
      <c r="Z224" s="12" t="str">
        <f t="shared" si="22"/>
        <v>-</v>
      </c>
      <c r="AA224" s="12" t="str">
        <f t="shared" si="22"/>
        <v>-</v>
      </c>
      <c r="AB224" s="12" t="str">
        <f t="shared" si="22"/>
        <v>-</v>
      </c>
      <c r="AC224" s="12" t="str">
        <f t="shared" si="22"/>
        <v>-</v>
      </c>
      <c r="AD224" s="12" t="str">
        <f t="shared" si="22"/>
        <v>-</v>
      </c>
      <c r="AE224" s="12" t="str">
        <f t="shared" si="22"/>
        <v>-</v>
      </c>
      <c r="AF224" s="12" t="str">
        <f t="shared" si="22"/>
        <v>-</v>
      </c>
      <c r="AG224" s="12" t="str">
        <f t="shared" si="22"/>
        <v>-</v>
      </c>
      <c r="AH224" s="12" t="str">
        <f t="shared" si="22"/>
        <v>-</v>
      </c>
      <c r="AI224" s="12" t="str">
        <f t="shared" si="22"/>
        <v>-</v>
      </c>
      <c r="AJ224" s="12" t="str">
        <f t="shared" si="22"/>
        <v>-</v>
      </c>
      <c r="AK224" s="12" t="str">
        <f t="shared" si="22"/>
        <v>-</v>
      </c>
      <c r="AL224" s="12" t="str">
        <f t="shared" si="22"/>
        <v>-</v>
      </c>
      <c r="AM224" s="12" t="str">
        <f t="shared" si="22"/>
        <v>-</v>
      </c>
      <c r="AN224" s="12" t="str">
        <f t="shared" si="22"/>
        <v>-</v>
      </c>
      <c r="AO224" s="12" t="str">
        <f t="shared" si="22"/>
        <v>-</v>
      </c>
      <c r="AP224" s="13"/>
      <c r="AQ224" s="88"/>
    </row>
    <row r="225" spans="1:43">
      <c r="A225" s="41">
        <f t="shared" si="17"/>
        <v>27</v>
      </c>
      <c r="B225" s="12" t="str">
        <f t="shared" si="21"/>
        <v>-</v>
      </c>
      <c r="C225" s="12" t="str">
        <f t="shared" si="21"/>
        <v>-</v>
      </c>
      <c r="D225" s="12" t="str">
        <f t="shared" si="21"/>
        <v>-</v>
      </c>
      <c r="E225" s="12" t="str">
        <f t="shared" si="21"/>
        <v>-</v>
      </c>
      <c r="F225" s="12" t="str">
        <f t="shared" si="21"/>
        <v>-</v>
      </c>
      <c r="G225" s="12" t="str">
        <f t="shared" si="21"/>
        <v>-</v>
      </c>
      <c r="H225" s="12" t="str">
        <f t="shared" si="21"/>
        <v>-</v>
      </c>
      <c r="I225" s="12" t="str">
        <f t="shared" si="21"/>
        <v>-</v>
      </c>
      <c r="J225" s="12" t="str">
        <f t="shared" si="21"/>
        <v>-</v>
      </c>
      <c r="K225" s="12" t="str">
        <f t="shared" si="21"/>
        <v>-</v>
      </c>
      <c r="L225" s="12" t="str">
        <f t="shared" si="21"/>
        <v>-</v>
      </c>
      <c r="M225" s="12" t="str">
        <f t="shared" si="21"/>
        <v>-</v>
      </c>
      <c r="N225" s="12" t="str">
        <f t="shared" si="21"/>
        <v>-</v>
      </c>
      <c r="O225" s="12" t="str">
        <f t="shared" si="21"/>
        <v>-</v>
      </c>
      <c r="P225" s="12" t="str">
        <f t="shared" si="21"/>
        <v>-</v>
      </c>
      <c r="Q225" s="12" t="str">
        <f t="shared" si="21"/>
        <v>-</v>
      </c>
      <c r="R225" s="12" t="str">
        <f t="shared" si="21"/>
        <v>-</v>
      </c>
      <c r="S225" s="12" t="str">
        <f t="shared" si="21"/>
        <v>-</v>
      </c>
      <c r="T225" s="12" t="str">
        <f t="shared" si="22"/>
        <v>-</v>
      </c>
      <c r="U225" s="12" t="str">
        <f t="shared" si="22"/>
        <v>-</v>
      </c>
      <c r="V225" s="12" t="str">
        <f t="shared" si="22"/>
        <v>-</v>
      </c>
      <c r="W225" s="12" t="str">
        <f t="shared" si="22"/>
        <v>-</v>
      </c>
      <c r="X225" s="12" t="str">
        <f t="shared" si="22"/>
        <v>-</v>
      </c>
      <c r="Y225" s="12" t="str">
        <f t="shared" si="22"/>
        <v>-</v>
      </c>
      <c r="Z225" s="12" t="str">
        <f t="shared" si="22"/>
        <v>-</v>
      </c>
      <c r="AA225" s="12" t="str">
        <f t="shared" si="22"/>
        <v>-</v>
      </c>
      <c r="AB225" s="12" t="str">
        <f t="shared" si="22"/>
        <v>-</v>
      </c>
      <c r="AC225" s="12" t="str">
        <f t="shared" si="22"/>
        <v>-</v>
      </c>
      <c r="AD225" s="12" t="str">
        <f t="shared" si="22"/>
        <v>-</v>
      </c>
      <c r="AE225" s="12" t="str">
        <f t="shared" si="22"/>
        <v>-</v>
      </c>
      <c r="AF225" s="12" t="str">
        <f t="shared" si="22"/>
        <v>-</v>
      </c>
      <c r="AG225" s="12" t="str">
        <f t="shared" si="22"/>
        <v>-</v>
      </c>
      <c r="AH225" s="12" t="str">
        <f t="shared" si="22"/>
        <v>-</v>
      </c>
      <c r="AI225" s="12" t="str">
        <f t="shared" si="22"/>
        <v>-</v>
      </c>
      <c r="AJ225" s="12" t="str">
        <f t="shared" si="22"/>
        <v>-</v>
      </c>
      <c r="AK225" s="12" t="str">
        <f t="shared" si="22"/>
        <v>-</v>
      </c>
      <c r="AL225" s="12" t="str">
        <f t="shared" si="22"/>
        <v>-</v>
      </c>
      <c r="AM225" s="12" t="str">
        <f t="shared" si="22"/>
        <v>-</v>
      </c>
      <c r="AN225" s="12" t="str">
        <f t="shared" si="22"/>
        <v>-</v>
      </c>
      <c r="AO225" s="12" t="str">
        <f t="shared" si="22"/>
        <v>-</v>
      </c>
      <c r="AP225" s="13"/>
      <c r="AQ225" s="88"/>
    </row>
    <row r="226" spans="1:43">
      <c r="A226" s="41">
        <f t="shared" si="17"/>
        <v>28</v>
      </c>
      <c r="B226" s="12" t="str">
        <f t="shared" si="21"/>
        <v>-</v>
      </c>
      <c r="C226" s="12" t="str">
        <f t="shared" si="21"/>
        <v>-</v>
      </c>
      <c r="D226" s="12" t="str">
        <f t="shared" si="21"/>
        <v>-</v>
      </c>
      <c r="E226" s="12" t="str">
        <f t="shared" si="21"/>
        <v>-</v>
      </c>
      <c r="F226" s="12" t="str">
        <f t="shared" si="21"/>
        <v>-</v>
      </c>
      <c r="G226" s="12" t="str">
        <f t="shared" si="21"/>
        <v>-</v>
      </c>
      <c r="H226" s="12" t="str">
        <f t="shared" si="21"/>
        <v>-</v>
      </c>
      <c r="I226" s="12" t="str">
        <f t="shared" si="21"/>
        <v>-</v>
      </c>
      <c r="J226" s="12" t="str">
        <f t="shared" ref="J226:S226" si="23">IF(AND(OR(J30&gt;=10,J30&lt;=3),J129="НЕТ"),"!!!","-")</f>
        <v>-</v>
      </c>
      <c r="K226" s="12" t="str">
        <f t="shared" si="23"/>
        <v>-</v>
      </c>
      <c r="L226" s="12" t="str">
        <f t="shared" si="23"/>
        <v>-</v>
      </c>
      <c r="M226" s="12" t="str">
        <f t="shared" si="23"/>
        <v>-</v>
      </c>
      <c r="N226" s="12" t="str">
        <f t="shared" si="23"/>
        <v>-</v>
      </c>
      <c r="O226" s="12" t="str">
        <f t="shared" si="23"/>
        <v>-</v>
      </c>
      <c r="P226" s="12" t="str">
        <f t="shared" si="23"/>
        <v>!!!</v>
      </c>
      <c r="Q226" s="12" t="str">
        <f t="shared" si="23"/>
        <v>-</v>
      </c>
      <c r="R226" s="12" t="str">
        <f t="shared" si="23"/>
        <v>-</v>
      </c>
      <c r="S226" s="12" t="str">
        <f t="shared" si="23"/>
        <v>-</v>
      </c>
      <c r="T226" s="12" t="str">
        <f t="shared" ref="T226:AO237" si="24">IF(AND(OR(T30&gt;=10,T30&lt;=3),T129="НЕТ"),"!!!","-")</f>
        <v>-</v>
      </c>
      <c r="U226" s="12" t="str">
        <f t="shared" si="24"/>
        <v>-</v>
      </c>
      <c r="V226" s="12" t="str">
        <f t="shared" si="24"/>
        <v>-</v>
      </c>
      <c r="W226" s="12" t="str">
        <f t="shared" si="24"/>
        <v>-</v>
      </c>
      <c r="X226" s="12" t="str">
        <f t="shared" si="24"/>
        <v>-</v>
      </c>
      <c r="Y226" s="12" t="str">
        <f t="shared" si="24"/>
        <v>-</v>
      </c>
      <c r="Z226" s="12" t="str">
        <f t="shared" si="24"/>
        <v>-</v>
      </c>
      <c r="AA226" s="12" t="str">
        <f t="shared" si="24"/>
        <v>-</v>
      </c>
      <c r="AB226" s="12" t="str">
        <f t="shared" si="24"/>
        <v>-</v>
      </c>
      <c r="AC226" s="12" t="str">
        <f t="shared" si="24"/>
        <v>-</v>
      </c>
      <c r="AD226" s="12" t="str">
        <f t="shared" si="24"/>
        <v>-</v>
      </c>
      <c r="AE226" s="12" t="str">
        <f t="shared" si="24"/>
        <v>-</v>
      </c>
      <c r="AF226" s="12" t="str">
        <f t="shared" si="24"/>
        <v>-</v>
      </c>
      <c r="AG226" s="12" t="str">
        <f t="shared" si="24"/>
        <v>-</v>
      </c>
      <c r="AH226" s="12" t="str">
        <f t="shared" si="24"/>
        <v>-</v>
      </c>
      <c r="AI226" s="12" t="str">
        <f t="shared" si="24"/>
        <v>-</v>
      </c>
      <c r="AJ226" s="12" t="str">
        <f t="shared" si="24"/>
        <v>-</v>
      </c>
      <c r="AK226" s="12" t="str">
        <f t="shared" si="24"/>
        <v>-</v>
      </c>
      <c r="AL226" s="12" t="str">
        <f t="shared" si="24"/>
        <v>-</v>
      </c>
      <c r="AM226" s="12" t="str">
        <f t="shared" si="24"/>
        <v>-</v>
      </c>
      <c r="AN226" s="12" t="str">
        <f t="shared" si="24"/>
        <v>-</v>
      </c>
      <c r="AO226" s="12" t="str">
        <f t="shared" si="24"/>
        <v>-</v>
      </c>
      <c r="AP226" s="13"/>
      <c r="AQ226" s="88"/>
    </row>
    <row r="227" spans="1:43">
      <c r="A227" s="41">
        <f t="shared" si="17"/>
        <v>29</v>
      </c>
      <c r="B227" s="12" t="str">
        <f t="shared" ref="B227:S240" si="25">IF(AND(OR(B31&gt;=10,B31&lt;=3),B130="НЕТ"),"!!!","-")</f>
        <v>-</v>
      </c>
      <c r="C227" s="12" t="str">
        <f t="shared" si="25"/>
        <v>-</v>
      </c>
      <c r="D227" s="12" t="str">
        <f t="shared" si="25"/>
        <v>-</v>
      </c>
      <c r="E227" s="12" t="str">
        <f t="shared" si="25"/>
        <v>-</v>
      </c>
      <c r="F227" s="12" t="str">
        <f t="shared" si="25"/>
        <v>-</v>
      </c>
      <c r="G227" s="12" t="str">
        <f t="shared" si="25"/>
        <v>-</v>
      </c>
      <c r="H227" s="12" t="str">
        <f t="shared" si="25"/>
        <v>-</v>
      </c>
      <c r="I227" s="12" t="str">
        <f t="shared" si="25"/>
        <v>-</v>
      </c>
      <c r="J227" s="12" t="str">
        <f t="shared" si="25"/>
        <v>-</v>
      </c>
      <c r="K227" s="12" t="str">
        <f t="shared" si="25"/>
        <v>-</v>
      </c>
      <c r="L227" s="12" t="str">
        <f t="shared" si="25"/>
        <v>-</v>
      </c>
      <c r="M227" s="12" t="str">
        <f t="shared" si="25"/>
        <v>-</v>
      </c>
      <c r="N227" s="12" t="str">
        <f t="shared" si="25"/>
        <v>-</v>
      </c>
      <c r="O227" s="12" t="str">
        <f t="shared" si="25"/>
        <v>-</v>
      </c>
      <c r="P227" s="12" t="str">
        <f t="shared" si="25"/>
        <v>-</v>
      </c>
      <c r="Q227" s="12" t="str">
        <f t="shared" si="25"/>
        <v>-</v>
      </c>
      <c r="R227" s="12" t="str">
        <f t="shared" si="25"/>
        <v>-</v>
      </c>
      <c r="S227" s="12" t="str">
        <f t="shared" si="25"/>
        <v>-</v>
      </c>
      <c r="T227" s="12" t="str">
        <f t="shared" si="24"/>
        <v>-</v>
      </c>
      <c r="U227" s="12" t="str">
        <f t="shared" si="24"/>
        <v>-</v>
      </c>
      <c r="V227" s="12" t="str">
        <f t="shared" si="24"/>
        <v>-</v>
      </c>
      <c r="W227" s="12" t="str">
        <f t="shared" si="24"/>
        <v>-</v>
      </c>
      <c r="X227" s="12" t="str">
        <f t="shared" si="24"/>
        <v>-</v>
      </c>
      <c r="Y227" s="12" t="str">
        <f t="shared" si="24"/>
        <v>-</v>
      </c>
      <c r="Z227" s="12" t="str">
        <f t="shared" si="24"/>
        <v>-</v>
      </c>
      <c r="AA227" s="12" t="str">
        <f t="shared" si="24"/>
        <v>-</v>
      </c>
      <c r="AB227" s="12" t="str">
        <f t="shared" si="24"/>
        <v>-</v>
      </c>
      <c r="AC227" s="12" t="str">
        <f t="shared" si="24"/>
        <v>-</v>
      </c>
      <c r="AD227" s="12" t="str">
        <f t="shared" si="24"/>
        <v>-</v>
      </c>
      <c r="AE227" s="12" t="str">
        <f t="shared" si="24"/>
        <v>-</v>
      </c>
      <c r="AF227" s="12" t="str">
        <f t="shared" si="24"/>
        <v>-</v>
      </c>
      <c r="AG227" s="12" t="str">
        <f t="shared" si="24"/>
        <v>-</v>
      </c>
      <c r="AH227" s="12" t="str">
        <f t="shared" si="24"/>
        <v>-</v>
      </c>
      <c r="AI227" s="12" t="str">
        <f t="shared" si="24"/>
        <v>-</v>
      </c>
      <c r="AJ227" s="12" t="str">
        <f t="shared" si="24"/>
        <v>-</v>
      </c>
      <c r="AK227" s="12" t="str">
        <f t="shared" si="24"/>
        <v>-</v>
      </c>
      <c r="AL227" s="12" t="str">
        <f t="shared" si="24"/>
        <v>-</v>
      </c>
      <c r="AM227" s="12" t="str">
        <f t="shared" si="24"/>
        <v>-</v>
      </c>
      <c r="AN227" s="12" t="str">
        <f t="shared" si="24"/>
        <v>-</v>
      </c>
      <c r="AO227" s="12" t="str">
        <f t="shared" si="24"/>
        <v>-</v>
      </c>
      <c r="AP227" s="13"/>
      <c r="AQ227" s="88"/>
    </row>
    <row r="228" spans="1:43">
      <c r="A228" s="41">
        <f t="shared" si="17"/>
        <v>30</v>
      </c>
      <c r="B228" s="12" t="str">
        <f t="shared" si="25"/>
        <v>-</v>
      </c>
      <c r="C228" s="12" t="str">
        <f t="shared" si="25"/>
        <v>-</v>
      </c>
      <c r="D228" s="12" t="str">
        <f t="shared" si="25"/>
        <v>-</v>
      </c>
      <c r="E228" s="12" t="str">
        <f t="shared" si="25"/>
        <v>-</v>
      </c>
      <c r="F228" s="12" t="str">
        <f t="shared" si="25"/>
        <v>-</v>
      </c>
      <c r="G228" s="12" t="str">
        <f t="shared" si="25"/>
        <v>-</v>
      </c>
      <c r="H228" s="12" t="str">
        <f t="shared" si="25"/>
        <v>-</v>
      </c>
      <c r="I228" s="12" t="str">
        <f t="shared" si="25"/>
        <v>-</v>
      </c>
      <c r="J228" s="12" t="str">
        <f t="shared" si="25"/>
        <v>-</v>
      </c>
      <c r="K228" s="12" t="str">
        <f t="shared" si="25"/>
        <v>-</v>
      </c>
      <c r="L228" s="12" t="str">
        <f t="shared" si="25"/>
        <v>-</v>
      </c>
      <c r="M228" s="12" t="str">
        <f t="shared" si="25"/>
        <v>-</v>
      </c>
      <c r="N228" s="12" t="str">
        <f t="shared" si="25"/>
        <v>-</v>
      </c>
      <c r="O228" s="12" t="str">
        <f t="shared" si="25"/>
        <v>-</v>
      </c>
      <c r="P228" s="12" t="str">
        <f t="shared" si="25"/>
        <v>-</v>
      </c>
      <c r="Q228" s="12" t="str">
        <f t="shared" si="25"/>
        <v>-</v>
      </c>
      <c r="R228" s="12" t="str">
        <f t="shared" si="25"/>
        <v>-</v>
      </c>
      <c r="S228" s="12" t="str">
        <f t="shared" si="25"/>
        <v>-</v>
      </c>
      <c r="T228" s="12" t="str">
        <f t="shared" si="24"/>
        <v>-</v>
      </c>
      <c r="U228" s="12" t="str">
        <f t="shared" si="24"/>
        <v>-</v>
      </c>
      <c r="V228" s="12" t="str">
        <f t="shared" si="24"/>
        <v>-</v>
      </c>
      <c r="W228" s="12" t="str">
        <f t="shared" si="24"/>
        <v>-</v>
      </c>
      <c r="X228" s="12" t="str">
        <f t="shared" si="24"/>
        <v>-</v>
      </c>
      <c r="Y228" s="12" t="str">
        <f t="shared" si="24"/>
        <v>-</v>
      </c>
      <c r="Z228" s="12" t="str">
        <f t="shared" si="24"/>
        <v>-</v>
      </c>
      <c r="AA228" s="12" t="str">
        <f t="shared" si="24"/>
        <v>-</v>
      </c>
      <c r="AB228" s="12" t="str">
        <f t="shared" si="24"/>
        <v>-</v>
      </c>
      <c r="AC228" s="12" t="str">
        <f t="shared" si="24"/>
        <v>-</v>
      </c>
      <c r="AD228" s="12" t="str">
        <f t="shared" si="24"/>
        <v>-</v>
      </c>
      <c r="AE228" s="12" t="str">
        <f t="shared" si="24"/>
        <v>-</v>
      </c>
      <c r="AF228" s="12" t="str">
        <f t="shared" si="24"/>
        <v>-</v>
      </c>
      <c r="AG228" s="12" t="str">
        <f t="shared" si="24"/>
        <v>-</v>
      </c>
      <c r="AH228" s="12" t="str">
        <f t="shared" si="24"/>
        <v>-</v>
      </c>
      <c r="AI228" s="12" t="str">
        <f t="shared" si="24"/>
        <v>-</v>
      </c>
      <c r="AJ228" s="12" t="str">
        <f t="shared" si="24"/>
        <v>-</v>
      </c>
      <c r="AK228" s="12" t="str">
        <f t="shared" si="24"/>
        <v>-</v>
      </c>
      <c r="AL228" s="12" t="str">
        <f t="shared" si="24"/>
        <v>-</v>
      </c>
      <c r="AM228" s="12" t="str">
        <f t="shared" si="24"/>
        <v>-</v>
      </c>
      <c r="AN228" s="12" t="str">
        <f t="shared" si="24"/>
        <v>-</v>
      </c>
      <c r="AO228" s="12" t="str">
        <f t="shared" si="24"/>
        <v>-</v>
      </c>
      <c r="AP228" s="13"/>
      <c r="AQ228" s="88"/>
    </row>
    <row r="229" spans="1:43">
      <c r="A229" s="41">
        <f t="shared" si="17"/>
        <v>31</v>
      </c>
      <c r="B229" s="12" t="str">
        <f t="shared" si="25"/>
        <v>-</v>
      </c>
      <c r="C229" s="12" t="str">
        <f t="shared" si="25"/>
        <v>-</v>
      </c>
      <c r="D229" s="12" t="str">
        <f t="shared" si="25"/>
        <v>-</v>
      </c>
      <c r="E229" s="12" t="str">
        <f t="shared" si="25"/>
        <v>-</v>
      </c>
      <c r="F229" s="12" t="str">
        <f t="shared" si="25"/>
        <v>-</v>
      </c>
      <c r="G229" s="12" t="str">
        <f t="shared" si="25"/>
        <v>-</v>
      </c>
      <c r="H229" s="12" t="str">
        <f t="shared" si="25"/>
        <v>-</v>
      </c>
      <c r="I229" s="12" t="str">
        <f t="shared" si="25"/>
        <v>-</v>
      </c>
      <c r="J229" s="12" t="str">
        <f t="shared" si="25"/>
        <v>-</v>
      </c>
      <c r="K229" s="12" t="str">
        <f t="shared" si="25"/>
        <v>-</v>
      </c>
      <c r="L229" s="12" t="str">
        <f t="shared" si="25"/>
        <v>-</v>
      </c>
      <c r="M229" s="12" t="str">
        <f t="shared" si="25"/>
        <v>-</v>
      </c>
      <c r="N229" s="12" t="str">
        <f t="shared" si="25"/>
        <v>-</v>
      </c>
      <c r="O229" s="12" t="str">
        <f t="shared" si="25"/>
        <v>-</v>
      </c>
      <c r="P229" s="12" t="str">
        <f t="shared" si="25"/>
        <v>-</v>
      </c>
      <c r="Q229" s="12" t="str">
        <f t="shared" si="25"/>
        <v>-</v>
      </c>
      <c r="R229" s="12" t="str">
        <f t="shared" si="25"/>
        <v>-</v>
      </c>
      <c r="S229" s="12" t="str">
        <f t="shared" si="25"/>
        <v>-</v>
      </c>
      <c r="T229" s="12" t="str">
        <f t="shared" si="24"/>
        <v>-</v>
      </c>
      <c r="U229" s="12" t="str">
        <f t="shared" si="24"/>
        <v>-</v>
      </c>
      <c r="V229" s="12" t="str">
        <f t="shared" si="24"/>
        <v>-</v>
      </c>
      <c r="W229" s="12" t="str">
        <f t="shared" si="24"/>
        <v>-</v>
      </c>
      <c r="X229" s="12" t="str">
        <f t="shared" si="24"/>
        <v>-</v>
      </c>
      <c r="Y229" s="12" t="str">
        <f t="shared" si="24"/>
        <v>-</v>
      </c>
      <c r="Z229" s="12" t="str">
        <f t="shared" si="24"/>
        <v>-</v>
      </c>
      <c r="AA229" s="12" t="str">
        <f t="shared" si="24"/>
        <v>-</v>
      </c>
      <c r="AB229" s="12" t="str">
        <f t="shared" si="24"/>
        <v>-</v>
      </c>
      <c r="AC229" s="12" t="str">
        <f t="shared" si="24"/>
        <v>-</v>
      </c>
      <c r="AD229" s="12" t="str">
        <f t="shared" si="24"/>
        <v>-</v>
      </c>
      <c r="AE229" s="12" t="str">
        <f t="shared" si="24"/>
        <v>-</v>
      </c>
      <c r="AF229" s="12" t="str">
        <f t="shared" si="24"/>
        <v>-</v>
      </c>
      <c r="AG229" s="12" t="str">
        <f t="shared" si="24"/>
        <v>-</v>
      </c>
      <c r="AH229" s="12" t="str">
        <f t="shared" si="24"/>
        <v>-</v>
      </c>
      <c r="AI229" s="12" t="str">
        <f t="shared" si="24"/>
        <v>-</v>
      </c>
      <c r="AJ229" s="12" t="str">
        <f t="shared" si="24"/>
        <v>-</v>
      </c>
      <c r="AK229" s="12" t="str">
        <f t="shared" si="24"/>
        <v>-</v>
      </c>
      <c r="AL229" s="12" t="str">
        <f t="shared" si="24"/>
        <v>-</v>
      </c>
      <c r="AM229" s="12" t="str">
        <f t="shared" si="24"/>
        <v>-</v>
      </c>
      <c r="AN229" s="12" t="str">
        <f t="shared" si="24"/>
        <v>-</v>
      </c>
      <c r="AO229" s="12" t="str">
        <f t="shared" si="24"/>
        <v>-</v>
      </c>
      <c r="AP229" s="13"/>
      <c r="AQ229" s="88"/>
    </row>
    <row r="230" spans="1:43">
      <c r="A230" s="41">
        <f t="shared" si="17"/>
        <v>32</v>
      </c>
      <c r="B230" s="12" t="str">
        <f t="shared" si="25"/>
        <v>-</v>
      </c>
      <c r="C230" s="12" t="str">
        <f t="shared" si="25"/>
        <v>-</v>
      </c>
      <c r="D230" s="12" t="str">
        <f t="shared" si="25"/>
        <v>-</v>
      </c>
      <c r="E230" s="12" t="str">
        <f t="shared" si="25"/>
        <v>-</v>
      </c>
      <c r="F230" s="12" t="str">
        <f t="shared" si="25"/>
        <v>-</v>
      </c>
      <c r="G230" s="12" t="str">
        <f t="shared" si="25"/>
        <v>-</v>
      </c>
      <c r="H230" s="12" t="str">
        <f t="shared" si="25"/>
        <v>-</v>
      </c>
      <c r="I230" s="12" t="str">
        <f t="shared" si="25"/>
        <v>-</v>
      </c>
      <c r="J230" s="12" t="str">
        <f t="shared" si="25"/>
        <v>-</v>
      </c>
      <c r="K230" s="12" t="str">
        <f t="shared" si="25"/>
        <v>-</v>
      </c>
      <c r="L230" s="12" t="str">
        <f t="shared" si="25"/>
        <v>-</v>
      </c>
      <c r="M230" s="12" t="str">
        <f t="shared" si="25"/>
        <v>-</v>
      </c>
      <c r="N230" s="12" t="str">
        <f t="shared" si="25"/>
        <v>-</v>
      </c>
      <c r="O230" s="12" t="str">
        <f t="shared" si="25"/>
        <v>-</v>
      </c>
      <c r="P230" s="12" t="str">
        <f t="shared" si="25"/>
        <v>-</v>
      </c>
      <c r="Q230" s="12" t="str">
        <f t="shared" si="25"/>
        <v>-</v>
      </c>
      <c r="R230" s="12" t="str">
        <f t="shared" si="25"/>
        <v>-</v>
      </c>
      <c r="S230" s="12" t="str">
        <f t="shared" si="25"/>
        <v>-</v>
      </c>
      <c r="T230" s="12" t="str">
        <f t="shared" si="24"/>
        <v>-</v>
      </c>
      <c r="U230" s="12" t="str">
        <f t="shared" si="24"/>
        <v>-</v>
      </c>
      <c r="V230" s="12" t="str">
        <f t="shared" si="24"/>
        <v>-</v>
      </c>
      <c r="W230" s="12" t="str">
        <f t="shared" si="24"/>
        <v>-</v>
      </c>
      <c r="X230" s="12" t="str">
        <f t="shared" si="24"/>
        <v>-</v>
      </c>
      <c r="Y230" s="12" t="str">
        <f t="shared" si="24"/>
        <v>-</v>
      </c>
      <c r="Z230" s="12" t="str">
        <f t="shared" si="24"/>
        <v>-</v>
      </c>
      <c r="AA230" s="12" t="str">
        <f t="shared" si="24"/>
        <v>-</v>
      </c>
      <c r="AB230" s="12" t="str">
        <f t="shared" si="24"/>
        <v>-</v>
      </c>
      <c r="AC230" s="12" t="str">
        <f t="shared" si="24"/>
        <v>-</v>
      </c>
      <c r="AD230" s="12" t="str">
        <f t="shared" si="24"/>
        <v>-</v>
      </c>
      <c r="AE230" s="12" t="str">
        <f t="shared" si="24"/>
        <v>-</v>
      </c>
      <c r="AF230" s="12" t="str">
        <f t="shared" si="24"/>
        <v>-</v>
      </c>
      <c r="AG230" s="12" t="str">
        <f t="shared" si="24"/>
        <v>-</v>
      </c>
      <c r="AH230" s="12" t="str">
        <f t="shared" si="24"/>
        <v>-</v>
      </c>
      <c r="AI230" s="12" t="str">
        <f t="shared" si="24"/>
        <v>-</v>
      </c>
      <c r="AJ230" s="12" t="str">
        <f t="shared" si="24"/>
        <v>-</v>
      </c>
      <c r="AK230" s="12" t="str">
        <f t="shared" si="24"/>
        <v>-</v>
      </c>
      <c r="AL230" s="12" t="str">
        <f t="shared" si="24"/>
        <v>-</v>
      </c>
      <c r="AM230" s="12" t="str">
        <f t="shared" si="24"/>
        <v>-</v>
      </c>
      <c r="AN230" s="12" t="str">
        <f t="shared" si="24"/>
        <v>-</v>
      </c>
      <c r="AO230" s="12" t="str">
        <f t="shared" si="24"/>
        <v>-</v>
      </c>
      <c r="AP230" s="13"/>
      <c r="AQ230" s="88"/>
    </row>
    <row r="231" spans="1:43">
      <c r="A231" s="41">
        <f t="shared" si="17"/>
        <v>33</v>
      </c>
      <c r="B231" s="12" t="str">
        <f t="shared" si="25"/>
        <v>-</v>
      </c>
      <c r="C231" s="12" t="str">
        <f t="shared" si="25"/>
        <v>-</v>
      </c>
      <c r="D231" s="12" t="str">
        <f t="shared" si="25"/>
        <v>-</v>
      </c>
      <c r="E231" s="12" t="str">
        <f t="shared" si="25"/>
        <v>-</v>
      </c>
      <c r="F231" s="12" t="str">
        <f t="shared" si="25"/>
        <v>-</v>
      </c>
      <c r="G231" s="12" t="str">
        <f t="shared" si="25"/>
        <v>-</v>
      </c>
      <c r="H231" s="12" t="str">
        <f t="shared" si="25"/>
        <v>-</v>
      </c>
      <c r="I231" s="12" t="str">
        <f t="shared" si="25"/>
        <v>-</v>
      </c>
      <c r="J231" s="12" t="str">
        <f t="shared" si="25"/>
        <v>-</v>
      </c>
      <c r="K231" s="12" t="str">
        <f t="shared" si="25"/>
        <v>-</v>
      </c>
      <c r="L231" s="12" t="str">
        <f t="shared" si="25"/>
        <v>-</v>
      </c>
      <c r="M231" s="12" t="str">
        <f t="shared" si="25"/>
        <v>-</v>
      </c>
      <c r="N231" s="12" t="str">
        <f t="shared" si="25"/>
        <v>-</v>
      </c>
      <c r="O231" s="12" t="str">
        <f t="shared" si="25"/>
        <v>-</v>
      </c>
      <c r="P231" s="12" t="str">
        <f t="shared" si="25"/>
        <v>-</v>
      </c>
      <c r="Q231" s="12" t="str">
        <f t="shared" si="25"/>
        <v>-</v>
      </c>
      <c r="R231" s="12" t="str">
        <f t="shared" si="25"/>
        <v>-</v>
      </c>
      <c r="S231" s="12" t="str">
        <f t="shared" si="25"/>
        <v>-</v>
      </c>
      <c r="T231" s="12" t="str">
        <f t="shared" si="24"/>
        <v>-</v>
      </c>
      <c r="U231" s="12" t="str">
        <f t="shared" si="24"/>
        <v>-</v>
      </c>
      <c r="V231" s="12" t="str">
        <f t="shared" si="24"/>
        <v>-</v>
      </c>
      <c r="W231" s="12" t="str">
        <f t="shared" si="24"/>
        <v>-</v>
      </c>
      <c r="X231" s="12" t="str">
        <f t="shared" si="24"/>
        <v>-</v>
      </c>
      <c r="Y231" s="12" t="str">
        <f t="shared" si="24"/>
        <v>-</v>
      </c>
      <c r="Z231" s="12" t="str">
        <f t="shared" si="24"/>
        <v>-</v>
      </c>
      <c r="AA231" s="12" t="str">
        <f t="shared" si="24"/>
        <v>-</v>
      </c>
      <c r="AB231" s="12" t="str">
        <f t="shared" si="24"/>
        <v>-</v>
      </c>
      <c r="AC231" s="12" t="str">
        <f t="shared" si="24"/>
        <v>-</v>
      </c>
      <c r="AD231" s="12" t="str">
        <f t="shared" si="24"/>
        <v>-</v>
      </c>
      <c r="AE231" s="12" t="str">
        <f t="shared" si="24"/>
        <v>-</v>
      </c>
      <c r="AF231" s="12" t="str">
        <f t="shared" si="24"/>
        <v>-</v>
      </c>
      <c r="AG231" s="12" t="str">
        <f t="shared" si="24"/>
        <v>-</v>
      </c>
      <c r="AH231" s="12" t="str">
        <f t="shared" si="24"/>
        <v>-</v>
      </c>
      <c r="AI231" s="12" t="str">
        <f t="shared" si="24"/>
        <v>-</v>
      </c>
      <c r="AJ231" s="12" t="str">
        <f t="shared" si="24"/>
        <v>-</v>
      </c>
      <c r="AK231" s="12" t="str">
        <f t="shared" si="24"/>
        <v>-</v>
      </c>
      <c r="AL231" s="12" t="str">
        <f t="shared" si="24"/>
        <v>-</v>
      </c>
      <c r="AM231" s="12" t="str">
        <f t="shared" si="24"/>
        <v>-</v>
      </c>
      <c r="AN231" s="12" t="str">
        <f t="shared" si="24"/>
        <v>-</v>
      </c>
      <c r="AO231" s="12" t="str">
        <f t="shared" si="24"/>
        <v>-</v>
      </c>
      <c r="AP231" s="13"/>
      <c r="AQ231" s="88"/>
    </row>
    <row r="232" spans="1:43">
      <c r="A232" s="41">
        <f t="shared" si="17"/>
        <v>34</v>
      </c>
      <c r="B232" s="12" t="str">
        <f t="shared" si="25"/>
        <v>-</v>
      </c>
      <c r="C232" s="12" t="str">
        <f t="shared" si="25"/>
        <v>-</v>
      </c>
      <c r="D232" s="12" t="str">
        <f t="shared" si="25"/>
        <v>-</v>
      </c>
      <c r="E232" s="12" t="str">
        <f t="shared" si="25"/>
        <v>-</v>
      </c>
      <c r="F232" s="12" t="str">
        <f t="shared" si="25"/>
        <v>-</v>
      </c>
      <c r="G232" s="12" t="str">
        <f t="shared" si="25"/>
        <v>-</v>
      </c>
      <c r="H232" s="12" t="str">
        <f t="shared" si="25"/>
        <v>-</v>
      </c>
      <c r="I232" s="12" t="str">
        <f t="shared" si="25"/>
        <v>-</v>
      </c>
      <c r="J232" s="12" t="str">
        <f t="shared" si="25"/>
        <v>-</v>
      </c>
      <c r="K232" s="12" t="str">
        <f t="shared" si="25"/>
        <v>-</v>
      </c>
      <c r="L232" s="12" t="str">
        <f t="shared" si="25"/>
        <v>-</v>
      </c>
      <c r="M232" s="12" t="str">
        <f t="shared" si="25"/>
        <v>-</v>
      </c>
      <c r="N232" s="12" t="str">
        <f t="shared" si="25"/>
        <v>-</v>
      </c>
      <c r="O232" s="12" t="str">
        <f t="shared" si="25"/>
        <v>-</v>
      </c>
      <c r="P232" s="12" t="str">
        <f t="shared" si="25"/>
        <v>-</v>
      </c>
      <c r="Q232" s="12" t="str">
        <f t="shared" si="25"/>
        <v>-</v>
      </c>
      <c r="R232" s="12" t="str">
        <f t="shared" si="25"/>
        <v>-</v>
      </c>
      <c r="S232" s="12" t="str">
        <f t="shared" si="25"/>
        <v>-</v>
      </c>
      <c r="T232" s="12" t="str">
        <f t="shared" si="24"/>
        <v>-</v>
      </c>
      <c r="U232" s="12" t="str">
        <f t="shared" si="24"/>
        <v>-</v>
      </c>
      <c r="V232" s="12" t="str">
        <f t="shared" si="24"/>
        <v>-</v>
      </c>
      <c r="W232" s="12" t="str">
        <f t="shared" si="24"/>
        <v>-</v>
      </c>
      <c r="X232" s="12" t="str">
        <f t="shared" si="24"/>
        <v>-</v>
      </c>
      <c r="Y232" s="12" t="str">
        <f t="shared" si="24"/>
        <v>-</v>
      </c>
      <c r="Z232" s="12" t="str">
        <f t="shared" si="24"/>
        <v>-</v>
      </c>
      <c r="AA232" s="12" t="str">
        <f t="shared" si="24"/>
        <v>-</v>
      </c>
      <c r="AB232" s="12" t="str">
        <f t="shared" si="24"/>
        <v>-</v>
      </c>
      <c r="AC232" s="12" t="str">
        <f t="shared" si="24"/>
        <v>-</v>
      </c>
      <c r="AD232" s="12" t="str">
        <f t="shared" si="24"/>
        <v>-</v>
      </c>
      <c r="AE232" s="12" t="str">
        <f t="shared" si="24"/>
        <v>-</v>
      </c>
      <c r="AF232" s="12" t="str">
        <f t="shared" si="24"/>
        <v>-</v>
      </c>
      <c r="AG232" s="12" t="str">
        <f t="shared" si="24"/>
        <v>-</v>
      </c>
      <c r="AH232" s="12" t="str">
        <f t="shared" si="24"/>
        <v>-</v>
      </c>
      <c r="AI232" s="12" t="str">
        <f t="shared" si="24"/>
        <v>-</v>
      </c>
      <c r="AJ232" s="12" t="str">
        <f t="shared" si="24"/>
        <v>-</v>
      </c>
      <c r="AK232" s="12" t="str">
        <f t="shared" si="24"/>
        <v>-</v>
      </c>
      <c r="AL232" s="12" t="str">
        <f t="shared" si="24"/>
        <v>-</v>
      </c>
      <c r="AM232" s="12" t="str">
        <f t="shared" si="24"/>
        <v>-</v>
      </c>
      <c r="AN232" s="12" t="str">
        <f t="shared" si="24"/>
        <v>-</v>
      </c>
      <c r="AO232" s="12" t="str">
        <f t="shared" si="24"/>
        <v>-</v>
      </c>
      <c r="AP232" s="13"/>
      <c r="AQ232" s="88"/>
    </row>
    <row r="233" spans="1:43">
      <c r="A233" s="41">
        <f t="shared" si="17"/>
        <v>35</v>
      </c>
      <c r="B233" s="12" t="str">
        <f t="shared" si="25"/>
        <v>-</v>
      </c>
      <c r="C233" s="12" t="str">
        <f t="shared" si="25"/>
        <v>-</v>
      </c>
      <c r="D233" s="12" t="str">
        <f t="shared" si="25"/>
        <v>-</v>
      </c>
      <c r="E233" s="12" t="str">
        <f t="shared" si="25"/>
        <v>-</v>
      </c>
      <c r="F233" s="12" t="str">
        <f t="shared" si="25"/>
        <v>-</v>
      </c>
      <c r="G233" s="12" t="str">
        <f t="shared" si="25"/>
        <v>-</v>
      </c>
      <c r="H233" s="12" t="str">
        <f t="shared" si="25"/>
        <v>-</v>
      </c>
      <c r="I233" s="12" t="str">
        <f t="shared" si="25"/>
        <v>-</v>
      </c>
      <c r="J233" s="12" t="str">
        <f t="shared" si="25"/>
        <v>-</v>
      </c>
      <c r="K233" s="12" t="str">
        <f t="shared" si="25"/>
        <v>-</v>
      </c>
      <c r="L233" s="12" t="str">
        <f t="shared" si="25"/>
        <v>-</v>
      </c>
      <c r="M233" s="12" t="str">
        <f t="shared" si="25"/>
        <v>-</v>
      </c>
      <c r="N233" s="12" t="str">
        <f t="shared" si="25"/>
        <v>-</v>
      </c>
      <c r="O233" s="12" t="str">
        <f t="shared" si="25"/>
        <v>-</v>
      </c>
      <c r="P233" s="12" t="str">
        <f t="shared" si="25"/>
        <v>-</v>
      </c>
      <c r="Q233" s="12" t="str">
        <f t="shared" si="25"/>
        <v>-</v>
      </c>
      <c r="R233" s="12" t="str">
        <f t="shared" si="25"/>
        <v>-</v>
      </c>
      <c r="S233" s="12" t="str">
        <f t="shared" si="25"/>
        <v>-</v>
      </c>
      <c r="T233" s="12" t="str">
        <f t="shared" si="24"/>
        <v>-</v>
      </c>
      <c r="U233" s="12" t="str">
        <f t="shared" si="24"/>
        <v>-</v>
      </c>
      <c r="V233" s="12" t="str">
        <f t="shared" si="24"/>
        <v>-</v>
      </c>
      <c r="W233" s="12" t="str">
        <f t="shared" si="24"/>
        <v>-</v>
      </c>
      <c r="X233" s="12" t="str">
        <f t="shared" si="24"/>
        <v>-</v>
      </c>
      <c r="Y233" s="12" t="str">
        <f t="shared" si="24"/>
        <v>-</v>
      </c>
      <c r="Z233" s="12" t="str">
        <f t="shared" si="24"/>
        <v>-</v>
      </c>
      <c r="AA233" s="12" t="str">
        <f t="shared" si="24"/>
        <v>-</v>
      </c>
      <c r="AB233" s="12" t="str">
        <f t="shared" si="24"/>
        <v>-</v>
      </c>
      <c r="AC233" s="12" t="str">
        <f t="shared" si="24"/>
        <v>-</v>
      </c>
      <c r="AD233" s="12" t="str">
        <f t="shared" si="24"/>
        <v>-</v>
      </c>
      <c r="AE233" s="12" t="str">
        <f t="shared" si="24"/>
        <v>-</v>
      </c>
      <c r="AF233" s="12" t="str">
        <f t="shared" si="24"/>
        <v>-</v>
      </c>
      <c r="AG233" s="12" t="str">
        <f t="shared" si="24"/>
        <v>-</v>
      </c>
      <c r="AH233" s="12" t="str">
        <f t="shared" si="24"/>
        <v>-</v>
      </c>
      <c r="AI233" s="12" t="str">
        <f t="shared" si="24"/>
        <v>-</v>
      </c>
      <c r="AJ233" s="12" t="str">
        <f t="shared" si="24"/>
        <v>-</v>
      </c>
      <c r="AK233" s="12" t="str">
        <f t="shared" si="24"/>
        <v>-</v>
      </c>
      <c r="AL233" s="12" t="str">
        <f t="shared" si="24"/>
        <v>-</v>
      </c>
      <c r="AM233" s="12" t="str">
        <f t="shared" si="24"/>
        <v>-</v>
      </c>
      <c r="AN233" s="12" t="str">
        <f t="shared" si="24"/>
        <v>-</v>
      </c>
      <c r="AO233" s="12" t="str">
        <f t="shared" si="24"/>
        <v>-</v>
      </c>
      <c r="AP233" s="13"/>
      <c r="AQ233" s="88"/>
    </row>
    <row r="234" spans="1:43">
      <c r="A234" s="41">
        <f t="shared" si="17"/>
        <v>36</v>
      </c>
      <c r="B234" s="12" t="str">
        <f t="shared" si="25"/>
        <v>-</v>
      </c>
      <c r="C234" s="12" t="str">
        <f t="shared" si="25"/>
        <v>-</v>
      </c>
      <c r="D234" s="12" t="str">
        <f t="shared" si="25"/>
        <v>-</v>
      </c>
      <c r="E234" s="12" t="str">
        <f t="shared" si="25"/>
        <v>-</v>
      </c>
      <c r="F234" s="12" t="str">
        <f t="shared" si="25"/>
        <v>-</v>
      </c>
      <c r="G234" s="12" t="str">
        <f t="shared" si="25"/>
        <v>-</v>
      </c>
      <c r="H234" s="12" t="str">
        <f t="shared" si="25"/>
        <v>-</v>
      </c>
      <c r="I234" s="12" t="str">
        <f t="shared" si="25"/>
        <v>-</v>
      </c>
      <c r="J234" s="12" t="str">
        <f t="shared" si="25"/>
        <v>-</v>
      </c>
      <c r="K234" s="12" t="str">
        <f t="shared" si="25"/>
        <v>-</v>
      </c>
      <c r="L234" s="12" t="str">
        <f t="shared" si="25"/>
        <v>-</v>
      </c>
      <c r="M234" s="12" t="str">
        <f t="shared" si="25"/>
        <v>-</v>
      </c>
      <c r="N234" s="12" t="str">
        <f t="shared" si="25"/>
        <v>-</v>
      </c>
      <c r="O234" s="12" t="str">
        <f t="shared" si="25"/>
        <v>-</v>
      </c>
      <c r="P234" s="12" t="str">
        <f t="shared" si="25"/>
        <v>-</v>
      </c>
      <c r="Q234" s="12" t="str">
        <f t="shared" si="25"/>
        <v>-</v>
      </c>
      <c r="R234" s="12" t="str">
        <f t="shared" si="25"/>
        <v>-</v>
      </c>
      <c r="S234" s="12" t="str">
        <f t="shared" si="25"/>
        <v>-</v>
      </c>
      <c r="T234" s="12" t="str">
        <f t="shared" si="24"/>
        <v>-</v>
      </c>
      <c r="U234" s="12" t="str">
        <f t="shared" si="24"/>
        <v>-</v>
      </c>
      <c r="V234" s="12" t="str">
        <f t="shared" si="24"/>
        <v>-</v>
      </c>
      <c r="W234" s="12" t="str">
        <f t="shared" si="24"/>
        <v>-</v>
      </c>
      <c r="X234" s="12" t="str">
        <f t="shared" si="24"/>
        <v>-</v>
      </c>
      <c r="Y234" s="12" t="str">
        <f t="shared" si="24"/>
        <v>-</v>
      </c>
      <c r="Z234" s="12" t="str">
        <f t="shared" si="24"/>
        <v>-</v>
      </c>
      <c r="AA234" s="12" t="str">
        <f t="shared" si="24"/>
        <v>-</v>
      </c>
      <c r="AB234" s="12" t="str">
        <f t="shared" si="24"/>
        <v>-</v>
      </c>
      <c r="AC234" s="12" t="str">
        <f t="shared" si="24"/>
        <v>-</v>
      </c>
      <c r="AD234" s="12" t="str">
        <f t="shared" si="24"/>
        <v>-</v>
      </c>
      <c r="AE234" s="12" t="str">
        <f t="shared" si="24"/>
        <v>-</v>
      </c>
      <c r="AF234" s="12" t="str">
        <f t="shared" si="24"/>
        <v>-</v>
      </c>
      <c r="AG234" s="12" t="str">
        <f t="shared" si="24"/>
        <v>-</v>
      </c>
      <c r="AH234" s="12" t="str">
        <f t="shared" si="24"/>
        <v>-</v>
      </c>
      <c r="AI234" s="12" t="str">
        <f t="shared" si="24"/>
        <v>-</v>
      </c>
      <c r="AJ234" s="12" t="str">
        <f t="shared" si="24"/>
        <v>-</v>
      </c>
      <c r="AK234" s="12" t="str">
        <f t="shared" si="24"/>
        <v>-</v>
      </c>
      <c r="AL234" s="12" t="str">
        <f t="shared" si="24"/>
        <v>-</v>
      </c>
      <c r="AM234" s="12" t="str">
        <f t="shared" si="24"/>
        <v>-</v>
      </c>
      <c r="AN234" s="12" t="str">
        <f t="shared" si="24"/>
        <v>-</v>
      </c>
      <c r="AO234" s="12" t="str">
        <f t="shared" si="24"/>
        <v>-</v>
      </c>
      <c r="AP234" s="13"/>
      <c r="AQ234" s="88"/>
    </row>
    <row r="235" spans="1:43">
      <c r="A235" s="41">
        <f t="shared" si="17"/>
        <v>37</v>
      </c>
      <c r="B235" s="12" t="str">
        <f t="shared" si="25"/>
        <v>-</v>
      </c>
      <c r="C235" s="12" t="str">
        <f t="shared" si="25"/>
        <v>-</v>
      </c>
      <c r="D235" s="12" t="str">
        <f t="shared" si="25"/>
        <v>-</v>
      </c>
      <c r="E235" s="12" t="str">
        <f t="shared" si="25"/>
        <v>-</v>
      </c>
      <c r="F235" s="12" t="str">
        <f t="shared" si="25"/>
        <v>-</v>
      </c>
      <c r="G235" s="12" t="str">
        <f t="shared" si="25"/>
        <v>-</v>
      </c>
      <c r="H235" s="12" t="str">
        <f t="shared" si="25"/>
        <v>-</v>
      </c>
      <c r="I235" s="12" t="str">
        <f t="shared" si="25"/>
        <v>-</v>
      </c>
      <c r="J235" s="12" t="str">
        <f t="shared" si="25"/>
        <v>-</v>
      </c>
      <c r="K235" s="12" t="str">
        <f t="shared" si="25"/>
        <v>-</v>
      </c>
      <c r="L235" s="12" t="str">
        <f t="shared" si="25"/>
        <v>-</v>
      </c>
      <c r="M235" s="12" t="str">
        <f t="shared" si="25"/>
        <v>-</v>
      </c>
      <c r="N235" s="12" t="str">
        <f t="shared" si="25"/>
        <v>-</v>
      </c>
      <c r="O235" s="12" t="str">
        <f t="shared" si="25"/>
        <v>-</v>
      </c>
      <c r="P235" s="12" t="str">
        <f t="shared" si="25"/>
        <v>-</v>
      </c>
      <c r="Q235" s="12" t="str">
        <f t="shared" si="25"/>
        <v>-</v>
      </c>
      <c r="R235" s="12" t="str">
        <f t="shared" si="25"/>
        <v>-</v>
      </c>
      <c r="S235" s="12" t="str">
        <f t="shared" si="25"/>
        <v>-</v>
      </c>
      <c r="T235" s="12" t="str">
        <f t="shared" si="24"/>
        <v>-</v>
      </c>
      <c r="U235" s="12" t="str">
        <f t="shared" si="24"/>
        <v>-</v>
      </c>
      <c r="V235" s="12" t="str">
        <f t="shared" si="24"/>
        <v>-</v>
      </c>
      <c r="W235" s="12" t="str">
        <f t="shared" si="24"/>
        <v>-</v>
      </c>
      <c r="X235" s="12" t="str">
        <f t="shared" si="24"/>
        <v>-</v>
      </c>
      <c r="Y235" s="12" t="str">
        <f t="shared" si="24"/>
        <v>-</v>
      </c>
      <c r="Z235" s="12" t="str">
        <f t="shared" si="24"/>
        <v>-</v>
      </c>
      <c r="AA235" s="12" t="str">
        <f t="shared" si="24"/>
        <v>-</v>
      </c>
      <c r="AB235" s="12" t="str">
        <f t="shared" si="24"/>
        <v>-</v>
      </c>
      <c r="AC235" s="12" t="str">
        <f t="shared" si="24"/>
        <v>-</v>
      </c>
      <c r="AD235" s="12" t="str">
        <f t="shared" si="24"/>
        <v>-</v>
      </c>
      <c r="AE235" s="12" t="str">
        <f t="shared" si="24"/>
        <v>-</v>
      </c>
      <c r="AF235" s="12" t="str">
        <f t="shared" si="24"/>
        <v>-</v>
      </c>
      <c r="AG235" s="12" t="str">
        <f t="shared" si="24"/>
        <v>-</v>
      </c>
      <c r="AH235" s="12" t="str">
        <f t="shared" si="24"/>
        <v>-</v>
      </c>
      <c r="AI235" s="12" t="str">
        <f t="shared" si="24"/>
        <v>-</v>
      </c>
      <c r="AJ235" s="12" t="str">
        <f t="shared" si="24"/>
        <v>-</v>
      </c>
      <c r="AK235" s="12" t="str">
        <f t="shared" si="24"/>
        <v>-</v>
      </c>
      <c r="AL235" s="12" t="str">
        <f t="shared" si="24"/>
        <v>-</v>
      </c>
      <c r="AM235" s="12" t="str">
        <f t="shared" si="24"/>
        <v>-</v>
      </c>
      <c r="AN235" s="12" t="str">
        <f t="shared" si="24"/>
        <v>-</v>
      </c>
      <c r="AO235" s="12" t="str">
        <f t="shared" si="24"/>
        <v>-</v>
      </c>
      <c r="AP235" s="13"/>
      <c r="AQ235" s="88"/>
    </row>
    <row r="236" spans="1:43">
      <c r="A236" s="41">
        <f t="shared" si="17"/>
        <v>38</v>
      </c>
      <c r="B236" s="12" t="str">
        <f t="shared" si="25"/>
        <v>-</v>
      </c>
      <c r="C236" s="12" t="str">
        <f t="shared" si="25"/>
        <v>-</v>
      </c>
      <c r="D236" s="12" t="str">
        <f t="shared" si="25"/>
        <v>-</v>
      </c>
      <c r="E236" s="12" t="str">
        <f t="shared" si="25"/>
        <v>-</v>
      </c>
      <c r="F236" s="12" t="str">
        <f t="shared" si="25"/>
        <v>-</v>
      </c>
      <c r="G236" s="12" t="str">
        <f t="shared" si="25"/>
        <v>-</v>
      </c>
      <c r="H236" s="12" t="str">
        <f t="shared" si="25"/>
        <v>-</v>
      </c>
      <c r="I236" s="12" t="str">
        <f t="shared" si="25"/>
        <v>-</v>
      </c>
      <c r="J236" s="12" t="str">
        <f t="shared" si="25"/>
        <v>-</v>
      </c>
      <c r="K236" s="12" t="str">
        <f t="shared" si="25"/>
        <v>-</v>
      </c>
      <c r="L236" s="12" t="str">
        <f t="shared" si="25"/>
        <v>-</v>
      </c>
      <c r="M236" s="12" t="str">
        <f t="shared" si="25"/>
        <v>-</v>
      </c>
      <c r="N236" s="12" t="str">
        <f t="shared" si="25"/>
        <v>-</v>
      </c>
      <c r="O236" s="12" t="str">
        <f t="shared" si="25"/>
        <v>-</v>
      </c>
      <c r="P236" s="12" t="str">
        <f t="shared" si="25"/>
        <v>-</v>
      </c>
      <c r="Q236" s="12" t="str">
        <f t="shared" si="25"/>
        <v>-</v>
      </c>
      <c r="R236" s="12" t="str">
        <f t="shared" si="25"/>
        <v>-</v>
      </c>
      <c r="S236" s="12" t="str">
        <f t="shared" si="25"/>
        <v>-</v>
      </c>
      <c r="T236" s="12" t="str">
        <f t="shared" si="24"/>
        <v>-</v>
      </c>
      <c r="U236" s="12" t="str">
        <f t="shared" si="24"/>
        <v>-</v>
      </c>
      <c r="V236" s="12" t="str">
        <f t="shared" si="24"/>
        <v>-</v>
      </c>
      <c r="W236" s="12" t="str">
        <f t="shared" si="24"/>
        <v>-</v>
      </c>
      <c r="X236" s="12" t="str">
        <f t="shared" si="24"/>
        <v>-</v>
      </c>
      <c r="Y236" s="12" t="str">
        <f t="shared" si="24"/>
        <v>-</v>
      </c>
      <c r="Z236" s="12" t="str">
        <f t="shared" si="24"/>
        <v>-</v>
      </c>
      <c r="AA236" s="12" t="str">
        <f t="shared" si="24"/>
        <v>-</v>
      </c>
      <c r="AB236" s="12" t="str">
        <f t="shared" si="24"/>
        <v>-</v>
      </c>
      <c r="AC236" s="12" t="str">
        <f t="shared" si="24"/>
        <v>-</v>
      </c>
      <c r="AD236" s="12" t="str">
        <f t="shared" si="24"/>
        <v>-</v>
      </c>
      <c r="AE236" s="12" t="str">
        <f t="shared" si="24"/>
        <v>-</v>
      </c>
      <c r="AF236" s="12" t="str">
        <f t="shared" si="24"/>
        <v>-</v>
      </c>
      <c r="AG236" s="12" t="str">
        <f t="shared" si="24"/>
        <v>-</v>
      </c>
      <c r="AH236" s="12" t="str">
        <f t="shared" si="24"/>
        <v>-</v>
      </c>
      <c r="AI236" s="12" t="str">
        <f t="shared" si="24"/>
        <v>-</v>
      </c>
      <c r="AJ236" s="12" t="str">
        <f t="shared" si="24"/>
        <v>-</v>
      </c>
      <c r="AK236" s="12" t="str">
        <f t="shared" si="24"/>
        <v>-</v>
      </c>
      <c r="AL236" s="12" t="str">
        <f t="shared" si="24"/>
        <v>-</v>
      </c>
      <c r="AM236" s="12" t="str">
        <f t="shared" si="24"/>
        <v>-</v>
      </c>
      <c r="AN236" s="12" t="str">
        <f t="shared" si="24"/>
        <v>-</v>
      </c>
      <c r="AO236" s="12" t="str">
        <f t="shared" si="24"/>
        <v>-</v>
      </c>
      <c r="AP236" s="13"/>
      <c r="AQ236" s="88"/>
    </row>
    <row r="237" spans="1:43">
      <c r="A237" s="41">
        <f t="shared" si="17"/>
        <v>39</v>
      </c>
      <c r="B237" s="12" t="str">
        <f t="shared" si="25"/>
        <v>-</v>
      </c>
      <c r="C237" s="12" t="str">
        <f t="shared" si="25"/>
        <v>-</v>
      </c>
      <c r="D237" s="12" t="str">
        <f t="shared" si="25"/>
        <v>-</v>
      </c>
      <c r="E237" s="12" t="str">
        <f t="shared" si="25"/>
        <v>-</v>
      </c>
      <c r="F237" s="12" t="str">
        <f t="shared" si="25"/>
        <v>-</v>
      </c>
      <c r="G237" s="12" t="str">
        <f t="shared" si="25"/>
        <v>-</v>
      </c>
      <c r="H237" s="12" t="str">
        <f t="shared" si="25"/>
        <v>-</v>
      </c>
      <c r="I237" s="12" t="str">
        <f t="shared" si="25"/>
        <v>-</v>
      </c>
      <c r="J237" s="12" t="str">
        <f t="shared" si="25"/>
        <v>-</v>
      </c>
      <c r="K237" s="12" t="str">
        <f t="shared" si="25"/>
        <v>-</v>
      </c>
      <c r="L237" s="12" t="str">
        <f t="shared" si="25"/>
        <v>-</v>
      </c>
      <c r="M237" s="12" t="str">
        <f t="shared" si="25"/>
        <v>-</v>
      </c>
      <c r="N237" s="12" t="str">
        <f t="shared" si="25"/>
        <v>-</v>
      </c>
      <c r="O237" s="12" t="str">
        <f t="shared" si="25"/>
        <v>-</v>
      </c>
      <c r="P237" s="12" t="str">
        <f t="shared" si="25"/>
        <v>-</v>
      </c>
      <c r="Q237" s="12" t="str">
        <f t="shared" si="25"/>
        <v>-</v>
      </c>
      <c r="R237" s="12" t="str">
        <f t="shared" si="25"/>
        <v>-</v>
      </c>
      <c r="S237" s="12" t="str">
        <f t="shared" si="25"/>
        <v>-</v>
      </c>
      <c r="T237" s="12" t="str">
        <f t="shared" si="24"/>
        <v>-</v>
      </c>
      <c r="U237" s="12" t="str">
        <f t="shared" si="24"/>
        <v>-</v>
      </c>
      <c r="V237" s="12" t="str">
        <f t="shared" si="24"/>
        <v>-</v>
      </c>
      <c r="W237" s="12" t="str">
        <f t="shared" si="24"/>
        <v>-</v>
      </c>
      <c r="X237" s="12" t="str">
        <f t="shared" si="24"/>
        <v>-</v>
      </c>
      <c r="Y237" s="12" t="str">
        <f t="shared" si="24"/>
        <v>-</v>
      </c>
      <c r="Z237" s="12" t="str">
        <f t="shared" si="24"/>
        <v>-</v>
      </c>
      <c r="AA237" s="12" t="str">
        <f t="shared" si="24"/>
        <v>-</v>
      </c>
      <c r="AB237" s="12" t="str">
        <f t="shared" si="24"/>
        <v>-</v>
      </c>
      <c r="AC237" s="12" t="str">
        <f t="shared" si="24"/>
        <v>-</v>
      </c>
      <c r="AD237" s="12" t="str">
        <f t="shared" si="24"/>
        <v>-</v>
      </c>
      <c r="AE237" s="12" t="str">
        <f t="shared" si="24"/>
        <v>-</v>
      </c>
      <c r="AF237" s="12" t="str">
        <f t="shared" si="24"/>
        <v>-</v>
      </c>
      <c r="AG237" s="12" t="str">
        <f t="shared" ref="T237:AO239" si="26">IF(AND(OR(AG41&gt;=10,AG41&lt;=3),AG140="НЕТ"),"!!!","-")</f>
        <v>-</v>
      </c>
      <c r="AH237" s="12" t="str">
        <f t="shared" si="26"/>
        <v>-</v>
      </c>
      <c r="AI237" s="12" t="str">
        <f t="shared" si="26"/>
        <v>-</v>
      </c>
      <c r="AJ237" s="12" t="str">
        <f t="shared" si="26"/>
        <v>-</v>
      </c>
      <c r="AK237" s="12" t="str">
        <f t="shared" si="26"/>
        <v>-</v>
      </c>
      <c r="AL237" s="12" t="str">
        <f t="shared" si="26"/>
        <v>-</v>
      </c>
      <c r="AM237" s="12" t="str">
        <f t="shared" si="26"/>
        <v>-</v>
      </c>
      <c r="AN237" s="12" t="str">
        <f t="shared" si="26"/>
        <v>-</v>
      </c>
      <c r="AO237" s="12" t="str">
        <f t="shared" si="26"/>
        <v>-</v>
      </c>
      <c r="AP237" s="13"/>
      <c r="AQ237" s="88"/>
    </row>
    <row r="238" spans="1:43">
      <c r="A238" s="41">
        <f t="shared" si="17"/>
        <v>40</v>
      </c>
      <c r="B238" s="12" t="str">
        <f t="shared" si="25"/>
        <v>-</v>
      </c>
      <c r="C238" s="12" t="str">
        <f t="shared" si="25"/>
        <v>-</v>
      </c>
      <c r="D238" s="12" t="str">
        <f t="shared" si="25"/>
        <v>-</v>
      </c>
      <c r="E238" s="12" t="str">
        <f t="shared" si="25"/>
        <v>-</v>
      </c>
      <c r="F238" s="12" t="str">
        <f t="shared" si="25"/>
        <v>-</v>
      </c>
      <c r="G238" s="12" t="str">
        <f t="shared" si="25"/>
        <v>-</v>
      </c>
      <c r="H238" s="12" t="str">
        <f t="shared" si="25"/>
        <v>-</v>
      </c>
      <c r="I238" s="12" t="str">
        <f t="shared" si="25"/>
        <v>-</v>
      </c>
      <c r="J238" s="12" t="str">
        <f t="shared" si="25"/>
        <v>-</v>
      </c>
      <c r="K238" s="12" t="str">
        <f t="shared" si="25"/>
        <v>-</v>
      </c>
      <c r="L238" s="12" t="str">
        <f t="shared" si="25"/>
        <v>-</v>
      </c>
      <c r="M238" s="12" t="str">
        <f t="shared" si="25"/>
        <v>-</v>
      </c>
      <c r="N238" s="12" t="str">
        <f t="shared" si="25"/>
        <v>-</v>
      </c>
      <c r="O238" s="12" t="str">
        <f t="shared" si="25"/>
        <v>-</v>
      </c>
      <c r="P238" s="12" t="str">
        <f t="shared" si="25"/>
        <v>-</v>
      </c>
      <c r="Q238" s="12" t="str">
        <f t="shared" si="25"/>
        <v>-</v>
      </c>
      <c r="R238" s="12" t="str">
        <f t="shared" si="25"/>
        <v>-</v>
      </c>
      <c r="S238" s="12" t="str">
        <f t="shared" si="25"/>
        <v>-</v>
      </c>
      <c r="T238" s="12" t="str">
        <f t="shared" si="26"/>
        <v>-</v>
      </c>
      <c r="U238" s="12" t="str">
        <f t="shared" si="26"/>
        <v>-</v>
      </c>
      <c r="V238" s="12" t="str">
        <f t="shared" si="26"/>
        <v>-</v>
      </c>
      <c r="W238" s="12" t="str">
        <f t="shared" si="26"/>
        <v>-</v>
      </c>
      <c r="X238" s="12" t="str">
        <f t="shared" si="26"/>
        <v>-</v>
      </c>
      <c r="Y238" s="12" t="str">
        <f t="shared" si="26"/>
        <v>-</v>
      </c>
      <c r="Z238" s="12" t="str">
        <f t="shared" si="26"/>
        <v>-</v>
      </c>
      <c r="AA238" s="12" t="str">
        <f t="shared" si="26"/>
        <v>-</v>
      </c>
      <c r="AB238" s="12" t="str">
        <f t="shared" si="26"/>
        <v>-</v>
      </c>
      <c r="AC238" s="12" t="str">
        <f t="shared" si="26"/>
        <v>-</v>
      </c>
      <c r="AD238" s="12" t="str">
        <f t="shared" si="26"/>
        <v>-</v>
      </c>
      <c r="AE238" s="12" t="str">
        <f t="shared" si="26"/>
        <v>-</v>
      </c>
      <c r="AF238" s="12" t="str">
        <f t="shared" si="26"/>
        <v>-</v>
      </c>
      <c r="AG238" s="12" t="str">
        <f t="shared" si="26"/>
        <v>-</v>
      </c>
      <c r="AH238" s="12" t="str">
        <f t="shared" si="26"/>
        <v>-</v>
      </c>
      <c r="AI238" s="12" t="str">
        <f t="shared" si="26"/>
        <v>-</v>
      </c>
      <c r="AJ238" s="12" t="str">
        <f t="shared" si="26"/>
        <v>-</v>
      </c>
      <c r="AK238" s="12" t="str">
        <f t="shared" si="26"/>
        <v>-</v>
      </c>
      <c r="AL238" s="12" t="str">
        <f t="shared" si="26"/>
        <v>-</v>
      </c>
      <c r="AM238" s="12" t="str">
        <f t="shared" si="26"/>
        <v>-</v>
      </c>
      <c r="AN238" s="12" t="str">
        <f t="shared" si="26"/>
        <v>-</v>
      </c>
      <c r="AO238" s="12" t="str">
        <f t="shared" si="26"/>
        <v>-</v>
      </c>
      <c r="AP238" s="13"/>
      <c r="AQ238" s="88"/>
    </row>
    <row r="239" spans="1:43">
      <c r="A239" s="41">
        <f t="shared" si="17"/>
        <v>41</v>
      </c>
      <c r="B239" s="12" t="str">
        <f t="shared" si="25"/>
        <v>-</v>
      </c>
      <c r="C239" s="12" t="str">
        <f t="shared" si="25"/>
        <v>-</v>
      </c>
      <c r="D239" s="12" t="str">
        <f t="shared" si="25"/>
        <v>-</v>
      </c>
      <c r="E239" s="12" t="str">
        <f t="shared" si="25"/>
        <v>-</v>
      </c>
      <c r="F239" s="12" t="str">
        <f t="shared" si="25"/>
        <v>-</v>
      </c>
      <c r="G239" s="12" t="str">
        <f t="shared" si="25"/>
        <v>-</v>
      </c>
      <c r="H239" s="12" t="str">
        <f t="shared" si="25"/>
        <v>-</v>
      </c>
      <c r="I239" s="12" t="str">
        <f t="shared" si="25"/>
        <v>-</v>
      </c>
      <c r="J239" s="12" t="str">
        <f t="shared" si="25"/>
        <v>-</v>
      </c>
      <c r="K239" s="12" t="str">
        <f t="shared" si="25"/>
        <v>-</v>
      </c>
      <c r="L239" s="12" t="str">
        <f t="shared" si="25"/>
        <v>-</v>
      </c>
      <c r="M239" s="12" t="str">
        <f t="shared" si="25"/>
        <v>-</v>
      </c>
      <c r="N239" s="12" t="str">
        <f t="shared" si="25"/>
        <v>-</v>
      </c>
      <c r="O239" s="12" t="str">
        <f t="shared" si="25"/>
        <v>-</v>
      </c>
      <c r="P239" s="12" t="str">
        <f t="shared" si="25"/>
        <v>-</v>
      </c>
      <c r="Q239" s="12" t="str">
        <f t="shared" si="25"/>
        <v>-</v>
      </c>
      <c r="R239" s="12" t="str">
        <f t="shared" si="25"/>
        <v>-</v>
      </c>
      <c r="S239" s="12" t="str">
        <f t="shared" si="25"/>
        <v>-</v>
      </c>
      <c r="T239" s="12" t="str">
        <f t="shared" si="26"/>
        <v>-</v>
      </c>
      <c r="U239" s="12" t="str">
        <f t="shared" si="26"/>
        <v>-</v>
      </c>
      <c r="V239" s="12" t="str">
        <f t="shared" si="26"/>
        <v>-</v>
      </c>
      <c r="W239" s="12" t="str">
        <f t="shared" si="26"/>
        <v>-</v>
      </c>
      <c r="X239" s="12" t="str">
        <f t="shared" si="26"/>
        <v>-</v>
      </c>
      <c r="Y239" s="12" t="str">
        <f t="shared" si="26"/>
        <v>-</v>
      </c>
      <c r="Z239" s="12" t="str">
        <f t="shared" si="26"/>
        <v>-</v>
      </c>
      <c r="AA239" s="12" t="str">
        <f t="shared" si="26"/>
        <v>-</v>
      </c>
      <c r="AB239" s="12" t="str">
        <f t="shared" si="26"/>
        <v>-</v>
      </c>
      <c r="AC239" s="12" t="str">
        <f t="shared" si="26"/>
        <v>-</v>
      </c>
      <c r="AD239" s="12" t="str">
        <f t="shared" si="26"/>
        <v>-</v>
      </c>
      <c r="AE239" s="12" t="str">
        <f t="shared" si="26"/>
        <v>-</v>
      </c>
      <c r="AF239" s="12" t="str">
        <f t="shared" si="26"/>
        <v>-</v>
      </c>
      <c r="AG239" s="12" t="str">
        <f t="shared" si="26"/>
        <v>-</v>
      </c>
      <c r="AH239" s="12" t="str">
        <f t="shared" si="26"/>
        <v>-</v>
      </c>
      <c r="AI239" s="12" t="str">
        <f t="shared" si="26"/>
        <v>-</v>
      </c>
      <c r="AJ239" s="12" t="str">
        <f t="shared" si="26"/>
        <v>-</v>
      </c>
      <c r="AK239" s="12" t="str">
        <f t="shared" si="26"/>
        <v>-</v>
      </c>
      <c r="AL239" s="12" t="str">
        <f t="shared" si="26"/>
        <v>-</v>
      </c>
      <c r="AM239" s="12" t="str">
        <f t="shared" si="26"/>
        <v>-</v>
      </c>
      <c r="AN239" s="12" t="str">
        <f t="shared" si="26"/>
        <v>-</v>
      </c>
      <c r="AO239" s="12" t="str">
        <f t="shared" si="26"/>
        <v>-</v>
      </c>
      <c r="AP239" s="13"/>
      <c r="AQ239" s="88"/>
    </row>
    <row r="240" spans="1:43">
      <c r="A240" s="41">
        <f t="shared" si="17"/>
        <v>42</v>
      </c>
      <c r="B240" s="12" t="str">
        <f t="shared" si="25"/>
        <v>-</v>
      </c>
      <c r="C240" s="12" t="str">
        <f t="shared" si="25"/>
        <v>-</v>
      </c>
      <c r="D240" s="12" t="str">
        <f t="shared" si="25"/>
        <v>-</v>
      </c>
      <c r="E240" s="12" t="str">
        <f t="shared" si="25"/>
        <v>-</v>
      </c>
      <c r="F240" s="12" t="str">
        <f t="shared" si="25"/>
        <v>-</v>
      </c>
      <c r="G240" s="12" t="str">
        <f t="shared" si="25"/>
        <v>-</v>
      </c>
      <c r="H240" s="12" t="str">
        <f t="shared" si="25"/>
        <v>-</v>
      </c>
      <c r="I240" s="12" t="str">
        <f t="shared" si="25"/>
        <v>-</v>
      </c>
      <c r="J240" s="12" t="str">
        <f t="shared" ref="J240:S240" si="27">IF(AND(OR(J44&gt;=10,J44&lt;=3),J143="НЕТ"),"!!!","-")</f>
        <v>-</v>
      </c>
      <c r="K240" s="12" t="str">
        <f t="shared" si="27"/>
        <v>-</v>
      </c>
      <c r="L240" s="12" t="str">
        <f t="shared" si="27"/>
        <v>-</v>
      </c>
      <c r="M240" s="12" t="str">
        <f t="shared" si="27"/>
        <v>-</v>
      </c>
      <c r="N240" s="12" t="str">
        <f t="shared" si="27"/>
        <v>-</v>
      </c>
      <c r="O240" s="12" t="str">
        <f t="shared" si="27"/>
        <v>-</v>
      </c>
      <c r="P240" s="12" t="str">
        <f t="shared" si="27"/>
        <v>-</v>
      </c>
      <c r="Q240" s="12" t="str">
        <f t="shared" si="27"/>
        <v>-</v>
      </c>
      <c r="R240" s="12" t="str">
        <f t="shared" si="27"/>
        <v>-</v>
      </c>
      <c r="S240" s="12" t="str">
        <f t="shared" si="27"/>
        <v>-</v>
      </c>
      <c r="T240" s="12" t="str">
        <f t="shared" ref="T240:AO251" si="28">IF(AND(OR(T44&gt;=10,T44&lt;=3),T143="НЕТ"),"!!!","-")</f>
        <v>-</v>
      </c>
      <c r="U240" s="12" t="str">
        <f t="shared" si="28"/>
        <v>-</v>
      </c>
      <c r="V240" s="12" t="str">
        <f t="shared" si="28"/>
        <v>-</v>
      </c>
      <c r="W240" s="12" t="str">
        <f t="shared" si="28"/>
        <v>-</v>
      </c>
      <c r="X240" s="12" t="str">
        <f t="shared" si="28"/>
        <v>-</v>
      </c>
      <c r="Y240" s="12" t="str">
        <f t="shared" si="28"/>
        <v>-</v>
      </c>
      <c r="Z240" s="12" t="str">
        <f t="shared" si="28"/>
        <v>-</v>
      </c>
      <c r="AA240" s="12" t="str">
        <f t="shared" si="28"/>
        <v>-</v>
      </c>
      <c r="AB240" s="12" t="str">
        <f t="shared" si="28"/>
        <v>-</v>
      </c>
      <c r="AC240" s="12" t="str">
        <f t="shared" si="28"/>
        <v>-</v>
      </c>
      <c r="AD240" s="12" t="str">
        <f t="shared" si="28"/>
        <v>-</v>
      </c>
      <c r="AE240" s="12" t="str">
        <f t="shared" si="28"/>
        <v>-</v>
      </c>
      <c r="AF240" s="12" t="str">
        <f t="shared" si="28"/>
        <v>-</v>
      </c>
      <c r="AG240" s="12" t="str">
        <f t="shared" si="28"/>
        <v>-</v>
      </c>
      <c r="AH240" s="12" t="str">
        <f t="shared" si="28"/>
        <v>-</v>
      </c>
      <c r="AI240" s="12" t="str">
        <f t="shared" si="28"/>
        <v>-</v>
      </c>
      <c r="AJ240" s="12" t="str">
        <f t="shared" si="28"/>
        <v>-</v>
      </c>
      <c r="AK240" s="12" t="str">
        <f t="shared" si="28"/>
        <v>-</v>
      </c>
      <c r="AL240" s="12" t="str">
        <f t="shared" si="28"/>
        <v>-</v>
      </c>
      <c r="AM240" s="12" t="str">
        <f t="shared" si="28"/>
        <v>-</v>
      </c>
      <c r="AN240" s="12" t="str">
        <f t="shared" si="28"/>
        <v>-</v>
      </c>
      <c r="AO240" s="12" t="str">
        <f t="shared" si="28"/>
        <v>-</v>
      </c>
      <c r="AP240" s="13"/>
      <c r="AQ240" s="88"/>
    </row>
    <row r="241" spans="1:43">
      <c r="A241" s="41">
        <f t="shared" si="17"/>
        <v>43</v>
      </c>
      <c r="B241" s="12" t="str">
        <f t="shared" ref="B241:S254" si="29">IF(AND(OR(B45&gt;=10,B45&lt;=3),B144="НЕТ"),"!!!","-")</f>
        <v>-</v>
      </c>
      <c r="C241" s="12" t="str">
        <f t="shared" si="29"/>
        <v>-</v>
      </c>
      <c r="D241" s="12" t="str">
        <f t="shared" si="29"/>
        <v>-</v>
      </c>
      <c r="E241" s="12" t="str">
        <f t="shared" si="29"/>
        <v>-</v>
      </c>
      <c r="F241" s="12" t="str">
        <f t="shared" si="29"/>
        <v>-</v>
      </c>
      <c r="G241" s="12" t="str">
        <f t="shared" si="29"/>
        <v>-</v>
      </c>
      <c r="H241" s="12" t="str">
        <f t="shared" si="29"/>
        <v>-</v>
      </c>
      <c r="I241" s="12" t="str">
        <f t="shared" si="29"/>
        <v>-</v>
      </c>
      <c r="J241" s="12" t="str">
        <f t="shared" si="29"/>
        <v>-</v>
      </c>
      <c r="K241" s="12" t="str">
        <f t="shared" si="29"/>
        <v>-</v>
      </c>
      <c r="L241" s="12" t="str">
        <f t="shared" si="29"/>
        <v>-</v>
      </c>
      <c r="M241" s="12" t="str">
        <f t="shared" si="29"/>
        <v>-</v>
      </c>
      <c r="N241" s="12" t="str">
        <f t="shared" si="29"/>
        <v>-</v>
      </c>
      <c r="O241" s="12" t="str">
        <f t="shared" si="29"/>
        <v>-</v>
      </c>
      <c r="P241" s="12" t="str">
        <f t="shared" si="29"/>
        <v>-</v>
      </c>
      <c r="Q241" s="12" t="str">
        <f t="shared" si="29"/>
        <v>-</v>
      </c>
      <c r="R241" s="12" t="str">
        <f t="shared" si="29"/>
        <v>-</v>
      </c>
      <c r="S241" s="12" t="str">
        <f t="shared" si="29"/>
        <v>-</v>
      </c>
      <c r="T241" s="12" t="str">
        <f t="shared" si="28"/>
        <v>-</v>
      </c>
      <c r="U241" s="12" t="str">
        <f t="shared" si="28"/>
        <v>-</v>
      </c>
      <c r="V241" s="12" t="str">
        <f t="shared" si="28"/>
        <v>-</v>
      </c>
      <c r="W241" s="12" t="str">
        <f t="shared" si="28"/>
        <v>-</v>
      </c>
      <c r="X241" s="12" t="str">
        <f t="shared" si="28"/>
        <v>-</v>
      </c>
      <c r="Y241" s="12" t="str">
        <f t="shared" si="28"/>
        <v>-</v>
      </c>
      <c r="Z241" s="12" t="str">
        <f t="shared" si="28"/>
        <v>-</v>
      </c>
      <c r="AA241" s="12" t="str">
        <f t="shared" si="28"/>
        <v>-</v>
      </c>
      <c r="AB241" s="12" t="str">
        <f t="shared" si="28"/>
        <v>-</v>
      </c>
      <c r="AC241" s="12" t="str">
        <f t="shared" si="28"/>
        <v>-</v>
      </c>
      <c r="AD241" s="12" t="str">
        <f t="shared" si="28"/>
        <v>-</v>
      </c>
      <c r="AE241" s="12" t="str">
        <f t="shared" si="28"/>
        <v>-</v>
      </c>
      <c r="AF241" s="12" t="str">
        <f t="shared" si="28"/>
        <v>-</v>
      </c>
      <c r="AG241" s="12" t="str">
        <f t="shared" si="28"/>
        <v>-</v>
      </c>
      <c r="AH241" s="12" t="str">
        <f t="shared" si="28"/>
        <v>-</v>
      </c>
      <c r="AI241" s="12" t="str">
        <f t="shared" si="28"/>
        <v>-</v>
      </c>
      <c r="AJ241" s="12" t="str">
        <f t="shared" si="28"/>
        <v>-</v>
      </c>
      <c r="AK241" s="12" t="str">
        <f t="shared" si="28"/>
        <v>-</v>
      </c>
      <c r="AL241" s="12" t="str">
        <f t="shared" si="28"/>
        <v>-</v>
      </c>
      <c r="AM241" s="12" t="str">
        <f t="shared" si="28"/>
        <v>-</v>
      </c>
      <c r="AN241" s="12" t="str">
        <f t="shared" si="28"/>
        <v>-</v>
      </c>
      <c r="AO241" s="12" t="str">
        <f t="shared" si="28"/>
        <v>-</v>
      </c>
      <c r="AP241" s="13"/>
      <c r="AQ241" s="88"/>
    </row>
    <row r="242" spans="1:43">
      <c r="A242" s="41">
        <f t="shared" si="17"/>
        <v>44</v>
      </c>
      <c r="B242" s="12" t="str">
        <f t="shared" si="29"/>
        <v>-</v>
      </c>
      <c r="C242" s="12" t="str">
        <f t="shared" si="29"/>
        <v>-</v>
      </c>
      <c r="D242" s="12" t="str">
        <f t="shared" si="29"/>
        <v>-</v>
      </c>
      <c r="E242" s="12" t="str">
        <f t="shared" si="29"/>
        <v>-</v>
      </c>
      <c r="F242" s="12" t="str">
        <f t="shared" si="29"/>
        <v>-</v>
      </c>
      <c r="G242" s="12" t="str">
        <f t="shared" si="29"/>
        <v>-</v>
      </c>
      <c r="H242" s="12" t="str">
        <f t="shared" si="29"/>
        <v>-</v>
      </c>
      <c r="I242" s="12" t="str">
        <f t="shared" si="29"/>
        <v>-</v>
      </c>
      <c r="J242" s="12" t="str">
        <f t="shared" si="29"/>
        <v>-</v>
      </c>
      <c r="K242" s="12" t="str">
        <f t="shared" si="29"/>
        <v>-</v>
      </c>
      <c r="L242" s="12" t="str">
        <f t="shared" si="29"/>
        <v>-</v>
      </c>
      <c r="M242" s="12" t="str">
        <f t="shared" si="29"/>
        <v>-</v>
      </c>
      <c r="N242" s="12" t="str">
        <f t="shared" si="29"/>
        <v>-</v>
      </c>
      <c r="O242" s="12" t="str">
        <f t="shared" si="29"/>
        <v>-</v>
      </c>
      <c r="P242" s="12" t="str">
        <f t="shared" si="29"/>
        <v>-</v>
      </c>
      <c r="Q242" s="12" t="str">
        <f t="shared" si="29"/>
        <v>-</v>
      </c>
      <c r="R242" s="12" t="str">
        <f t="shared" si="29"/>
        <v>-</v>
      </c>
      <c r="S242" s="12" t="str">
        <f t="shared" si="29"/>
        <v>-</v>
      </c>
      <c r="T242" s="12" t="str">
        <f t="shared" si="28"/>
        <v>-</v>
      </c>
      <c r="U242" s="12" t="str">
        <f t="shared" si="28"/>
        <v>-</v>
      </c>
      <c r="V242" s="12" t="str">
        <f t="shared" si="28"/>
        <v>-</v>
      </c>
      <c r="W242" s="12" t="str">
        <f t="shared" si="28"/>
        <v>-</v>
      </c>
      <c r="X242" s="12" t="str">
        <f t="shared" si="28"/>
        <v>-</v>
      </c>
      <c r="Y242" s="12" t="str">
        <f t="shared" si="28"/>
        <v>-</v>
      </c>
      <c r="Z242" s="12" t="str">
        <f t="shared" si="28"/>
        <v>-</v>
      </c>
      <c r="AA242" s="12" t="str">
        <f t="shared" si="28"/>
        <v>-</v>
      </c>
      <c r="AB242" s="12" t="str">
        <f t="shared" si="28"/>
        <v>-</v>
      </c>
      <c r="AC242" s="12" t="str">
        <f t="shared" si="28"/>
        <v>-</v>
      </c>
      <c r="AD242" s="12" t="str">
        <f t="shared" si="28"/>
        <v>-</v>
      </c>
      <c r="AE242" s="12" t="str">
        <f t="shared" si="28"/>
        <v>-</v>
      </c>
      <c r="AF242" s="12" t="str">
        <f t="shared" si="28"/>
        <v>-</v>
      </c>
      <c r="AG242" s="12" t="str">
        <f t="shared" si="28"/>
        <v>-</v>
      </c>
      <c r="AH242" s="12" t="str">
        <f t="shared" si="28"/>
        <v>-</v>
      </c>
      <c r="AI242" s="12" t="str">
        <f t="shared" si="28"/>
        <v>-</v>
      </c>
      <c r="AJ242" s="12" t="str">
        <f t="shared" si="28"/>
        <v>-</v>
      </c>
      <c r="AK242" s="12" t="str">
        <f t="shared" si="28"/>
        <v>-</v>
      </c>
      <c r="AL242" s="12" t="str">
        <f t="shared" si="28"/>
        <v>-</v>
      </c>
      <c r="AM242" s="12" t="str">
        <f t="shared" si="28"/>
        <v>-</v>
      </c>
      <c r="AN242" s="12" t="str">
        <f t="shared" si="28"/>
        <v>-</v>
      </c>
      <c r="AO242" s="12" t="str">
        <f t="shared" si="28"/>
        <v>-</v>
      </c>
      <c r="AP242" s="13"/>
      <c r="AQ242" s="88"/>
    </row>
    <row r="243" spans="1:43">
      <c r="A243" s="41">
        <f t="shared" si="17"/>
        <v>45</v>
      </c>
      <c r="B243" s="12" t="str">
        <f t="shared" si="29"/>
        <v>-</v>
      </c>
      <c r="C243" s="12" t="str">
        <f t="shared" si="29"/>
        <v>-</v>
      </c>
      <c r="D243" s="12" t="str">
        <f t="shared" si="29"/>
        <v>-</v>
      </c>
      <c r="E243" s="12" t="str">
        <f t="shared" si="29"/>
        <v>-</v>
      </c>
      <c r="F243" s="12" t="str">
        <f t="shared" si="29"/>
        <v>-</v>
      </c>
      <c r="G243" s="12" t="str">
        <f t="shared" si="29"/>
        <v>-</v>
      </c>
      <c r="H243" s="12" t="str">
        <f t="shared" si="29"/>
        <v>-</v>
      </c>
      <c r="I243" s="12" t="str">
        <f t="shared" si="29"/>
        <v>-</v>
      </c>
      <c r="J243" s="12" t="str">
        <f t="shared" si="29"/>
        <v>-</v>
      </c>
      <c r="K243" s="12" t="str">
        <f t="shared" si="29"/>
        <v>-</v>
      </c>
      <c r="L243" s="12" t="str">
        <f t="shared" si="29"/>
        <v>-</v>
      </c>
      <c r="M243" s="12" t="str">
        <f t="shared" si="29"/>
        <v>-</v>
      </c>
      <c r="N243" s="12" t="str">
        <f t="shared" si="29"/>
        <v>-</v>
      </c>
      <c r="O243" s="12" t="str">
        <f t="shared" si="29"/>
        <v>-</v>
      </c>
      <c r="P243" s="12" t="str">
        <f t="shared" si="29"/>
        <v>-</v>
      </c>
      <c r="Q243" s="12" t="str">
        <f t="shared" si="29"/>
        <v>-</v>
      </c>
      <c r="R243" s="12" t="str">
        <f t="shared" si="29"/>
        <v>-</v>
      </c>
      <c r="S243" s="12" t="str">
        <f t="shared" si="29"/>
        <v>-</v>
      </c>
      <c r="T243" s="12" t="str">
        <f t="shared" si="28"/>
        <v>-</v>
      </c>
      <c r="U243" s="12" t="str">
        <f t="shared" si="28"/>
        <v>-</v>
      </c>
      <c r="V243" s="12" t="str">
        <f t="shared" si="28"/>
        <v>-</v>
      </c>
      <c r="W243" s="12" t="str">
        <f t="shared" si="28"/>
        <v>-</v>
      </c>
      <c r="X243" s="12" t="str">
        <f t="shared" si="28"/>
        <v>-</v>
      </c>
      <c r="Y243" s="12" t="str">
        <f t="shared" si="28"/>
        <v>-</v>
      </c>
      <c r="Z243" s="12" t="str">
        <f t="shared" si="28"/>
        <v>-</v>
      </c>
      <c r="AA243" s="12" t="str">
        <f t="shared" si="28"/>
        <v>-</v>
      </c>
      <c r="AB243" s="12" t="str">
        <f t="shared" si="28"/>
        <v>-</v>
      </c>
      <c r="AC243" s="12" t="str">
        <f t="shared" si="28"/>
        <v>-</v>
      </c>
      <c r="AD243" s="12" t="str">
        <f t="shared" si="28"/>
        <v>-</v>
      </c>
      <c r="AE243" s="12" t="str">
        <f t="shared" si="28"/>
        <v>-</v>
      </c>
      <c r="AF243" s="12" t="str">
        <f t="shared" si="28"/>
        <v>-</v>
      </c>
      <c r="AG243" s="12" t="str">
        <f t="shared" si="28"/>
        <v>-</v>
      </c>
      <c r="AH243" s="12" t="str">
        <f t="shared" si="28"/>
        <v>-</v>
      </c>
      <c r="AI243" s="12" t="str">
        <f t="shared" si="28"/>
        <v>-</v>
      </c>
      <c r="AJ243" s="12" t="str">
        <f t="shared" si="28"/>
        <v>-</v>
      </c>
      <c r="AK243" s="12" t="str">
        <f t="shared" si="28"/>
        <v>-</v>
      </c>
      <c r="AL243" s="12" t="str">
        <f t="shared" si="28"/>
        <v>-</v>
      </c>
      <c r="AM243" s="12" t="str">
        <f t="shared" si="28"/>
        <v>-</v>
      </c>
      <c r="AN243" s="12" t="str">
        <f t="shared" si="28"/>
        <v>-</v>
      </c>
      <c r="AO243" s="12" t="str">
        <f t="shared" si="28"/>
        <v>-</v>
      </c>
      <c r="AP243" s="13"/>
      <c r="AQ243" s="88"/>
    </row>
    <row r="244" spans="1:43">
      <c r="A244" s="41">
        <f t="shared" si="17"/>
        <v>46</v>
      </c>
      <c r="B244" s="12" t="str">
        <f t="shared" si="29"/>
        <v>-</v>
      </c>
      <c r="C244" s="12" t="str">
        <f t="shared" si="29"/>
        <v>-</v>
      </c>
      <c r="D244" s="12" t="str">
        <f t="shared" si="29"/>
        <v>-</v>
      </c>
      <c r="E244" s="12" t="str">
        <f t="shared" si="29"/>
        <v>-</v>
      </c>
      <c r="F244" s="12" t="str">
        <f t="shared" si="29"/>
        <v>-</v>
      </c>
      <c r="G244" s="12" t="str">
        <f t="shared" si="29"/>
        <v>-</v>
      </c>
      <c r="H244" s="12" t="str">
        <f t="shared" si="29"/>
        <v>-</v>
      </c>
      <c r="I244" s="12" t="str">
        <f t="shared" si="29"/>
        <v>-</v>
      </c>
      <c r="J244" s="12" t="str">
        <f t="shared" si="29"/>
        <v>-</v>
      </c>
      <c r="K244" s="12" t="str">
        <f t="shared" si="29"/>
        <v>-</v>
      </c>
      <c r="L244" s="12" t="str">
        <f t="shared" si="29"/>
        <v>-</v>
      </c>
      <c r="M244" s="12" t="str">
        <f t="shared" si="29"/>
        <v>-</v>
      </c>
      <c r="N244" s="12" t="str">
        <f t="shared" si="29"/>
        <v>-</v>
      </c>
      <c r="O244" s="12" t="str">
        <f t="shared" si="29"/>
        <v>-</v>
      </c>
      <c r="P244" s="12" t="str">
        <f t="shared" si="29"/>
        <v>-</v>
      </c>
      <c r="Q244" s="12" t="str">
        <f t="shared" si="29"/>
        <v>-</v>
      </c>
      <c r="R244" s="12" t="str">
        <f t="shared" si="29"/>
        <v>-</v>
      </c>
      <c r="S244" s="12" t="str">
        <f t="shared" si="29"/>
        <v>-</v>
      </c>
      <c r="T244" s="12" t="str">
        <f t="shared" si="28"/>
        <v>-</v>
      </c>
      <c r="U244" s="12" t="str">
        <f t="shared" si="28"/>
        <v>-</v>
      </c>
      <c r="V244" s="12" t="str">
        <f t="shared" si="28"/>
        <v>-</v>
      </c>
      <c r="W244" s="12" t="str">
        <f t="shared" si="28"/>
        <v>-</v>
      </c>
      <c r="X244" s="12" t="str">
        <f t="shared" si="28"/>
        <v>-</v>
      </c>
      <c r="Y244" s="12" t="str">
        <f t="shared" si="28"/>
        <v>-</v>
      </c>
      <c r="Z244" s="12" t="str">
        <f t="shared" si="28"/>
        <v>-</v>
      </c>
      <c r="AA244" s="12" t="str">
        <f t="shared" si="28"/>
        <v>-</v>
      </c>
      <c r="AB244" s="12" t="str">
        <f t="shared" si="28"/>
        <v>-</v>
      </c>
      <c r="AC244" s="12" t="str">
        <f t="shared" si="28"/>
        <v>-</v>
      </c>
      <c r="AD244" s="12" t="str">
        <f t="shared" si="28"/>
        <v>-</v>
      </c>
      <c r="AE244" s="12" t="str">
        <f t="shared" si="28"/>
        <v>-</v>
      </c>
      <c r="AF244" s="12" t="str">
        <f t="shared" si="28"/>
        <v>-</v>
      </c>
      <c r="AG244" s="12" t="str">
        <f t="shared" si="28"/>
        <v>-</v>
      </c>
      <c r="AH244" s="12" t="str">
        <f t="shared" si="28"/>
        <v>-</v>
      </c>
      <c r="AI244" s="12" t="str">
        <f t="shared" si="28"/>
        <v>-</v>
      </c>
      <c r="AJ244" s="12" t="str">
        <f t="shared" si="28"/>
        <v>-</v>
      </c>
      <c r="AK244" s="12" t="str">
        <f t="shared" si="28"/>
        <v>-</v>
      </c>
      <c r="AL244" s="12" t="str">
        <f t="shared" si="28"/>
        <v>-</v>
      </c>
      <c r="AM244" s="12" t="str">
        <f t="shared" si="28"/>
        <v>-</v>
      </c>
      <c r="AN244" s="12" t="str">
        <f t="shared" si="28"/>
        <v>-</v>
      </c>
      <c r="AO244" s="12" t="str">
        <f t="shared" si="28"/>
        <v>-</v>
      </c>
      <c r="AP244" s="13"/>
      <c r="AQ244" s="88"/>
    </row>
    <row r="245" spans="1:43">
      <c r="A245" s="41">
        <f t="shared" si="17"/>
        <v>47</v>
      </c>
      <c r="B245" s="12" t="str">
        <f t="shared" si="29"/>
        <v>-</v>
      </c>
      <c r="C245" s="12" t="str">
        <f t="shared" si="29"/>
        <v>-</v>
      </c>
      <c r="D245" s="12" t="str">
        <f t="shared" si="29"/>
        <v>-</v>
      </c>
      <c r="E245" s="12" t="str">
        <f t="shared" si="29"/>
        <v>-</v>
      </c>
      <c r="F245" s="12" t="str">
        <f t="shared" si="29"/>
        <v>-</v>
      </c>
      <c r="G245" s="12" t="str">
        <f t="shared" si="29"/>
        <v>-</v>
      </c>
      <c r="H245" s="12" t="str">
        <f t="shared" si="29"/>
        <v>-</v>
      </c>
      <c r="I245" s="12" t="str">
        <f t="shared" si="29"/>
        <v>-</v>
      </c>
      <c r="J245" s="12" t="str">
        <f t="shared" si="29"/>
        <v>-</v>
      </c>
      <c r="K245" s="12" t="str">
        <f t="shared" si="29"/>
        <v>-</v>
      </c>
      <c r="L245" s="12" t="str">
        <f t="shared" si="29"/>
        <v>-</v>
      </c>
      <c r="M245" s="12" t="str">
        <f t="shared" si="29"/>
        <v>-</v>
      </c>
      <c r="N245" s="12" t="str">
        <f t="shared" si="29"/>
        <v>-</v>
      </c>
      <c r="O245" s="12" t="str">
        <f t="shared" si="29"/>
        <v>-</v>
      </c>
      <c r="P245" s="12" t="str">
        <f t="shared" si="29"/>
        <v>-</v>
      </c>
      <c r="Q245" s="12" t="str">
        <f t="shared" si="29"/>
        <v>-</v>
      </c>
      <c r="R245" s="12" t="str">
        <f t="shared" si="29"/>
        <v>-</v>
      </c>
      <c r="S245" s="12" t="str">
        <f t="shared" si="29"/>
        <v>-</v>
      </c>
      <c r="T245" s="12" t="str">
        <f t="shared" si="28"/>
        <v>-</v>
      </c>
      <c r="U245" s="12" t="str">
        <f t="shared" si="28"/>
        <v>-</v>
      </c>
      <c r="V245" s="12" t="str">
        <f t="shared" si="28"/>
        <v>-</v>
      </c>
      <c r="W245" s="12" t="str">
        <f t="shared" si="28"/>
        <v>-</v>
      </c>
      <c r="X245" s="12" t="str">
        <f t="shared" si="28"/>
        <v>-</v>
      </c>
      <c r="Y245" s="12" t="str">
        <f t="shared" si="28"/>
        <v>-</v>
      </c>
      <c r="Z245" s="12" t="str">
        <f t="shared" si="28"/>
        <v>-</v>
      </c>
      <c r="AA245" s="12" t="str">
        <f t="shared" si="28"/>
        <v>-</v>
      </c>
      <c r="AB245" s="12" t="str">
        <f t="shared" si="28"/>
        <v>-</v>
      </c>
      <c r="AC245" s="12" t="str">
        <f t="shared" si="28"/>
        <v>-</v>
      </c>
      <c r="AD245" s="12" t="str">
        <f t="shared" si="28"/>
        <v>-</v>
      </c>
      <c r="AE245" s="12" t="str">
        <f t="shared" si="28"/>
        <v>-</v>
      </c>
      <c r="AF245" s="12" t="str">
        <f t="shared" si="28"/>
        <v>-</v>
      </c>
      <c r="AG245" s="12" t="str">
        <f t="shared" si="28"/>
        <v>-</v>
      </c>
      <c r="AH245" s="12" t="str">
        <f t="shared" si="28"/>
        <v>-</v>
      </c>
      <c r="AI245" s="12" t="str">
        <f t="shared" si="28"/>
        <v>-</v>
      </c>
      <c r="AJ245" s="12" t="str">
        <f t="shared" si="28"/>
        <v>-</v>
      </c>
      <c r="AK245" s="12" t="str">
        <f t="shared" si="28"/>
        <v>-</v>
      </c>
      <c r="AL245" s="12" t="str">
        <f t="shared" si="28"/>
        <v>-</v>
      </c>
      <c r="AM245" s="12" t="str">
        <f t="shared" si="28"/>
        <v>-</v>
      </c>
      <c r="AN245" s="12" t="str">
        <f t="shared" si="28"/>
        <v>-</v>
      </c>
      <c r="AO245" s="12" t="str">
        <f t="shared" si="28"/>
        <v>-</v>
      </c>
      <c r="AP245" s="13"/>
      <c r="AQ245" s="88"/>
    </row>
    <row r="246" spans="1:43">
      <c r="A246" s="41">
        <f t="shared" si="17"/>
        <v>48</v>
      </c>
      <c r="B246" s="12" t="str">
        <f t="shared" si="29"/>
        <v>-</v>
      </c>
      <c r="C246" s="12" t="str">
        <f t="shared" si="29"/>
        <v>-</v>
      </c>
      <c r="D246" s="12" t="str">
        <f t="shared" si="29"/>
        <v>-</v>
      </c>
      <c r="E246" s="12" t="str">
        <f t="shared" si="29"/>
        <v>-</v>
      </c>
      <c r="F246" s="12" t="str">
        <f t="shared" si="29"/>
        <v>-</v>
      </c>
      <c r="G246" s="12" t="str">
        <f t="shared" si="29"/>
        <v>-</v>
      </c>
      <c r="H246" s="12" t="str">
        <f t="shared" si="29"/>
        <v>-</v>
      </c>
      <c r="I246" s="12" t="str">
        <f t="shared" si="29"/>
        <v>-</v>
      </c>
      <c r="J246" s="12" t="str">
        <f t="shared" si="29"/>
        <v>-</v>
      </c>
      <c r="K246" s="12" t="str">
        <f t="shared" si="29"/>
        <v>-</v>
      </c>
      <c r="L246" s="12" t="str">
        <f t="shared" si="29"/>
        <v>-</v>
      </c>
      <c r="M246" s="12" t="str">
        <f t="shared" si="29"/>
        <v>-</v>
      </c>
      <c r="N246" s="12" t="str">
        <f t="shared" si="29"/>
        <v>-</v>
      </c>
      <c r="O246" s="12" t="str">
        <f t="shared" si="29"/>
        <v>-</v>
      </c>
      <c r="P246" s="12" t="str">
        <f t="shared" si="29"/>
        <v>-</v>
      </c>
      <c r="Q246" s="12" t="str">
        <f t="shared" si="29"/>
        <v>-</v>
      </c>
      <c r="R246" s="12" t="str">
        <f t="shared" si="29"/>
        <v>-</v>
      </c>
      <c r="S246" s="12" t="str">
        <f t="shared" si="29"/>
        <v>-</v>
      </c>
      <c r="T246" s="12" t="str">
        <f t="shared" si="28"/>
        <v>-</v>
      </c>
      <c r="U246" s="12" t="str">
        <f t="shared" si="28"/>
        <v>-</v>
      </c>
      <c r="V246" s="12" t="str">
        <f t="shared" si="28"/>
        <v>-</v>
      </c>
      <c r="W246" s="12" t="str">
        <f t="shared" si="28"/>
        <v>-</v>
      </c>
      <c r="X246" s="12" t="str">
        <f t="shared" si="28"/>
        <v>-</v>
      </c>
      <c r="Y246" s="12" t="str">
        <f t="shared" si="28"/>
        <v>-</v>
      </c>
      <c r="Z246" s="12" t="str">
        <f t="shared" si="28"/>
        <v>-</v>
      </c>
      <c r="AA246" s="12" t="str">
        <f t="shared" si="28"/>
        <v>-</v>
      </c>
      <c r="AB246" s="12" t="str">
        <f t="shared" si="28"/>
        <v>-</v>
      </c>
      <c r="AC246" s="12" t="str">
        <f t="shared" si="28"/>
        <v>-</v>
      </c>
      <c r="AD246" s="12" t="str">
        <f t="shared" si="28"/>
        <v>-</v>
      </c>
      <c r="AE246" s="12" t="str">
        <f t="shared" si="28"/>
        <v>-</v>
      </c>
      <c r="AF246" s="12" t="str">
        <f t="shared" si="28"/>
        <v>-</v>
      </c>
      <c r="AG246" s="12" t="str">
        <f t="shared" si="28"/>
        <v>-</v>
      </c>
      <c r="AH246" s="12" t="str">
        <f t="shared" si="28"/>
        <v>-</v>
      </c>
      <c r="AI246" s="12" t="str">
        <f t="shared" si="28"/>
        <v>-</v>
      </c>
      <c r="AJ246" s="12" t="str">
        <f t="shared" si="28"/>
        <v>-</v>
      </c>
      <c r="AK246" s="12" t="str">
        <f t="shared" si="28"/>
        <v>-</v>
      </c>
      <c r="AL246" s="12" t="str">
        <f t="shared" si="28"/>
        <v>-</v>
      </c>
      <c r="AM246" s="12" t="str">
        <f t="shared" si="28"/>
        <v>-</v>
      </c>
      <c r="AN246" s="12" t="str">
        <f t="shared" si="28"/>
        <v>-</v>
      </c>
      <c r="AO246" s="12" t="str">
        <f t="shared" si="28"/>
        <v>-</v>
      </c>
      <c r="AP246" s="13"/>
      <c r="AQ246" s="88"/>
    </row>
    <row r="247" spans="1:43">
      <c r="A247" s="41">
        <f t="shared" si="17"/>
        <v>49</v>
      </c>
      <c r="B247" s="12" t="str">
        <f t="shared" si="29"/>
        <v>-</v>
      </c>
      <c r="C247" s="12" t="str">
        <f t="shared" si="29"/>
        <v>-</v>
      </c>
      <c r="D247" s="12" t="str">
        <f t="shared" si="29"/>
        <v>-</v>
      </c>
      <c r="E247" s="12" t="str">
        <f t="shared" si="29"/>
        <v>-</v>
      </c>
      <c r="F247" s="12" t="str">
        <f t="shared" si="29"/>
        <v>-</v>
      </c>
      <c r="G247" s="12" t="str">
        <f t="shared" si="29"/>
        <v>-</v>
      </c>
      <c r="H247" s="12" t="str">
        <f t="shared" si="29"/>
        <v>-</v>
      </c>
      <c r="I247" s="12" t="str">
        <f t="shared" si="29"/>
        <v>-</v>
      </c>
      <c r="J247" s="12" t="str">
        <f t="shared" si="29"/>
        <v>-</v>
      </c>
      <c r="K247" s="12" t="str">
        <f t="shared" si="29"/>
        <v>-</v>
      </c>
      <c r="L247" s="12" t="str">
        <f t="shared" si="29"/>
        <v>-</v>
      </c>
      <c r="M247" s="12" t="str">
        <f t="shared" si="29"/>
        <v>-</v>
      </c>
      <c r="N247" s="12" t="str">
        <f t="shared" si="29"/>
        <v>-</v>
      </c>
      <c r="O247" s="12" t="str">
        <f t="shared" si="29"/>
        <v>-</v>
      </c>
      <c r="P247" s="12" t="str">
        <f t="shared" si="29"/>
        <v>-</v>
      </c>
      <c r="Q247" s="12" t="str">
        <f t="shared" si="29"/>
        <v>-</v>
      </c>
      <c r="R247" s="12" t="str">
        <f t="shared" si="29"/>
        <v>-</v>
      </c>
      <c r="S247" s="12" t="str">
        <f t="shared" si="29"/>
        <v>-</v>
      </c>
      <c r="T247" s="12" t="str">
        <f t="shared" si="28"/>
        <v>-</v>
      </c>
      <c r="U247" s="12" t="str">
        <f t="shared" si="28"/>
        <v>-</v>
      </c>
      <c r="V247" s="12" t="str">
        <f t="shared" si="28"/>
        <v>-</v>
      </c>
      <c r="W247" s="12" t="str">
        <f t="shared" si="28"/>
        <v>-</v>
      </c>
      <c r="X247" s="12" t="str">
        <f t="shared" si="28"/>
        <v>-</v>
      </c>
      <c r="Y247" s="12" t="str">
        <f t="shared" si="28"/>
        <v>-</v>
      </c>
      <c r="Z247" s="12" t="str">
        <f t="shared" si="28"/>
        <v>-</v>
      </c>
      <c r="AA247" s="12" t="str">
        <f t="shared" si="28"/>
        <v>-</v>
      </c>
      <c r="AB247" s="12" t="str">
        <f t="shared" si="28"/>
        <v>-</v>
      </c>
      <c r="AC247" s="12" t="str">
        <f t="shared" si="28"/>
        <v>-</v>
      </c>
      <c r="AD247" s="12" t="str">
        <f t="shared" si="28"/>
        <v>-</v>
      </c>
      <c r="AE247" s="12" t="str">
        <f t="shared" si="28"/>
        <v>-</v>
      </c>
      <c r="AF247" s="12" t="str">
        <f t="shared" si="28"/>
        <v>-</v>
      </c>
      <c r="AG247" s="12" t="str">
        <f t="shared" si="28"/>
        <v>-</v>
      </c>
      <c r="AH247" s="12" t="str">
        <f t="shared" si="28"/>
        <v>-</v>
      </c>
      <c r="AI247" s="12" t="str">
        <f t="shared" si="28"/>
        <v>-</v>
      </c>
      <c r="AJ247" s="12" t="str">
        <f t="shared" si="28"/>
        <v>-</v>
      </c>
      <c r="AK247" s="12" t="str">
        <f t="shared" si="28"/>
        <v>-</v>
      </c>
      <c r="AL247" s="12" t="str">
        <f t="shared" si="28"/>
        <v>-</v>
      </c>
      <c r="AM247" s="12" t="str">
        <f t="shared" si="28"/>
        <v>-</v>
      </c>
      <c r="AN247" s="12" t="str">
        <f t="shared" si="28"/>
        <v>-</v>
      </c>
      <c r="AO247" s="12" t="str">
        <f t="shared" si="28"/>
        <v>-</v>
      </c>
      <c r="AP247" s="13"/>
      <c r="AQ247" s="88"/>
    </row>
    <row r="248" spans="1:43">
      <c r="A248" s="41">
        <f t="shared" si="17"/>
        <v>50</v>
      </c>
      <c r="B248" s="12" t="str">
        <f t="shared" si="29"/>
        <v>-</v>
      </c>
      <c r="C248" s="12" t="str">
        <f t="shared" si="29"/>
        <v>-</v>
      </c>
      <c r="D248" s="12" t="str">
        <f t="shared" si="29"/>
        <v>-</v>
      </c>
      <c r="E248" s="12" t="str">
        <f t="shared" si="29"/>
        <v>-</v>
      </c>
      <c r="F248" s="12" t="str">
        <f t="shared" si="29"/>
        <v>-</v>
      </c>
      <c r="G248" s="12" t="str">
        <f t="shared" si="29"/>
        <v>-</v>
      </c>
      <c r="H248" s="12" t="str">
        <f t="shared" si="29"/>
        <v>-</v>
      </c>
      <c r="I248" s="12" t="str">
        <f t="shared" si="29"/>
        <v>-</v>
      </c>
      <c r="J248" s="12" t="str">
        <f t="shared" si="29"/>
        <v>-</v>
      </c>
      <c r="K248" s="12" t="str">
        <f t="shared" si="29"/>
        <v>-</v>
      </c>
      <c r="L248" s="12" t="str">
        <f t="shared" si="29"/>
        <v>-</v>
      </c>
      <c r="M248" s="12" t="str">
        <f t="shared" si="29"/>
        <v>-</v>
      </c>
      <c r="N248" s="12" t="str">
        <f t="shared" si="29"/>
        <v>-</v>
      </c>
      <c r="O248" s="12" t="str">
        <f t="shared" si="29"/>
        <v>-</v>
      </c>
      <c r="P248" s="12" t="str">
        <f t="shared" si="29"/>
        <v>-</v>
      </c>
      <c r="Q248" s="12" t="str">
        <f t="shared" si="29"/>
        <v>-</v>
      </c>
      <c r="R248" s="12" t="str">
        <f t="shared" si="29"/>
        <v>-</v>
      </c>
      <c r="S248" s="12" t="str">
        <f t="shared" si="29"/>
        <v>-</v>
      </c>
      <c r="T248" s="12" t="str">
        <f t="shared" si="28"/>
        <v>-</v>
      </c>
      <c r="U248" s="12" t="str">
        <f t="shared" si="28"/>
        <v>-</v>
      </c>
      <c r="V248" s="12" t="str">
        <f t="shared" si="28"/>
        <v>-</v>
      </c>
      <c r="W248" s="12" t="str">
        <f t="shared" si="28"/>
        <v>-</v>
      </c>
      <c r="X248" s="12" t="str">
        <f t="shared" si="28"/>
        <v>-</v>
      </c>
      <c r="Y248" s="12" t="str">
        <f t="shared" si="28"/>
        <v>-</v>
      </c>
      <c r="Z248" s="12" t="str">
        <f t="shared" si="28"/>
        <v>-</v>
      </c>
      <c r="AA248" s="12" t="str">
        <f t="shared" si="28"/>
        <v>-</v>
      </c>
      <c r="AB248" s="12" t="str">
        <f t="shared" si="28"/>
        <v>-</v>
      </c>
      <c r="AC248" s="12" t="str">
        <f t="shared" si="28"/>
        <v>-</v>
      </c>
      <c r="AD248" s="12" t="str">
        <f t="shared" si="28"/>
        <v>-</v>
      </c>
      <c r="AE248" s="12" t="str">
        <f t="shared" si="28"/>
        <v>-</v>
      </c>
      <c r="AF248" s="12" t="str">
        <f t="shared" si="28"/>
        <v>-</v>
      </c>
      <c r="AG248" s="12" t="str">
        <f t="shared" si="28"/>
        <v>-</v>
      </c>
      <c r="AH248" s="12" t="str">
        <f t="shared" si="28"/>
        <v>-</v>
      </c>
      <c r="AI248" s="12" t="str">
        <f t="shared" si="28"/>
        <v>-</v>
      </c>
      <c r="AJ248" s="12" t="str">
        <f t="shared" si="28"/>
        <v>-</v>
      </c>
      <c r="AK248" s="12" t="str">
        <f t="shared" si="28"/>
        <v>-</v>
      </c>
      <c r="AL248" s="12" t="str">
        <f t="shared" si="28"/>
        <v>-</v>
      </c>
      <c r="AM248" s="12" t="str">
        <f t="shared" si="28"/>
        <v>-</v>
      </c>
      <c r="AN248" s="12" t="str">
        <f t="shared" si="28"/>
        <v>-</v>
      </c>
      <c r="AO248" s="12" t="str">
        <f t="shared" si="28"/>
        <v>-</v>
      </c>
      <c r="AP248" s="13"/>
      <c r="AQ248" s="88"/>
    </row>
    <row r="249" spans="1:43">
      <c r="A249" s="41">
        <f t="shared" si="17"/>
        <v>51</v>
      </c>
      <c r="B249" s="12" t="str">
        <f t="shared" si="29"/>
        <v>-</v>
      </c>
      <c r="C249" s="12" t="str">
        <f t="shared" si="29"/>
        <v>-</v>
      </c>
      <c r="D249" s="12" t="str">
        <f t="shared" si="29"/>
        <v>-</v>
      </c>
      <c r="E249" s="12" t="str">
        <f t="shared" si="29"/>
        <v>-</v>
      </c>
      <c r="F249" s="12" t="str">
        <f t="shared" si="29"/>
        <v>-</v>
      </c>
      <c r="G249" s="12" t="str">
        <f t="shared" si="29"/>
        <v>-</v>
      </c>
      <c r="H249" s="12" t="str">
        <f t="shared" si="29"/>
        <v>-</v>
      </c>
      <c r="I249" s="12" t="str">
        <f t="shared" si="29"/>
        <v>-</v>
      </c>
      <c r="J249" s="12" t="str">
        <f t="shared" si="29"/>
        <v>-</v>
      </c>
      <c r="K249" s="12" t="str">
        <f t="shared" si="29"/>
        <v>-</v>
      </c>
      <c r="L249" s="12" t="str">
        <f t="shared" si="29"/>
        <v>-</v>
      </c>
      <c r="M249" s="12" t="str">
        <f t="shared" si="29"/>
        <v>-</v>
      </c>
      <c r="N249" s="12" t="str">
        <f t="shared" si="29"/>
        <v>-</v>
      </c>
      <c r="O249" s="12" t="str">
        <f t="shared" si="29"/>
        <v>-</v>
      </c>
      <c r="P249" s="12" t="str">
        <f t="shared" si="29"/>
        <v>-</v>
      </c>
      <c r="Q249" s="12" t="str">
        <f t="shared" si="29"/>
        <v>-</v>
      </c>
      <c r="R249" s="12" t="str">
        <f t="shared" si="29"/>
        <v>-</v>
      </c>
      <c r="S249" s="12" t="str">
        <f t="shared" si="29"/>
        <v>-</v>
      </c>
      <c r="T249" s="12" t="str">
        <f t="shared" si="28"/>
        <v>-</v>
      </c>
      <c r="U249" s="12" t="str">
        <f t="shared" si="28"/>
        <v>-</v>
      </c>
      <c r="V249" s="12" t="str">
        <f t="shared" si="28"/>
        <v>-</v>
      </c>
      <c r="W249" s="12" t="str">
        <f t="shared" si="28"/>
        <v>-</v>
      </c>
      <c r="X249" s="12" t="str">
        <f t="shared" si="28"/>
        <v>-</v>
      </c>
      <c r="Y249" s="12" t="str">
        <f t="shared" si="28"/>
        <v>-</v>
      </c>
      <c r="Z249" s="12" t="str">
        <f t="shared" si="28"/>
        <v>-</v>
      </c>
      <c r="AA249" s="12" t="str">
        <f t="shared" si="28"/>
        <v>-</v>
      </c>
      <c r="AB249" s="12" t="str">
        <f t="shared" si="28"/>
        <v>-</v>
      </c>
      <c r="AC249" s="12" t="str">
        <f t="shared" si="28"/>
        <v>-</v>
      </c>
      <c r="AD249" s="12" t="str">
        <f t="shared" si="28"/>
        <v>-</v>
      </c>
      <c r="AE249" s="12" t="str">
        <f t="shared" si="28"/>
        <v>-</v>
      </c>
      <c r="AF249" s="12" t="str">
        <f t="shared" si="28"/>
        <v>-</v>
      </c>
      <c r="AG249" s="12" t="str">
        <f t="shared" si="28"/>
        <v>-</v>
      </c>
      <c r="AH249" s="12" t="str">
        <f t="shared" si="28"/>
        <v>-</v>
      </c>
      <c r="AI249" s="12" t="str">
        <f t="shared" si="28"/>
        <v>-</v>
      </c>
      <c r="AJ249" s="12" t="str">
        <f t="shared" si="28"/>
        <v>-</v>
      </c>
      <c r="AK249" s="12" t="str">
        <f t="shared" si="28"/>
        <v>-</v>
      </c>
      <c r="AL249" s="12" t="str">
        <f t="shared" si="28"/>
        <v>-</v>
      </c>
      <c r="AM249" s="12" t="str">
        <f t="shared" si="28"/>
        <v>-</v>
      </c>
      <c r="AN249" s="12" t="str">
        <f t="shared" si="28"/>
        <v>-</v>
      </c>
      <c r="AO249" s="12" t="str">
        <f t="shared" si="28"/>
        <v>-</v>
      </c>
      <c r="AP249" s="13"/>
      <c r="AQ249" s="88"/>
    </row>
    <row r="250" spans="1:43">
      <c r="A250" s="41">
        <f t="shared" si="17"/>
        <v>52</v>
      </c>
      <c r="B250" s="12" t="str">
        <f t="shared" si="29"/>
        <v>-</v>
      </c>
      <c r="C250" s="12" t="str">
        <f t="shared" si="29"/>
        <v>-</v>
      </c>
      <c r="D250" s="12" t="str">
        <f t="shared" si="29"/>
        <v>-</v>
      </c>
      <c r="E250" s="12" t="str">
        <f t="shared" si="29"/>
        <v>-</v>
      </c>
      <c r="F250" s="12" t="str">
        <f t="shared" si="29"/>
        <v>-</v>
      </c>
      <c r="G250" s="12" t="str">
        <f t="shared" si="29"/>
        <v>-</v>
      </c>
      <c r="H250" s="12" t="str">
        <f t="shared" si="29"/>
        <v>-</v>
      </c>
      <c r="I250" s="12" t="str">
        <f t="shared" si="29"/>
        <v>-</v>
      </c>
      <c r="J250" s="12" t="str">
        <f t="shared" si="29"/>
        <v>-</v>
      </c>
      <c r="K250" s="12" t="str">
        <f t="shared" si="29"/>
        <v>-</v>
      </c>
      <c r="L250" s="12" t="str">
        <f t="shared" si="29"/>
        <v>-</v>
      </c>
      <c r="M250" s="12" t="str">
        <f t="shared" si="29"/>
        <v>-</v>
      </c>
      <c r="N250" s="12" t="str">
        <f t="shared" si="29"/>
        <v>-</v>
      </c>
      <c r="O250" s="12" t="str">
        <f t="shared" si="29"/>
        <v>-</v>
      </c>
      <c r="P250" s="12" t="str">
        <f t="shared" si="29"/>
        <v>-</v>
      </c>
      <c r="Q250" s="12" t="str">
        <f t="shared" si="29"/>
        <v>-</v>
      </c>
      <c r="R250" s="12" t="str">
        <f t="shared" si="29"/>
        <v>-</v>
      </c>
      <c r="S250" s="12" t="str">
        <f t="shared" si="29"/>
        <v>-</v>
      </c>
      <c r="T250" s="12" t="str">
        <f t="shared" si="28"/>
        <v>-</v>
      </c>
      <c r="U250" s="12" t="str">
        <f t="shared" si="28"/>
        <v>-</v>
      </c>
      <c r="V250" s="12" t="str">
        <f t="shared" si="28"/>
        <v>-</v>
      </c>
      <c r="W250" s="12" t="str">
        <f t="shared" si="28"/>
        <v>-</v>
      </c>
      <c r="X250" s="12" t="str">
        <f t="shared" si="28"/>
        <v>-</v>
      </c>
      <c r="Y250" s="12" t="str">
        <f t="shared" si="28"/>
        <v>-</v>
      </c>
      <c r="Z250" s="12" t="str">
        <f t="shared" si="28"/>
        <v>-</v>
      </c>
      <c r="AA250" s="12" t="str">
        <f t="shared" si="28"/>
        <v>-</v>
      </c>
      <c r="AB250" s="12" t="str">
        <f t="shared" si="28"/>
        <v>-</v>
      </c>
      <c r="AC250" s="12" t="str">
        <f t="shared" si="28"/>
        <v>-</v>
      </c>
      <c r="AD250" s="12" t="str">
        <f t="shared" si="28"/>
        <v>-</v>
      </c>
      <c r="AE250" s="12" t="str">
        <f t="shared" si="28"/>
        <v>-</v>
      </c>
      <c r="AF250" s="12" t="str">
        <f t="shared" si="28"/>
        <v>-</v>
      </c>
      <c r="AG250" s="12" t="str">
        <f t="shared" si="28"/>
        <v>-</v>
      </c>
      <c r="AH250" s="12" t="str">
        <f t="shared" si="28"/>
        <v>-</v>
      </c>
      <c r="AI250" s="12" t="str">
        <f t="shared" si="28"/>
        <v>-</v>
      </c>
      <c r="AJ250" s="12" t="str">
        <f t="shared" si="28"/>
        <v>-</v>
      </c>
      <c r="AK250" s="12" t="str">
        <f t="shared" si="28"/>
        <v>-</v>
      </c>
      <c r="AL250" s="12" t="str">
        <f t="shared" si="28"/>
        <v>-</v>
      </c>
      <c r="AM250" s="12" t="str">
        <f t="shared" si="28"/>
        <v>-</v>
      </c>
      <c r="AN250" s="12" t="str">
        <f t="shared" si="28"/>
        <v>-</v>
      </c>
      <c r="AO250" s="12" t="str">
        <f t="shared" si="28"/>
        <v>-</v>
      </c>
      <c r="AP250" s="13"/>
      <c r="AQ250" s="88"/>
    </row>
    <row r="251" spans="1:43">
      <c r="A251" s="41">
        <f t="shared" si="17"/>
        <v>53</v>
      </c>
      <c r="B251" s="12" t="str">
        <f t="shared" si="29"/>
        <v>-</v>
      </c>
      <c r="C251" s="12" t="str">
        <f t="shared" si="29"/>
        <v>-</v>
      </c>
      <c r="D251" s="12" t="str">
        <f t="shared" si="29"/>
        <v>-</v>
      </c>
      <c r="E251" s="12" t="str">
        <f t="shared" si="29"/>
        <v>-</v>
      </c>
      <c r="F251" s="12" t="str">
        <f t="shared" si="29"/>
        <v>-</v>
      </c>
      <c r="G251" s="12" t="str">
        <f t="shared" si="29"/>
        <v>-</v>
      </c>
      <c r="H251" s="12" t="str">
        <f t="shared" si="29"/>
        <v>-</v>
      </c>
      <c r="I251" s="12" t="str">
        <f t="shared" si="29"/>
        <v>-</v>
      </c>
      <c r="J251" s="12" t="str">
        <f t="shared" si="29"/>
        <v>-</v>
      </c>
      <c r="K251" s="12" t="str">
        <f t="shared" si="29"/>
        <v>-</v>
      </c>
      <c r="L251" s="12" t="str">
        <f t="shared" si="29"/>
        <v>-</v>
      </c>
      <c r="M251" s="12" t="str">
        <f t="shared" si="29"/>
        <v>-</v>
      </c>
      <c r="N251" s="12" t="str">
        <f t="shared" si="29"/>
        <v>-</v>
      </c>
      <c r="O251" s="12" t="str">
        <f t="shared" si="29"/>
        <v>-</v>
      </c>
      <c r="P251" s="12" t="str">
        <f t="shared" si="29"/>
        <v>-</v>
      </c>
      <c r="Q251" s="12" t="str">
        <f t="shared" si="29"/>
        <v>-</v>
      </c>
      <c r="R251" s="12" t="str">
        <f t="shared" si="29"/>
        <v>-</v>
      </c>
      <c r="S251" s="12" t="str">
        <f t="shared" si="29"/>
        <v>-</v>
      </c>
      <c r="T251" s="12" t="str">
        <f t="shared" si="28"/>
        <v>-</v>
      </c>
      <c r="U251" s="12" t="str">
        <f t="shared" si="28"/>
        <v>!!!</v>
      </c>
      <c r="V251" s="12" t="str">
        <f t="shared" si="28"/>
        <v>-</v>
      </c>
      <c r="W251" s="12" t="str">
        <f t="shared" si="28"/>
        <v>-</v>
      </c>
      <c r="X251" s="12" t="str">
        <f t="shared" si="28"/>
        <v>-</v>
      </c>
      <c r="Y251" s="12" t="str">
        <f t="shared" si="28"/>
        <v>-</v>
      </c>
      <c r="Z251" s="12" t="str">
        <f t="shared" si="28"/>
        <v>-</v>
      </c>
      <c r="AA251" s="12" t="str">
        <f t="shared" si="28"/>
        <v>-</v>
      </c>
      <c r="AB251" s="12" t="str">
        <f t="shared" si="28"/>
        <v>-</v>
      </c>
      <c r="AC251" s="12" t="str">
        <f t="shared" si="28"/>
        <v>-</v>
      </c>
      <c r="AD251" s="12" t="str">
        <f t="shared" si="28"/>
        <v>-</v>
      </c>
      <c r="AE251" s="12" t="str">
        <f t="shared" si="28"/>
        <v>-</v>
      </c>
      <c r="AF251" s="12" t="str">
        <f t="shared" si="28"/>
        <v>-</v>
      </c>
      <c r="AG251" s="12" t="str">
        <f t="shared" ref="T251:AO253" si="30">IF(AND(OR(AG55&gt;=10,AG55&lt;=3),AG154="НЕТ"),"!!!","-")</f>
        <v>-</v>
      </c>
      <c r="AH251" s="12" t="str">
        <f t="shared" si="30"/>
        <v>-</v>
      </c>
      <c r="AI251" s="12" t="str">
        <f t="shared" si="30"/>
        <v>-</v>
      </c>
      <c r="AJ251" s="12" t="str">
        <f t="shared" si="30"/>
        <v>-</v>
      </c>
      <c r="AK251" s="12" t="str">
        <f t="shared" si="30"/>
        <v>-</v>
      </c>
      <c r="AL251" s="12" t="str">
        <f t="shared" si="30"/>
        <v>-</v>
      </c>
      <c r="AM251" s="12" t="str">
        <f t="shared" si="30"/>
        <v>-</v>
      </c>
      <c r="AN251" s="12" t="str">
        <f t="shared" si="30"/>
        <v>-</v>
      </c>
      <c r="AO251" s="12" t="str">
        <f t="shared" si="30"/>
        <v>-</v>
      </c>
      <c r="AP251" s="13"/>
      <c r="AQ251" s="88"/>
    </row>
    <row r="252" spans="1:43">
      <c r="A252" s="41">
        <f t="shared" si="17"/>
        <v>54</v>
      </c>
      <c r="B252" s="12" t="str">
        <f t="shared" si="29"/>
        <v>-</v>
      </c>
      <c r="C252" s="12" t="str">
        <f t="shared" si="29"/>
        <v>-</v>
      </c>
      <c r="D252" s="12" t="str">
        <f t="shared" si="29"/>
        <v>-</v>
      </c>
      <c r="E252" s="12" t="str">
        <f t="shared" si="29"/>
        <v>-</v>
      </c>
      <c r="F252" s="12" t="str">
        <f t="shared" si="29"/>
        <v>-</v>
      </c>
      <c r="G252" s="12" t="str">
        <f t="shared" si="29"/>
        <v>-</v>
      </c>
      <c r="H252" s="12" t="str">
        <f t="shared" si="29"/>
        <v>-</v>
      </c>
      <c r="I252" s="12" t="str">
        <f t="shared" si="29"/>
        <v>-</v>
      </c>
      <c r="J252" s="12" t="str">
        <f t="shared" si="29"/>
        <v>-</v>
      </c>
      <c r="K252" s="12" t="str">
        <f t="shared" si="29"/>
        <v>-</v>
      </c>
      <c r="L252" s="12" t="str">
        <f t="shared" si="29"/>
        <v>-</v>
      </c>
      <c r="M252" s="12" t="str">
        <f t="shared" si="29"/>
        <v>-</v>
      </c>
      <c r="N252" s="12" t="str">
        <f t="shared" si="29"/>
        <v>-</v>
      </c>
      <c r="O252" s="12" t="str">
        <f t="shared" si="29"/>
        <v>-</v>
      </c>
      <c r="P252" s="12" t="str">
        <f t="shared" si="29"/>
        <v>-</v>
      </c>
      <c r="Q252" s="12" t="str">
        <f t="shared" si="29"/>
        <v>-</v>
      </c>
      <c r="R252" s="12" t="str">
        <f t="shared" si="29"/>
        <v>-</v>
      </c>
      <c r="S252" s="12" t="str">
        <f t="shared" si="29"/>
        <v>-</v>
      </c>
      <c r="T252" s="12" t="str">
        <f t="shared" si="30"/>
        <v>-</v>
      </c>
      <c r="U252" s="12" t="str">
        <f t="shared" si="30"/>
        <v>-</v>
      </c>
      <c r="V252" s="12" t="str">
        <f t="shared" si="30"/>
        <v>-</v>
      </c>
      <c r="W252" s="12" t="str">
        <f t="shared" si="30"/>
        <v>-</v>
      </c>
      <c r="X252" s="12" t="str">
        <f t="shared" si="30"/>
        <v>-</v>
      </c>
      <c r="Y252" s="12" t="str">
        <f t="shared" si="30"/>
        <v>-</v>
      </c>
      <c r="Z252" s="12" t="str">
        <f t="shared" si="30"/>
        <v>-</v>
      </c>
      <c r="AA252" s="12" t="str">
        <f t="shared" si="30"/>
        <v>-</v>
      </c>
      <c r="AB252" s="12" t="str">
        <f t="shared" si="30"/>
        <v>-</v>
      </c>
      <c r="AC252" s="12" t="str">
        <f t="shared" si="30"/>
        <v>-</v>
      </c>
      <c r="AD252" s="12" t="str">
        <f t="shared" si="30"/>
        <v>-</v>
      </c>
      <c r="AE252" s="12" t="str">
        <f t="shared" si="30"/>
        <v>-</v>
      </c>
      <c r="AF252" s="12" t="str">
        <f t="shared" si="30"/>
        <v>-</v>
      </c>
      <c r="AG252" s="12" t="str">
        <f t="shared" si="30"/>
        <v>-</v>
      </c>
      <c r="AH252" s="12" t="str">
        <f t="shared" si="30"/>
        <v>-</v>
      </c>
      <c r="AI252" s="12" t="str">
        <f t="shared" si="30"/>
        <v>-</v>
      </c>
      <c r="AJ252" s="12" t="str">
        <f t="shared" si="30"/>
        <v>-</v>
      </c>
      <c r="AK252" s="12" t="str">
        <f t="shared" si="30"/>
        <v>-</v>
      </c>
      <c r="AL252" s="12" t="str">
        <f t="shared" si="30"/>
        <v>-</v>
      </c>
      <c r="AM252" s="12" t="str">
        <f t="shared" si="30"/>
        <v>-</v>
      </c>
      <c r="AN252" s="12" t="str">
        <f t="shared" si="30"/>
        <v>-</v>
      </c>
      <c r="AO252" s="12" t="str">
        <f t="shared" si="30"/>
        <v>-</v>
      </c>
      <c r="AP252" s="13"/>
      <c r="AQ252" s="88"/>
    </row>
    <row r="253" spans="1:43">
      <c r="A253" s="41">
        <f t="shared" si="17"/>
        <v>55</v>
      </c>
      <c r="B253" s="12" t="str">
        <f t="shared" si="29"/>
        <v>-</v>
      </c>
      <c r="C253" s="12" t="str">
        <f t="shared" si="29"/>
        <v>-</v>
      </c>
      <c r="D253" s="12" t="str">
        <f t="shared" si="29"/>
        <v>-</v>
      </c>
      <c r="E253" s="12" t="str">
        <f t="shared" si="29"/>
        <v>-</v>
      </c>
      <c r="F253" s="12" t="str">
        <f t="shared" si="29"/>
        <v>-</v>
      </c>
      <c r="G253" s="12" t="str">
        <f t="shared" si="29"/>
        <v>-</v>
      </c>
      <c r="H253" s="12" t="str">
        <f t="shared" si="29"/>
        <v>-</v>
      </c>
      <c r="I253" s="12" t="str">
        <f t="shared" si="29"/>
        <v>-</v>
      </c>
      <c r="J253" s="12" t="str">
        <f t="shared" si="29"/>
        <v>-</v>
      </c>
      <c r="K253" s="12" t="str">
        <f t="shared" si="29"/>
        <v>-</v>
      </c>
      <c r="L253" s="12" t="str">
        <f t="shared" si="29"/>
        <v>-</v>
      </c>
      <c r="M253" s="12" t="str">
        <f t="shared" si="29"/>
        <v>-</v>
      </c>
      <c r="N253" s="12" t="str">
        <f t="shared" si="29"/>
        <v>-</v>
      </c>
      <c r="O253" s="12" t="str">
        <f t="shared" si="29"/>
        <v>-</v>
      </c>
      <c r="P253" s="12" t="str">
        <f t="shared" si="29"/>
        <v>-</v>
      </c>
      <c r="Q253" s="12" t="str">
        <f t="shared" si="29"/>
        <v>-</v>
      </c>
      <c r="R253" s="12" t="str">
        <f t="shared" si="29"/>
        <v>-</v>
      </c>
      <c r="S253" s="12" t="str">
        <f t="shared" si="29"/>
        <v>-</v>
      </c>
      <c r="T253" s="12" t="str">
        <f t="shared" si="30"/>
        <v>-</v>
      </c>
      <c r="U253" s="12" t="str">
        <f t="shared" si="30"/>
        <v>-</v>
      </c>
      <c r="V253" s="12" t="str">
        <f t="shared" si="30"/>
        <v>-</v>
      </c>
      <c r="W253" s="12" t="str">
        <f t="shared" si="30"/>
        <v>-</v>
      </c>
      <c r="X253" s="12" t="str">
        <f t="shared" si="30"/>
        <v>-</v>
      </c>
      <c r="Y253" s="12" t="str">
        <f t="shared" si="30"/>
        <v>-</v>
      </c>
      <c r="Z253" s="12" t="str">
        <f t="shared" si="30"/>
        <v>-</v>
      </c>
      <c r="AA253" s="12" t="str">
        <f t="shared" si="30"/>
        <v>-</v>
      </c>
      <c r="AB253" s="12" t="str">
        <f t="shared" si="30"/>
        <v>-</v>
      </c>
      <c r="AC253" s="12" t="str">
        <f t="shared" si="30"/>
        <v>-</v>
      </c>
      <c r="AD253" s="12" t="str">
        <f t="shared" si="30"/>
        <v>-</v>
      </c>
      <c r="AE253" s="12" t="str">
        <f t="shared" si="30"/>
        <v>-</v>
      </c>
      <c r="AF253" s="12" t="str">
        <f t="shared" si="30"/>
        <v>-</v>
      </c>
      <c r="AG253" s="12" t="str">
        <f t="shared" si="30"/>
        <v>-</v>
      </c>
      <c r="AH253" s="12" t="str">
        <f t="shared" si="30"/>
        <v>-</v>
      </c>
      <c r="AI253" s="12" t="str">
        <f t="shared" si="30"/>
        <v>-</v>
      </c>
      <c r="AJ253" s="12" t="str">
        <f t="shared" si="30"/>
        <v>-</v>
      </c>
      <c r="AK253" s="12" t="str">
        <f t="shared" si="30"/>
        <v>-</v>
      </c>
      <c r="AL253" s="12" t="str">
        <f t="shared" si="30"/>
        <v>-</v>
      </c>
      <c r="AM253" s="12" t="str">
        <f t="shared" si="30"/>
        <v>-</v>
      </c>
      <c r="AN253" s="12" t="str">
        <f t="shared" si="30"/>
        <v>-</v>
      </c>
      <c r="AO253" s="12" t="str">
        <f t="shared" si="30"/>
        <v>-</v>
      </c>
      <c r="AP253" s="13"/>
      <c r="AQ253" s="88"/>
    </row>
    <row r="254" spans="1:43">
      <c r="A254" s="41">
        <f t="shared" si="17"/>
        <v>56</v>
      </c>
      <c r="B254" s="12" t="str">
        <f t="shared" si="29"/>
        <v>-</v>
      </c>
      <c r="C254" s="12" t="str">
        <f t="shared" si="29"/>
        <v>-</v>
      </c>
      <c r="D254" s="12" t="str">
        <f t="shared" si="29"/>
        <v>-</v>
      </c>
      <c r="E254" s="12" t="str">
        <f t="shared" si="29"/>
        <v>-</v>
      </c>
      <c r="F254" s="12" t="str">
        <f t="shared" si="29"/>
        <v>-</v>
      </c>
      <c r="G254" s="12" t="str">
        <f t="shared" si="29"/>
        <v>-</v>
      </c>
      <c r="H254" s="12" t="str">
        <f t="shared" si="29"/>
        <v>-</v>
      </c>
      <c r="I254" s="12" t="str">
        <f t="shared" si="29"/>
        <v>-</v>
      </c>
      <c r="J254" s="12" t="str">
        <f t="shared" ref="J254:S254" si="31">IF(AND(OR(J58&gt;=10,J58&lt;=3),J157="НЕТ"),"!!!","-")</f>
        <v>-</v>
      </c>
      <c r="K254" s="12" t="str">
        <f t="shared" si="31"/>
        <v>-</v>
      </c>
      <c r="L254" s="12" t="str">
        <f t="shared" si="31"/>
        <v>-</v>
      </c>
      <c r="M254" s="12" t="str">
        <f t="shared" si="31"/>
        <v>-</v>
      </c>
      <c r="N254" s="12" t="str">
        <f t="shared" si="31"/>
        <v>-</v>
      </c>
      <c r="O254" s="12" t="str">
        <f t="shared" si="31"/>
        <v>-</v>
      </c>
      <c r="P254" s="12" t="str">
        <f t="shared" si="31"/>
        <v>-</v>
      </c>
      <c r="Q254" s="12" t="str">
        <f t="shared" si="31"/>
        <v>-</v>
      </c>
      <c r="R254" s="12" t="str">
        <f t="shared" si="31"/>
        <v>-</v>
      </c>
      <c r="S254" s="12" t="str">
        <f t="shared" si="31"/>
        <v>-</v>
      </c>
      <c r="T254" s="12" t="str">
        <f t="shared" ref="T254:AO265" si="32">IF(AND(OR(T58&gt;=10,T58&lt;=3),T157="НЕТ"),"!!!","-")</f>
        <v>-</v>
      </c>
      <c r="U254" s="12" t="str">
        <f t="shared" si="32"/>
        <v>-</v>
      </c>
      <c r="V254" s="12" t="str">
        <f t="shared" si="32"/>
        <v>-</v>
      </c>
      <c r="W254" s="12" t="str">
        <f t="shared" si="32"/>
        <v>-</v>
      </c>
      <c r="X254" s="12" t="str">
        <f t="shared" si="32"/>
        <v>-</v>
      </c>
      <c r="Y254" s="12" t="str">
        <f t="shared" si="32"/>
        <v>-</v>
      </c>
      <c r="Z254" s="12" t="str">
        <f t="shared" si="32"/>
        <v>-</v>
      </c>
      <c r="AA254" s="12" t="str">
        <f t="shared" si="32"/>
        <v>-</v>
      </c>
      <c r="AB254" s="12" t="str">
        <f t="shared" si="32"/>
        <v>-</v>
      </c>
      <c r="AC254" s="12" t="str">
        <f t="shared" si="32"/>
        <v>-</v>
      </c>
      <c r="AD254" s="12" t="str">
        <f t="shared" si="32"/>
        <v>-</v>
      </c>
      <c r="AE254" s="12" t="str">
        <f t="shared" si="32"/>
        <v>-</v>
      </c>
      <c r="AF254" s="12" t="str">
        <f t="shared" si="32"/>
        <v>-</v>
      </c>
      <c r="AG254" s="12" t="str">
        <f t="shared" si="32"/>
        <v>-</v>
      </c>
      <c r="AH254" s="12" t="str">
        <f t="shared" si="32"/>
        <v>-</v>
      </c>
      <c r="AI254" s="12" t="str">
        <f t="shared" si="32"/>
        <v>-</v>
      </c>
      <c r="AJ254" s="12" t="str">
        <f t="shared" si="32"/>
        <v>-</v>
      </c>
      <c r="AK254" s="12" t="str">
        <f t="shared" si="32"/>
        <v>-</v>
      </c>
      <c r="AL254" s="12" t="str">
        <f t="shared" si="32"/>
        <v>-</v>
      </c>
      <c r="AM254" s="12" t="str">
        <f t="shared" si="32"/>
        <v>-</v>
      </c>
      <c r="AN254" s="12" t="str">
        <f t="shared" si="32"/>
        <v>-</v>
      </c>
      <c r="AO254" s="12" t="str">
        <f t="shared" si="32"/>
        <v>-</v>
      </c>
      <c r="AP254" s="13"/>
      <c r="AQ254" s="88"/>
    </row>
    <row r="255" spans="1:43">
      <c r="A255" s="41">
        <f t="shared" si="17"/>
        <v>57</v>
      </c>
      <c r="B255" s="12" t="str">
        <f t="shared" ref="B255:S268" si="33">IF(AND(OR(B59&gt;=10,B59&lt;=3),B158="НЕТ"),"!!!","-")</f>
        <v>-</v>
      </c>
      <c r="C255" s="12" t="str">
        <f t="shared" si="33"/>
        <v>-</v>
      </c>
      <c r="D255" s="12" t="str">
        <f t="shared" si="33"/>
        <v>-</v>
      </c>
      <c r="E255" s="12" t="str">
        <f t="shared" si="33"/>
        <v>-</v>
      </c>
      <c r="F255" s="12" t="str">
        <f t="shared" si="33"/>
        <v>-</v>
      </c>
      <c r="G255" s="12" t="str">
        <f t="shared" si="33"/>
        <v>-</v>
      </c>
      <c r="H255" s="12" t="str">
        <f t="shared" si="33"/>
        <v>-</v>
      </c>
      <c r="I255" s="12" t="str">
        <f t="shared" si="33"/>
        <v>-</v>
      </c>
      <c r="J255" s="12" t="str">
        <f t="shared" si="33"/>
        <v>-</v>
      </c>
      <c r="K255" s="12" t="str">
        <f t="shared" si="33"/>
        <v>-</v>
      </c>
      <c r="L255" s="12" t="str">
        <f t="shared" si="33"/>
        <v>-</v>
      </c>
      <c r="M255" s="12" t="str">
        <f t="shared" si="33"/>
        <v>-</v>
      </c>
      <c r="N255" s="12" t="str">
        <f t="shared" si="33"/>
        <v>-</v>
      </c>
      <c r="O255" s="12" t="str">
        <f t="shared" si="33"/>
        <v>-</v>
      </c>
      <c r="P255" s="12" t="str">
        <f t="shared" si="33"/>
        <v>-</v>
      </c>
      <c r="Q255" s="12" t="str">
        <f t="shared" si="33"/>
        <v>-</v>
      </c>
      <c r="R255" s="12" t="str">
        <f t="shared" si="33"/>
        <v>-</v>
      </c>
      <c r="S255" s="12" t="str">
        <f t="shared" si="33"/>
        <v>-</v>
      </c>
      <c r="T255" s="12" t="str">
        <f t="shared" si="32"/>
        <v>-</v>
      </c>
      <c r="U255" s="12" t="str">
        <f t="shared" si="32"/>
        <v>-</v>
      </c>
      <c r="V255" s="12" t="str">
        <f t="shared" si="32"/>
        <v>-</v>
      </c>
      <c r="W255" s="12" t="str">
        <f t="shared" si="32"/>
        <v>-</v>
      </c>
      <c r="X255" s="12" t="str">
        <f t="shared" si="32"/>
        <v>-</v>
      </c>
      <c r="Y255" s="12" t="str">
        <f t="shared" si="32"/>
        <v>-</v>
      </c>
      <c r="Z255" s="12" t="str">
        <f t="shared" si="32"/>
        <v>-</v>
      </c>
      <c r="AA255" s="12" t="str">
        <f t="shared" si="32"/>
        <v>-</v>
      </c>
      <c r="AB255" s="12" t="str">
        <f t="shared" si="32"/>
        <v>-</v>
      </c>
      <c r="AC255" s="12" t="str">
        <f t="shared" si="32"/>
        <v>-</v>
      </c>
      <c r="AD255" s="12" t="str">
        <f t="shared" si="32"/>
        <v>-</v>
      </c>
      <c r="AE255" s="12" t="str">
        <f t="shared" si="32"/>
        <v>-</v>
      </c>
      <c r="AF255" s="12" t="str">
        <f t="shared" si="32"/>
        <v>-</v>
      </c>
      <c r="AG255" s="12" t="str">
        <f t="shared" si="32"/>
        <v>-</v>
      </c>
      <c r="AH255" s="12" t="str">
        <f t="shared" si="32"/>
        <v>-</v>
      </c>
      <c r="AI255" s="12" t="str">
        <f t="shared" si="32"/>
        <v>-</v>
      </c>
      <c r="AJ255" s="12" t="str">
        <f t="shared" si="32"/>
        <v>-</v>
      </c>
      <c r="AK255" s="12" t="str">
        <f t="shared" si="32"/>
        <v>-</v>
      </c>
      <c r="AL255" s="12" t="str">
        <f t="shared" si="32"/>
        <v>-</v>
      </c>
      <c r="AM255" s="12" t="str">
        <f t="shared" si="32"/>
        <v>-</v>
      </c>
      <c r="AN255" s="12" t="str">
        <f t="shared" si="32"/>
        <v>-</v>
      </c>
      <c r="AO255" s="12" t="str">
        <f t="shared" si="32"/>
        <v>-</v>
      </c>
      <c r="AP255" s="13"/>
      <c r="AQ255" s="88"/>
    </row>
    <row r="256" spans="1:43">
      <c r="A256" s="41">
        <f t="shared" si="17"/>
        <v>58</v>
      </c>
      <c r="B256" s="12" t="str">
        <f t="shared" si="33"/>
        <v>-</v>
      </c>
      <c r="C256" s="12" t="str">
        <f t="shared" si="33"/>
        <v>-</v>
      </c>
      <c r="D256" s="12" t="str">
        <f t="shared" si="33"/>
        <v>-</v>
      </c>
      <c r="E256" s="12" t="str">
        <f t="shared" si="33"/>
        <v>-</v>
      </c>
      <c r="F256" s="12" t="str">
        <f t="shared" si="33"/>
        <v>-</v>
      </c>
      <c r="G256" s="12" t="str">
        <f t="shared" si="33"/>
        <v>-</v>
      </c>
      <c r="H256" s="12" t="str">
        <f t="shared" si="33"/>
        <v>-</v>
      </c>
      <c r="I256" s="12" t="str">
        <f t="shared" si="33"/>
        <v>-</v>
      </c>
      <c r="J256" s="12" t="str">
        <f t="shared" si="33"/>
        <v>-</v>
      </c>
      <c r="K256" s="12" t="str">
        <f t="shared" si="33"/>
        <v>-</v>
      </c>
      <c r="L256" s="12" t="str">
        <f t="shared" si="33"/>
        <v>-</v>
      </c>
      <c r="M256" s="12" t="str">
        <f t="shared" si="33"/>
        <v>-</v>
      </c>
      <c r="N256" s="12" t="str">
        <f t="shared" si="33"/>
        <v>-</v>
      </c>
      <c r="O256" s="12" t="str">
        <f t="shared" si="33"/>
        <v>-</v>
      </c>
      <c r="P256" s="12" t="str">
        <f t="shared" si="33"/>
        <v>-</v>
      </c>
      <c r="Q256" s="12" t="str">
        <f t="shared" si="33"/>
        <v>-</v>
      </c>
      <c r="R256" s="12" t="str">
        <f t="shared" si="33"/>
        <v>-</v>
      </c>
      <c r="S256" s="12" t="str">
        <f t="shared" si="33"/>
        <v>-</v>
      </c>
      <c r="T256" s="12" t="str">
        <f t="shared" si="32"/>
        <v>-</v>
      </c>
      <c r="U256" s="12" t="str">
        <f t="shared" si="32"/>
        <v>-</v>
      </c>
      <c r="V256" s="12" t="str">
        <f t="shared" si="32"/>
        <v>-</v>
      </c>
      <c r="W256" s="12" t="str">
        <f t="shared" si="32"/>
        <v>-</v>
      </c>
      <c r="X256" s="12" t="str">
        <f t="shared" si="32"/>
        <v>-</v>
      </c>
      <c r="Y256" s="12" t="str">
        <f t="shared" si="32"/>
        <v>-</v>
      </c>
      <c r="Z256" s="12" t="str">
        <f t="shared" si="32"/>
        <v>-</v>
      </c>
      <c r="AA256" s="12" t="str">
        <f t="shared" si="32"/>
        <v>-</v>
      </c>
      <c r="AB256" s="12" t="str">
        <f t="shared" si="32"/>
        <v>-</v>
      </c>
      <c r="AC256" s="12" t="str">
        <f t="shared" si="32"/>
        <v>-</v>
      </c>
      <c r="AD256" s="12" t="str">
        <f t="shared" si="32"/>
        <v>-</v>
      </c>
      <c r="AE256" s="12" t="str">
        <f t="shared" si="32"/>
        <v>-</v>
      </c>
      <c r="AF256" s="12" t="str">
        <f t="shared" si="32"/>
        <v>-</v>
      </c>
      <c r="AG256" s="12" t="str">
        <f t="shared" si="32"/>
        <v>-</v>
      </c>
      <c r="AH256" s="12" t="str">
        <f t="shared" si="32"/>
        <v>-</v>
      </c>
      <c r="AI256" s="12" t="str">
        <f t="shared" si="32"/>
        <v>-</v>
      </c>
      <c r="AJ256" s="12" t="str">
        <f t="shared" si="32"/>
        <v>-</v>
      </c>
      <c r="AK256" s="12" t="str">
        <f t="shared" si="32"/>
        <v>-</v>
      </c>
      <c r="AL256" s="12" t="str">
        <f t="shared" si="32"/>
        <v>-</v>
      </c>
      <c r="AM256" s="12" t="str">
        <f t="shared" si="32"/>
        <v>-</v>
      </c>
      <c r="AN256" s="12" t="str">
        <f t="shared" si="32"/>
        <v>-</v>
      </c>
      <c r="AO256" s="12" t="str">
        <f t="shared" si="32"/>
        <v>-</v>
      </c>
      <c r="AP256" s="13"/>
      <c r="AQ256" s="88"/>
    </row>
    <row r="257" spans="1:43">
      <c r="A257" s="41">
        <f t="shared" si="17"/>
        <v>59</v>
      </c>
      <c r="B257" s="12" t="str">
        <f t="shared" si="33"/>
        <v>-</v>
      </c>
      <c r="C257" s="12" t="str">
        <f t="shared" si="33"/>
        <v>-</v>
      </c>
      <c r="D257" s="12" t="str">
        <f t="shared" si="33"/>
        <v>-</v>
      </c>
      <c r="E257" s="12" t="str">
        <f t="shared" si="33"/>
        <v>-</v>
      </c>
      <c r="F257" s="12" t="str">
        <f t="shared" si="33"/>
        <v>-</v>
      </c>
      <c r="G257" s="12" t="str">
        <f t="shared" si="33"/>
        <v>-</v>
      </c>
      <c r="H257" s="12" t="str">
        <f t="shared" si="33"/>
        <v>-</v>
      </c>
      <c r="I257" s="12" t="str">
        <f t="shared" si="33"/>
        <v>-</v>
      </c>
      <c r="J257" s="12" t="str">
        <f t="shared" si="33"/>
        <v>-</v>
      </c>
      <c r="K257" s="12" t="str">
        <f t="shared" si="33"/>
        <v>-</v>
      </c>
      <c r="L257" s="12" t="str">
        <f t="shared" si="33"/>
        <v>-</v>
      </c>
      <c r="M257" s="12" t="str">
        <f t="shared" si="33"/>
        <v>-</v>
      </c>
      <c r="N257" s="12" t="str">
        <f t="shared" si="33"/>
        <v>-</v>
      </c>
      <c r="O257" s="12" t="str">
        <f t="shared" si="33"/>
        <v>-</v>
      </c>
      <c r="P257" s="12" t="str">
        <f t="shared" si="33"/>
        <v>-</v>
      </c>
      <c r="Q257" s="12" t="str">
        <f t="shared" si="33"/>
        <v>-</v>
      </c>
      <c r="R257" s="12" t="str">
        <f t="shared" si="33"/>
        <v>-</v>
      </c>
      <c r="S257" s="12" t="str">
        <f t="shared" si="33"/>
        <v>-</v>
      </c>
      <c r="T257" s="12" t="str">
        <f t="shared" si="32"/>
        <v>-</v>
      </c>
      <c r="U257" s="12" t="str">
        <f t="shared" si="32"/>
        <v>-</v>
      </c>
      <c r="V257" s="12" t="str">
        <f t="shared" si="32"/>
        <v>-</v>
      </c>
      <c r="W257" s="12" t="str">
        <f t="shared" si="32"/>
        <v>-</v>
      </c>
      <c r="X257" s="12" t="str">
        <f t="shared" si="32"/>
        <v>-</v>
      </c>
      <c r="Y257" s="12" t="str">
        <f t="shared" si="32"/>
        <v>-</v>
      </c>
      <c r="Z257" s="12" t="str">
        <f t="shared" si="32"/>
        <v>-</v>
      </c>
      <c r="AA257" s="12" t="str">
        <f t="shared" si="32"/>
        <v>-</v>
      </c>
      <c r="AB257" s="12" t="str">
        <f t="shared" si="32"/>
        <v>-</v>
      </c>
      <c r="AC257" s="12" t="str">
        <f t="shared" si="32"/>
        <v>-</v>
      </c>
      <c r="AD257" s="12" t="str">
        <f t="shared" si="32"/>
        <v>-</v>
      </c>
      <c r="AE257" s="12" t="str">
        <f t="shared" si="32"/>
        <v>-</v>
      </c>
      <c r="AF257" s="12" t="str">
        <f t="shared" si="32"/>
        <v>-</v>
      </c>
      <c r="AG257" s="12" t="str">
        <f t="shared" si="32"/>
        <v>-</v>
      </c>
      <c r="AH257" s="12" t="str">
        <f t="shared" si="32"/>
        <v>-</v>
      </c>
      <c r="AI257" s="12" t="str">
        <f t="shared" si="32"/>
        <v>-</v>
      </c>
      <c r="AJ257" s="12" t="str">
        <f t="shared" si="32"/>
        <v>-</v>
      </c>
      <c r="AK257" s="12" t="str">
        <f t="shared" si="32"/>
        <v>-</v>
      </c>
      <c r="AL257" s="12" t="str">
        <f t="shared" si="32"/>
        <v>-</v>
      </c>
      <c r="AM257" s="12" t="str">
        <f t="shared" si="32"/>
        <v>-</v>
      </c>
      <c r="AN257" s="12" t="str">
        <f t="shared" si="32"/>
        <v>-</v>
      </c>
      <c r="AO257" s="12" t="str">
        <f t="shared" si="32"/>
        <v>-</v>
      </c>
      <c r="AP257" s="13"/>
      <c r="AQ257" s="88"/>
    </row>
    <row r="258" spans="1:43">
      <c r="A258" s="41">
        <f t="shared" si="17"/>
        <v>60</v>
      </c>
      <c r="B258" s="12" t="str">
        <f t="shared" si="33"/>
        <v>-</v>
      </c>
      <c r="C258" s="12" t="str">
        <f t="shared" si="33"/>
        <v>-</v>
      </c>
      <c r="D258" s="12" t="str">
        <f t="shared" si="33"/>
        <v>-</v>
      </c>
      <c r="E258" s="12" t="str">
        <f t="shared" si="33"/>
        <v>-</v>
      </c>
      <c r="F258" s="12" t="str">
        <f t="shared" si="33"/>
        <v>-</v>
      </c>
      <c r="G258" s="12" t="str">
        <f t="shared" si="33"/>
        <v>-</v>
      </c>
      <c r="H258" s="12" t="str">
        <f t="shared" si="33"/>
        <v>-</v>
      </c>
      <c r="I258" s="12" t="str">
        <f t="shared" si="33"/>
        <v>-</v>
      </c>
      <c r="J258" s="12" t="str">
        <f t="shared" si="33"/>
        <v>-</v>
      </c>
      <c r="K258" s="12" t="str">
        <f t="shared" si="33"/>
        <v>-</v>
      </c>
      <c r="L258" s="12" t="str">
        <f t="shared" si="33"/>
        <v>-</v>
      </c>
      <c r="M258" s="12" t="str">
        <f t="shared" si="33"/>
        <v>-</v>
      </c>
      <c r="N258" s="12" t="str">
        <f t="shared" si="33"/>
        <v>-</v>
      </c>
      <c r="O258" s="12" t="str">
        <f t="shared" si="33"/>
        <v>-</v>
      </c>
      <c r="P258" s="12" t="str">
        <f t="shared" si="33"/>
        <v>-</v>
      </c>
      <c r="Q258" s="12" t="str">
        <f t="shared" si="33"/>
        <v>-</v>
      </c>
      <c r="R258" s="12" t="str">
        <f t="shared" si="33"/>
        <v>-</v>
      </c>
      <c r="S258" s="12" t="str">
        <f t="shared" si="33"/>
        <v>-</v>
      </c>
      <c r="T258" s="12" t="str">
        <f t="shared" si="32"/>
        <v>-</v>
      </c>
      <c r="U258" s="12" t="str">
        <f t="shared" si="32"/>
        <v>-</v>
      </c>
      <c r="V258" s="12" t="str">
        <f t="shared" si="32"/>
        <v>-</v>
      </c>
      <c r="W258" s="12" t="str">
        <f t="shared" si="32"/>
        <v>-</v>
      </c>
      <c r="X258" s="12" t="str">
        <f t="shared" si="32"/>
        <v>-</v>
      </c>
      <c r="Y258" s="12" t="str">
        <f t="shared" si="32"/>
        <v>-</v>
      </c>
      <c r="Z258" s="12" t="str">
        <f t="shared" si="32"/>
        <v>-</v>
      </c>
      <c r="AA258" s="12" t="str">
        <f t="shared" si="32"/>
        <v>-</v>
      </c>
      <c r="AB258" s="12" t="str">
        <f t="shared" si="32"/>
        <v>-</v>
      </c>
      <c r="AC258" s="12" t="str">
        <f t="shared" si="32"/>
        <v>-</v>
      </c>
      <c r="AD258" s="12" t="str">
        <f t="shared" si="32"/>
        <v>-</v>
      </c>
      <c r="AE258" s="12" t="str">
        <f t="shared" si="32"/>
        <v>-</v>
      </c>
      <c r="AF258" s="12" t="str">
        <f t="shared" si="32"/>
        <v>-</v>
      </c>
      <c r="AG258" s="12" t="str">
        <f t="shared" si="32"/>
        <v>-</v>
      </c>
      <c r="AH258" s="12" t="str">
        <f t="shared" si="32"/>
        <v>-</v>
      </c>
      <c r="AI258" s="12" t="str">
        <f t="shared" si="32"/>
        <v>-</v>
      </c>
      <c r="AJ258" s="12" t="str">
        <f t="shared" si="32"/>
        <v>-</v>
      </c>
      <c r="AK258" s="12" t="str">
        <f t="shared" si="32"/>
        <v>-</v>
      </c>
      <c r="AL258" s="12" t="str">
        <f t="shared" si="32"/>
        <v>-</v>
      </c>
      <c r="AM258" s="12" t="str">
        <f t="shared" si="32"/>
        <v>-</v>
      </c>
      <c r="AN258" s="12" t="str">
        <f t="shared" si="32"/>
        <v>-</v>
      </c>
      <c r="AO258" s="12" t="str">
        <f t="shared" si="32"/>
        <v>-</v>
      </c>
      <c r="AP258" s="13"/>
      <c r="AQ258" s="88"/>
    </row>
    <row r="259" spans="1:43">
      <c r="A259" s="41">
        <f t="shared" si="17"/>
        <v>61</v>
      </c>
      <c r="B259" s="12" t="str">
        <f t="shared" si="33"/>
        <v>-</v>
      </c>
      <c r="C259" s="12" t="str">
        <f t="shared" si="33"/>
        <v>-</v>
      </c>
      <c r="D259" s="12" t="str">
        <f t="shared" si="33"/>
        <v>-</v>
      </c>
      <c r="E259" s="12" t="str">
        <f t="shared" si="33"/>
        <v>-</v>
      </c>
      <c r="F259" s="12" t="str">
        <f t="shared" si="33"/>
        <v>-</v>
      </c>
      <c r="G259" s="12" t="str">
        <f t="shared" si="33"/>
        <v>-</v>
      </c>
      <c r="H259" s="12" t="str">
        <f t="shared" si="33"/>
        <v>-</v>
      </c>
      <c r="I259" s="12" t="str">
        <f t="shared" si="33"/>
        <v>-</v>
      </c>
      <c r="J259" s="12" t="str">
        <f t="shared" si="33"/>
        <v>-</v>
      </c>
      <c r="K259" s="12" t="str">
        <f t="shared" si="33"/>
        <v>-</v>
      </c>
      <c r="L259" s="12" t="str">
        <f t="shared" si="33"/>
        <v>-</v>
      </c>
      <c r="M259" s="12" t="str">
        <f t="shared" si="33"/>
        <v>-</v>
      </c>
      <c r="N259" s="12" t="str">
        <f t="shared" si="33"/>
        <v>-</v>
      </c>
      <c r="O259" s="12" t="str">
        <f t="shared" si="33"/>
        <v>-</v>
      </c>
      <c r="P259" s="12" t="str">
        <f t="shared" si="33"/>
        <v>-</v>
      </c>
      <c r="Q259" s="12" t="str">
        <f t="shared" si="33"/>
        <v>-</v>
      </c>
      <c r="R259" s="12" t="str">
        <f t="shared" si="33"/>
        <v>-</v>
      </c>
      <c r="S259" s="12" t="str">
        <f t="shared" si="33"/>
        <v>-</v>
      </c>
      <c r="T259" s="12" t="str">
        <f t="shared" si="32"/>
        <v>-</v>
      </c>
      <c r="U259" s="12" t="str">
        <f t="shared" si="32"/>
        <v>-</v>
      </c>
      <c r="V259" s="12" t="str">
        <f t="shared" si="32"/>
        <v>-</v>
      </c>
      <c r="W259" s="12" t="str">
        <f t="shared" si="32"/>
        <v>-</v>
      </c>
      <c r="X259" s="12" t="str">
        <f t="shared" si="32"/>
        <v>-</v>
      </c>
      <c r="Y259" s="12" t="str">
        <f t="shared" si="32"/>
        <v>-</v>
      </c>
      <c r="Z259" s="12" t="str">
        <f t="shared" si="32"/>
        <v>-</v>
      </c>
      <c r="AA259" s="12" t="str">
        <f t="shared" si="32"/>
        <v>-</v>
      </c>
      <c r="AB259" s="12" t="str">
        <f t="shared" si="32"/>
        <v>-</v>
      </c>
      <c r="AC259" s="12" t="str">
        <f t="shared" si="32"/>
        <v>-</v>
      </c>
      <c r="AD259" s="12" t="str">
        <f t="shared" si="32"/>
        <v>-</v>
      </c>
      <c r="AE259" s="12" t="str">
        <f t="shared" si="32"/>
        <v>-</v>
      </c>
      <c r="AF259" s="12" t="str">
        <f t="shared" si="32"/>
        <v>-</v>
      </c>
      <c r="AG259" s="12" t="str">
        <f t="shared" si="32"/>
        <v>-</v>
      </c>
      <c r="AH259" s="12" t="str">
        <f t="shared" si="32"/>
        <v>-</v>
      </c>
      <c r="AI259" s="12" t="str">
        <f t="shared" si="32"/>
        <v>-</v>
      </c>
      <c r="AJ259" s="12" t="str">
        <f t="shared" si="32"/>
        <v>-</v>
      </c>
      <c r="AK259" s="12" t="str">
        <f t="shared" si="32"/>
        <v>-</v>
      </c>
      <c r="AL259" s="12" t="str">
        <f t="shared" si="32"/>
        <v>-</v>
      </c>
      <c r="AM259" s="12" t="str">
        <f t="shared" si="32"/>
        <v>-</v>
      </c>
      <c r="AN259" s="12" t="str">
        <f t="shared" si="32"/>
        <v>-</v>
      </c>
      <c r="AO259" s="12" t="str">
        <f t="shared" si="32"/>
        <v>-</v>
      </c>
      <c r="AP259" s="13"/>
      <c r="AQ259" s="88"/>
    </row>
    <row r="260" spans="1:43">
      <c r="A260" s="41">
        <f t="shared" si="17"/>
        <v>62</v>
      </c>
      <c r="B260" s="12" t="str">
        <f t="shared" si="33"/>
        <v>-</v>
      </c>
      <c r="C260" s="12" t="str">
        <f t="shared" si="33"/>
        <v>-</v>
      </c>
      <c r="D260" s="12" t="str">
        <f t="shared" si="33"/>
        <v>-</v>
      </c>
      <c r="E260" s="12" t="str">
        <f t="shared" si="33"/>
        <v>-</v>
      </c>
      <c r="F260" s="12" t="str">
        <f t="shared" si="33"/>
        <v>-</v>
      </c>
      <c r="G260" s="12" t="str">
        <f t="shared" si="33"/>
        <v>-</v>
      </c>
      <c r="H260" s="12" t="str">
        <f t="shared" si="33"/>
        <v>-</v>
      </c>
      <c r="I260" s="12" t="str">
        <f t="shared" si="33"/>
        <v>-</v>
      </c>
      <c r="J260" s="12" t="str">
        <f t="shared" si="33"/>
        <v>-</v>
      </c>
      <c r="K260" s="12" t="str">
        <f t="shared" si="33"/>
        <v>-</v>
      </c>
      <c r="L260" s="12" t="str">
        <f t="shared" si="33"/>
        <v>-</v>
      </c>
      <c r="M260" s="12" t="str">
        <f t="shared" si="33"/>
        <v>-</v>
      </c>
      <c r="N260" s="12" t="str">
        <f t="shared" si="33"/>
        <v>-</v>
      </c>
      <c r="O260" s="12" t="str">
        <f t="shared" si="33"/>
        <v>-</v>
      </c>
      <c r="P260" s="12" t="str">
        <f t="shared" si="33"/>
        <v>-</v>
      </c>
      <c r="Q260" s="12" t="str">
        <f t="shared" si="33"/>
        <v>-</v>
      </c>
      <c r="R260" s="12" t="str">
        <f t="shared" si="33"/>
        <v>-</v>
      </c>
      <c r="S260" s="12" t="str">
        <f t="shared" si="33"/>
        <v>-</v>
      </c>
      <c r="T260" s="12" t="str">
        <f t="shared" si="32"/>
        <v>-</v>
      </c>
      <c r="U260" s="12" t="str">
        <f t="shared" si="32"/>
        <v>-</v>
      </c>
      <c r="V260" s="12" t="str">
        <f t="shared" si="32"/>
        <v>-</v>
      </c>
      <c r="W260" s="12" t="str">
        <f t="shared" si="32"/>
        <v>!!!</v>
      </c>
      <c r="X260" s="12" t="str">
        <f t="shared" si="32"/>
        <v>-</v>
      </c>
      <c r="Y260" s="12" t="str">
        <f t="shared" si="32"/>
        <v>-</v>
      </c>
      <c r="Z260" s="12" t="str">
        <f t="shared" si="32"/>
        <v>-</v>
      </c>
      <c r="AA260" s="12" t="str">
        <f t="shared" si="32"/>
        <v>-</v>
      </c>
      <c r="AB260" s="12" t="str">
        <f t="shared" si="32"/>
        <v>-</v>
      </c>
      <c r="AC260" s="12" t="str">
        <f t="shared" si="32"/>
        <v>-</v>
      </c>
      <c r="AD260" s="12" t="str">
        <f t="shared" si="32"/>
        <v>-</v>
      </c>
      <c r="AE260" s="12" t="str">
        <f t="shared" si="32"/>
        <v>-</v>
      </c>
      <c r="AF260" s="12" t="str">
        <f t="shared" si="32"/>
        <v>-</v>
      </c>
      <c r="AG260" s="12" t="str">
        <f t="shared" si="32"/>
        <v>-</v>
      </c>
      <c r="AH260" s="12" t="str">
        <f t="shared" si="32"/>
        <v>-</v>
      </c>
      <c r="AI260" s="12" t="str">
        <f t="shared" si="32"/>
        <v>-</v>
      </c>
      <c r="AJ260" s="12" t="str">
        <f t="shared" si="32"/>
        <v>-</v>
      </c>
      <c r="AK260" s="12" t="str">
        <f t="shared" si="32"/>
        <v>-</v>
      </c>
      <c r="AL260" s="12" t="str">
        <f t="shared" si="32"/>
        <v>-</v>
      </c>
      <c r="AM260" s="12" t="str">
        <f t="shared" si="32"/>
        <v>-</v>
      </c>
      <c r="AN260" s="12" t="str">
        <f t="shared" si="32"/>
        <v>-</v>
      </c>
      <c r="AO260" s="12" t="str">
        <f t="shared" si="32"/>
        <v>-</v>
      </c>
      <c r="AP260" s="13"/>
      <c r="AQ260" s="88"/>
    </row>
    <row r="261" spans="1:43">
      <c r="A261" s="41">
        <f t="shared" si="17"/>
        <v>63</v>
      </c>
      <c r="B261" s="12" t="str">
        <f t="shared" si="33"/>
        <v>-</v>
      </c>
      <c r="C261" s="12" t="str">
        <f t="shared" si="33"/>
        <v>-</v>
      </c>
      <c r="D261" s="12" t="str">
        <f t="shared" si="33"/>
        <v>-</v>
      </c>
      <c r="E261" s="12" t="str">
        <f t="shared" si="33"/>
        <v>-</v>
      </c>
      <c r="F261" s="12" t="str">
        <f t="shared" si="33"/>
        <v>-</v>
      </c>
      <c r="G261" s="12" t="str">
        <f t="shared" si="33"/>
        <v>-</v>
      </c>
      <c r="H261" s="12" t="str">
        <f t="shared" si="33"/>
        <v>-</v>
      </c>
      <c r="I261" s="12" t="str">
        <f t="shared" si="33"/>
        <v>-</v>
      </c>
      <c r="J261" s="12" t="str">
        <f t="shared" si="33"/>
        <v>-</v>
      </c>
      <c r="K261" s="12" t="str">
        <f t="shared" si="33"/>
        <v>-</v>
      </c>
      <c r="L261" s="12" t="str">
        <f t="shared" si="33"/>
        <v>-</v>
      </c>
      <c r="M261" s="12" t="str">
        <f t="shared" si="33"/>
        <v>-</v>
      </c>
      <c r="N261" s="12" t="str">
        <f t="shared" si="33"/>
        <v>-</v>
      </c>
      <c r="O261" s="12" t="str">
        <f t="shared" si="33"/>
        <v>-</v>
      </c>
      <c r="P261" s="12" t="str">
        <f t="shared" si="33"/>
        <v>-</v>
      </c>
      <c r="Q261" s="12" t="str">
        <f t="shared" si="33"/>
        <v>-</v>
      </c>
      <c r="R261" s="12" t="str">
        <f t="shared" si="33"/>
        <v>-</v>
      </c>
      <c r="S261" s="12" t="str">
        <f t="shared" si="33"/>
        <v>-</v>
      </c>
      <c r="T261" s="12" t="str">
        <f t="shared" si="32"/>
        <v>-</v>
      </c>
      <c r="U261" s="12" t="str">
        <f t="shared" si="32"/>
        <v>-</v>
      </c>
      <c r="V261" s="12" t="str">
        <f t="shared" si="32"/>
        <v>-</v>
      </c>
      <c r="W261" s="12" t="str">
        <f t="shared" si="32"/>
        <v>-</v>
      </c>
      <c r="X261" s="12" t="str">
        <f t="shared" si="32"/>
        <v>-</v>
      </c>
      <c r="Y261" s="12" t="str">
        <f t="shared" si="32"/>
        <v>-</v>
      </c>
      <c r="Z261" s="12" t="str">
        <f t="shared" si="32"/>
        <v>-</v>
      </c>
      <c r="AA261" s="12" t="str">
        <f t="shared" si="32"/>
        <v>-</v>
      </c>
      <c r="AB261" s="12" t="str">
        <f t="shared" si="32"/>
        <v>-</v>
      </c>
      <c r="AC261" s="12" t="str">
        <f t="shared" si="32"/>
        <v>-</v>
      </c>
      <c r="AD261" s="12" t="str">
        <f t="shared" si="32"/>
        <v>-</v>
      </c>
      <c r="AE261" s="12" t="str">
        <f t="shared" si="32"/>
        <v>-</v>
      </c>
      <c r="AF261" s="12" t="str">
        <f t="shared" si="32"/>
        <v>-</v>
      </c>
      <c r="AG261" s="12" t="str">
        <f t="shared" si="32"/>
        <v>-</v>
      </c>
      <c r="AH261" s="12" t="str">
        <f t="shared" si="32"/>
        <v>-</v>
      </c>
      <c r="AI261" s="12" t="str">
        <f t="shared" si="32"/>
        <v>-</v>
      </c>
      <c r="AJ261" s="12" t="str">
        <f t="shared" si="32"/>
        <v>-</v>
      </c>
      <c r="AK261" s="12" t="str">
        <f t="shared" si="32"/>
        <v>-</v>
      </c>
      <c r="AL261" s="12" t="str">
        <f t="shared" si="32"/>
        <v>-</v>
      </c>
      <c r="AM261" s="12" t="str">
        <f t="shared" si="32"/>
        <v>-</v>
      </c>
      <c r="AN261" s="12" t="str">
        <f t="shared" si="32"/>
        <v>-</v>
      </c>
      <c r="AO261" s="12" t="str">
        <f t="shared" si="32"/>
        <v>-</v>
      </c>
      <c r="AP261" s="13"/>
      <c r="AQ261" s="88"/>
    </row>
    <row r="262" spans="1:43">
      <c r="A262" s="41">
        <f t="shared" si="17"/>
        <v>64</v>
      </c>
      <c r="B262" s="12" t="str">
        <f t="shared" si="33"/>
        <v>-</v>
      </c>
      <c r="C262" s="12" t="str">
        <f t="shared" si="33"/>
        <v>-</v>
      </c>
      <c r="D262" s="12" t="str">
        <f t="shared" si="33"/>
        <v>-</v>
      </c>
      <c r="E262" s="12" t="str">
        <f t="shared" si="33"/>
        <v>-</v>
      </c>
      <c r="F262" s="12" t="str">
        <f t="shared" si="33"/>
        <v>-</v>
      </c>
      <c r="G262" s="12" t="str">
        <f t="shared" si="33"/>
        <v>-</v>
      </c>
      <c r="H262" s="12" t="str">
        <f t="shared" si="33"/>
        <v>-</v>
      </c>
      <c r="I262" s="12" t="str">
        <f t="shared" si="33"/>
        <v>-</v>
      </c>
      <c r="J262" s="12" t="str">
        <f t="shared" si="33"/>
        <v>-</v>
      </c>
      <c r="K262" s="12" t="str">
        <f t="shared" si="33"/>
        <v>-</v>
      </c>
      <c r="L262" s="12" t="str">
        <f t="shared" si="33"/>
        <v>-</v>
      </c>
      <c r="M262" s="12" t="str">
        <f t="shared" si="33"/>
        <v>-</v>
      </c>
      <c r="N262" s="12" t="str">
        <f t="shared" si="33"/>
        <v>-</v>
      </c>
      <c r="O262" s="12" t="str">
        <f t="shared" si="33"/>
        <v>-</v>
      </c>
      <c r="P262" s="12" t="str">
        <f t="shared" si="33"/>
        <v>-</v>
      </c>
      <c r="Q262" s="12" t="str">
        <f t="shared" si="33"/>
        <v>-</v>
      </c>
      <c r="R262" s="12" t="str">
        <f t="shared" si="33"/>
        <v>-</v>
      </c>
      <c r="S262" s="12" t="str">
        <f t="shared" si="33"/>
        <v>-</v>
      </c>
      <c r="T262" s="12" t="str">
        <f t="shared" si="32"/>
        <v>-</v>
      </c>
      <c r="U262" s="12" t="str">
        <f t="shared" si="32"/>
        <v>-</v>
      </c>
      <c r="V262" s="12" t="str">
        <f t="shared" si="32"/>
        <v>-</v>
      </c>
      <c r="W262" s="12" t="str">
        <f t="shared" si="32"/>
        <v>-</v>
      </c>
      <c r="X262" s="12" t="str">
        <f t="shared" si="32"/>
        <v>-</v>
      </c>
      <c r="Y262" s="12" t="str">
        <f t="shared" si="32"/>
        <v>-</v>
      </c>
      <c r="Z262" s="12" t="str">
        <f t="shared" si="32"/>
        <v>-</v>
      </c>
      <c r="AA262" s="12" t="str">
        <f t="shared" si="32"/>
        <v>-</v>
      </c>
      <c r="AB262" s="12" t="str">
        <f t="shared" si="32"/>
        <v>-</v>
      </c>
      <c r="AC262" s="12" t="str">
        <f t="shared" si="32"/>
        <v>-</v>
      </c>
      <c r="AD262" s="12" t="str">
        <f t="shared" si="32"/>
        <v>-</v>
      </c>
      <c r="AE262" s="12" t="str">
        <f t="shared" si="32"/>
        <v>-</v>
      </c>
      <c r="AF262" s="12" t="str">
        <f t="shared" si="32"/>
        <v>-</v>
      </c>
      <c r="AG262" s="12" t="str">
        <f t="shared" si="32"/>
        <v>-</v>
      </c>
      <c r="AH262" s="12" t="str">
        <f t="shared" si="32"/>
        <v>-</v>
      </c>
      <c r="AI262" s="12" t="str">
        <f t="shared" si="32"/>
        <v>-</v>
      </c>
      <c r="AJ262" s="12" t="str">
        <f t="shared" si="32"/>
        <v>-</v>
      </c>
      <c r="AK262" s="12" t="str">
        <f t="shared" si="32"/>
        <v>-</v>
      </c>
      <c r="AL262" s="12" t="str">
        <f t="shared" si="32"/>
        <v>-</v>
      </c>
      <c r="AM262" s="12" t="str">
        <f t="shared" si="32"/>
        <v>-</v>
      </c>
      <c r="AN262" s="12" t="str">
        <f t="shared" si="32"/>
        <v>-</v>
      </c>
      <c r="AO262" s="12" t="str">
        <f t="shared" si="32"/>
        <v>-</v>
      </c>
      <c r="AP262" s="13"/>
      <c r="AQ262" s="88"/>
    </row>
    <row r="263" spans="1:43">
      <c r="A263" s="41">
        <f t="shared" si="17"/>
        <v>65</v>
      </c>
      <c r="B263" s="12" t="str">
        <f t="shared" si="33"/>
        <v>-</v>
      </c>
      <c r="C263" s="12" t="str">
        <f t="shared" si="33"/>
        <v>-</v>
      </c>
      <c r="D263" s="12" t="str">
        <f t="shared" si="33"/>
        <v>-</v>
      </c>
      <c r="E263" s="12" t="str">
        <f t="shared" si="33"/>
        <v>-</v>
      </c>
      <c r="F263" s="12" t="str">
        <f t="shared" si="33"/>
        <v>-</v>
      </c>
      <c r="G263" s="12" t="str">
        <f t="shared" si="33"/>
        <v>-</v>
      </c>
      <c r="H263" s="12" t="str">
        <f t="shared" si="33"/>
        <v>-</v>
      </c>
      <c r="I263" s="12" t="str">
        <f t="shared" si="33"/>
        <v>-</v>
      </c>
      <c r="J263" s="12" t="str">
        <f t="shared" si="33"/>
        <v>-</v>
      </c>
      <c r="K263" s="12" t="str">
        <f t="shared" si="33"/>
        <v>-</v>
      </c>
      <c r="L263" s="12" t="str">
        <f t="shared" si="33"/>
        <v>-</v>
      </c>
      <c r="M263" s="12" t="str">
        <f t="shared" si="33"/>
        <v>-</v>
      </c>
      <c r="N263" s="12" t="str">
        <f t="shared" si="33"/>
        <v>-</v>
      </c>
      <c r="O263" s="12" t="str">
        <f t="shared" si="33"/>
        <v>-</v>
      </c>
      <c r="P263" s="12" t="str">
        <f t="shared" si="33"/>
        <v>-</v>
      </c>
      <c r="Q263" s="12" t="str">
        <f t="shared" si="33"/>
        <v>-</v>
      </c>
      <c r="R263" s="12" t="str">
        <f t="shared" si="33"/>
        <v>-</v>
      </c>
      <c r="S263" s="12" t="str">
        <f t="shared" si="33"/>
        <v>-</v>
      </c>
      <c r="T263" s="12" t="str">
        <f t="shared" si="32"/>
        <v>-</v>
      </c>
      <c r="U263" s="12" t="str">
        <f t="shared" si="32"/>
        <v>-</v>
      </c>
      <c r="V263" s="12" t="str">
        <f t="shared" si="32"/>
        <v>-</v>
      </c>
      <c r="W263" s="12" t="str">
        <f t="shared" si="32"/>
        <v>-</v>
      </c>
      <c r="X263" s="12" t="str">
        <f t="shared" si="32"/>
        <v>-</v>
      </c>
      <c r="Y263" s="12" t="str">
        <f t="shared" si="32"/>
        <v>-</v>
      </c>
      <c r="Z263" s="12" t="str">
        <f t="shared" si="32"/>
        <v>-</v>
      </c>
      <c r="AA263" s="12" t="str">
        <f t="shared" si="32"/>
        <v>-</v>
      </c>
      <c r="AB263" s="12" t="str">
        <f t="shared" si="32"/>
        <v>-</v>
      </c>
      <c r="AC263" s="12" t="str">
        <f t="shared" si="32"/>
        <v>-</v>
      </c>
      <c r="AD263" s="12" t="str">
        <f t="shared" si="32"/>
        <v>-</v>
      </c>
      <c r="AE263" s="12" t="str">
        <f t="shared" si="32"/>
        <v>-</v>
      </c>
      <c r="AF263" s="12" t="str">
        <f t="shared" si="32"/>
        <v>-</v>
      </c>
      <c r="AG263" s="12" t="str">
        <f t="shared" si="32"/>
        <v>-</v>
      </c>
      <c r="AH263" s="12" t="str">
        <f t="shared" si="32"/>
        <v>-</v>
      </c>
      <c r="AI263" s="12" t="str">
        <f t="shared" si="32"/>
        <v>-</v>
      </c>
      <c r="AJ263" s="12" t="str">
        <f t="shared" si="32"/>
        <v>-</v>
      </c>
      <c r="AK263" s="12" t="str">
        <f t="shared" si="32"/>
        <v>-</v>
      </c>
      <c r="AL263" s="12" t="str">
        <f t="shared" si="32"/>
        <v>-</v>
      </c>
      <c r="AM263" s="12" t="str">
        <f t="shared" si="32"/>
        <v>-</v>
      </c>
      <c r="AN263" s="12" t="str">
        <f t="shared" si="32"/>
        <v>-</v>
      </c>
      <c r="AO263" s="12" t="str">
        <f t="shared" si="32"/>
        <v>-</v>
      </c>
      <c r="AP263" s="13"/>
      <c r="AQ263" s="88"/>
    </row>
    <row r="264" spans="1:43">
      <c r="A264" s="41">
        <f t="shared" si="17"/>
        <v>66</v>
      </c>
      <c r="B264" s="12" t="str">
        <f t="shared" si="33"/>
        <v>-</v>
      </c>
      <c r="C264" s="12" t="str">
        <f t="shared" si="33"/>
        <v>-</v>
      </c>
      <c r="D264" s="12" t="str">
        <f t="shared" si="33"/>
        <v>-</v>
      </c>
      <c r="E264" s="12" t="str">
        <f t="shared" si="33"/>
        <v>-</v>
      </c>
      <c r="F264" s="12" t="str">
        <f t="shared" si="33"/>
        <v>-</v>
      </c>
      <c r="G264" s="12" t="str">
        <f t="shared" si="33"/>
        <v>-</v>
      </c>
      <c r="H264" s="12" t="str">
        <f t="shared" si="33"/>
        <v>-</v>
      </c>
      <c r="I264" s="12" t="str">
        <f t="shared" si="33"/>
        <v>-</v>
      </c>
      <c r="J264" s="12" t="str">
        <f t="shared" si="33"/>
        <v>-</v>
      </c>
      <c r="K264" s="12" t="str">
        <f t="shared" si="33"/>
        <v>-</v>
      </c>
      <c r="L264" s="12" t="str">
        <f t="shared" si="33"/>
        <v>-</v>
      </c>
      <c r="M264" s="12" t="str">
        <f t="shared" si="33"/>
        <v>-</v>
      </c>
      <c r="N264" s="12" t="str">
        <f t="shared" si="33"/>
        <v>-</v>
      </c>
      <c r="O264" s="12" t="str">
        <f t="shared" si="33"/>
        <v>-</v>
      </c>
      <c r="P264" s="12" t="str">
        <f t="shared" si="33"/>
        <v>-</v>
      </c>
      <c r="Q264" s="12" t="str">
        <f t="shared" si="33"/>
        <v>-</v>
      </c>
      <c r="R264" s="12" t="str">
        <f t="shared" si="33"/>
        <v>-</v>
      </c>
      <c r="S264" s="12" t="str">
        <f t="shared" si="33"/>
        <v>-</v>
      </c>
      <c r="T264" s="12" t="str">
        <f t="shared" si="32"/>
        <v>-</v>
      </c>
      <c r="U264" s="12" t="str">
        <f t="shared" si="32"/>
        <v>-</v>
      </c>
      <c r="V264" s="12" t="str">
        <f t="shared" si="32"/>
        <v>-</v>
      </c>
      <c r="W264" s="12" t="str">
        <f t="shared" si="32"/>
        <v>-</v>
      </c>
      <c r="X264" s="12" t="str">
        <f t="shared" si="32"/>
        <v>-</v>
      </c>
      <c r="Y264" s="12" t="str">
        <f t="shared" si="32"/>
        <v>-</v>
      </c>
      <c r="Z264" s="12" t="str">
        <f t="shared" si="32"/>
        <v>!!!</v>
      </c>
      <c r="AA264" s="12" t="str">
        <f t="shared" si="32"/>
        <v>-</v>
      </c>
      <c r="AB264" s="12" t="str">
        <f t="shared" si="32"/>
        <v>-</v>
      </c>
      <c r="AC264" s="12" t="str">
        <f t="shared" si="32"/>
        <v>-</v>
      </c>
      <c r="AD264" s="12" t="str">
        <f t="shared" si="32"/>
        <v>-</v>
      </c>
      <c r="AE264" s="12" t="str">
        <f t="shared" si="32"/>
        <v>-</v>
      </c>
      <c r="AF264" s="12" t="str">
        <f t="shared" si="32"/>
        <v>-</v>
      </c>
      <c r="AG264" s="12" t="str">
        <f t="shared" si="32"/>
        <v>-</v>
      </c>
      <c r="AH264" s="12" t="str">
        <f t="shared" si="32"/>
        <v>-</v>
      </c>
      <c r="AI264" s="12" t="str">
        <f t="shared" si="32"/>
        <v>-</v>
      </c>
      <c r="AJ264" s="12" t="str">
        <f t="shared" si="32"/>
        <v>-</v>
      </c>
      <c r="AK264" s="12" t="str">
        <f t="shared" si="32"/>
        <v>-</v>
      </c>
      <c r="AL264" s="12" t="str">
        <f t="shared" si="32"/>
        <v>-</v>
      </c>
      <c r="AM264" s="12" t="str">
        <f t="shared" si="32"/>
        <v>-</v>
      </c>
      <c r="AN264" s="12" t="str">
        <f t="shared" si="32"/>
        <v>-</v>
      </c>
      <c r="AO264" s="12" t="str">
        <f t="shared" si="32"/>
        <v>-</v>
      </c>
      <c r="AP264" s="13"/>
      <c r="AQ264" s="88"/>
    </row>
    <row r="265" spans="1:43">
      <c r="A265" s="41">
        <f t="shared" ref="A265:A292" si="34">A264+1</f>
        <v>67</v>
      </c>
      <c r="B265" s="12" t="str">
        <f t="shared" si="33"/>
        <v>-</v>
      </c>
      <c r="C265" s="12" t="str">
        <f t="shared" si="33"/>
        <v>-</v>
      </c>
      <c r="D265" s="12" t="str">
        <f t="shared" si="33"/>
        <v>-</v>
      </c>
      <c r="E265" s="12" t="str">
        <f t="shared" si="33"/>
        <v>-</v>
      </c>
      <c r="F265" s="12" t="str">
        <f t="shared" si="33"/>
        <v>-</v>
      </c>
      <c r="G265" s="12" t="str">
        <f t="shared" si="33"/>
        <v>-</v>
      </c>
      <c r="H265" s="12" t="str">
        <f t="shared" si="33"/>
        <v>-</v>
      </c>
      <c r="I265" s="12" t="str">
        <f t="shared" si="33"/>
        <v>-</v>
      </c>
      <c r="J265" s="12" t="str">
        <f t="shared" si="33"/>
        <v>-</v>
      </c>
      <c r="K265" s="12" t="str">
        <f t="shared" si="33"/>
        <v>-</v>
      </c>
      <c r="L265" s="12" t="str">
        <f t="shared" si="33"/>
        <v>-</v>
      </c>
      <c r="M265" s="12" t="str">
        <f t="shared" si="33"/>
        <v>-</v>
      </c>
      <c r="N265" s="12" t="str">
        <f t="shared" si="33"/>
        <v>-</v>
      </c>
      <c r="O265" s="12" t="str">
        <f t="shared" si="33"/>
        <v>-</v>
      </c>
      <c r="P265" s="12" t="str">
        <f t="shared" si="33"/>
        <v>-</v>
      </c>
      <c r="Q265" s="12" t="str">
        <f t="shared" si="33"/>
        <v>-</v>
      </c>
      <c r="R265" s="12" t="str">
        <f t="shared" si="33"/>
        <v>-</v>
      </c>
      <c r="S265" s="12" t="str">
        <f t="shared" si="33"/>
        <v>-</v>
      </c>
      <c r="T265" s="12" t="str">
        <f t="shared" si="32"/>
        <v>-</v>
      </c>
      <c r="U265" s="12" t="str">
        <f t="shared" si="32"/>
        <v>-</v>
      </c>
      <c r="V265" s="12" t="str">
        <f t="shared" si="32"/>
        <v>-</v>
      </c>
      <c r="W265" s="12" t="str">
        <f t="shared" si="32"/>
        <v>-</v>
      </c>
      <c r="X265" s="12" t="str">
        <f t="shared" si="32"/>
        <v>-</v>
      </c>
      <c r="Y265" s="12" t="str">
        <f t="shared" si="32"/>
        <v>-</v>
      </c>
      <c r="Z265" s="12" t="str">
        <f t="shared" si="32"/>
        <v>!!!</v>
      </c>
      <c r="AA265" s="12" t="str">
        <f t="shared" si="32"/>
        <v>-</v>
      </c>
      <c r="AB265" s="12" t="str">
        <f t="shared" si="32"/>
        <v>-</v>
      </c>
      <c r="AC265" s="12" t="str">
        <f t="shared" si="32"/>
        <v>-</v>
      </c>
      <c r="AD265" s="12" t="str">
        <f t="shared" si="32"/>
        <v>-</v>
      </c>
      <c r="AE265" s="12" t="str">
        <f t="shared" si="32"/>
        <v>-</v>
      </c>
      <c r="AF265" s="12" t="str">
        <f t="shared" si="32"/>
        <v>-</v>
      </c>
      <c r="AG265" s="12" t="str">
        <f t="shared" ref="T265:AO267" si="35">IF(AND(OR(AG69&gt;=10,AG69&lt;=3),AG168="НЕТ"),"!!!","-")</f>
        <v>-</v>
      </c>
      <c r="AH265" s="12" t="str">
        <f t="shared" si="35"/>
        <v>-</v>
      </c>
      <c r="AI265" s="12" t="str">
        <f t="shared" si="35"/>
        <v>-</v>
      </c>
      <c r="AJ265" s="12" t="str">
        <f t="shared" si="35"/>
        <v>-</v>
      </c>
      <c r="AK265" s="12" t="str">
        <f t="shared" si="35"/>
        <v>-</v>
      </c>
      <c r="AL265" s="12" t="str">
        <f t="shared" si="35"/>
        <v>-</v>
      </c>
      <c r="AM265" s="12" t="str">
        <f t="shared" si="35"/>
        <v>-</v>
      </c>
      <c r="AN265" s="12" t="str">
        <f t="shared" si="35"/>
        <v>-</v>
      </c>
      <c r="AO265" s="12" t="str">
        <f t="shared" si="35"/>
        <v>-</v>
      </c>
      <c r="AP265" s="13"/>
      <c r="AQ265" s="88"/>
    </row>
    <row r="266" spans="1:43">
      <c r="A266" s="41">
        <f t="shared" si="34"/>
        <v>68</v>
      </c>
      <c r="B266" s="12" t="str">
        <f t="shared" si="33"/>
        <v>-</v>
      </c>
      <c r="C266" s="12" t="str">
        <f t="shared" si="33"/>
        <v>-</v>
      </c>
      <c r="D266" s="12" t="str">
        <f t="shared" si="33"/>
        <v>-</v>
      </c>
      <c r="E266" s="12" t="str">
        <f t="shared" si="33"/>
        <v>-</v>
      </c>
      <c r="F266" s="12" t="str">
        <f t="shared" si="33"/>
        <v>-</v>
      </c>
      <c r="G266" s="12" t="str">
        <f t="shared" si="33"/>
        <v>-</v>
      </c>
      <c r="H266" s="12" t="str">
        <f t="shared" si="33"/>
        <v>-</v>
      </c>
      <c r="I266" s="12" t="str">
        <f t="shared" si="33"/>
        <v>-</v>
      </c>
      <c r="J266" s="12" t="str">
        <f t="shared" si="33"/>
        <v>-</v>
      </c>
      <c r="K266" s="12" t="str">
        <f t="shared" si="33"/>
        <v>-</v>
      </c>
      <c r="L266" s="12" t="str">
        <f t="shared" si="33"/>
        <v>-</v>
      </c>
      <c r="M266" s="12" t="str">
        <f t="shared" si="33"/>
        <v>-</v>
      </c>
      <c r="N266" s="12" t="str">
        <f t="shared" si="33"/>
        <v>-</v>
      </c>
      <c r="O266" s="12" t="str">
        <f t="shared" si="33"/>
        <v>-</v>
      </c>
      <c r="P266" s="12" t="str">
        <f t="shared" si="33"/>
        <v>-</v>
      </c>
      <c r="Q266" s="12" t="str">
        <f t="shared" si="33"/>
        <v>-</v>
      </c>
      <c r="R266" s="12" t="str">
        <f t="shared" si="33"/>
        <v>-</v>
      </c>
      <c r="S266" s="12" t="str">
        <f t="shared" si="33"/>
        <v>-</v>
      </c>
      <c r="T266" s="12" t="str">
        <f t="shared" si="35"/>
        <v>-</v>
      </c>
      <c r="U266" s="12" t="str">
        <f t="shared" si="35"/>
        <v>-</v>
      </c>
      <c r="V266" s="12" t="str">
        <f t="shared" si="35"/>
        <v>-</v>
      </c>
      <c r="W266" s="12" t="str">
        <f t="shared" si="35"/>
        <v>-</v>
      </c>
      <c r="X266" s="12" t="str">
        <f t="shared" si="35"/>
        <v>-</v>
      </c>
      <c r="Y266" s="12" t="str">
        <f t="shared" si="35"/>
        <v>-</v>
      </c>
      <c r="Z266" s="12" t="str">
        <f t="shared" si="35"/>
        <v>-</v>
      </c>
      <c r="AA266" s="12" t="str">
        <f t="shared" si="35"/>
        <v>-</v>
      </c>
      <c r="AB266" s="12" t="str">
        <f t="shared" si="35"/>
        <v>-</v>
      </c>
      <c r="AC266" s="12" t="str">
        <f t="shared" si="35"/>
        <v>-</v>
      </c>
      <c r="AD266" s="12" t="str">
        <f t="shared" si="35"/>
        <v>-</v>
      </c>
      <c r="AE266" s="12" t="str">
        <f t="shared" si="35"/>
        <v>-</v>
      </c>
      <c r="AF266" s="12" t="str">
        <f t="shared" si="35"/>
        <v>-</v>
      </c>
      <c r="AG266" s="12" t="str">
        <f t="shared" si="35"/>
        <v>-</v>
      </c>
      <c r="AH266" s="12" t="str">
        <f t="shared" si="35"/>
        <v>-</v>
      </c>
      <c r="AI266" s="12" t="str">
        <f t="shared" si="35"/>
        <v>-</v>
      </c>
      <c r="AJ266" s="12" t="str">
        <f t="shared" si="35"/>
        <v>-</v>
      </c>
      <c r="AK266" s="12" t="str">
        <f t="shared" si="35"/>
        <v>-</v>
      </c>
      <c r="AL266" s="12" t="str">
        <f t="shared" si="35"/>
        <v>-</v>
      </c>
      <c r="AM266" s="12" t="str">
        <f t="shared" si="35"/>
        <v>-</v>
      </c>
      <c r="AN266" s="12" t="str">
        <f t="shared" si="35"/>
        <v>-</v>
      </c>
      <c r="AO266" s="12" t="str">
        <f t="shared" si="35"/>
        <v>-</v>
      </c>
      <c r="AP266" s="13"/>
      <c r="AQ266" s="88"/>
    </row>
    <row r="267" spans="1:43">
      <c r="A267" s="41">
        <f t="shared" si="34"/>
        <v>69</v>
      </c>
      <c r="B267" s="12" t="str">
        <f t="shared" si="33"/>
        <v>-</v>
      </c>
      <c r="C267" s="12" t="str">
        <f t="shared" si="33"/>
        <v>-</v>
      </c>
      <c r="D267" s="12" t="str">
        <f t="shared" si="33"/>
        <v>-</v>
      </c>
      <c r="E267" s="12" t="str">
        <f t="shared" si="33"/>
        <v>-</v>
      </c>
      <c r="F267" s="12" t="str">
        <f t="shared" si="33"/>
        <v>-</v>
      </c>
      <c r="G267" s="12" t="str">
        <f t="shared" si="33"/>
        <v>-</v>
      </c>
      <c r="H267" s="12" t="str">
        <f t="shared" si="33"/>
        <v>-</v>
      </c>
      <c r="I267" s="12" t="str">
        <f t="shared" si="33"/>
        <v>-</v>
      </c>
      <c r="J267" s="12" t="str">
        <f t="shared" si="33"/>
        <v>-</v>
      </c>
      <c r="K267" s="12" t="str">
        <f t="shared" si="33"/>
        <v>-</v>
      </c>
      <c r="L267" s="12" t="str">
        <f t="shared" si="33"/>
        <v>-</v>
      </c>
      <c r="M267" s="12" t="str">
        <f t="shared" si="33"/>
        <v>-</v>
      </c>
      <c r="N267" s="12" t="str">
        <f t="shared" si="33"/>
        <v>-</v>
      </c>
      <c r="O267" s="12" t="str">
        <f t="shared" si="33"/>
        <v>-</v>
      </c>
      <c r="P267" s="12" t="str">
        <f t="shared" si="33"/>
        <v>-</v>
      </c>
      <c r="Q267" s="12" t="str">
        <f t="shared" si="33"/>
        <v>-</v>
      </c>
      <c r="R267" s="12" t="str">
        <f t="shared" si="33"/>
        <v>-</v>
      </c>
      <c r="S267" s="12" t="str">
        <f t="shared" si="33"/>
        <v>-</v>
      </c>
      <c r="T267" s="12" t="str">
        <f t="shared" si="35"/>
        <v>-</v>
      </c>
      <c r="U267" s="12" t="str">
        <f t="shared" si="35"/>
        <v>-</v>
      </c>
      <c r="V267" s="12" t="str">
        <f t="shared" si="35"/>
        <v>-</v>
      </c>
      <c r="W267" s="12" t="str">
        <f t="shared" si="35"/>
        <v>-</v>
      </c>
      <c r="X267" s="12" t="str">
        <f t="shared" si="35"/>
        <v>-</v>
      </c>
      <c r="Y267" s="12" t="str">
        <f t="shared" si="35"/>
        <v>-</v>
      </c>
      <c r="Z267" s="12" t="str">
        <f t="shared" si="35"/>
        <v>-</v>
      </c>
      <c r="AA267" s="12" t="str">
        <f t="shared" si="35"/>
        <v>-</v>
      </c>
      <c r="AB267" s="12" t="str">
        <f t="shared" si="35"/>
        <v>-</v>
      </c>
      <c r="AC267" s="12" t="str">
        <f t="shared" si="35"/>
        <v>-</v>
      </c>
      <c r="AD267" s="12" t="str">
        <f t="shared" si="35"/>
        <v>-</v>
      </c>
      <c r="AE267" s="12" t="str">
        <f t="shared" si="35"/>
        <v>-</v>
      </c>
      <c r="AF267" s="12" t="str">
        <f t="shared" si="35"/>
        <v>-</v>
      </c>
      <c r="AG267" s="12" t="str">
        <f t="shared" si="35"/>
        <v>-</v>
      </c>
      <c r="AH267" s="12" t="str">
        <f t="shared" si="35"/>
        <v>-</v>
      </c>
      <c r="AI267" s="12" t="str">
        <f t="shared" si="35"/>
        <v>-</v>
      </c>
      <c r="AJ267" s="12" t="str">
        <f t="shared" si="35"/>
        <v>-</v>
      </c>
      <c r="AK267" s="12" t="str">
        <f t="shared" si="35"/>
        <v>-</v>
      </c>
      <c r="AL267" s="12" t="str">
        <f t="shared" si="35"/>
        <v>-</v>
      </c>
      <c r="AM267" s="12" t="str">
        <f t="shared" si="35"/>
        <v>-</v>
      </c>
      <c r="AN267" s="12" t="str">
        <f t="shared" si="35"/>
        <v>-</v>
      </c>
      <c r="AO267" s="12" t="str">
        <f t="shared" si="35"/>
        <v>-</v>
      </c>
      <c r="AP267" s="13"/>
      <c r="AQ267" s="88"/>
    </row>
    <row r="268" spans="1:43">
      <c r="A268" s="41">
        <f t="shared" si="34"/>
        <v>70</v>
      </c>
      <c r="B268" s="12" t="str">
        <f t="shared" si="33"/>
        <v>-</v>
      </c>
      <c r="C268" s="12" t="str">
        <f t="shared" si="33"/>
        <v>-</v>
      </c>
      <c r="D268" s="12" t="str">
        <f t="shared" si="33"/>
        <v>-</v>
      </c>
      <c r="E268" s="12" t="str">
        <f t="shared" si="33"/>
        <v>-</v>
      </c>
      <c r="F268" s="12" t="str">
        <f t="shared" si="33"/>
        <v>-</v>
      </c>
      <c r="G268" s="12" t="str">
        <f t="shared" si="33"/>
        <v>-</v>
      </c>
      <c r="H268" s="12" t="str">
        <f t="shared" si="33"/>
        <v>-</v>
      </c>
      <c r="I268" s="12" t="str">
        <f t="shared" si="33"/>
        <v>-</v>
      </c>
      <c r="J268" s="12" t="str">
        <f t="shared" ref="J268:S268" si="36">IF(AND(OR(J72&gt;=10,J72&lt;=3),J171="НЕТ"),"!!!","-")</f>
        <v>-</v>
      </c>
      <c r="K268" s="12" t="str">
        <f t="shared" si="36"/>
        <v>-</v>
      </c>
      <c r="L268" s="12" t="str">
        <f t="shared" si="36"/>
        <v>-</v>
      </c>
      <c r="M268" s="12" t="str">
        <f t="shared" si="36"/>
        <v>-</v>
      </c>
      <c r="N268" s="12" t="str">
        <f t="shared" si="36"/>
        <v>-</v>
      </c>
      <c r="O268" s="12" t="str">
        <f t="shared" si="36"/>
        <v>-</v>
      </c>
      <c r="P268" s="12" t="str">
        <f t="shared" si="36"/>
        <v>-</v>
      </c>
      <c r="Q268" s="12" t="str">
        <f t="shared" si="36"/>
        <v>-</v>
      </c>
      <c r="R268" s="12" t="str">
        <f t="shared" si="36"/>
        <v>-</v>
      </c>
      <c r="S268" s="12" t="str">
        <f t="shared" si="36"/>
        <v>-</v>
      </c>
      <c r="T268" s="12" t="str">
        <f t="shared" ref="T268:AO279" si="37">IF(AND(OR(T72&gt;=10,T72&lt;=3),T171="НЕТ"),"!!!","-")</f>
        <v>-</v>
      </c>
      <c r="U268" s="12" t="str">
        <f t="shared" si="37"/>
        <v>-</v>
      </c>
      <c r="V268" s="12" t="str">
        <f t="shared" si="37"/>
        <v>-</v>
      </c>
      <c r="W268" s="12" t="str">
        <f t="shared" si="37"/>
        <v>-</v>
      </c>
      <c r="X268" s="12" t="str">
        <f t="shared" si="37"/>
        <v>-</v>
      </c>
      <c r="Y268" s="12" t="str">
        <f t="shared" si="37"/>
        <v>-</v>
      </c>
      <c r="Z268" s="12" t="str">
        <f t="shared" si="37"/>
        <v>-</v>
      </c>
      <c r="AA268" s="12" t="str">
        <f t="shared" si="37"/>
        <v>-</v>
      </c>
      <c r="AB268" s="12" t="str">
        <f t="shared" si="37"/>
        <v>-</v>
      </c>
      <c r="AC268" s="12" t="str">
        <f t="shared" si="37"/>
        <v>-</v>
      </c>
      <c r="AD268" s="12" t="str">
        <f t="shared" si="37"/>
        <v>-</v>
      </c>
      <c r="AE268" s="12" t="str">
        <f t="shared" si="37"/>
        <v>-</v>
      </c>
      <c r="AF268" s="12" t="str">
        <f t="shared" si="37"/>
        <v>-</v>
      </c>
      <c r="AG268" s="12" t="str">
        <f t="shared" si="37"/>
        <v>-</v>
      </c>
      <c r="AH268" s="12" t="str">
        <f t="shared" si="37"/>
        <v>-</v>
      </c>
      <c r="AI268" s="12" t="str">
        <f t="shared" si="37"/>
        <v>-</v>
      </c>
      <c r="AJ268" s="12" t="str">
        <f t="shared" si="37"/>
        <v>-</v>
      </c>
      <c r="AK268" s="12" t="str">
        <f t="shared" si="37"/>
        <v>-</v>
      </c>
      <c r="AL268" s="12" t="str">
        <f t="shared" si="37"/>
        <v>-</v>
      </c>
      <c r="AM268" s="12" t="str">
        <f t="shared" si="37"/>
        <v>-</v>
      </c>
      <c r="AN268" s="12" t="str">
        <f t="shared" si="37"/>
        <v>-</v>
      </c>
      <c r="AO268" s="12" t="str">
        <f t="shared" si="37"/>
        <v>-</v>
      </c>
      <c r="AP268" s="13"/>
      <c r="AQ268" s="88"/>
    </row>
    <row r="269" spans="1:43">
      <c r="A269" s="41">
        <f t="shared" si="34"/>
        <v>71</v>
      </c>
      <c r="B269" s="12" t="str">
        <f t="shared" ref="B269:S282" si="38">IF(AND(OR(B73&gt;=10,B73&lt;=3),B172="НЕТ"),"!!!","-")</f>
        <v>-</v>
      </c>
      <c r="C269" s="12" t="str">
        <f t="shared" si="38"/>
        <v>-</v>
      </c>
      <c r="D269" s="12" t="str">
        <f t="shared" si="38"/>
        <v>-</v>
      </c>
      <c r="E269" s="12" t="str">
        <f t="shared" si="38"/>
        <v>-</v>
      </c>
      <c r="F269" s="12" t="str">
        <f t="shared" si="38"/>
        <v>-</v>
      </c>
      <c r="G269" s="12" t="str">
        <f t="shared" si="38"/>
        <v>-</v>
      </c>
      <c r="H269" s="12" t="str">
        <f t="shared" si="38"/>
        <v>-</v>
      </c>
      <c r="I269" s="12" t="str">
        <f t="shared" si="38"/>
        <v>-</v>
      </c>
      <c r="J269" s="12" t="str">
        <f t="shared" si="38"/>
        <v>-</v>
      </c>
      <c r="K269" s="12" t="str">
        <f t="shared" si="38"/>
        <v>-</v>
      </c>
      <c r="L269" s="12" t="str">
        <f t="shared" si="38"/>
        <v>-</v>
      </c>
      <c r="M269" s="12" t="str">
        <f t="shared" si="38"/>
        <v>-</v>
      </c>
      <c r="N269" s="12" t="str">
        <f t="shared" si="38"/>
        <v>-</v>
      </c>
      <c r="O269" s="12" t="str">
        <f t="shared" si="38"/>
        <v>-</v>
      </c>
      <c r="P269" s="12" t="str">
        <f t="shared" si="38"/>
        <v>-</v>
      </c>
      <c r="Q269" s="12" t="str">
        <f t="shared" si="38"/>
        <v>-</v>
      </c>
      <c r="R269" s="12" t="str">
        <f t="shared" si="38"/>
        <v>-</v>
      </c>
      <c r="S269" s="12" t="str">
        <f t="shared" si="38"/>
        <v>-</v>
      </c>
      <c r="T269" s="12" t="str">
        <f t="shared" si="37"/>
        <v>-</v>
      </c>
      <c r="U269" s="12" t="str">
        <f t="shared" si="37"/>
        <v>-</v>
      </c>
      <c r="V269" s="12" t="str">
        <f t="shared" si="37"/>
        <v>-</v>
      </c>
      <c r="W269" s="12" t="str">
        <f t="shared" si="37"/>
        <v>-</v>
      </c>
      <c r="X269" s="12" t="str">
        <f t="shared" si="37"/>
        <v>-</v>
      </c>
      <c r="Y269" s="12" t="str">
        <f t="shared" si="37"/>
        <v>-</v>
      </c>
      <c r="Z269" s="12" t="str">
        <f t="shared" si="37"/>
        <v>-</v>
      </c>
      <c r="AA269" s="12" t="str">
        <f t="shared" si="37"/>
        <v>-</v>
      </c>
      <c r="AB269" s="12" t="str">
        <f t="shared" si="37"/>
        <v>-</v>
      </c>
      <c r="AC269" s="12" t="str">
        <f t="shared" si="37"/>
        <v>-</v>
      </c>
      <c r="AD269" s="12" t="str">
        <f t="shared" si="37"/>
        <v>-</v>
      </c>
      <c r="AE269" s="12" t="str">
        <f t="shared" si="37"/>
        <v>-</v>
      </c>
      <c r="AF269" s="12" t="str">
        <f t="shared" si="37"/>
        <v>-</v>
      </c>
      <c r="AG269" s="12" t="str">
        <f t="shared" si="37"/>
        <v>-</v>
      </c>
      <c r="AH269" s="12" t="str">
        <f t="shared" si="37"/>
        <v>-</v>
      </c>
      <c r="AI269" s="12" t="str">
        <f t="shared" si="37"/>
        <v>-</v>
      </c>
      <c r="AJ269" s="12" t="str">
        <f t="shared" si="37"/>
        <v>-</v>
      </c>
      <c r="AK269" s="12" t="str">
        <f t="shared" si="37"/>
        <v>-</v>
      </c>
      <c r="AL269" s="12" t="str">
        <f t="shared" si="37"/>
        <v>-</v>
      </c>
      <c r="AM269" s="12" t="str">
        <f t="shared" si="37"/>
        <v>-</v>
      </c>
      <c r="AN269" s="12" t="str">
        <f t="shared" si="37"/>
        <v>-</v>
      </c>
      <c r="AO269" s="12" t="str">
        <f t="shared" si="37"/>
        <v>-</v>
      </c>
      <c r="AP269" s="13"/>
      <c r="AQ269" s="88"/>
    </row>
    <row r="270" spans="1:43">
      <c r="A270" s="41">
        <f t="shared" si="34"/>
        <v>72</v>
      </c>
      <c r="B270" s="12" t="str">
        <f t="shared" si="38"/>
        <v>-</v>
      </c>
      <c r="C270" s="12" t="str">
        <f t="shared" si="38"/>
        <v>-</v>
      </c>
      <c r="D270" s="12" t="str">
        <f t="shared" si="38"/>
        <v>-</v>
      </c>
      <c r="E270" s="12" t="str">
        <f t="shared" si="38"/>
        <v>-</v>
      </c>
      <c r="F270" s="12" t="str">
        <f t="shared" si="38"/>
        <v>-</v>
      </c>
      <c r="G270" s="12" t="str">
        <f t="shared" si="38"/>
        <v>-</v>
      </c>
      <c r="H270" s="12" t="str">
        <f t="shared" si="38"/>
        <v>-</v>
      </c>
      <c r="I270" s="12" t="str">
        <f t="shared" si="38"/>
        <v>-</v>
      </c>
      <c r="J270" s="12" t="str">
        <f t="shared" si="38"/>
        <v>-</v>
      </c>
      <c r="K270" s="12" t="str">
        <f t="shared" si="38"/>
        <v>-</v>
      </c>
      <c r="L270" s="12" t="str">
        <f t="shared" si="38"/>
        <v>-</v>
      </c>
      <c r="M270" s="12" t="str">
        <f t="shared" si="38"/>
        <v>-</v>
      </c>
      <c r="N270" s="12" t="str">
        <f t="shared" si="38"/>
        <v>-</v>
      </c>
      <c r="O270" s="12" t="str">
        <f t="shared" si="38"/>
        <v>-</v>
      </c>
      <c r="P270" s="12" t="str">
        <f t="shared" si="38"/>
        <v>-</v>
      </c>
      <c r="Q270" s="12" t="str">
        <f t="shared" si="38"/>
        <v>-</v>
      </c>
      <c r="R270" s="12" t="str">
        <f t="shared" si="38"/>
        <v>-</v>
      </c>
      <c r="S270" s="12" t="str">
        <f t="shared" si="38"/>
        <v>-</v>
      </c>
      <c r="T270" s="12" t="str">
        <f t="shared" si="37"/>
        <v>-</v>
      </c>
      <c r="U270" s="12" t="str">
        <f t="shared" si="37"/>
        <v>-</v>
      </c>
      <c r="V270" s="12" t="str">
        <f t="shared" si="37"/>
        <v>-</v>
      </c>
      <c r="W270" s="12" t="str">
        <f t="shared" si="37"/>
        <v>-</v>
      </c>
      <c r="X270" s="12" t="str">
        <f t="shared" si="37"/>
        <v>-</v>
      </c>
      <c r="Y270" s="12" t="str">
        <f t="shared" si="37"/>
        <v>-</v>
      </c>
      <c r="Z270" s="12" t="str">
        <f t="shared" si="37"/>
        <v>-</v>
      </c>
      <c r="AA270" s="12" t="str">
        <f t="shared" si="37"/>
        <v>-</v>
      </c>
      <c r="AB270" s="12" t="str">
        <f t="shared" si="37"/>
        <v>-</v>
      </c>
      <c r="AC270" s="12" t="str">
        <f t="shared" si="37"/>
        <v>-</v>
      </c>
      <c r="AD270" s="12" t="str">
        <f t="shared" si="37"/>
        <v>-</v>
      </c>
      <c r="AE270" s="12" t="str">
        <f t="shared" si="37"/>
        <v>-</v>
      </c>
      <c r="AF270" s="12" t="str">
        <f t="shared" si="37"/>
        <v>-</v>
      </c>
      <c r="AG270" s="12" t="str">
        <f t="shared" si="37"/>
        <v>-</v>
      </c>
      <c r="AH270" s="12" t="str">
        <f t="shared" si="37"/>
        <v>-</v>
      </c>
      <c r="AI270" s="12" t="str">
        <f t="shared" si="37"/>
        <v>-</v>
      </c>
      <c r="AJ270" s="12" t="str">
        <f t="shared" si="37"/>
        <v>-</v>
      </c>
      <c r="AK270" s="12" t="str">
        <f t="shared" si="37"/>
        <v>-</v>
      </c>
      <c r="AL270" s="12" t="str">
        <f t="shared" si="37"/>
        <v>-</v>
      </c>
      <c r="AM270" s="12" t="str">
        <f t="shared" si="37"/>
        <v>-</v>
      </c>
      <c r="AN270" s="12" t="str">
        <f t="shared" si="37"/>
        <v>-</v>
      </c>
      <c r="AO270" s="12" t="str">
        <f t="shared" si="37"/>
        <v>-</v>
      </c>
      <c r="AP270" s="13"/>
      <c r="AQ270" s="88"/>
    </row>
    <row r="271" spans="1:43">
      <c r="A271" s="41">
        <f t="shared" si="34"/>
        <v>73</v>
      </c>
      <c r="B271" s="12" t="str">
        <f t="shared" si="38"/>
        <v>-</v>
      </c>
      <c r="C271" s="12" t="str">
        <f t="shared" si="38"/>
        <v>-</v>
      </c>
      <c r="D271" s="12" t="str">
        <f t="shared" si="38"/>
        <v>-</v>
      </c>
      <c r="E271" s="12" t="str">
        <f t="shared" si="38"/>
        <v>-</v>
      </c>
      <c r="F271" s="12" t="str">
        <f t="shared" si="38"/>
        <v>-</v>
      </c>
      <c r="G271" s="12" t="str">
        <f t="shared" si="38"/>
        <v>-</v>
      </c>
      <c r="H271" s="12" t="str">
        <f t="shared" si="38"/>
        <v>-</v>
      </c>
      <c r="I271" s="12" t="str">
        <f t="shared" si="38"/>
        <v>-</v>
      </c>
      <c r="J271" s="12" t="str">
        <f t="shared" si="38"/>
        <v>-</v>
      </c>
      <c r="K271" s="12" t="str">
        <f t="shared" si="38"/>
        <v>-</v>
      </c>
      <c r="L271" s="12" t="str">
        <f t="shared" si="38"/>
        <v>-</v>
      </c>
      <c r="M271" s="12" t="str">
        <f t="shared" si="38"/>
        <v>-</v>
      </c>
      <c r="N271" s="12" t="str">
        <f t="shared" si="38"/>
        <v>-</v>
      </c>
      <c r="O271" s="12" t="str">
        <f t="shared" si="38"/>
        <v>-</v>
      </c>
      <c r="P271" s="12" t="str">
        <f t="shared" si="38"/>
        <v>-</v>
      </c>
      <c r="Q271" s="12" t="str">
        <f t="shared" si="38"/>
        <v>-</v>
      </c>
      <c r="R271" s="12" t="str">
        <f t="shared" si="38"/>
        <v>-</v>
      </c>
      <c r="S271" s="12" t="str">
        <f t="shared" si="38"/>
        <v>-</v>
      </c>
      <c r="T271" s="12" t="str">
        <f t="shared" si="37"/>
        <v>-</v>
      </c>
      <c r="U271" s="12" t="str">
        <f t="shared" si="37"/>
        <v>-</v>
      </c>
      <c r="V271" s="12" t="str">
        <f t="shared" si="37"/>
        <v>-</v>
      </c>
      <c r="W271" s="12" t="str">
        <f t="shared" si="37"/>
        <v>-</v>
      </c>
      <c r="X271" s="12" t="str">
        <f t="shared" si="37"/>
        <v>-</v>
      </c>
      <c r="Y271" s="12" t="str">
        <f t="shared" si="37"/>
        <v>-</v>
      </c>
      <c r="Z271" s="12" t="str">
        <f t="shared" si="37"/>
        <v>-</v>
      </c>
      <c r="AA271" s="12" t="str">
        <f t="shared" si="37"/>
        <v>-</v>
      </c>
      <c r="AB271" s="12" t="str">
        <f t="shared" si="37"/>
        <v>-</v>
      </c>
      <c r="AC271" s="12" t="str">
        <f t="shared" si="37"/>
        <v>-</v>
      </c>
      <c r="AD271" s="12" t="str">
        <f t="shared" si="37"/>
        <v>-</v>
      </c>
      <c r="AE271" s="12" t="str">
        <f t="shared" si="37"/>
        <v>-</v>
      </c>
      <c r="AF271" s="12" t="str">
        <f t="shared" si="37"/>
        <v>-</v>
      </c>
      <c r="AG271" s="12" t="str">
        <f t="shared" si="37"/>
        <v>-</v>
      </c>
      <c r="AH271" s="12" t="str">
        <f t="shared" si="37"/>
        <v>-</v>
      </c>
      <c r="AI271" s="12" t="str">
        <f t="shared" si="37"/>
        <v>-</v>
      </c>
      <c r="AJ271" s="12" t="str">
        <f t="shared" si="37"/>
        <v>-</v>
      </c>
      <c r="AK271" s="12" t="str">
        <f t="shared" si="37"/>
        <v>-</v>
      </c>
      <c r="AL271" s="12" t="str">
        <f t="shared" si="37"/>
        <v>-</v>
      </c>
      <c r="AM271" s="12" t="str">
        <f t="shared" si="37"/>
        <v>-</v>
      </c>
      <c r="AN271" s="12" t="str">
        <f t="shared" si="37"/>
        <v>-</v>
      </c>
      <c r="AO271" s="12" t="str">
        <f t="shared" si="37"/>
        <v>-</v>
      </c>
      <c r="AP271" s="13"/>
      <c r="AQ271" s="88"/>
    </row>
    <row r="272" spans="1:43">
      <c r="A272" s="41">
        <f t="shared" si="34"/>
        <v>74</v>
      </c>
      <c r="B272" s="12" t="str">
        <f t="shared" si="38"/>
        <v>-</v>
      </c>
      <c r="C272" s="12" t="str">
        <f t="shared" si="38"/>
        <v>-</v>
      </c>
      <c r="D272" s="12" t="str">
        <f t="shared" si="38"/>
        <v>-</v>
      </c>
      <c r="E272" s="12" t="str">
        <f t="shared" si="38"/>
        <v>-</v>
      </c>
      <c r="F272" s="12" t="str">
        <f t="shared" si="38"/>
        <v>-</v>
      </c>
      <c r="G272" s="12" t="str">
        <f t="shared" si="38"/>
        <v>-</v>
      </c>
      <c r="H272" s="12" t="str">
        <f t="shared" si="38"/>
        <v>-</v>
      </c>
      <c r="I272" s="12" t="str">
        <f t="shared" si="38"/>
        <v>-</v>
      </c>
      <c r="J272" s="12" t="str">
        <f t="shared" si="38"/>
        <v>-</v>
      </c>
      <c r="K272" s="12" t="str">
        <f t="shared" si="38"/>
        <v>-</v>
      </c>
      <c r="L272" s="12" t="str">
        <f t="shared" si="38"/>
        <v>-</v>
      </c>
      <c r="M272" s="12" t="str">
        <f t="shared" si="38"/>
        <v>-</v>
      </c>
      <c r="N272" s="12" t="str">
        <f t="shared" si="38"/>
        <v>-</v>
      </c>
      <c r="O272" s="12" t="str">
        <f t="shared" si="38"/>
        <v>-</v>
      </c>
      <c r="P272" s="12" t="str">
        <f t="shared" si="38"/>
        <v>-</v>
      </c>
      <c r="Q272" s="12" t="str">
        <f t="shared" si="38"/>
        <v>-</v>
      </c>
      <c r="R272" s="12" t="str">
        <f t="shared" si="38"/>
        <v>-</v>
      </c>
      <c r="S272" s="12" t="str">
        <f t="shared" si="38"/>
        <v>-</v>
      </c>
      <c r="T272" s="12" t="str">
        <f t="shared" si="37"/>
        <v>-</v>
      </c>
      <c r="U272" s="12" t="str">
        <f t="shared" si="37"/>
        <v>-</v>
      </c>
      <c r="V272" s="12" t="str">
        <f t="shared" si="37"/>
        <v>-</v>
      </c>
      <c r="W272" s="12" t="str">
        <f t="shared" si="37"/>
        <v>!!!</v>
      </c>
      <c r="X272" s="12" t="str">
        <f t="shared" si="37"/>
        <v>-</v>
      </c>
      <c r="Y272" s="12" t="str">
        <f t="shared" si="37"/>
        <v>-</v>
      </c>
      <c r="Z272" s="12" t="str">
        <f t="shared" si="37"/>
        <v>-</v>
      </c>
      <c r="AA272" s="12" t="str">
        <f t="shared" si="37"/>
        <v>-</v>
      </c>
      <c r="AB272" s="12" t="str">
        <f t="shared" si="37"/>
        <v>-</v>
      </c>
      <c r="AC272" s="12" t="str">
        <f t="shared" si="37"/>
        <v>-</v>
      </c>
      <c r="AD272" s="12" t="str">
        <f t="shared" si="37"/>
        <v>-</v>
      </c>
      <c r="AE272" s="12" t="str">
        <f t="shared" si="37"/>
        <v>-</v>
      </c>
      <c r="AF272" s="12" t="str">
        <f t="shared" si="37"/>
        <v>-</v>
      </c>
      <c r="AG272" s="12" t="str">
        <f t="shared" si="37"/>
        <v>-</v>
      </c>
      <c r="AH272" s="12" t="str">
        <f t="shared" si="37"/>
        <v>-</v>
      </c>
      <c r="AI272" s="12" t="str">
        <f t="shared" si="37"/>
        <v>-</v>
      </c>
      <c r="AJ272" s="12" t="str">
        <f t="shared" si="37"/>
        <v>-</v>
      </c>
      <c r="AK272" s="12" t="str">
        <f t="shared" si="37"/>
        <v>-</v>
      </c>
      <c r="AL272" s="12" t="str">
        <f t="shared" si="37"/>
        <v>-</v>
      </c>
      <c r="AM272" s="12" t="str">
        <f t="shared" si="37"/>
        <v>-</v>
      </c>
      <c r="AN272" s="12" t="str">
        <f t="shared" si="37"/>
        <v>-</v>
      </c>
      <c r="AO272" s="12" t="str">
        <f t="shared" si="37"/>
        <v>-</v>
      </c>
      <c r="AP272" s="13"/>
      <c r="AQ272" s="88"/>
    </row>
    <row r="273" spans="1:43">
      <c r="A273" s="41">
        <f t="shared" si="34"/>
        <v>75</v>
      </c>
      <c r="B273" s="12" t="str">
        <f t="shared" si="38"/>
        <v>-</v>
      </c>
      <c r="C273" s="12" t="str">
        <f t="shared" si="38"/>
        <v>-</v>
      </c>
      <c r="D273" s="12" t="str">
        <f t="shared" si="38"/>
        <v>-</v>
      </c>
      <c r="E273" s="12" t="str">
        <f t="shared" si="38"/>
        <v>-</v>
      </c>
      <c r="F273" s="12" t="str">
        <f t="shared" si="38"/>
        <v>-</v>
      </c>
      <c r="G273" s="12" t="str">
        <f t="shared" si="38"/>
        <v>-</v>
      </c>
      <c r="H273" s="12" t="str">
        <f t="shared" si="38"/>
        <v>-</v>
      </c>
      <c r="I273" s="12" t="str">
        <f t="shared" si="38"/>
        <v>-</v>
      </c>
      <c r="J273" s="12" t="str">
        <f t="shared" si="38"/>
        <v>-</v>
      </c>
      <c r="K273" s="12" t="str">
        <f t="shared" si="38"/>
        <v>-</v>
      </c>
      <c r="L273" s="12" t="str">
        <f t="shared" si="38"/>
        <v>-</v>
      </c>
      <c r="M273" s="12" t="str">
        <f t="shared" si="38"/>
        <v>-</v>
      </c>
      <c r="N273" s="12" t="str">
        <f t="shared" si="38"/>
        <v>-</v>
      </c>
      <c r="O273" s="12" t="str">
        <f t="shared" si="38"/>
        <v>-</v>
      </c>
      <c r="P273" s="12" t="str">
        <f t="shared" si="38"/>
        <v>-</v>
      </c>
      <c r="Q273" s="12" t="str">
        <f t="shared" si="38"/>
        <v>-</v>
      </c>
      <c r="R273" s="12" t="str">
        <f t="shared" si="38"/>
        <v>-</v>
      </c>
      <c r="S273" s="12" t="str">
        <f t="shared" si="38"/>
        <v>-</v>
      </c>
      <c r="T273" s="12" t="str">
        <f t="shared" si="37"/>
        <v>-</v>
      </c>
      <c r="U273" s="12" t="str">
        <f t="shared" si="37"/>
        <v>-</v>
      </c>
      <c r="V273" s="12" t="str">
        <f t="shared" si="37"/>
        <v>-</v>
      </c>
      <c r="W273" s="12" t="str">
        <f t="shared" si="37"/>
        <v>-</v>
      </c>
      <c r="X273" s="12" t="str">
        <f t="shared" si="37"/>
        <v>-</v>
      </c>
      <c r="Y273" s="12" t="str">
        <f t="shared" si="37"/>
        <v>-</v>
      </c>
      <c r="Z273" s="12" t="str">
        <f t="shared" si="37"/>
        <v>-</v>
      </c>
      <c r="AA273" s="12" t="str">
        <f t="shared" si="37"/>
        <v>-</v>
      </c>
      <c r="AB273" s="12" t="str">
        <f t="shared" si="37"/>
        <v>-</v>
      </c>
      <c r="AC273" s="12" t="str">
        <f t="shared" si="37"/>
        <v>-</v>
      </c>
      <c r="AD273" s="12" t="str">
        <f t="shared" si="37"/>
        <v>-</v>
      </c>
      <c r="AE273" s="12" t="str">
        <f t="shared" si="37"/>
        <v>-</v>
      </c>
      <c r="AF273" s="12" t="str">
        <f t="shared" si="37"/>
        <v>-</v>
      </c>
      <c r="AG273" s="12" t="str">
        <f t="shared" si="37"/>
        <v>-</v>
      </c>
      <c r="AH273" s="12" t="str">
        <f t="shared" si="37"/>
        <v>-</v>
      </c>
      <c r="AI273" s="12" t="str">
        <f t="shared" si="37"/>
        <v>-</v>
      </c>
      <c r="AJ273" s="12" t="str">
        <f t="shared" si="37"/>
        <v>-</v>
      </c>
      <c r="AK273" s="12" t="str">
        <f t="shared" si="37"/>
        <v>-</v>
      </c>
      <c r="AL273" s="12" t="str">
        <f t="shared" si="37"/>
        <v>-</v>
      </c>
      <c r="AM273" s="12" t="str">
        <f t="shared" si="37"/>
        <v>-</v>
      </c>
      <c r="AN273" s="12" t="str">
        <f t="shared" si="37"/>
        <v>-</v>
      </c>
      <c r="AO273" s="12" t="str">
        <f t="shared" si="37"/>
        <v>-</v>
      </c>
      <c r="AP273" s="13"/>
      <c r="AQ273" s="88"/>
    </row>
    <row r="274" spans="1:43">
      <c r="A274" s="41">
        <f t="shared" si="34"/>
        <v>76</v>
      </c>
      <c r="B274" s="12" t="str">
        <f t="shared" si="38"/>
        <v>-</v>
      </c>
      <c r="C274" s="12" t="str">
        <f t="shared" si="38"/>
        <v>-</v>
      </c>
      <c r="D274" s="12" t="str">
        <f t="shared" si="38"/>
        <v>-</v>
      </c>
      <c r="E274" s="12" t="str">
        <f t="shared" si="38"/>
        <v>-</v>
      </c>
      <c r="F274" s="12" t="str">
        <f t="shared" si="38"/>
        <v>-</v>
      </c>
      <c r="G274" s="12" t="str">
        <f t="shared" si="38"/>
        <v>-</v>
      </c>
      <c r="H274" s="12" t="str">
        <f t="shared" si="38"/>
        <v>-</v>
      </c>
      <c r="I274" s="12" t="str">
        <f t="shared" si="38"/>
        <v>-</v>
      </c>
      <c r="J274" s="12" t="str">
        <f t="shared" si="38"/>
        <v>-</v>
      </c>
      <c r="K274" s="12" t="str">
        <f t="shared" si="38"/>
        <v>-</v>
      </c>
      <c r="L274" s="12" t="str">
        <f t="shared" si="38"/>
        <v>-</v>
      </c>
      <c r="M274" s="12" t="str">
        <f t="shared" si="38"/>
        <v>-</v>
      </c>
      <c r="N274" s="12" t="str">
        <f t="shared" si="38"/>
        <v>-</v>
      </c>
      <c r="O274" s="12" t="str">
        <f t="shared" si="38"/>
        <v>-</v>
      </c>
      <c r="P274" s="12" t="str">
        <f t="shared" si="38"/>
        <v>-</v>
      </c>
      <c r="Q274" s="12" t="str">
        <f t="shared" si="38"/>
        <v>-</v>
      </c>
      <c r="R274" s="12" t="str">
        <f t="shared" si="38"/>
        <v>-</v>
      </c>
      <c r="S274" s="12" t="str">
        <f t="shared" si="38"/>
        <v>-</v>
      </c>
      <c r="T274" s="12" t="str">
        <f t="shared" si="37"/>
        <v>-</v>
      </c>
      <c r="U274" s="12" t="str">
        <f t="shared" si="37"/>
        <v>-</v>
      </c>
      <c r="V274" s="12" t="str">
        <f t="shared" si="37"/>
        <v>-</v>
      </c>
      <c r="W274" s="12" t="str">
        <f t="shared" si="37"/>
        <v>-</v>
      </c>
      <c r="X274" s="12" t="str">
        <f t="shared" si="37"/>
        <v>-</v>
      </c>
      <c r="Y274" s="12" t="str">
        <f t="shared" si="37"/>
        <v>-</v>
      </c>
      <c r="Z274" s="12" t="str">
        <f t="shared" si="37"/>
        <v>-</v>
      </c>
      <c r="AA274" s="12" t="str">
        <f t="shared" si="37"/>
        <v>-</v>
      </c>
      <c r="AB274" s="12" t="str">
        <f t="shared" si="37"/>
        <v>-</v>
      </c>
      <c r="AC274" s="12" t="str">
        <f t="shared" si="37"/>
        <v>-</v>
      </c>
      <c r="AD274" s="12" t="str">
        <f t="shared" si="37"/>
        <v>-</v>
      </c>
      <c r="AE274" s="12" t="str">
        <f t="shared" si="37"/>
        <v>-</v>
      </c>
      <c r="AF274" s="12" t="str">
        <f t="shared" si="37"/>
        <v>-</v>
      </c>
      <c r="AG274" s="12" t="str">
        <f t="shared" si="37"/>
        <v>-</v>
      </c>
      <c r="AH274" s="12" t="str">
        <f t="shared" si="37"/>
        <v>-</v>
      </c>
      <c r="AI274" s="12" t="str">
        <f t="shared" si="37"/>
        <v>-</v>
      </c>
      <c r="AJ274" s="12" t="str">
        <f t="shared" si="37"/>
        <v>-</v>
      </c>
      <c r="AK274" s="12" t="str">
        <f t="shared" si="37"/>
        <v>-</v>
      </c>
      <c r="AL274" s="12" t="str">
        <f t="shared" si="37"/>
        <v>-</v>
      </c>
      <c r="AM274" s="12" t="str">
        <f t="shared" si="37"/>
        <v>-</v>
      </c>
      <c r="AN274" s="12" t="str">
        <f t="shared" si="37"/>
        <v>-</v>
      </c>
      <c r="AO274" s="12" t="str">
        <f t="shared" si="37"/>
        <v>-</v>
      </c>
      <c r="AP274" s="13"/>
      <c r="AQ274" s="88"/>
    </row>
    <row r="275" spans="1:43">
      <c r="A275" s="41">
        <f t="shared" si="34"/>
        <v>77</v>
      </c>
      <c r="B275" s="12" t="str">
        <f t="shared" si="38"/>
        <v>-</v>
      </c>
      <c r="C275" s="12" t="str">
        <f t="shared" si="38"/>
        <v>-</v>
      </c>
      <c r="D275" s="12" t="str">
        <f t="shared" si="38"/>
        <v>-</v>
      </c>
      <c r="E275" s="12" t="str">
        <f t="shared" si="38"/>
        <v>-</v>
      </c>
      <c r="F275" s="12" t="str">
        <f t="shared" si="38"/>
        <v>-</v>
      </c>
      <c r="G275" s="12" t="str">
        <f t="shared" si="38"/>
        <v>-</v>
      </c>
      <c r="H275" s="12" t="str">
        <f t="shared" si="38"/>
        <v>-</v>
      </c>
      <c r="I275" s="12" t="str">
        <f t="shared" si="38"/>
        <v>-</v>
      </c>
      <c r="J275" s="12" t="str">
        <f t="shared" si="38"/>
        <v>-</v>
      </c>
      <c r="K275" s="12" t="str">
        <f t="shared" si="38"/>
        <v>-</v>
      </c>
      <c r="L275" s="12" t="str">
        <f t="shared" si="38"/>
        <v>-</v>
      </c>
      <c r="M275" s="12" t="str">
        <f t="shared" si="38"/>
        <v>-</v>
      </c>
      <c r="N275" s="12" t="str">
        <f t="shared" si="38"/>
        <v>-</v>
      </c>
      <c r="O275" s="12" t="str">
        <f t="shared" si="38"/>
        <v>-</v>
      </c>
      <c r="P275" s="12" t="str">
        <f t="shared" si="38"/>
        <v>-</v>
      </c>
      <c r="Q275" s="12" t="str">
        <f t="shared" si="38"/>
        <v>-</v>
      </c>
      <c r="R275" s="12" t="str">
        <f t="shared" si="38"/>
        <v>-</v>
      </c>
      <c r="S275" s="12" t="str">
        <f t="shared" si="38"/>
        <v>-</v>
      </c>
      <c r="T275" s="12" t="str">
        <f t="shared" si="37"/>
        <v>-</v>
      </c>
      <c r="U275" s="12" t="str">
        <f t="shared" si="37"/>
        <v>-</v>
      </c>
      <c r="V275" s="12" t="str">
        <f t="shared" si="37"/>
        <v>-</v>
      </c>
      <c r="W275" s="12" t="str">
        <f t="shared" si="37"/>
        <v>-</v>
      </c>
      <c r="X275" s="12" t="str">
        <f t="shared" si="37"/>
        <v>-</v>
      </c>
      <c r="Y275" s="12" t="str">
        <f t="shared" si="37"/>
        <v>-</v>
      </c>
      <c r="Z275" s="12" t="str">
        <f t="shared" si="37"/>
        <v>-</v>
      </c>
      <c r="AA275" s="12" t="str">
        <f t="shared" si="37"/>
        <v>-</v>
      </c>
      <c r="AB275" s="12" t="str">
        <f t="shared" si="37"/>
        <v>-</v>
      </c>
      <c r="AC275" s="12" t="str">
        <f t="shared" si="37"/>
        <v>-</v>
      </c>
      <c r="AD275" s="12" t="str">
        <f t="shared" si="37"/>
        <v>-</v>
      </c>
      <c r="AE275" s="12" t="str">
        <f t="shared" si="37"/>
        <v>-</v>
      </c>
      <c r="AF275" s="12" t="str">
        <f t="shared" si="37"/>
        <v>-</v>
      </c>
      <c r="AG275" s="12" t="str">
        <f t="shared" si="37"/>
        <v>-</v>
      </c>
      <c r="AH275" s="12" t="str">
        <f t="shared" si="37"/>
        <v>-</v>
      </c>
      <c r="AI275" s="12" t="str">
        <f t="shared" si="37"/>
        <v>-</v>
      </c>
      <c r="AJ275" s="12" t="str">
        <f t="shared" si="37"/>
        <v>-</v>
      </c>
      <c r="AK275" s="12" t="str">
        <f t="shared" si="37"/>
        <v>-</v>
      </c>
      <c r="AL275" s="12" t="str">
        <f t="shared" si="37"/>
        <v>-</v>
      </c>
      <c r="AM275" s="12" t="str">
        <f t="shared" si="37"/>
        <v>-</v>
      </c>
      <c r="AN275" s="12" t="str">
        <f t="shared" si="37"/>
        <v>-</v>
      </c>
      <c r="AO275" s="12" t="str">
        <f t="shared" si="37"/>
        <v>-</v>
      </c>
      <c r="AP275" s="13"/>
      <c r="AQ275" s="88"/>
    </row>
    <row r="276" spans="1:43">
      <c r="A276" s="41">
        <f t="shared" si="34"/>
        <v>78</v>
      </c>
      <c r="B276" s="12" t="str">
        <f t="shared" si="38"/>
        <v>-</v>
      </c>
      <c r="C276" s="12" t="str">
        <f t="shared" si="38"/>
        <v>-</v>
      </c>
      <c r="D276" s="12" t="str">
        <f t="shared" si="38"/>
        <v>-</v>
      </c>
      <c r="E276" s="12" t="str">
        <f t="shared" si="38"/>
        <v>-</v>
      </c>
      <c r="F276" s="12" t="str">
        <f t="shared" si="38"/>
        <v>-</v>
      </c>
      <c r="G276" s="12" t="str">
        <f t="shared" si="38"/>
        <v>-</v>
      </c>
      <c r="H276" s="12" t="str">
        <f t="shared" si="38"/>
        <v>-</v>
      </c>
      <c r="I276" s="12" t="str">
        <f t="shared" si="38"/>
        <v>-</v>
      </c>
      <c r="J276" s="12" t="str">
        <f t="shared" si="38"/>
        <v>-</v>
      </c>
      <c r="K276" s="12" t="str">
        <f t="shared" si="38"/>
        <v>-</v>
      </c>
      <c r="L276" s="12" t="str">
        <f t="shared" si="38"/>
        <v>-</v>
      </c>
      <c r="M276" s="12" t="str">
        <f t="shared" si="38"/>
        <v>-</v>
      </c>
      <c r="N276" s="12" t="str">
        <f t="shared" si="38"/>
        <v>-</v>
      </c>
      <c r="O276" s="12" t="str">
        <f t="shared" si="38"/>
        <v>-</v>
      </c>
      <c r="P276" s="12" t="str">
        <f t="shared" si="38"/>
        <v>-</v>
      </c>
      <c r="Q276" s="12" t="str">
        <f t="shared" si="38"/>
        <v>-</v>
      </c>
      <c r="R276" s="12" t="str">
        <f t="shared" si="38"/>
        <v>-</v>
      </c>
      <c r="S276" s="12" t="str">
        <f t="shared" si="38"/>
        <v>-</v>
      </c>
      <c r="T276" s="12" t="str">
        <f t="shared" si="37"/>
        <v>-</v>
      </c>
      <c r="U276" s="12" t="str">
        <f t="shared" si="37"/>
        <v>-</v>
      </c>
      <c r="V276" s="12" t="str">
        <f t="shared" si="37"/>
        <v>-</v>
      </c>
      <c r="W276" s="12" t="str">
        <f t="shared" si="37"/>
        <v>-</v>
      </c>
      <c r="X276" s="12" t="str">
        <f t="shared" si="37"/>
        <v>-</v>
      </c>
      <c r="Y276" s="12" t="str">
        <f t="shared" si="37"/>
        <v>-</v>
      </c>
      <c r="Z276" s="12" t="str">
        <f t="shared" si="37"/>
        <v>-</v>
      </c>
      <c r="AA276" s="12" t="str">
        <f t="shared" si="37"/>
        <v>-</v>
      </c>
      <c r="AB276" s="12" t="str">
        <f t="shared" si="37"/>
        <v>-</v>
      </c>
      <c r="AC276" s="12" t="str">
        <f t="shared" si="37"/>
        <v>-</v>
      </c>
      <c r="AD276" s="12" t="str">
        <f t="shared" si="37"/>
        <v>-</v>
      </c>
      <c r="AE276" s="12" t="str">
        <f t="shared" si="37"/>
        <v>-</v>
      </c>
      <c r="AF276" s="12" t="str">
        <f t="shared" si="37"/>
        <v>-</v>
      </c>
      <c r="AG276" s="12" t="str">
        <f t="shared" si="37"/>
        <v>-</v>
      </c>
      <c r="AH276" s="12" t="str">
        <f t="shared" si="37"/>
        <v>-</v>
      </c>
      <c r="AI276" s="12" t="str">
        <f t="shared" si="37"/>
        <v>-</v>
      </c>
      <c r="AJ276" s="12" t="str">
        <f t="shared" si="37"/>
        <v>-</v>
      </c>
      <c r="AK276" s="12" t="str">
        <f t="shared" si="37"/>
        <v>-</v>
      </c>
      <c r="AL276" s="12" t="str">
        <f t="shared" si="37"/>
        <v>-</v>
      </c>
      <c r="AM276" s="12" t="str">
        <f t="shared" si="37"/>
        <v>-</v>
      </c>
      <c r="AN276" s="12" t="str">
        <f t="shared" si="37"/>
        <v>-</v>
      </c>
      <c r="AO276" s="12" t="str">
        <f t="shared" si="37"/>
        <v>-</v>
      </c>
      <c r="AP276" s="13"/>
      <c r="AQ276" s="88"/>
    </row>
    <row r="277" spans="1:43">
      <c r="A277" s="41">
        <f t="shared" si="34"/>
        <v>79</v>
      </c>
      <c r="B277" s="12" t="str">
        <f t="shared" si="38"/>
        <v>-</v>
      </c>
      <c r="C277" s="12" t="str">
        <f t="shared" si="38"/>
        <v>-</v>
      </c>
      <c r="D277" s="12" t="str">
        <f t="shared" si="38"/>
        <v>-</v>
      </c>
      <c r="E277" s="12" t="str">
        <f t="shared" si="38"/>
        <v>-</v>
      </c>
      <c r="F277" s="12" t="str">
        <f t="shared" si="38"/>
        <v>-</v>
      </c>
      <c r="G277" s="12" t="str">
        <f t="shared" si="38"/>
        <v>-</v>
      </c>
      <c r="H277" s="12" t="str">
        <f t="shared" si="38"/>
        <v>-</v>
      </c>
      <c r="I277" s="12" t="str">
        <f t="shared" si="38"/>
        <v>-</v>
      </c>
      <c r="J277" s="12" t="str">
        <f t="shared" si="38"/>
        <v>-</v>
      </c>
      <c r="K277" s="12" t="str">
        <f t="shared" si="38"/>
        <v>-</v>
      </c>
      <c r="L277" s="12" t="str">
        <f t="shared" si="38"/>
        <v>-</v>
      </c>
      <c r="M277" s="12" t="str">
        <f t="shared" si="38"/>
        <v>-</v>
      </c>
      <c r="N277" s="12" t="str">
        <f t="shared" si="38"/>
        <v>-</v>
      </c>
      <c r="O277" s="12" t="str">
        <f t="shared" si="38"/>
        <v>-</v>
      </c>
      <c r="P277" s="12" t="str">
        <f t="shared" si="38"/>
        <v>-</v>
      </c>
      <c r="Q277" s="12" t="str">
        <f t="shared" si="38"/>
        <v>-</v>
      </c>
      <c r="R277" s="12" t="str">
        <f t="shared" si="38"/>
        <v>-</v>
      </c>
      <c r="S277" s="12" t="str">
        <f t="shared" si="38"/>
        <v>-</v>
      </c>
      <c r="T277" s="12" t="str">
        <f t="shared" si="37"/>
        <v>-</v>
      </c>
      <c r="U277" s="12" t="str">
        <f t="shared" si="37"/>
        <v>-</v>
      </c>
      <c r="V277" s="12" t="str">
        <f t="shared" si="37"/>
        <v>-</v>
      </c>
      <c r="W277" s="12" t="str">
        <f t="shared" si="37"/>
        <v>-</v>
      </c>
      <c r="X277" s="12" t="str">
        <f t="shared" si="37"/>
        <v>-</v>
      </c>
      <c r="Y277" s="12" t="str">
        <f t="shared" si="37"/>
        <v>-</v>
      </c>
      <c r="Z277" s="12" t="str">
        <f t="shared" si="37"/>
        <v>-</v>
      </c>
      <c r="AA277" s="12" t="str">
        <f t="shared" si="37"/>
        <v>-</v>
      </c>
      <c r="AB277" s="12" t="str">
        <f t="shared" si="37"/>
        <v>-</v>
      </c>
      <c r="AC277" s="12" t="str">
        <f t="shared" si="37"/>
        <v>-</v>
      </c>
      <c r="AD277" s="12" t="str">
        <f t="shared" si="37"/>
        <v>-</v>
      </c>
      <c r="AE277" s="12" t="str">
        <f t="shared" si="37"/>
        <v>-</v>
      </c>
      <c r="AF277" s="12" t="str">
        <f t="shared" si="37"/>
        <v>-</v>
      </c>
      <c r="AG277" s="12" t="str">
        <f t="shared" si="37"/>
        <v>-</v>
      </c>
      <c r="AH277" s="12" t="str">
        <f t="shared" si="37"/>
        <v>-</v>
      </c>
      <c r="AI277" s="12" t="str">
        <f t="shared" si="37"/>
        <v>-</v>
      </c>
      <c r="AJ277" s="12" t="str">
        <f t="shared" si="37"/>
        <v>-</v>
      </c>
      <c r="AK277" s="12" t="str">
        <f t="shared" si="37"/>
        <v>-</v>
      </c>
      <c r="AL277" s="12" t="str">
        <f t="shared" si="37"/>
        <v>-</v>
      </c>
      <c r="AM277" s="12" t="str">
        <f t="shared" si="37"/>
        <v>-</v>
      </c>
      <c r="AN277" s="12" t="str">
        <f t="shared" si="37"/>
        <v>-</v>
      </c>
      <c r="AO277" s="12" t="str">
        <f t="shared" si="37"/>
        <v>-</v>
      </c>
      <c r="AP277" s="13"/>
      <c r="AQ277" s="88"/>
    </row>
    <row r="278" spans="1:43">
      <c r="A278" s="41">
        <f t="shared" si="34"/>
        <v>80</v>
      </c>
      <c r="B278" s="12" t="str">
        <f t="shared" si="38"/>
        <v>-</v>
      </c>
      <c r="C278" s="12" t="str">
        <f t="shared" si="38"/>
        <v>-</v>
      </c>
      <c r="D278" s="12" t="str">
        <f t="shared" si="38"/>
        <v>-</v>
      </c>
      <c r="E278" s="12" t="str">
        <f t="shared" si="38"/>
        <v>-</v>
      </c>
      <c r="F278" s="12" t="str">
        <f t="shared" si="38"/>
        <v>-</v>
      </c>
      <c r="G278" s="12" t="str">
        <f t="shared" si="38"/>
        <v>-</v>
      </c>
      <c r="H278" s="12" t="str">
        <f t="shared" si="38"/>
        <v>-</v>
      </c>
      <c r="I278" s="12" t="str">
        <f t="shared" si="38"/>
        <v>-</v>
      </c>
      <c r="J278" s="12" t="str">
        <f t="shared" si="38"/>
        <v>-</v>
      </c>
      <c r="K278" s="12" t="str">
        <f t="shared" si="38"/>
        <v>-</v>
      </c>
      <c r="L278" s="12" t="str">
        <f t="shared" si="38"/>
        <v>-</v>
      </c>
      <c r="M278" s="12" t="str">
        <f t="shared" si="38"/>
        <v>-</v>
      </c>
      <c r="N278" s="12" t="str">
        <f t="shared" si="38"/>
        <v>-</v>
      </c>
      <c r="O278" s="12" t="str">
        <f t="shared" si="38"/>
        <v>-</v>
      </c>
      <c r="P278" s="12" t="str">
        <f t="shared" si="38"/>
        <v>-</v>
      </c>
      <c r="Q278" s="12" t="str">
        <f t="shared" si="38"/>
        <v>-</v>
      </c>
      <c r="R278" s="12" t="str">
        <f t="shared" si="38"/>
        <v>-</v>
      </c>
      <c r="S278" s="12" t="str">
        <f t="shared" si="38"/>
        <v>-</v>
      </c>
      <c r="T278" s="12" t="str">
        <f t="shared" si="37"/>
        <v>-</v>
      </c>
      <c r="U278" s="12" t="str">
        <f t="shared" si="37"/>
        <v>-</v>
      </c>
      <c r="V278" s="12" t="str">
        <f t="shared" si="37"/>
        <v>-</v>
      </c>
      <c r="W278" s="12" t="str">
        <f t="shared" si="37"/>
        <v>!!!</v>
      </c>
      <c r="X278" s="12" t="str">
        <f t="shared" si="37"/>
        <v>-</v>
      </c>
      <c r="Y278" s="12" t="str">
        <f t="shared" si="37"/>
        <v>-</v>
      </c>
      <c r="Z278" s="12" t="str">
        <f t="shared" si="37"/>
        <v>-</v>
      </c>
      <c r="AA278" s="12" t="str">
        <f t="shared" si="37"/>
        <v>-</v>
      </c>
      <c r="AB278" s="12" t="str">
        <f t="shared" si="37"/>
        <v>-</v>
      </c>
      <c r="AC278" s="12" t="str">
        <f t="shared" si="37"/>
        <v>-</v>
      </c>
      <c r="AD278" s="12" t="str">
        <f t="shared" si="37"/>
        <v>-</v>
      </c>
      <c r="AE278" s="12" t="str">
        <f t="shared" si="37"/>
        <v>-</v>
      </c>
      <c r="AF278" s="12" t="str">
        <f t="shared" si="37"/>
        <v>-</v>
      </c>
      <c r="AG278" s="12" t="str">
        <f t="shared" si="37"/>
        <v>-</v>
      </c>
      <c r="AH278" s="12" t="str">
        <f t="shared" si="37"/>
        <v>-</v>
      </c>
      <c r="AI278" s="12" t="str">
        <f t="shared" si="37"/>
        <v>-</v>
      </c>
      <c r="AJ278" s="12" t="str">
        <f t="shared" si="37"/>
        <v>-</v>
      </c>
      <c r="AK278" s="12" t="str">
        <f t="shared" si="37"/>
        <v>-</v>
      </c>
      <c r="AL278" s="12" t="str">
        <f t="shared" si="37"/>
        <v>-</v>
      </c>
      <c r="AM278" s="12" t="str">
        <f t="shared" si="37"/>
        <v>-</v>
      </c>
      <c r="AN278" s="12" t="str">
        <f t="shared" si="37"/>
        <v>-</v>
      </c>
      <c r="AO278" s="12" t="str">
        <f t="shared" si="37"/>
        <v>-</v>
      </c>
      <c r="AP278" s="13"/>
      <c r="AQ278" s="88"/>
    </row>
    <row r="279" spans="1:43">
      <c r="A279" s="41">
        <f t="shared" si="34"/>
        <v>81</v>
      </c>
      <c r="B279" s="12" t="str">
        <f t="shared" si="38"/>
        <v>-</v>
      </c>
      <c r="C279" s="12" t="str">
        <f t="shared" si="38"/>
        <v>-</v>
      </c>
      <c r="D279" s="12" t="str">
        <f t="shared" si="38"/>
        <v>-</v>
      </c>
      <c r="E279" s="12" t="str">
        <f t="shared" si="38"/>
        <v>-</v>
      </c>
      <c r="F279" s="12" t="str">
        <f t="shared" si="38"/>
        <v>-</v>
      </c>
      <c r="G279" s="12" t="str">
        <f t="shared" si="38"/>
        <v>-</v>
      </c>
      <c r="H279" s="12" t="str">
        <f t="shared" si="38"/>
        <v>-</v>
      </c>
      <c r="I279" s="12" t="str">
        <f t="shared" si="38"/>
        <v>-</v>
      </c>
      <c r="J279" s="12" t="str">
        <f t="shared" si="38"/>
        <v>-</v>
      </c>
      <c r="K279" s="12" t="str">
        <f t="shared" si="38"/>
        <v>-</v>
      </c>
      <c r="L279" s="12" t="str">
        <f t="shared" si="38"/>
        <v>-</v>
      </c>
      <c r="M279" s="12" t="str">
        <f t="shared" si="38"/>
        <v>-</v>
      </c>
      <c r="N279" s="12" t="str">
        <f t="shared" si="38"/>
        <v>-</v>
      </c>
      <c r="O279" s="12" t="str">
        <f t="shared" si="38"/>
        <v>-</v>
      </c>
      <c r="P279" s="12" t="str">
        <f t="shared" si="38"/>
        <v>-</v>
      </c>
      <c r="Q279" s="12" t="str">
        <f t="shared" si="38"/>
        <v>-</v>
      </c>
      <c r="R279" s="12" t="str">
        <f t="shared" si="38"/>
        <v>-</v>
      </c>
      <c r="S279" s="12" t="str">
        <f t="shared" si="38"/>
        <v>-</v>
      </c>
      <c r="T279" s="12" t="str">
        <f t="shared" si="37"/>
        <v>-</v>
      </c>
      <c r="U279" s="12" t="str">
        <f t="shared" si="37"/>
        <v>-</v>
      </c>
      <c r="V279" s="12" t="str">
        <f t="shared" si="37"/>
        <v>-</v>
      </c>
      <c r="W279" s="12" t="str">
        <f t="shared" si="37"/>
        <v>-</v>
      </c>
      <c r="X279" s="12" t="str">
        <f t="shared" si="37"/>
        <v>-</v>
      </c>
      <c r="Y279" s="12" t="str">
        <f t="shared" si="37"/>
        <v>-</v>
      </c>
      <c r="Z279" s="12" t="str">
        <f t="shared" si="37"/>
        <v>-</v>
      </c>
      <c r="AA279" s="12" t="str">
        <f t="shared" si="37"/>
        <v>-</v>
      </c>
      <c r="AB279" s="12" t="str">
        <f t="shared" si="37"/>
        <v>-</v>
      </c>
      <c r="AC279" s="12" t="str">
        <f t="shared" si="37"/>
        <v>-</v>
      </c>
      <c r="AD279" s="12" t="str">
        <f t="shared" si="37"/>
        <v>-</v>
      </c>
      <c r="AE279" s="12" t="str">
        <f t="shared" si="37"/>
        <v>-</v>
      </c>
      <c r="AF279" s="12" t="str">
        <f t="shared" si="37"/>
        <v>-</v>
      </c>
      <c r="AG279" s="12" t="str">
        <f t="shared" ref="T279:AO281" si="39">IF(AND(OR(AG83&gt;=10,AG83&lt;=3),AG182="НЕТ"),"!!!","-")</f>
        <v>-</v>
      </c>
      <c r="AH279" s="12" t="str">
        <f t="shared" si="39"/>
        <v>-</v>
      </c>
      <c r="AI279" s="12" t="str">
        <f t="shared" si="39"/>
        <v>-</v>
      </c>
      <c r="AJ279" s="12" t="str">
        <f t="shared" si="39"/>
        <v>-</v>
      </c>
      <c r="AK279" s="12" t="str">
        <f t="shared" si="39"/>
        <v>-</v>
      </c>
      <c r="AL279" s="12" t="str">
        <f t="shared" si="39"/>
        <v>-</v>
      </c>
      <c r="AM279" s="12" t="str">
        <f t="shared" si="39"/>
        <v>-</v>
      </c>
      <c r="AN279" s="12" t="str">
        <f t="shared" si="39"/>
        <v>-</v>
      </c>
      <c r="AO279" s="12" t="str">
        <f t="shared" si="39"/>
        <v>-</v>
      </c>
      <c r="AP279" s="13"/>
      <c r="AQ279" s="88"/>
    </row>
    <row r="280" spans="1:43">
      <c r="A280" s="41">
        <f t="shared" si="34"/>
        <v>82</v>
      </c>
      <c r="B280" s="12" t="str">
        <f t="shared" si="38"/>
        <v>-</v>
      </c>
      <c r="C280" s="12" t="str">
        <f t="shared" si="38"/>
        <v>-</v>
      </c>
      <c r="D280" s="12" t="str">
        <f t="shared" si="38"/>
        <v>-</v>
      </c>
      <c r="E280" s="12" t="str">
        <f t="shared" si="38"/>
        <v>-</v>
      </c>
      <c r="F280" s="12" t="str">
        <f t="shared" si="38"/>
        <v>-</v>
      </c>
      <c r="G280" s="12" t="str">
        <f t="shared" si="38"/>
        <v>-</v>
      </c>
      <c r="H280" s="12" t="str">
        <f t="shared" si="38"/>
        <v>-</v>
      </c>
      <c r="I280" s="12" t="str">
        <f t="shared" si="38"/>
        <v>-</v>
      </c>
      <c r="J280" s="12" t="str">
        <f t="shared" si="38"/>
        <v>-</v>
      </c>
      <c r="K280" s="12" t="str">
        <f t="shared" si="38"/>
        <v>-</v>
      </c>
      <c r="L280" s="12" t="str">
        <f t="shared" si="38"/>
        <v>-</v>
      </c>
      <c r="M280" s="12" t="str">
        <f t="shared" si="38"/>
        <v>-</v>
      </c>
      <c r="N280" s="12" t="str">
        <f t="shared" si="38"/>
        <v>-</v>
      </c>
      <c r="O280" s="12" t="str">
        <f t="shared" si="38"/>
        <v>-</v>
      </c>
      <c r="P280" s="12" t="str">
        <f t="shared" si="38"/>
        <v>-</v>
      </c>
      <c r="Q280" s="12" t="str">
        <f t="shared" si="38"/>
        <v>-</v>
      </c>
      <c r="R280" s="12" t="str">
        <f t="shared" si="38"/>
        <v>-</v>
      </c>
      <c r="S280" s="12" t="str">
        <f t="shared" si="38"/>
        <v>-</v>
      </c>
      <c r="T280" s="12" t="str">
        <f t="shared" si="39"/>
        <v>-</v>
      </c>
      <c r="U280" s="12" t="str">
        <f t="shared" si="39"/>
        <v>-</v>
      </c>
      <c r="V280" s="12" t="str">
        <f t="shared" si="39"/>
        <v>-</v>
      </c>
      <c r="W280" s="12" t="str">
        <f t="shared" si="39"/>
        <v>-</v>
      </c>
      <c r="X280" s="12" t="str">
        <f t="shared" si="39"/>
        <v>-</v>
      </c>
      <c r="Y280" s="12" t="str">
        <f t="shared" si="39"/>
        <v>-</v>
      </c>
      <c r="Z280" s="12" t="str">
        <f t="shared" si="39"/>
        <v>-</v>
      </c>
      <c r="AA280" s="12" t="str">
        <f t="shared" si="39"/>
        <v>-</v>
      </c>
      <c r="AB280" s="12" t="str">
        <f t="shared" si="39"/>
        <v>-</v>
      </c>
      <c r="AC280" s="12" t="str">
        <f t="shared" si="39"/>
        <v>-</v>
      </c>
      <c r="AD280" s="12" t="str">
        <f t="shared" si="39"/>
        <v>-</v>
      </c>
      <c r="AE280" s="12" t="str">
        <f t="shared" si="39"/>
        <v>-</v>
      </c>
      <c r="AF280" s="12" t="str">
        <f t="shared" si="39"/>
        <v>-</v>
      </c>
      <c r="AG280" s="12" t="str">
        <f t="shared" si="39"/>
        <v>-</v>
      </c>
      <c r="AH280" s="12" t="str">
        <f t="shared" si="39"/>
        <v>-</v>
      </c>
      <c r="AI280" s="12" t="str">
        <f t="shared" si="39"/>
        <v>-</v>
      </c>
      <c r="AJ280" s="12" t="str">
        <f t="shared" si="39"/>
        <v>-</v>
      </c>
      <c r="AK280" s="12" t="str">
        <f t="shared" si="39"/>
        <v>-</v>
      </c>
      <c r="AL280" s="12" t="str">
        <f t="shared" si="39"/>
        <v>-</v>
      </c>
      <c r="AM280" s="12" t="str">
        <f t="shared" si="39"/>
        <v>-</v>
      </c>
      <c r="AN280" s="12" t="str">
        <f t="shared" si="39"/>
        <v>-</v>
      </c>
      <c r="AO280" s="12" t="str">
        <f t="shared" si="39"/>
        <v>-</v>
      </c>
      <c r="AP280" s="13"/>
      <c r="AQ280" s="88"/>
    </row>
    <row r="281" spans="1:43">
      <c r="A281" s="41">
        <f t="shared" si="34"/>
        <v>83</v>
      </c>
      <c r="B281" s="12" t="str">
        <f t="shared" si="38"/>
        <v>-</v>
      </c>
      <c r="C281" s="12" t="str">
        <f t="shared" si="38"/>
        <v>-</v>
      </c>
      <c r="D281" s="12" t="str">
        <f t="shared" si="38"/>
        <v>-</v>
      </c>
      <c r="E281" s="12" t="str">
        <f t="shared" si="38"/>
        <v>-</v>
      </c>
      <c r="F281" s="12" t="str">
        <f t="shared" si="38"/>
        <v>-</v>
      </c>
      <c r="G281" s="12" t="str">
        <f t="shared" si="38"/>
        <v>-</v>
      </c>
      <c r="H281" s="12" t="str">
        <f t="shared" si="38"/>
        <v>-</v>
      </c>
      <c r="I281" s="12" t="str">
        <f t="shared" si="38"/>
        <v>-</v>
      </c>
      <c r="J281" s="12" t="str">
        <f t="shared" si="38"/>
        <v>-</v>
      </c>
      <c r="K281" s="12" t="str">
        <f t="shared" si="38"/>
        <v>-</v>
      </c>
      <c r="L281" s="12" t="str">
        <f t="shared" si="38"/>
        <v>-</v>
      </c>
      <c r="M281" s="12" t="str">
        <f t="shared" si="38"/>
        <v>-</v>
      </c>
      <c r="N281" s="12" t="str">
        <f t="shared" si="38"/>
        <v>-</v>
      </c>
      <c r="O281" s="12" t="str">
        <f t="shared" si="38"/>
        <v>-</v>
      </c>
      <c r="P281" s="12" t="str">
        <f t="shared" si="38"/>
        <v>-</v>
      </c>
      <c r="Q281" s="12" t="str">
        <f t="shared" si="38"/>
        <v>-</v>
      </c>
      <c r="R281" s="12" t="str">
        <f t="shared" si="38"/>
        <v>-</v>
      </c>
      <c r="S281" s="12" t="str">
        <f t="shared" si="38"/>
        <v>-</v>
      </c>
      <c r="T281" s="12" t="str">
        <f t="shared" si="39"/>
        <v>-</v>
      </c>
      <c r="U281" s="12" t="str">
        <f t="shared" si="39"/>
        <v>-</v>
      </c>
      <c r="V281" s="12" t="str">
        <f t="shared" si="39"/>
        <v>-</v>
      </c>
      <c r="W281" s="12" t="str">
        <f t="shared" si="39"/>
        <v>-</v>
      </c>
      <c r="X281" s="12" t="str">
        <f t="shared" si="39"/>
        <v>-</v>
      </c>
      <c r="Y281" s="12" t="str">
        <f t="shared" si="39"/>
        <v>-</v>
      </c>
      <c r="Z281" s="12" t="str">
        <f t="shared" si="39"/>
        <v>-</v>
      </c>
      <c r="AA281" s="12" t="str">
        <f t="shared" si="39"/>
        <v>-</v>
      </c>
      <c r="AB281" s="12" t="str">
        <f t="shared" si="39"/>
        <v>-</v>
      </c>
      <c r="AC281" s="12" t="str">
        <f t="shared" si="39"/>
        <v>-</v>
      </c>
      <c r="AD281" s="12" t="str">
        <f t="shared" si="39"/>
        <v>-</v>
      </c>
      <c r="AE281" s="12" t="str">
        <f t="shared" si="39"/>
        <v>-</v>
      </c>
      <c r="AF281" s="12" t="str">
        <f t="shared" si="39"/>
        <v>-</v>
      </c>
      <c r="AG281" s="12" t="str">
        <f t="shared" si="39"/>
        <v>-</v>
      </c>
      <c r="AH281" s="12" t="str">
        <f t="shared" si="39"/>
        <v>-</v>
      </c>
      <c r="AI281" s="12" t="str">
        <f t="shared" si="39"/>
        <v>-</v>
      </c>
      <c r="AJ281" s="12" t="str">
        <f t="shared" si="39"/>
        <v>-</v>
      </c>
      <c r="AK281" s="12" t="str">
        <f t="shared" si="39"/>
        <v>-</v>
      </c>
      <c r="AL281" s="12" t="str">
        <f t="shared" si="39"/>
        <v>-</v>
      </c>
      <c r="AM281" s="12" t="str">
        <f t="shared" si="39"/>
        <v>-</v>
      </c>
      <c r="AN281" s="12" t="str">
        <f t="shared" si="39"/>
        <v>-</v>
      </c>
      <c r="AO281" s="12" t="str">
        <f t="shared" si="39"/>
        <v>-</v>
      </c>
      <c r="AP281" s="13"/>
      <c r="AQ281" s="88"/>
    </row>
    <row r="282" spans="1:43">
      <c r="A282" s="41">
        <f t="shared" si="34"/>
        <v>84</v>
      </c>
      <c r="B282" s="12" t="str">
        <f t="shared" si="38"/>
        <v>-</v>
      </c>
      <c r="C282" s="12" t="str">
        <f t="shared" si="38"/>
        <v>-</v>
      </c>
      <c r="D282" s="12" t="str">
        <f t="shared" si="38"/>
        <v>-</v>
      </c>
      <c r="E282" s="12" t="str">
        <f t="shared" si="38"/>
        <v>-</v>
      </c>
      <c r="F282" s="12" t="str">
        <f t="shared" si="38"/>
        <v>-</v>
      </c>
      <c r="G282" s="12" t="str">
        <f t="shared" si="38"/>
        <v>-</v>
      </c>
      <c r="H282" s="12" t="str">
        <f t="shared" si="38"/>
        <v>-</v>
      </c>
      <c r="I282" s="12" t="str">
        <f t="shared" si="38"/>
        <v>-</v>
      </c>
      <c r="J282" s="12" t="str">
        <f t="shared" ref="J282:S282" si="40">IF(AND(OR(J86&gt;=10,J86&lt;=3),J185="НЕТ"),"!!!","-")</f>
        <v>-</v>
      </c>
      <c r="K282" s="12" t="str">
        <f t="shared" si="40"/>
        <v>-</v>
      </c>
      <c r="L282" s="12" t="str">
        <f t="shared" si="40"/>
        <v>-</v>
      </c>
      <c r="M282" s="12" t="str">
        <f t="shared" si="40"/>
        <v>-</v>
      </c>
      <c r="N282" s="12" t="str">
        <f t="shared" si="40"/>
        <v>-</v>
      </c>
      <c r="O282" s="12" t="str">
        <f t="shared" si="40"/>
        <v>-</v>
      </c>
      <c r="P282" s="12" t="str">
        <f t="shared" si="40"/>
        <v>-</v>
      </c>
      <c r="Q282" s="12" t="str">
        <f t="shared" si="40"/>
        <v>-</v>
      </c>
      <c r="R282" s="12" t="str">
        <f t="shared" si="40"/>
        <v>-</v>
      </c>
      <c r="S282" s="12" t="str">
        <f t="shared" si="40"/>
        <v>-</v>
      </c>
      <c r="T282" s="12" t="str">
        <f t="shared" ref="T282:AO282" si="41">IF(AND(OR(T86&gt;=10,T86&lt;=3),T185="НЕТ"),"!!!","-")</f>
        <v>-</v>
      </c>
      <c r="U282" s="12" t="str">
        <f t="shared" si="41"/>
        <v>-</v>
      </c>
      <c r="V282" s="12" t="str">
        <f t="shared" si="41"/>
        <v>-</v>
      </c>
      <c r="W282" s="12" t="str">
        <f t="shared" si="41"/>
        <v>-</v>
      </c>
      <c r="X282" s="12" t="str">
        <f t="shared" si="41"/>
        <v>-</v>
      </c>
      <c r="Y282" s="12" t="str">
        <f t="shared" si="41"/>
        <v>-</v>
      </c>
      <c r="Z282" s="12" t="str">
        <f t="shared" si="41"/>
        <v>-</v>
      </c>
      <c r="AA282" s="12" t="str">
        <f t="shared" si="41"/>
        <v>-</v>
      </c>
      <c r="AB282" s="12" t="str">
        <f t="shared" si="41"/>
        <v>-</v>
      </c>
      <c r="AC282" s="12" t="str">
        <f t="shared" si="41"/>
        <v>-</v>
      </c>
      <c r="AD282" s="12" t="str">
        <f t="shared" si="41"/>
        <v>-</v>
      </c>
      <c r="AE282" s="12" t="str">
        <f t="shared" si="41"/>
        <v>-</v>
      </c>
      <c r="AF282" s="12" t="str">
        <f t="shared" si="41"/>
        <v>-</v>
      </c>
      <c r="AG282" s="12" t="str">
        <f t="shared" si="41"/>
        <v>-</v>
      </c>
      <c r="AH282" s="12" t="str">
        <f t="shared" si="41"/>
        <v>-</v>
      </c>
      <c r="AI282" s="12" t="str">
        <f t="shared" si="41"/>
        <v>-</v>
      </c>
      <c r="AJ282" s="12" t="str">
        <f t="shared" si="41"/>
        <v>-</v>
      </c>
      <c r="AK282" s="12" t="str">
        <f t="shared" si="41"/>
        <v>-</v>
      </c>
      <c r="AL282" s="12" t="str">
        <f t="shared" si="41"/>
        <v>-</v>
      </c>
      <c r="AM282" s="12" t="str">
        <f t="shared" si="41"/>
        <v>-</v>
      </c>
      <c r="AN282" s="12" t="str">
        <f t="shared" si="41"/>
        <v>-</v>
      </c>
      <c r="AO282" s="12" t="str">
        <f t="shared" si="41"/>
        <v>-</v>
      </c>
      <c r="AP282" s="13"/>
      <c r="AQ282" s="88"/>
    </row>
    <row r="283" spans="1:43">
      <c r="A283" s="41">
        <f t="shared" si="34"/>
        <v>85</v>
      </c>
      <c r="B283" s="12" t="str">
        <f t="shared" ref="B283:S292" si="42">IF(AND(OR(B87&gt;=10,B87&lt;=3),B186="НЕТ"),"!!!","-")</f>
        <v>-</v>
      </c>
      <c r="C283" s="12" t="str">
        <f t="shared" si="42"/>
        <v>-</v>
      </c>
      <c r="D283" s="12" t="str">
        <f t="shared" si="42"/>
        <v>-</v>
      </c>
      <c r="E283" s="12" t="str">
        <f t="shared" si="42"/>
        <v>-</v>
      </c>
      <c r="F283" s="12" t="str">
        <f t="shared" si="42"/>
        <v>-</v>
      </c>
      <c r="G283" s="12" t="str">
        <f t="shared" si="42"/>
        <v>-</v>
      </c>
      <c r="H283" s="12" t="str">
        <f t="shared" si="42"/>
        <v>-</v>
      </c>
      <c r="I283" s="12" t="str">
        <f t="shared" si="42"/>
        <v>-</v>
      </c>
      <c r="J283" s="12" t="str">
        <f t="shared" si="42"/>
        <v>-</v>
      </c>
      <c r="K283" s="12" t="str">
        <f t="shared" si="42"/>
        <v>-</v>
      </c>
      <c r="L283" s="12" t="str">
        <f t="shared" si="42"/>
        <v>-</v>
      </c>
      <c r="M283" s="12" t="str">
        <f t="shared" si="42"/>
        <v>-</v>
      </c>
      <c r="N283" s="12" t="str">
        <f t="shared" si="42"/>
        <v>-</v>
      </c>
      <c r="O283" s="12" t="str">
        <f t="shared" si="42"/>
        <v>-</v>
      </c>
      <c r="P283" s="12" t="str">
        <f t="shared" si="42"/>
        <v>-</v>
      </c>
      <c r="Q283" s="12" t="str">
        <f t="shared" si="42"/>
        <v>-</v>
      </c>
      <c r="R283" s="12" t="str">
        <f t="shared" si="42"/>
        <v>-</v>
      </c>
      <c r="S283" s="12" t="str">
        <f t="shared" si="42"/>
        <v>-</v>
      </c>
      <c r="T283" s="12" t="str">
        <f t="shared" ref="T283:AO283" si="43">IF(AND(OR(T87&gt;=10,T87&lt;=3),T186="НЕТ"),"!!!","-")</f>
        <v>-</v>
      </c>
      <c r="U283" s="12" t="str">
        <f t="shared" si="43"/>
        <v>-</v>
      </c>
      <c r="V283" s="12" t="str">
        <f t="shared" si="43"/>
        <v>-</v>
      </c>
      <c r="W283" s="12" t="str">
        <f t="shared" si="43"/>
        <v>-</v>
      </c>
      <c r="X283" s="12" t="str">
        <f t="shared" si="43"/>
        <v>-</v>
      </c>
      <c r="Y283" s="12" t="str">
        <f t="shared" si="43"/>
        <v>-</v>
      </c>
      <c r="Z283" s="12" t="str">
        <f t="shared" si="43"/>
        <v>-</v>
      </c>
      <c r="AA283" s="12" t="str">
        <f t="shared" si="43"/>
        <v>-</v>
      </c>
      <c r="AB283" s="12" t="str">
        <f t="shared" si="43"/>
        <v>-</v>
      </c>
      <c r="AC283" s="12" t="str">
        <f t="shared" si="43"/>
        <v>-</v>
      </c>
      <c r="AD283" s="12" t="str">
        <f t="shared" si="43"/>
        <v>-</v>
      </c>
      <c r="AE283" s="12" t="str">
        <f t="shared" si="43"/>
        <v>-</v>
      </c>
      <c r="AF283" s="12" t="str">
        <f t="shared" si="43"/>
        <v>-</v>
      </c>
      <c r="AG283" s="12" t="str">
        <f t="shared" si="43"/>
        <v>-</v>
      </c>
      <c r="AH283" s="12" t="str">
        <f t="shared" si="43"/>
        <v>-</v>
      </c>
      <c r="AI283" s="12" t="str">
        <f t="shared" si="43"/>
        <v>-</v>
      </c>
      <c r="AJ283" s="12" t="str">
        <f t="shared" si="43"/>
        <v>-</v>
      </c>
      <c r="AK283" s="12" t="str">
        <f t="shared" si="43"/>
        <v>-</v>
      </c>
      <c r="AL283" s="12" t="str">
        <f t="shared" si="43"/>
        <v>-</v>
      </c>
      <c r="AM283" s="12" t="str">
        <f t="shared" si="43"/>
        <v>-</v>
      </c>
      <c r="AN283" s="12" t="str">
        <f t="shared" si="43"/>
        <v>-</v>
      </c>
      <c r="AO283" s="12" t="str">
        <f t="shared" si="43"/>
        <v>-</v>
      </c>
      <c r="AP283" s="13"/>
      <c r="AQ283" s="88"/>
    </row>
    <row r="284" spans="1:43">
      <c r="A284" s="41">
        <f t="shared" si="34"/>
        <v>86</v>
      </c>
      <c r="B284" s="12" t="str">
        <f t="shared" si="42"/>
        <v>-</v>
      </c>
      <c r="C284" s="12" t="str">
        <f t="shared" si="42"/>
        <v>-</v>
      </c>
      <c r="D284" s="12" t="str">
        <f t="shared" si="42"/>
        <v>-</v>
      </c>
      <c r="E284" s="12" t="str">
        <f t="shared" si="42"/>
        <v>-</v>
      </c>
      <c r="F284" s="12" t="str">
        <f t="shared" si="42"/>
        <v>-</v>
      </c>
      <c r="G284" s="12" t="str">
        <f t="shared" si="42"/>
        <v>-</v>
      </c>
      <c r="H284" s="12" t="str">
        <f t="shared" si="42"/>
        <v>-</v>
      </c>
      <c r="I284" s="12" t="str">
        <f t="shared" si="42"/>
        <v>-</v>
      </c>
      <c r="J284" s="12" t="str">
        <f t="shared" si="42"/>
        <v>-</v>
      </c>
      <c r="K284" s="12" t="str">
        <f t="shared" si="42"/>
        <v>-</v>
      </c>
      <c r="L284" s="12" t="str">
        <f t="shared" si="42"/>
        <v>-</v>
      </c>
      <c r="M284" s="12" t="str">
        <f t="shared" si="42"/>
        <v>-</v>
      </c>
      <c r="N284" s="12" t="str">
        <f t="shared" si="42"/>
        <v>-</v>
      </c>
      <c r="O284" s="12" t="str">
        <f t="shared" si="42"/>
        <v>-</v>
      </c>
      <c r="P284" s="12" t="str">
        <f t="shared" si="42"/>
        <v>-</v>
      </c>
      <c r="Q284" s="12" t="str">
        <f t="shared" si="42"/>
        <v>-</v>
      </c>
      <c r="R284" s="12" t="str">
        <f t="shared" si="42"/>
        <v>-</v>
      </c>
      <c r="S284" s="12" t="str">
        <f t="shared" si="42"/>
        <v>-</v>
      </c>
      <c r="T284" s="12" t="str">
        <f t="shared" ref="T284:AO284" si="44">IF(AND(OR(T88&gt;=10,T88&lt;=3),T187="НЕТ"),"!!!","-")</f>
        <v>-</v>
      </c>
      <c r="U284" s="12" t="str">
        <f t="shared" si="44"/>
        <v>-</v>
      </c>
      <c r="V284" s="12" t="str">
        <f t="shared" si="44"/>
        <v>-</v>
      </c>
      <c r="W284" s="12" t="str">
        <f t="shared" si="44"/>
        <v>-</v>
      </c>
      <c r="X284" s="12" t="str">
        <f t="shared" si="44"/>
        <v>-</v>
      </c>
      <c r="Y284" s="12" t="str">
        <f t="shared" si="44"/>
        <v>-</v>
      </c>
      <c r="Z284" s="12" t="str">
        <f t="shared" si="44"/>
        <v>-</v>
      </c>
      <c r="AA284" s="12" t="str">
        <f t="shared" si="44"/>
        <v>-</v>
      </c>
      <c r="AB284" s="12" t="str">
        <f t="shared" si="44"/>
        <v>-</v>
      </c>
      <c r="AC284" s="12" t="str">
        <f t="shared" si="44"/>
        <v>-</v>
      </c>
      <c r="AD284" s="12" t="str">
        <f t="shared" si="44"/>
        <v>-</v>
      </c>
      <c r="AE284" s="12" t="str">
        <f t="shared" si="44"/>
        <v>-</v>
      </c>
      <c r="AF284" s="12" t="str">
        <f t="shared" si="44"/>
        <v>-</v>
      </c>
      <c r="AG284" s="12" t="str">
        <f t="shared" si="44"/>
        <v>-</v>
      </c>
      <c r="AH284" s="12" t="str">
        <f t="shared" si="44"/>
        <v>-</v>
      </c>
      <c r="AI284" s="12" t="str">
        <f t="shared" si="44"/>
        <v>-</v>
      </c>
      <c r="AJ284" s="12" t="str">
        <f t="shared" si="44"/>
        <v>-</v>
      </c>
      <c r="AK284" s="12" t="str">
        <f t="shared" si="44"/>
        <v>-</v>
      </c>
      <c r="AL284" s="12" t="str">
        <f t="shared" si="44"/>
        <v>-</v>
      </c>
      <c r="AM284" s="12" t="str">
        <f t="shared" si="44"/>
        <v>-</v>
      </c>
      <c r="AN284" s="12" t="str">
        <f t="shared" si="44"/>
        <v>-</v>
      </c>
      <c r="AO284" s="12" t="str">
        <f t="shared" si="44"/>
        <v>-</v>
      </c>
      <c r="AP284" s="13"/>
      <c r="AQ284" s="88"/>
    </row>
    <row r="285" spans="1:43">
      <c r="A285" s="41">
        <f t="shared" si="34"/>
        <v>87</v>
      </c>
      <c r="B285" s="12" t="str">
        <f t="shared" si="42"/>
        <v>-</v>
      </c>
      <c r="C285" s="12" t="str">
        <f t="shared" si="42"/>
        <v>-</v>
      </c>
      <c r="D285" s="12" t="str">
        <f t="shared" si="42"/>
        <v>-</v>
      </c>
      <c r="E285" s="12" t="str">
        <f t="shared" si="42"/>
        <v>-</v>
      </c>
      <c r="F285" s="12" t="str">
        <f t="shared" si="42"/>
        <v>-</v>
      </c>
      <c r="G285" s="12" t="str">
        <f t="shared" si="42"/>
        <v>-</v>
      </c>
      <c r="H285" s="12" t="str">
        <f t="shared" si="42"/>
        <v>-</v>
      </c>
      <c r="I285" s="12" t="str">
        <f t="shared" si="42"/>
        <v>-</v>
      </c>
      <c r="J285" s="12" t="str">
        <f t="shared" si="42"/>
        <v>-</v>
      </c>
      <c r="K285" s="12" t="str">
        <f t="shared" si="42"/>
        <v>-</v>
      </c>
      <c r="L285" s="12" t="str">
        <f t="shared" si="42"/>
        <v>-</v>
      </c>
      <c r="M285" s="12" t="str">
        <f t="shared" si="42"/>
        <v>-</v>
      </c>
      <c r="N285" s="12" t="str">
        <f t="shared" si="42"/>
        <v>-</v>
      </c>
      <c r="O285" s="12" t="str">
        <f t="shared" si="42"/>
        <v>-</v>
      </c>
      <c r="P285" s="12" t="str">
        <f t="shared" si="42"/>
        <v>-</v>
      </c>
      <c r="Q285" s="12" t="str">
        <f t="shared" si="42"/>
        <v>-</v>
      </c>
      <c r="R285" s="12" t="str">
        <f t="shared" si="42"/>
        <v>-</v>
      </c>
      <c r="S285" s="12" t="str">
        <f t="shared" si="42"/>
        <v>-</v>
      </c>
      <c r="T285" s="12" t="str">
        <f t="shared" ref="T285:AO285" si="45">IF(AND(OR(T89&gt;=10,T89&lt;=3),T188="НЕТ"),"!!!","-")</f>
        <v>-</v>
      </c>
      <c r="U285" s="12" t="str">
        <f t="shared" si="45"/>
        <v>-</v>
      </c>
      <c r="V285" s="12" t="str">
        <f t="shared" si="45"/>
        <v>-</v>
      </c>
      <c r="W285" s="12" t="str">
        <f t="shared" si="45"/>
        <v>-</v>
      </c>
      <c r="X285" s="12" t="str">
        <f t="shared" si="45"/>
        <v>-</v>
      </c>
      <c r="Y285" s="12" t="str">
        <f t="shared" si="45"/>
        <v>-</v>
      </c>
      <c r="Z285" s="12" t="str">
        <f t="shared" si="45"/>
        <v>-</v>
      </c>
      <c r="AA285" s="12" t="str">
        <f t="shared" si="45"/>
        <v>-</v>
      </c>
      <c r="AB285" s="12" t="str">
        <f t="shared" si="45"/>
        <v>-</v>
      </c>
      <c r="AC285" s="12" t="str">
        <f t="shared" si="45"/>
        <v>-</v>
      </c>
      <c r="AD285" s="12" t="str">
        <f t="shared" si="45"/>
        <v>-</v>
      </c>
      <c r="AE285" s="12" t="str">
        <f t="shared" si="45"/>
        <v>-</v>
      </c>
      <c r="AF285" s="12" t="str">
        <f t="shared" si="45"/>
        <v>-</v>
      </c>
      <c r="AG285" s="12" t="str">
        <f t="shared" si="45"/>
        <v>-</v>
      </c>
      <c r="AH285" s="12" t="str">
        <f t="shared" si="45"/>
        <v>-</v>
      </c>
      <c r="AI285" s="12" t="str">
        <f t="shared" si="45"/>
        <v>-</v>
      </c>
      <c r="AJ285" s="12" t="str">
        <f t="shared" si="45"/>
        <v>-</v>
      </c>
      <c r="AK285" s="12" t="str">
        <f t="shared" si="45"/>
        <v>-</v>
      </c>
      <c r="AL285" s="12" t="str">
        <f t="shared" si="45"/>
        <v>-</v>
      </c>
      <c r="AM285" s="12" t="str">
        <f t="shared" si="45"/>
        <v>-</v>
      </c>
      <c r="AN285" s="12" t="str">
        <f t="shared" si="45"/>
        <v>-</v>
      </c>
      <c r="AO285" s="12" t="str">
        <f t="shared" si="45"/>
        <v>-</v>
      </c>
      <c r="AP285" s="13"/>
      <c r="AQ285" s="88"/>
    </row>
    <row r="286" spans="1:43">
      <c r="A286" s="41">
        <f t="shared" si="34"/>
        <v>88</v>
      </c>
      <c r="B286" s="12" t="str">
        <f t="shared" si="42"/>
        <v>-</v>
      </c>
      <c r="C286" s="12" t="str">
        <f t="shared" si="42"/>
        <v>-</v>
      </c>
      <c r="D286" s="12" t="str">
        <f t="shared" si="42"/>
        <v>-</v>
      </c>
      <c r="E286" s="12" t="str">
        <f t="shared" si="42"/>
        <v>-</v>
      </c>
      <c r="F286" s="12" t="str">
        <f t="shared" si="42"/>
        <v>-</v>
      </c>
      <c r="G286" s="12" t="str">
        <f t="shared" si="42"/>
        <v>-</v>
      </c>
      <c r="H286" s="12" t="str">
        <f t="shared" si="42"/>
        <v>-</v>
      </c>
      <c r="I286" s="12" t="str">
        <f t="shared" si="42"/>
        <v>-</v>
      </c>
      <c r="J286" s="12" t="str">
        <f t="shared" si="42"/>
        <v>-</v>
      </c>
      <c r="K286" s="12" t="str">
        <f t="shared" si="42"/>
        <v>-</v>
      </c>
      <c r="L286" s="12" t="str">
        <f t="shared" si="42"/>
        <v>-</v>
      </c>
      <c r="M286" s="12" t="str">
        <f t="shared" si="42"/>
        <v>-</v>
      </c>
      <c r="N286" s="12" t="str">
        <f t="shared" si="42"/>
        <v>-</v>
      </c>
      <c r="O286" s="12" t="str">
        <f t="shared" si="42"/>
        <v>-</v>
      </c>
      <c r="P286" s="12" t="str">
        <f t="shared" si="42"/>
        <v>-</v>
      </c>
      <c r="Q286" s="12" t="str">
        <f t="shared" si="42"/>
        <v>-</v>
      </c>
      <c r="R286" s="12" t="str">
        <f t="shared" si="42"/>
        <v>-</v>
      </c>
      <c r="S286" s="12" t="str">
        <f t="shared" si="42"/>
        <v>-</v>
      </c>
      <c r="T286" s="12" t="str">
        <f t="shared" ref="T286:AO286" si="46">IF(AND(OR(T90&gt;=10,T90&lt;=3),T189="НЕТ"),"!!!","-")</f>
        <v>-</v>
      </c>
      <c r="U286" s="12" t="str">
        <f t="shared" si="46"/>
        <v>-</v>
      </c>
      <c r="V286" s="12" t="str">
        <f t="shared" si="46"/>
        <v>-</v>
      </c>
      <c r="W286" s="12" t="str">
        <f t="shared" si="46"/>
        <v>-</v>
      </c>
      <c r="X286" s="12" t="str">
        <f t="shared" si="46"/>
        <v>-</v>
      </c>
      <c r="Y286" s="12" t="str">
        <f t="shared" si="46"/>
        <v>-</v>
      </c>
      <c r="Z286" s="12" t="str">
        <f t="shared" si="46"/>
        <v>-</v>
      </c>
      <c r="AA286" s="12" t="str">
        <f t="shared" si="46"/>
        <v>-</v>
      </c>
      <c r="AB286" s="12" t="str">
        <f t="shared" si="46"/>
        <v>-</v>
      </c>
      <c r="AC286" s="12" t="str">
        <f t="shared" si="46"/>
        <v>-</v>
      </c>
      <c r="AD286" s="12" t="str">
        <f t="shared" si="46"/>
        <v>-</v>
      </c>
      <c r="AE286" s="12" t="str">
        <f t="shared" si="46"/>
        <v>-</v>
      </c>
      <c r="AF286" s="12" t="str">
        <f t="shared" si="46"/>
        <v>-</v>
      </c>
      <c r="AG286" s="12" t="str">
        <f t="shared" si="46"/>
        <v>-</v>
      </c>
      <c r="AH286" s="12" t="str">
        <f t="shared" si="46"/>
        <v>-</v>
      </c>
      <c r="AI286" s="12" t="str">
        <f t="shared" si="46"/>
        <v>-</v>
      </c>
      <c r="AJ286" s="12" t="str">
        <f t="shared" si="46"/>
        <v>-</v>
      </c>
      <c r="AK286" s="12" t="str">
        <f t="shared" si="46"/>
        <v>-</v>
      </c>
      <c r="AL286" s="12" t="str">
        <f t="shared" si="46"/>
        <v>-</v>
      </c>
      <c r="AM286" s="12" t="str">
        <f t="shared" si="46"/>
        <v>-</v>
      </c>
      <c r="AN286" s="12" t="str">
        <f t="shared" si="46"/>
        <v>-</v>
      </c>
      <c r="AO286" s="12" t="str">
        <f t="shared" si="46"/>
        <v>-</v>
      </c>
      <c r="AP286" s="13"/>
      <c r="AQ286" s="88"/>
    </row>
    <row r="287" spans="1:43">
      <c r="A287" s="41">
        <f t="shared" si="34"/>
        <v>89</v>
      </c>
      <c r="B287" s="12" t="str">
        <f t="shared" si="42"/>
        <v>-</v>
      </c>
      <c r="C287" s="12" t="str">
        <f t="shared" si="42"/>
        <v>-</v>
      </c>
      <c r="D287" s="12" t="str">
        <f t="shared" si="42"/>
        <v>-</v>
      </c>
      <c r="E287" s="12" t="str">
        <f t="shared" si="42"/>
        <v>-</v>
      </c>
      <c r="F287" s="12" t="str">
        <f t="shared" si="42"/>
        <v>-</v>
      </c>
      <c r="G287" s="12" t="str">
        <f t="shared" si="42"/>
        <v>-</v>
      </c>
      <c r="H287" s="12" t="str">
        <f t="shared" si="42"/>
        <v>-</v>
      </c>
      <c r="I287" s="12" t="str">
        <f t="shared" si="42"/>
        <v>-</v>
      </c>
      <c r="J287" s="12" t="str">
        <f t="shared" si="42"/>
        <v>-</v>
      </c>
      <c r="K287" s="12" t="str">
        <f t="shared" si="42"/>
        <v>-</v>
      </c>
      <c r="L287" s="12" t="str">
        <f t="shared" si="42"/>
        <v>-</v>
      </c>
      <c r="M287" s="12" t="str">
        <f t="shared" si="42"/>
        <v>-</v>
      </c>
      <c r="N287" s="12" t="str">
        <f t="shared" si="42"/>
        <v>-</v>
      </c>
      <c r="O287" s="12" t="str">
        <f t="shared" si="42"/>
        <v>-</v>
      </c>
      <c r="P287" s="12" t="str">
        <f t="shared" si="42"/>
        <v>-</v>
      </c>
      <c r="Q287" s="12" t="str">
        <f t="shared" si="42"/>
        <v>-</v>
      </c>
      <c r="R287" s="12" t="str">
        <f t="shared" si="42"/>
        <v>-</v>
      </c>
      <c r="S287" s="12" t="str">
        <f t="shared" si="42"/>
        <v>-</v>
      </c>
      <c r="T287" s="12" t="str">
        <f t="shared" ref="T287:AO287" si="47">IF(AND(OR(T91&gt;=10,T91&lt;=3),T190="НЕТ"),"!!!","-")</f>
        <v>-</v>
      </c>
      <c r="U287" s="12" t="str">
        <f t="shared" si="47"/>
        <v>-</v>
      </c>
      <c r="V287" s="12" t="str">
        <f t="shared" si="47"/>
        <v>-</v>
      </c>
      <c r="W287" s="12" t="str">
        <f t="shared" si="47"/>
        <v>-</v>
      </c>
      <c r="X287" s="12" t="str">
        <f t="shared" si="47"/>
        <v>-</v>
      </c>
      <c r="Y287" s="12" t="str">
        <f t="shared" si="47"/>
        <v>-</v>
      </c>
      <c r="Z287" s="12" t="str">
        <f t="shared" si="47"/>
        <v>-</v>
      </c>
      <c r="AA287" s="12" t="str">
        <f t="shared" si="47"/>
        <v>-</v>
      </c>
      <c r="AB287" s="12" t="str">
        <f t="shared" si="47"/>
        <v>-</v>
      </c>
      <c r="AC287" s="12" t="str">
        <f t="shared" si="47"/>
        <v>-</v>
      </c>
      <c r="AD287" s="12" t="str">
        <f t="shared" si="47"/>
        <v>-</v>
      </c>
      <c r="AE287" s="12" t="str">
        <f t="shared" si="47"/>
        <v>-</v>
      </c>
      <c r="AF287" s="12" t="str">
        <f t="shared" si="47"/>
        <v>-</v>
      </c>
      <c r="AG287" s="12" t="str">
        <f t="shared" si="47"/>
        <v>-</v>
      </c>
      <c r="AH287" s="12" t="str">
        <f t="shared" si="47"/>
        <v>-</v>
      </c>
      <c r="AI287" s="12" t="str">
        <f t="shared" si="47"/>
        <v>-</v>
      </c>
      <c r="AJ287" s="12" t="str">
        <f t="shared" si="47"/>
        <v>-</v>
      </c>
      <c r="AK287" s="12" t="str">
        <f t="shared" si="47"/>
        <v>-</v>
      </c>
      <c r="AL287" s="12" t="str">
        <f t="shared" si="47"/>
        <v>-</v>
      </c>
      <c r="AM287" s="12" t="str">
        <f t="shared" si="47"/>
        <v>-</v>
      </c>
      <c r="AN287" s="12" t="str">
        <f t="shared" si="47"/>
        <v>-</v>
      </c>
      <c r="AO287" s="12" t="str">
        <f t="shared" si="47"/>
        <v>-</v>
      </c>
      <c r="AP287" s="13"/>
      <c r="AQ287" s="88"/>
    </row>
    <row r="288" spans="1:43">
      <c r="A288" s="41">
        <f t="shared" si="34"/>
        <v>90</v>
      </c>
      <c r="B288" s="12" t="str">
        <f t="shared" si="42"/>
        <v>-</v>
      </c>
      <c r="C288" s="12" t="str">
        <f t="shared" si="42"/>
        <v>-</v>
      </c>
      <c r="D288" s="12" t="str">
        <f t="shared" si="42"/>
        <v>-</v>
      </c>
      <c r="E288" s="12" t="str">
        <f t="shared" si="42"/>
        <v>-</v>
      </c>
      <c r="F288" s="12" t="str">
        <f t="shared" si="42"/>
        <v>-</v>
      </c>
      <c r="G288" s="12" t="str">
        <f t="shared" si="42"/>
        <v>-</v>
      </c>
      <c r="H288" s="12" t="str">
        <f t="shared" si="42"/>
        <v>-</v>
      </c>
      <c r="I288" s="12" t="str">
        <f t="shared" si="42"/>
        <v>-</v>
      </c>
      <c r="J288" s="12" t="str">
        <f t="shared" si="42"/>
        <v>-</v>
      </c>
      <c r="K288" s="12" t="str">
        <f t="shared" si="42"/>
        <v>-</v>
      </c>
      <c r="L288" s="12" t="str">
        <f t="shared" si="42"/>
        <v>-</v>
      </c>
      <c r="M288" s="12" t="str">
        <f t="shared" si="42"/>
        <v>-</v>
      </c>
      <c r="N288" s="12" t="str">
        <f t="shared" si="42"/>
        <v>-</v>
      </c>
      <c r="O288" s="12" t="str">
        <f t="shared" si="42"/>
        <v>-</v>
      </c>
      <c r="P288" s="12" t="str">
        <f t="shared" si="42"/>
        <v>-</v>
      </c>
      <c r="Q288" s="12" t="str">
        <f t="shared" si="42"/>
        <v>-</v>
      </c>
      <c r="R288" s="12" t="str">
        <f t="shared" si="42"/>
        <v>-</v>
      </c>
      <c r="S288" s="12" t="str">
        <f t="shared" si="42"/>
        <v>-</v>
      </c>
      <c r="T288" s="12" t="str">
        <f t="shared" ref="T288:AO288" si="48">IF(AND(OR(T92&gt;=10,T92&lt;=3),T191="НЕТ"),"!!!","-")</f>
        <v>-</v>
      </c>
      <c r="U288" s="12" t="str">
        <f t="shared" si="48"/>
        <v>-</v>
      </c>
      <c r="V288" s="12" t="str">
        <f t="shared" si="48"/>
        <v>-</v>
      </c>
      <c r="W288" s="12" t="str">
        <f t="shared" si="48"/>
        <v>-</v>
      </c>
      <c r="X288" s="12" t="str">
        <f t="shared" si="48"/>
        <v>-</v>
      </c>
      <c r="Y288" s="12" t="str">
        <f t="shared" si="48"/>
        <v>-</v>
      </c>
      <c r="Z288" s="12" t="str">
        <f t="shared" si="48"/>
        <v>-</v>
      </c>
      <c r="AA288" s="12" t="str">
        <f t="shared" si="48"/>
        <v>-</v>
      </c>
      <c r="AB288" s="12" t="str">
        <f t="shared" si="48"/>
        <v>-</v>
      </c>
      <c r="AC288" s="12" t="str">
        <f t="shared" si="48"/>
        <v>-</v>
      </c>
      <c r="AD288" s="12" t="str">
        <f t="shared" si="48"/>
        <v>-</v>
      </c>
      <c r="AE288" s="12" t="str">
        <f t="shared" si="48"/>
        <v>-</v>
      </c>
      <c r="AF288" s="12" t="str">
        <f t="shared" si="48"/>
        <v>-</v>
      </c>
      <c r="AG288" s="12" t="str">
        <f t="shared" si="48"/>
        <v>-</v>
      </c>
      <c r="AH288" s="12" t="str">
        <f t="shared" si="48"/>
        <v>-</v>
      </c>
      <c r="AI288" s="12" t="str">
        <f t="shared" si="48"/>
        <v>-</v>
      </c>
      <c r="AJ288" s="12" t="str">
        <f t="shared" si="48"/>
        <v>-</v>
      </c>
      <c r="AK288" s="12" t="str">
        <f t="shared" si="48"/>
        <v>-</v>
      </c>
      <c r="AL288" s="12" t="str">
        <f t="shared" si="48"/>
        <v>-</v>
      </c>
      <c r="AM288" s="12" t="str">
        <f t="shared" si="48"/>
        <v>-</v>
      </c>
      <c r="AN288" s="12" t="str">
        <f t="shared" si="48"/>
        <v>-</v>
      </c>
      <c r="AO288" s="12" t="str">
        <f t="shared" si="48"/>
        <v>-</v>
      </c>
      <c r="AP288" s="13"/>
      <c r="AQ288" s="88"/>
    </row>
    <row r="289" spans="1:49">
      <c r="A289" s="41">
        <f t="shared" si="34"/>
        <v>91</v>
      </c>
      <c r="B289" s="12" t="str">
        <f t="shared" si="42"/>
        <v>-</v>
      </c>
      <c r="C289" s="12" t="str">
        <f t="shared" si="42"/>
        <v>-</v>
      </c>
      <c r="D289" s="12" t="str">
        <f t="shared" si="42"/>
        <v>-</v>
      </c>
      <c r="E289" s="12" t="str">
        <f t="shared" si="42"/>
        <v>-</v>
      </c>
      <c r="F289" s="12" t="str">
        <f t="shared" si="42"/>
        <v>-</v>
      </c>
      <c r="G289" s="12" t="str">
        <f t="shared" si="42"/>
        <v>-</v>
      </c>
      <c r="H289" s="12" t="str">
        <f t="shared" si="42"/>
        <v>-</v>
      </c>
      <c r="I289" s="12" t="str">
        <f t="shared" si="42"/>
        <v>-</v>
      </c>
      <c r="J289" s="12" t="str">
        <f t="shared" si="42"/>
        <v>-</v>
      </c>
      <c r="K289" s="12" t="str">
        <f t="shared" si="42"/>
        <v>-</v>
      </c>
      <c r="L289" s="12" t="str">
        <f t="shared" si="42"/>
        <v>-</v>
      </c>
      <c r="M289" s="12" t="str">
        <f t="shared" si="42"/>
        <v>-</v>
      </c>
      <c r="N289" s="12" t="str">
        <f t="shared" si="42"/>
        <v>-</v>
      </c>
      <c r="O289" s="12" t="str">
        <f t="shared" si="42"/>
        <v>-</v>
      </c>
      <c r="P289" s="12" t="str">
        <f t="shared" si="42"/>
        <v>-</v>
      </c>
      <c r="Q289" s="12" t="str">
        <f t="shared" si="42"/>
        <v>-</v>
      </c>
      <c r="R289" s="12" t="str">
        <f t="shared" si="42"/>
        <v>-</v>
      </c>
      <c r="S289" s="12" t="str">
        <f t="shared" si="42"/>
        <v>-</v>
      </c>
      <c r="T289" s="12" t="str">
        <f t="shared" ref="T289:AO289" si="49">IF(AND(OR(T93&gt;=10,T93&lt;=3),T192="НЕТ"),"!!!","-")</f>
        <v>-</v>
      </c>
      <c r="U289" s="12" t="str">
        <f t="shared" si="49"/>
        <v>-</v>
      </c>
      <c r="V289" s="12" t="str">
        <f t="shared" si="49"/>
        <v>-</v>
      </c>
      <c r="W289" s="12" t="str">
        <f t="shared" si="49"/>
        <v>-</v>
      </c>
      <c r="X289" s="12" t="str">
        <f t="shared" si="49"/>
        <v>-</v>
      </c>
      <c r="Y289" s="12" t="str">
        <f t="shared" si="49"/>
        <v>-</v>
      </c>
      <c r="Z289" s="12" t="str">
        <f t="shared" si="49"/>
        <v>-</v>
      </c>
      <c r="AA289" s="12" t="str">
        <f t="shared" si="49"/>
        <v>-</v>
      </c>
      <c r="AB289" s="12" t="str">
        <f t="shared" si="49"/>
        <v>-</v>
      </c>
      <c r="AC289" s="12" t="str">
        <f t="shared" si="49"/>
        <v>-</v>
      </c>
      <c r="AD289" s="12" t="str">
        <f t="shared" si="49"/>
        <v>-</v>
      </c>
      <c r="AE289" s="12" t="str">
        <f t="shared" si="49"/>
        <v>-</v>
      </c>
      <c r="AF289" s="12" t="str">
        <f t="shared" si="49"/>
        <v>-</v>
      </c>
      <c r="AG289" s="12" t="str">
        <f t="shared" si="49"/>
        <v>-</v>
      </c>
      <c r="AH289" s="12" t="str">
        <f t="shared" si="49"/>
        <v>-</v>
      </c>
      <c r="AI289" s="12" t="str">
        <f t="shared" si="49"/>
        <v>-</v>
      </c>
      <c r="AJ289" s="12" t="str">
        <f t="shared" si="49"/>
        <v>-</v>
      </c>
      <c r="AK289" s="12" t="str">
        <f t="shared" si="49"/>
        <v>-</v>
      </c>
      <c r="AL289" s="12" t="str">
        <f t="shared" si="49"/>
        <v>-</v>
      </c>
      <c r="AM289" s="12" t="str">
        <f t="shared" si="49"/>
        <v>-</v>
      </c>
      <c r="AN289" s="12" t="str">
        <f t="shared" si="49"/>
        <v>-</v>
      </c>
      <c r="AO289" s="12" t="str">
        <f t="shared" si="49"/>
        <v>-</v>
      </c>
      <c r="AP289" s="13"/>
      <c r="AQ289" s="88"/>
    </row>
    <row r="290" spans="1:49">
      <c r="A290" s="41">
        <f t="shared" si="34"/>
        <v>92</v>
      </c>
      <c r="B290" s="12" t="str">
        <f t="shared" si="42"/>
        <v>-</v>
      </c>
      <c r="C290" s="12" t="str">
        <f t="shared" si="42"/>
        <v>-</v>
      </c>
      <c r="D290" s="12" t="str">
        <f t="shared" si="42"/>
        <v>-</v>
      </c>
      <c r="E290" s="12" t="str">
        <f t="shared" si="42"/>
        <v>-</v>
      </c>
      <c r="F290" s="12" t="str">
        <f t="shared" si="42"/>
        <v>-</v>
      </c>
      <c r="G290" s="12" t="str">
        <f t="shared" si="42"/>
        <v>-</v>
      </c>
      <c r="H290" s="12" t="str">
        <f t="shared" si="42"/>
        <v>-</v>
      </c>
      <c r="I290" s="12" t="str">
        <f t="shared" si="42"/>
        <v>-</v>
      </c>
      <c r="J290" s="12" t="str">
        <f t="shared" si="42"/>
        <v>-</v>
      </c>
      <c r="K290" s="12" t="str">
        <f t="shared" si="42"/>
        <v>-</v>
      </c>
      <c r="L290" s="12" t="str">
        <f t="shared" si="42"/>
        <v>-</v>
      </c>
      <c r="M290" s="12" t="str">
        <f t="shared" si="42"/>
        <v>-</v>
      </c>
      <c r="N290" s="12" t="str">
        <f t="shared" si="42"/>
        <v>-</v>
      </c>
      <c r="O290" s="12" t="str">
        <f t="shared" si="42"/>
        <v>-</v>
      </c>
      <c r="P290" s="12" t="str">
        <f t="shared" si="42"/>
        <v>-</v>
      </c>
      <c r="Q290" s="12" t="str">
        <f t="shared" si="42"/>
        <v>-</v>
      </c>
      <c r="R290" s="12" t="str">
        <f t="shared" si="42"/>
        <v>-</v>
      </c>
      <c r="S290" s="12" t="str">
        <f t="shared" si="42"/>
        <v>-</v>
      </c>
      <c r="T290" s="12" t="str">
        <f t="shared" ref="T290:AO290" si="50">IF(AND(OR(T94&gt;=10,T94&lt;=3),T193="НЕТ"),"!!!","-")</f>
        <v>-</v>
      </c>
      <c r="U290" s="12" t="str">
        <f t="shared" si="50"/>
        <v>-</v>
      </c>
      <c r="V290" s="12" t="str">
        <f t="shared" si="50"/>
        <v>-</v>
      </c>
      <c r="W290" s="12" t="str">
        <f t="shared" si="50"/>
        <v>-</v>
      </c>
      <c r="X290" s="12" t="str">
        <f t="shared" si="50"/>
        <v>-</v>
      </c>
      <c r="Y290" s="12" t="str">
        <f t="shared" si="50"/>
        <v>-</v>
      </c>
      <c r="Z290" s="12" t="str">
        <f t="shared" si="50"/>
        <v>-</v>
      </c>
      <c r="AA290" s="12" t="str">
        <f t="shared" si="50"/>
        <v>-</v>
      </c>
      <c r="AB290" s="12" t="str">
        <f t="shared" si="50"/>
        <v>-</v>
      </c>
      <c r="AC290" s="12" t="str">
        <f t="shared" si="50"/>
        <v>-</v>
      </c>
      <c r="AD290" s="12" t="str">
        <f t="shared" si="50"/>
        <v>-</v>
      </c>
      <c r="AE290" s="12" t="str">
        <f t="shared" si="50"/>
        <v>-</v>
      </c>
      <c r="AF290" s="12" t="str">
        <f t="shared" si="50"/>
        <v>-</v>
      </c>
      <c r="AG290" s="12" t="str">
        <f t="shared" si="50"/>
        <v>-</v>
      </c>
      <c r="AH290" s="12" t="str">
        <f t="shared" si="50"/>
        <v>-</v>
      </c>
      <c r="AI290" s="12" t="str">
        <f t="shared" si="50"/>
        <v>-</v>
      </c>
      <c r="AJ290" s="12" t="str">
        <f t="shared" si="50"/>
        <v>-</v>
      </c>
      <c r="AK290" s="12" t="str">
        <f t="shared" si="50"/>
        <v>-</v>
      </c>
      <c r="AL290" s="12" t="str">
        <f t="shared" si="50"/>
        <v>-</v>
      </c>
      <c r="AM290" s="12" t="str">
        <f t="shared" si="50"/>
        <v>-</v>
      </c>
      <c r="AN290" s="12" t="str">
        <f t="shared" si="50"/>
        <v>-</v>
      </c>
      <c r="AO290" s="12" t="str">
        <f t="shared" si="50"/>
        <v>-</v>
      </c>
      <c r="AP290" s="13"/>
      <c r="AQ290" s="88"/>
    </row>
    <row r="291" spans="1:49">
      <c r="A291" s="41">
        <f t="shared" si="34"/>
        <v>93</v>
      </c>
      <c r="B291" s="12" t="str">
        <f t="shared" si="42"/>
        <v>-</v>
      </c>
      <c r="C291" s="12" t="str">
        <f t="shared" si="42"/>
        <v>-</v>
      </c>
      <c r="D291" s="12" t="str">
        <f t="shared" si="42"/>
        <v>-</v>
      </c>
      <c r="E291" s="12" t="str">
        <f t="shared" si="42"/>
        <v>-</v>
      </c>
      <c r="F291" s="12" t="str">
        <f t="shared" si="42"/>
        <v>-</v>
      </c>
      <c r="G291" s="12" t="str">
        <f t="shared" si="42"/>
        <v>-</v>
      </c>
      <c r="H291" s="12" t="str">
        <f t="shared" si="42"/>
        <v>-</v>
      </c>
      <c r="I291" s="12" t="str">
        <f t="shared" si="42"/>
        <v>-</v>
      </c>
      <c r="J291" s="12" t="str">
        <f t="shared" si="42"/>
        <v>-</v>
      </c>
      <c r="K291" s="12" t="str">
        <f t="shared" si="42"/>
        <v>-</v>
      </c>
      <c r="L291" s="12" t="str">
        <f t="shared" si="42"/>
        <v>-</v>
      </c>
      <c r="M291" s="12" t="str">
        <f t="shared" si="42"/>
        <v>-</v>
      </c>
      <c r="N291" s="12" t="str">
        <f t="shared" si="42"/>
        <v>-</v>
      </c>
      <c r="O291" s="12" t="str">
        <f t="shared" si="42"/>
        <v>-</v>
      </c>
      <c r="P291" s="12" t="str">
        <f t="shared" si="42"/>
        <v>-</v>
      </c>
      <c r="Q291" s="12" t="str">
        <f t="shared" si="42"/>
        <v>-</v>
      </c>
      <c r="R291" s="12" t="str">
        <f t="shared" si="42"/>
        <v>-</v>
      </c>
      <c r="S291" s="12" t="str">
        <f t="shared" si="42"/>
        <v>-</v>
      </c>
      <c r="T291" s="12" t="str">
        <f t="shared" ref="T291:AO291" si="51">IF(AND(OR(T95&gt;=10,T95&lt;=3),T194="НЕТ"),"!!!","-")</f>
        <v>-</v>
      </c>
      <c r="U291" s="12" t="str">
        <f t="shared" si="51"/>
        <v>-</v>
      </c>
      <c r="V291" s="12" t="str">
        <f t="shared" si="51"/>
        <v>-</v>
      </c>
      <c r="W291" s="12" t="str">
        <f t="shared" si="51"/>
        <v>-</v>
      </c>
      <c r="X291" s="12" t="str">
        <f t="shared" si="51"/>
        <v>-</v>
      </c>
      <c r="Y291" s="12" t="str">
        <f t="shared" si="51"/>
        <v>-</v>
      </c>
      <c r="Z291" s="12" t="str">
        <f t="shared" si="51"/>
        <v>-</v>
      </c>
      <c r="AA291" s="12" t="str">
        <f t="shared" si="51"/>
        <v>-</v>
      </c>
      <c r="AB291" s="12" t="str">
        <f t="shared" si="51"/>
        <v>-</v>
      </c>
      <c r="AC291" s="12" t="str">
        <f t="shared" si="51"/>
        <v>-</v>
      </c>
      <c r="AD291" s="12" t="str">
        <f t="shared" si="51"/>
        <v>-</v>
      </c>
      <c r="AE291" s="12" t="str">
        <f t="shared" si="51"/>
        <v>-</v>
      </c>
      <c r="AF291" s="12" t="str">
        <f t="shared" si="51"/>
        <v>-</v>
      </c>
      <c r="AG291" s="12" t="str">
        <f t="shared" si="51"/>
        <v>-</v>
      </c>
      <c r="AH291" s="12" t="str">
        <f t="shared" si="51"/>
        <v>-</v>
      </c>
      <c r="AI291" s="12" t="str">
        <f t="shared" si="51"/>
        <v>-</v>
      </c>
      <c r="AJ291" s="12" t="str">
        <f t="shared" si="51"/>
        <v>-</v>
      </c>
      <c r="AK291" s="12" t="str">
        <f t="shared" si="51"/>
        <v>-</v>
      </c>
      <c r="AL291" s="12" t="str">
        <f t="shared" si="51"/>
        <v>-</v>
      </c>
      <c r="AM291" s="12" t="str">
        <f t="shared" si="51"/>
        <v>-</v>
      </c>
      <c r="AN291" s="12" t="str">
        <f t="shared" si="51"/>
        <v>-</v>
      </c>
      <c r="AO291" s="12" t="str">
        <f t="shared" si="51"/>
        <v>-</v>
      </c>
      <c r="AP291" s="13"/>
      <c r="AQ291" s="88"/>
    </row>
    <row r="292" spans="1:49">
      <c r="A292" s="41">
        <f t="shared" si="34"/>
        <v>94</v>
      </c>
      <c r="B292" s="12" t="str">
        <f t="shared" si="42"/>
        <v>-</v>
      </c>
      <c r="C292" s="12" t="str">
        <f t="shared" si="42"/>
        <v>-</v>
      </c>
      <c r="D292" s="12" t="str">
        <f t="shared" si="42"/>
        <v>-</v>
      </c>
      <c r="E292" s="12" t="str">
        <f t="shared" si="42"/>
        <v>-</v>
      </c>
      <c r="F292" s="12" t="str">
        <f t="shared" si="42"/>
        <v>-</v>
      </c>
      <c r="G292" s="12" t="str">
        <f t="shared" si="42"/>
        <v>-</v>
      </c>
      <c r="H292" s="12" t="str">
        <f t="shared" si="42"/>
        <v>-</v>
      </c>
      <c r="I292" s="12" t="str">
        <f t="shared" si="42"/>
        <v>-</v>
      </c>
      <c r="J292" s="12" t="str">
        <f t="shared" si="42"/>
        <v>-</v>
      </c>
      <c r="K292" s="12" t="str">
        <f t="shared" si="42"/>
        <v>-</v>
      </c>
      <c r="L292" s="12" t="str">
        <f t="shared" si="42"/>
        <v>-</v>
      </c>
      <c r="M292" s="12" t="str">
        <f t="shared" si="42"/>
        <v>-</v>
      </c>
      <c r="N292" s="12" t="str">
        <f t="shared" si="42"/>
        <v>-</v>
      </c>
      <c r="O292" s="12" t="str">
        <f t="shared" si="42"/>
        <v>-</v>
      </c>
      <c r="P292" s="12" t="str">
        <f t="shared" si="42"/>
        <v>-</v>
      </c>
      <c r="Q292" s="12" t="str">
        <f t="shared" si="42"/>
        <v>-</v>
      </c>
      <c r="R292" s="12" t="str">
        <f t="shared" si="42"/>
        <v>-</v>
      </c>
      <c r="S292" s="12" t="str">
        <f t="shared" si="42"/>
        <v>-</v>
      </c>
      <c r="T292" s="12" t="str">
        <f t="shared" ref="T292:AO292" si="52">IF(AND(OR(T96&gt;=10,T96&lt;=3),T195="НЕТ"),"!!!","-")</f>
        <v>-</v>
      </c>
      <c r="U292" s="12" t="str">
        <f t="shared" si="52"/>
        <v>-</v>
      </c>
      <c r="V292" s="12" t="str">
        <f t="shared" si="52"/>
        <v>-</v>
      </c>
      <c r="W292" s="12" t="str">
        <f t="shared" si="52"/>
        <v>-</v>
      </c>
      <c r="X292" s="12" t="str">
        <f t="shared" si="52"/>
        <v>-</v>
      </c>
      <c r="Y292" s="12" t="str">
        <f t="shared" si="52"/>
        <v>-</v>
      </c>
      <c r="Z292" s="12" t="str">
        <f t="shared" si="52"/>
        <v>-</v>
      </c>
      <c r="AA292" s="12" t="str">
        <f t="shared" si="52"/>
        <v>-</v>
      </c>
      <c r="AB292" s="12" t="str">
        <f t="shared" si="52"/>
        <v>-</v>
      </c>
      <c r="AC292" s="12" t="str">
        <f t="shared" si="52"/>
        <v>-</v>
      </c>
      <c r="AD292" s="12" t="str">
        <f t="shared" si="52"/>
        <v>-</v>
      </c>
      <c r="AE292" s="12" t="str">
        <f t="shared" si="52"/>
        <v>-</v>
      </c>
      <c r="AF292" s="12" t="str">
        <f t="shared" si="52"/>
        <v>-</v>
      </c>
      <c r="AG292" s="12" t="str">
        <f t="shared" si="52"/>
        <v>-</v>
      </c>
      <c r="AH292" s="12" t="str">
        <f t="shared" si="52"/>
        <v>-</v>
      </c>
      <c r="AI292" s="12" t="str">
        <f t="shared" si="52"/>
        <v>-</v>
      </c>
      <c r="AJ292" s="12" t="str">
        <f t="shared" si="52"/>
        <v>-</v>
      </c>
      <c r="AK292" s="12" t="str">
        <f t="shared" si="52"/>
        <v>-</v>
      </c>
      <c r="AL292" s="12" t="str">
        <f t="shared" si="52"/>
        <v>-</v>
      </c>
      <c r="AM292" s="12" t="str">
        <f t="shared" si="52"/>
        <v>-</v>
      </c>
      <c r="AN292" s="12" t="str">
        <f t="shared" si="52"/>
        <v>-</v>
      </c>
      <c r="AO292" s="12" t="str">
        <f t="shared" si="52"/>
        <v>-</v>
      </c>
      <c r="AP292" s="13"/>
      <c r="AQ292" s="88"/>
    </row>
    <row r="293" spans="1:49">
      <c r="A293" s="41"/>
      <c r="B293" s="12">
        <f t="shared" ref="B293:S293" si="53">COUNTIF(B199:B292,"!!!")</f>
        <v>0</v>
      </c>
      <c r="C293" s="12">
        <f t="shared" si="53"/>
        <v>0</v>
      </c>
      <c r="D293" s="12">
        <f t="shared" si="53"/>
        <v>0</v>
      </c>
      <c r="E293" s="12">
        <f t="shared" si="53"/>
        <v>0</v>
      </c>
      <c r="F293" s="12">
        <f t="shared" si="53"/>
        <v>0</v>
      </c>
      <c r="G293" s="12">
        <f t="shared" si="53"/>
        <v>1</v>
      </c>
      <c r="H293" s="12">
        <f t="shared" si="53"/>
        <v>0</v>
      </c>
      <c r="I293" s="12">
        <f t="shared" si="53"/>
        <v>0</v>
      </c>
      <c r="J293" s="12">
        <f t="shared" si="53"/>
        <v>0</v>
      </c>
      <c r="K293" s="12">
        <f t="shared" si="53"/>
        <v>0</v>
      </c>
      <c r="L293" s="12">
        <f t="shared" si="53"/>
        <v>0</v>
      </c>
      <c r="M293" s="12">
        <f t="shared" si="53"/>
        <v>0</v>
      </c>
      <c r="N293" s="12">
        <f t="shared" si="53"/>
        <v>0</v>
      </c>
      <c r="O293" s="12">
        <f t="shared" si="53"/>
        <v>0</v>
      </c>
      <c r="P293" s="12">
        <f t="shared" si="53"/>
        <v>1</v>
      </c>
      <c r="Q293" s="12">
        <f t="shared" si="53"/>
        <v>0</v>
      </c>
      <c r="R293" s="12">
        <f t="shared" si="53"/>
        <v>0</v>
      </c>
      <c r="S293" s="12">
        <f t="shared" si="53"/>
        <v>0</v>
      </c>
      <c r="T293" s="12">
        <f t="shared" ref="T293:AO293" si="54">COUNTIF(T199:T292,"!!!")</f>
        <v>0</v>
      </c>
      <c r="U293" s="12">
        <f t="shared" si="54"/>
        <v>1</v>
      </c>
      <c r="V293" s="12">
        <f t="shared" si="54"/>
        <v>0</v>
      </c>
      <c r="W293" s="12">
        <f t="shared" si="54"/>
        <v>3</v>
      </c>
      <c r="X293" s="12">
        <f t="shared" si="54"/>
        <v>0</v>
      </c>
      <c r="Y293" s="12">
        <f t="shared" si="54"/>
        <v>1</v>
      </c>
      <c r="Z293" s="12">
        <f t="shared" si="54"/>
        <v>2</v>
      </c>
      <c r="AA293" s="12">
        <f t="shared" si="54"/>
        <v>0</v>
      </c>
      <c r="AB293" s="12">
        <f t="shared" si="54"/>
        <v>0</v>
      </c>
      <c r="AC293" s="12">
        <f t="shared" si="54"/>
        <v>0</v>
      </c>
      <c r="AD293" s="12">
        <f t="shared" si="54"/>
        <v>0</v>
      </c>
      <c r="AE293" s="12">
        <f t="shared" si="54"/>
        <v>0</v>
      </c>
      <c r="AF293" s="12">
        <f t="shared" si="54"/>
        <v>0</v>
      </c>
      <c r="AG293" s="12">
        <f t="shared" si="54"/>
        <v>0</v>
      </c>
      <c r="AH293" s="12">
        <f t="shared" si="54"/>
        <v>0</v>
      </c>
      <c r="AI293" s="12">
        <f t="shared" si="54"/>
        <v>0</v>
      </c>
      <c r="AJ293" s="12">
        <f t="shared" si="54"/>
        <v>0</v>
      </c>
      <c r="AK293" s="12">
        <f t="shared" si="54"/>
        <v>0</v>
      </c>
      <c r="AL293" s="12">
        <f t="shared" si="54"/>
        <v>0</v>
      </c>
      <c r="AM293" s="12">
        <f t="shared" si="54"/>
        <v>0</v>
      </c>
      <c r="AN293" s="12">
        <f t="shared" si="54"/>
        <v>0</v>
      </c>
      <c r="AO293" s="12">
        <f t="shared" si="54"/>
        <v>0</v>
      </c>
      <c r="AP293" s="13">
        <f>SUM(B293:AO293)</f>
        <v>9</v>
      </c>
      <c r="AQ293" s="90">
        <f>COUNTIF(B293:AO293,"&gt;0")</f>
        <v>6</v>
      </c>
    </row>
    <row r="295" spans="1:49">
      <c r="A295" s="94" t="s">
        <v>1018</v>
      </c>
    </row>
    <row r="296" spans="1:49">
      <c r="A296" s="41">
        <v>1</v>
      </c>
      <c r="B296" s="12" t="str">
        <f t="shared" ref="B296:S309" si="55">IF(AND(B$98="ДА",B199="-"),B3,"-")</f>
        <v>-</v>
      </c>
      <c r="C296" s="12" t="str">
        <f t="shared" si="55"/>
        <v>-</v>
      </c>
      <c r="D296" s="12" t="str">
        <f t="shared" si="55"/>
        <v>-</v>
      </c>
      <c r="E296" s="12">
        <f t="shared" si="55"/>
        <v>11</v>
      </c>
      <c r="F296" s="12">
        <f t="shared" si="55"/>
        <v>6</v>
      </c>
      <c r="G296" s="12" t="str">
        <f t="shared" si="55"/>
        <v>-</v>
      </c>
      <c r="H296" s="12" t="str">
        <f t="shared" si="55"/>
        <v>-</v>
      </c>
      <c r="I296" s="12" t="str">
        <f t="shared" si="55"/>
        <v>-</v>
      </c>
      <c r="J296" s="12" t="str">
        <f t="shared" si="55"/>
        <v>-</v>
      </c>
      <c r="K296" s="12" t="str">
        <f t="shared" si="55"/>
        <v>-</v>
      </c>
      <c r="L296" s="12">
        <f t="shared" si="55"/>
        <v>10</v>
      </c>
      <c r="M296" s="12">
        <f t="shared" si="55"/>
        <v>6</v>
      </c>
      <c r="N296" s="12" t="str">
        <f t="shared" si="55"/>
        <v>-</v>
      </c>
      <c r="O296" s="12" t="str">
        <f t="shared" si="55"/>
        <v>-</v>
      </c>
      <c r="P296" s="12" t="str">
        <f t="shared" si="55"/>
        <v>-</v>
      </c>
      <c r="Q296" s="12">
        <f t="shared" si="55"/>
        <v>9</v>
      </c>
      <c r="R296" s="12" t="str">
        <f t="shared" si="55"/>
        <v>-</v>
      </c>
      <c r="S296" s="12" t="str">
        <f t="shared" si="55"/>
        <v>-</v>
      </c>
      <c r="T296" s="12" t="str">
        <f t="shared" ref="T296:AO307" si="56">IF(AND(T$98="ДА",T199="-"),T3,"-")</f>
        <v>-</v>
      </c>
      <c r="U296" s="12" t="str">
        <f t="shared" si="56"/>
        <v>-</v>
      </c>
      <c r="V296" s="12" t="str">
        <f t="shared" si="56"/>
        <v>-</v>
      </c>
      <c r="W296" s="12" t="str">
        <f t="shared" si="56"/>
        <v>-</v>
      </c>
      <c r="X296" s="12" t="str">
        <f t="shared" si="56"/>
        <v>-</v>
      </c>
      <c r="Y296" s="12" t="str">
        <f t="shared" si="56"/>
        <v>-</v>
      </c>
      <c r="Z296" s="12" t="str">
        <f t="shared" si="56"/>
        <v>-</v>
      </c>
      <c r="AA296" s="12" t="str">
        <f t="shared" si="56"/>
        <v>-</v>
      </c>
      <c r="AB296" s="12" t="str">
        <f t="shared" si="56"/>
        <v>-</v>
      </c>
      <c r="AC296" s="12" t="str">
        <f t="shared" si="56"/>
        <v>-</v>
      </c>
      <c r="AD296" s="12" t="str">
        <f t="shared" si="56"/>
        <v>-</v>
      </c>
      <c r="AE296" s="12" t="str">
        <f t="shared" si="56"/>
        <v>-</v>
      </c>
      <c r="AF296" s="12" t="str">
        <f t="shared" si="56"/>
        <v>-</v>
      </c>
      <c r="AG296" s="12" t="str">
        <f t="shared" si="56"/>
        <v>-</v>
      </c>
      <c r="AH296" s="12" t="str">
        <f t="shared" si="56"/>
        <v>-</v>
      </c>
      <c r="AI296" s="12" t="str">
        <f t="shared" si="56"/>
        <v>-</v>
      </c>
      <c r="AJ296" s="12" t="str">
        <f t="shared" si="56"/>
        <v>-</v>
      </c>
      <c r="AK296" s="12">
        <f t="shared" si="56"/>
        <v>7</v>
      </c>
      <c r="AL296" s="12" t="str">
        <f t="shared" si="56"/>
        <v>-</v>
      </c>
      <c r="AM296" s="12" t="str">
        <f t="shared" si="56"/>
        <v>-</v>
      </c>
      <c r="AN296" s="12" t="str">
        <f t="shared" si="56"/>
        <v>-</v>
      </c>
      <c r="AO296" s="12" t="str">
        <f t="shared" si="56"/>
        <v>-</v>
      </c>
      <c r="AP296" s="13">
        <f t="shared" ref="AP296:AP359" si="57">COUNTIF(B296:AO296,"&gt;0")</f>
        <v>6</v>
      </c>
      <c r="AQ296" s="88">
        <f>IFERROR(AVERAGE(B296:AO296)+(94-A296)/1000000,"-")</f>
        <v>8.1667596666666658</v>
      </c>
      <c r="AR296" s="12">
        <f>IFERROR(RANK(AQ296,AQ$296:AQ$389,0),"-")</f>
        <v>25</v>
      </c>
      <c r="AT296">
        <f>A296</f>
        <v>1</v>
      </c>
      <c r="AU296" s="6">
        <f>AQ296</f>
        <v>8.1667596666666658</v>
      </c>
      <c r="AV296">
        <f>AP3</f>
        <v>6</v>
      </c>
      <c r="AW296">
        <f>AP296</f>
        <v>6</v>
      </c>
    </row>
    <row r="297" spans="1:49">
      <c r="A297" s="41">
        <f>A296+1</f>
        <v>2</v>
      </c>
      <c r="B297" s="12" t="str">
        <f t="shared" si="55"/>
        <v>-</v>
      </c>
      <c r="C297" s="12" t="str">
        <f t="shared" si="55"/>
        <v>-</v>
      </c>
      <c r="D297" s="12" t="str">
        <f t="shared" si="55"/>
        <v>-</v>
      </c>
      <c r="E297" s="12">
        <f t="shared" si="55"/>
        <v>11</v>
      </c>
      <c r="F297" s="12">
        <f t="shared" si="55"/>
        <v>9</v>
      </c>
      <c r="G297" s="12" t="str">
        <f t="shared" si="55"/>
        <v>-</v>
      </c>
      <c r="H297" s="12" t="str">
        <f t="shared" si="55"/>
        <v>-</v>
      </c>
      <c r="I297" s="12" t="str">
        <f t="shared" si="55"/>
        <v>-</v>
      </c>
      <c r="J297" s="12" t="str">
        <f t="shared" si="55"/>
        <v>-</v>
      </c>
      <c r="K297" s="12" t="str">
        <f t="shared" si="55"/>
        <v>-</v>
      </c>
      <c r="L297" s="12" t="str">
        <f t="shared" si="55"/>
        <v>-</v>
      </c>
      <c r="M297" s="12">
        <f t="shared" si="55"/>
        <v>9</v>
      </c>
      <c r="N297" s="12" t="str">
        <f t="shared" si="55"/>
        <v>-</v>
      </c>
      <c r="O297" s="12" t="str">
        <f t="shared" si="55"/>
        <v>-</v>
      </c>
      <c r="P297" s="12" t="str">
        <f t="shared" si="55"/>
        <v>-</v>
      </c>
      <c r="Q297" s="12">
        <f t="shared" si="55"/>
        <v>7</v>
      </c>
      <c r="R297" s="12" t="str">
        <f t="shared" si="55"/>
        <v>-</v>
      </c>
      <c r="S297" s="12" t="str">
        <f t="shared" si="55"/>
        <v>-</v>
      </c>
      <c r="T297" s="12" t="str">
        <f t="shared" si="56"/>
        <v>-</v>
      </c>
      <c r="U297" s="12" t="str">
        <f t="shared" si="56"/>
        <v>-</v>
      </c>
      <c r="V297" s="12" t="str">
        <f t="shared" si="56"/>
        <v>-</v>
      </c>
      <c r="W297" s="12" t="str">
        <f t="shared" si="56"/>
        <v>-</v>
      </c>
      <c r="X297" s="12" t="str">
        <f t="shared" si="56"/>
        <v>-</v>
      </c>
      <c r="Y297" s="12" t="str">
        <f t="shared" si="56"/>
        <v>-</v>
      </c>
      <c r="Z297" s="12" t="str">
        <f t="shared" si="56"/>
        <v>-</v>
      </c>
      <c r="AA297" s="12" t="str">
        <f t="shared" si="56"/>
        <v>-</v>
      </c>
      <c r="AB297" s="12" t="str">
        <f t="shared" si="56"/>
        <v>-</v>
      </c>
      <c r="AC297" s="12" t="str">
        <f t="shared" si="56"/>
        <v>-</v>
      </c>
      <c r="AD297" s="12" t="str">
        <f t="shared" si="56"/>
        <v>-</v>
      </c>
      <c r="AE297" s="12" t="str">
        <f t="shared" si="56"/>
        <v>-</v>
      </c>
      <c r="AF297" s="12" t="str">
        <f t="shared" si="56"/>
        <v>-</v>
      </c>
      <c r="AG297" s="12" t="str">
        <f t="shared" si="56"/>
        <v>-</v>
      </c>
      <c r="AH297" s="12" t="str">
        <f t="shared" si="56"/>
        <v>-</v>
      </c>
      <c r="AI297" s="12" t="str">
        <f t="shared" si="56"/>
        <v>-</v>
      </c>
      <c r="AJ297" s="12" t="str">
        <f t="shared" si="56"/>
        <v>-</v>
      </c>
      <c r="AK297" s="12">
        <f t="shared" si="56"/>
        <v>10</v>
      </c>
      <c r="AL297" s="12" t="str">
        <f t="shared" si="56"/>
        <v>-</v>
      </c>
      <c r="AM297" s="12" t="str">
        <f t="shared" si="56"/>
        <v>-</v>
      </c>
      <c r="AN297" s="12" t="str">
        <f t="shared" si="56"/>
        <v>-</v>
      </c>
      <c r="AO297" s="12" t="str">
        <f t="shared" si="56"/>
        <v>-</v>
      </c>
      <c r="AP297" s="13">
        <f t="shared" si="57"/>
        <v>5</v>
      </c>
      <c r="AQ297" s="88">
        <f t="shared" ref="AQ297:AQ360" si="58">IFERROR(AVERAGE(B297:AO297)+(94-A297)/1000000,"-")</f>
        <v>9.2000919999999997</v>
      </c>
      <c r="AR297" s="12">
        <f t="shared" ref="AR297:AR360" si="59">IFERROR(RANK(AQ297,AQ$296:AQ$389,0),"-")</f>
        <v>12</v>
      </c>
      <c r="AT297">
        <f t="shared" ref="AT297:AT360" si="60">A297</f>
        <v>2</v>
      </c>
      <c r="AU297" s="6">
        <f t="shared" ref="AU297:AU360" si="61">AQ297</f>
        <v>9.2000919999999997</v>
      </c>
      <c r="AV297">
        <f t="shared" ref="AV297:AV360" si="62">AP4</f>
        <v>5</v>
      </c>
      <c r="AW297">
        <f t="shared" ref="AW297:AW360" si="63">AP297</f>
        <v>5</v>
      </c>
    </row>
    <row r="298" spans="1:49">
      <c r="A298" s="41">
        <f t="shared" ref="A298:A361" si="64">A297+1</f>
        <v>3</v>
      </c>
      <c r="B298" s="12" t="str">
        <f t="shared" si="55"/>
        <v>-</v>
      </c>
      <c r="C298" s="12" t="str">
        <f t="shared" si="55"/>
        <v>-</v>
      </c>
      <c r="D298" s="12" t="str">
        <f t="shared" si="55"/>
        <v>-</v>
      </c>
      <c r="E298" s="12">
        <f t="shared" si="55"/>
        <v>7</v>
      </c>
      <c r="F298" s="12">
        <f t="shared" si="55"/>
        <v>6</v>
      </c>
      <c r="G298" s="12" t="str">
        <f t="shared" si="55"/>
        <v>-</v>
      </c>
      <c r="H298" s="12" t="str">
        <f t="shared" si="55"/>
        <v>-</v>
      </c>
      <c r="I298" s="12" t="str">
        <f t="shared" si="55"/>
        <v>-</v>
      </c>
      <c r="J298" s="12" t="str">
        <f t="shared" si="55"/>
        <v>-</v>
      </c>
      <c r="K298" s="12" t="str">
        <f t="shared" si="55"/>
        <v>-</v>
      </c>
      <c r="L298" s="12" t="str">
        <f t="shared" si="55"/>
        <v>-</v>
      </c>
      <c r="M298" s="12" t="str">
        <f t="shared" si="55"/>
        <v>-</v>
      </c>
      <c r="N298" s="12" t="str">
        <f t="shared" si="55"/>
        <v>-</v>
      </c>
      <c r="O298" s="12" t="str">
        <f t="shared" si="55"/>
        <v>-</v>
      </c>
      <c r="P298" s="12" t="str">
        <f t="shared" si="55"/>
        <v>-</v>
      </c>
      <c r="Q298" s="12" t="str">
        <f t="shared" si="55"/>
        <v>-</v>
      </c>
      <c r="R298" s="12" t="str">
        <f t="shared" si="55"/>
        <v>-</v>
      </c>
      <c r="S298" s="12" t="str">
        <f t="shared" si="55"/>
        <v>-</v>
      </c>
      <c r="T298" s="12" t="str">
        <f t="shared" si="56"/>
        <v>-</v>
      </c>
      <c r="U298" s="12" t="str">
        <f t="shared" si="56"/>
        <v>-</v>
      </c>
      <c r="V298" s="12" t="str">
        <f t="shared" si="56"/>
        <v>-</v>
      </c>
      <c r="W298" s="12" t="str">
        <f t="shared" si="56"/>
        <v>-</v>
      </c>
      <c r="X298" s="12" t="str">
        <f t="shared" si="56"/>
        <v>-</v>
      </c>
      <c r="Y298" s="12" t="str">
        <f t="shared" si="56"/>
        <v>-</v>
      </c>
      <c r="Z298" s="12" t="str">
        <f t="shared" si="56"/>
        <v>-</v>
      </c>
      <c r="AA298" s="12" t="str">
        <f t="shared" si="56"/>
        <v>-</v>
      </c>
      <c r="AB298" s="12" t="str">
        <f t="shared" si="56"/>
        <v>-</v>
      </c>
      <c r="AC298" s="12" t="str">
        <f t="shared" si="56"/>
        <v>-</v>
      </c>
      <c r="AD298" s="12" t="str">
        <f t="shared" si="56"/>
        <v>-</v>
      </c>
      <c r="AE298" s="12" t="str">
        <f t="shared" si="56"/>
        <v>-</v>
      </c>
      <c r="AF298" s="12" t="str">
        <f t="shared" si="56"/>
        <v>-</v>
      </c>
      <c r="AG298" s="12" t="str">
        <f t="shared" si="56"/>
        <v>-</v>
      </c>
      <c r="AH298" s="12" t="str">
        <f t="shared" si="56"/>
        <v>-</v>
      </c>
      <c r="AI298" s="12" t="str">
        <f t="shared" si="56"/>
        <v>-</v>
      </c>
      <c r="AJ298" s="12" t="str">
        <f t="shared" si="56"/>
        <v>-</v>
      </c>
      <c r="AK298" s="12">
        <f t="shared" si="56"/>
        <v>8</v>
      </c>
      <c r="AL298" s="12" t="str">
        <f t="shared" si="56"/>
        <v>-</v>
      </c>
      <c r="AM298" s="12" t="str">
        <f t="shared" si="56"/>
        <v>-</v>
      </c>
      <c r="AN298" s="12" t="str">
        <f t="shared" si="56"/>
        <v>-</v>
      </c>
      <c r="AO298" s="12" t="str">
        <f t="shared" si="56"/>
        <v>-</v>
      </c>
      <c r="AP298" s="13">
        <f t="shared" si="57"/>
        <v>3</v>
      </c>
      <c r="AQ298" s="88">
        <f t="shared" si="58"/>
        <v>7.0000910000000003</v>
      </c>
      <c r="AR298" s="12">
        <f t="shared" si="59"/>
        <v>44</v>
      </c>
      <c r="AT298">
        <f t="shared" si="60"/>
        <v>3</v>
      </c>
      <c r="AU298" s="6">
        <f t="shared" si="61"/>
        <v>7.0000910000000003</v>
      </c>
      <c r="AV298">
        <f t="shared" si="62"/>
        <v>4</v>
      </c>
      <c r="AW298">
        <f t="shared" si="63"/>
        <v>3</v>
      </c>
    </row>
    <row r="299" spans="1:49">
      <c r="A299" s="41">
        <f t="shared" si="64"/>
        <v>4</v>
      </c>
      <c r="B299" s="12" t="str">
        <f t="shared" si="55"/>
        <v>-</v>
      </c>
      <c r="C299" s="12" t="str">
        <f t="shared" si="55"/>
        <v>-</v>
      </c>
      <c r="D299" s="12" t="str">
        <f t="shared" si="55"/>
        <v>-</v>
      </c>
      <c r="E299" s="12">
        <f t="shared" si="55"/>
        <v>6</v>
      </c>
      <c r="F299" s="12">
        <f t="shared" si="55"/>
        <v>8</v>
      </c>
      <c r="G299" s="12" t="str">
        <f t="shared" si="55"/>
        <v>-</v>
      </c>
      <c r="H299" s="12" t="str">
        <f t="shared" si="55"/>
        <v>-</v>
      </c>
      <c r="I299" s="12" t="str">
        <f t="shared" si="55"/>
        <v>-</v>
      </c>
      <c r="J299" s="12" t="str">
        <f t="shared" si="55"/>
        <v>-</v>
      </c>
      <c r="K299" s="12" t="str">
        <f t="shared" si="55"/>
        <v>-</v>
      </c>
      <c r="L299" s="12">
        <f t="shared" si="55"/>
        <v>7</v>
      </c>
      <c r="M299" s="12">
        <f t="shared" si="55"/>
        <v>8</v>
      </c>
      <c r="N299" s="12" t="str">
        <f t="shared" si="55"/>
        <v>-</v>
      </c>
      <c r="O299" s="12" t="str">
        <f t="shared" si="55"/>
        <v>-</v>
      </c>
      <c r="P299" s="12" t="str">
        <f t="shared" si="55"/>
        <v>-</v>
      </c>
      <c r="Q299" s="12">
        <f t="shared" si="55"/>
        <v>7</v>
      </c>
      <c r="R299" s="12" t="str">
        <f t="shared" si="55"/>
        <v>-</v>
      </c>
      <c r="S299" s="12" t="str">
        <f t="shared" si="55"/>
        <v>-</v>
      </c>
      <c r="T299" s="12" t="str">
        <f t="shared" si="56"/>
        <v>-</v>
      </c>
      <c r="U299" s="12" t="str">
        <f t="shared" si="56"/>
        <v>-</v>
      </c>
      <c r="V299" s="12" t="str">
        <f t="shared" si="56"/>
        <v>-</v>
      </c>
      <c r="W299" s="12" t="str">
        <f t="shared" si="56"/>
        <v>-</v>
      </c>
      <c r="X299" s="12" t="str">
        <f t="shared" si="56"/>
        <v>-</v>
      </c>
      <c r="Y299" s="12" t="str">
        <f t="shared" si="56"/>
        <v>-</v>
      </c>
      <c r="Z299" s="12" t="str">
        <f t="shared" si="56"/>
        <v>-</v>
      </c>
      <c r="AA299" s="12" t="str">
        <f t="shared" si="56"/>
        <v>-</v>
      </c>
      <c r="AB299" s="12" t="str">
        <f t="shared" si="56"/>
        <v>-</v>
      </c>
      <c r="AC299" s="12" t="str">
        <f t="shared" si="56"/>
        <v>-</v>
      </c>
      <c r="AD299" s="12" t="str">
        <f t="shared" si="56"/>
        <v>-</v>
      </c>
      <c r="AE299" s="12" t="str">
        <f t="shared" si="56"/>
        <v>-</v>
      </c>
      <c r="AF299" s="12" t="str">
        <f t="shared" si="56"/>
        <v>-</v>
      </c>
      <c r="AG299" s="12" t="str">
        <f t="shared" si="56"/>
        <v>-</v>
      </c>
      <c r="AH299" s="12" t="str">
        <f t="shared" si="56"/>
        <v>-</v>
      </c>
      <c r="AI299" s="12" t="str">
        <f t="shared" si="56"/>
        <v>-</v>
      </c>
      <c r="AJ299" s="12" t="str">
        <f t="shared" si="56"/>
        <v>-</v>
      </c>
      <c r="AK299" s="12">
        <f t="shared" si="56"/>
        <v>8</v>
      </c>
      <c r="AL299" s="12" t="str">
        <f t="shared" si="56"/>
        <v>-</v>
      </c>
      <c r="AM299" s="12" t="str">
        <f t="shared" si="56"/>
        <v>-</v>
      </c>
      <c r="AN299" s="12" t="str">
        <f t="shared" si="56"/>
        <v>-</v>
      </c>
      <c r="AO299" s="12" t="str">
        <f t="shared" si="56"/>
        <v>-</v>
      </c>
      <c r="AP299" s="13">
        <f t="shared" si="57"/>
        <v>6</v>
      </c>
      <c r="AQ299" s="88">
        <f t="shared" si="58"/>
        <v>7.3334233333333332</v>
      </c>
      <c r="AR299" s="12">
        <f t="shared" si="59"/>
        <v>37</v>
      </c>
      <c r="AT299">
        <f t="shared" si="60"/>
        <v>4</v>
      </c>
      <c r="AU299" s="6">
        <f t="shared" si="61"/>
        <v>7.3334233333333332</v>
      </c>
      <c r="AV299">
        <f t="shared" si="62"/>
        <v>9</v>
      </c>
      <c r="AW299">
        <f t="shared" si="63"/>
        <v>6</v>
      </c>
    </row>
    <row r="300" spans="1:49">
      <c r="A300" s="41">
        <f t="shared" si="64"/>
        <v>5</v>
      </c>
      <c r="B300" s="12" t="str">
        <f t="shared" si="55"/>
        <v>-</v>
      </c>
      <c r="C300" s="12" t="str">
        <f t="shared" si="55"/>
        <v>-</v>
      </c>
      <c r="D300" s="12" t="str">
        <f t="shared" si="55"/>
        <v>-</v>
      </c>
      <c r="E300" s="12">
        <f t="shared" si="55"/>
        <v>5</v>
      </c>
      <c r="F300" s="12">
        <f t="shared" si="55"/>
        <v>6</v>
      </c>
      <c r="G300" s="12" t="str">
        <f t="shared" si="55"/>
        <v>-</v>
      </c>
      <c r="H300" s="12" t="str">
        <f t="shared" si="55"/>
        <v>-</v>
      </c>
      <c r="I300" s="12" t="str">
        <f t="shared" si="55"/>
        <v>-</v>
      </c>
      <c r="J300" s="12" t="str">
        <f t="shared" si="55"/>
        <v>-</v>
      </c>
      <c r="K300" s="12" t="str">
        <f t="shared" si="55"/>
        <v>-</v>
      </c>
      <c r="L300" s="12" t="str">
        <f t="shared" si="55"/>
        <v>-</v>
      </c>
      <c r="M300" s="12" t="str">
        <f t="shared" si="55"/>
        <v>-</v>
      </c>
      <c r="N300" s="12" t="str">
        <f t="shared" si="55"/>
        <v>-</v>
      </c>
      <c r="O300" s="12" t="str">
        <f t="shared" si="55"/>
        <v>-</v>
      </c>
      <c r="P300" s="12" t="str">
        <f t="shared" si="55"/>
        <v>-</v>
      </c>
      <c r="Q300" s="12" t="str">
        <f t="shared" si="55"/>
        <v>-</v>
      </c>
      <c r="R300" s="12" t="str">
        <f t="shared" si="55"/>
        <v>-</v>
      </c>
      <c r="S300" s="12" t="str">
        <f t="shared" si="55"/>
        <v>-</v>
      </c>
      <c r="T300" s="12" t="str">
        <f t="shared" si="56"/>
        <v>-</v>
      </c>
      <c r="U300" s="12" t="str">
        <f t="shared" si="56"/>
        <v>-</v>
      </c>
      <c r="V300" s="12" t="str">
        <f t="shared" si="56"/>
        <v>-</v>
      </c>
      <c r="W300" s="12" t="str">
        <f t="shared" si="56"/>
        <v>-</v>
      </c>
      <c r="X300" s="12" t="str">
        <f t="shared" si="56"/>
        <v>-</v>
      </c>
      <c r="Y300" s="12" t="str">
        <f t="shared" si="56"/>
        <v>-</v>
      </c>
      <c r="Z300" s="12" t="str">
        <f t="shared" si="56"/>
        <v>-</v>
      </c>
      <c r="AA300" s="12" t="str">
        <f t="shared" si="56"/>
        <v>-</v>
      </c>
      <c r="AB300" s="12" t="str">
        <f t="shared" si="56"/>
        <v>-</v>
      </c>
      <c r="AC300" s="12" t="str">
        <f t="shared" si="56"/>
        <v>-</v>
      </c>
      <c r="AD300" s="12" t="str">
        <f t="shared" si="56"/>
        <v>-</v>
      </c>
      <c r="AE300" s="12" t="str">
        <f t="shared" si="56"/>
        <v>-</v>
      </c>
      <c r="AF300" s="12" t="str">
        <f t="shared" si="56"/>
        <v>-</v>
      </c>
      <c r="AG300" s="12" t="str">
        <f t="shared" si="56"/>
        <v>-</v>
      </c>
      <c r="AH300" s="12" t="str">
        <f t="shared" si="56"/>
        <v>-</v>
      </c>
      <c r="AI300" s="12" t="str">
        <f t="shared" si="56"/>
        <v>-</v>
      </c>
      <c r="AJ300" s="12" t="str">
        <f t="shared" si="56"/>
        <v>-</v>
      </c>
      <c r="AK300" s="12">
        <f t="shared" si="56"/>
        <v>7</v>
      </c>
      <c r="AL300" s="12" t="str">
        <f t="shared" si="56"/>
        <v>-</v>
      </c>
      <c r="AM300" s="12" t="str">
        <f t="shared" si="56"/>
        <v>-</v>
      </c>
      <c r="AN300" s="12" t="str">
        <f t="shared" si="56"/>
        <v>-</v>
      </c>
      <c r="AO300" s="12" t="str">
        <f t="shared" si="56"/>
        <v>-</v>
      </c>
      <c r="AP300" s="13">
        <f t="shared" si="57"/>
        <v>3</v>
      </c>
      <c r="AQ300" s="88">
        <f t="shared" si="58"/>
        <v>6.000089</v>
      </c>
      <c r="AR300" s="12">
        <f t="shared" si="59"/>
        <v>54</v>
      </c>
      <c r="AT300">
        <f t="shared" si="60"/>
        <v>5</v>
      </c>
      <c r="AU300" s="6">
        <f t="shared" si="61"/>
        <v>6.000089</v>
      </c>
      <c r="AV300">
        <f t="shared" si="62"/>
        <v>3</v>
      </c>
      <c r="AW300">
        <f t="shared" si="63"/>
        <v>3</v>
      </c>
    </row>
    <row r="301" spans="1:49">
      <c r="A301" s="41">
        <f t="shared" si="64"/>
        <v>6</v>
      </c>
      <c r="B301" s="12" t="str">
        <f t="shared" si="55"/>
        <v>-</v>
      </c>
      <c r="C301" s="12" t="str">
        <f t="shared" si="55"/>
        <v>-</v>
      </c>
      <c r="D301" s="12" t="str">
        <f t="shared" si="55"/>
        <v>-</v>
      </c>
      <c r="E301" s="12">
        <f t="shared" si="55"/>
        <v>1</v>
      </c>
      <c r="F301" s="12">
        <f t="shared" si="55"/>
        <v>7</v>
      </c>
      <c r="G301" s="12" t="str">
        <f t="shared" si="55"/>
        <v>-</v>
      </c>
      <c r="H301" s="12" t="str">
        <f t="shared" si="55"/>
        <v>-</v>
      </c>
      <c r="I301" s="12" t="str">
        <f t="shared" si="55"/>
        <v>-</v>
      </c>
      <c r="J301" s="12" t="str">
        <f t="shared" si="55"/>
        <v>-</v>
      </c>
      <c r="K301" s="12" t="str">
        <f t="shared" si="55"/>
        <v>-</v>
      </c>
      <c r="L301" s="12" t="str">
        <f t="shared" si="55"/>
        <v>-</v>
      </c>
      <c r="M301" s="12">
        <f t="shared" si="55"/>
        <v>6</v>
      </c>
      <c r="N301" s="12" t="str">
        <f t="shared" si="55"/>
        <v>-</v>
      </c>
      <c r="O301" s="12" t="str">
        <f t="shared" si="55"/>
        <v>-</v>
      </c>
      <c r="P301" s="12" t="str">
        <f t="shared" si="55"/>
        <v>-</v>
      </c>
      <c r="Q301" s="12" t="str">
        <f t="shared" si="55"/>
        <v>-</v>
      </c>
      <c r="R301" s="12" t="str">
        <f t="shared" si="55"/>
        <v>-</v>
      </c>
      <c r="S301" s="12" t="str">
        <f t="shared" si="55"/>
        <v>-</v>
      </c>
      <c r="T301" s="12" t="str">
        <f t="shared" si="56"/>
        <v>-</v>
      </c>
      <c r="U301" s="12" t="str">
        <f t="shared" si="56"/>
        <v>-</v>
      </c>
      <c r="V301" s="12" t="str">
        <f t="shared" si="56"/>
        <v>-</v>
      </c>
      <c r="W301" s="12" t="str">
        <f t="shared" si="56"/>
        <v>-</v>
      </c>
      <c r="X301" s="12" t="str">
        <f t="shared" si="56"/>
        <v>-</v>
      </c>
      <c r="Y301" s="12" t="str">
        <f t="shared" si="56"/>
        <v>-</v>
      </c>
      <c r="Z301" s="12" t="str">
        <f t="shared" si="56"/>
        <v>-</v>
      </c>
      <c r="AA301" s="12" t="str">
        <f t="shared" si="56"/>
        <v>-</v>
      </c>
      <c r="AB301" s="12" t="str">
        <f t="shared" si="56"/>
        <v>-</v>
      </c>
      <c r="AC301" s="12" t="str">
        <f t="shared" si="56"/>
        <v>-</v>
      </c>
      <c r="AD301" s="12" t="str">
        <f t="shared" si="56"/>
        <v>-</v>
      </c>
      <c r="AE301" s="12" t="str">
        <f t="shared" si="56"/>
        <v>-</v>
      </c>
      <c r="AF301" s="12" t="str">
        <f t="shared" si="56"/>
        <v>-</v>
      </c>
      <c r="AG301" s="12" t="str">
        <f t="shared" si="56"/>
        <v>-</v>
      </c>
      <c r="AH301" s="12" t="str">
        <f t="shared" si="56"/>
        <v>-</v>
      </c>
      <c r="AI301" s="12" t="str">
        <f t="shared" si="56"/>
        <v>-</v>
      </c>
      <c r="AJ301" s="12" t="str">
        <f t="shared" si="56"/>
        <v>-</v>
      </c>
      <c r="AK301" s="12">
        <f t="shared" si="56"/>
        <v>11</v>
      </c>
      <c r="AL301" s="12" t="str">
        <f t="shared" si="56"/>
        <v>-</v>
      </c>
      <c r="AM301" s="12" t="str">
        <f t="shared" si="56"/>
        <v>-</v>
      </c>
      <c r="AN301" s="12" t="str">
        <f t="shared" si="56"/>
        <v>-</v>
      </c>
      <c r="AO301" s="12" t="str">
        <f t="shared" si="56"/>
        <v>-</v>
      </c>
      <c r="AP301" s="13">
        <f t="shared" si="57"/>
        <v>4</v>
      </c>
      <c r="AQ301" s="88">
        <f t="shared" si="58"/>
        <v>6.2500879999999999</v>
      </c>
      <c r="AR301" s="12">
        <f t="shared" si="59"/>
        <v>53</v>
      </c>
      <c r="AT301">
        <f t="shared" si="60"/>
        <v>6</v>
      </c>
      <c r="AU301" s="6">
        <f t="shared" si="61"/>
        <v>6.2500879999999999</v>
      </c>
      <c r="AV301">
        <f t="shared" si="62"/>
        <v>4</v>
      </c>
      <c r="AW301">
        <f t="shared" si="63"/>
        <v>4</v>
      </c>
    </row>
    <row r="302" spans="1:49">
      <c r="A302" s="41">
        <f t="shared" si="64"/>
        <v>7</v>
      </c>
      <c r="B302" s="12" t="str">
        <f t="shared" si="55"/>
        <v>-</v>
      </c>
      <c r="C302" s="12" t="str">
        <f t="shared" si="55"/>
        <v>-</v>
      </c>
      <c r="D302" s="12" t="str">
        <f t="shared" si="55"/>
        <v>-</v>
      </c>
      <c r="E302" s="12">
        <f t="shared" si="55"/>
        <v>9</v>
      </c>
      <c r="F302" s="12">
        <f t="shared" si="55"/>
        <v>7</v>
      </c>
      <c r="G302" s="12" t="str">
        <f t="shared" si="55"/>
        <v>-</v>
      </c>
      <c r="H302" s="12" t="str">
        <f t="shared" si="55"/>
        <v>-</v>
      </c>
      <c r="I302" s="12" t="str">
        <f t="shared" si="55"/>
        <v>-</v>
      </c>
      <c r="J302" s="12" t="str">
        <f t="shared" si="55"/>
        <v>-</v>
      </c>
      <c r="K302" s="12" t="str">
        <f t="shared" si="55"/>
        <v>-</v>
      </c>
      <c r="L302" s="12">
        <f t="shared" si="55"/>
        <v>5</v>
      </c>
      <c r="M302" s="12">
        <f t="shared" si="55"/>
        <v>6</v>
      </c>
      <c r="N302" s="12" t="str">
        <f t="shared" si="55"/>
        <v>-</v>
      </c>
      <c r="O302" s="12" t="str">
        <f t="shared" si="55"/>
        <v>-</v>
      </c>
      <c r="P302" s="12" t="str">
        <f t="shared" si="55"/>
        <v>-</v>
      </c>
      <c r="Q302" s="12">
        <f t="shared" si="55"/>
        <v>9</v>
      </c>
      <c r="R302" s="12" t="str">
        <f t="shared" si="55"/>
        <v>-</v>
      </c>
      <c r="S302" s="12" t="str">
        <f t="shared" si="55"/>
        <v>-</v>
      </c>
      <c r="T302" s="12" t="str">
        <f t="shared" si="56"/>
        <v>-</v>
      </c>
      <c r="U302" s="12" t="str">
        <f t="shared" si="56"/>
        <v>-</v>
      </c>
      <c r="V302" s="12" t="str">
        <f t="shared" si="56"/>
        <v>-</v>
      </c>
      <c r="W302" s="12" t="str">
        <f t="shared" si="56"/>
        <v>-</v>
      </c>
      <c r="X302" s="12" t="str">
        <f t="shared" si="56"/>
        <v>-</v>
      </c>
      <c r="Y302" s="12" t="str">
        <f t="shared" si="56"/>
        <v>-</v>
      </c>
      <c r="Z302" s="12" t="str">
        <f t="shared" si="56"/>
        <v>-</v>
      </c>
      <c r="AA302" s="12" t="str">
        <f t="shared" si="56"/>
        <v>-</v>
      </c>
      <c r="AB302" s="12" t="str">
        <f t="shared" si="56"/>
        <v>-</v>
      </c>
      <c r="AC302" s="12" t="str">
        <f t="shared" si="56"/>
        <v>-</v>
      </c>
      <c r="AD302" s="12" t="str">
        <f t="shared" si="56"/>
        <v>-</v>
      </c>
      <c r="AE302" s="12" t="str">
        <f t="shared" si="56"/>
        <v>-</v>
      </c>
      <c r="AF302" s="12" t="str">
        <f t="shared" si="56"/>
        <v>-</v>
      </c>
      <c r="AG302" s="12" t="str">
        <f t="shared" si="56"/>
        <v>-</v>
      </c>
      <c r="AH302" s="12" t="str">
        <f t="shared" si="56"/>
        <v>-</v>
      </c>
      <c r="AI302" s="12" t="str">
        <f t="shared" si="56"/>
        <v>-</v>
      </c>
      <c r="AJ302" s="12" t="str">
        <f t="shared" si="56"/>
        <v>-</v>
      </c>
      <c r="AK302" s="12">
        <f t="shared" si="56"/>
        <v>8</v>
      </c>
      <c r="AL302" s="12" t="str">
        <f t="shared" si="56"/>
        <v>-</v>
      </c>
      <c r="AM302" s="12" t="str">
        <f t="shared" si="56"/>
        <v>-</v>
      </c>
      <c r="AN302" s="12" t="str">
        <f t="shared" si="56"/>
        <v>-</v>
      </c>
      <c r="AO302" s="12" t="str">
        <f t="shared" si="56"/>
        <v>-</v>
      </c>
      <c r="AP302" s="13">
        <f t="shared" si="57"/>
        <v>6</v>
      </c>
      <c r="AQ302" s="88">
        <f t="shared" si="58"/>
        <v>7.3334203333333328</v>
      </c>
      <c r="AR302" s="12">
        <f t="shared" si="59"/>
        <v>38</v>
      </c>
      <c r="AT302">
        <f t="shared" si="60"/>
        <v>7</v>
      </c>
      <c r="AU302" s="6">
        <f t="shared" si="61"/>
        <v>7.3334203333333328</v>
      </c>
      <c r="AV302">
        <f t="shared" si="62"/>
        <v>6</v>
      </c>
      <c r="AW302">
        <f t="shared" si="63"/>
        <v>6</v>
      </c>
    </row>
    <row r="303" spans="1:49">
      <c r="A303" s="41">
        <f t="shared" si="64"/>
        <v>8</v>
      </c>
      <c r="B303" s="12" t="str">
        <f t="shared" si="55"/>
        <v>-</v>
      </c>
      <c r="C303" s="12" t="str">
        <f t="shared" si="55"/>
        <v>-</v>
      </c>
      <c r="D303" s="12" t="str">
        <f t="shared" si="55"/>
        <v>-</v>
      </c>
      <c r="E303" s="12">
        <f t="shared" si="55"/>
        <v>7</v>
      </c>
      <c r="F303" s="12">
        <f t="shared" si="55"/>
        <v>6</v>
      </c>
      <c r="G303" s="12" t="str">
        <f t="shared" si="55"/>
        <v>-</v>
      </c>
      <c r="H303" s="12" t="str">
        <f t="shared" si="55"/>
        <v>-</v>
      </c>
      <c r="I303" s="12" t="str">
        <f t="shared" si="55"/>
        <v>-</v>
      </c>
      <c r="J303" s="12" t="str">
        <f t="shared" si="55"/>
        <v>-</v>
      </c>
      <c r="K303" s="12" t="str">
        <f t="shared" si="55"/>
        <v>-</v>
      </c>
      <c r="L303" s="12" t="str">
        <f t="shared" si="55"/>
        <v>-</v>
      </c>
      <c r="M303" s="12">
        <f t="shared" si="55"/>
        <v>7</v>
      </c>
      <c r="N303" s="12" t="str">
        <f t="shared" si="55"/>
        <v>-</v>
      </c>
      <c r="O303" s="12" t="str">
        <f t="shared" si="55"/>
        <v>-</v>
      </c>
      <c r="P303" s="12" t="str">
        <f t="shared" si="55"/>
        <v>-</v>
      </c>
      <c r="Q303" s="12" t="str">
        <f t="shared" si="55"/>
        <v>-</v>
      </c>
      <c r="R303" s="12" t="str">
        <f t="shared" si="55"/>
        <v>-</v>
      </c>
      <c r="S303" s="12" t="str">
        <f t="shared" si="55"/>
        <v>-</v>
      </c>
      <c r="T303" s="12" t="str">
        <f t="shared" si="56"/>
        <v>-</v>
      </c>
      <c r="U303" s="12" t="str">
        <f t="shared" si="56"/>
        <v>-</v>
      </c>
      <c r="V303" s="12" t="str">
        <f t="shared" si="56"/>
        <v>-</v>
      </c>
      <c r="W303" s="12" t="str">
        <f t="shared" si="56"/>
        <v>-</v>
      </c>
      <c r="X303" s="12" t="str">
        <f t="shared" si="56"/>
        <v>-</v>
      </c>
      <c r="Y303" s="12" t="str">
        <f t="shared" si="56"/>
        <v>-</v>
      </c>
      <c r="Z303" s="12" t="str">
        <f t="shared" si="56"/>
        <v>-</v>
      </c>
      <c r="AA303" s="12" t="str">
        <f t="shared" si="56"/>
        <v>-</v>
      </c>
      <c r="AB303" s="12" t="str">
        <f t="shared" si="56"/>
        <v>-</v>
      </c>
      <c r="AC303" s="12" t="str">
        <f t="shared" si="56"/>
        <v>-</v>
      </c>
      <c r="AD303" s="12" t="str">
        <f t="shared" si="56"/>
        <v>-</v>
      </c>
      <c r="AE303" s="12" t="str">
        <f t="shared" si="56"/>
        <v>-</v>
      </c>
      <c r="AF303" s="12" t="str">
        <f t="shared" si="56"/>
        <v>-</v>
      </c>
      <c r="AG303" s="12" t="str">
        <f t="shared" si="56"/>
        <v>-</v>
      </c>
      <c r="AH303" s="12" t="str">
        <f t="shared" si="56"/>
        <v>-</v>
      </c>
      <c r="AI303" s="12" t="str">
        <f t="shared" si="56"/>
        <v>-</v>
      </c>
      <c r="AJ303" s="12" t="str">
        <f t="shared" si="56"/>
        <v>-</v>
      </c>
      <c r="AK303" s="12">
        <f t="shared" si="56"/>
        <v>7</v>
      </c>
      <c r="AL303" s="12" t="str">
        <f t="shared" si="56"/>
        <v>-</v>
      </c>
      <c r="AM303" s="12" t="str">
        <f t="shared" si="56"/>
        <v>-</v>
      </c>
      <c r="AN303" s="12" t="str">
        <f t="shared" si="56"/>
        <v>-</v>
      </c>
      <c r="AO303" s="12" t="str">
        <f t="shared" si="56"/>
        <v>-</v>
      </c>
      <c r="AP303" s="13">
        <f t="shared" si="57"/>
        <v>4</v>
      </c>
      <c r="AQ303" s="88">
        <f t="shared" si="58"/>
        <v>6.7500859999999996</v>
      </c>
      <c r="AR303" s="12">
        <f t="shared" si="59"/>
        <v>45</v>
      </c>
      <c r="AT303">
        <f t="shared" si="60"/>
        <v>8</v>
      </c>
      <c r="AU303" s="6">
        <f t="shared" si="61"/>
        <v>6.7500859999999996</v>
      </c>
      <c r="AV303">
        <f t="shared" si="62"/>
        <v>4</v>
      </c>
      <c r="AW303">
        <f t="shared" si="63"/>
        <v>4</v>
      </c>
    </row>
    <row r="304" spans="1:49">
      <c r="A304" s="41">
        <f t="shared" si="64"/>
        <v>9</v>
      </c>
      <c r="B304" s="12" t="str">
        <f t="shared" si="55"/>
        <v>-</v>
      </c>
      <c r="C304" s="12" t="str">
        <f t="shared" si="55"/>
        <v>-</v>
      </c>
      <c r="D304" s="12" t="str">
        <f t="shared" si="55"/>
        <v>-</v>
      </c>
      <c r="E304" s="12">
        <f t="shared" si="55"/>
        <v>2</v>
      </c>
      <c r="F304" s="12">
        <f t="shared" si="55"/>
        <v>6</v>
      </c>
      <c r="G304" s="12" t="str">
        <f t="shared" si="55"/>
        <v>-</v>
      </c>
      <c r="H304" s="12" t="str">
        <f t="shared" si="55"/>
        <v>-</v>
      </c>
      <c r="I304" s="12" t="str">
        <f t="shared" si="55"/>
        <v>-</v>
      </c>
      <c r="J304" s="12" t="str">
        <f t="shared" si="55"/>
        <v>-</v>
      </c>
      <c r="K304" s="12" t="str">
        <f t="shared" si="55"/>
        <v>-</v>
      </c>
      <c r="L304" s="12">
        <f t="shared" si="55"/>
        <v>4</v>
      </c>
      <c r="M304" s="12">
        <f t="shared" si="55"/>
        <v>4</v>
      </c>
      <c r="N304" s="12" t="str">
        <f t="shared" si="55"/>
        <v>-</v>
      </c>
      <c r="O304" s="12" t="str">
        <f t="shared" si="55"/>
        <v>-</v>
      </c>
      <c r="P304" s="12" t="str">
        <f t="shared" si="55"/>
        <v>-</v>
      </c>
      <c r="Q304" s="12" t="str">
        <f t="shared" si="55"/>
        <v>-</v>
      </c>
      <c r="R304" s="12" t="str">
        <f t="shared" si="55"/>
        <v>-</v>
      </c>
      <c r="S304" s="12" t="str">
        <f t="shared" si="55"/>
        <v>-</v>
      </c>
      <c r="T304" s="12" t="str">
        <f t="shared" si="56"/>
        <v>-</v>
      </c>
      <c r="U304" s="12" t="str">
        <f t="shared" si="56"/>
        <v>-</v>
      </c>
      <c r="V304" s="12" t="str">
        <f t="shared" si="56"/>
        <v>-</v>
      </c>
      <c r="W304" s="12" t="str">
        <f t="shared" si="56"/>
        <v>-</v>
      </c>
      <c r="X304" s="12" t="str">
        <f t="shared" si="56"/>
        <v>-</v>
      </c>
      <c r="Y304" s="12" t="str">
        <f t="shared" si="56"/>
        <v>-</v>
      </c>
      <c r="Z304" s="12" t="str">
        <f t="shared" si="56"/>
        <v>-</v>
      </c>
      <c r="AA304" s="12" t="str">
        <f t="shared" si="56"/>
        <v>-</v>
      </c>
      <c r="AB304" s="12" t="str">
        <f t="shared" si="56"/>
        <v>-</v>
      </c>
      <c r="AC304" s="12" t="str">
        <f t="shared" si="56"/>
        <v>-</v>
      </c>
      <c r="AD304" s="12" t="str">
        <f t="shared" si="56"/>
        <v>-</v>
      </c>
      <c r="AE304" s="12" t="str">
        <f t="shared" si="56"/>
        <v>-</v>
      </c>
      <c r="AF304" s="12" t="str">
        <f t="shared" si="56"/>
        <v>-</v>
      </c>
      <c r="AG304" s="12" t="str">
        <f t="shared" si="56"/>
        <v>-</v>
      </c>
      <c r="AH304" s="12" t="str">
        <f t="shared" si="56"/>
        <v>-</v>
      </c>
      <c r="AI304" s="12" t="str">
        <f t="shared" si="56"/>
        <v>-</v>
      </c>
      <c r="AJ304" s="12" t="str">
        <f t="shared" si="56"/>
        <v>-</v>
      </c>
      <c r="AK304" s="12">
        <f t="shared" si="56"/>
        <v>9</v>
      </c>
      <c r="AL304" s="12" t="str">
        <f t="shared" si="56"/>
        <v>-</v>
      </c>
      <c r="AM304" s="12" t="str">
        <f t="shared" si="56"/>
        <v>-</v>
      </c>
      <c r="AN304" s="12" t="str">
        <f t="shared" si="56"/>
        <v>-</v>
      </c>
      <c r="AO304" s="12" t="str">
        <f t="shared" si="56"/>
        <v>-</v>
      </c>
      <c r="AP304" s="13">
        <f t="shared" si="57"/>
        <v>5</v>
      </c>
      <c r="AQ304" s="88">
        <f t="shared" si="58"/>
        <v>5.0000850000000003</v>
      </c>
      <c r="AR304" s="12">
        <f t="shared" si="59"/>
        <v>57</v>
      </c>
      <c r="AT304">
        <f t="shared" si="60"/>
        <v>9</v>
      </c>
      <c r="AU304" s="6">
        <f t="shared" si="61"/>
        <v>5.0000850000000003</v>
      </c>
      <c r="AV304">
        <f t="shared" si="62"/>
        <v>5</v>
      </c>
      <c r="AW304">
        <f t="shared" si="63"/>
        <v>5</v>
      </c>
    </row>
    <row r="305" spans="1:49">
      <c r="A305" s="41">
        <f t="shared" si="64"/>
        <v>10</v>
      </c>
      <c r="B305" s="12" t="str">
        <f t="shared" si="55"/>
        <v>-</v>
      </c>
      <c r="C305" s="12" t="str">
        <f t="shared" si="55"/>
        <v>-</v>
      </c>
      <c r="D305" s="12" t="str">
        <f t="shared" si="55"/>
        <v>-</v>
      </c>
      <c r="E305" s="12">
        <f t="shared" si="55"/>
        <v>7</v>
      </c>
      <c r="F305" s="12">
        <f t="shared" si="55"/>
        <v>7</v>
      </c>
      <c r="G305" s="12" t="str">
        <f t="shared" si="55"/>
        <v>-</v>
      </c>
      <c r="H305" s="12" t="str">
        <f t="shared" si="55"/>
        <v>-</v>
      </c>
      <c r="I305" s="12" t="str">
        <f t="shared" si="55"/>
        <v>-</v>
      </c>
      <c r="J305" s="12" t="str">
        <f t="shared" si="55"/>
        <v>-</v>
      </c>
      <c r="K305" s="12" t="str">
        <f t="shared" si="55"/>
        <v>-</v>
      </c>
      <c r="L305" s="12">
        <f t="shared" si="55"/>
        <v>10</v>
      </c>
      <c r="M305" s="12">
        <f t="shared" si="55"/>
        <v>8</v>
      </c>
      <c r="N305" s="12" t="str">
        <f t="shared" si="55"/>
        <v>-</v>
      </c>
      <c r="O305" s="12" t="str">
        <f t="shared" si="55"/>
        <v>-</v>
      </c>
      <c r="P305" s="12" t="str">
        <f t="shared" si="55"/>
        <v>-</v>
      </c>
      <c r="Q305" s="12">
        <f t="shared" si="55"/>
        <v>9</v>
      </c>
      <c r="R305" s="12" t="str">
        <f t="shared" si="55"/>
        <v>-</v>
      </c>
      <c r="S305" s="12" t="str">
        <f t="shared" si="55"/>
        <v>-</v>
      </c>
      <c r="T305" s="12" t="str">
        <f t="shared" si="56"/>
        <v>-</v>
      </c>
      <c r="U305" s="12" t="str">
        <f t="shared" si="56"/>
        <v>-</v>
      </c>
      <c r="V305" s="12" t="str">
        <f t="shared" si="56"/>
        <v>-</v>
      </c>
      <c r="W305" s="12" t="str">
        <f t="shared" si="56"/>
        <v>-</v>
      </c>
      <c r="X305" s="12" t="str">
        <f t="shared" si="56"/>
        <v>-</v>
      </c>
      <c r="Y305" s="12" t="str">
        <f t="shared" si="56"/>
        <v>-</v>
      </c>
      <c r="Z305" s="12" t="str">
        <f t="shared" si="56"/>
        <v>-</v>
      </c>
      <c r="AA305" s="12" t="str">
        <f t="shared" si="56"/>
        <v>-</v>
      </c>
      <c r="AB305" s="12" t="str">
        <f t="shared" si="56"/>
        <v>-</v>
      </c>
      <c r="AC305" s="12" t="str">
        <f t="shared" si="56"/>
        <v>-</v>
      </c>
      <c r="AD305" s="12" t="str">
        <f t="shared" si="56"/>
        <v>-</v>
      </c>
      <c r="AE305" s="12" t="str">
        <f t="shared" si="56"/>
        <v>-</v>
      </c>
      <c r="AF305" s="12" t="str">
        <f t="shared" si="56"/>
        <v>-</v>
      </c>
      <c r="AG305" s="12" t="str">
        <f t="shared" si="56"/>
        <v>-</v>
      </c>
      <c r="AH305" s="12" t="str">
        <f t="shared" si="56"/>
        <v>-</v>
      </c>
      <c r="AI305" s="12" t="str">
        <f t="shared" si="56"/>
        <v>-</v>
      </c>
      <c r="AJ305" s="12" t="str">
        <f t="shared" si="56"/>
        <v>-</v>
      </c>
      <c r="AK305" s="12">
        <f t="shared" si="56"/>
        <v>9</v>
      </c>
      <c r="AL305" s="12" t="str">
        <f t="shared" si="56"/>
        <v>-</v>
      </c>
      <c r="AM305" s="12" t="str">
        <f t="shared" si="56"/>
        <v>-</v>
      </c>
      <c r="AN305" s="12" t="str">
        <f t="shared" si="56"/>
        <v>-</v>
      </c>
      <c r="AO305" s="12" t="str">
        <f t="shared" si="56"/>
        <v>-</v>
      </c>
      <c r="AP305" s="13">
        <f t="shared" si="57"/>
        <v>6</v>
      </c>
      <c r="AQ305" s="88">
        <f t="shared" si="58"/>
        <v>8.3334173333333332</v>
      </c>
      <c r="AR305" s="12">
        <f t="shared" si="59"/>
        <v>21</v>
      </c>
      <c r="AT305">
        <f t="shared" si="60"/>
        <v>10</v>
      </c>
      <c r="AU305" s="6">
        <f t="shared" si="61"/>
        <v>8.3334173333333332</v>
      </c>
      <c r="AV305">
        <f t="shared" si="62"/>
        <v>6</v>
      </c>
      <c r="AW305">
        <f t="shared" si="63"/>
        <v>6</v>
      </c>
    </row>
    <row r="306" spans="1:49">
      <c r="A306" s="41">
        <f t="shared" si="64"/>
        <v>11</v>
      </c>
      <c r="B306" s="12" t="str">
        <f t="shared" si="55"/>
        <v>-</v>
      </c>
      <c r="C306" s="12" t="str">
        <f t="shared" si="55"/>
        <v>-</v>
      </c>
      <c r="D306" s="12" t="str">
        <f t="shared" si="55"/>
        <v>-</v>
      </c>
      <c r="E306" s="12" t="str">
        <f t="shared" si="55"/>
        <v>-</v>
      </c>
      <c r="F306" s="12" t="str">
        <f t="shared" si="55"/>
        <v>-</v>
      </c>
      <c r="G306" s="12" t="str">
        <f t="shared" si="55"/>
        <v>-</v>
      </c>
      <c r="H306" s="12" t="str">
        <f t="shared" si="55"/>
        <v>-</v>
      </c>
      <c r="I306" s="12" t="str">
        <f t="shared" si="55"/>
        <v>-</v>
      </c>
      <c r="J306" s="12" t="str">
        <f t="shared" si="55"/>
        <v>-</v>
      </c>
      <c r="K306" s="12" t="str">
        <f t="shared" si="55"/>
        <v>-</v>
      </c>
      <c r="L306" s="12">
        <f t="shared" si="55"/>
        <v>5</v>
      </c>
      <c r="M306" s="12">
        <f t="shared" si="55"/>
        <v>7</v>
      </c>
      <c r="N306" s="12" t="str">
        <f t="shared" si="55"/>
        <v>-</v>
      </c>
      <c r="O306" s="12" t="str">
        <f t="shared" si="55"/>
        <v>-</v>
      </c>
      <c r="P306" s="12" t="str">
        <f t="shared" si="55"/>
        <v>-</v>
      </c>
      <c r="Q306" s="12" t="str">
        <f t="shared" si="55"/>
        <v>-</v>
      </c>
      <c r="R306" s="12" t="str">
        <f t="shared" si="55"/>
        <v>-</v>
      </c>
      <c r="S306" s="12" t="str">
        <f t="shared" si="55"/>
        <v>-</v>
      </c>
      <c r="T306" s="12" t="str">
        <f t="shared" si="56"/>
        <v>-</v>
      </c>
      <c r="U306" s="12" t="str">
        <f t="shared" si="56"/>
        <v>-</v>
      </c>
      <c r="V306" s="12" t="str">
        <f t="shared" si="56"/>
        <v>-</v>
      </c>
      <c r="W306" s="12" t="str">
        <f t="shared" si="56"/>
        <v>-</v>
      </c>
      <c r="X306" s="12" t="str">
        <f t="shared" si="56"/>
        <v>-</v>
      </c>
      <c r="Y306" s="12" t="str">
        <f t="shared" si="56"/>
        <v>-</v>
      </c>
      <c r="Z306" s="12" t="str">
        <f t="shared" si="56"/>
        <v>-</v>
      </c>
      <c r="AA306" s="12" t="str">
        <f t="shared" si="56"/>
        <v>-</v>
      </c>
      <c r="AB306" s="12" t="str">
        <f t="shared" si="56"/>
        <v>-</v>
      </c>
      <c r="AC306" s="12" t="str">
        <f t="shared" si="56"/>
        <v>-</v>
      </c>
      <c r="AD306" s="12" t="str">
        <f t="shared" si="56"/>
        <v>-</v>
      </c>
      <c r="AE306" s="12" t="str">
        <f t="shared" si="56"/>
        <v>-</v>
      </c>
      <c r="AF306" s="12" t="str">
        <f t="shared" si="56"/>
        <v>-</v>
      </c>
      <c r="AG306" s="12" t="str">
        <f t="shared" si="56"/>
        <v>-</v>
      </c>
      <c r="AH306" s="12" t="str">
        <f t="shared" si="56"/>
        <v>-</v>
      </c>
      <c r="AI306" s="12" t="str">
        <f t="shared" si="56"/>
        <v>-</v>
      </c>
      <c r="AJ306" s="12" t="str">
        <f t="shared" si="56"/>
        <v>-</v>
      </c>
      <c r="AK306" s="12">
        <f t="shared" si="56"/>
        <v>12</v>
      </c>
      <c r="AL306" s="12" t="str">
        <f t="shared" si="56"/>
        <v>-</v>
      </c>
      <c r="AM306" s="12" t="str">
        <f t="shared" si="56"/>
        <v>-</v>
      </c>
      <c r="AN306" s="12" t="str">
        <f t="shared" si="56"/>
        <v>-</v>
      </c>
      <c r="AO306" s="12" t="str">
        <f t="shared" si="56"/>
        <v>-</v>
      </c>
      <c r="AP306" s="13">
        <f t="shared" si="57"/>
        <v>3</v>
      </c>
      <c r="AQ306" s="88">
        <f t="shared" si="58"/>
        <v>8.0000830000000001</v>
      </c>
      <c r="AR306" s="12">
        <f t="shared" si="59"/>
        <v>26</v>
      </c>
      <c r="AT306">
        <f t="shared" si="60"/>
        <v>11</v>
      </c>
      <c r="AU306" s="6">
        <f t="shared" si="61"/>
        <v>8.0000830000000001</v>
      </c>
      <c r="AV306">
        <f t="shared" si="62"/>
        <v>4</v>
      </c>
      <c r="AW306">
        <f t="shared" si="63"/>
        <v>3</v>
      </c>
    </row>
    <row r="307" spans="1:49">
      <c r="A307" s="41">
        <f t="shared" si="64"/>
        <v>12</v>
      </c>
      <c r="B307" s="12" t="str">
        <f t="shared" si="55"/>
        <v>-</v>
      </c>
      <c r="C307" s="12" t="str">
        <f t="shared" si="55"/>
        <v>-</v>
      </c>
      <c r="D307" s="12" t="str">
        <f t="shared" si="55"/>
        <v>-</v>
      </c>
      <c r="E307" s="12" t="str">
        <f t="shared" si="55"/>
        <v>-</v>
      </c>
      <c r="F307" s="12">
        <f t="shared" si="55"/>
        <v>7</v>
      </c>
      <c r="G307" s="12" t="str">
        <f t="shared" si="55"/>
        <v>-</v>
      </c>
      <c r="H307" s="12" t="str">
        <f t="shared" si="55"/>
        <v>-</v>
      </c>
      <c r="I307" s="12" t="str">
        <f t="shared" si="55"/>
        <v>-</v>
      </c>
      <c r="J307" s="12" t="str">
        <f t="shared" si="55"/>
        <v>-</v>
      </c>
      <c r="K307" s="12" t="str">
        <f t="shared" si="55"/>
        <v>-</v>
      </c>
      <c r="L307" s="12">
        <f t="shared" si="55"/>
        <v>8</v>
      </c>
      <c r="M307" s="12" t="str">
        <f t="shared" si="55"/>
        <v>-</v>
      </c>
      <c r="N307" s="12" t="str">
        <f t="shared" si="55"/>
        <v>-</v>
      </c>
      <c r="O307" s="12" t="str">
        <f t="shared" si="55"/>
        <v>-</v>
      </c>
      <c r="P307" s="12" t="str">
        <f t="shared" si="55"/>
        <v>-</v>
      </c>
      <c r="Q307" s="12" t="str">
        <f t="shared" si="55"/>
        <v>-</v>
      </c>
      <c r="R307" s="12" t="str">
        <f t="shared" si="55"/>
        <v>-</v>
      </c>
      <c r="S307" s="12" t="str">
        <f t="shared" si="55"/>
        <v>-</v>
      </c>
      <c r="T307" s="12" t="str">
        <f t="shared" si="56"/>
        <v>-</v>
      </c>
      <c r="U307" s="12" t="str">
        <f t="shared" si="56"/>
        <v>-</v>
      </c>
      <c r="V307" s="12" t="str">
        <f t="shared" si="56"/>
        <v>-</v>
      </c>
      <c r="W307" s="12" t="str">
        <f t="shared" si="56"/>
        <v>-</v>
      </c>
      <c r="X307" s="12" t="str">
        <f t="shared" si="56"/>
        <v>-</v>
      </c>
      <c r="Y307" s="12" t="str">
        <f t="shared" si="56"/>
        <v>-</v>
      </c>
      <c r="Z307" s="12" t="str">
        <f t="shared" si="56"/>
        <v>-</v>
      </c>
      <c r="AA307" s="12" t="str">
        <f t="shared" si="56"/>
        <v>-</v>
      </c>
      <c r="AB307" s="12" t="str">
        <f t="shared" si="56"/>
        <v>-</v>
      </c>
      <c r="AC307" s="12" t="str">
        <f t="shared" si="56"/>
        <v>-</v>
      </c>
      <c r="AD307" s="12" t="str">
        <f t="shared" si="56"/>
        <v>-</v>
      </c>
      <c r="AE307" s="12" t="str">
        <f t="shared" si="56"/>
        <v>-</v>
      </c>
      <c r="AF307" s="12" t="str">
        <f t="shared" si="56"/>
        <v>-</v>
      </c>
      <c r="AG307" s="12" t="str">
        <f t="shared" ref="T307:AO308" si="65">IF(AND(AG$98="ДА",AG210="-"),AG14,"-")</f>
        <v>-</v>
      </c>
      <c r="AH307" s="12" t="str">
        <f t="shared" si="65"/>
        <v>-</v>
      </c>
      <c r="AI307" s="12" t="str">
        <f t="shared" si="65"/>
        <v>-</v>
      </c>
      <c r="AJ307" s="12" t="str">
        <f t="shared" si="65"/>
        <v>-</v>
      </c>
      <c r="AK307" s="12">
        <f t="shared" si="65"/>
        <v>5</v>
      </c>
      <c r="AL307" s="12" t="str">
        <f t="shared" si="65"/>
        <v>-</v>
      </c>
      <c r="AM307" s="12" t="str">
        <f t="shared" si="65"/>
        <v>-</v>
      </c>
      <c r="AN307" s="12" t="str">
        <f t="shared" si="65"/>
        <v>-</v>
      </c>
      <c r="AO307" s="12" t="str">
        <f t="shared" si="65"/>
        <v>-</v>
      </c>
      <c r="AP307" s="13">
        <f t="shared" si="57"/>
        <v>3</v>
      </c>
      <c r="AQ307" s="88">
        <f t="shared" si="58"/>
        <v>6.6667486666666669</v>
      </c>
      <c r="AR307" s="12">
        <f t="shared" si="59"/>
        <v>47</v>
      </c>
      <c r="AT307">
        <f t="shared" si="60"/>
        <v>12</v>
      </c>
      <c r="AU307" s="6">
        <f t="shared" si="61"/>
        <v>6.6667486666666669</v>
      </c>
      <c r="AV307">
        <f t="shared" si="62"/>
        <v>3</v>
      </c>
      <c r="AW307">
        <f t="shared" si="63"/>
        <v>3</v>
      </c>
    </row>
    <row r="308" spans="1:49">
      <c r="A308" s="41">
        <f t="shared" si="64"/>
        <v>13</v>
      </c>
      <c r="B308" s="12" t="str">
        <f t="shared" si="55"/>
        <v>-</v>
      </c>
      <c r="C308" s="12" t="str">
        <f t="shared" si="55"/>
        <v>-</v>
      </c>
      <c r="D308" s="12" t="str">
        <f t="shared" si="55"/>
        <v>-</v>
      </c>
      <c r="E308" s="12" t="str">
        <f t="shared" si="55"/>
        <v>-</v>
      </c>
      <c r="F308" s="12">
        <f t="shared" si="55"/>
        <v>6</v>
      </c>
      <c r="G308" s="12" t="str">
        <f t="shared" si="55"/>
        <v>-</v>
      </c>
      <c r="H308" s="12" t="str">
        <f t="shared" si="55"/>
        <v>-</v>
      </c>
      <c r="I308" s="12" t="str">
        <f t="shared" si="55"/>
        <v>-</v>
      </c>
      <c r="J308" s="12" t="str">
        <f t="shared" si="55"/>
        <v>-</v>
      </c>
      <c r="K308" s="12" t="str">
        <f t="shared" si="55"/>
        <v>-</v>
      </c>
      <c r="L308" s="12">
        <f t="shared" si="55"/>
        <v>8</v>
      </c>
      <c r="M308" s="12" t="str">
        <f t="shared" si="55"/>
        <v>-</v>
      </c>
      <c r="N308" s="12" t="str">
        <f t="shared" si="55"/>
        <v>-</v>
      </c>
      <c r="O308" s="12" t="str">
        <f t="shared" si="55"/>
        <v>-</v>
      </c>
      <c r="P308" s="12" t="str">
        <f t="shared" si="55"/>
        <v>-</v>
      </c>
      <c r="Q308" s="12" t="str">
        <f t="shared" si="55"/>
        <v>-</v>
      </c>
      <c r="R308" s="12" t="str">
        <f t="shared" si="55"/>
        <v>-</v>
      </c>
      <c r="S308" s="12" t="str">
        <f t="shared" si="55"/>
        <v>-</v>
      </c>
      <c r="T308" s="12" t="str">
        <f t="shared" si="65"/>
        <v>-</v>
      </c>
      <c r="U308" s="12" t="str">
        <f t="shared" si="65"/>
        <v>-</v>
      </c>
      <c r="V308" s="12" t="str">
        <f t="shared" si="65"/>
        <v>-</v>
      </c>
      <c r="W308" s="12" t="str">
        <f t="shared" si="65"/>
        <v>-</v>
      </c>
      <c r="X308" s="12" t="str">
        <f t="shared" si="65"/>
        <v>-</v>
      </c>
      <c r="Y308" s="12" t="str">
        <f t="shared" si="65"/>
        <v>-</v>
      </c>
      <c r="Z308" s="12" t="str">
        <f t="shared" si="65"/>
        <v>-</v>
      </c>
      <c r="AA308" s="12" t="str">
        <f t="shared" si="65"/>
        <v>-</v>
      </c>
      <c r="AB308" s="12" t="str">
        <f t="shared" si="65"/>
        <v>-</v>
      </c>
      <c r="AC308" s="12" t="str">
        <f t="shared" si="65"/>
        <v>-</v>
      </c>
      <c r="AD308" s="12" t="str">
        <f t="shared" si="65"/>
        <v>-</v>
      </c>
      <c r="AE308" s="12" t="str">
        <f t="shared" si="65"/>
        <v>-</v>
      </c>
      <c r="AF308" s="12" t="str">
        <f t="shared" si="65"/>
        <v>-</v>
      </c>
      <c r="AG308" s="12" t="str">
        <f t="shared" si="65"/>
        <v>-</v>
      </c>
      <c r="AH308" s="12" t="str">
        <f t="shared" si="65"/>
        <v>-</v>
      </c>
      <c r="AI308" s="12" t="str">
        <f t="shared" si="65"/>
        <v>-</v>
      </c>
      <c r="AJ308" s="12" t="str">
        <f t="shared" si="65"/>
        <v>-</v>
      </c>
      <c r="AK308" s="12">
        <f t="shared" si="65"/>
        <v>4</v>
      </c>
      <c r="AL308" s="12" t="str">
        <f t="shared" si="65"/>
        <v>-</v>
      </c>
      <c r="AM308" s="12" t="str">
        <f t="shared" si="65"/>
        <v>-</v>
      </c>
      <c r="AN308" s="12" t="str">
        <f t="shared" si="65"/>
        <v>-</v>
      </c>
      <c r="AO308" s="12" t="str">
        <f t="shared" si="65"/>
        <v>-</v>
      </c>
      <c r="AP308" s="13">
        <f t="shared" si="57"/>
        <v>3</v>
      </c>
      <c r="AQ308" s="88">
        <f t="shared" si="58"/>
        <v>6.0000809999999998</v>
      </c>
      <c r="AR308" s="12">
        <f t="shared" si="59"/>
        <v>55</v>
      </c>
      <c r="AT308">
        <f t="shared" si="60"/>
        <v>13</v>
      </c>
      <c r="AU308" s="6">
        <f t="shared" si="61"/>
        <v>6.0000809999999998</v>
      </c>
      <c r="AV308">
        <f t="shared" si="62"/>
        <v>3</v>
      </c>
      <c r="AW308">
        <f t="shared" si="63"/>
        <v>3</v>
      </c>
    </row>
    <row r="309" spans="1:49">
      <c r="A309" s="41">
        <f t="shared" si="64"/>
        <v>14</v>
      </c>
      <c r="B309" s="12" t="str">
        <f t="shared" si="55"/>
        <v>-</v>
      </c>
      <c r="C309" s="12" t="str">
        <f t="shared" si="55"/>
        <v>-</v>
      </c>
      <c r="D309" s="12" t="str">
        <f t="shared" si="55"/>
        <v>-</v>
      </c>
      <c r="E309" s="12">
        <f t="shared" si="55"/>
        <v>8</v>
      </c>
      <c r="F309" s="12">
        <f t="shared" si="55"/>
        <v>9</v>
      </c>
      <c r="G309" s="12" t="str">
        <f t="shared" si="55"/>
        <v>-</v>
      </c>
      <c r="H309" s="12" t="str">
        <f t="shared" si="55"/>
        <v>-</v>
      </c>
      <c r="I309" s="12" t="str">
        <f t="shared" si="55"/>
        <v>-</v>
      </c>
      <c r="J309" s="12" t="str">
        <f t="shared" ref="J309:S309" si="66">IF(AND(J$98="ДА",J212="-"),J16,"-")</f>
        <v>-</v>
      </c>
      <c r="K309" s="12" t="str">
        <f t="shared" si="66"/>
        <v>-</v>
      </c>
      <c r="L309" s="12" t="str">
        <f t="shared" si="66"/>
        <v>-</v>
      </c>
      <c r="M309" s="12" t="str">
        <f t="shared" si="66"/>
        <v>-</v>
      </c>
      <c r="N309" s="12" t="str">
        <f t="shared" si="66"/>
        <v>-</v>
      </c>
      <c r="O309" s="12" t="str">
        <f t="shared" si="66"/>
        <v>-</v>
      </c>
      <c r="P309" s="12" t="str">
        <f t="shared" si="66"/>
        <v>-</v>
      </c>
      <c r="Q309" s="12" t="str">
        <f t="shared" si="66"/>
        <v>-</v>
      </c>
      <c r="R309" s="12" t="str">
        <f t="shared" si="66"/>
        <v>-</v>
      </c>
      <c r="S309" s="12" t="str">
        <f t="shared" si="66"/>
        <v>-</v>
      </c>
      <c r="T309" s="12" t="str">
        <f t="shared" ref="T309:AO320" si="67">IF(AND(T$98="ДА",T212="-"),T16,"-")</f>
        <v>-</v>
      </c>
      <c r="U309" s="12" t="str">
        <f t="shared" si="67"/>
        <v>-</v>
      </c>
      <c r="V309" s="12" t="str">
        <f t="shared" si="67"/>
        <v>-</v>
      </c>
      <c r="W309" s="12" t="str">
        <f t="shared" si="67"/>
        <v>-</v>
      </c>
      <c r="X309" s="12" t="str">
        <f t="shared" si="67"/>
        <v>-</v>
      </c>
      <c r="Y309" s="12" t="str">
        <f t="shared" si="67"/>
        <v>-</v>
      </c>
      <c r="Z309" s="12" t="str">
        <f t="shared" si="67"/>
        <v>-</v>
      </c>
      <c r="AA309" s="12" t="str">
        <f t="shared" si="67"/>
        <v>-</v>
      </c>
      <c r="AB309" s="12" t="str">
        <f t="shared" si="67"/>
        <v>-</v>
      </c>
      <c r="AC309" s="12" t="str">
        <f t="shared" si="67"/>
        <v>-</v>
      </c>
      <c r="AD309" s="12" t="str">
        <f t="shared" si="67"/>
        <v>-</v>
      </c>
      <c r="AE309" s="12" t="str">
        <f t="shared" si="67"/>
        <v>-</v>
      </c>
      <c r="AF309" s="12" t="str">
        <f t="shared" si="67"/>
        <v>-</v>
      </c>
      <c r="AG309" s="12" t="str">
        <f t="shared" si="67"/>
        <v>-</v>
      </c>
      <c r="AH309" s="12" t="str">
        <f t="shared" si="67"/>
        <v>-</v>
      </c>
      <c r="AI309" s="12" t="str">
        <f t="shared" si="67"/>
        <v>-</v>
      </c>
      <c r="AJ309" s="12" t="str">
        <f t="shared" si="67"/>
        <v>-</v>
      </c>
      <c r="AK309" s="12">
        <f t="shared" si="67"/>
        <v>11</v>
      </c>
      <c r="AL309" s="12" t="str">
        <f t="shared" si="67"/>
        <v>-</v>
      </c>
      <c r="AM309" s="12" t="str">
        <f t="shared" si="67"/>
        <v>-</v>
      </c>
      <c r="AN309" s="12" t="str">
        <f t="shared" si="67"/>
        <v>-</v>
      </c>
      <c r="AO309" s="12" t="str">
        <f t="shared" si="67"/>
        <v>-</v>
      </c>
      <c r="AP309" s="13">
        <f t="shared" si="57"/>
        <v>3</v>
      </c>
      <c r="AQ309" s="88">
        <f t="shared" si="58"/>
        <v>9.3334133333333344</v>
      </c>
      <c r="AR309" s="12">
        <f t="shared" si="59"/>
        <v>9</v>
      </c>
      <c r="AT309">
        <f t="shared" si="60"/>
        <v>14</v>
      </c>
      <c r="AU309" s="6">
        <f t="shared" si="61"/>
        <v>9.3334133333333344</v>
      </c>
      <c r="AV309">
        <f t="shared" si="62"/>
        <v>3</v>
      </c>
      <c r="AW309">
        <f t="shared" si="63"/>
        <v>3</v>
      </c>
    </row>
    <row r="310" spans="1:49">
      <c r="A310" s="41">
        <f t="shared" si="64"/>
        <v>15</v>
      </c>
      <c r="B310" s="12" t="str">
        <f t="shared" ref="B310:S323" si="68">IF(AND(B$98="ДА",B213="-"),B17,"-")</f>
        <v>-</v>
      </c>
      <c r="C310" s="12" t="str">
        <f t="shared" si="68"/>
        <v>-</v>
      </c>
      <c r="D310" s="12" t="str">
        <f t="shared" si="68"/>
        <v>-</v>
      </c>
      <c r="E310" s="12" t="str">
        <f t="shared" si="68"/>
        <v>-</v>
      </c>
      <c r="F310" s="12" t="str">
        <f t="shared" si="68"/>
        <v>-</v>
      </c>
      <c r="G310" s="12" t="str">
        <f t="shared" si="68"/>
        <v>-</v>
      </c>
      <c r="H310" s="12" t="str">
        <f t="shared" si="68"/>
        <v>-</v>
      </c>
      <c r="I310" s="12" t="str">
        <f t="shared" si="68"/>
        <v>-</v>
      </c>
      <c r="J310" s="12" t="str">
        <f t="shared" si="68"/>
        <v>-</v>
      </c>
      <c r="K310" s="12" t="str">
        <f t="shared" si="68"/>
        <v>-</v>
      </c>
      <c r="L310" s="12" t="str">
        <f t="shared" si="68"/>
        <v>-</v>
      </c>
      <c r="M310" s="12" t="str">
        <f t="shared" si="68"/>
        <v>-</v>
      </c>
      <c r="N310" s="12" t="str">
        <f t="shared" si="68"/>
        <v>-</v>
      </c>
      <c r="O310" s="12" t="str">
        <f t="shared" si="68"/>
        <v>-</v>
      </c>
      <c r="P310" s="12" t="str">
        <f t="shared" si="68"/>
        <v>-</v>
      </c>
      <c r="Q310" s="12" t="str">
        <f t="shared" si="68"/>
        <v>-</v>
      </c>
      <c r="R310" s="12" t="str">
        <f t="shared" si="68"/>
        <v>-</v>
      </c>
      <c r="S310" s="12" t="str">
        <f t="shared" si="68"/>
        <v>-</v>
      </c>
      <c r="T310" s="12" t="str">
        <f t="shared" si="67"/>
        <v>-</v>
      </c>
      <c r="U310" s="12" t="str">
        <f t="shared" si="67"/>
        <v>-</v>
      </c>
      <c r="V310" s="12" t="str">
        <f t="shared" si="67"/>
        <v>-</v>
      </c>
      <c r="W310" s="12" t="str">
        <f t="shared" si="67"/>
        <v>-</v>
      </c>
      <c r="X310" s="12" t="str">
        <f t="shared" si="67"/>
        <v>-</v>
      </c>
      <c r="Y310" s="12" t="str">
        <f t="shared" si="67"/>
        <v>-</v>
      </c>
      <c r="Z310" s="12" t="str">
        <f t="shared" si="67"/>
        <v>-</v>
      </c>
      <c r="AA310" s="12" t="str">
        <f t="shared" si="67"/>
        <v>-</v>
      </c>
      <c r="AB310" s="12" t="str">
        <f t="shared" si="67"/>
        <v>-</v>
      </c>
      <c r="AC310" s="12" t="str">
        <f t="shared" si="67"/>
        <v>-</v>
      </c>
      <c r="AD310" s="12" t="str">
        <f t="shared" si="67"/>
        <v>-</v>
      </c>
      <c r="AE310" s="12" t="str">
        <f t="shared" si="67"/>
        <v>-</v>
      </c>
      <c r="AF310" s="12" t="str">
        <f t="shared" si="67"/>
        <v>-</v>
      </c>
      <c r="AG310" s="12" t="str">
        <f t="shared" si="67"/>
        <v>-</v>
      </c>
      <c r="AH310" s="12" t="str">
        <f t="shared" si="67"/>
        <v>-</v>
      </c>
      <c r="AI310" s="12" t="str">
        <f t="shared" si="67"/>
        <v>-</v>
      </c>
      <c r="AJ310" s="12" t="str">
        <f t="shared" si="67"/>
        <v>-</v>
      </c>
      <c r="AK310" s="12" t="str">
        <f t="shared" si="67"/>
        <v>-</v>
      </c>
      <c r="AL310" s="12" t="str">
        <f t="shared" si="67"/>
        <v>-</v>
      </c>
      <c r="AM310" s="12" t="str">
        <f t="shared" si="67"/>
        <v>-</v>
      </c>
      <c r="AN310" s="12" t="str">
        <f t="shared" si="67"/>
        <v>-</v>
      </c>
      <c r="AO310" s="12" t="str">
        <f t="shared" si="67"/>
        <v>-</v>
      </c>
      <c r="AP310" s="13">
        <f t="shared" si="57"/>
        <v>0</v>
      </c>
      <c r="AQ310" s="88" t="str">
        <f t="shared" si="58"/>
        <v>-</v>
      </c>
      <c r="AR310" s="12" t="str">
        <f t="shared" si="59"/>
        <v>-</v>
      </c>
      <c r="AT310">
        <f t="shared" si="60"/>
        <v>15</v>
      </c>
      <c r="AU310" s="6" t="str">
        <f t="shared" si="61"/>
        <v>-</v>
      </c>
      <c r="AV310">
        <f t="shared" si="62"/>
        <v>0</v>
      </c>
      <c r="AW310">
        <f t="shared" si="63"/>
        <v>0</v>
      </c>
    </row>
    <row r="311" spans="1:49">
      <c r="A311" s="41">
        <f t="shared" si="64"/>
        <v>16</v>
      </c>
      <c r="B311" s="12" t="str">
        <f t="shared" si="68"/>
        <v>-</v>
      </c>
      <c r="C311" s="12" t="str">
        <f t="shared" si="68"/>
        <v>-</v>
      </c>
      <c r="D311" s="12" t="str">
        <f t="shared" si="68"/>
        <v>-</v>
      </c>
      <c r="E311" s="12" t="str">
        <f t="shared" si="68"/>
        <v>-</v>
      </c>
      <c r="F311" s="12" t="str">
        <f t="shared" si="68"/>
        <v>-</v>
      </c>
      <c r="G311" s="12" t="str">
        <f t="shared" si="68"/>
        <v>-</v>
      </c>
      <c r="H311" s="12" t="str">
        <f t="shared" si="68"/>
        <v>-</v>
      </c>
      <c r="I311" s="12" t="str">
        <f t="shared" si="68"/>
        <v>-</v>
      </c>
      <c r="J311" s="12" t="str">
        <f t="shared" si="68"/>
        <v>-</v>
      </c>
      <c r="K311" s="12" t="str">
        <f t="shared" si="68"/>
        <v>-</v>
      </c>
      <c r="L311" s="12" t="str">
        <f t="shared" si="68"/>
        <v>-</v>
      </c>
      <c r="M311" s="12" t="str">
        <f t="shared" si="68"/>
        <v>-</v>
      </c>
      <c r="N311" s="12" t="str">
        <f t="shared" si="68"/>
        <v>-</v>
      </c>
      <c r="O311" s="12" t="str">
        <f t="shared" si="68"/>
        <v>-</v>
      </c>
      <c r="P311" s="12" t="str">
        <f t="shared" si="68"/>
        <v>-</v>
      </c>
      <c r="Q311" s="12" t="str">
        <f t="shared" si="68"/>
        <v>-</v>
      </c>
      <c r="R311" s="12" t="str">
        <f t="shared" si="68"/>
        <v>-</v>
      </c>
      <c r="S311" s="12" t="str">
        <f t="shared" si="68"/>
        <v>-</v>
      </c>
      <c r="T311" s="12" t="str">
        <f t="shared" si="67"/>
        <v>-</v>
      </c>
      <c r="U311" s="12" t="str">
        <f t="shared" si="67"/>
        <v>-</v>
      </c>
      <c r="V311" s="12" t="str">
        <f t="shared" si="67"/>
        <v>-</v>
      </c>
      <c r="W311" s="12" t="str">
        <f t="shared" si="67"/>
        <v>-</v>
      </c>
      <c r="X311" s="12" t="str">
        <f t="shared" si="67"/>
        <v>-</v>
      </c>
      <c r="Y311" s="12" t="str">
        <f t="shared" si="67"/>
        <v>-</v>
      </c>
      <c r="Z311" s="12" t="str">
        <f t="shared" si="67"/>
        <v>-</v>
      </c>
      <c r="AA311" s="12" t="str">
        <f t="shared" si="67"/>
        <v>-</v>
      </c>
      <c r="AB311" s="12" t="str">
        <f t="shared" si="67"/>
        <v>-</v>
      </c>
      <c r="AC311" s="12" t="str">
        <f t="shared" si="67"/>
        <v>-</v>
      </c>
      <c r="AD311" s="12" t="str">
        <f t="shared" si="67"/>
        <v>-</v>
      </c>
      <c r="AE311" s="12" t="str">
        <f t="shared" si="67"/>
        <v>-</v>
      </c>
      <c r="AF311" s="12" t="str">
        <f t="shared" si="67"/>
        <v>-</v>
      </c>
      <c r="AG311" s="12" t="str">
        <f t="shared" si="67"/>
        <v>-</v>
      </c>
      <c r="AH311" s="12" t="str">
        <f t="shared" si="67"/>
        <v>-</v>
      </c>
      <c r="AI311" s="12" t="str">
        <f t="shared" si="67"/>
        <v>-</v>
      </c>
      <c r="AJ311" s="12" t="str">
        <f t="shared" si="67"/>
        <v>-</v>
      </c>
      <c r="AK311" s="12" t="str">
        <f t="shared" si="67"/>
        <v>-</v>
      </c>
      <c r="AL311" s="12" t="str">
        <f t="shared" si="67"/>
        <v>-</v>
      </c>
      <c r="AM311" s="12" t="str">
        <f t="shared" si="67"/>
        <v>-</v>
      </c>
      <c r="AN311" s="12" t="str">
        <f t="shared" si="67"/>
        <v>-</v>
      </c>
      <c r="AO311" s="12" t="str">
        <f t="shared" si="67"/>
        <v>-</v>
      </c>
      <c r="AP311" s="13">
        <f t="shared" si="57"/>
        <v>0</v>
      </c>
      <c r="AQ311" s="88" t="str">
        <f t="shared" si="58"/>
        <v>-</v>
      </c>
      <c r="AR311" s="12" t="str">
        <f t="shared" si="59"/>
        <v>-</v>
      </c>
      <c r="AT311">
        <f t="shared" si="60"/>
        <v>16</v>
      </c>
      <c r="AU311" s="6" t="str">
        <f t="shared" si="61"/>
        <v>-</v>
      </c>
      <c r="AV311">
        <f t="shared" si="62"/>
        <v>0</v>
      </c>
      <c r="AW311">
        <f t="shared" si="63"/>
        <v>0</v>
      </c>
    </row>
    <row r="312" spans="1:49">
      <c r="A312" s="41">
        <f t="shared" si="64"/>
        <v>17</v>
      </c>
      <c r="B312" s="12" t="str">
        <f t="shared" si="68"/>
        <v>-</v>
      </c>
      <c r="C312" s="12" t="str">
        <f t="shared" si="68"/>
        <v>-</v>
      </c>
      <c r="D312" s="12" t="str">
        <f t="shared" si="68"/>
        <v>-</v>
      </c>
      <c r="E312" s="12" t="str">
        <f t="shared" si="68"/>
        <v>-</v>
      </c>
      <c r="F312" s="12">
        <f t="shared" si="68"/>
        <v>8</v>
      </c>
      <c r="G312" s="12" t="str">
        <f t="shared" si="68"/>
        <v>-</v>
      </c>
      <c r="H312" s="12" t="str">
        <f t="shared" si="68"/>
        <v>-</v>
      </c>
      <c r="I312" s="12" t="str">
        <f t="shared" si="68"/>
        <v>-</v>
      </c>
      <c r="J312" s="12" t="str">
        <f t="shared" si="68"/>
        <v>-</v>
      </c>
      <c r="K312" s="12" t="str">
        <f t="shared" si="68"/>
        <v>-</v>
      </c>
      <c r="L312" s="12">
        <f t="shared" si="68"/>
        <v>9</v>
      </c>
      <c r="M312" s="12" t="str">
        <f t="shared" si="68"/>
        <v>-</v>
      </c>
      <c r="N312" s="12" t="str">
        <f t="shared" si="68"/>
        <v>-</v>
      </c>
      <c r="O312" s="12" t="str">
        <f t="shared" si="68"/>
        <v>-</v>
      </c>
      <c r="P312" s="12" t="str">
        <f t="shared" si="68"/>
        <v>-</v>
      </c>
      <c r="Q312" s="12" t="str">
        <f t="shared" si="68"/>
        <v>-</v>
      </c>
      <c r="R312" s="12" t="str">
        <f t="shared" si="68"/>
        <v>-</v>
      </c>
      <c r="S312" s="12" t="str">
        <f t="shared" si="68"/>
        <v>-</v>
      </c>
      <c r="T312" s="12" t="str">
        <f t="shared" si="67"/>
        <v>-</v>
      </c>
      <c r="U312" s="12" t="str">
        <f t="shared" si="67"/>
        <v>-</v>
      </c>
      <c r="V312" s="12" t="str">
        <f t="shared" si="67"/>
        <v>-</v>
      </c>
      <c r="W312" s="12" t="str">
        <f t="shared" si="67"/>
        <v>-</v>
      </c>
      <c r="X312" s="12" t="str">
        <f t="shared" si="67"/>
        <v>-</v>
      </c>
      <c r="Y312" s="12" t="str">
        <f t="shared" si="67"/>
        <v>-</v>
      </c>
      <c r="Z312" s="12" t="str">
        <f t="shared" si="67"/>
        <v>-</v>
      </c>
      <c r="AA312" s="12" t="str">
        <f t="shared" si="67"/>
        <v>-</v>
      </c>
      <c r="AB312" s="12" t="str">
        <f t="shared" si="67"/>
        <v>-</v>
      </c>
      <c r="AC312" s="12" t="str">
        <f t="shared" si="67"/>
        <v>-</v>
      </c>
      <c r="AD312" s="12" t="str">
        <f t="shared" si="67"/>
        <v>-</v>
      </c>
      <c r="AE312" s="12" t="str">
        <f t="shared" si="67"/>
        <v>-</v>
      </c>
      <c r="AF312" s="12" t="str">
        <f t="shared" si="67"/>
        <v>-</v>
      </c>
      <c r="AG312" s="12" t="str">
        <f t="shared" si="67"/>
        <v>-</v>
      </c>
      <c r="AH312" s="12" t="str">
        <f t="shared" si="67"/>
        <v>-</v>
      </c>
      <c r="AI312" s="12" t="str">
        <f t="shared" si="67"/>
        <v>-</v>
      </c>
      <c r="AJ312" s="12" t="str">
        <f t="shared" si="67"/>
        <v>-</v>
      </c>
      <c r="AK312" s="12">
        <f t="shared" si="67"/>
        <v>11</v>
      </c>
      <c r="AL312" s="12" t="str">
        <f t="shared" si="67"/>
        <v>-</v>
      </c>
      <c r="AM312" s="12" t="str">
        <f t="shared" si="67"/>
        <v>-</v>
      </c>
      <c r="AN312" s="12" t="str">
        <f t="shared" si="67"/>
        <v>-</v>
      </c>
      <c r="AO312" s="12" t="str">
        <f t="shared" si="67"/>
        <v>-</v>
      </c>
      <c r="AP312" s="13">
        <f t="shared" si="57"/>
        <v>3</v>
      </c>
      <c r="AQ312" s="88">
        <f t="shared" si="58"/>
        <v>9.3334103333333331</v>
      </c>
      <c r="AR312" s="12">
        <f t="shared" si="59"/>
        <v>10</v>
      </c>
      <c r="AT312">
        <f t="shared" si="60"/>
        <v>17</v>
      </c>
      <c r="AU312" s="6">
        <f t="shared" si="61"/>
        <v>9.3334103333333331</v>
      </c>
      <c r="AV312">
        <f t="shared" si="62"/>
        <v>3</v>
      </c>
      <c r="AW312">
        <f t="shared" si="63"/>
        <v>3</v>
      </c>
    </row>
    <row r="313" spans="1:49">
      <c r="A313" s="41">
        <f t="shared" si="64"/>
        <v>18</v>
      </c>
      <c r="B313" s="12" t="str">
        <f t="shared" si="68"/>
        <v>-</v>
      </c>
      <c r="C313" s="12" t="str">
        <f t="shared" si="68"/>
        <v>-</v>
      </c>
      <c r="D313" s="12" t="str">
        <f t="shared" si="68"/>
        <v>-</v>
      </c>
      <c r="E313" s="12" t="str">
        <f t="shared" si="68"/>
        <v>-</v>
      </c>
      <c r="F313" s="12" t="str">
        <f t="shared" si="68"/>
        <v>-</v>
      </c>
      <c r="G313" s="12" t="str">
        <f t="shared" si="68"/>
        <v>-</v>
      </c>
      <c r="H313" s="12" t="str">
        <f t="shared" si="68"/>
        <v>-</v>
      </c>
      <c r="I313" s="12" t="str">
        <f t="shared" si="68"/>
        <v>-</v>
      </c>
      <c r="J313" s="12" t="str">
        <f t="shared" si="68"/>
        <v>-</v>
      </c>
      <c r="K313" s="12" t="str">
        <f t="shared" si="68"/>
        <v>-</v>
      </c>
      <c r="L313" s="12" t="str">
        <f t="shared" si="68"/>
        <v>-</v>
      </c>
      <c r="M313" s="12" t="str">
        <f t="shared" si="68"/>
        <v>-</v>
      </c>
      <c r="N313" s="12" t="str">
        <f t="shared" si="68"/>
        <v>-</v>
      </c>
      <c r="O313" s="12" t="str">
        <f t="shared" si="68"/>
        <v>-</v>
      </c>
      <c r="P313" s="12" t="str">
        <f t="shared" si="68"/>
        <v>-</v>
      </c>
      <c r="Q313" s="12" t="str">
        <f t="shared" si="68"/>
        <v>-</v>
      </c>
      <c r="R313" s="12" t="str">
        <f t="shared" si="68"/>
        <v>-</v>
      </c>
      <c r="S313" s="12" t="str">
        <f t="shared" si="68"/>
        <v>-</v>
      </c>
      <c r="T313" s="12" t="str">
        <f t="shared" si="67"/>
        <v>-</v>
      </c>
      <c r="U313" s="12" t="str">
        <f t="shared" si="67"/>
        <v>-</v>
      </c>
      <c r="V313" s="12" t="str">
        <f t="shared" si="67"/>
        <v>-</v>
      </c>
      <c r="W313" s="12" t="str">
        <f t="shared" si="67"/>
        <v>-</v>
      </c>
      <c r="X313" s="12" t="str">
        <f t="shared" si="67"/>
        <v>-</v>
      </c>
      <c r="Y313" s="12" t="str">
        <f t="shared" si="67"/>
        <v>-</v>
      </c>
      <c r="Z313" s="12" t="str">
        <f t="shared" si="67"/>
        <v>-</v>
      </c>
      <c r="AA313" s="12" t="str">
        <f t="shared" si="67"/>
        <v>-</v>
      </c>
      <c r="AB313" s="12" t="str">
        <f t="shared" si="67"/>
        <v>-</v>
      </c>
      <c r="AC313" s="12" t="str">
        <f t="shared" si="67"/>
        <v>-</v>
      </c>
      <c r="AD313" s="12" t="str">
        <f t="shared" si="67"/>
        <v>-</v>
      </c>
      <c r="AE313" s="12" t="str">
        <f t="shared" si="67"/>
        <v>-</v>
      </c>
      <c r="AF313" s="12" t="str">
        <f t="shared" si="67"/>
        <v>-</v>
      </c>
      <c r="AG313" s="12" t="str">
        <f t="shared" si="67"/>
        <v>-</v>
      </c>
      <c r="AH313" s="12" t="str">
        <f t="shared" si="67"/>
        <v>-</v>
      </c>
      <c r="AI313" s="12" t="str">
        <f t="shared" si="67"/>
        <v>-</v>
      </c>
      <c r="AJ313" s="12" t="str">
        <f t="shared" si="67"/>
        <v>-</v>
      </c>
      <c r="AK313" s="12" t="str">
        <f t="shared" si="67"/>
        <v>-</v>
      </c>
      <c r="AL313" s="12" t="str">
        <f t="shared" si="67"/>
        <v>-</v>
      </c>
      <c r="AM313" s="12" t="str">
        <f t="shared" si="67"/>
        <v>-</v>
      </c>
      <c r="AN313" s="12" t="str">
        <f t="shared" si="67"/>
        <v>-</v>
      </c>
      <c r="AO313" s="12" t="str">
        <f t="shared" si="67"/>
        <v>-</v>
      </c>
      <c r="AP313" s="13">
        <f t="shared" si="57"/>
        <v>0</v>
      </c>
      <c r="AQ313" s="88" t="str">
        <f t="shared" si="58"/>
        <v>-</v>
      </c>
      <c r="AR313" s="12" t="str">
        <f t="shared" si="59"/>
        <v>-</v>
      </c>
      <c r="AT313">
        <f t="shared" si="60"/>
        <v>18</v>
      </c>
      <c r="AU313" s="6" t="str">
        <f t="shared" si="61"/>
        <v>-</v>
      </c>
      <c r="AV313">
        <f t="shared" si="62"/>
        <v>0</v>
      </c>
      <c r="AW313">
        <f t="shared" si="63"/>
        <v>0</v>
      </c>
    </row>
    <row r="314" spans="1:49">
      <c r="A314" s="41">
        <f t="shared" si="64"/>
        <v>19</v>
      </c>
      <c r="B314" s="12" t="str">
        <f t="shared" si="68"/>
        <v>-</v>
      </c>
      <c r="C314" s="12" t="str">
        <f t="shared" si="68"/>
        <v>-</v>
      </c>
      <c r="D314" s="12" t="str">
        <f t="shared" si="68"/>
        <v>-</v>
      </c>
      <c r="E314" s="12" t="str">
        <f t="shared" si="68"/>
        <v>-</v>
      </c>
      <c r="F314" s="12">
        <f t="shared" si="68"/>
        <v>5</v>
      </c>
      <c r="G314" s="12" t="str">
        <f t="shared" si="68"/>
        <v>-</v>
      </c>
      <c r="H314" s="12" t="str">
        <f t="shared" si="68"/>
        <v>-</v>
      </c>
      <c r="I314" s="12" t="str">
        <f t="shared" si="68"/>
        <v>-</v>
      </c>
      <c r="J314" s="12" t="str">
        <f t="shared" si="68"/>
        <v>-</v>
      </c>
      <c r="K314" s="12" t="str">
        <f t="shared" si="68"/>
        <v>-</v>
      </c>
      <c r="L314" s="12">
        <f t="shared" si="68"/>
        <v>6</v>
      </c>
      <c r="M314" s="12" t="str">
        <f t="shared" si="68"/>
        <v>-</v>
      </c>
      <c r="N314" s="12" t="str">
        <f t="shared" si="68"/>
        <v>-</v>
      </c>
      <c r="O314" s="12" t="str">
        <f t="shared" si="68"/>
        <v>-</v>
      </c>
      <c r="P314" s="12" t="str">
        <f t="shared" si="68"/>
        <v>-</v>
      </c>
      <c r="Q314" s="12" t="str">
        <f t="shared" si="68"/>
        <v>-</v>
      </c>
      <c r="R314" s="12" t="str">
        <f t="shared" si="68"/>
        <v>-</v>
      </c>
      <c r="S314" s="12" t="str">
        <f t="shared" si="68"/>
        <v>-</v>
      </c>
      <c r="T314" s="12" t="str">
        <f t="shared" si="67"/>
        <v>-</v>
      </c>
      <c r="U314" s="12" t="str">
        <f t="shared" si="67"/>
        <v>-</v>
      </c>
      <c r="V314" s="12" t="str">
        <f t="shared" si="67"/>
        <v>-</v>
      </c>
      <c r="W314" s="12" t="str">
        <f t="shared" si="67"/>
        <v>-</v>
      </c>
      <c r="X314" s="12" t="str">
        <f t="shared" si="67"/>
        <v>-</v>
      </c>
      <c r="Y314" s="12" t="str">
        <f t="shared" si="67"/>
        <v>-</v>
      </c>
      <c r="Z314" s="12" t="str">
        <f t="shared" si="67"/>
        <v>-</v>
      </c>
      <c r="AA314" s="12" t="str">
        <f t="shared" si="67"/>
        <v>-</v>
      </c>
      <c r="AB314" s="12" t="str">
        <f t="shared" si="67"/>
        <v>-</v>
      </c>
      <c r="AC314" s="12" t="str">
        <f t="shared" si="67"/>
        <v>-</v>
      </c>
      <c r="AD314" s="12" t="str">
        <f t="shared" si="67"/>
        <v>-</v>
      </c>
      <c r="AE314" s="12" t="str">
        <f t="shared" si="67"/>
        <v>-</v>
      </c>
      <c r="AF314" s="12" t="str">
        <f t="shared" si="67"/>
        <v>-</v>
      </c>
      <c r="AG314" s="12" t="str">
        <f t="shared" si="67"/>
        <v>-</v>
      </c>
      <c r="AH314" s="12" t="str">
        <f t="shared" si="67"/>
        <v>-</v>
      </c>
      <c r="AI314" s="12" t="str">
        <f t="shared" si="67"/>
        <v>-</v>
      </c>
      <c r="AJ314" s="12" t="str">
        <f t="shared" si="67"/>
        <v>-</v>
      </c>
      <c r="AK314" s="12">
        <f t="shared" si="67"/>
        <v>5</v>
      </c>
      <c r="AL314" s="12" t="str">
        <f t="shared" si="67"/>
        <v>-</v>
      </c>
      <c r="AM314" s="12" t="str">
        <f t="shared" si="67"/>
        <v>-</v>
      </c>
      <c r="AN314" s="12" t="str">
        <f t="shared" si="67"/>
        <v>-</v>
      </c>
      <c r="AO314" s="12" t="str">
        <f t="shared" si="67"/>
        <v>-</v>
      </c>
      <c r="AP314" s="13">
        <f t="shared" si="57"/>
        <v>3</v>
      </c>
      <c r="AQ314" s="88">
        <f t="shared" si="58"/>
        <v>5.3334083333333329</v>
      </c>
      <c r="AR314" s="12">
        <f t="shared" si="59"/>
        <v>56</v>
      </c>
      <c r="AT314">
        <f t="shared" si="60"/>
        <v>19</v>
      </c>
      <c r="AU314" s="6">
        <f t="shared" si="61"/>
        <v>5.3334083333333329</v>
      </c>
      <c r="AV314">
        <f t="shared" si="62"/>
        <v>3</v>
      </c>
      <c r="AW314">
        <f t="shared" si="63"/>
        <v>3</v>
      </c>
    </row>
    <row r="315" spans="1:49">
      <c r="A315" s="41">
        <f t="shared" si="64"/>
        <v>20</v>
      </c>
      <c r="B315" s="12" t="str">
        <f t="shared" si="68"/>
        <v>-</v>
      </c>
      <c r="C315" s="12" t="str">
        <f t="shared" si="68"/>
        <v>-</v>
      </c>
      <c r="D315" s="12" t="str">
        <f t="shared" si="68"/>
        <v>-</v>
      </c>
      <c r="E315" s="12" t="str">
        <f t="shared" si="68"/>
        <v>-</v>
      </c>
      <c r="F315" s="12">
        <f t="shared" si="68"/>
        <v>8</v>
      </c>
      <c r="G315" s="12" t="str">
        <f t="shared" si="68"/>
        <v>-</v>
      </c>
      <c r="H315" s="12" t="str">
        <f t="shared" si="68"/>
        <v>-</v>
      </c>
      <c r="I315" s="12" t="str">
        <f t="shared" si="68"/>
        <v>-</v>
      </c>
      <c r="J315" s="12" t="str">
        <f t="shared" si="68"/>
        <v>-</v>
      </c>
      <c r="K315" s="12" t="str">
        <f t="shared" si="68"/>
        <v>-</v>
      </c>
      <c r="L315" s="12">
        <f t="shared" si="68"/>
        <v>7</v>
      </c>
      <c r="M315" s="12" t="str">
        <f t="shared" si="68"/>
        <v>-</v>
      </c>
      <c r="N315" s="12" t="str">
        <f t="shared" si="68"/>
        <v>-</v>
      </c>
      <c r="O315" s="12" t="str">
        <f t="shared" si="68"/>
        <v>-</v>
      </c>
      <c r="P315" s="12" t="str">
        <f t="shared" si="68"/>
        <v>-</v>
      </c>
      <c r="Q315" s="12" t="str">
        <f t="shared" si="68"/>
        <v>-</v>
      </c>
      <c r="R315" s="12" t="str">
        <f t="shared" si="68"/>
        <v>-</v>
      </c>
      <c r="S315" s="12" t="str">
        <f t="shared" si="68"/>
        <v>-</v>
      </c>
      <c r="T315" s="12" t="str">
        <f t="shared" si="67"/>
        <v>-</v>
      </c>
      <c r="U315" s="12" t="str">
        <f t="shared" si="67"/>
        <v>-</v>
      </c>
      <c r="V315" s="12" t="str">
        <f t="shared" si="67"/>
        <v>-</v>
      </c>
      <c r="W315" s="12" t="str">
        <f t="shared" si="67"/>
        <v>-</v>
      </c>
      <c r="X315" s="12" t="str">
        <f t="shared" si="67"/>
        <v>-</v>
      </c>
      <c r="Y315" s="12" t="str">
        <f t="shared" si="67"/>
        <v>-</v>
      </c>
      <c r="Z315" s="12" t="str">
        <f t="shared" si="67"/>
        <v>-</v>
      </c>
      <c r="AA315" s="12" t="str">
        <f t="shared" si="67"/>
        <v>-</v>
      </c>
      <c r="AB315" s="12" t="str">
        <f t="shared" si="67"/>
        <v>-</v>
      </c>
      <c r="AC315" s="12" t="str">
        <f t="shared" si="67"/>
        <v>-</v>
      </c>
      <c r="AD315" s="12" t="str">
        <f t="shared" si="67"/>
        <v>-</v>
      </c>
      <c r="AE315" s="12" t="str">
        <f t="shared" si="67"/>
        <v>-</v>
      </c>
      <c r="AF315" s="12" t="str">
        <f t="shared" si="67"/>
        <v>-</v>
      </c>
      <c r="AG315" s="12" t="str">
        <f t="shared" si="67"/>
        <v>-</v>
      </c>
      <c r="AH315" s="12" t="str">
        <f t="shared" si="67"/>
        <v>-</v>
      </c>
      <c r="AI315" s="12" t="str">
        <f t="shared" si="67"/>
        <v>-</v>
      </c>
      <c r="AJ315" s="12" t="str">
        <f t="shared" si="67"/>
        <v>-</v>
      </c>
      <c r="AK315" s="12">
        <f t="shared" si="67"/>
        <v>7</v>
      </c>
      <c r="AL315" s="12" t="str">
        <f t="shared" si="67"/>
        <v>-</v>
      </c>
      <c r="AM315" s="12" t="str">
        <f t="shared" si="67"/>
        <v>-</v>
      </c>
      <c r="AN315" s="12" t="str">
        <f t="shared" si="67"/>
        <v>-</v>
      </c>
      <c r="AO315" s="12" t="str">
        <f t="shared" si="67"/>
        <v>-</v>
      </c>
      <c r="AP315" s="13">
        <f t="shared" si="57"/>
        <v>3</v>
      </c>
      <c r="AQ315" s="88">
        <f t="shared" si="58"/>
        <v>7.3334073333333327</v>
      </c>
      <c r="AR315" s="12">
        <f t="shared" si="59"/>
        <v>39</v>
      </c>
      <c r="AT315">
        <f t="shared" si="60"/>
        <v>20</v>
      </c>
      <c r="AU315" s="6">
        <f t="shared" si="61"/>
        <v>7.3334073333333327</v>
      </c>
      <c r="AV315">
        <f t="shared" si="62"/>
        <v>3</v>
      </c>
      <c r="AW315">
        <f t="shared" si="63"/>
        <v>3</v>
      </c>
    </row>
    <row r="316" spans="1:49">
      <c r="A316" s="41">
        <f t="shared" si="64"/>
        <v>21</v>
      </c>
      <c r="B316" s="12" t="str">
        <f t="shared" si="68"/>
        <v>-</v>
      </c>
      <c r="C316" s="12" t="str">
        <f t="shared" si="68"/>
        <v>-</v>
      </c>
      <c r="D316" s="12" t="str">
        <f t="shared" si="68"/>
        <v>-</v>
      </c>
      <c r="E316" s="12" t="str">
        <f t="shared" si="68"/>
        <v>-</v>
      </c>
      <c r="F316" s="12" t="str">
        <f t="shared" si="68"/>
        <v>-</v>
      </c>
      <c r="G316" s="12" t="str">
        <f t="shared" si="68"/>
        <v>-</v>
      </c>
      <c r="H316" s="12" t="str">
        <f t="shared" si="68"/>
        <v>-</v>
      </c>
      <c r="I316" s="12" t="str">
        <f t="shared" si="68"/>
        <v>-</v>
      </c>
      <c r="J316" s="12" t="str">
        <f t="shared" si="68"/>
        <v>-</v>
      </c>
      <c r="K316" s="12" t="str">
        <f t="shared" si="68"/>
        <v>-</v>
      </c>
      <c r="L316" s="12" t="str">
        <f t="shared" si="68"/>
        <v>-</v>
      </c>
      <c r="M316" s="12" t="str">
        <f t="shared" si="68"/>
        <v>-</v>
      </c>
      <c r="N316" s="12" t="str">
        <f t="shared" si="68"/>
        <v>-</v>
      </c>
      <c r="O316" s="12" t="str">
        <f t="shared" si="68"/>
        <v>-</v>
      </c>
      <c r="P316" s="12" t="str">
        <f t="shared" si="68"/>
        <v>-</v>
      </c>
      <c r="Q316" s="12" t="str">
        <f t="shared" si="68"/>
        <v>-</v>
      </c>
      <c r="R316" s="12" t="str">
        <f t="shared" si="68"/>
        <v>-</v>
      </c>
      <c r="S316" s="12" t="str">
        <f t="shared" si="68"/>
        <v>-</v>
      </c>
      <c r="T316" s="12" t="str">
        <f t="shared" si="67"/>
        <v>-</v>
      </c>
      <c r="U316" s="12" t="str">
        <f t="shared" si="67"/>
        <v>-</v>
      </c>
      <c r="V316" s="12" t="str">
        <f t="shared" si="67"/>
        <v>-</v>
      </c>
      <c r="W316" s="12" t="str">
        <f t="shared" si="67"/>
        <v>-</v>
      </c>
      <c r="X316" s="12" t="str">
        <f t="shared" si="67"/>
        <v>-</v>
      </c>
      <c r="Y316" s="12" t="str">
        <f t="shared" si="67"/>
        <v>-</v>
      </c>
      <c r="Z316" s="12" t="str">
        <f t="shared" si="67"/>
        <v>-</v>
      </c>
      <c r="AA316" s="12" t="str">
        <f t="shared" si="67"/>
        <v>-</v>
      </c>
      <c r="AB316" s="12" t="str">
        <f t="shared" si="67"/>
        <v>-</v>
      </c>
      <c r="AC316" s="12" t="str">
        <f t="shared" si="67"/>
        <v>-</v>
      </c>
      <c r="AD316" s="12" t="str">
        <f t="shared" si="67"/>
        <v>-</v>
      </c>
      <c r="AE316" s="12" t="str">
        <f t="shared" si="67"/>
        <v>-</v>
      </c>
      <c r="AF316" s="12" t="str">
        <f t="shared" si="67"/>
        <v>-</v>
      </c>
      <c r="AG316" s="12" t="str">
        <f t="shared" si="67"/>
        <v>-</v>
      </c>
      <c r="AH316" s="12" t="str">
        <f t="shared" si="67"/>
        <v>-</v>
      </c>
      <c r="AI316" s="12" t="str">
        <f t="shared" si="67"/>
        <v>-</v>
      </c>
      <c r="AJ316" s="12" t="str">
        <f t="shared" si="67"/>
        <v>-</v>
      </c>
      <c r="AK316" s="12" t="str">
        <f t="shared" si="67"/>
        <v>-</v>
      </c>
      <c r="AL316" s="12" t="str">
        <f t="shared" si="67"/>
        <v>-</v>
      </c>
      <c r="AM316" s="12" t="str">
        <f t="shared" si="67"/>
        <v>-</v>
      </c>
      <c r="AN316" s="12" t="str">
        <f t="shared" si="67"/>
        <v>-</v>
      </c>
      <c r="AO316" s="12" t="str">
        <f t="shared" si="67"/>
        <v>-</v>
      </c>
      <c r="AP316" s="13">
        <f t="shared" si="57"/>
        <v>0</v>
      </c>
      <c r="AQ316" s="88" t="str">
        <f t="shared" si="58"/>
        <v>-</v>
      </c>
      <c r="AR316" s="12" t="str">
        <f t="shared" si="59"/>
        <v>-</v>
      </c>
      <c r="AT316">
        <f t="shared" si="60"/>
        <v>21</v>
      </c>
      <c r="AU316" s="6" t="str">
        <f t="shared" si="61"/>
        <v>-</v>
      </c>
      <c r="AV316">
        <f t="shared" si="62"/>
        <v>0</v>
      </c>
      <c r="AW316">
        <f t="shared" si="63"/>
        <v>0</v>
      </c>
    </row>
    <row r="317" spans="1:49">
      <c r="A317" s="41">
        <f t="shared" si="64"/>
        <v>22</v>
      </c>
      <c r="B317" s="12" t="str">
        <f t="shared" si="68"/>
        <v>-</v>
      </c>
      <c r="C317" s="12" t="str">
        <f t="shared" si="68"/>
        <v>-</v>
      </c>
      <c r="D317" s="12" t="str">
        <f t="shared" si="68"/>
        <v>-</v>
      </c>
      <c r="E317" s="12" t="str">
        <f t="shared" si="68"/>
        <v>-</v>
      </c>
      <c r="F317" s="12">
        <f t="shared" si="68"/>
        <v>7</v>
      </c>
      <c r="G317" s="12" t="str">
        <f t="shared" si="68"/>
        <v>-</v>
      </c>
      <c r="H317" s="12" t="str">
        <f t="shared" si="68"/>
        <v>-</v>
      </c>
      <c r="I317" s="12" t="str">
        <f t="shared" si="68"/>
        <v>-</v>
      </c>
      <c r="J317" s="12" t="str">
        <f t="shared" si="68"/>
        <v>-</v>
      </c>
      <c r="K317" s="12" t="str">
        <f t="shared" si="68"/>
        <v>-</v>
      </c>
      <c r="L317" s="12" t="str">
        <f t="shared" si="68"/>
        <v>-</v>
      </c>
      <c r="M317" s="12" t="str">
        <f t="shared" si="68"/>
        <v>-</v>
      </c>
      <c r="N317" s="12" t="str">
        <f t="shared" si="68"/>
        <v>-</v>
      </c>
      <c r="O317" s="12" t="str">
        <f t="shared" si="68"/>
        <v>-</v>
      </c>
      <c r="P317" s="12" t="str">
        <f t="shared" si="68"/>
        <v>-</v>
      </c>
      <c r="Q317" s="12">
        <f t="shared" si="68"/>
        <v>8</v>
      </c>
      <c r="R317" s="12" t="str">
        <f t="shared" si="68"/>
        <v>-</v>
      </c>
      <c r="S317" s="12" t="str">
        <f t="shared" si="68"/>
        <v>-</v>
      </c>
      <c r="T317" s="12" t="str">
        <f t="shared" si="67"/>
        <v>-</v>
      </c>
      <c r="U317" s="12" t="str">
        <f t="shared" si="67"/>
        <v>-</v>
      </c>
      <c r="V317" s="12" t="str">
        <f t="shared" si="67"/>
        <v>-</v>
      </c>
      <c r="W317" s="12" t="str">
        <f t="shared" si="67"/>
        <v>-</v>
      </c>
      <c r="X317" s="12" t="str">
        <f t="shared" si="67"/>
        <v>-</v>
      </c>
      <c r="Y317" s="12" t="str">
        <f t="shared" si="67"/>
        <v>-</v>
      </c>
      <c r="Z317" s="12" t="str">
        <f t="shared" si="67"/>
        <v>-</v>
      </c>
      <c r="AA317" s="12" t="str">
        <f t="shared" si="67"/>
        <v>-</v>
      </c>
      <c r="AB317" s="12" t="str">
        <f t="shared" si="67"/>
        <v>-</v>
      </c>
      <c r="AC317" s="12" t="str">
        <f t="shared" si="67"/>
        <v>-</v>
      </c>
      <c r="AD317" s="12" t="str">
        <f t="shared" si="67"/>
        <v>-</v>
      </c>
      <c r="AE317" s="12" t="str">
        <f t="shared" si="67"/>
        <v>-</v>
      </c>
      <c r="AF317" s="12" t="str">
        <f t="shared" si="67"/>
        <v>-</v>
      </c>
      <c r="AG317" s="12" t="str">
        <f t="shared" si="67"/>
        <v>-</v>
      </c>
      <c r="AH317" s="12" t="str">
        <f t="shared" si="67"/>
        <v>-</v>
      </c>
      <c r="AI317" s="12" t="str">
        <f t="shared" si="67"/>
        <v>-</v>
      </c>
      <c r="AJ317" s="12" t="str">
        <f t="shared" si="67"/>
        <v>-</v>
      </c>
      <c r="AK317" s="12">
        <f t="shared" si="67"/>
        <v>8</v>
      </c>
      <c r="AL317" s="12" t="str">
        <f t="shared" si="67"/>
        <v>-</v>
      </c>
      <c r="AM317" s="12" t="str">
        <f t="shared" si="67"/>
        <v>-</v>
      </c>
      <c r="AN317" s="12" t="str">
        <f t="shared" si="67"/>
        <v>-</v>
      </c>
      <c r="AO317" s="12" t="str">
        <f t="shared" si="67"/>
        <v>-</v>
      </c>
      <c r="AP317" s="13">
        <f t="shared" si="57"/>
        <v>3</v>
      </c>
      <c r="AQ317" s="88">
        <f t="shared" si="58"/>
        <v>7.6667386666666673</v>
      </c>
      <c r="AR317" s="12">
        <f t="shared" si="59"/>
        <v>33</v>
      </c>
      <c r="AT317">
        <f t="shared" si="60"/>
        <v>22</v>
      </c>
      <c r="AU317" s="6">
        <f t="shared" si="61"/>
        <v>7.6667386666666673</v>
      </c>
      <c r="AV317">
        <f t="shared" si="62"/>
        <v>3</v>
      </c>
      <c r="AW317">
        <f t="shared" si="63"/>
        <v>3</v>
      </c>
    </row>
    <row r="318" spans="1:49">
      <c r="A318" s="41">
        <f t="shared" si="64"/>
        <v>23</v>
      </c>
      <c r="B318" s="12" t="str">
        <f t="shared" si="68"/>
        <v>-</v>
      </c>
      <c r="C318" s="12" t="str">
        <f t="shared" si="68"/>
        <v>-</v>
      </c>
      <c r="D318" s="12" t="str">
        <f t="shared" si="68"/>
        <v>-</v>
      </c>
      <c r="E318" s="12" t="str">
        <f t="shared" si="68"/>
        <v>-</v>
      </c>
      <c r="F318" s="12">
        <f t="shared" si="68"/>
        <v>8</v>
      </c>
      <c r="G318" s="12" t="str">
        <f t="shared" si="68"/>
        <v>-</v>
      </c>
      <c r="H318" s="12" t="str">
        <f t="shared" si="68"/>
        <v>-</v>
      </c>
      <c r="I318" s="12" t="str">
        <f t="shared" si="68"/>
        <v>-</v>
      </c>
      <c r="J318" s="12" t="str">
        <f t="shared" si="68"/>
        <v>-</v>
      </c>
      <c r="K318" s="12" t="str">
        <f t="shared" si="68"/>
        <v>-</v>
      </c>
      <c r="L318" s="12">
        <f t="shared" si="68"/>
        <v>11</v>
      </c>
      <c r="M318" s="12">
        <f t="shared" si="68"/>
        <v>9</v>
      </c>
      <c r="N318" s="12" t="str">
        <f t="shared" si="68"/>
        <v>-</v>
      </c>
      <c r="O318" s="12" t="str">
        <f t="shared" si="68"/>
        <v>-</v>
      </c>
      <c r="P318" s="12" t="str">
        <f t="shared" si="68"/>
        <v>-</v>
      </c>
      <c r="Q318" s="12">
        <f t="shared" si="68"/>
        <v>9</v>
      </c>
      <c r="R318" s="12" t="str">
        <f t="shared" si="68"/>
        <v>-</v>
      </c>
      <c r="S318" s="12" t="str">
        <f t="shared" si="68"/>
        <v>-</v>
      </c>
      <c r="T318" s="12" t="str">
        <f t="shared" si="67"/>
        <v>-</v>
      </c>
      <c r="U318" s="12" t="str">
        <f t="shared" si="67"/>
        <v>-</v>
      </c>
      <c r="V318" s="12" t="str">
        <f t="shared" si="67"/>
        <v>-</v>
      </c>
      <c r="W318" s="12" t="str">
        <f t="shared" si="67"/>
        <v>-</v>
      </c>
      <c r="X318" s="12" t="str">
        <f t="shared" si="67"/>
        <v>-</v>
      </c>
      <c r="Y318" s="12" t="str">
        <f t="shared" si="67"/>
        <v>-</v>
      </c>
      <c r="Z318" s="12" t="str">
        <f t="shared" si="67"/>
        <v>-</v>
      </c>
      <c r="AA318" s="12" t="str">
        <f t="shared" si="67"/>
        <v>-</v>
      </c>
      <c r="AB318" s="12" t="str">
        <f t="shared" si="67"/>
        <v>-</v>
      </c>
      <c r="AC318" s="12" t="str">
        <f t="shared" si="67"/>
        <v>-</v>
      </c>
      <c r="AD318" s="12" t="str">
        <f t="shared" si="67"/>
        <v>-</v>
      </c>
      <c r="AE318" s="12" t="str">
        <f t="shared" si="67"/>
        <v>-</v>
      </c>
      <c r="AF318" s="12" t="str">
        <f t="shared" si="67"/>
        <v>-</v>
      </c>
      <c r="AG318" s="12" t="str">
        <f t="shared" si="67"/>
        <v>-</v>
      </c>
      <c r="AH318" s="12" t="str">
        <f t="shared" si="67"/>
        <v>-</v>
      </c>
      <c r="AI318" s="12" t="str">
        <f t="shared" si="67"/>
        <v>-</v>
      </c>
      <c r="AJ318" s="12" t="str">
        <f t="shared" si="67"/>
        <v>-</v>
      </c>
      <c r="AK318" s="12">
        <f t="shared" si="67"/>
        <v>10</v>
      </c>
      <c r="AL318" s="12" t="str">
        <f t="shared" si="67"/>
        <v>-</v>
      </c>
      <c r="AM318" s="12" t="str">
        <f t="shared" si="67"/>
        <v>-</v>
      </c>
      <c r="AN318" s="12" t="str">
        <f t="shared" si="67"/>
        <v>-</v>
      </c>
      <c r="AO318" s="12" t="str">
        <f t="shared" si="67"/>
        <v>-</v>
      </c>
      <c r="AP318" s="13">
        <f t="shared" si="57"/>
        <v>5</v>
      </c>
      <c r="AQ318" s="88">
        <f t="shared" si="58"/>
        <v>9.4000710000000005</v>
      </c>
      <c r="AR318" s="12">
        <f t="shared" si="59"/>
        <v>8</v>
      </c>
      <c r="AT318">
        <f t="shared" si="60"/>
        <v>23</v>
      </c>
      <c r="AU318" s="6">
        <f t="shared" si="61"/>
        <v>9.4000710000000005</v>
      </c>
      <c r="AV318">
        <f t="shared" si="62"/>
        <v>5</v>
      </c>
      <c r="AW318">
        <f t="shared" si="63"/>
        <v>5</v>
      </c>
    </row>
    <row r="319" spans="1:49">
      <c r="A319" s="41">
        <f t="shared" si="64"/>
        <v>24</v>
      </c>
      <c r="B319" s="12" t="str">
        <f t="shared" si="68"/>
        <v>-</v>
      </c>
      <c r="C319" s="12" t="str">
        <f t="shared" si="68"/>
        <v>-</v>
      </c>
      <c r="D319" s="12" t="str">
        <f t="shared" si="68"/>
        <v>-</v>
      </c>
      <c r="E319" s="12" t="str">
        <f t="shared" si="68"/>
        <v>-</v>
      </c>
      <c r="F319" s="12">
        <f t="shared" si="68"/>
        <v>7</v>
      </c>
      <c r="G319" s="12" t="str">
        <f t="shared" si="68"/>
        <v>-</v>
      </c>
      <c r="H319" s="12" t="str">
        <f t="shared" si="68"/>
        <v>-</v>
      </c>
      <c r="I319" s="12" t="str">
        <f t="shared" si="68"/>
        <v>-</v>
      </c>
      <c r="J319" s="12" t="str">
        <f t="shared" si="68"/>
        <v>-</v>
      </c>
      <c r="K319" s="12" t="str">
        <f t="shared" si="68"/>
        <v>-</v>
      </c>
      <c r="L319" s="12" t="str">
        <f t="shared" si="68"/>
        <v>-</v>
      </c>
      <c r="M319" s="12">
        <f t="shared" si="68"/>
        <v>7</v>
      </c>
      <c r="N319" s="12" t="str">
        <f t="shared" si="68"/>
        <v>-</v>
      </c>
      <c r="O319" s="12" t="str">
        <f t="shared" si="68"/>
        <v>-</v>
      </c>
      <c r="P319" s="12" t="str">
        <f t="shared" si="68"/>
        <v>-</v>
      </c>
      <c r="Q319" s="12">
        <f t="shared" si="68"/>
        <v>9</v>
      </c>
      <c r="R319" s="12" t="str">
        <f t="shared" si="68"/>
        <v>-</v>
      </c>
      <c r="S319" s="12" t="str">
        <f t="shared" si="68"/>
        <v>-</v>
      </c>
      <c r="T319" s="12" t="str">
        <f t="shared" si="67"/>
        <v>-</v>
      </c>
      <c r="U319" s="12" t="str">
        <f t="shared" si="67"/>
        <v>-</v>
      </c>
      <c r="V319" s="12" t="str">
        <f t="shared" si="67"/>
        <v>-</v>
      </c>
      <c r="W319" s="12" t="str">
        <f t="shared" si="67"/>
        <v>-</v>
      </c>
      <c r="X319" s="12" t="str">
        <f t="shared" si="67"/>
        <v>-</v>
      </c>
      <c r="Y319" s="12" t="str">
        <f t="shared" si="67"/>
        <v>-</v>
      </c>
      <c r="Z319" s="12" t="str">
        <f t="shared" si="67"/>
        <v>-</v>
      </c>
      <c r="AA319" s="12" t="str">
        <f t="shared" si="67"/>
        <v>-</v>
      </c>
      <c r="AB319" s="12" t="str">
        <f t="shared" si="67"/>
        <v>-</v>
      </c>
      <c r="AC319" s="12" t="str">
        <f t="shared" si="67"/>
        <v>-</v>
      </c>
      <c r="AD319" s="12" t="str">
        <f t="shared" si="67"/>
        <v>-</v>
      </c>
      <c r="AE319" s="12" t="str">
        <f t="shared" si="67"/>
        <v>-</v>
      </c>
      <c r="AF319" s="12" t="str">
        <f t="shared" si="67"/>
        <v>-</v>
      </c>
      <c r="AG319" s="12" t="str">
        <f t="shared" si="67"/>
        <v>-</v>
      </c>
      <c r="AH319" s="12" t="str">
        <f t="shared" si="67"/>
        <v>-</v>
      </c>
      <c r="AI319" s="12" t="str">
        <f t="shared" si="67"/>
        <v>-</v>
      </c>
      <c r="AJ319" s="12" t="str">
        <f t="shared" si="67"/>
        <v>-</v>
      </c>
      <c r="AK319" s="12">
        <f t="shared" si="67"/>
        <v>4</v>
      </c>
      <c r="AL319" s="12" t="str">
        <f t="shared" si="67"/>
        <v>-</v>
      </c>
      <c r="AM319" s="12" t="str">
        <f t="shared" si="67"/>
        <v>-</v>
      </c>
      <c r="AN319" s="12" t="str">
        <f t="shared" si="67"/>
        <v>-</v>
      </c>
      <c r="AO319" s="12" t="str">
        <f t="shared" si="67"/>
        <v>-</v>
      </c>
      <c r="AP319" s="13">
        <f t="shared" si="57"/>
        <v>4</v>
      </c>
      <c r="AQ319" s="88">
        <f t="shared" si="58"/>
        <v>6.75007</v>
      </c>
      <c r="AR319" s="12">
        <f t="shared" si="59"/>
        <v>46</v>
      </c>
      <c r="AT319">
        <f t="shared" si="60"/>
        <v>24</v>
      </c>
      <c r="AU319" s="6">
        <f t="shared" si="61"/>
        <v>6.75007</v>
      </c>
      <c r="AV319">
        <f t="shared" si="62"/>
        <v>5</v>
      </c>
      <c r="AW319">
        <f t="shared" si="63"/>
        <v>4</v>
      </c>
    </row>
    <row r="320" spans="1:49">
      <c r="A320" s="41">
        <f t="shared" si="64"/>
        <v>25</v>
      </c>
      <c r="B320" s="12" t="str">
        <f t="shared" si="68"/>
        <v>-</v>
      </c>
      <c r="C320" s="12" t="str">
        <f t="shared" si="68"/>
        <v>-</v>
      </c>
      <c r="D320" s="12" t="str">
        <f t="shared" si="68"/>
        <v>-</v>
      </c>
      <c r="E320" s="12" t="str">
        <f t="shared" si="68"/>
        <v>-</v>
      </c>
      <c r="F320" s="12">
        <f t="shared" si="68"/>
        <v>6</v>
      </c>
      <c r="G320" s="12" t="str">
        <f t="shared" si="68"/>
        <v>-</v>
      </c>
      <c r="H320" s="12" t="str">
        <f t="shared" si="68"/>
        <v>-</v>
      </c>
      <c r="I320" s="12" t="str">
        <f t="shared" si="68"/>
        <v>-</v>
      </c>
      <c r="J320" s="12" t="str">
        <f t="shared" si="68"/>
        <v>-</v>
      </c>
      <c r="K320" s="12" t="str">
        <f t="shared" si="68"/>
        <v>-</v>
      </c>
      <c r="L320" s="12">
        <f t="shared" si="68"/>
        <v>9</v>
      </c>
      <c r="M320" s="12" t="str">
        <f t="shared" si="68"/>
        <v>-</v>
      </c>
      <c r="N320" s="12" t="str">
        <f t="shared" si="68"/>
        <v>-</v>
      </c>
      <c r="O320" s="12" t="str">
        <f t="shared" si="68"/>
        <v>-</v>
      </c>
      <c r="P320" s="12" t="str">
        <f t="shared" si="68"/>
        <v>-</v>
      </c>
      <c r="Q320" s="12">
        <f t="shared" si="68"/>
        <v>7</v>
      </c>
      <c r="R320" s="12" t="str">
        <f t="shared" si="68"/>
        <v>-</v>
      </c>
      <c r="S320" s="12" t="str">
        <f t="shared" si="68"/>
        <v>-</v>
      </c>
      <c r="T320" s="12" t="str">
        <f t="shared" si="67"/>
        <v>-</v>
      </c>
      <c r="U320" s="12" t="str">
        <f t="shared" si="67"/>
        <v>-</v>
      </c>
      <c r="V320" s="12" t="str">
        <f t="shared" si="67"/>
        <v>-</v>
      </c>
      <c r="W320" s="12" t="str">
        <f t="shared" si="67"/>
        <v>-</v>
      </c>
      <c r="X320" s="12" t="str">
        <f t="shared" si="67"/>
        <v>-</v>
      </c>
      <c r="Y320" s="12" t="str">
        <f t="shared" si="67"/>
        <v>-</v>
      </c>
      <c r="Z320" s="12" t="str">
        <f t="shared" si="67"/>
        <v>-</v>
      </c>
      <c r="AA320" s="12" t="str">
        <f t="shared" si="67"/>
        <v>-</v>
      </c>
      <c r="AB320" s="12" t="str">
        <f t="shared" si="67"/>
        <v>-</v>
      </c>
      <c r="AC320" s="12" t="str">
        <f t="shared" si="67"/>
        <v>-</v>
      </c>
      <c r="AD320" s="12" t="str">
        <f t="shared" si="67"/>
        <v>-</v>
      </c>
      <c r="AE320" s="12" t="str">
        <f t="shared" si="67"/>
        <v>-</v>
      </c>
      <c r="AF320" s="12" t="str">
        <f t="shared" si="67"/>
        <v>-</v>
      </c>
      <c r="AG320" s="12" t="str">
        <f t="shared" ref="T320:AO322" si="69">IF(AND(AG$98="ДА",AG223="-"),AG27,"-")</f>
        <v>-</v>
      </c>
      <c r="AH320" s="12" t="str">
        <f t="shared" si="69"/>
        <v>-</v>
      </c>
      <c r="AI320" s="12" t="str">
        <f t="shared" si="69"/>
        <v>-</v>
      </c>
      <c r="AJ320" s="12" t="str">
        <f t="shared" si="69"/>
        <v>-</v>
      </c>
      <c r="AK320" s="12">
        <f t="shared" si="69"/>
        <v>4</v>
      </c>
      <c r="AL320" s="12" t="str">
        <f t="shared" si="69"/>
        <v>-</v>
      </c>
      <c r="AM320" s="12" t="str">
        <f t="shared" si="69"/>
        <v>-</v>
      </c>
      <c r="AN320" s="12" t="str">
        <f t="shared" si="69"/>
        <v>-</v>
      </c>
      <c r="AO320" s="12" t="str">
        <f t="shared" si="69"/>
        <v>-</v>
      </c>
      <c r="AP320" s="13">
        <f t="shared" si="57"/>
        <v>4</v>
      </c>
      <c r="AQ320" s="88">
        <f t="shared" si="58"/>
        <v>6.5000689999999999</v>
      </c>
      <c r="AR320" s="12">
        <f t="shared" si="59"/>
        <v>50</v>
      </c>
      <c r="AT320">
        <f t="shared" si="60"/>
        <v>25</v>
      </c>
      <c r="AU320" s="6">
        <f t="shared" si="61"/>
        <v>6.5000689999999999</v>
      </c>
      <c r="AV320">
        <f t="shared" si="62"/>
        <v>4</v>
      </c>
      <c r="AW320">
        <f t="shared" si="63"/>
        <v>4</v>
      </c>
    </row>
    <row r="321" spans="1:49">
      <c r="A321" s="41">
        <f t="shared" si="64"/>
        <v>26</v>
      </c>
      <c r="B321" s="12" t="str">
        <f t="shared" si="68"/>
        <v>-</v>
      </c>
      <c r="C321" s="12" t="str">
        <f t="shared" si="68"/>
        <v>-</v>
      </c>
      <c r="D321" s="12" t="str">
        <f t="shared" si="68"/>
        <v>-</v>
      </c>
      <c r="E321" s="12" t="str">
        <f t="shared" si="68"/>
        <v>-</v>
      </c>
      <c r="F321" s="12">
        <f t="shared" si="68"/>
        <v>6</v>
      </c>
      <c r="G321" s="12" t="str">
        <f t="shared" si="68"/>
        <v>-</v>
      </c>
      <c r="H321" s="12" t="str">
        <f t="shared" si="68"/>
        <v>-</v>
      </c>
      <c r="I321" s="12" t="str">
        <f t="shared" si="68"/>
        <v>-</v>
      </c>
      <c r="J321" s="12" t="str">
        <f t="shared" si="68"/>
        <v>-</v>
      </c>
      <c r="K321" s="12" t="str">
        <f t="shared" si="68"/>
        <v>-</v>
      </c>
      <c r="L321" s="12">
        <f t="shared" si="68"/>
        <v>9</v>
      </c>
      <c r="M321" s="12" t="str">
        <f t="shared" si="68"/>
        <v>-</v>
      </c>
      <c r="N321" s="12" t="str">
        <f t="shared" si="68"/>
        <v>-</v>
      </c>
      <c r="O321" s="12" t="str">
        <f t="shared" si="68"/>
        <v>-</v>
      </c>
      <c r="P321" s="12" t="str">
        <f t="shared" si="68"/>
        <v>-</v>
      </c>
      <c r="Q321" s="12">
        <f t="shared" si="68"/>
        <v>8</v>
      </c>
      <c r="R321" s="12" t="str">
        <f t="shared" si="68"/>
        <v>-</v>
      </c>
      <c r="S321" s="12" t="str">
        <f t="shared" si="68"/>
        <v>-</v>
      </c>
      <c r="T321" s="12" t="str">
        <f t="shared" si="69"/>
        <v>-</v>
      </c>
      <c r="U321" s="12" t="str">
        <f t="shared" si="69"/>
        <v>-</v>
      </c>
      <c r="V321" s="12" t="str">
        <f t="shared" si="69"/>
        <v>-</v>
      </c>
      <c r="W321" s="12" t="str">
        <f t="shared" si="69"/>
        <v>-</v>
      </c>
      <c r="X321" s="12" t="str">
        <f t="shared" si="69"/>
        <v>-</v>
      </c>
      <c r="Y321" s="12" t="str">
        <f t="shared" si="69"/>
        <v>-</v>
      </c>
      <c r="Z321" s="12" t="str">
        <f t="shared" si="69"/>
        <v>-</v>
      </c>
      <c r="AA321" s="12" t="str">
        <f t="shared" si="69"/>
        <v>-</v>
      </c>
      <c r="AB321" s="12" t="str">
        <f t="shared" si="69"/>
        <v>-</v>
      </c>
      <c r="AC321" s="12" t="str">
        <f t="shared" si="69"/>
        <v>-</v>
      </c>
      <c r="AD321" s="12" t="str">
        <f t="shared" si="69"/>
        <v>-</v>
      </c>
      <c r="AE321" s="12" t="str">
        <f t="shared" si="69"/>
        <v>-</v>
      </c>
      <c r="AF321" s="12" t="str">
        <f t="shared" si="69"/>
        <v>-</v>
      </c>
      <c r="AG321" s="12" t="str">
        <f t="shared" si="69"/>
        <v>-</v>
      </c>
      <c r="AH321" s="12" t="str">
        <f t="shared" si="69"/>
        <v>-</v>
      </c>
      <c r="AI321" s="12" t="str">
        <f t="shared" si="69"/>
        <v>-</v>
      </c>
      <c r="AJ321" s="12" t="str">
        <f t="shared" si="69"/>
        <v>-</v>
      </c>
      <c r="AK321" s="12">
        <f t="shared" si="69"/>
        <v>11</v>
      </c>
      <c r="AL321" s="12" t="str">
        <f t="shared" si="69"/>
        <v>-</v>
      </c>
      <c r="AM321" s="12" t="str">
        <f t="shared" si="69"/>
        <v>-</v>
      </c>
      <c r="AN321" s="12" t="str">
        <f t="shared" si="69"/>
        <v>-</v>
      </c>
      <c r="AO321" s="12" t="str">
        <f t="shared" si="69"/>
        <v>-</v>
      </c>
      <c r="AP321" s="13">
        <f t="shared" si="57"/>
        <v>4</v>
      </c>
      <c r="AQ321" s="88">
        <f t="shared" si="58"/>
        <v>8.5000680000000006</v>
      </c>
      <c r="AR321" s="12">
        <f t="shared" si="59"/>
        <v>19</v>
      </c>
      <c r="AT321">
        <f t="shared" si="60"/>
        <v>26</v>
      </c>
      <c r="AU321" s="6">
        <f t="shared" si="61"/>
        <v>8.5000680000000006</v>
      </c>
      <c r="AV321">
        <f t="shared" si="62"/>
        <v>4</v>
      </c>
      <c r="AW321">
        <f t="shared" si="63"/>
        <v>4</v>
      </c>
    </row>
    <row r="322" spans="1:49">
      <c r="A322" s="41">
        <f t="shared" si="64"/>
        <v>27</v>
      </c>
      <c r="B322" s="12" t="str">
        <f t="shared" si="68"/>
        <v>-</v>
      </c>
      <c r="C322" s="12" t="str">
        <f t="shared" si="68"/>
        <v>-</v>
      </c>
      <c r="D322" s="12" t="str">
        <f t="shared" si="68"/>
        <v>-</v>
      </c>
      <c r="E322" s="12" t="str">
        <f t="shared" si="68"/>
        <v>-</v>
      </c>
      <c r="F322" s="12">
        <f t="shared" si="68"/>
        <v>10</v>
      </c>
      <c r="G322" s="12" t="str">
        <f t="shared" si="68"/>
        <v>-</v>
      </c>
      <c r="H322" s="12" t="str">
        <f t="shared" si="68"/>
        <v>-</v>
      </c>
      <c r="I322" s="12" t="str">
        <f t="shared" si="68"/>
        <v>-</v>
      </c>
      <c r="J322" s="12" t="str">
        <f t="shared" si="68"/>
        <v>-</v>
      </c>
      <c r="K322" s="12" t="str">
        <f t="shared" si="68"/>
        <v>-</v>
      </c>
      <c r="L322" s="12" t="str">
        <f t="shared" si="68"/>
        <v>-</v>
      </c>
      <c r="M322" s="12">
        <f t="shared" si="68"/>
        <v>8</v>
      </c>
      <c r="N322" s="12" t="str">
        <f t="shared" si="68"/>
        <v>-</v>
      </c>
      <c r="O322" s="12" t="str">
        <f t="shared" si="68"/>
        <v>-</v>
      </c>
      <c r="P322" s="12" t="str">
        <f t="shared" si="68"/>
        <v>-</v>
      </c>
      <c r="Q322" s="12">
        <f t="shared" si="68"/>
        <v>8</v>
      </c>
      <c r="R322" s="12" t="str">
        <f t="shared" si="68"/>
        <v>-</v>
      </c>
      <c r="S322" s="12" t="str">
        <f t="shared" si="68"/>
        <v>-</v>
      </c>
      <c r="T322" s="12" t="str">
        <f t="shared" si="69"/>
        <v>-</v>
      </c>
      <c r="U322" s="12" t="str">
        <f t="shared" si="69"/>
        <v>-</v>
      </c>
      <c r="V322" s="12" t="str">
        <f t="shared" si="69"/>
        <v>-</v>
      </c>
      <c r="W322" s="12" t="str">
        <f t="shared" si="69"/>
        <v>-</v>
      </c>
      <c r="X322" s="12" t="str">
        <f t="shared" si="69"/>
        <v>-</v>
      </c>
      <c r="Y322" s="12" t="str">
        <f t="shared" si="69"/>
        <v>-</v>
      </c>
      <c r="Z322" s="12" t="str">
        <f t="shared" si="69"/>
        <v>-</v>
      </c>
      <c r="AA322" s="12" t="str">
        <f t="shared" si="69"/>
        <v>-</v>
      </c>
      <c r="AB322" s="12" t="str">
        <f t="shared" si="69"/>
        <v>-</v>
      </c>
      <c r="AC322" s="12" t="str">
        <f t="shared" si="69"/>
        <v>-</v>
      </c>
      <c r="AD322" s="12" t="str">
        <f t="shared" si="69"/>
        <v>-</v>
      </c>
      <c r="AE322" s="12" t="str">
        <f t="shared" si="69"/>
        <v>-</v>
      </c>
      <c r="AF322" s="12" t="str">
        <f t="shared" si="69"/>
        <v>-</v>
      </c>
      <c r="AG322" s="12" t="str">
        <f t="shared" si="69"/>
        <v>-</v>
      </c>
      <c r="AH322" s="12" t="str">
        <f t="shared" si="69"/>
        <v>-</v>
      </c>
      <c r="AI322" s="12" t="str">
        <f t="shared" si="69"/>
        <v>-</v>
      </c>
      <c r="AJ322" s="12" t="str">
        <f t="shared" si="69"/>
        <v>-</v>
      </c>
      <c r="AK322" s="12">
        <f t="shared" si="69"/>
        <v>11</v>
      </c>
      <c r="AL322" s="12" t="str">
        <f t="shared" si="69"/>
        <v>-</v>
      </c>
      <c r="AM322" s="12" t="str">
        <f t="shared" si="69"/>
        <v>-</v>
      </c>
      <c r="AN322" s="12" t="str">
        <f t="shared" si="69"/>
        <v>-</v>
      </c>
      <c r="AO322" s="12" t="str">
        <f t="shared" si="69"/>
        <v>-</v>
      </c>
      <c r="AP322" s="13">
        <f t="shared" si="57"/>
        <v>4</v>
      </c>
      <c r="AQ322" s="88">
        <f t="shared" si="58"/>
        <v>9.2500669999999996</v>
      </c>
      <c r="AR322" s="12">
        <f t="shared" si="59"/>
        <v>11</v>
      </c>
      <c r="AT322">
        <f t="shared" si="60"/>
        <v>27</v>
      </c>
      <c r="AU322" s="6">
        <f t="shared" si="61"/>
        <v>9.2500669999999996</v>
      </c>
      <c r="AV322">
        <f t="shared" si="62"/>
        <v>5</v>
      </c>
      <c r="AW322">
        <f t="shared" si="63"/>
        <v>4</v>
      </c>
    </row>
    <row r="323" spans="1:49">
      <c r="A323" s="41">
        <f t="shared" si="64"/>
        <v>28</v>
      </c>
      <c r="B323" s="12" t="str">
        <f t="shared" si="68"/>
        <v>-</v>
      </c>
      <c r="C323" s="12" t="str">
        <f t="shared" si="68"/>
        <v>-</v>
      </c>
      <c r="D323" s="12" t="str">
        <f t="shared" si="68"/>
        <v>-</v>
      </c>
      <c r="E323" s="12" t="str">
        <f t="shared" si="68"/>
        <v>-</v>
      </c>
      <c r="F323" s="12">
        <f t="shared" si="68"/>
        <v>6</v>
      </c>
      <c r="G323" s="12" t="str">
        <f t="shared" si="68"/>
        <v>-</v>
      </c>
      <c r="H323" s="12" t="str">
        <f t="shared" si="68"/>
        <v>-</v>
      </c>
      <c r="I323" s="12" t="str">
        <f t="shared" si="68"/>
        <v>-</v>
      </c>
      <c r="J323" s="12" t="str">
        <f t="shared" ref="J323:S323" si="70">IF(AND(J$98="ДА",J226="-"),J30,"-")</f>
        <v>-</v>
      </c>
      <c r="K323" s="12" t="str">
        <f t="shared" si="70"/>
        <v>-</v>
      </c>
      <c r="L323" s="12">
        <f t="shared" si="70"/>
        <v>7</v>
      </c>
      <c r="M323" s="12" t="str">
        <f t="shared" si="70"/>
        <v>-</v>
      </c>
      <c r="N323" s="12" t="str">
        <f t="shared" si="70"/>
        <v>-</v>
      </c>
      <c r="O323" s="12" t="str">
        <f t="shared" si="70"/>
        <v>-</v>
      </c>
      <c r="P323" s="12" t="str">
        <f t="shared" si="70"/>
        <v>-</v>
      </c>
      <c r="Q323" s="12" t="str">
        <f t="shared" si="70"/>
        <v>-</v>
      </c>
      <c r="R323" s="12" t="str">
        <f t="shared" si="70"/>
        <v>-</v>
      </c>
      <c r="S323" s="12" t="str">
        <f t="shared" si="70"/>
        <v>-</v>
      </c>
      <c r="T323" s="12" t="str">
        <f t="shared" ref="T323:AO334" si="71">IF(AND(T$98="ДА",T226="-"),T30,"-")</f>
        <v>-</v>
      </c>
      <c r="U323" s="12" t="str">
        <f t="shared" si="71"/>
        <v>-</v>
      </c>
      <c r="V323" s="12" t="str">
        <f t="shared" si="71"/>
        <v>-</v>
      </c>
      <c r="W323" s="12" t="str">
        <f t="shared" si="71"/>
        <v>-</v>
      </c>
      <c r="X323" s="12" t="str">
        <f t="shared" si="71"/>
        <v>-</v>
      </c>
      <c r="Y323" s="12" t="str">
        <f t="shared" si="71"/>
        <v>-</v>
      </c>
      <c r="Z323" s="12" t="str">
        <f t="shared" si="71"/>
        <v>-</v>
      </c>
      <c r="AA323" s="12" t="str">
        <f t="shared" si="71"/>
        <v>-</v>
      </c>
      <c r="AB323" s="12" t="str">
        <f t="shared" si="71"/>
        <v>-</v>
      </c>
      <c r="AC323" s="12" t="str">
        <f t="shared" si="71"/>
        <v>-</v>
      </c>
      <c r="AD323" s="12" t="str">
        <f t="shared" si="71"/>
        <v>-</v>
      </c>
      <c r="AE323" s="12" t="str">
        <f t="shared" si="71"/>
        <v>-</v>
      </c>
      <c r="AF323" s="12" t="str">
        <f t="shared" si="71"/>
        <v>-</v>
      </c>
      <c r="AG323" s="12" t="str">
        <f t="shared" si="71"/>
        <v>-</v>
      </c>
      <c r="AH323" s="12" t="str">
        <f t="shared" si="71"/>
        <v>-</v>
      </c>
      <c r="AI323" s="12" t="str">
        <f t="shared" si="71"/>
        <v>-</v>
      </c>
      <c r="AJ323" s="12" t="str">
        <f t="shared" si="71"/>
        <v>-</v>
      </c>
      <c r="AK323" s="12">
        <f t="shared" si="71"/>
        <v>11</v>
      </c>
      <c r="AL323" s="12" t="str">
        <f t="shared" si="71"/>
        <v>-</v>
      </c>
      <c r="AM323" s="12" t="str">
        <f t="shared" si="71"/>
        <v>-</v>
      </c>
      <c r="AN323" s="12" t="str">
        <f t="shared" si="71"/>
        <v>-</v>
      </c>
      <c r="AO323" s="12" t="str">
        <f t="shared" si="71"/>
        <v>-</v>
      </c>
      <c r="AP323" s="13">
        <f t="shared" si="57"/>
        <v>3</v>
      </c>
      <c r="AQ323" s="88">
        <f t="shared" si="58"/>
        <v>8.0000660000000003</v>
      </c>
      <c r="AR323" s="12">
        <f t="shared" si="59"/>
        <v>27</v>
      </c>
      <c r="AT323">
        <f t="shared" si="60"/>
        <v>28</v>
      </c>
      <c r="AU323" s="6">
        <f t="shared" si="61"/>
        <v>8.0000660000000003</v>
      </c>
      <c r="AV323">
        <f t="shared" si="62"/>
        <v>4</v>
      </c>
      <c r="AW323">
        <f t="shared" si="63"/>
        <v>3</v>
      </c>
    </row>
    <row r="324" spans="1:49">
      <c r="A324" s="41">
        <f t="shared" si="64"/>
        <v>29</v>
      </c>
      <c r="B324" s="12" t="str">
        <f t="shared" ref="B324:S337" si="72">IF(AND(B$98="ДА",B227="-"),B31,"-")</f>
        <v>-</v>
      </c>
      <c r="C324" s="12" t="str">
        <f t="shared" si="72"/>
        <v>-</v>
      </c>
      <c r="D324" s="12" t="str">
        <f t="shared" si="72"/>
        <v>-</v>
      </c>
      <c r="E324" s="12" t="str">
        <f t="shared" si="72"/>
        <v>-</v>
      </c>
      <c r="F324" s="12" t="str">
        <f t="shared" si="72"/>
        <v>-</v>
      </c>
      <c r="G324" s="12" t="str">
        <f t="shared" si="72"/>
        <v>-</v>
      </c>
      <c r="H324" s="12" t="str">
        <f t="shared" si="72"/>
        <v>-</v>
      </c>
      <c r="I324" s="12" t="str">
        <f t="shared" si="72"/>
        <v>-</v>
      </c>
      <c r="J324" s="12" t="str">
        <f t="shared" si="72"/>
        <v>-</v>
      </c>
      <c r="K324" s="12" t="str">
        <f t="shared" si="72"/>
        <v>-</v>
      </c>
      <c r="L324" s="12" t="str">
        <f t="shared" si="72"/>
        <v>-</v>
      </c>
      <c r="M324" s="12" t="str">
        <f t="shared" si="72"/>
        <v>-</v>
      </c>
      <c r="N324" s="12" t="str">
        <f t="shared" si="72"/>
        <v>-</v>
      </c>
      <c r="O324" s="12" t="str">
        <f t="shared" si="72"/>
        <v>-</v>
      </c>
      <c r="P324" s="12" t="str">
        <f t="shared" si="72"/>
        <v>-</v>
      </c>
      <c r="Q324" s="12" t="str">
        <f t="shared" si="72"/>
        <v>-</v>
      </c>
      <c r="R324" s="12" t="str">
        <f t="shared" si="72"/>
        <v>-</v>
      </c>
      <c r="S324" s="12" t="str">
        <f t="shared" si="72"/>
        <v>-</v>
      </c>
      <c r="T324" s="12" t="str">
        <f t="shared" si="71"/>
        <v>-</v>
      </c>
      <c r="U324" s="12" t="str">
        <f t="shared" si="71"/>
        <v>-</v>
      </c>
      <c r="V324" s="12" t="str">
        <f t="shared" si="71"/>
        <v>-</v>
      </c>
      <c r="W324" s="12" t="str">
        <f t="shared" si="71"/>
        <v>-</v>
      </c>
      <c r="X324" s="12" t="str">
        <f t="shared" si="71"/>
        <v>-</v>
      </c>
      <c r="Y324" s="12" t="str">
        <f t="shared" si="71"/>
        <v>-</v>
      </c>
      <c r="Z324" s="12" t="str">
        <f t="shared" si="71"/>
        <v>-</v>
      </c>
      <c r="AA324" s="12" t="str">
        <f t="shared" si="71"/>
        <v>-</v>
      </c>
      <c r="AB324" s="12" t="str">
        <f t="shared" si="71"/>
        <v>-</v>
      </c>
      <c r="AC324" s="12" t="str">
        <f t="shared" si="71"/>
        <v>-</v>
      </c>
      <c r="AD324" s="12" t="str">
        <f t="shared" si="71"/>
        <v>-</v>
      </c>
      <c r="AE324" s="12" t="str">
        <f t="shared" si="71"/>
        <v>-</v>
      </c>
      <c r="AF324" s="12" t="str">
        <f t="shared" si="71"/>
        <v>-</v>
      </c>
      <c r="AG324" s="12" t="str">
        <f t="shared" si="71"/>
        <v>-</v>
      </c>
      <c r="AH324" s="12" t="str">
        <f t="shared" si="71"/>
        <v>-</v>
      </c>
      <c r="AI324" s="12" t="str">
        <f t="shared" si="71"/>
        <v>-</v>
      </c>
      <c r="AJ324" s="12" t="str">
        <f t="shared" si="71"/>
        <v>-</v>
      </c>
      <c r="AK324" s="12" t="str">
        <f t="shared" si="71"/>
        <v>-</v>
      </c>
      <c r="AL324" s="12" t="str">
        <f t="shared" si="71"/>
        <v>-</v>
      </c>
      <c r="AM324" s="12" t="str">
        <f t="shared" si="71"/>
        <v>-</v>
      </c>
      <c r="AN324" s="12" t="str">
        <f t="shared" si="71"/>
        <v>-</v>
      </c>
      <c r="AO324" s="12" t="str">
        <f t="shared" si="71"/>
        <v>-</v>
      </c>
      <c r="AP324" s="13">
        <f t="shared" si="57"/>
        <v>0</v>
      </c>
      <c r="AQ324" s="88" t="str">
        <f t="shared" si="58"/>
        <v>-</v>
      </c>
      <c r="AR324" s="12" t="str">
        <f t="shared" si="59"/>
        <v>-</v>
      </c>
      <c r="AT324">
        <f t="shared" si="60"/>
        <v>29</v>
      </c>
      <c r="AU324" s="6" t="str">
        <f t="shared" si="61"/>
        <v>-</v>
      </c>
      <c r="AV324">
        <f t="shared" si="62"/>
        <v>0</v>
      </c>
      <c r="AW324">
        <f t="shared" si="63"/>
        <v>0</v>
      </c>
    </row>
    <row r="325" spans="1:49">
      <c r="A325" s="41">
        <f t="shared" si="64"/>
        <v>30</v>
      </c>
      <c r="B325" s="12" t="str">
        <f t="shared" si="72"/>
        <v>-</v>
      </c>
      <c r="C325" s="12" t="str">
        <f t="shared" si="72"/>
        <v>-</v>
      </c>
      <c r="D325" s="12" t="str">
        <f t="shared" si="72"/>
        <v>-</v>
      </c>
      <c r="E325" s="12" t="str">
        <f t="shared" si="72"/>
        <v>-</v>
      </c>
      <c r="F325" s="12">
        <f t="shared" si="72"/>
        <v>5</v>
      </c>
      <c r="G325" s="12" t="str">
        <f t="shared" si="72"/>
        <v>-</v>
      </c>
      <c r="H325" s="12" t="str">
        <f t="shared" si="72"/>
        <v>-</v>
      </c>
      <c r="I325" s="12" t="str">
        <f t="shared" si="72"/>
        <v>-</v>
      </c>
      <c r="J325" s="12" t="str">
        <f t="shared" si="72"/>
        <v>-</v>
      </c>
      <c r="K325" s="12" t="str">
        <f t="shared" si="72"/>
        <v>-</v>
      </c>
      <c r="L325" s="12">
        <f t="shared" si="72"/>
        <v>9</v>
      </c>
      <c r="M325" s="12" t="str">
        <f t="shared" si="72"/>
        <v>-</v>
      </c>
      <c r="N325" s="12" t="str">
        <f t="shared" si="72"/>
        <v>-</v>
      </c>
      <c r="O325" s="12" t="str">
        <f t="shared" si="72"/>
        <v>-</v>
      </c>
      <c r="P325" s="12" t="str">
        <f t="shared" si="72"/>
        <v>-</v>
      </c>
      <c r="Q325" s="12">
        <f t="shared" si="72"/>
        <v>8</v>
      </c>
      <c r="R325" s="12" t="str">
        <f t="shared" si="72"/>
        <v>-</v>
      </c>
      <c r="S325" s="12" t="str">
        <f t="shared" si="72"/>
        <v>-</v>
      </c>
      <c r="T325" s="12" t="str">
        <f t="shared" si="71"/>
        <v>-</v>
      </c>
      <c r="U325" s="12" t="str">
        <f t="shared" si="71"/>
        <v>-</v>
      </c>
      <c r="V325" s="12" t="str">
        <f t="shared" si="71"/>
        <v>-</v>
      </c>
      <c r="W325" s="12" t="str">
        <f t="shared" si="71"/>
        <v>-</v>
      </c>
      <c r="X325" s="12" t="str">
        <f t="shared" si="71"/>
        <v>-</v>
      </c>
      <c r="Y325" s="12" t="str">
        <f t="shared" si="71"/>
        <v>-</v>
      </c>
      <c r="Z325" s="12" t="str">
        <f t="shared" si="71"/>
        <v>-</v>
      </c>
      <c r="AA325" s="12" t="str">
        <f t="shared" si="71"/>
        <v>-</v>
      </c>
      <c r="AB325" s="12" t="str">
        <f t="shared" si="71"/>
        <v>-</v>
      </c>
      <c r="AC325" s="12" t="str">
        <f t="shared" si="71"/>
        <v>-</v>
      </c>
      <c r="AD325" s="12" t="str">
        <f t="shared" si="71"/>
        <v>-</v>
      </c>
      <c r="AE325" s="12" t="str">
        <f t="shared" si="71"/>
        <v>-</v>
      </c>
      <c r="AF325" s="12" t="str">
        <f t="shared" si="71"/>
        <v>-</v>
      </c>
      <c r="AG325" s="12" t="str">
        <f t="shared" si="71"/>
        <v>-</v>
      </c>
      <c r="AH325" s="12" t="str">
        <f t="shared" si="71"/>
        <v>-</v>
      </c>
      <c r="AI325" s="12" t="str">
        <f t="shared" si="71"/>
        <v>-</v>
      </c>
      <c r="AJ325" s="12" t="str">
        <f t="shared" si="71"/>
        <v>-</v>
      </c>
      <c r="AK325" s="12">
        <f t="shared" si="71"/>
        <v>11</v>
      </c>
      <c r="AL325" s="12" t="str">
        <f t="shared" si="71"/>
        <v>-</v>
      </c>
      <c r="AM325" s="12" t="str">
        <f t="shared" si="71"/>
        <v>-</v>
      </c>
      <c r="AN325" s="12" t="str">
        <f t="shared" si="71"/>
        <v>-</v>
      </c>
      <c r="AO325" s="12" t="str">
        <f t="shared" si="71"/>
        <v>-</v>
      </c>
      <c r="AP325" s="13">
        <f t="shared" si="57"/>
        <v>4</v>
      </c>
      <c r="AQ325" s="88">
        <f t="shared" si="58"/>
        <v>8.2500640000000001</v>
      </c>
      <c r="AR325" s="12">
        <f t="shared" si="59"/>
        <v>24</v>
      </c>
      <c r="AT325">
        <f t="shared" si="60"/>
        <v>30</v>
      </c>
      <c r="AU325" s="6">
        <f t="shared" si="61"/>
        <v>8.2500640000000001</v>
      </c>
      <c r="AV325">
        <f t="shared" si="62"/>
        <v>4</v>
      </c>
      <c r="AW325">
        <f t="shared" si="63"/>
        <v>4</v>
      </c>
    </row>
    <row r="326" spans="1:49">
      <c r="A326" s="41">
        <f t="shared" si="64"/>
        <v>31</v>
      </c>
      <c r="B326" s="12" t="str">
        <f t="shared" si="72"/>
        <v>-</v>
      </c>
      <c r="C326" s="12" t="str">
        <f t="shared" si="72"/>
        <v>-</v>
      </c>
      <c r="D326" s="12" t="str">
        <f t="shared" si="72"/>
        <v>-</v>
      </c>
      <c r="E326" s="12" t="str">
        <f t="shared" si="72"/>
        <v>-</v>
      </c>
      <c r="F326" s="12">
        <f t="shared" si="72"/>
        <v>7</v>
      </c>
      <c r="G326" s="12" t="str">
        <f t="shared" si="72"/>
        <v>-</v>
      </c>
      <c r="H326" s="12" t="str">
        <f t="shared" si="72"/>
        <v>-</v>
      </c>
      <c r="I326" s="12" t="str">
        <f t="shared" si="72"/>
        <v>-</v>
      </c>
      <c r="J326" s="12" t="str">
        <f t="shared" si="72"/>
        <v>-</v>
      </c>
      <c r="K326" s="12" t="str">
        <f t="shared" si="72"/>
        <v>-</v>
      </c>
      <c r="L326" s="12">
        <f t="shared" si="72"/>
        <v>7</v>
      </c>
      <c r="M326" s="12" t="str">
        <f t="shared" si="72"/>
        <v>-</v>
      </c>
      <c r="N326" s="12" t="str">
        <f t="shared" si="72"/>
        <v>-</v>
      </c>
      <c r="O326" s="12" t="str">
        <f t="shared" si="72"/>
        <v>-</v>
      </c>
      <c r="P326" s="12" t="str">
        <f t="shared" si="72"/>
        <v>-</v>
      </c>
      <c r="Q326" s="12" t="str">
        <f t="shared" si="72"/>
        <v>-</v>
      </c>
      <c r="R326" s="12" t="str">
        <f t="shared" si="72"/>
        <v>-</v>
      </c>
      <c r="S326" s="12" t="str">
        <f t="shared" si="72"/>
        <v>-</v>
      </c>
      <c r="T326" s="12" t="str">
        <f t="shared" si="71"/>
        <v>-</v>
      </c>
      <c r="U326" s="12" t="str">
        <f t="shared" si="71"/>
        <v>-</v>
      </c>
      <c r="V326" s="12" t="str">
        <f t="shared" si="71"/>
        <v>-</v>
      </c>
      <c r="W326" s="12" t="str">
        <f t="shared" si="71"/>
        <v>-</v>
      </c>
      <c r="X326" s="12" t="str">
        <f t="shared" si="71"/>
        <v>-</v>
      </c>
      <c r="Y326" s="12" t="str">
        <f t="shared" si="71"/>
        <v>-</v>
      </c>
      <c r="Z326" s="12" t="str">
        <f t="shared" si="71"/>
        <v>-</v>
      </c>
      <c r="AA326" s="12" t="str">
        <f t="shared" si="71"/>
        <v>-</v>
      </c>
      <c r="AB326" s="12" t="str">
        <f t="shared" si="71"/>
        <v>-</v>
      </c>
      <c r="AC326" s="12" t="str">
        <f t="shared" si="71"/>
        <v>-</v>
      </c>
      <c r="AD326" s="12" t="str">
        <f t="shared" si="71"/>
        <v>-</v>
      </c>
      <c r="AE326" s="12" t="str">
        <f t="shared" si="71"/>
        <v>-</v>
      </c>
      <c r="AF326" s="12" t="str">
        <f t="shared" si="71"/>
        <v>-</v>
      </c>
      <c r="AG326" s="12" t="str">
        <f t="shared" si="71"/>
        <v>-</v>
      </c>
      <c r="AH326" s="12" t="str">
        <f t="shared" si="71"/>
        <v>-</v>
      </c>
      <c r="AI326" s="12" t="str">
        <f t="shared" si="71"/>
        <v>-</v>
      </c>
      <c r="AJ326" s="12" t="str">
        <f t="shared" si="71"/>
        <v>-</v>
      </c>
      <c r="AK326" s="12">
        <f t="shared" si="71"/>
        <v>11</v>
      </c>
      <c r="AL326" s="12" t="str">
        <f t="shared" si="71"/>
        <v>-</v>
      </c>
      <c r="AM326" s="12" t="str">
        <f t="shared" si="71"/>
        <v>-</v>
      </c>
      <c r="AN326" s="12" t="str">
        <f t="shared" si="71"/>
        <v>-</v>
      </c>
      <c r="AO326" s="12" t="str">
        <f t="shared" si="71"/>
        <v>-</v>
      </c>
      <c r="AP326" s="13">
        <f t="shared" si="57"/>
        <v>3</v>
      </c>
      <c r="AQ326" s="88">
        <f t="shared" si="58"/>
        <v>8.3333963333333347</v>
      </c>
      <c r="AR326" s="12">
        <f t="shared" si="59"/>
        <v>22</v>
      </c>
      <c r="AT326">
        <f t="shared" si="60"/>
        <v>31</v>
      </c>
      <c r="AU326" s="6">
        <f t="shared" si="61"/>
        <v>8.3333963333333347</v>
      </c>
      <c r="AV326">
        <f t="shared" si="62"/>
        <v>3</v>
      </c>
      <c r="AW326">
        <f t="shared" si="63"/>
        <v>3</v>
      </c>
    </row>
    <row r="327" spans="1:49">
      <c r="A327" s="41">
        <f t="shared" si="64"/>
        <v>32</v>
      </c>
      <c r="B327" s="12" t="str">
        <f t="shared" si="72"/>
        <v>-</v>
      </c>
      <c r="C327" s="12" t="str">
        <f t="shared" si="72"/>
        <v>-</v>
      </c>
      <c r="D327" s="12" t="str">
        <f t="shared" si="72"/>
        <v>-</v>
      </c>
      <c r="E327" s="12" t="str">
        <f t="shared" si="72"/>
        <v>-</v>
      </c>
      <c r="F327" s="12">
        <f t="shared" si="72"/>
        <v>10</v>
      </c>
      <c r="G327" s="12" t="str">
        <f t="shared" si="72"/>
        <v>-</v>
      </c>
      <c r="H327" s="12" t="str">
        <f t="shared" si="72"/>
        <v>-</v>
      </c>
      <c r="I327" s="12" t="str">
        <f t="shared" si="72"/>
        <v>-</v>
      </c>
      <c r="J327" s="12" t="str">
        <f t="shared" si="72"/>
        <v>-</v>
      </c>
      <c r="K327" s="12" t="str">
        <f t="shared" si="72"/>
        <v>-</v>
      </c>
      <c r="L327" s="12">
        <f t="shared" si="72"/>
        <v>7</v>
      </c>
      <c r="M327" s="12" t="str">
        <f t="shared" si="72"/>
        <v>-</v>
      </c>
      <c r="N327" s="12" t="str">
        <f t="shared" si="72"/>
        <v>-</v>
      </c>
      <c r="O327" s="12" t="str">
        <f t="shared" si="72"/>
        <v>-</v>
      </c>
      <c r="P327" s="12" t="str">
        <f t="shared" si="72"/>
        <v>-</v>
      </c>
      <c r="Q327" s="12">
        <f t="shared" si="72"/>
        <v>7</v>
      </c>
      <c r="R327" s="12" t="str">
        <f t="shared" si="72"/>
        <v>-</v>
      </c>
      <c r="S327" s="12" t="str">
        <f t="shared" si="72"/>
        <v>-</v>
      </c>
      <c r="T327" s="12" t="str">
        <f t="shared" si="71"/>
        <v>-</v>
      </c>
      <c r="U327" s="12" t="str">
        <f t="shared" si="71"/>
        <v>-</v>
      </c>
      <c r="V327" s="12" t="str">
        <f t="shared" si="71"/>
        <v>-</v>
      </c>
      <c r="W327" s="12" t="str">
        <f t="shared" si="71"/>
        <v>-</v>
      </c>
      <c r="X327" s="12" t="str">
        <f t="shared" si="71"/>
        <v>-</v>
      </c>
      <c r="Y327" s="12" t="str">
        <f t="shared" si="71"/>
        <v>-</v>
      </c>
      <c r="Z327" s="12" t="str">
        <f t="shared" si="71"/>
        <v>-</v>
      </c>
      <c r="AA327" s="12" t="str">
        <f t="shared" si="71"/>
        <v>-</v>
      </c>
      <c r="AB327" s="12" t="str">
        <f t="shared" si="71"/>
        <v>-</v>
      </c>
      <c r="AC327" s="12" t="str">
        <f t="shared" si="71"/>
        <v>-</v>
      </c>
      <c r="AD327" s="12" t="str">
        <f t="shared" si="71"/>
        <v>-</v>
      </c>
      <c r="AE327" s="12" t="str">
        <f t="shared" si="71"/>
        <v>-</v>
      </c>
      <c r="AF327" s="12" t="str">
        <f t="shared" si="71"/>
        <v>-</v>
      </c>
      <c r="AG327" s="12" t="str">
        <f t="shared" si="71"/>
        <v>-</v>
      </c>
      <c r="AH327" s="12" t="str">
        <f t="shared" si="71"/>
        <v>-</v>
      </c>
      <c r="AI327" s="12" t="str">
        <f t="shared" si="71"/>
        <v>-</v>
      </c>
      <c r="AJ327" s="12" t="str">
        <f t="shared" si="71"/>
        <v>-</v>
      </c>
      <c r="AK327" s="12">
        <f t="shared" si="71"/>
        <v>12</v>
      </c>
      <c r="AL327" s="12" t="str">
        <f t="shared" si="71"/>
        <v>-</v>
      </c>
      <c r="AM327" s="12" t="str">
        <f t="shared" si="71"/>
        <v>-</v>
      </c>
      <c r="AN327" s="12" t="str">
        <f t="shared" si="71"/>
        <v>-</v>
      </c>
      <c r="AO327" s="12" t="str">
        <f t="shared" si="71"/>
        <v>-</v>
      </c>
      <c r="AP327" s="13">
        <f t="shared" si="57"/>
        <v>4</v>
      </c>
      <c r="AQ327" s="88">
        <f t="shared" si="58"/>
        <v>9.0000619999999998</v>
      </c>
      <c r="AR327" s="12">
        <f t="shared" si="59"/>
        <v>13</v>
      </c>
      <c r="AT327">
        <f t="shared" si="60"/>
        <v>32</v>
      </c>
      <c r="AU327" s="6">
        <f t="shared" si="61"/>
        <v>9.0000619999999998</v>
      </c>
      <c r="AV327">
        <f t="shared" si="62"/>
        <v>5</v>
      </c>
      <c r="AW327">
        <f t="shared" si="63"/>
        <v>4</v>
      </c>
    </row>
    <row r="328" spans="1:49">
      <c r="A328" s="41">
        <f t="shared" si="64"/>
        <v>33</v>
      </c>
      <c r="B328" s="12" t="str">
        <f t="shared" si="72"/>
        <v>-</v>
      </c>
      <c r="C328" s="12" t="str">
        <f t="shared" si="72"/>
        <v>-</v>
      </c>
      <c r="D328" s="12" t="str">
        <f t="shared" si="72"/>
        <v>-</v>
      </c>
      <c r="E328" s="12" t="str">
        <f t="shared" si="72"/>
        <v>-</v>
      </c>
      <c r="F328" s="12" t="str">
        <f t="shared" si="72"/>
        <v>-</v>
      </c>
      <c r="G328" s="12" t="str">
        <f t="shared" si="72"/>
        <v>-</v>
      </c>
      <c r="H328" s="12" t="str">
        <f t="shared" si="72"/>
        <v>-</v>
      </c>
      <c r="I328" s="12" t="str">
        <f t="shared" si="72"/>
        <v>-</v>
      </c>
      <c r="J328" s="12" t="str">
        <f t="shared" si="72"/>
        <v>-</v>
      </c>
      <c r="K328" s="12" t="str">
        <f t="shared" si="72"/>
        <v>-</v>
      </c>
      <c r="L328" s="12" t="str">
        <f t="shared" si="72"/>
        <v>-</v>
      </c>
      <c r="M328" s="12" t="str">
        <f t="shared" si="72"/>
        <v>-</v>
      </c>
      <c r="N328" s="12" t="str">
        <f t="shared" si="72"/>
        <v>-</v>
      </c>
      <c r="O328" s="12" t="str">
        <f t="shared" si="72"/>
        <v>-</v>
      </c>
      <c r="P328" s="12" t="str">
        <f t="shared" si="72"/>
        <v>-</v>
      </c>
      <c r="Q328" s="12" t="str">
        <f t="shared" si="72"/>
        <v>-</v>
      </c>
      <c r="R328" s="12" t="str">
        <f t="shared" si="72"/>
        <v>-</v>
      </c>
      <c r="S328" s="12" t="str">
        <f t="shared" si="72"/>
        <v>-</v>
      </c>
      <c r="T328" s="12" t="str">
        <f t="shared" si="71"/>
        <v>-</v>
      </c>
      <c r="U328" s="12" t="str">
        <f t="shared" si="71"/>
        <v>-</v>
      </c>
      <c r="V328" s="12" t="str">
        <f t="shared" si="71"/>
        <v>-</v>
      </c>
      <c r="W328" s="12" t="str">
        <f t="shared" si="71"/>
        <v>-</v>
      </c>
      <c r="X328" s="12" t="str">
        <f t="shared" si="71"/>
        <v>-</v>
      </c>
      <c r="Y328" s="12" t="str">
        <f t="shared" si="71"/>
        <v>-</v>
      </c>
      <c r="Z328" s="12" t="str">
        <f t="shared" si="71"/>
        <v>-</v>
      </c>
      <c r="AA328" s="12" t="str">
        <f t="shared" si="71"/>
        <v>-</v>
      </c>
      <c r="AB328" s="12" t="str">
        <f t="shared" si="71"/>
        <v>-</v>
      </c>
      <c r="AC328" s="12" t="str">
        <f t="shared" si="71"/>
        <v>-</v>
      </c>
      <c r="AD328" s="12" t="str">
        <f t="shared" si="71"/>
        <v>-</v>
      </c>
      <c r="AE328" s="12" t="str">
        <f t="shared" si="71"/>
        <v>-</v>
      </c>
      <c r="AF328" s="12" t="str">
        <f t="shared" si="71"/>
        <v>-</v>
      </c>
      <c r="AG328" s="12" t="str">
        <f t="shared" si="71"/>
        <v>-</v>
      </c>
      <c r="AH328" s="12" t="str">
        <f t="shared" si="71"/>
        <v>-</v>
      </c>
      <c r="AI328" s="12" t="str">
        <f t="shared" si="71"/>
        <v>-</v>
      </c>
      <c r="AJ328" s="12" t="str">
        <f t="shared" si="71"/>
        <v>-</v>
      </c>
      <c r="AK328" s="12" t="str">
        <f t="shared" si="71"/>
        <v>-</v>
      </c>
      <c r="AL328" s="12" t="str">
        <f t="shared" si="71"/>
        <v>-</v>
      </c>
      <c r="AM328" s="12" t="str">
        <f t="shared" si="71"/>
        <v>-</v>
      </c>
      <c r="AN328" s="12" t="str">
        <f t="shared" si="71"/>
        <v>-</v>
      </c>
      <c r="AO328" s="12" t="str">
        <f t="shared" si="71"/>
        <v>-</v>
      </c>
      <c r="AP328" s="13">
        <f t="shared" si="57"/>
        <v>0</v>
      </c>
      <c r="AQ328" s="88" t="str">
        <f t="shared" si="58"/>
        <v>-</v>
      </c>
      <c r="AR328" s="12" t="str">
        <f t="shared" si="59"/>
        <v>-</v>
      </c>
      <c r="AT328">
        <f t="shared" si="60"/>
        <v>33</v>
      </c>
      <c r="AU328" s="6" t="str">
        <f t="shared" si="61"/>
        <v>-</v>
      </c>
      <c r="AV328">
        <f t="shared" si="62"/>
        <v>0</v>
      </c>
      <c r="AW328">
        <f t="shared" si="63"/>
        <v>0</v>
      </c>
    </row>
    <row r="329" spans="1:49">
      <c r="A329" s="41">
        <f t="shared" si="64"/>
        <v>34</v>
      </c>
      <c r="B329" s="12" t="str">
        <f t="shared" si="72"/>
        <v>-</v>
      </c>
      <c r="C329" s="12" t="str">
        <f t="shared" si="72"/>
        <v>-</v>
      </c>
      <c r="D329" s="12" t="str">
        <f t="shared" si="72"/>
        <v>-</v>
      </c>
      <c r="E329" s="12" t="str">
        <f t="shared" si="72"/>
        <v>-</v>
      </c>
      <c r="F329" s="12" t="str">
        <f t="shared" si="72"/>
        <v>-</v>
      </c>
      <c r="G329" s="12" t="str">
        <f t="shared" si="72"/>
        <v>-</v>
      </c>
      <c r="H329" s="12" t="str">
        <f t="shared" si="72"/>
        <v>-</v>
      </c>
      <c r="I329" s="12" t="str">
        <f t="shared" si="72"/>
        <v>-</v>
      </c>
      <c r="J329" s="12" t="str">
        <f t="shared" si="72"/>
        <v>-</v>
      </c>
      <c r="K329" s="12" t="str">
        <f t="shared" si="72"/>
        <v>-</v>
      </c>
      <c r="L329" s="12" t="str">
        <f t="shared" si="72"/>
        <v>-</v>
      </c>
      <c r="M329" s="12" t="str">
        <f t="shared" si="72"/>
        <v>-</v>
      </c>
      <c r="N329" s="12" t="str">
        <f t="shared" si="72"/>
        <v>-</v>
      </c>
      <c r="O329" s="12" t="str">
        <f t="shared" si="72"/>
        <v>-</v>
      </c>
      <c r="P329" s="12" t="str">
        <f t="shared" si="72"/>
        <v>-</v>
      </c>
      <c r="Q329" s="12" t="str">
        <f t="shared" si="72"/>
        <v>-</v>
      </c>
      <c r="R329" s="12" t="str">
        <f t="shared" si="72"/>
        <v>-</v>
      </c>
      <c r="S329" s="12" t="str">
        <f t="shared" si="72"/>
        <v>-</v>
      </c>
      <c r="T329" s="12" t="str">
        <f t="shared" si="71"/>
        <v>-</v>
      </c>
      <c r="U329" s="12" t="str">
        <f t="shared" si="71"/>
        <v>-</v>
      </c>
      <c r="V329" s="12" t="str">
        <f t="shared" si="71"/>
        <v>-</v>
      </c>
      <c r="W329" s="12" t="str">
        <f t="shared" si="71"/>
        <v>-</v>
      </c>
      <c r="X329" s="12" t="str">
        <f t="shared" si="71"/>
        <v>-</v>
      </c>
      <c r="Y329" s="12" t="str">
        <f t="shared" si="71"/>
        <v>-</v>
      </c>
      <c r="Z329" s="12" t="str">
        <f t="shared" si="71"/>
        <v>-</v>
      </c>
      <c r="AA329" s="12" t="str">
        <f t="shared" si="71"/>
        <v>-</v>
      </c>
      <c r="AB329" s="12" t="str">
        <f t="shared" si="71"/>
        <v>-</v>
      </c>
      <c r="AC329" s="12" t="str">
        <f t="shared" si="71"/>
        <v>-</v>
      </c>
      <c r="AD329" s="12" t="str">
        <f t="shared" si="71"/>
        <v>-</v>
      </c>
      <c r="AE329" s="12" t="str">
        <f t="shared" si="71"/>
        <v>-</v>
      </c>
      <c r="AF329" s="12" t="str">
        <f t="shared" si="71"/>
        <v>-</v>
      </c>
      <c r="AG329" s="12" t="str">
        <f t="shared" si="71"/>
        <v>-</v>
      </c>
      <c r="AH329" s="12" t="str">
        <f t="shared" si="71"/>
        <v>-</v>
      </c>
      <c r="AI329" s="12" t="str">
        <f t="shared" si="71"/>
        <v>-</v>
      </c>
      <c r="AJ329" s="12" t="str">
        <f t="shared" si="71"/>
        <v>-</v>
      </c>
      <c r="AK329" s="12" t="str">
        <f t="shared" si="71"/>
        <v>-</v>
      </c>
      <c r="AL329" s="12" t="str">
        <f t="shared" si="71"/>
        <v>-</v>
      </c>
      <c r="AM329" s="12" t="str">
        <f t="shared" si="71"/>
        <v>-</v>
      </c>
      <c r="AN329" s="12" t="str">
        <f t="shared" si="71"/>
        <v>-</v>
      </c>
      <c r="AO329" s="12" t="str">
        <f t="shared" si="71"/>
        <v>-</v>
      </c>
      <c r="AP329" s="13">
        <f t="shared" si="57"/>
        <v>0</v>
      </c>
      <c r="AQ329" s="88" t="str">
        <f t="shared" si="58"/>
        <v>-</v>
      </c>
      <c r="AR329" s="12" t="str">
        <f t="shared" si="59"/>
        <v>-</v>
      </c>
      <c r="AT329">
        <f t="shared" si="60"/>
        <v>34</v>
      </c>
      <c r="AU329" s="6" t="str">
        <f t="shared" si="61"/>
        <v>-</v>
      </c>
      <c r="AV329">
        <f t="shared" si="62"/>
        <v>0</v>
      </c>
      <c r="AW329">
        <f t="shared" si="63"/>
        <v>0</v>
      </c>
    </row>
    <row r="330" spans="1:49">
      <c r="A330" s="41">
        <f t="shared" si="64"/>
        <v>35</v>
      </c>
      <c r="B330" s="12" t="str">
        <f t="shared" si="72"/>
        <v>-</v>
      </c>
      <c r="C330" s="12" t="str">
        <f t="shared" si="72"/>
        <v>-</v>
      </c>
      <c r="D330" s="12" t="str">
        <f t="shared" si="72"/>
        <v>-</v>
      </c>
      <c r="E330" s="12" t="str">
        <f t="shared" si="72"/>
        <v>-</v>
      </c>
      <c r="F330" s="12">
        <f t="shared" si="72"/>
        <v>9</v>
      </c>
      <c r="G330" s="12" t="str">
        <f t="shared" si="72"/>
        <v>-</v>
      </c>
      <c r="H330" s="12" t="str">
        <f t="shared" si="72"/>
        <v>-</v>
      </c>
      <c r="I330" s="12" t="str">
        <f t="shared" si="72"/>
        <v>-</v>
      </c>
      <c r="J330" s="12" t="str">
        <f t="shared" si="72"/>
        <v>-</v>
      </c>
      <c r="K330" s="12" t="str">
        <f t="shared" si="72"/>
        <v>-</v>
      </c>
      <c r="L330" s="12">
        <f t="shared" si="72"/>
        <v>4</v>
      </c>
      <c r="M330" s="12" t="str">
        <f t="shared" si="72"/>
        <v>-</v>
      </c>
      <c r="N330" s="12" t="str">
        <f t="shared" si="72"/>
        <v>-</v>
      </c>
      <c r="O330" s="12" t="str">
        <f t="shared" si="72"/>
        <v>-</v>
      </c>
      <c r="P330" s="12" t="str">
        <f t="shared" si="72"/>
        <v>-</v>
      </c>
      <c r="Q330" s="12" t="str">
        <f t="shared" si="72"/>
        <v>-</v>
      </c>
      <c r="R330" s="12" t="str">
        <f t="shared" si="72"/>
        <v>-</v>
      </c>
      <c r="S330" s="12" t="str">
        <f t="shared" si="72"/>
        <v>-</v>
      </c>
      <c r="T330" s="12" t="str">
        <f t="shared" si="71"/>
        <v>-</v>
      </c>
      <c r="U330" s="12" t="str">
        <f t="shared" si="71"/>
        <v>-</v>
      </c>
      <c r="V330" s="12" t="str">
        <f t="shared" si="71"/>
        <v>-</v>
      </c>
      <c r="W330" s="12" t="str">
        <f t="shared" si="71"/>
        <v>-</v>
      </c>
      <c r="X330" s="12" t="str">
        <f t="shared" si="71"/>
        <v>-</v>
      </c>
      <c r="Y330" s="12" t="str">
        <f t="shared" si="71"/>
        <v>-</v>
      </c>
      <c r="Z330" s="12" t="str">
        <f t="shared" si="71"/>
        <v>-</v>
      </c>
      <c r="AA330" s="12" t="str">
        <f t="shared" si="71"/>
        <v>-</v>
      </c>
      <c r="AB330" s="12" t="str">
        <f t="shared" si="71"/>
        <v>-</v>
      </c>
      <c r="AC330" s="12" t="str">
        <f t="shared" si="71"/>
        <v>-</v>
      </c>
      <c r="AD330" s="12" t="str">
        <f t="shared" si="71"/>
        <v>-</v>
      </c>
      <c r="AE330" s="12" t="str">
        <f t="shared" si="71"/>
        <v>-</v>
      </c>
      <c r="AF330" s="12" t="str">
        <f t="shared" si="71"/>
        <v>-</v>
      </c>
      <c r="AG330" s="12" t="str">
        <f t="shared" si="71"/>
        <v>-</v>
      </c>
      <c r="AH330" s="12" t="str">
        <f t="shared" si="71"/>
        <v>-</v>
      </c>
      <c r="AI330" s="12" t="str">
        <f t="shared" si="71"/>
        <v>-</v>
      </c>
      <c r="AJ330" s="12" t="str">
        <f t="shared" si="71"/>
        <v>-</v>
      </c>
      <c r="AK330" s="12">
        <f t="shared" si="71"/>
        <v>9</v>
      </c>
      <c r="AL330" s="12" t="str">
        <f t="shared" si="71"/>
        <v>-</v>
      </c>
      <c r="AM330" s="12" t="str">
        <f t="shared" si="71"/>
        <v>-</v>
      </c>
      <c r="AN330" s="12" t="str">
        <f t="shared" si="71"/>
        <v>-</v>
      </c>
      <c r="AO330" s="12" t="str">
        <f t="shared" si="71"/>
        <v>-</v>
      </c>
      <c r="AP330" s="13">
        <f t="shared" si="57"/>
        <v>3</v>
      </c>
      <c r="AQ330" s="88">
        <f t="shared" si="58"/>
        <v>7.3333923333333333</v>
      </c>
      <c r="AR330" s="12">
        <f t="shared" si="59"/>
        <v>40</v>
      </c>
      <c r="AT330">
        <f t="shared" si="60"/>
        <v>35</v>
      </c>
      <c r="AU330" s="6">
        <f t="shared" si="61"/>
        <v>7.3333923333333333</v>
      </c>
      <c r="AV330">
        <f t="shared" si="62"/>
        <v>3</v>
      </c>
      <c r="AW330">
        <f t="shared" si="63"/>
        <v>3</v>
      </c>
    </row>
    <row r="331" spans="1:49">
      <c r="A331" s="41">
        <f t="shared" si="64"/>
        <v>36</v>
      </c>
      <c r="B331" s="12" t="str">
        <f t="shared" si="72"/>
        <v>-</v>
      </c>
      <c r="C331" s="12" t="str">
        <f t="shared" si="72"/>
        <v>-</v>
      </c>
      <c r="D331" s="12" t="str">
        <f t="shared" si="72"/>
        <v>-</v>
      </c>
      <c r="E331" s="12" t="str">
        <f t="shared" si="72"/>
        <v>-</v>
      </c>
      <c r="F331" s="12">
        <f t="shared" si="72"/>
        <v>7</v>
      </c>
      <c r="G331" s="12" t="str">
        <f t="shared" si="72"/>
        <v>-</v>
      </c>
      <c r="H331" s="12" t="str">
        <f t="shared" si="72"/>
        <v>-</v>
      </c>
      <c r="I331" s="12" t="str">
        <f t="shared" si="72"/>
        <v>-</v>
      </c>
      <c r="J331" s="12" t="str">
        <f t="shared" si="72"/>
        <v>-</v>
      </c>
      <c r="K331" s="12" t="str">
        <f t="shared" si="72"/>
        <v>-</v>
      </c>
      <c r="L331" s="12">
        <f t="shared" si="72"/>
        <v>4</v>
      </c>
      <c r="M331" s="12" t="str">
        <f t="shared" si="72"/>
        <v>-</v>
      </c>
      <c r="N331" s="12" t="str">
        <f t="shared" si="72"/>
        <v>-</v>
      </c>
      <c r="O331" s="12" t="str">
        <f t="shared" si="72"/>
        <v>-</v>
      </c>
      <c r="P331" s="12" t="str">
        <f t="shared" si="72"/>
        <v>-</v>
      </c>
      <c r="Q331" s="12" t="str">
        <f t="shared" si="72"/>
        <v>-</v>
      </c>
      <c r="R331" s="12" t="str">
        <f t="shared" si="72"/>
        <v>-</v>
      </c>
      <c r="S331" s="12" t="str">
        <f t="shared" si="72"/>
        <v>-</v>
      </c>
      <c r="T331" s="12" t="str">
        <f t="shared" si="71"/>
        <v>-</v>
      </c>
      <c r="U331" s="12" t="str">
        <f t="shared" si="71"/>
        <v>-</v>
      </c>
      <c r="V331" s="12" t="str">
        <f t="shared" si="71"/>
        <v>-</v>
      </c>
      <c r="W331" s="12" t="str">
        <f t="shared" si="71"/>
        <v>-</v>
      </c>
      <c r="X331" s="12" t="str">
        <f t="shared" si="71"/>
        <v>-</v>
      </c>
      <c r="Y331" s="12" t="str">
        <f t="shared" si="71"/>
        <v>-</v>
      </c>
      <c r="Z331" s="12" t="str">
        <f t="shared" si="71"/>
        <v>-</v>
      </c>
      <c r="AA331" s="12" t="str">
        <f t="shared" si="71"/>
        <v>-</v>
      </c>
      <c r="AB331" s="12" t="str">
        <f t="shared" si="71"/>
        <v>-</v>
      </c>
      <c r="AC331" s="12" t="str">
        <f t="shared" si="71"/>
        <v>-</v>
      </c>
      <c r="AD331" s="12" t="str">
        <f t="shared" si="71"/>
        <v>-</v>
      </c>
      <c r="AE331" s="12" t="str">
        <f t="shared" si="71"/>
        <v>-</v>
      </c>
      <c r="AF331" s="12" t="str">
        <f t="shared" si="71"/>
        <v>-</v>
      </c>
      <c r="AG331" s="12" t="str">
        <f t="shared" si="71"/>
        <v>-</v>
      </c>
      <c r="AH331" s="12" t="str">
        <f t="shared" si="71"/>
        <v>-</v>
      </c>
      <c r="AI331" s="12" t="str">
        <f t="shared" si="71"/>
        <v>-</v>
      </c>
      <c r="AJ331" s="12" t="str">
        <f t="shared" si="71"/>
        <v>-</v>
      </c>
      <c r="AK331" s="12">
        <f t="shared" si="71"/>
        <v>9</v>
      </c>
      <c r="AL331" s="12" t="str">
        <f t="shared" si="71"/>
        <v>-</v>
      </c>
      <c r="AM331" s="12" t="str">
        <f t="shared" si="71"/>
        <v>-</v>
      </c>
      <c r="AN331" s="12" t="str">
        <f t="shared" si="71"/>
        <v>-</v>
      </c>
      <c r="AO331" s="12" t="str">
        <f t="shared" si="71"/>
        <v>-</v>
      </c>
      <c r="AP331" s="13">
        <f t="shared" si="57"/>
        <v>3</v>
      </c>
      <c r="AQ331" s="88">
        <f t="shared" si="58"/>
        <v>6.6667246666666671</v>
      </c>
      <c r="AR331" s="12">
        <f t="shared" si="59"/>
        <v>48</v>
      </c>
      <c r="AT331">
        <f t="shared" si="60"/>
        <v>36</v>
      </c>
      <c r="AU331" s="6">
        <f t="shared" si="61"/>
        <v>6.6667246666666671</v>
      </c>
      <c r="AV331">
        <f t="shared" si="62"/>
        <v>4</v>
      </c>
      <c r="AW331">
        <f t="shared" si="63"/>
        <v>3</v>
      </c>
    </row>
    <row r="332" spans="1:49">
      <c r="A332" s="41">
        <f t="shared" si="64"/>
        <v>37</v>
      </c>
      <c r="B332" s="12" t="str">
        <f t="shared" si="72"/>
        <v>-</v>
      </c>
      <c r="C332" s="12" t="str">
        <f t="shared" si="72"/>
        <v>-</v>
      </c>
      <c r="D332" s="12" t="str">
        <f t="shared" si="72"/>
        <v>-</v>
      </c>
      <c r="E332" s="12" t="str">
        <f t="shared" si="72"/>
        <v>-</v>
      </c>
      <c r="F332" s="12">
        <f t="shared" si="72"/>
        <v>8</v>
      </c>
      <c r="G332" s="12" t="str">
        <f t="shared" si="72"/>
        <v>-</v>
      </c>
      <c r="H332" s="12" t="str">
        <f t="shared" si="72"/>
        <v>-</v>
      </c>
      <c r="I332" s="12" t="str">
        <f t="shared" si="72"/>
        <v>-</v>
      </c>
      <c r="J332" s="12" t="str">
        <f t="shared" si="72"/>
        <v>-</v>
      </c>
      <c r="K332" s="12" t="str">
        <f t="shared" si="72"/>
        <v>-</v>
      </c>
      <c r="L332" s="12" t="str">
        <f t="shared" si="72"/>
        <v>-</v>
      </c>
      <c r="M332" s="12" t="str">
        <f t="shared" si="72"/>
        <v>-</v>
      </c>
      <c r="N332" s="12" t="str">
        <f t="shared" si="72"/>
        <v>-</v>
      </c>
      <c r="O332" s="12" t="str">
        <f t="shared" si="72"/>
        <v>-</v>
      </c>
      <c r="P332" s="12" t="str">
        <f t="shared" si="72"/>
        <v>-</v>
      </c>
      <c r="Q332" s="12" t="str">
        <f t="shared" si="72"/>
        <v>-</v>
      </c>
      <c r="R332" s="12" t="str">
        <f t="shared" si="72"/>
        <v>-</v>
      </c>
      <c r="S332" s="12" t="str">
        <f t="shared" si="72"/>
        <v>-</v>
      </c>
      <c r="T332" s="12" t="str">
        <f t="shared" si="71"/>
        <v>-</v>
      </c>
      <c r="U332" s="12" t="str">
        <f t="shared" si="71"/>
        <v>-</v>
      </c>
      <c r="V332" s="12" t="str">
        <f t="shared" si="71"/>
        <v>-</v>
      </c>
      <c r="W332" s="12" t="str">
        <f t="shared" si="71"/>
        <v>-</v>
      </c>
      <c r="X332" s="12" t="str">
        <f t="shared" si="71"/>
        <v>-</v>
      </c>
      <c r="Y332" s="12" t="str">
        <f t="shared" si="71"/>
        <v>-</v>
      </c>
      <c r="Z332" s="12" t="str">
        <f t="shared" si="71"/>
        <v>-</v>
      </c>
      <c r="AA332" s="12" t="str">
        <f t="shared" si="71"/>
        <v>-</v>
      </c>
      <c r="AB332" s="12" t="str">
        <f t="shared" si="71"/>
        <v>-</v>
      </c>
      <c r="AC332" s="12" t="str">
        <f t="shared" si="71"/>
        <v>-</v>
      </c>
      <c r="AD332" s="12" t="str">
        <f t="shared" si="71"/>
        <v>-</v>
      </c>
      <c r="AE332" s="12" t="str">
        <f t="shared" si="71"/>
        <v>-</v>
      </c>
      <c r="AF332" s="12" t="str">
        <f t="shared" si="71"/>
        <v>-</v>
      </c>
      <c r="AG332" s="12" t="str">
        <f t="shared" si="71"/>
        <v>-</v>
      </c>
      <c r="AH332" s="12" t="str">
        <f t="shared" si="71"/>
        <v>-</v>
      </c>
      <c r="AI332" s="12" t="str">
        <f t="shared" si="71"/>
        <v>-</v>
      </c>
      <c r="AJ332" s="12" t="str">
        <f t="shared" si="71"/>
        <v>-</v>
      </c>
      <c r="AK332" s="12">
        <f t="shared" si="71"/>
        <v>11</v>
      </c>
      <c r="AL332" s="12" t="str">
        <f t="shared" si="71"/>
        <v>-</v>
      </c>
      <c r="AM332" s="12" t="str">
        <f t="shared" si="71"/>
        <v>-</v>
      </c>
      <c r="AN332" s="12" t="str">
        <f t="shared" si="71"/>
        <v>-</v>
      </c>
      <c r="AO332" s="12" t="str">
        <f t="shared" si="71"/>
        <v>-</v>
      </c>
      <c r="AP332" s="13">
        <f t="shared" si="57"/>
        <v>2</v>
      </c>
      <c r="AQ332" s="88">
        <f t="shared" si="58"/>
        <v>9.500057</v>
      </c>
      <c r="AR332" s="12">
        <f t="shared" si="59"/>
        <v>6</v>
      </c>
      <c r="AT332">
        <f t="shared" si="60"/>
        <v>37</v>
      </c>
      <c r="AU332" s="6">
        <f t="shared" si="61"/>
        <v>9.500057</v>
      </c>
      <c r="AV332">
        <f t="shared" si="62"/>
        <v>2</v>
      </c>
      <c r="AW332">
        <f t="shared" si="63"/>
        <v>2</v>
      </c>
    </row>
    <row r="333" spans="1:49">
      <c r="A333" s="41">
        <f t="shared" si="64"/>
        <v>38</v>
      </c>
      <c r="B333" s="12" t="str">
        <f t="shared" si="72"/>
        <v>-</v>
      </c>
      <c r="C333" s="12" t="str">
        <f t="shared" si="72"/>
        <v>-</v>
      </c>
      <c r="D333" s="12" t="str">
        <f t="shared" si="72"/>
        <v>-</v>
      </c>
      <c r="E333" s="12" t="str">
        <f t="shared" si="72"/>
        <v>-</v>
      </c>
      <c r="F333" s="12">
        <f t="shared" si="72"/>
        <v>8</v>
      </c>
      <c r="G333" s="12" t="str">
        <f t="shared" si="72"/>
        <v>-</v>
      </c>
      <c r="H333" s="12" t="str">
        <f t="shared" si="72"/>
        <v>-</v>
      </c>
      <c r="I333" s="12" t="str">
        <f t="shared" si="72"/>
        <v>-</v>
      </c>
      <c r="J333" s="12" t="str">
        <f t="shared" si="72"/>
        <v>-</v>
      </c>
      <c r="K333" s="12" t="str">
        <f t="shared" si="72"/>
        <v>-</v>
      </c>
      <c r="L333" s="12" t="str">
        <f t="shared" si="72"/>
        <v>-</v>
      </c>
      <c r="M333" s="12" t="str">
        <f t="shared" si="72"/>
        <v>-</v>
      </c>
      <c r="N333" s="12" t="str">
        <f t="shared" si="72"/>
        <v>-</v>
      </c>
      <c r="O333" s="12" t="str">
        <f t="shared" si="72"/>
        <v>-</v>
      </c>
      <c r="P333" s="12" t="str">
        <f t="shared" si="72"/>
        <v>-</v>
      </c>
      <c r="Q333" s="12" t="str">
        <f t="shared" si="72"/>
        <v>-</v>
      </c>
      <c r="R333" s="12" t="str">
        <f t="shared" si="72"/>
        <v>-</v>
      </c>
      <c r="S333" s="12" t="str">
        <f t="shared" si="72"/>
        <v>-</v>
      </c>
      <c r="T333" s="12" t="str">
        <f t="shared" si="71"/>
        <v>-</v>
      </c>
      <c r="U333" s="12" t="str">
        <f t="shared" si="71"/>
        <v>-</v>
      </c>
      <c r="V333" s="12" t="str">
        <f t="shared" si="71"/>
        <v>-</v>
      </c>
      <c r="W333" s="12" t="str">
        <f t="shared" si="71"/>
        <v>-</v>
      </c>
      <c r="X333" s="12" t="str">
        <f t="shared" si="71"/>
        <v>-</v>
      </c>
      <c r="Y333" s="12" t="str">
        <f t="shared" si="71"/>
        <v>-</v>
      </c>
      <c r="Z333" s="12" t="str">
        <f t="shared" si="71"/>
        <v>-</v>
      </c>
      <c r="AA333" s="12" t="str">
        <f t="shared" si="71"/>
        <v>-</v>
      </c>
      <c r="AB333" s="12" t="str">
        <f t="shared" si="71"/>
        <v>-</v>
      </c>
      <c r="AC333" s="12" t="str">
        <f t="shared" si="71"/>
        <v>-</v>
      </c>
      <c r="AD333" s="12" t="str">
        <f t="shared" si="71"/>
        <v>-</v>
      </c>
      <c r="AE333" s="12" t="str">
        <f t="shared" si="71"/>
        <v>-</v>
      </c>
      <c r="AF333" s="12" t="str">
        <f t="shared" si="71"/>
        <v>-</v>
      </c>
      <c r="AG333" s="12" t="str">
        <f t="shared" si="71"/>
        <v>-</v>
      </c>
      <c r="AH333" s="12" t="str">
        <f t="shared" si="71"/>
        <v>-</v>
      </c>
      <c r="AI333" s="12" t="str">
        <f t="shared" si="71"/>
        <v>-</v>
      </c>
      <c r="AJ333" s="12" t="str">
        <f t="shared" si="71"/>
        <v>-</v>
      </c>
      <c r="AK333" s="12">
        <f t="shared" si="71"/>
        <v>7</v>
      </c>
      <c r="AL333" s="12" t="str">
        <f t="shared" si="71"/>
        <v>-</v>
      </c>
      <c r="AM333" s="12" t="str">
        <f t="shared" si="71"/>
        <v>-</v>
      </c>
      <c r="AN333" s="12" t="str">
        <f t="shared" si="71"/>
        <v>-</v>
      </c>
      <c r="AO333" s="12" t="str">
        <f t="shared" si="71"/>
        <v>-</v>
      </c>
      <c r="AP333" s="13">
        <f t="shared" si="57"/>
        <v>2</v>
      </c>
      <c r="AQ333" s="88">
        <f t="shared" si="58"/>
        <v>7.5000559999999998</v>
      </c>
      <c r="AR333" s="12">
        <f t="shared" si="59"/>
        <v>35</v>
      </c>
      <c r="AT333">
        <f t="shared" si="60"/>
        <v>38</v>
      </c>
      <c r="AU333" s="6">
        <f t="shared" si="61"/>
        <v>7.5000559999999998</v>
      </c>
      <c r="AV333">
        <f t="shared" si="62"/>
        <v>2</v>
      </c>
      <c r="AW333">
        <f t="shared" si="63"/>
        <v>2</v>
      </c>
    </row>
    <row r="334" spans="1:49">
      <c r="A334" s="41">
        <f t="shared" si="64"/>
        <v>39</v>
      </c>
      <c r="B334" s="12" t="str">
        <f t="shared" si="72"/>
        <v>-</v>
      </c>
      <c r="C334" s="12" t="str">
        <f t="shared" si="72"/>
        <v>-</v>
      </c>
      <c r="D334" s="12" t="str">
        <f t="shared" si="72"/>
        <v>-</v>
      </c>
      <c r="E334" s="12">
        <f t="shared" si="72"/>
        <v>8</v>
      </c>
      <c r="F334" s="12">
        <f t="shared" si="72"/>
        <v>7</v>
      </c>
      <c r="G334" s="12" t="str">
        <f t="shared" si="72"/>
        <v>-</v>
      </c>
      <c r="H334" s="12" t="str">
        <f t="shared" si="72"/>
        <v>-</v>
      </c>
      <c r="I334" s="12" t="str">
        <f t="shared" si="72"/>
        <v>-</v>
      </c>
      <c r="J334" s="12" t="str">
        <f t="shared" si="72"/>
        <v>-</v>
      </c>
      <c r="K334" s="12" t="str">
        <f t="shared" si="72"/>
        <v>-</v>
      </c>
      <c r="L334" s="12">
        <f t="shared" si="72"/>
        <v>10</v>
      </c>
      <c r="M334" s="12" t="str">
        <f t="shared" si="72"/>
        <v>-</v>
      </c>
      <c r="N334" s="12" t="str">
        <f t="shared" si="72"/>
        <v>-</v>
      </c>
      <c r="O334" s="12" t="str">
        <f t="shared" si="72"/>
        <v>-</v>
      </c>
      <c r="P334" s="12" t="str">
        <f t="shared" si="72"/>
        <v>-</v>
      </c>
      <c r="Q334" s="12">
        <f t="shared" si="72"/>
        <v>11</v>
      </c>
      <c r="R334" s="12" t="str">
        <f t="shared" si="72"/>
        <v>-</v>
      </c>
      <c r="S334" s="12" t="str">
        <f t="shared" si="72"/>
        <v>-</v>
      </c>
      <c r="T334" s="12" t="str">
        <f t="shared" si="71"/>
        <v>-</v>
      </c>
      <c r="U334" s="12" t="str">
        <f t="shared" si="71"/>
        <v>-</v>
      </c>
      <c r="V334" s="12" t="str">
        <f t="shared" si="71"/>
        <v>-</v>
      </c>
      <c r="W334" s="12" t="str">
        <f t="shared" si="71"/>
        <v>-</v>
      </c>
      <c r="X334" s="12" t="str">
        <f t="shared" si="71"/>
        <v>-</v>
      </c>
      <c r="Y334" s="12" t="str">
        <f t="shared" si="71"/>
        <v>-</v>
      </c>
      <c r="Z334" s="12" t="str">
        <f t="shared" si="71"/>
        <v>-</v>
      </c>
      <c r="AA334" s="12" t="str">
        <f t="shared" si="71"/>
        <v>-</v>
      </c>
      <c r="AB334" s="12" t="str">
        <f t="shared" si="71"/>
        <v>-</v>
      </c>
      <c r="AC334" s="12" t="str">
        <f t="shared" si="71"/>
        <v>-</v>
      </c>
      <c r="AD334" s="12" t="str">
        <f t="shared" si="71"/>
        <v>-</v>
      </c>
      <c r="AE334" s="12" t="str">
        <f t="shared" si="71"/>
        <v>-</v>
      </c>
      <c r="AF334" s="12" t="str">
        <f t="shared" si="71"/>
        <v>-</v>
      </c>
      <c r="AG334" s="12" t="str">
        <f t="shared" ref="T334:AO336" si="73">IF(AND(AG$98="ДА",AG237="-"),AG41,"-")</f>
        <v>-</v>
      </c>
      <c r="AH334" s="12" t="str">
        <f t="shared" si="73"/>
        <v>-</v>
      </c>
      <c r="AI334" s="12" t="str">
        <f t="shared" si="73"/>
        <v>-</v>
      </c>
      <c r="AJ334" s="12" t="str">
        <f t="shared" si="73"/>
        <v>-</v>
      </c>
      <c r="AK334" s="12">
        <f t="shared" si="73"/>
        <v>9</v>
      </c>
      <c r="AL334" s="12" t="str">
        <f t="shared" si="73"/>
        <v>-</v>
      </c>
      <c r="AM334" s="12" t="str">
        <f t="shared" si="73"/>
        <v>-</v>
      </c>
      <c r="AN334" s="12" t="str">
        <f t="shared" si="73"/>
        <v>-</v>
      </c>
      <c r="AO334" s="12" t="str">
        <f t="shared" si="73"/>
        <v>-</v>
      </c>
      <c r="AP334" s="13">
        <f t="shared" si="57"/>
        <v>5</v>
      </c>
      <c r="AQ334" s="88">
        <f t="shared" si="58"/>
        <v>9.0000549999999997</v>
      </c>
      <c r="AR334" s="12">
        <f t="shared" si="59"/>
        <v>14</v>
      </c>
      <c r="AT334">
        <f t="shared" si="60"/>
        <v>39</v>
      </c>
      <c r="AU334" s="6">
        <f t="shared" si="61"/>
        <v>9.0000549999999997</v>
      </c>
      <c r="AV334">
        <f t="shared" si="62"/>
        <v>5</v>
      </c>
      <c r="AW334">
        <f t="shared" si="63"/>
        <v>5</v>
      </c>
    </row>
    <row r="335" spans="1:49">
      <c r="A335" s="41">
        <f t="shared" si="64"/>
        <v>40</v>
      </c>
      <c r="B335" s="12" t="str">
        <f t="shared" si="72"/>
        <v>-</v>
      </c>
      <c r="C335" s="12" t="str">
        <f t="shared" si="72"/>
        <v>-</v>
      </c>
      <c r="D335" s="12" t="str">
        <f t="shared" si="72"/>
        <v>-</v>
      </c>
      <c r="E335" s="12" t="str">
        <f t="shared" si="72"/>
        <v>-</v>
      </c>
      <c r="F335" s="12" t="str">
        <f t="shared" si="72"/>
        <v>-</v>
      </c>
      <c r="G335" s="12" t="str">
        <f t="shared" si="72"/>
        <v>-</v>
      </c>
      <c r="H335" s="12" t="str">
        <f t="shared" si="72"/>
        <v>-</v>
      </c>
      <c r="I335" s="12" t="str">
        <f t="shared" si="72"/>
        <v>-</v>
      </c>
      <c r="J335" s="12" t="str">
        <f t="shared" si="72"/>
        <v>-</v>
      </c>
      <c r="K335" s="12" t="str">
        <f t="shared" si="72"/>
        <v>-</v>
      </c>
      <c r="L335" s="12">
        <f t="shared" si="72"/>
        <v>4</v>
      </c>
      <c r="M335" s="12" t="str">
        <f t="shared" si="72"/>
        <v>-</v>
      </c>
      <c r="N335" s="12" t="str">
        <f t="shared" si="72"/>
        <v>-</v>
      </c>
      <c r="O335" s="12" t="str">
        <f t="shared" si="72"/>
        <v>-</v>
      </c>
      <c r="P335" s="12" t="str">
        <f t="shared" si="72"/>
        <v>-</v>
      </c>
      <c r="Q335" s="12" t="str">
        <f t="shared" si="72"/>
        <v>-</v>
      </c>
      <c r="R335" s="12" t="str">
        <f t="shared" si="72"/>
        <v>-</v>
      </c>
      <c r="S335" s="12" t="str">
        <f t="shared" si="72"/>
        <v>-</v>
      </c>
      <c r="T335" s="12" t="str">
        <f t="shared" si="73"/>
        <v>-</v>
      </c>
      <c r="U335" s="12" t="str">
        <f t="shared" si="73"/>
        <v>-</v>
      </c>
      <c r="V335" s="12" t="str">
        <f t="shared" si="73"/>
        <v>-</v>
      </c>
      <c r="W335" s="12" t="str">
        <f t="shared" si="73"/>
        <v>-</v>
      </c>
      <c r="X335" s="12" t="str">
        <f t="shared" si="73"/>
        <v>-</v>
      </c>
      <c r="Y335" s="12" t="str">
        <f t="shared" si="73"/>
        <v>-</v>
      </c>
      <c r="Z335" s="12" t="str">
        <f t="shared" si="73"/>
        <v>-</v>
      </c>
      <c r="AA335" s="12" t="str">
        <f t="shared" si="73"/>
        <v>-</v>
      </c>
      <c r="AB335" s="12" t="str">
        <f t="shared" si="73"/>
        <v>-</v>
      </c>
      <c r="AC335" s="12" t="str">
        <f t="shared" si="73"/>
        <v>-</v>
      </c>
      <c r="AD335" s="12" t="str">
        <f t="shared" si="73"/>
        <v>-</v>
      </c>
      <c r="AE335" s="12" t="str">
        <f t="shared" si="73"/>
        <v>-</v>
      </c>
      <c r="AF335" s="12" t="str">
        <f t="shared" si="73"/>
        <v>-</v>
      </c>
      <c r="AG335" s="12" t="str">
        <f t="shared" si="73"/>
        <v>-</v>
      </c>
      <c r="AH335" s="12" t="str">
        <f t="shared" si="73"/>
        <v>-</v>
      </c>
      <c r="AI335" s="12" t="str">
        <f t="shared" si="73"/>
        <v>-</v>
      </c>
      <c r="AJ335" s="12" t="str">
        <f t="shared" si="73"/>
        <v>-</v>
      </c>
      <c r="AK335" s="12">
        <f t="shared" si="73"/>
        <v>12</v>
      </c>
      <c r="AL335" s="12" t="str">
        <f t="shared" si="73"/>
        <v>-</v>
      </c>
      <c r="AM335" s="12" t="str">
        <f t="shared" si="73"/>
        <v>-</v>
      </c>
      <c r="AN335" s="12" t="str">
        <f t="shared" si="73"/>
        <v>-</v>
      </c>
      <c r="AO335" s="12" t="str">
        <f t="shared" si="73"/>
        <v>-</v>
      </c>
      <c r="AP335" s="13">
        <f t="shared" si="57"/>
        <v>2</v>
      </c>
      <c r="AQ335" s="88">
        <f t="shared" si="58"/>
        <v>8.0000540000000004</v>
      </c>
      <c r="AR335" s="12">
        <f t="shared" si="59"/>
        <v>28</v>
      </c>
      <c r="AT335">
        <f t="shared" si="60"/>
        <v>40</v>
      </c>
      <c r="AU335" s="6">
        <f t="shared" si="61"/>
        <v>8.0000540000000004</v>
      </c>
      <c r="AV335">
        <f t="shared" si="62"/>
        <v>2</v>
      </c>
      <c r="AW335">
        <f t="shared" si="63"/>
        <v>2</v>
      </c>
    </row>
    <row r="336" spans="1:49">
      <c r="A336" s="41">
        <f t="shared" si="64"/>
        <v>41</v>
      </c>
      <c r="B336" s="12" t="str">
        <f t="shared" si="72"/>
        <v>-</v>
      </c>
      <c r="C336" s="12" t="str">
        <f t="shared" si="72"/>
        <v>-</v>
      </c>
      <c r="D336" s="12" t="str">
        <f t="shared" si="72"/>
        <v>-</v>
      </c>
      <c r="E336" s="12">
        <f t="shared" si="72"/>
        <v>6</v>
      </c>
      <c r="F336" s="12">
        <f t="shared" si="72"/>
        <v>6</v>
      </c>
      <c r="G336" s="12" t="str">
        <f t="shared" si="72"/>
        <v>-</v>
      </c>
      <c r="H336" s="12" t="str">
        <f t="shared" si="72"/>
        <v>-</v>
      </c>
      <c r="I336" s="12" t="str">
        <f t="shared" si="72"/>
        <v>-</v>
      </c>
      <c r="J336" s="12" t="str">
        <f t="shared" si="72"/>
        <v>-</v>
      </c>
      <c r="K336" s="12" t="str">
        <f t="shared" si="72"/>
        <v>-</v>
      </c>
      <c r="L336" s="12">
        <f t="shared" si="72"/>
        <v>9</v>
      </c>
      <c r="M336" s="12" t="str">
        <f t="shared" si="72"/>
        <v>-</v>
      </c>
      <c r="N336" s="12" t="str">
        <f t="shared" si="72"/>
        <v>-</v>
      </c>
      <c r="O336" s="12" t="str">
        <f t="shared" si="72"/>
        <v>-</v>
      </c>
      <c r="P336" s="12" t="str">
        <f t="shared" si="72"/>
        <v>-</v>
      </c>
      <c r="Q336" s="12">
        <f t="shared" si="72"/>
        <v>9</v>
      </c>
      <c r="R336" s="12" t="str">
        <f t="shared" si="72"/>
        <v>-</v>
      </c>
      <c r="S336" s="12" t="str">
        <f t="shared" si="72"/>
        <v>-</v>
      </c>
      <c r="T336" s="12" t="str">
        <f t="shared" si="73"/>
        <v>-</v>
      </c>
      <c r="U336" s="12" t="str">
        <f t="shared" si="73"/>
        <v>-</v>
      </c>
      <c r="V336" s="12" t="str">
        <f t="shared" si="73"/>
        <v>-</v>
      </c>
      <c r="W336" s="12" t="str">
        <f t="shared" si="73"/>
        <v>-</v>
      </c>
      <c r="X336" s="12" t="str">
        <f t="shared" si="73"/>
        <v>-</v>
      </c>
      <c r="Y336" s="12" t="str">
        <f t="shared" si="73"/>
        <v>-</v>
      </c>
      <c r="Z336" s="12" t="str">
        <f t="shared" si="73"/>
        <v>-</v>
      </c>
      <c r="AA336" s="12" t="str">
        <f t="shared" si="73"/>
        <v>-</v>
      </c>
      <c r="AB336" s="12" t="str">
        <f t="shared" si="73"/>
        <v>-</v>
      </c>
      <c r="AC336" s="12" t="str">
        <f t="shared" si="73"/>
        <v>-</v>
      </c>
      <c r="AD336" s="12" t="str">
        <f t="shared" si="73"/>
        <v>-</v>
      </c>
      <c r="AE336" s="12" t="str">
        <f t="shared" si="73"/>
        <v>-</v>
      </c>
      <c r="AF336" s="12" t="str">
        <f t="shared" si="73"/>
        <v>-</v>
      </c>
      <c r="AG336" s="12" t="str">
        <f t="shared" si="73"/>
        <v>-</v>
      </c>
      <c r="AH336" s="12" t="str">
        <f t="shared" si="73"/>
        <v>-</v>
      </c>
      <c r="AI336" s="12" t="str">
        <f t="shared" si="73"/>
        <v>-</v>
      </c>
      <c r="AJ336" s="12" t="str">
        <f t="shared" si="73"/>
        <v>-</v>
      </c>
      <c r="AK336" s="12">
        <f t="shared" si="73"/>
        <v>9</v>
      </c>
      <c r="AL336" s="12" t="str">
        <f t="shared" si="73"/>
        <v>-</v>
      </c>
      <c r="AM336" s="12" t="str">
        <f t="shared" si="73"/>
        <v>-</v>
      </c>
      <c r="AN336" s="12" t="str">
        <f t="shared" si="73"/>
        <v>-</v>
      </c>
      <c r="AO336" s="12" t="str">
        <f t="shared" si="73"/>
        <v>-</v>
      </c>
      <c r="AP336" s="13">
        <f t="shared" si="57"/>
        <v>5</v>
      </c>
      <c r="AQ336" s="88">
        <f t="shared" si="58"/>
        <v>7.8000530000000001</v>
      </c>
      <c r="AR336" s="12">
        <f t="shared" si="59"/>
        <v>31</v>
      </c>
      <c r="AT336">
        <f t="shared" si="60"/>
        <v>41</v>
      </c>
      <c r="AU336" s="6">
        <f t="shared" si="61"/>
        <v>7.8000530000000001</v>
      </c>
      <c r="AV336">
        <f t="shared" si="62"/>
        <v>5</v>
      </c>
      <c r="AW336">
        <f t="shared" si="63"/>
        <v>5</v>
      </c>
    </row>
    <row r="337" spans="1:49">
      <c r="A337" s="41">
        <f t="shared" si="64"/>
        <v>42</v>
      </c>
      <c r="B337" s="12" t="str">
        <f t="shared" si="72"/>
        <v>-</v>
      </c>
      <c r="C337" s="12" t="str">
        <f t="shared" si="72"/>
        <v>-</v>
      </c>
      <c r="D337" s="12" t="str">
        <f t="shared" si="72"/>
        <v>-</v>
      </c>
      <c r="E337" s="12" t="str">
        <f t="shared" si="72"/>
        <v>-</v>
      </c>
      <c r="F337" s="12">
        <f t="shared" si="72"/>
        <v>6</v>
      </c>
      <c r="G337" s="12" t="str">
        <f t="shared" si="72"/>
        <v>-</v>
      </c>
      <c r="H337" s="12" t="str">
        <f t="shared" si="72"/>
        <v>-</v>
      </c>
      <c r="I337" s="12" t="str">
        <f t="shared" si="72"/>
        <v>-</v>
      </c>
      <c r="J337" s="12" t="str">
        <f t="shared" ref="J337:S337" si="74">IF(AND(J$98="ДА",J240="-"),J44,"-")</f>
        <v>-</v>
      </c>
      <c r="K337" s="12" t="str">
        <f t="shared" si="74"/>
        <v>-</v>
      </c>
      <c r="L337" s="12">
        <f t="shared" si="74"/>
        <v>6</v>
      </c>
      <c r="M337" s="12" t="str">
        <f t="shared" si="74"/>
        <v>-</v>
      </c>
      <c r="N337" s="12" t="str">
        <f t="shared" si="74"/>
        <v>-</v>
      </c>
      <c r="O337" s="12" t="str">
        <f t="shared" si="74"/>
        <v>-</v>
      </c>
      <c r="P337" s="12" t="str">
        <f t="shared" si="74"/>
        <v>-</v>
      </c>
      <c r="Q337" s="12" t="str">
        <f t="shared" si="74"/>
        <v>-</v>
      </c>
      <c r="R337" s="12" t="str">
        <f t="shared" si="74"/>
        <v>-</v>
      </c>
      <c r="S337" s="12" t="str">
        <f t="shared" si="74"/>
        <v>-</v>
      </c>
      <c r="T337" s="12" t="str">
        <f t="shared" ref="T337:AO348" si="75">IF(AND(T$98="ДА",T240="-"),T44,"-")</f>
        <v>-</v>
      </c>
      <c r="U337" s="12" t="str">
        <f t="shared" si="75"/>
        <v>-</v>
      </c>
      <c r="V337" s="12" t="str">
        <f t="shared" si="75"/>
        <v>-</v>
      </c>
      <c r="W337" s="12" t="str">
        <f t="shared" si="75"/>
        <v>-</v>
      </c>
      <c r="X337" s="12" t="str">
        <f t="shared" si="75"/>
        <v>-</v>
      </c>
      <c r="Y337" s="12" t="str">
        <f t="shared" si="75"/>
        <v>-</v>
      </c>
      <c r="Z337" s="12" t="str">
        <f t="shared" si="75"/>
        <v>-</v>
      </c>
      <c r="AA337" s="12" t="str">
        <f t="shared" si="75"/>
        <v>-</v>
      </c>
      <c r="AB337" s="12" t="str">
        <f t="shared" si="75"/>
        <v>-</v>
      </c>
      <c r="AC337" s="12" t="str">
        <f t="shared" si="75"/>
        <v>-</v>
      </c>
      <c r="AD337" s="12" t="str">
        <f t="shared" si="75"/>
        <v>-</v>
      </c>
      <c r="AE337" s="12" t="str">
        <f t="shared" si="75"/>
        <v>-</v>
      </c>
      <c r="AF337" s="12" t="str">
        <f t="shared" si="75"/>
        <v>-</v>
      </c>
      <c r="AG337" s="12" t="str">
        <f t="shared" si="75"/>
        <v>-</v>
      </c>
      <c r="AH337" s="12" t="str">
        <f t="shared" si="75"/>
        <v>-</v>
      </c>
      <c r="AI337" s="12" t="str">
        <f t="shared" si="75"/>
        <v>-</v>
      </c>
      <c r="AJ337" s="12" t="str">
        <f t="shared" si="75"/>
        <v>-</v>
      </c>
      <c r="AK337" s="12">
        <f t="shared" si="75"/>
        <v>8</v>
      </c>
      <c r="AL337" s="12" t="str">
        <f t="shared" si="75"/>
        <v>-</v>
      </c>
      <c r="AM337" s="12" t="str">
        <f t="shared" si="75"/>
        <v>-</v>
      </c>
      <c r="AN337" s="12" t="str">
        <f t="shared" si="75"/>
        <v>-</v>
      </c>
      <c r="AO337" s="12" t="str">
        <f t="shared" si="75"/>
        <v>-</v>
      </c>
      <c r="AP337" s="13">
        <f t="shared" si="57"/>
        <v>3</v>
      </c>
      <c r="AQ337" s="88">
        <f t="shared" si="58"/>
        <v>6.6667186666666671</v>
      </c>
      <c r="AR337" s="12">
        <f t="shared" si="59"/>
        <v>49</v>
      </c>
      <c r="AT337">
        <f t="shared" si="60"/>
        <v>42</v>
      </c>
      <c r="AU337" s="6">
        <f t="shared" si="61"/>
        <v>6.6667186666666671</v>
      </c>
      <c r="AV337">
        <f t="shared" si="62"/>
        <v>3</v>
      </c>
      <c r="AW337">
        <f t="shared" si="63"/>
        <v>3</v>
      </c>
    </row>
    <row r="338" spans="1:49">
      <c r="A338" s="41">
        <f t="shared" si="64"/>
        <v>43</v>
      </c>
      <c r="B338" s="12" t="str">
        <f t="shared" ref="B338:S351" si="76">IF(AND(B$98="ДА",B241="-"),B45,"-")</f>
        <v>-</v>
      </c>
      <c r="C338" s="12" t="str">
        <f t="shared" si="76"/>
        <v>-</v>
      </c>
      <c r="D338" s="12" t="str">
        <f t="shared" si="76"/>
        <v>-</v>
      </c>
      <c r="E338" s="12" t="str">
        <f t="shared" si="76"/>
        <v>-</v>
      </c>
      <c r="F338" s="12" t="str">
        <f t="shared" si="76"/>
        <v>-</v>
      </c>
      <c r="G338" s="12" t="str">
        <f t="shared" si="76"/>
        <v>-</v>
      </c>
      <c r="H338" s="12" t="str">
        <f t="shared" si="76"/>
        <v>-</v>
      </c>
      <c r="I338" s="12" t="str">
        <f t="shared" si="76"/>
        <v>-</v>
      </c>
      <c r="J338" s="12" t="str">
        <f t="shared" si="76"/>
        <v>-</v>
      </c>
      <c r="K338" s="12" t="str">
        <f t="shared" si="76"/>
        <v>-</v>
      </c>
      <c r="L338" s="12" t="str">
        <f t="shared" si="76"/>
        <v>-</v>
      </c>
      <c r="M338" s="12" t="str">
        <f t="shared" si="76"/>
        <v>-</v>
      </c>
      <c r="N338" s="12" t="str">
        <f t="shared" si="76"/>
        <v>-</v>
      </c>
      <c r="O338" s="12" t="str">
        <f t="shared" si="76"/>
        <v>-</v>
      </c>
      <c r="P338" s="12" t="str">
        <f t="shared" si="76"/>
        <v>-</v>
      </c>
      <c r="Q338" s="12" t="str">
        <f t="shared" si="76"/>
        <v>-</v>
      </c>
      <c r="R338" s="12" t="str">
        <f t="shared" si="76"/>
        <v>-</v>
      </c>
      <c r="S338" s="12" t="str">
        <f t="shared" si="76"/>
        <v>-</v>
      </c>
      <c r="T338" s="12" t="str">
        <f t="shared" si="75"/>
        <v>-</v>
      </c>
      <c r="U338" s="12" t="str">
        <f t="shared" si="75"/>
        <v>-</v>
      </c>
      <c r="V338" s="12" t="str">
        <f t="shared" si="75"/>
        <v>-</v>
      </c>
      <c r="W338" s="12" t="str">
        <f t="shared" si="75"/>
        <v>-</v>
      </c>
      <c r="X338" s="12" t="str">
        <f t="shared" si="75"/>
        <v>-</v>
      </c>
      <c r="Y338" s="12" t="str">
        <f t="shared" si="75"/>
        <v>-</v>
      </c>
      <c r="Z338" s="12" t="str">
        <f t="shared" si="75"/>
        <v>-</v>
      </c>
      <c r="AA338" s="12" t="str">
        <f t="shared" si="75"/>
        <v>-</v>
      </c>
      <c r="AB338" s="12" t="str">
        <f t="shared" si="75"/>
        <v>-</v>
      </c>
      <c r="AC338" s="12" t="str">
        <f t="shared" si="75"/>
        <v>-</v>
      </c>
      <c r="AD338" s="12" t="str">
        <f t="shared" si="75"/>
        <v>-</v>
      </c>
      <c r="AE338" s="12" t="str">
        <f t="shared" si="75"/>
        <v>-</v>
      </c>
      <c r="AF338" s="12" t="str">
        <f t="shared" si="75"/>
        <v>-</v>
      </c>
      <c r="AG338" s="12" t="str">
        <f t="shared" si="75"/>
        <v>-</v>
      </c>
      <c r="AH338" s="12" t="str">
        <f t="shared" si="75"/>
        <v>-</v>
      </c>
      <c r="AI338" s="12" t="str">
        <f t="shared" si="75"/>
        <v>-</v>
      </c>
      <c r="AJ338" s="12" t="str">
        <f t="shared" si="75"/>
        <v>-</v>
      </c>
      <c r="AK338" s="12" t="str">
        <f t="shared" si="75"/>
        <v>-</v>
      </c>
      <c r="AL338" s="12" t="str">
        <f t="shared" si="75"/>
        <v>-</v>
      </c>
      <c r="AM338" s="12" t="str">
        <f t="shared" si="75"/>
        <v>-</v>
      </c>
      <c r="AN338" s="12" t="str">
        <f t="shared" si="75"/>
        <v>-</v>
      </c>
      <c r="AO338" s="12" t="str">
        <f t="shared" si="75"/>
        <v>-</v>
      </c>
      <c r="AP338" s="13">
        <f t="shared" si="57"/>
        <v>0</v>
      </c>
      <c r="AQ338" s="88" t="str">
        <f t="shared" si="58"/>
        <v>-</v>
      </c>
      <c r="AR338" s="12" t="str">
        <f t="shared" si="59"/>
        <v>-</v>
      </c>
      <c r="AT338">
        <f t="shared" si="60"/>
        <v>43</v>
      </c>
      <c r="AU338" s="6" t="str">
        <f t="shared" si="61"/>
        <v>-</v>
      </c>
      <c r="AV338">
        <f t="shared" si="62"/>
        <v>0</v>
      </c>
      <c r="AW338">
        <f t="shared" si="63"/>
        <v>0</v>
      </c>
    </row>
    <row r="339" spans="1:49">
      <c r="A339" s="41">
        <f t="shared" si="64"/>
        <v>44</v>
      </c>
      <c r="B339" s="12" t="str">
        <f t="shared" si="76"/>
        <v>-</v>
      </c>
      <c r="C339" s="12" t="str">
        <f t="shared" si="76"/>
        <v>-</v>
      </c>
      <c r="D339" s="12" t="str">
        <f t="shared" si="76"/>
        <v>-</v>
      </c>
      <c r="E339" s="12" t="str">
        <f t="shared" si="76"/>
        <v>-</v>
      </c>
      <c r="F339" s="12" t="str">
        <f t="shared" si="76"/>
        <v>-</v>
      </c>
      <c r="G339" s="12" t="str">
        <f t="shared" si="76"/>
        <v>-</v>
      </c>
      <c r="H339" s="12" t="str">
        <f t="shared" si="76"/>
        <v>-</v>
      </c>
      <c r="I339" s="12" t="str">
        <f t="shared" si="76"/>
        <v>-</v>
      </c>
      <c r="J339" s="12" t="str">
        <f t="shared" si="76"/>
        <v>-</v>
      </c>
      <c r="K339" s="12" t="str">
        <f t="shared" si="76"/>
        <v>-</v>
      </c>
      <c r="L339" s="12" t="str">
        <f t="shared" si="76"/>
        <v>-</v>
      </c>
      <c r="M339" s="12" t="str">
        <f t="shared" si="76"/>
        <v>-</v>
      </c>
      <c r="N339" s="12" t="str">
        <f t="shared" si="76"/>
        <v>-</v>
      </c>
      <c r="O339" s="12" t="str">
        <f t="shared" si="76"/>
        <v>-</v>
      </c>
      <c r="P339" s="12" t="str">
        <f t="shared" si="76"/>
        <v>-</v>
      </c>
      <c r="Q339" s="12" t="str">
        <f t="shared" si="76"/>
        <v>-</v>
      </c>
      <c r="R339" s="12" t="str">
        <f t="shared" si="76"/>
        <v>-</v>
      </c>
      <c r="S339" s="12" t="str">
        <f t="shared" si="76"/>
        <v>-</v>
      </c>
      <c r="T339" s="12" t="str">
        <f t="shared" si="75"/>
        <v>-</v>
      </c>
      <c r="U339" s="12" t="str">
        <f t="shared" si="75"/>
        <v>-</v>
      </c>
      <c r="V339" s="12" t="str">
        <f t="shared" si="75"/>
        <v>-</v>
      </c>
      <c r="W339" s="12" t="str">
        <f t="shared" si="75"/>
        <v>-</v>
      </c>
      <c r="X339" s="12" t="str">
        <f t="shared" si="75"/>
        <v>-</v>
      </c>
      <c r="Y339" s="12" t="str">
        <f t="shared" si="75"/>
        <v>-</v>
      </c>
      <c r="Z339" s="12" t="str">
        <f t="shared" si="75"/>
        <v>-</v>
      </c>
      <c r="AA339" s="12" t="str">
        <f t="shared" si="75"/>
        <v>-</v>
      </c>
      <c r="AB339" s="12" t="str">
        <f t="shared" si="75"/>
        <v>-</v>
      </c>
      <c r="AC339" s="12" t="str">
        <f t="shared" si="75"/>
        <v>-</v>
      </c>
      <c r="AD339" s="12" t="str">
        <f t="shared" si="75"/>
        <v>-</v>
      </c>
      <c r="AE339" s="12" t="str">
        <f t="shared" si="75"/>
        <v>-</v>
      </c>
      <c r="AF339" s="12" t="str">
        <f t="shared" si="75"/>
        <v>-</v>
      </c>
      <c r="AG339" s="12" t="str">
        <f t="shared" si="75"/>
        <v>-</v>
      </c>
      <c r="AH339" s="12" t="str">
        <f t="shared" si="75"/>
        <v>-</v>
      </c>
      <c r="AI339" s="12" t="str">
        <f t="shared" si="75"/>
        <v>-</v>
      </c>
      <c r="AJ339" s="12" t="str">
        <f t="shared" si="75"/>
        <v>-</v>
      </c>
      <c r="AK339" s="12" t="str">
        <f t="shared" si="75"/>
        <v>-</v>
      </c>
      <c r="AL339" s="12" t="str">
        <f t="shared" si="75"/>
        <v>-</v>
      </c>
      <c r="AM339" s="12" t="str">
        <f t="shared" si="75"/>
        <v>-</v>
      </c>
      <c r="AN339" s="12" t="str">
        <f t="shared" si="75"/>
        <v>-</v>
      </c>
      <c r="AO339" s="12" t="str">
        <f t="shared" si="75"/>
        <v>-</v>
      </c>
      <c r="AP339" s="13">
        <f t="shared" si="57"/>
        <v>0</v>
      </c>
      <c r="AQ339" s="88" t="str">
        <f t="shared" si="58"/>
        <v>-</v>
      </c>
      <c r="AR339" s="12" t="str">
        <f t="shared" si="59"/>
        <v>-</v>
      </c>
      <c r="AT339">
        <f t="shared" si="60"/>
        <v>44</v>
      </c>
      <c r="AU339" s="6" t="str">
        <f t="shared" si="61"/>
        <v>-</v>
      </c>
      <c r="AV339">
        <f t="shared" si="62"/>
        <v>0</v>
      </c>
      <c r="AW339">
        <f t="shared" si="63"/>
        <v>0</v>
      </c>
    </row>
    <row r="340" spans="1:49">
      <c r="A340" s="41">
        <f t="shared" si="64"/>
        <v>45</v>
      </c>
      <c r="B340" s="12" t="str">
        <f t="shared" si="76"/>
        <v>-</v>
      </c>
      <c r="C340" s="12" t="str">
        <f t="shared" si="76"/>
        <v>-</v>
      </c>
      <c r="D340" s="12" t="str">
        <f t="shared" si="76"/>
        <v>-</v>
      </c>
      <c r="E340" s="12" t="str">
        <f t="shared" si="76"/>
        <v>-</v>
      </c>
      <c r="F340" s="12" t="str">
        <f t="shared" si="76"/>
        <v>-</v>
      </c>
      <c r="G340" s="12" t="str">
        <f t="shared" si="76"/>
        <v>-</v>
      </c>
      <c r="H340" s="12" t="str">
        <f t="shared" si="76"/>
        <v>-</v>
      </c>
      <c r="I340" s="12" t="str">
        <f t="shared" si="76"/>
        <v>-</v>
      </c>
      <c r="J340" s="12" t="str">
        <f t="shared" si="76"/>
        <v>-</v>
      </c>
      <c r="K340" s="12" t="str">
        <f t="shared" si="76"/>
        <v>-</v>
      </c>
      <c r="L340" s="12" t="str">
        <f t="shared" si="76"/>
        <v>-</v>
      </c>
      <c r="M340" s="12" t="str">
        <f t="shared" si="76"/>
        <v>-</v>
      </c>
      <c r="N340" s="12" t="str">
        <f t="shared" si="76"/>
        <v>-</v>
      </c>
      <c r="O340" s="12" t="str">
        <f t="shared" si="76"/>
        <v>-</v>
      </c>
      <c r="P340" s="12" t="str">
        <f t="shared" si="76"/>
        <v>-</v>
      </c>
      <c r="Q340" s="12" t="str">
        <f t="shared" si="76"/>
        <v>-</v>
      </c>
      <c r="R340" s="12" t="str">
        <f t="shared" si="76"/>
        <v>-</v>
      </c>
      <c r="S340" s="12" t="str">
        <f t="shared" si="76"/>
        <v>-</v>
      </c>
      <c r="T340" s="12" t="str">
        <f t="shared" si="75"/>
        <v>-</v>
      </c>
      <c r="U340" s="12" t="str">
        <f t="shared" si="75"/>
        <v>-</v>
      </c>
      <c r="V340" s="12" t="str">
        <f t="shared" si="75"/>
        <v>-</v>
      </c>
      <c r="W340" s="12" t="str">
        <f t="shared" si="75"/>
        <v>-</v>
      </c>
      <c r="X340" s="12" t="str">
        <f t="shared" si="75"/>
        <v>-</v>
      </c>
      <c r="Y340" s="12" t="str">
        <f t="shared" si="75"/>
        <v>-</v>
      </c>
      <c r="Z340" s="12" t="str">
        <f t="shared" si="75"/>
        <v>-</v>
      </c>
      <c r="AA340" s="12" t="str">
        <f t="shared" si="75"/>
        <v>-</v>
      </c>
      <c r="AB340" s="12" t="str">
        <f t="shared" si="75"/>
        <v>-</v>
      </c>
      <c r="AC340" s="12" t="str">
        <f t="shared" si="75"/>
        <v>-</v>
      </c>
      <c r="AD340" s="12" t="str">
        <f t="shared" si="75"/>
        <v>-</v>
      </c>
      <c r="AE340" s="12" t="str">
        <f t="shared" si="75"/>
        <v>-</v>
      </c>
      <c r="AF340" s="12" t="str">
        <f t="shared" si="75"/>
        <v>-</v>
      </c>
      <c r="AG340" s="12" t="str">
        <f t="shared" si="75"/>
        <v>-</v>
      </c>
      <c r="AH340" s="12" t="str">
        <f t="shared" si="75"/>
        <v>-</v>
      </c>
      <c r="AI340" s="12" t="str">
        <f t="shared" si="75"/>
        <v>-</v>
      </c>
      <c r="AJ340" s="12" t="str">
        <f t="shared" si="75"/>
        <v>-</v>
      </c>
      <c r="AK340" s="12" t="str">
        <f t="shared" si="75"/>
        <v>-</v>
      </c>
      <c r="AL340" s="12" t="str">
        <f t="shared" si="75"/>
        <v>-</v>
      </c>
      <c r="AM340" s="12" t="str">
        <f t="shared" si="75"/>
        <v>-</v>
      </c>
      <c r="AN340" s="12" t="str">
        <f t="shared" si="75"/>
        <v>-</v>
      </c>
      <c r="AO340" s="12" t="str">
        <f t="shared" si="75"/>
        <v>-</v>
      </c>
      <c r="AP340" s="13">
        <f t="shared" si="57"/>
        <v>0</v>
      </c>
      <c r="AQ340" s="88" t="str">
        <f t="shared" si="58"/>
        <v>-</v>
      </c>
      <c r="AR340" s="12" t="str">
        <f t="shared" si="59"/>
        <v>-</v>
      </c>
      <c r="AT340">
        <f t="shared" si="60"/>
        <v>45</v>
      </c>
      <c r="AU340" s="6" t="str">
        <f t="shared" si="61"/>
        <v>-</v>
      </c>
      <c r="AV340">
        <f t="shared" si="62"/>
        <v>0</v>
      </c>
      <c r="AW340">
        <f t="shared" si="63"/>
        <v>0</v>
      </c>
    </row>
    <row r="341" spans="1:49">
      <c r="A341" s="41">
        <f t="shared" si="64"/>
        <v>46</v>
      </c>
      <c r="B341" s="12" t="str">
        <f t="shared" si="76"/>
        <v>-</v>
      </c>
      <c r="C341" s="12" t="str">
        <f t="shared" si="76"/>
        <v>-</v>
      </c>
      <c r="D341" s="12" t="str">
        <f t="shared" si="76"/>
        <v>-</v>
      </c>
      <c r="E341" s="12" t="str">
        <f t="shared" si="76"/>
        <v>-</v>
      </c>
      <c r="F341" s="12">
        <f t="shared" si="76"/>
        <v>6</v>
      </c>
      <c r="G341" s="12" t="str">
        <f t="shared" si="76"/>
        <v>-</v>
      </c>
      <c r="H341" s="12" t="str">
        <f t="shared" si="76"/>
        <v>-</v>
      </c>
      <c r="I341" s="12" t="str">
        <f t="shared" si="76"/>
        <v>-</v>
      </c>
      <c r="J341" s="12" t="str">
        <f t="shared" si="76"/>
        <v>-</v>
      </c>
      <c r="K341" s="12" t="str">
        <f t="shared" si="76"/>
        <v>-</v>
      </c>
      <c r="L341" s="12">
        <f t="shared" si="76"/>
        <v>7</v>
      </c>
      <c r="M341" s="12" t="str">
        <f t="shared" si="76"/>
        <v>-</v>
      </c>
      <c r="N341" s="12" t="str">
        <f t="shared" si="76"/>
        <v>-</v>
      </c>
      <c r="O341" s="12" t="str">
        <f t="shared" si="76"/>
        <v>-</v>
      </c>
      <c r="P341" s="12" t="str">
        <f t="shared" si="76"/>
        <v>-</v>
      </c>
      <c r="Q341" s="12" t="str">
        <f t="shared" si="76"/>
        <v>-</v>
      </c>
      <c r="R341" s="12" t="str">
        <f t="shared" si="76"/>
        <v>-</v>
      </c>
      <c r="S341" s="12" t="str">
        <f t="shared" si="76"/>
        <v>-</v>
      </c>
      <c r="T341" s="12" t="str">
        <f t="shared" si="75"/>
        <v>-</v>
      </c>
      <c r="U341" s="12" t="str">
        <f t="shared" si="75"/>
        <v>-</v>
      </c>
      <c r="V341" s="12" t="str">
        <f t="shared" si="75"/>
        <v>-</v>
      </c>
      <c r="W341" s="12" t="str">
        <f t="shared" si="75"/>
        <v>-</v>
      </c>
      <c r="X341" s="12" t="str">
        <f t="shared" si="75"/>
        <v>-</v>
      </c>
      <c r="Y341" s="12" t="str">
        <f t="shared" si="75"/>
        <v>-</v>
      </c>
      <c r="Z341" s="12" t="str">
        <f t="shared" si="75"/>
        <v>-</v>
      </c>
      <c r="AA341" s="12" t="str">
        <f t="shared" si="75"/>
        <v>-</v>
      </c>
      <c r="AB341" s="12" t="str">
        <f t="shared" si="75"/>
        <v>-</v>
      </c>
      <c r="AC341" s="12" t="str">
        <f t="shared" si="75"/>
        <v>-</v>
      </c>
      <c r="AD341" s="12" t="str">
        <f t="shared" si="75"/>
        <v>-</v>
      </c>
      <c r="AE341" s="12" t="str">
        <f t="shared" si="75"/>
        <v>-</v>
      </c>
      <c r="AF341" s="12" t="str">
        <f t="shared" si="75"/>
        <v>-</v>
      </c>
      <c r="AG341" s="12" t="str">
        <f t="shared" si="75"/>
        <v>-</v>
      </c>
      <c r="AH341" s="12" t="str">
        <f t="shared" si="75"/>
        <v>-</v>
      </c>
      <c r="AI341" s="12" t="str">
        <f t="shared" si="75"/>
        <v>-</v>
      </c>
      <c r="AJ341" s="12" t="str">
        <f t="shared" si="75"/>
        <v>-</v>
      </c>
      <c r="AK341" s="12">
        <f t="shared" si="75"/>
        <v>9</v>
      </c>
      <c r="AL341" s="12" t="str">
        <f t="shared" si="75"/>
        <v>-</v>
      </c>
      <c r="AM341" s="12" t="str">
        <f t="shared" si="75"/>
        <v>-</v>
      </c>
      <c r="AN341" s="12" t="str">
        <f t="shared" si="75"/>
        <v>-</v>
      </c>
      <c r="AO341" s="12" t="str">
        <f t="shared" si="75"/>
        <v>-</v>
      </c>
      <c r="AP341" s="13">
        <f t="shared" si="57"/>
        <v>3</v>
      </c>
      <c r="AQ341" s="88">
        <f t="shared" si="58"/>
        <v>7.3333813333333326</v>
      </c>
      <c r="AR341" s="12">
        <f t="shared" si="59"/>
        <v>41</v>
      </c>
      <c r="AT341">
        <f t="shared" si="60"/>
        <v>46</v>
      </c>
      <c r="AU341" s="6">
        <f t="shared" si="61"/>
        <v>7.3333813333333326</v>
      </c>
      <c r="AV341">
        <f t="shared" si="62"/>
        <v>3</v>
      </c>
      <c r="AW341">
        <f t="shared" si="63"/>
        <v>3</v>
      </c>
    </row>
    <row r="342" spans="1:49">
      <c r="A342" s="41">
        <f t="shared" si="64"/>
        <v>47</v>
      </c>
      <c r="B342" s="12" t="str">
        <f t="shared" si="76"/>
        <v>-</v>
      </c>
      <c r="C342" s="12" t="str">
        <f t="shared" si="76"/>
        <v>-</v>
      </c>
      <c r="D342" s="12" t="str">
        <f t="shared" si="76"/>
        <v>-</v>
      </c>
      <c r="E342" s="12" t="str">
        <f t="shared" si="76"/>
        <v>-</v>
      </c>
      <c r="F342" s="12" t="str">
        <f t="shared" si="76"/>
        <v>-</v>
      </c>
      <c r="G342" s="12" t="str">
        <f t="shared" si="76"/>
        <v>-</v>
      </c>
      <c r="H342" s="12" t="str">
        <f t="shared" si="76"/>
        <v>-</v>
      </c>
      <c r="I342" s="12" t="str">
        <f t="shared" si="76"/>
        <v>-</v>
      </c>
      <c r="J342" s="12" t="str">
        <f t="shared" si="76"/>
        <v>-</v>
      </c>
      <c r="K342" s="12" t="str">
        <f t="shared" si="76"/>
        <v>-</v>
      </c>
      <c r="L342" s="12" t="str">
        <f t="shared" si="76"/>
        <v>-</v>
      </c>
      <c r="M342" s="12" t="str">
        <f t="shared" si="76"/>
        <v>-</v>
      </c>
      <c r="N342" s="12" t="str">
        <f t="shared" si="76"/>
        <v>-</v>
      </c>
      <c r="O342" s="12" t="str">
        <f t="shared" si="76"/>
        <v>-</v>
      </c>
      <c r="P342" s="12" t="str">
        <f t="shared" si="76"/>
        <v>-</v>
      </c>
      <c r="Q342" s="12" t="str">
        <f t="shared" si="76"/>
        <v>-</v>
      </c>
      <c r="R342" s="12" t="str">
        <f t="shared" si="76"/>
        <v>-</v>
      </c>
      <c r="S342" s="12" t="str">
        <f t="shared" si="76"/>
        <v>-</v>
      </c>
      <c r="T342" s="12" t="str">
        <f t="shared" si="75"/>
        <v>-</v>
      </c>
      <c r="U342" s="12" t="str">
        <f t="shared" si="75"/>
        <v>-</v>
      </c>
      <c r="V342" s="12" t="str">
        <f t="shared" si="75"/>
        <v>-</v>
      </c>
      <c r="W342" s="12" t="str">
        <f t="shared" si="75"/>
        <v>-</v>
      </c>
      <c r="X342" s="12" t="str">
        <f t="shared" si="75"/>
        <v>-</v>
      </c>
      <c r="Y342" s="12" t="str">
        <f t="shared" si="75"/>
        <v>-</v>
      </c>
      <c r="Z342" s="12" t="str">
        <f t="shared" si="75"/>
        <v>-</v>
      </c>
      <c r="AA342" s="12" t="str">
        <f t="shared" si="75"/>
        <v>-</v>
      </c>
      <c r="AB342" s="12" t="str">
        <f t="shared" si="75"/>
        <v>-</v>
      </c>
      <c r="AC342" s="12" t="str">
        <f t="shared" si="75"/>
        <v>-</v>
      </c>
      <c r="AD342" s="12" t="str">
        <f t="shared" si="75"/>
        <v>-</v>
      </c>
      <c r="AE342" s="12" t="str">
        <f t="shared" si="75"/>
        <v>-</v>
      </c>
      <c r="AF342" s="12" t="str">
        <f t="shared" si="75"/>
        <v>-</v>
      </c>
      <c r="AG342" s="12" t="str">
        <f t="shared" si="75"/>
        <v>-</v>
      </c>
      <c r="AH342" s="12" t="str">
        <f t="shared" si="75"/>
        <v>-</v>
      </c>
      <c r="AI342" s="12" t="str">
        <f t="shared" si="75"/>
        <v>-</v>
      </c>
      <c r="AJ342" s="12" t="str">
        <f t="shared" si="75"/>
        <v>-</v>
      </c>
      <c r="AK342" s="12" t="str">
        <f t="shared" si="75"/>
        <v>-</v>
      </c>
      <c r="AL342" s="12" t="str">
        <f t="shared" si="75"/>
        <v>-</v>
      </c>
      <c r="AM342" s="12" t="str">
        <f t="shared" si="75"/>
        <v>-</v>
      </c>
      <c r="AN342" s="12" t="str">
        <f t="shared" si="75"/>
        <v>-</v>
      </c>
      <c r="AO342" s="12" t="str">
        <f t="shared" si="75"/>
        <v>-</v>
      </c>
      <c r="AP342" s="13">
        <f t="shared" si="57"/>
        <v>0</v>
      </c>
      <c r="AQ342" s="88" t="str">
        <f t="shared" si="58"/>
        <v>-</v>
      </c>
      <c r="AR342" s="12" t="str">
        <f t="shared" si="59"/>
        <v>-</v>
      </c>
      <c r="AT342">
        <f t="shared" si="60"/>
        <v>47</v>
      </c>
      <c r="AU342" s="6" t="str">
        <f t="shared" si="61"/>
        <v>-</v>
      </c>
      <c r="AV342">
        <f t="shared" si="62"/>
        <v>0</v>
      </c>
      <c r="AW342">
        <f t="shared" si="63"/>
        <v>0</v>
      </c>
    </row>
    <row r="343" spans="1:49">
      <c r="A343" s="41">
        <f t="shared" si="64"/>
        <v>48</v>
      </c>
      <c r="B343" s="12" t="str">
        <f t="shared" si="76"/>
        <v>-</v>
      </c>
      <c r="C343" s="12" t="str">
        <f t="shared" si="76"/>
        <v>-</v>
      </c>
      <c r="D343" s="12" t="str">
        <f t="shared" si="76"/>
        <v>-</v>
      </c>
      <c r="E343" s="12">
        <f t="shared" si="76"/>
        <v>6</v>
      </c>
      <c r="F343" s="12">
        <f t="shared" si="76"/>
        <v>8</v>
      </c>
      <c r="G343" s="12" t="str">
        <f t="shared" si="76"/>
        <v>-</v>
      </c>
      <c r="H343" s="12" t="str">
        <f t="shared" si="76"/>
        <v>-</v>
      </c>
      <c r="I343" s="12" t="str">
        <f t="shared" si="76"/>
        <v>-</v>
      </c>
      <c r="J343" s="12" t="str">
        <f t="shared" si="76"/>
        <v>-</v>
      </c>
      <c r="K343" s="12" t="str">
        <f t="shared" si="76"/>
        <v>-</v>
      </c>
      <c r="L343" s="12">
        <f t="shared" si="76"/>
        <v>5</v>
      </c>
      <c r="M343" s="12" t="str">
        <f t="shared" si="76"/>
        <v>-</v>
      </c>
      <c r="N343" s="12" t="str">
        <f t="shared" si="76"/>
        <v>-</v>
      </c>
      <c r="O343" s="12" t="str">
        <f t="shared" si="76"/>
        <v>-</v>
      </c>
      <c r="P343" s="12" t="str">
        <f t="shared" si="76"/>
        <v>-</v>
      </c>
      <c r="Q343" s="12">
        <f t="shared" si="76"/>
        <v>9</v>
      </c>
      <c r="R343" s="12" t="str">
        <f t="shared" si="76"/>
        <v>-</v>
      </c>
      <c r="S343" s="12" t="str">
        <f t="shared" si="76"/>
        <v>-</v>
      </c>
      <c r="T343" s="12" t="str">
        <f t="shared" si="75"/>
        <v>-</v>
      </c>
      <c r="U343" s="12" t="str">
        <f t="shared" si="75"/>
        <v>-</v>
      </c>
      <c r="V343" s="12" t="str">
        <f t="shared" si="75"/>
        <v>-</v>
      </c>
      <c r="W343" s="12" t="str">
        <f t="shared" si="75"/>
        <v>-</v>
      </c>
      <c r="X343" s="12" t="str">
        <f t="shared" si="75"/>
        <v>-</v>
      </c>
      <c r="Y343" s="12" t="str">
        <f t="shared" si="75"/>
        <v>-</v>
      </c>
      <c r="Z343" s="12" t="str">
        <f t="shared" si="75"/>
        <v>-</v>
      </c>
      <c r="AA343" s="12" t="str">
        <f t="shared" si="75"/>
        <v>-</v>
      </c>
      <c r="AB343" s="12" t="str">
        <f t="shared" si="75"/>
        <v>-</v>
      </c>
      <c r="AC343" s="12" t="str">
        <f t="shared" si="75"/>
        <v>-</v>
      </c>
      <c r="AD343" s="12" t="str">
        <f t="shared" si="75"/>
        <v>-</v>
      </c>
      <c r="AE343" s="12" t="str">
        <f t="shared" si="75"/>
        <v>-</v>
      </c>
      <c r="AF343" s="12" t="str">
        <f t="shared" si="75"/>
        <v>-</v>
      </c>
      <c r="AG343" s="12" t="str">
        <f t="shared" si="75"/>
        <v>-</v>
      </c>
      <c r="AH343" s="12" t="str">
        <f t="shared" si="75"/>
        <v>-</v>
      </c>
      <c r="AI343" s="12" t="str">
        <f t="shared" si="75"/>
        <v>-</v>
      </c>
      <c r="AJ343" s="12" t="str">
        <f t="shared" si="75"/>
        <v>-</v>
      </c>
      <c r="AK343" s="12">
        <f t="shared" si="75"/>
        <v>8</v>
      </c>
      <c r="AL343" s="12" t="str">
        <f t="shared" si="75"/>
        <v>-</v>
      </c>
      <c r="AM343" s="12" t="str">
        <f t="shared" si="75"/>
        <v>-</v>
      </c>
      <c r="AN343" s="12" t="str">
        <f t="shared" si="75"/>
        <v>-</v>
      </c>
      <c r="AO343" s="12" t="str">
        <f t="shared" si="75"/>
        <v>-</v>
      </c>
      <c r="AP343" s="13">
        <f t="shared" si="57"/>
        <v>5</v>
      </c>
      <c r="AQ343" s="88">
        <f t="shared" si="58"/>
        <v>7.2000460000000004</v>
      </c>
      <c r="AR343" s="12">
        <f t="shared" si="59"/>
        <v>43</v>
      </c>
      <c r="AT343">
        <f t="shared" si="60"/>
        <v>48</v>
      </c>
      <c r="AU343" s="6">
        <f t="shared" si="61"/>
        <v>7.2000460000000004</v>
      </c>
      <c r="AV343">
        <f t="shared" si="62"/>
        <v>5</v>
      </c>
      <c r="AW343">
        <f t="shared" si="63"/>
        <v>5</v>
      </c>
    </row>
    <row r="344" spans="1:49">
      <c r="A344" s="41">
        <f t="shared" si="64"/>
        <v>49</v>
      </c>
      <c r="B344" s="12" t="str">
        <f t="shared" si="76"/>
        <v>-</v>
      </c>
      <c r="C344" s="12" t="str">
        <f t="shared" si="76"/>
        <v>-</v>
      </c>
      <c r="D344" s="12" t="str">
        <f t="shared" si="76"/>
        <v>-</v>
      </c>
      <c r="E344" s="12" t="str">
        <f t="shared" si="76"/>
        <v>-</v>
      </c>
      <c r="F344" s="12">
        <f t="shared" si="76"/>
        <v>9</v>
      </c>
      <c r="G344" s="12" t="str">
        <f t="shared" si="76"/>
        <v>-</v>
      </c>
      <c r="H344" s="12" t="str">
        <f t="shared" si="76"/>
        <v>-</v>
      </c>
      <c r="I344" s="12" t="str">
        <f t="shared" si="76"/>
        <v>-</v>
      </c>
      <c r="J344" s="12" t="str">
        <f t="shared" si="76"/>
        <v>-</v>
      </c>
      <c r="K344" s="12" t="str">
        <f t="shared" si="76"/>
        <v>-</v>
      </c>
      <c r="L344" s="12">
        <f t="shared" si="76"/>
        <v>7</v>
      </c>
      <c r="M344" s="12" t="str">
        <f t="shared" si="76"/>
        <v>-</v>
      </c>
      <c r="N344" s="12" t="str">
        <f t="shared" si="76"/>
        <v>-</v>
      </c>
      <c r="O344" s="12" t="str">
        <f t="shared" si="76"/>
        <v>-</v>
      </c>
      <c r="P344" s="12" t="str">
        <f t="shared" si="76"/>
        <v>-</v>
      </c>
      <c r="Q344" s="12" t="str">
        <f t="shared" si="76"/>
        <v>-</v>
      </c>
      <c r="R344" s="12" t="str">
        <f t="shared" si="76"/>
        <v>-</v>
      </c>
      <c r="S344" s="12" t="str">
        <f t="shared" si="76"/>
        <v>-</v>
      </c>
      <c r="T344" s="12" t="str">
        <f t="shared" si="75"/>
        <v>-</v>
      </c>
      <c r="U344" s="12" t="str">
        <f t="shared" si="75"/>
        <v>-</v>
      </c>
      <c r="V344" s="12" t="str">
        <f t="shared" si="75"/>
        <v>-</v>
      </c>
      <c r="W344" s="12" t="str">
        <f t="shared" si="75"/>
        <v>-</v>
      </c>
      <c r="X344" s="12" t="str">
        <f t="shared" si="75"/>
        <v>-</v>
      </c>
      <c r="Y344" s="12" t="str">
        <f t="shared" si="75"/>
        <v>-</v>
      </c>
      <c r="Z344" s="12" t="str">
        <f t="shared" si="75"/>
        <v>-</v>
      </c>
      <c r="AA344" s="12" t="str">
        <f t="shared" si="75"/>
        <v>-</v>
      </c>
      <c r="AB344" s="12" t="str">
        <f t="shared" si="75"/>
        <v>-</v>
      </c>
      <c r="AC344" s="12" t="str">
        <f t="shared" si="75"/>
        <v>-</v>
      </c>
      <c r="AD344" s="12" t="str">
        <f t="shared" si="75"/>
        <v>-</v>
      </c>
      <c r="AE344" s="12" t="str">
        <f t="shared" si="75"/>
        <v>-</v>
      </c>
      <c r="AF344" s="12" t="str">
        <f t="shared" si="75"/>
        <v>-</v>
      </c>
      <c r="AG344" s="12" t="str">
        <f t="shared" si="75"/>
        <v>-</v>
      </c>
      <c r="AH344" s="12" t="str">
        <f t="shared" si="75"/>
        <v>-</v>
      </c>
      <c r="AI344" s="12" t="str">
        <f t="shared" si="75"/>
        <v>-</v>
      </c>
      <c r="AJ344" s="12" t="str">
        <f t="shared" si="75"/>
        <v>-</v>
      </c>
      <c r="AK344" s="12">
        <f t="shared" si="75"/>
        <v>9</v>
      </c>
      <c r="AL344" s="12" t="str">
        <f t="shared" si="75"/>
        <v>-</v>
      </c>
      <c r="AM344" s="12" t="str">
        <f t="shared" si="75"/>
        <v>-</v>
      </c>
      <c r="AN344" s="12" t="str">
        <f t="shared" si="75"/>
        <v>-</v>
      </c>
      <c r="AO344" s="12" t="str">
        <f t="shared" si="75"/>
        <v>-</v>
      </c>
      <c r="AP344" s="13">
        <f t="shared" si="57"/>
        <v>3</v>
      </c>
      <c r="AQ344" s="88">
        <f t="shared" si="58"/>
        <v>8.333378333333334</v>
      </c>
      <c r="AR344" s="12">
        <f t="shared" si="59"/>
        <v>23</v>
      </c>
      <c r="AT344">
        <f t="shared" si="60"/>
        <v>49</v>
      </c>
      <c r="AU344" s="6">
        <f t="shared" si="61"/>
        <v>8.333378333333334</v>
      </c>
      <c r="AV344">
        <f t="shared" si="62"/>
        <v>4</v>
      </c>
      <c r="AW344">
        <f t="shared" si="63"/>
        <v>3</v>
      </c>
    </row>
    <row r="345" spans="1:49">
      <c r="A345" s="41">
        <f t="shared" si="64"/>
        <v>50</v>
      </c>
      <c r="B345" s="12" t="str">
        <f t="shared" si="76"/>
        <v>-</v>
      </c>
      <c r="C345" s="12" t="str">
        <f t="shared" si="76"/>
        <v>-</v>
      </c>
      <c r="D345" s="12" t="str">
        <f t="shared" si="76"/>
        <v>-</v>
      </c>
      <c r="E345" s="12" t="str">
        <f t="shared" si="76"/>
        <v>-</v>
      </c>
      <c r="F345" s="12" t="str">
        <f t="shared" si="76"/>
        <v>-</v>
      </c>
      <c r="G345" s="12" t="str">
        <f t="shared" si="76"/>
        <v>-</v>
      </c>
      <c r="H345" s="12" t="str">
        <f t="shared" si="76"/>
        <v>-</v>
      </c>
      <c r="I345" s="12" t="str">
        <f t="shared" si="76"/>
        <v>-</v>
      </c>
      <c r="J345" s="12" t="str">
        <f t="shared" si="76"/>
        <v>-</v>
      </c>
      <c r="K345" s="12" t="str">
        <f t="shared" si="76"/>
        <v>-</v>
      </c>
      <c r="L345" s="12" t="str">
        <f t="shared" si="76"/>
        <v>-</v>
      </c>
      <c r="M345" s="12" t="str">
        <f t="shared" si="76"/>
        <v>-</v>
      </c>
      <c r="N345" s="12" t="str">
        <f t="shared" si="76"/>
        <v>-</v>
      </c>
      <c r="O345" s="12" t="str">
        <f t="shared" si="76"/>
        <v>-</v>
      </c>
      <c r="P345" s="12" t="str">
        <f t="shared" si="76"/>
        <v>-</v>
      </c>
      <c r="Q345" s="12" t="str">
        <f t="shared" si="76"/>
        <v>-</v>
      </c>
      <c r="R345" s="12" t="str">
        <f t="shared" si="76"/>
        <v>-</v>
      </c>
      <c r="S345" s="12" t="str">
        <f t="shared" si="76"/>
        <v>-</v>
      </c>
      <c r="T345" s="12" t="str">
        <f t="shared" si="75"/>
        <v>-</v>
      </c>
      <c r="U345" s="12" t="str">
        <f t="shared" si="75"/>
        <v>-</v>
      </c>
      <c r="V345" s="12" t="str">
        <f t="shared" si="75"/>
        <v>-</v>
      </c>
      <c r="W345" s="12" t="str">
        <f t="shared" si="75"/>
        <v>-</v>
      </c>
      <c r="X345" s="12" t="str">
        <f t="shared" si="75"/>
        <v>-</v>
      </c>
      <c r="Y345" s="12" t="str">
        <f t="shared" si="75"/>
        <v>-</v>
      </c>
      <c r="Z345" s="12" t="str">
        <f t="shared" si="75"/>
        <v>-</v>
      </c>
      <c r="AA345" s="12" t="str">
        <f t="shared" si="75"/>
        <v>-</v>
      </c>
      <c r="AB345" s="12" t="str">
        <f t="shared" si="75"/>
        <v>-</v>
      </c>
      <c r="AC345" s="12" t="str">
        <f t="shared" si="75"/>
        <v>-</v>
      </c>
      <c r="AD345" s="12" t="str">
        <f t="shared" si="75"/>
        <v>-</v>
      </c>
      <c r="AE345" s="12" t="str">
        <f t="shared" si="75"/>
        <v>-</v>
      </c>
      <c r="AF345" s="12" t="str">
        <f t="shared" si="75"/>
        <v>-</v>
      </c>
      <c r="AG345" s="12" t="str">
        <f t="shared" si="75"/>
        <v>-</v>
      </c>
      <c r="AH345" s="12" t="str">
        <f t="shared" si="75"/>
        <v>-</v>
      </c>
      <c r="AI345" s="12" t="str">
        <f t="shared" si="75"/>
        <v>-</v>
      </c>
      <c r="AJ345" s="12" t="str">
        <f t="shared" si="75"/>
        <v>-</v>
      </c>
      <c r="AK345" s="12" t="str">
        <f t="shared" si="75"/>
        <v>-</v>
      </c>
      <c r="AL345" s="12" t="str">
        <f t="shared" si="75"/>
        <v>-</v>
      </c>
      <c r="AM345" s="12" t="str">
        <f t="shared" si="75"/>
        <v>-</v>
      </c>
      <c r="AN345" s="12" t="str">
        <f t="shared" si="75"/>
        <v>-</v>
      </c>
      <c r="AO345" s="12" t="str">
        <f t="shared" si="75"/>
        <v>-</v>
      </c>
      <c r="AP345" s="13">
        <f t="shared" si="57"/>
        <v>0</v>
      </c>
      <c r="AQ345" s="88" t="str">
        <f t="shared" si="58"/>
        <v>-</v>
      </c>
      <c r="AR345" s="12" t="str">
        <f t="shared" si="59"/>
        <v>-</v>
      </c>
      <c r="AT345">
        <f t="shared" si="60"/>
        <v>50</v>
      </c>
      <c r="AU345" s="6" t="str">
        <f t="shared" si="61"/>
        <v>-</v>
      </c>
      <c r="AV345">
        <f t="shared" si="62"/>
        <v>0</v>
      </c>
      <c r="AW345">
        <f t="shared" si="63"/>
        <v>0</v>
      </c>
    </row>
    <row r="346" spans="1:49">
      <c r="A346" s="41">
        <f t="shared" si="64"/>
        <v>51</v>
      </c>
      <c r="B346" s="12" t="str">
        <f t="shared" si="76"/>
        <v>-</v>
      </c>
      <c r="C346" s="12" t="str">
        <f t="shared" si="76"/>
        <v>-</v>
      </c>
      <c r="D346" s="12" t="str">
        <f t="shared" si="76"/>
        <v>-</v>
      </c>
      <c r="E346" s="12" t="str">
        <f t="shared" si="76"/>
        <v>-</v>
      </c>
      <c r="F346" s="12">
        <f t="shared" si="76"/>
        <v>8</v>
      </c>
      <c r="G346" s="12" t="str">
        <f t="shared" si="76"/>
        <v>-</v>
      </c>
      <c r="H346" s="12" t="str">
        <f t="shared" si="76"/>
        <v>-</v>
      </c>
      <c r="I346" s="12" t="str">
        <f t="shared" si="76"/>
        <v>-</v>
      </c>
      <c r="J346" s="12" t="str">
        <f t="shared" si="76"/>
        <v>-</v>
      </c>
      <c r="K346" s="12" t="str">
        <f t="shared" si="76"/>
        <v>-</v>
      </c>
      <c r="L346" s="12">
        <f t="shared" si="76"/>
        <v>11</v>
      </c>
      <c r="M346" s="12" t="str">
        <f t="shared" si="76"/>
        <v>-</v>
      </c>
      <c r="N346" s="12" t="str">
        <f t="shared" si="76"/>
        <v>-</v>
      </c>
      <c r="O346" s="12" t="str">
        <f t="shared" si="76"/>
        <v>-</v>
      </c>
      <c r="P346" s="12" t="str">
        <f t="shared" si="76"/>
        <v>-</v>
      </c>
      <c r="Q346" s="12">
        <f t="shared" si="76"/>
        <v>6</v>
      </c>
      <c r="R346" s="12" t="str">
        <f t="shared" si="76"/>
        <v>-</v>
      </c>
      <c r="S346" s="12" t="str">
        <f t="shared" si="76"/>
        <v>-</v>
      </c>
      <c r="T346" s="12" t="str">
        <f t="shared" si="75"/>
        <v>-</v>
      </c>
      <c r="U346" s="12" t="str">
        <f t="shared" si="75"/>
        <v>-</v>
      </c>
      <c r="V346" s="12" t="str">
        <f t="shared" si="75"/>
        <v>-</v>
      </c>
      <c r="W346" s="12" t="str">
        <f t="shared" si="75"/>
        <v>-</v>
      </c>
      <c r="X346" s="12" t="str">
        <f t="shared" si="75"/>
        <v>-</v>
      </c>
      <c r="Y346" s="12" t="str">
        <f t="shared" si="75"/>
        <v>-</v>
      </c>
      <c r="Z346" s="12" t="str">
        <f t="shared" si="75"/>
        <v>-</v>
      </c>
      <c r="AA346" s="12" t="str">
        <f t="shared" si="75"/>
        <v>-</v>
      </c>
      <c r="AB346" s="12" t="str">
        <f t="shared" si="75"/>
        <v>-</v>
      </c>
      <c r="AC346" s="12" t="str">
        <f t="shared" si="75"/>
        <v>-</v>
      </c>
      <c r="AD346" s="12" t="str">
        <f t="shared" si="75"/>
        <v>-</v>
      </c>
      <c r="AE346" s="12" t="str">
        <f t="shared" si="75"/>
        <v>-</v>
      </c>
      <c r="AF346" s="12" t="str">
        <f t="shared" si="75"/>
        <v>-</v>
      </c>
      <c r="AG346" s="12" t="str">
        <f t="shared" si="75"/>
        <v>-</v>
      </c>
      <c r="AH346" s="12" t="str">
        <f t="shared" si="75"/>
        <v>-</v>
      </c>
      <c r="AI346" s="12" t="str">
        <f t="shared" si="75"/>
        <v>-</v>
      </c>
      <c r="AJ346" s="12" t="str">
        <f t="shared" si="75"/>
        <v>-</v>
      </c>
      <c r="AK346" s="12">
        <f t="shared" si="75"/>
        <v>10</v>
      </c>
      <c r="AL346" s="12" t="str">
        <f t="shared" si="75"/>
        <v>-</v>
      </c>
      <c r="AM346" s="12" t="str">
        <f t="shared" si="75"/>
        <v>-</v>
      </c>
      <c r="AN346" s="12" t="str">
        <f t="shared" si="75"/>
        <v>-</v>
      </c>
      <c r="AO346" s="12" t="str">
        <f t="shared" si="75"/>
        <v>-</v>
      </c>
      <c r="AP346" s="13">
        <f t="shared" si="57"/>
        <v>4</v>
      </c>
      <c r="AQ346" s="88">
        <f t="shared" si="58"/>
        <v>8.7500429999999998</v>
      </c>
      <c r="AR346" s="12">
        <f t="shared" si="59"/>
        <v>17</v>
      </c>
      <c r="AT346">
        <f t="shared" si="60"/>
        <v>51</v>
      </c>
      <c r="AU346" s="6">
        <f t="shared" si="61"/>
        <v>8.7500429999999998</v>
      </c>
      <c r="AV346">
        <f t="shared" si="62"/>
        <v>5</v>
      </c>
      <c r="AW346">
        <f t="shared" si="63"/>
        <v>4</v>
      </c>
    </row>
    <row r="347" spans="1:49">
      <c r="A347" s="41">
        <f t="shared" si="64"/>
        <v>52</v>
      </c>
      <c r="B347" s="12" t="str">
        <f t="shared" si="76"/>
        <v>-</v>
      </c>
      <c r="C347" s="12" t="str">
        <f t="shared" si="76"/>
        <v>-</v>
      </c>
      <c r="D347" s="12" t="str">
        <f t="shared" si="76"/>
        <v>-</v>
      </c>
      <c r="E347" s="12" t="str">
        <f t="shared" si="76"/>
        <v>-</v>
      </c>
      <c r="F347" s="12">
        <f t="shared" si="76"/>
        <v>8</v>
      </c>
      <c r="G347" s="12" t="str">
        <f t="shared" si="76"/>
        <v>-</v>
      </c>
      <c r="H347" s="12" t="str">
        <f t="shared" si="76"/>
        <v>-</v>
      </c>
      <c r="I347" s="12" t="str">
        <f t="shared" si="76"/>
        <v>-</v>
      </c>
      <c r="J347" s="12" t="str">
        <f t="shared" si="76"/>
        <v>-</v>
      </c>
      <c r="K347" s="12" t="str">
        <f t="shared" si="76"/>
        <v>-</v>
      </c>
      <c r="L347" s="12">
        <f t="shared" si="76"/>
        <v>7</v>
      </c>
      <c r="M347" s="12" t="str">
        <f t="shared" si="76"/>
        <v>-</v>
      </c>
      <c r="N347" s="12" t="str">
        <f t="shared" si="76"/>
        <v>-</v>
      </c>
      <c r="O347" s="12" t="str">
        <f t="shared" si="76"/>
        <v>-</v>
      </c>
      <c r="P347" s="12" t="str">
        <f t="shared" si="76"/>
        <v>-</v>
      </c>
      <c r="Q347" s="12" t="str">
        <f t="shared" si="76"/>
        <v>-</v>
      </c>
      <c r="R347" s="12" t="str">
        <f t="shared" si="76"/>
        <v>-</v>
      </c>
      <c r="S347" s="12" t="str">
        <f t="shared" si="76"/>
        <v>-</v>
      </c>
      <c r="T347" s="12" t="str">
        <f t="shared" si="75"/>
        <v>-</v>
      </c>
      <c r="U347" s="12" t="str">
        <f t="shared" si="75"/>
        <v>-</v>
      </c>
      <c r="V347" s="12" t="str">
        <f t="shared" si="75"/>
        <v>-</v>
      </c>
      <c r="W347" s="12" t="str">
        <f t="shared" si="75"/>
        <v>-</v>
      </c>
      <c r="X347" s="12" t="str">
        <f t="shared" si="75"/>
        <v>-</v>
      </c>
      <c r="Y347" s="12" t="str">
        <f t="shared" si="75"/>
        <v>-</v>
      </c>
      <c r="Z347" s="12" t="str">
        <f t="shared" si="75"/>
        <v>-</v>
      </c>
      <c r="AA347" s="12" t="str">
        <f t="shared" si="75"/>
        <v>-</v>
      </c>
      <c r="AB347" s="12" t="str">
        <f t="shared" si="75"/>
        <v>-</v>
      </c>
      <c r="AC347" s="12" t="str">
        <f t="shared" si="75"/>
        <v>-</v>
      </c>
      <c r="AD347" s="12" t="str">
        <f t="shared" si="75"/>
        <v>-</v>
      </c>
      <c r="AE347" s="12" t="str">
        <f t="shared" si="75"/>
        <v>-</v>
      </c>
      <c r="AF347" s="12" t="str">
        <f t="shared" si="75"/>
        <v>-</v>
      </c>
      <c r="AG347" s="12" t="str">
        <f t="shared" si="75"/>
        <v>-</v>
      </c>
      <c r="AH347" s="12" t="str">
        <f t="shared" si="75"/>
        <v>-</v>
      </c>
      <c r="AI347" s="12" t="str">
        <f t="shared" si="75"/>
        <v>-</v>
      </c>
      <c r="AJ347" s="12" t="str">
        <f t="shared" si="75"/>
        <v>-</v>
      </c>
      <c r="AK347" s="12">
        <f t="shared" si="75"/>
        <v>8</v>
      </c>
      <c r="AL347" s="12" t="str">
        <f t="shared" si="75"/>
        <v>-</v>
      </c>
      <c r="AM347" s="12" t="str">
        <f t="shared" si="75"/>
        <v>-</v>
      </c>
      <c r="AN347" s="12" t="str">
        <f t="shared" si="75"/>
        <v>-</v>
      </c>
      <c r="AO347" s="12" t="str">
        <f t="shared" si="75"/>
        <v>-</v>
      </c>
      <c r="AP347" s="13">
        <f t="shared" si="57"/>
        <v>3</v>
      </c>
      <c r="AQ347" s="88">
        <f t="shared" si="58"/>
        <v>7.6667086666666666</v>
      </c>
      <c r="AR347" s="12">
        <f t="shared" si="59"/>
        <v>34</v>
      </c>
      <c r="AT347">
        <f t="shared" si="60"/>
        <v>52</v>
      </c>
      <c r="AU347" s="6">
        <f t="shared" si="61"/>
        <v>7.6667086666666666</v>
      </c>
      <c r="AV347">
        <f t="shared" si="62"/>
        <v>3</v>
      </c>
      <c r="AW347">
        <f t="shared" si="63"/>
        <v>3</v>
      </c>
    </row>
    <row r="348" spans="1:49">
      <c r="A348" s="41">
        <f t="shared" si="64"/>
        <v>53</v>
      </c>
      <c r="B348" s="12" t="str">
        <f t="shared" si="76"/>
        <v>-</v>
      </c>
      <c r="C348" s="12" t="str">
        <f t="shared" si="76"/>
        <v>-</v>
      </c>
      <c r="D348" s="12" t="str">
        <f t="shared" si="76"/>
        <v>-</v>
      </c>
      <c r="E348" s="12" t="str">
        <f t="shared" si="76"/>
        <v>-</v>
      </c>
      <c r="F348" s="12">
        <f t="shared" si="76"/>
        <v>7</v>
      </c>
      <c r="G348" s="12" t="str">
        <f t="shared" si="76"/>
        <v>-</v>
      </c>
      <c r="H348" s="12" t="str">
        <f t="shared" si="76"/>
        <v>-</v>
      </c>
      <c r="I348" s="12" t="str">
        <f t="shared" si="76"/>
        <v>-</v>
      </c>
      <c r="J348" s="12" t="str">
        <f t="shared" si="76"/>
        <v>-</v>
      </c>
      <c r="K348" s="12" t="str">
        <f t="shared" si="76"/>
        <v>-</v>
      </c>
      <c r="L348" s="12">
        <f t="shared" si="76"/>
        <v>5</v>
      </c>
      <c r="M348" s="12">
        <f t="shared" si="76"/>
        <v>10</v>
      </c>
      <c r="N348" s="12" t="str">
        <f t="shared" si="76"/>
        <v>-</v>
      </c>
      <c r="O348" s="12" t="str">
        <f t="shared" si="76"/>
        <v>-</v>
      </c>
      <c r="P348" s="12" t="str">
        <f t="shared" si="76"/>
        <v>-</v>
      </c>
      <c r="Q348" s="12" t="str">
        <f t="shared" si="76"/>
        <v>-</v>
      </c>
      <c r="R348" s="12" t="str">
        <f t="shared" si="76"/>
        <v>-</v>
      </c>
      <c r="S348" s="12" t="str">
        <f t="shared" si="76"/>
        <v>-</v>
      </c>
      <c r="T348" s="12" t="str">
        <f t="shared" si="75"/>
        <v>-</v>
      </c>
      <c r="U348" s="12" t="str">
        <f t="shared" si="75"/>
        <v>-</v>
      </c>
      <c r="V348" s="12" t="str">
        <f t="shared" si="75"/>
        <v>-</v>
      </c>
      <c r="W348" s="12" t="str">
        <f t="shared" si="75"/>
        <v>-</v>
      </c>
      <c r="X348" s="12" t="str">
        <f t="shared" si="75"/>
        <v>-</v>
      </c>
      <c r="Y348" s="12" t="str">
        <f t="shared" si="75"/>
        <v>-</v>
      </c>
      <c r="Z348" s="12" t="str">
        <f t="shared" si="75"/>
        <v>-</v>
      </c>
      <c r="AA348" s="12" t="str">
        <f t="shared" si="75"/>
        <v>-</v>
      </c>
      <c r="AB348" s="12" t="str">
        <f t="shared" si="75"/>
        <v>-</v>
      </c>
      <c r="AC348" s="12" t="str">
        <f t="shared" si="75"/>
        <v>-</v>
      </c>
      <c r="AD348" s="12" t="str">
        <f t="shared" si="75"/>
        <v>-</v>
      </c>
      <c r="AE348" s="12" t="str">
        <f t="shared" si="75"/>
        <v>-</v>
      </c>
      <c r="AF348" s="12" t="str">
        <f t="shared" si="75"/>
        <v>-</v>
      </c>
      <c r="AG348" s="12" t="str">
        <f t="shared" ref="T348:AO350" si="77">IF(AND(AG$98="ДА",AG251="-"),AG55,"-")</f>
        <v>-</v>
      </c>
      <c r="AH348" s="12" t="str">
        <f t="shared" si="77"/>
        <v>-</v>
      </c>
      <c r="AI348" s="12" t="str">
        <f t="shared" si="77"/>
        <v>-</v>
      </c>
      <c r="AJ348" s="12" t="str">
        <f t="shared" si="77"/>
        <v>-</v>
      </c>
      <c r="AK348" s="12">
        <f t="shared" si="77"/>
        <v>9</v>
      </c>
      <c r="AL348" s="12" t="str">
        <f t="shared" si="77"/>
        <v>-</v>
      </c>
      <c r="AM348" s="12" t="str">
        <f t="shared" si="77"/>
        <v>-</v>
      </c>
      <c r="AN348" s="12" t="str">
        <f t="shared" si="77"/>
        <v>-</v>
      </c>
      <c r="AO348" s="12" t="str">
        <f t="shared" si="77"/>
        <v>-</v>
      </c>
      <c r="AP348" s="13">
        <f t="shared" si="57"/>
        <v>4</v>
      </c>
      <c r="AQ348" s="88">
        <f t="shared" si="58"/>
        <v>7.7500410000000004</v>
      </c>
      <c r="AR348" s="12">
        <f t="shared" si="59"/>
        <v>32</v>
      </c>
      <c r="AT348">
        <f t="shared" si="60"/>
        <v>53</v>
      </c>
      <c r="AU348" s="6">
        <f t="shared" si="61"/>
        <v>7.7500410000000004</v>
      </c>
      <c r="AV348">
        <f t="shared" si="62"/>
        <v>6</v>
      </c>
      <c r="AW348">
        <f t="shared" si="63"/>
        <v>4</v>
      </c>
    </row>
    <row r="349" spans="1:49">
      <c r="A349" s="41">
        <f t="shared" si="64"/>
        <v>54</v>
      </c>
      <c r="B349" s="12" t="str">
        <f t="shared" si="76"/>
        <v>-</v>
      </c>
      <c r="C349" s="12" t="str">
        <f t="shared" si="76"/>
        <v>-</v>
      </c>
      <c r="D349" s="12" t="str">
        <f t="shared" si="76"/>
        <v>-</v>
      </c>
      <c r="E349" s="12" t="str">
        <f t="shared" si="76"/>
        <v>-</v>
      </c>
      <c r="F349" s="12" t="str">
        <f t="shared" si="76"/>
        <v>-</v>
      </c>
      <c r="G349" s="12" t="str">
        <f t="shared" si="76"/>
        <v>-</v>
      </c>
      <c r="H349" s="12" t="str">
        <f t="shared" si="76"/>
        <v>-</v>
      </c>
      <c r="I349" s="12" t="str">
        <f t="shared" si="76"/>
        <v>-</v>
      </c>
      <c r="J349" s="12" t="str">
        <f t="shared" si="76"/>
        <v>-</v>
      </c>
      <c r="K349" s="12" t="str">
        <f t="shared" si="76"/>
        <v>-</v>
      </c>
      <c r="L349" s="12" t="str">
        <f t="shared" si="76"/>
        <v>-</v>
      </c>
      <c r="M349" s="12" t="str">
        <f t="shared" si="76"/>
        <v>-</v>
      </c>
      <c r="N349" s="12" t="str">
        <f t="shared" si="76"/>
        <v>-</v>
      </c>
      <c r="O349" s="12" t="str">
        <f t="shared" si="76"/>
        <v>-</v>
      </c>
      <c r="P349" s="12" t="str">
        <f t="shared" si="76"/>
        <v>-</v>
      </c>
      <c r="Q349" s="12" t="str">
        <f t="shared" si="76"/>
        <v>-</v>
      </c>
      <c r="R349" s="12" t="str">
        <f t="shared" si="76"/>
        <v>-</v>
      </c>
      <c r="S349" s="12" t="str">
        <f t="shared" si="76"/>
        <v>-</v>
      </c>
      <c r="T349" s="12" t="str">
        <f t="shared" si="77"/>
        <v>-</v>
      </c>
      <c r="U349" s="12" t="str">
        <f t="shared" si="77"/>
        <v>-</v>
      </c>
      <c r="V349" s="12" t="str">
        <f t="shared" si="77"/>
        <v>-</v>
      </c>
      <c r="W349" s="12" t="str">
        <f t="shared" si="77"/>
        <v>-</v>
      </c>
      <c r="X349" s="12" t="str">
        <f t="shared" si="77"/>
        <v>-</v>
      </c>
      <c r="Y349" s="12" t="str">
        <f t="shared" si="77"/>
        <v>-</v>
      </c>
      <c r="Z349" s="12" t="str">
        <f t="shared" si="77"/>
        <v>-</v>
      </c>
      <c r="AA349" s="12" t="str">
        <f t="shared" si="77"/>
        <v>-</v>
      </c>
      <c r="AB349" s="12" t="str">
        <f t="shared" si="77"/>
        <v>-</v>
      </c>
      <c r="AC349" s="12" t="str">
        <f t="shared" si="77"/>
        <v>-</v>
      </c>
      <c r="AD349" s="12" t="str">
        <f t="shared" si="77"/>
        <v>-</v>
      </c>
      <c r="AE349" s="12" t="str">
        <f t="shared" si="77"/>
        <v>-</v>
      </c>
      <c r="AF349" s="12" t="str">
        <f t="shared" si="77"/>
        <v>-</v>
      </c>
      <c r="AG349" s="12" t="str">
        <f t="shared" si="77"/>
        <v>-</v>
      </c>
      <c r="AH349" s="12" t="str">
        <f t="shared" si="77"/>
        <v>-</v>
      </c>
      <c r="AI349" s="12" t="str">
        <f t="shared" si="77"/>
        <v>-</v>
      </c>
      <c r="AJ349" s="12" t="str">
        <f t="shared" si="77"/>
        <v>-</v>
      </c>
      <c r="AK349" s="12" t="str">
        <f t="shared" si="77"/>
        <v>-</v>
      </c>
      <c r="AL349" s="12" t="str">
        <f t="shared" si="77"/>
        <v>-</v>
      </c>
      <c r="AM349" s="12" t="str">
        <f t="shared" si="77"/>
        <v>-</v>
      </c>
      <c r="AN349" s="12" t="str">
        <f t="shared" si="77"/>
        <v>-</v>
      </c>
      <c r="AO349" s="12" t="str">
        <f t="shared" si="77"/>
        <v>-</v>
      </c>
      <c r="AP349" s="13">
        <f t="shared" si="57"/>
        <v>0</v>
      </c>
      <c r="AQ349" s="88" t="str">
        <f t="shared" si="58"/>
        <v>-</v>
      </c>
      <c r="AR349" s="12" t="str">
        <f t="shared" si="59"/>
        <v>-</v>
      </c>
      <c r="AT349">
        <f t="shared" si="60"/>
        <v>54</v>
      </c>
      <c r="AU349" s="6" t="str">
        <f t="shared" si="61"/>
        <v>-</v>
      </c>
      <c r="AV349">
        <f t="shared" si="62"/>
        <v>0</v>
      </c>
      <c r="AW349">
        <f t="shared" si="63"/>
        <v>0</v>
      </c>
    </row>
    <row r="350" spans="1:49">
      <c r="A350" s="41">
        <f t="shared" si="64"/>
        <v>55</v>
      </c>
      <c r="B350" s="12" t="str">
        <f t="shared" si="76"/>
        <v>-</v>
      </c>
      <c r="C350" s="12" t="str">
        <f t="shared" si="76"/>
        <v>-</v>
      </c>
      <c r="D350" s="12" t="str">
        <f t="shared" si="76"/>
        <v>-</v>
      </c>
      <c r="E350" s="12">
        <f t="shared" si="76"/>
        <v>10</v>
      </c>
      <c r="F350" s="12">
        <f t="shared" si="76"/>
        <v>7</v>
      </c>
      <c r="G350" s="12" t="str">
        <f t="shared" si="76"/>
        <v>-</v>
      </c>
      <c r="H350" s="12" t="str">
        <f t="shared" si="76"/>
        <v>-</v>
      </c>
      <c r="I350" s="12" t="str">
        <f t="shared" si="76"/>
        <v>-</v>
      </c>
      <c r="J350" s="12" t="str">
        <f t="shared" si="76"/>
        <v>-</v>
      </c>
      <c r="K350" s="12" t="str">
        <f t="shared" si="76"/>
        <v>-</v>
      </c>
      <c r="L350" s="12">
        <f t="shared" si="76"/>
        <v>10</v>
      </c>
      <c r="M350" s="12" t="str">
        <f t="shared" si="76"/>
        <v>-</v>
      </c>
      <c r="N350" s="12" t="str">
        <f t="shared" si="76"/>
        <v>-</v>
      </c>
      <c r="O350" s="12" t="str">
        <f t="shared" si="76"/>
        <v>-</v>
      </c>
      <c r="P350" s="12" t="str">
        <f t="shared" si="76"/>
        <v>-</v>
      </c>
      <c r="Q350" s="12">
        <f t="shared" si="76"/>
        <v>11</v>
      </c>
      <c r="R350" s="12" t="str">
        <f t="shared" si="76"/>
        <v>-</v>
      </c>
      <c r="S350" s="12" t="str">
        <f t="shared" si="76"/>
        <v>-</v>
      </c>
      <c r="T350" s="12" t="str">
        <f t="shared" si="77"/>
        <v>-</v>
      </c>
      <c r="U350" s="12" t="str">
        <f t="shared" si="77"/>
        <v>-</v>
      </c>
      <c r="V350" s="12" t="str">
        <f t="shared" si="77"/>
        <v>-</v>
      </c>
      <c r="W350" s="12" t="str">
        <f t="shared" si="77"/>
        <v>-</v>
      </c>
      <c r="X350" s="12" t="str">
        <f t="shared" si="77"/>
        <v>-</v>
      </c>
      <c r="Y350" s="12" t="str">
        <f t="shared" si="77"/>
        <v>-</v>
      </c>
      <c r="Z350" s="12" t="str">
        <f t="shared" si="77"/>
        <v>-</v>
      </c>
      <c r="AA350" s="12" t="str">
        <f t="shared" si="77"/>
        <v>-</v>
      </c>
      <c r="AB350" s="12" t="str">
        <f t="shared" si="77"/>
        <v>-</v>
      </c>
      <c r="AC350" s="12" t="str">
        <f t="shared" si="77"/>
        <v>-</v>
      </c>
      <c r="AD350" s="12" t="str">
        <f t="shared" si="77"/>
        <v>-</v>
      </c>
      <c r="AE350" s="12" t="str">
        <f t="shared" si="77"/>
        <v>-</v>
      </c>
      <c r="AF350" s="12" t="str">
        <f t="shared" si="77"/>
        <v>-</v>
      </c>
      <c r="AG350" s="12" t="str">
        <f t="shared" si="77"/>
        <v>-</v>
      </c>
      <c r="AH350" s="12" t="str">
        <f t="shared" si="77"/>
        <v>-</v>
      </c>
      <c r="AI350" s="12" t="str">
        <f t="shared" si="77"/>
        <v>-</v>
      </c>
      <c r="AJ350" s="12" t="str">
        <f t="shared" si="77"/>
        <v>-</v>
      </c>
      <c r="AK350" s="12">
        <f t="shared" si="77"/>
        <v>12</v>
      </c>
      <c r="AL350" s="12" t="str">
        <f t="shared" si="77"/>
        <v>-</v>
      </c>
      <c r="AM350" s="12" t="str">
        <f t="shared" si="77"/>
        <v>-</v>
      </c>
      <c r="AN350" s="12" t="str">
        <f t="shared" si="77"/>
        <v>-</v>
      </c>
      <c r="AO350" s="12" t="str">
        <f t="shared" si="77"/>
        <v>-</v>
      </c>
      <c r="AP350" s="13">
        <f t="shared" si="57"/>
        <v>5</v>
      </c>
      <c r="AQ350" s="88">
        <f t="shared" si="58"/>
        <v>10.000038999999999</v>
      </c>
      <c r="AR350" s="12">
        <f t="shared" si="59"/>
        <v>3</v>
      </c>
      <c r="AT350">
        <f t="shared" si="60"/>
        <v>55</v>
      </c>
      <c r="AU350" s="6">
        <f t="shared" si="61"/>
        <v>10.000038999999999</v>
      </c>
      <c r="AV350">
        <f t="shared" si="62"/>
        <v>6</v>
      </c>
      <c r="AW350">
        <f t="shared" si="63"/>
        <v>5</v>
      </c>
    </row>
    <row r="351" spans="1:49">
      <c r="A351" s="41">
        <f t="shared" si="64"/>
        <v>56</v>
      </c>
      <c r="B351" s="12" t="str">
        <f t="shared" si="76"/>
        <v>-</v>
      </c>
      <c r="C351" s="12" t="str">
        <f t="shared" si="76"/>
        <v>-</v>
      </c>
      <c r="D351" s="12" t="str">
        <f t="shared" si="76"/>
        <v>-</v>
      </c>
      <c r="E351" s="12" t="str">
        <f t="shared" si="76"/>
        <v>-</v>
      </c>
      <c r="F351" s="12">
        <f t="shared" si="76"/>
        <v>7</v>
      </c>
      <c r="G351" s="12" t="str">
        <f t="shared" si="76"/>
        <v>-</v>
      </c>
      <c r="H351" s="12" t="str">
        <f t="shared" si="76"/>
        <v>-</v>
      </c>
      <c r="I351" s="12" t="str">
        <f t="shared" si="76"/>
        <v>-</v>
      </c>
      <c r="J351" s="12" t="str">
        <f t="shared" ref="J351:S351" si="78">IF(AND(J$98="ДА",J254="-"),J58,"-")</f>
        <v>-</v>
      </c>
      <c r="K351" s="12" t="str">
        <f t="shared" si="78"/>
        <v>-</v>
      </c>
      <c r="L351" s="12">
        <f t="shared" si="78"/>
        <v>10</v>
      </c>
      <c r="M351" s="12" t="str">
        <f t="shared" si="78"/>
        <v>-</v>
      </c>
      <c r="N351" s="12" t="str">
        <f t="shared" si="78"/>
        <v>-</v>
      </c>
      <c r="O351" s="12" t="str">
        <f t="shared" si="78"/>
        <v>-</v>
      </c>
      <c r="P351" s="12" t="str">
        <f t="shared" si="78"/>
        <v>-</v>
      </c>
      <c r="Q351" s="12">
        <f t="shared" si="78"/>
        <v>9</v>
      </c>
      <c r="R351" s="12" t="str">
        <f t="shared" si="78"/>
        <v>-</v>
      </c>
      <c r="S351" s="12" t="str">
        <f t="shared" si="78"/>
        <v>-</v>
      </c>
      <c r="T351" s="12" t="str">
        <f t="shared" ref="T351:AO362" si="79">IF(AND(T$98="ДА",T254="-"),T58,"-")</f>
        <v>-</v>
      </c>
      <c r="U351" s="12" t="str">
        <f t="shared" si="79"/>
        <v>-</v>
      </c>
      <c r="V351" s="12" t="str">
        <f t="shared" si="79"/>
        <v>-</v>
      </c>
      <c r="W351" s="12" t="str">
        <f t="shared" si="79"/>
        <v>-</v>
      </c>
      <c r="X351" s="12" t="str">
        <f t="shared" si="79"/>
        <v>-</v>
      </c>
      <c r="Y351" s="12" t="str">
        <f t="shared" si="79"/>
        <v>-</v>
      </c>
      <c r="Z351" s="12" t="str">
        <f t="shared" si="79"/>
        <v>-</v>
      </c>
      <c r="AA351" s="12" t="str">
        <f t="shared" si="79"/>
        <v>-</v>
      </c>
      <c r="AB351" s="12" t="str">
        <f t="shared" si="79"/>
        <v>-</v>
      </c>
      <c r="AC351" s="12" t="str">
        <f t="shared" si="79"/>
        <v>-</v>
      </c>
      <c r="AD351" s="12" t="str">
        <f t="shared" si="79"/>
        <v>-</v>
      </c>
      <c r="AE351" s="12" t="str">
        <f t="shared" si="79"/>
        <v>-</v>
      </c>
      <c r="AF351" s="12" t="str">
        <f t="shared" si="79"/>
        <v>-</v>
      </c>
      <c r="AG351" s="12" t="str">
        <f t="shared" si="79"/>
        <v>-</v>
      </c>
      <c r="AH351" s="12" t="str">
        <f t="shared" si="79"/>
        <v>-</v>
      </c>
      <c r="AI351" s="12" t="str">
        <f t="shared" si="79"/>
        <v>-</v>
      </c>
      <c r="AJ351" s="12" t="str">
        <f t="shared" si="79"/>
        <v>-</v>
      </c>
      <c r="AK351" s="12">
        <f t="shared" si="79"/>
        <v>12</v>
      </c>
      <c r="AL351" s="12" t="str">
        <f t="shared" si="79"/>
        <v>-</v>
      </c>
      <c r="AM351" s="12" t="str">
        <f t="shared" si="79"/>
        <v>-</v>
      </c>
      <c r="AN351" s="12" t="str">
        <f t="shared" si="79"/>
        <v>-</v>
      </c>
      <c r="AO351" s="12" t="str">
        <f t="shared" si="79"/>
        <v>-</v>
      </c>
      <c r="AP351" s="13">
        <f t="shared" si="57"/>
        <v>4</v>
      </c>
      <c r="AQ351" s="88">
        <f t="shared" si="58"/>
        <v>9.500038</v>
      </c>
      <c r="AR351" s="12">
        <f t="shared" si="59"/>
        <v>7</v>
      </c>
      <c r="AT351">
        <f t="shared" si="60"/>
        <v>56</v>
      </c>
      <c r="AU351" s="6">
        <f t="shared" si="61"/>
        <v>9.500038</v>
      </c>
      <c r="AV351">
        <f t="shared" si="62"/>
        <v>4</v>
      </c>
      <c r="AW351">
        <f t="shared" si="63"/>
        <v>4</v>
      </c>
    </row>
    <row r="352" spans="1:49">
      <c r="A352" s="41">
        <f t="shared" si="64"/>
        <v>57</v>
      </c>
      <c r="B352" s="12" t="str">
        <f t="shared" ref="B352:S365" si="80">IF(AND(B$98="ДА",B255="-"),B59,"-")</f>
        <v>-</v>
      </c>
      <c r="C352" s="12" t="str">
        <f t="shared" si="80"/>
        <v>-</v>
      </c>
      <c r="D352" s="12" t="str">
        <f t="shared" si="80"/>
        <v>-</v>
      </c>
      <c r="E352" s="12" t="str">
        <f t="shared" si="80"/>
        <v>-</v>
      </c>
      <c r="F352" s="12">
        <f t="shared" si="80"/>
        <v>7</v>
      </c>
      <c r="G352" s="12" t="str">
        <f t="shared" si="80"/>
        <v>-</v>
      </c>
      <c r="H352" s="12" t="str">
        <f t="shared" si="80"/>
        <v>-</v>
      </c>
      <c r="I352" s="12" t="str">
        <f t="shared" si="80"/>
        <v>-</v>
      </c>
      <c r="J352" s="12" t="str">
        <f t="shared" si="80"/>
        <v>-</v>
      </c>
      <c r="K352" s="12" t="str">
        <f t="shared" si="80"/>
        <v>-</v>
      </c>
      <c r="L352" s="12">
        <f t="shared" si="80"/>
        <v>6</v>
      </c>
      <c r="M352" s="12" t="str">
        <f t="shared" si="80"/>
        <v>-</v>
      </c>
      <c r="N352" s="12" t="str">
        <f t="shared" si="80"/>
        <v>-</v>
      </c>
      <c r="O352" s="12" t="str">
        <f t="shared" si="80"/>
        <v>-</v>
      </c>
      <c r="P352" s="12" t="str">
        <f t="shared" si="80"/>
        <v>-</v>
      </c>
      <c r="Q352" s="12" t="str">
        <f t="shared" si="80"/>
        <v>-</v>
      </c>
      <c r="R352" s="12" t="str">
        <f t="shared" si="80"/>
        <v>-</v>
      </c>
      <c r="S352" s="12" t="str">
        <f t="shared" si="80"/>
        <v>-</v>
      </c>
      <c r="T352" s="12" t="str">
        <f t="shared" si="79"/>
        <v>-</v>
      </c>
      <c r="U352" s="12" t="str">
        <f t="shared" si="79"/>
        <v>-</v>
      </c>
      <c r="V352" s="12" t="str">
        <f t="shared" si="79"/>
        <v>-</v>
      </c>
      <c r="W352" s="12" t="str">
        <f t="shared" si="79"/>
        <v>-</v>
      </c>
      <c r="X352" s="12" t="str">
        <f t="shared" si="79"/>
        <v>-</v>
      </c>
      <c r="Y352" s="12" t="str">
        <f t="shared" si="79"/>
        <v>-</v>
      </c>
      <c r="Z352" s="12" t="str">
        <f t="shared" si="79"/>
        <v>-</v>
      </c>
      <c r="AA352" s="12" t="str">
        <f t="shared" si="79"/>
        <v>-</v>
      </c>
      <c r="AB352" s="12" t="str">
        <f t="shared" si="79"/>
        <v>-</v>
      </c>
      <c r="AC352" s="12" t="str">
        <f t="shared" si="79"/>
        <v>-</v>
      </c>
      <c r="AD352" s="12" t="str">
        <f t="shared" si="79"/>
        <v>-</v>
      </c>
      <c r="AE352" s="12" t="str">
        <f t="shared" si="79"/>
        <v>-</v>
      </c>
      <c r="AF352" s="12" t="str">
        <f t="shared" si="79"/>
        <v>-</v>
      </c>
      <c r="AG352" s="12" t="str">
        <f t="shared" si="79"/>
        <v>-</v>
      </c>
      <c r="AH352" s="12" t="str">
        <f t="shared" si="79"/>
        <v>-</v>
      </c>
      <c r="AI352" s="12" t="str">
        <f t="shared" si="79"/>
        <v>-</v>
      </c>
      <c r="AJ352" s="12" t="str">
        <f t="shared" si="79"/>
        <v>-</v>
      </c>
      <c r="AK352" s="12">
        <f t="shared" si="79"/>
        <v>6</v>
      </c>
      <c r="AL352" s="12" t="str">
        <f t="shared" si="79"/>
        <v>-</v>
      </c>
      <c r="AM352" s="12" t="str">
        <f t="shared" si="79"/>
        <v>-</v>
      </c>
      <c r="AN352" s="12" t="str">
        <f t="shared" si="79"/>
        <v>-</v>
      </c>
      <c r="AO352" s="12" t="str">
        <f t="shared" si="79"/>
        <v>-</v>
      </c>
      <c r="AP352" s="13">
        <f t="shared" si="57"/>
        <v>3</v>
      </c>
      <c r="AQ352" s="88">
        <f t="shared" si="58"/>
        <v>6.3333703333333329</v>
      </c>
      <c r="AR352" s="12">
        <f t="shared" si="59"/>
        <v>51</v>
      </c>
      <c r="AT352">
        <f t="shared" si="60"/>
        <v>57</v>
      </c>
      <c r="AU352" s="6">
        <f t="shared" si="61"/>
        <v>6.3333703333333329</v>
      </c>
      <c r="AV352">
        <f t="shared" si="62"/>
        <v>3</v>
      </c>
      <c r="AW352">
        <f t="shared" si="63"/>
        <v>3</v>
      </c>
    </row>
    <row r="353" spans="1:49">
      <c r="A353" s="41">
        <f t="shared" si="64"/>
        <v>58</v>
      </c>
      <c r="B353" s="12" t="str">
        <f t="shared" si="80"/>
        <v>-</v>
      </c>
      <c r="C353" s="12" t="str">
        <f t="shared" si="80"/>
        <v>-</v>
      </c>
      <c r="D353" s="12" t="str">
        <f t="shared" si="80"/>
        <v>-</v>
      </c>
      <c r="E353" s="12">
        <f t="shared" si="80"/>
        <v>10</v>
      </c>
      <c r="F353" s="12">
        <f t="shared" si="80"/>
        <v>9</v>
      </c>
      <c r="G353" s="12" t="str">
        <f t="shared" si="80"/>
        <v>-</v>
      </c>
      <c r="H353" s="12" t="str">
        <f t="shared" si="80"/>
        <v>-</v>
      </c>
      <c r="I353" s="12" t="str">
        <f t="shared" si="80"/>
        <v>-</v>
      </c>
      <c r="J353" s="12" t="str">
        <f t="shared" si="80"/>
        <v>-</v>
      </c>
      <c r="K353" s="12" t="str">
        <f t="shared" si="80"/>
        <v>-</v>
      </c>
      <c r="L353" s="12">
        <f t="shared" si="80"/>
        <v>7</v>
      </c>
      <c r="M353" s="12">
        <f t="shared" si="80"/>
        <v>8</v>
      </c>
      <c r="N353" s="12" t="str">
        <f t="shared" si="80"/>
        <v>-</v>
      </c>
      <c r="O353" s="12" t="str">
        <f t="shared" si="80"/>
        <v>-</v>
      </c>
      <c r="P353" s="12" t="str">
        <f t="shared" si="80"/>
        <v>-</v>
      </c>
      <c r="Q353" s="12" t="str">
        <f t="shared" si="80"/>
        <v>-</v>
      </c>
      <c r="R353" s="12" t="str">
        <f t="shared" si="80"/>
        <v>-</v>
      </c>
      <c r="S353" s="12" t="str">
        <f t="shared" si="80"/>
        <v>-</v>
      </c>
      <c r="T353" s="12" t="str">
        <f t="shared" si="79"/>
        <v>-</v>
      </c>
      <c r="U353" s="12" t="str">
        <f t="shared" si="79"/>
        <v>-</v>
      </c>
      <c r="V353" s="12" t="str">
        <f t="shared" si="79"/>
        <v>-</v>
      </c>
      <c r="W353" s="12" t="str">
        <f t="shared" si="79"/>
        <v>-</v>
      </c>
      <c r="X353" s="12" t="str">
        <f t="shared" si="79"/>
        <v>-</v>
      </c>
      <c r="Y353" s="12" t="str">
        <f t="shared" si="79"/>
        <v>-</v>
      </c>
      <c r="Z353" s="12" t="str">
        <f t="shared" si="79"/>
        <v>-</v>
      </c>
      <c r="AA353" s="12" t="str">
        <f t="shared" si="79"/>
        <v>-</v>
      </c>
      <c r="AB353" s="12" t="str">
        <f t="shared" si="79"/>
        <v>-</v>
      </c>
      <c r="AC353" s="12" t="str">
        <f t="shared" si="79"/>
        <v>-</v>
      </c>
      <c r="AD353" s="12" t="str">
        <f t="shared" si="79"/>
        <v>-</v>
      </c>
      <c r="AE353" s="12" t="str">
        <f t="shared" si="79"/>
        <v>-</v>
      </c>
      <c r="AF353" s="12" t="str">
        <f t="shared" si="79"/>
        <v>-</v>
      </c>
      <c r="AG353" s="12" t="str">
        <f t="shared" si="79"/>
        <v>-</v>
      </c>
      <c r="AH353" s="12" t="str">
        <f t="shared" si="79"/>
        <v>-</v>
      </c>
      <c r="AI353" s="12" t="str">
        <f t="shared" si="79"/>
        <v>-</v>
      </c>
      <c r="AJ353" s="12" t="str">
        <f t="shared" si="79"/>
        <v>-</v>
      </c>
      <c r="AK353" s="12">
        <f t="shared" si="79"/>
        <v>10</v>
      </c>
      <c r="AL353" s="12" t="str">
        <f t="shared" si="79"/>
        <v>-</v>
      </c>
      <c r="AM353" s="12" t="str">
        <f t="shared" si="79"/>
        <v>-</v>
      </c>
      <c r="AN353" s="12" t="str">
        <f t="shared" si="79"/>
        <v>-</v>
      </c>
      <c r="AO353" s="12" t="str">
        <f t="shared" si="79"/>
        <v>-</v>
      </c>
      <c r="AP353" s="13">
        <f t="shared" si="57"/>
        <v>5</v>
      </c>
      <c r="AQ353" s="88">
        <f t="shared" si="58"/>
        <v>8.8000360000000004</v>
      </c>
      <c r="AR353" s="12">
        <f t="shared" si="59"/>
        <v>16</v>
      </c>
      <c r="AT353">
        <f t="shared" si="60"/>
        <v>58</v>
      </c>
      <c r="AU353" s="6">
        <f t="shared" si="61"/>
        <v>8.8000360000000004</v>
      </c>
      <c r="AV353">
        <f t="shared" si="62"/>
        <v>5</v>
      </c>
      <c r="AW353">
        <f t="shared" si="63"/>
        <v>5</v>
      </c>
    </row>
    <row r="354" spans="1:49">
      <c r="A354" s="41">
        <f t="shared" si="64"/>
        <v>59</v>
      </c>
      <c r="B354" s="12" t="str">
        <f t="shared" si="80"/>
        <v>-</v>
      </c>
      <c r="C354" s="12" t="str">
        <f t="shared" si="80"/>
        <v>-</v>
      </c>
      <c r="D354" s="12" t="str">
        <f t="shared" si="80"/>
        <v>-</v>
      </c>
      <c r="E354" s="12" t="str">
        <f t="shared" si="80"/>
        <v>-</v>
      </c>
      <c r="F354" s="12">
        <f t="shared" si="80"/>
        <v>8</v>
      </c>
      <c r="G354" s="12" t="str">
        <f t="shared" si="80"/>
        <v>-</v>
      </c>
      <c r="H354" s="12" t="str">
        <f t="shared" si="80"/>
        <v>-</v>
      </c>
      <c r="I354" s="12" t="str">
        <f t="shared" si="80"/>
        <v>-</v>
      </c>
      <c r="J354" s="12" t="str">
        <f t="shared" si="80"/>
        <v>-</v>
      </c>
      <c r="K354" s="12" t="str">
        <f t="shared" si="80"/>
        <v>-</v>
      </c>
      <c r="L354" s="12">
        <f t="shared" si="80"/>
        <v>7</v>
      </c>
      <c r="M354" s="12" t="str">
        <f t="shared" si="80"/>
        <v>-</v>
      </c>
      <c r="N354" s="12" t="str">
        <f t="shared" si="80"/>
        <v>-</v>
      </c>
      <c r="O354" s="12" t="str">
        <f t="shared" si="80"/>
        <v>-</v>
      </c>
      <c r="P354" s="12" t="str">
        <f t="shared" si="80"/>
        <v>-</v>
      </c>
      <c r="Q354" s="12" t="str">
        <f t="shared" si="80"/>
        <v>-</v>
      </c>
      <c r="R354" s="12" t="str">
        <f t="shared" si="80"/>
        <v>-</v>
      </c>
      <c r="S354" s="12" t="str">
        <f t="shared" si="80"/>
        <v>-</v>
      </c>
      <c r="T354" s="12" t="str">
        <f t="shared" si="79"/>
        <v>-</v>
      </c>
      <c r="U354" s="12" t="str">
        <f t="shared" si="79"/>
        <v>-</v>
      </c>
      <c r="V354" s="12" t="str">
        <f t="shared" si="79"/>
        <v>-</v>
      </c>
      <c r="W354" s="12" t="str">
        <f t="shared" si="79"/>
        <v>-</v>
      </c>
      <c r="X354" s="12" t="str">
        <f t="shared" si="79"/>
        <v>-</v>
      </c>
      <c r="Y354" s="12" t="str">
        <f t="shared" si="79"/>
        <v>-</v>
      </c>
      <c r="Z354" s="12" t="str">
        <f t="shared" si="79"/>
        <v>-</v>
      </c>
      <c r="AA354" s="12" t="str">
        <f t="shared" si="79"/>
        <v>-</v>
      </c>
      <c r="AB354" s="12" t="str">
        <f t="shared" si="79"/>
        <v>-</v>
      </c>
      <c r="AC354" s="12" t="str">
        <f t="shared" si="79"/>
        <v>-</v>
      </c>
      <c r="AD354" s="12" t="str">
        <f t="shared" si="79"/>
        <v>-</v>
      </c>
      <c r="AE354" s="12" t="str">
        <f t="shared" si="79"/>
        <v>-</v>
      </c>
      <c r="AF354" s="12" t="str">
        <f t="shared" si="79"/>
        <v>-</v>
      </c>
      <c r="AG354" s="12" t="str">
        <f t="shared" si="79"/>
        <v>-</v>
      </c>
      <c r="AH354" s="12" t="str">
        <f t="shared" si="79"/>
        <v>-</v>
      </c>
      <c r="AI354" s="12" t="str">
        <f t="shared" si="79"/>
        <v>-</v>
      </c>
      <c r="AJ354" s="12" t="str">
        <f t="shared" si="79"/>
        <v>-</v>
      </c>
      <c r="AK354" s="12">
        <f t="shared" si="79"/>
        <v>11</v>
      </c>
      <c r="AL354" s="12" t="str">
        <f t="shared" si="79"/>
        <v>-</v>
      </c>
      <c r="AM354" s="12" t="str">
        <f t="shared" si="79"/>
        <v>-</v>
      </c>
      <c r="AN354" s="12" t="str">
        <f t="shared" si="79"/>
        <v>-</v>
      </c>
      <c r="AO354" s="12" t="str">
        <f t="shared" si="79"/>
        <v>-</v>
      </c>
      <c r="AP354" s="13">
        <f t="shared" si="57"/>
        <v>3</v>
      </c>
      <c r="AQ354" s="88">
        <f t="shared" si="58"/>
        <v>8.6667016666666665</v>
      </c>
      <c r="AR354" s="12">
        <f t="shared" si="59"/>
        <v>18</v>
      </c>
      <c r="AT354">
        <f t="shared" si="60"/>
        <v>59</v>
      </c>
      <c r="AU354" s="6">
        <f t="shared" si="61"/>
        <v>8.6667016666666665</v>
      </c>
      <c r="AV354">
        <f t="shared" si="62"/>
        <v>4</v>
      </c>
      <c r="AW354">
        <f t="shared" si="63"/>
        <v>3</v>
      </c>
    </row>
    <row r="355" spans="1:49">
      <c r="A355" s="41">
        <f t="shared" si="64"/>
        <v>60</v>
      </c>
      <c r="B355" s="12" t="str">
        <f t="shared" si="80"/>
        <v>-</v>
      </c>
      <c r="C355" s="12" t="str">
        <f t="shared" si="80"/>
        <v>-</v>
      </c>
      <c r="D355" s="12" t="str">
        <f t="shared" si="80"/>
        <v>-</v>
      </c>
      <c r="E355" s="12" t="str">
        <f t="shared" si="80"/>
        <v>-</v>
      </c>
      <c r="F355" s="12" t="str">
        <f t="shared" si="80"/>
        <v>-</v>
      </c>
      <c r="G355" s="12" t="str">
        <f t="shared" si="80"/>
        <v>-</v>
      </c>
      <c r="H355" s="12" t="str">
        <f t="shared" si="80"/>
        <v>-</v>
      </c>
      <c r="I355" s="12" t="str">
        <f t="shared" si="80"/>
        <v>-</v>
      </c>
      <c r="J355" s="12" t="str">
        <f t="shared" si="80"/>
        <v>-</v>
      </c>
      <c r="K355" s="12" t="str">
        <f t="shared" si="80"/>
        <v>-</v>
      </c>
      <c r="L355" s="12" t="str">
        <f t="shared" si="80"/>
        <v>-</v>
      </c>
      <c r="M355" s="12" t="str">
        <f t="shared" si="80"/>
        <v>-</v>
      </c>
      <c r="N355" s="12" t="str">
        <f t="shared" si="80"/>
        <v>-</v>
      </c>
      <c r="O355" s="12" t="str">
        <f t="shared" si="80"/>
        <v>-</v>
      </c>
      <c r="P355" s="12" t="str">
        <f t="shared" si="80"/>
        <v>-</v>
      </c>
      <c r="Q355" s="12" t="str">
        <f t="shared" si="80"/>
        <v>-</v>
      </c>
      <c r="R355" s="12" t="str">
        <f t="shared" si="80"/>
        <v>-</v>
      </c>
      <c r="S355" s="12" t="str">
        <f t="shared" si="80"/>
        <v>-</v>
      </c>
      <c r="T355" s="12" t="str">
        <f t="shared" si="79"/>
        <v>-</v>
      </c>
      <c r="U355" s="12" t="str">
        <f t="shared" si="79"/>
        <v>-</v>
      </c>
      <c r="V355" s="12" t="str">
        <f t="shared" si="79"/>
        <v>-</v>
      </c>
      <c r="W355" s="12" t="str">
        <f t="shared" si="79"/>
        <v>-</v>
      </c>
      <c r="X355" s="12" t="str">
        <f t="shared" si="79"/>
        <v>-</v>
      </c>
      <c r="Y355" s="12" t="str">
        <f t="shared" si="79"/>
        <v>-</v>
      </c>
      <c r="Z355" s="12" t="str">
        <f t="shared" si="79"/>
        <v>-</v>
      </c>
      <c r="AA355" s="12" t="str">
        <f t="shared" si="79"/>
        <v>-</v>
      </c>
      <c r="AB355" s="12" t="str">
        <f t="shared" si="79"/>
        <v>-</v>
      </c>
      <c r="AC355" s="12" t="str">
        <f t="shared" si="79"/>
        <v>-</v>
      </c>
      <c r="AD355" s="12" t="str">
        <f t="shared" si="79"/>
        <v>-</v>
      </c>
      <c r="AE355" s="12" t="str">
        <f t="shared" si="79"/>
        <v>-</v>
      </c>
      <c r="AF355" s="12" t="str">
        <f t="shared" si="79"/>
        <v>-</v>
      </c>
      <c r="AG355" s="12" t="str">
        <f t="shared" si="79"/>
        <v>-</v>
      </c>
      <c r="AH355" s="12" t="str">
        <f t="shared" si="79"/>
        <v>-</v>
      </c>
      <c r="AI355" s="12" t="str">
        <f t="shared" si="79"/>
        <v>-</v>
      </c>
      <c r="AJ355" s="12" t="str">
        <f t="shared" si="79"/>
        <v>-</v>
      </c>
      <c r="AK355" s="12" t="str">
        <f t="shared" si="79"/>
        <v>-</v>
      </c>
      <c r="AL355" s="12" t="str">
        <f t="shared" si="79"/>
        <v>-</v>
      </c>
      <c r="AM355" s="12" t="str">
        <f t="shared" si="79"/>
        <v>-</v>
      </c>
      <c r="AN355" s="12" t="str">
        <f t="shared" si="79"/>
        <v>-</v>
      </c>
      <c r="AO355" s="12" t="str">
        <f t="shared" si="79"/>
        <v>-</v>
      </c>
      <c r="AP355" s="13">
        <f t="shared" si="57"/>
        <v>0</v>
      </c>
      <c r="AQ355" s="88" t="str">
        <f t="shared" si="58"/>
        <v>-</v>
      </c>
      <c r="AR355" s="12" t="str">
        <f t="shared" si="59"/>
        <v>-</v>
      </c>
      <c r="AT355">
        <f t="shared" si="60"/>
        <v>60</v>
      </c>
      <c r="AU355" s="6" t="str">
        <f t="shared" si="61"/>
        <v>-</v>
      </c>
      <c r="AV355">
        <f t="shared" si="62"/>
        <v>0</v>
      </c>
      <c r="AW355">
        <f t="shared" si="63"/>
        <v>0</v>
      </c>
    </row>
    <row r="356" spans="1:49">
      <c r="A356" s="41">
        <f t="shared" si="64"/>
        <v>61</v>
      </c>
      <c r="B356" s="12" t="str">
        <f t="shared" si="80"/>
        <v>-</v>
      </c>
      <c r="C356" s="12" t="str">
        <f t="shared" si="80"/>
        <v>-</v>
      </c>
      <c r="D356" s="12" t="str">
        <f t="shared" si="80"/>
        <v>-</v>
      </c>
      <c r="E356" s="12" t="str">
        <f t="shared" si="80"/>
        <v>-</v>
      </c>
      <c r="F356" s="12" t="str">
        <f t="shared" si="80"/>
        <v>-</v>
      </c>
      <c r="G356" s="12" t="str">
        <f t="shared" si="80"/>
        <v>-</v>
      </c>
      <c r="H356" s="12" t="str">
        <f t="shared" si="80"/>
        <v>-</v>
      </c>
      <c r="I356" s="12" t="str">
        <f t="shared" si="80"/>
        <v>-</v>
      </c>
      <c r="J356" s="12" t="str">
        <f t="shared" si="80"/>
        <v>-</v>
      </c>
      <c r="K356" s="12" t="str">
        <f t="shared" si="80"/>
        <v>-</v>
      </c>
      <c r="L356" s="12" t="str">
        <f t="shared" si="80"/>
        <v>-</v>
      </c>
      <c r="M356" s="12" t="str">
        <f t="shared" si="80"/>
        <v>-</v>
      </c>
      <c r="N356" s="12" t="str">
        <f t="shared" si="80"/>
        <v>-</v>
      </c>
      <c r="O356" s="12" t="str">
        <f t="shared" si="80"/>
        <v>-</v>
      </c>
      <c r="P356" s="12" t="str">
        <f t="shared" si="80"/>
        <v>-</v>
      </c>
      <c r="Q356" s="12" t="str">
        <f t="shared" si="80"/>
        <v>-</v>
      </c>
      <c r="R356" s="12" t="str">
        <f t="shared" si="80"/>
        <v>-</v>
      </c>
      <c r="S356" s="12" t="str">
        <f t="shared" si="80"/>
        <v>-</v>
      </c>
      <c r="T356" s="12" t="str">
        <f t="shared" si="79"/>
        <v>-</v>
      </c>
      <c r="U356" s="12" t="str">
        <f t="shared" si="79"/>
        <v>-</v>
      </c>
      <c r="V356" s="12" t="str">
        <f t="shared" si="79"/>
        <v>-</v>
      </c>
      <c r="W356" s="12" t="str">
        <f t="shared" si="79"/>
        <v>-</v>
      </c>
      <c r="X356" s="12" t="str">
        <f t="shared" si="79"/>
        <v>-</v>
      </c>
      <c r="Y356" s="12" t="str">
        <f t="shared" si="79"/>
        <v>-</v>
      </c>
      <c r="Z356" s="12" t="str">
        <f t="shared" si="79"/>
        <v>-</v>
      </c>
      <c r="AA356" s="12" t="str">
        <f t="shared" si="79"/>
        <v>-</v>
      </c>
      <c r="AB356" s="12" t="str">
        <f t="shared" si="79"/>
        <v>-</v>
      </c>
      <c r="AC356" s="12" t="str">
        <f t="shared" si="79"/>
        <v>-</v>
      </c>
      <c r="AD356" s="12" t="str">
        <f t="shared" si="79"/>
        <v>-</v>
      </c>
      <c r="AE356" s="12" t="str">
        <f t="shared" si="79"/>
        <v>-</v>
      </c>
      <c r="AF356" s="12" t="str">
        <f t="shared" si="79"/>
        <v>-</v>
      </c>
      <c r="AG356" s="12" t="str">
        <f t="shared" si="79"/>
        <v>-</v>
      </c>
      <c r="AH356" s="12" t="str">
        <f t="shared" si="79"/>
        <v>-</v>
      </c>
      <c r="AI356" s="12" t="str">
        <f t="shared" si="79"/>
        <v>-</v>
      </c>
      <c r="AJ356" s="12" t="str">
        <f t="shared" si="79"/>
        <v>-</v>
      </c>
      <c r="AK356" s="12" t="str">
        <f t="shared" si="79"/>
        <v>-</v>
      </c>
      <c r="AL356" s="12" t="str">
        <f t="shared" si="79"/>
        <v>-</v>
      </c>
      <c r="AM356" s="12" t="str">
        <f t="shared" si="79"/>
        <v>-</v>
      </c>
      <c r="AN356" s="12" t="str">
        <f t="shared" si="79"/>
        <v>-</v>
      </c>
      <c r="AO356" s="12" t="str">
        <f t="shared" si="79"/>
        <v>-</v>
      </c>
      <c r="AP356" s="13">
        <f t="shared" si="57"/>
        <v>0</v>
      </c>
      <c r="AQ356" s="88" t="str">
        <f t="shared" si="58"/>
        <v>-</v>
      </c>
      <c r="AR356" s="12" t="str">
        <f t="shared" si="59"/>
        <v>-</v>
      </c>
      <c r="AT356">
        <f t="shared" si="60"/>
        <v>61</v>
      </c>
      <c r="AU356" s="6" t="str">
        <f t="shared" si="61"/>
        <v>-</v>
      </c>
      <c r="AV356">
        <f t="shared" si="62"/>
        <v>0</v>
      </c>
      <c r="AW356">
        <f t="shared" si="63"/>
        <v>0</v>
      </c>
    </row>
    <row r="357" spans="1:49">
      <c r="A357" s="41">
        <f t="shared" si="64"/>
        <v>62</v>
      </c>
      <c r="B357" s="12" t="str">
        <f t="shared" si="80"/>
        <v>-</v>
      </c>
      <c r="C357" s="12" t="str">
        <f t="shared" si="80"/>
        <v>-</v>
      </c>
      <c r="D357" s="12" t="str">
        <f t="shared" si="80"/>
        <v>-</v>
      </c>
      <c r="E357" s="12" t="str">
        <f t="shared" si="80"/>
        <v>-</v>
      </c>
      <c r="F357" s="12">
        <f t="shared" si="80"/>
        <v>7</v>
      </c>
      <c r="G357" s="12" t="str">
        <f t="shared" si="80"/>
        <v>-</v>
      </c>
      <c r="H357" s="12" t="str">
        <f t="shared" si="80"/>
        <v>-</v>
      </c>
      <c r="I357" s="12" t="str">
        <f t="shared" si="80"/>
        <v>-</v>
      </c>
      <c r="J357" s="12" t="str">
        <f t="shared" si="80"/>
        <v>-</v>
      </c>
      <c r="K357" s="12" t="str">
        <f t="shared" si="80"/>
        <v>-</v>
      </c>
      <c r="L357" s="12">
        <f t="shared" si="80"/>
        <v>7</v>
      </c>
      <c r="M357" s="12" t="str">
        <f t="shared" si="80"/>
        <v>-</v>
      </c>
      <c r="N357" s="12" t="str">
        <f t="shared" si="80"/>
        <v>-</v>
      </c>
      <c r="O357" s="12" t="str">
        <f t="shared" si="80"/>
        <v>-</v>
      </c>
      <c r="P357" s="12" t="str">
        <f t="shared" si="80"/>
        <v>-</v>
      </c>
      <c r="Q357" s="12" t="str">
        <f t="shared" si="80"/>
        <v>-</v>
      </c>
      <c r="R357" s="12" t="str">
        <f t="shared" si="80"/>
        <v>-</v>
      </c>
      <c r="S357" s="12" t="str">
        <f t="shared" si="80"/>
        <v>-</v>
      </c>
      <c r="T357" s="12" t="str">
        <f t="shared" si="79"/>
        <v>-</v>
      </c>
      <c r="U357" s="12" t="str">
        <f t="shared" si="79"/>
        <v>-</v>
      </c>
      <c r="V357" s="12" t="str">
        <f t="shared" si="79"/>
        <v>-</v>
      </c>
      <c r="W357" s="12" t="str">
        <f t="shared" si="79"/>
        <v>-</v>
      </c>
      <c r="X357" s="12" t="str">
        <f t="shared" si="79"/>
        <v>-</v>
      </c>
      <c r="Y357" s="12" t="str">
        <f t="shared" si="79"/>
        <v>-</v>
      </c>
      <c r="Z357" s="12" t="str">
        <f t="shared" si="79"/>
        <v>-</v>
      </c>
      <c r="AA357" s="12" t="str">
        <f t="shared" si="79"/>
        <v>-</v>
      </c>
      <c r="AB357" s="12" t="str">
        <f t="shared" si="79"/>
        <v>-</v>
      </c>
      <c r="AC357" s="12" t="str">
        <f t="shared" si="79"/>
        <v>-</v>
      </c>
      <c r="AD357" s="12" t="str">
        <f t="shared" si="79"/>
        <v>-</v>
      </c>
      <c r="AE357" s="12" t="str">
        <f t="shared" si="79"/>
        <v>-</v>
      </c>
      <c r="AF357" s="12" t="str">
        <f t="shared" si="79"/>
        <v>-</v>
      </c>
      <c r="AG357" s="12" t="str">
        <f t="shared" si="79"/>
        <v>-</v>
      </c>
      <c r="AH357" s="12" t="str">
        <f t="shared" si="79"/>
        <v>-</v>
      </c>
      <c r="AI357" s="12" t="str">
        <f t="shared" si="79"/>
        <v>-</v>
      </c>
      <c r="AJ357" s="12" t="str">
        <f t="shared" si="79"/>
        <v>-</v>
      </c>
      <c r="AK357" s="12">
        <f t="shared" si="79"/>
        <v>8</v>
      </c>
      <c r="AL357" s="12" t="str">
        <f t="shared" si="79"/>
        <v>-</v>
      </c>
      <c r="AM357" s="12" t="str">
        <f t="shared" si="79"/>
        <v>-</v>
      </c>
      <c r="AN357" s="12" t="str">
        <f t="shared" si="79"/>
        <v>-</v>
      </c>
      <c r="AO357" s="12" t="str">
        <f t="shared" si="79"/>
        <v>-</v>
      </c>
      <c r="AP357" s="13">
        <f t="shared" si="57"/>
        <v>3</v>
      </c>
      <c r="AQ357" s="88">
        <f t="shared" si="58"/>
        <v>7.3333653333333331</v>
      </c>
      <c r="AR357" s="12">
        <f t="shared" si="59"/>
        <v>42</v>
      </c>
      <c r="AT357">
        <f t="shared" si="60"/>
        <v>62</v>
      </c>
      <c r="AU357" s="6">
        <f t="shared" si="61"/>
        <v>7.3333653333333331</v>
      </c>
      <c r="AV357">
        <f t="shared" si="62"/>
        <v>4</v>
      </c>
      <c r="AW357">
        <f t="shared" si="63"/>
        <v>3</v>
      </c>
    </row>
    <row r="358" spans="1:49">
      <c r="A358" s="41">
        <f t="shared" si="64"/>
        <v>63</v>
      </c>
      <c r="B358" s="12" t="str">
        <f t="shared" si="80"/>
        <v>-</v>
      </c>
      <c r="C358" s="12" t="str">
        <f t="shared" si="80"/>
        <v>-</v>
      </c>
      <c r="D358" s="12" t="str">
        <f t="shared" si="80"/>
        <v>-</v>
      </c>
      <c r="E358" s="12" t="str">
        <f t="shared" si="80"/>
        <v>-</v>
      </c>
      <c r="F358" s="12" t="str">
        <f t="shared" si="80"/>
        <v>-</v>
      </c>
      <c r="G358" s="12" t="str">
        <f t="shared" si="80"/>
        <v>-</v>
      </c>
      <c r="H358" s="12" t="str">
        <f t="shared" si="80"/>
        <v>-</v>
      </c>
      <c r="I358" s="12" t="str">
        <f t="shared" si="80"/>
        <v>-</v>
      </c>
      <c r="J358" s="12" t="str">
        <f t="shared" si="80"/>
        <v>-</v>
      </c>
      <c r="K358" s="12" t="str">
        <f t="shared" si="80"/>
        <v>-</v>
      </c>
      <c r="L358" s="12" t="str">
        <f t="shared" si="80"/>
        <v>-</v>
      </c>
      <c r="M358" s="12" t="str">
        <f t="shared" si="80"/>
        <v>-</v>
      </c>
      <c r="N358" s="12" t="str">
        <f t="shared" si="80"/>
        <v>-</v>
      </c>
      <c r="O358" s="12" t="str">
        <f t="shared" si="80"/>
        <v>-</v>
      </c>
      <c r="P358" s="12" t="str">
        <f t="shared" si="80"/>
        <v>-</v>
      </c>
      <c r="Q358" s="12" t="str">
        <f t="shared" si="80"/>
        <v>-</v>
      </c>
      <c r="R358" s="12" t="str">
        <f t="shared" si="80"/>
        <v>-</v>
      </c>
      <c r="S358" s="12" t="str">
        <f t="shared" si="80"/>
        <v>-</v>
      </c>
      <c r="T358" s="12" t="str">
        <f t="shared" si="79"/>
        <v>-</v>
      </c>
      <c r="U358" s="12" t="str">
        <f t="shared" si="79"/>
        <v>-</v>
      </c>
      <c r="V358" s="12" t="str">
        <f t="shared" si="79"/>
        <v>-</v>
      </c>
      <c r="W358" s="12" t="str">
        <f t="shared" si="79"/>
        <v>-</v>
      </c>
      <c r="X358" s="12" t="str">
        <f t="shared" si="79"/>
        <v>-</v>
      </c>
      <c r="Y358" s="12" t="str">
        <f t="shared" si="79"/>
        <v>-</v>
      </c>
      <c r="Z358" s="12" t="str">
        <f t="shared" si="79"/>
        <v>-</v>
      </c>
      <c r="AA358" s="12" t="str">
        <f t="shared" si="79"/>
        <v>-</v>
      </c>
      <c r="AB358" s="12" t="str">
        <f t="shared" si="79"/>
        <v>-</v>
      </c>
      <c r="AC358" s="12" t="str">
        <f t="shared" si="79"/>
        <v>-</v>
      </c>
      <c r="AD358" s="12" t="str">
        <f t="shared" si="79"/>
        <v>-</v>
      </c>
      <c r="AE358" s="12" t="str">
        <f t="shared" si="79"/>
        <v>-</v>
      </c>
      <c r="AF358" s="12" t="str">
        <f t="shared" si="79"/>
        <v>-</v>
      </c>
      <c r="AG358" s="12" t="str">
        <f t="shared" si="79"/>
        <v>-</v>
      </c>
      <c r="AH358" s="12" t="str">
        <f t="shared" si="79"/>
        <v>-</v>
      </c>
      <c r="AI358" s="12" t="str">
        <f t="shared" si="79"/>
        <v>-</v>
      </c>
      <c r="AJ358" s="12" t="str">
        <f t="shared" si="79"/>
        <v>-</v>
      </c>
      <c r="AK358" s="12" t="str">
        <f t="shared" si="79"/>
        <v>-</v>
      </c>
      <c r="AL358" s="12" t="str">
        <f t="shared" si="79"/>
        <v>-</v>
      </c>
      <c r="AM358" s="12" t="str">
        <f t="shared" si="79"/>
        <v>-</v>
      </c>
      <c r="AN358" s="12" t="str">
        <f t="shared" si="79"/>
        <v>-</v>
      </c>
      <c r="AO358" s="12" t="str">
        <f t="shared" si="79"/>
        <v>-</v>
      </c>
      <c r="AP358" s="13">
        <f t="shared" si="57"/>
        <v>0</v>
      </c>
      <c r="AQ358" s="88" t="str">
        <f t="shared" si="58"/>
        <v>-</v>
      </c>
      <c r="AR358" s="12" t="str">
        <f t="shared" si="59"/>
        <v>-</v>
      </c>
      <c r="AT358">
        <f t="shared" si="60"/>
        <v>63</v>
      </c>
      <c r="AU358" s="6" t="str">
        <f t="shared" si="61"/>
        <v>-</v>
      </c>
      <c r="AV358">
        <f t="shared" si="62"/>
        <v>0</v>
      </c>
      <c r="AW358">
        <f t="shared" si="63"/>
        <v>0</v>
      </c>
    </row>
    <row r="359" spans="1:49">
      <c r="A359" s="41">
        <f t="shared" si="64"/>
        <v>64</v>
      </c>
      <c r="B359" s="12" t="str">
        <f t="shared" si="80"/>
        <v>-</v>
      </c>
      <c r="C359" s="12" t="str">
        <f t="shared" si="80"/>
        <v>-</v>
      </c>
      <c r="D359" s="12" t="str">
        <f t="shared" si="80"/>
        <v>-</v>
      </c>
      <c r="E359" s="12" t="str">
        <f t="shared" si="80"/>
        <v>-</v>
      </c>
      <c r="F359" s="12" t="str">
        <f t="shared" si="80"/>
        <v>-</v>
      </c>
      <c r="G359" s="12" t="str">
        <f t="shared" si="80"/>
        <v>-</v>
      </c>
      <c r="H359" s="12" t="str">
        <f t="shared" si="80"/>
        <v>-</v>
      </c>
      <c r="I359" s="12" t="str">
        <f t="shared" si="80"/>
        <v>-</v>
      </c>
      <c r="J359" s="12" t="str">
        <f t="shared" si="80"/>
        <v>-</v>
      </c>
      <c r="K359" s="12" t="str">
        <f t="shared" si="80"/>
        <v>-</v>
      </c>
      <c r="L359" s="12" t="str">
        <f t="shared" si="80"/>
        <v>-</v>
      </c>
      <c r="M359" s="12" t="str">
        <f t="shared" si="80"/>
        <v>-</v>
      </c>
      <c r="N359" s="12" t="str">
        <f t="shared" si="80"/>
        <v>-</v>
      </c>
      <c r="O359" s="12" t="str">
        <f t="shared" si="80"/>
        <v>-</v>
      </c>
      <c r="P359" s="12" t="str">
        <f t="shared" si="80"/>
        <v>-</v>
      </c>
      <c r="Q359" s="12" t="str">
        <f t="shared" si="80"/>
        <v>-</v>
      </c>
      <c r="R359" s="12" t="str">
        <f t="shared" si="80"/>
        <v>-</v>
      </c>
      <c r="S359" s="12" t="str">
        <f t="shared" si="80"/>
        <v>-</v>
      </c>
      <c r="T359" s="12" t="str">
        <f t="shared" si="79"/>
        <v>-</v>
      </c>
      <c r="U359" s="12" t="str">
        <f t="shared" si="79"/>
        <v>-</v>
      </c>
      <c r="V359" s="12" t="str">
        <f t="shared" si="79"/>
        <v>-</v>
      </c>
      <c r="W359" s="12" t="str">
        <f t="shared" si="79"/>
        <v>-</v>
      </c>
      <c r="X359" s="12" t="str">
        <f t="shared" si="79"/>
        <v>-</v>
      </c>
      <c r="Y359" s="12" t="str">
        <f t="shared" si="79"/>
        <v>-</v>
      </c>
      <c r="Z359" s="12" t="str">
        <f t="shared" si="79"/>
        <v>-</v>
      </c>
      <c r="AA359" s="12" t="str">
        <f t="shared" si="79"/>
        <v>-</v>
      </c>
      <c r="AB359" s="12" t="str">
        <f t="shared" si="79"/>
        <v>-</v>
      </c>
      <c r="AC359" s="12" t="str">
        <f t="shared" si="79"/>
        <v>-</v>
      </c>
      <c r="AD359" s="12" t="str">
        <f t="shared" si="79"/>
        <v>-</v>
      </c>
      <c r="AE359" s="12" t="str">
        <f t="shared" si="79"/>
        <v>-</v>
      </c>
      <c r="AF359" s="12" t="str">
        <f t="shared" si="79"/>
        <v>-</v>
      </c>
      <c r="AG359" s="12" t="str">
        <f t="shared" si="79"/>
        <v>-</v>
      </c>
      <c r="AH359" s="12" t="str">
        <f t="shared" si="79"/>
        <v>-</v>
      </c>
      <c r="AI359" s="12" t="str">
        <f t="shared" si="79"/>
        <v>-</v>
      </c>
      <c r="AJ359" s="12" t="str">
        <f t="shared" si="79"/>
        <v>-</v>
      </c>
      <c r="AK359" s="12" t="str">
        <f t="shared" si="79"/>
        <v>-</v>
      </c>
      <c r="AL359" s="12" t="str">
        <f t="shared" si="79"/>
        <v>-</v>
      </c>
      <c r="AM359" s="12" t="str">
        <f t="shared" si="79"/>
        <v>-</v>
      </c>
      <c r="AN359" s="12" t="str">
        <f t="shared" si="79"/>
        <v>-</v>
      </c>
      <c r="AO359" s="12" t="str">
        <f t="shared" si="79"/>
        <v>-</v>
      </c>
      <c r="AP359" s="13">
        <f t="shared" si="57"/>
        <v>0</v>
      </c>
      <c r="AQ359" s="88" t="str">
        <f t="shared" si="58"/>
        <v>-</v>
      </c>
      <c r="AR359" s="12" t="str">
        <f t="shared" si="59"/>
        <v>-</v>
      </c>
      <c r="AT359">
        <f t="shared" si="60"/>
        <v>64</v>
      </c>
      <c r="AU359" s="6" t="str">
        <f t="shared" si="61"/>
        <v>-</v>
      </c>
      <c r="AV359">
        <f t="shared" si="62"/>
        <v>0</v>
      </c>
      <c r="AW359">
        <f t="shared" si="63"/>
        <v>0</v>
      </c>
    </row>
    <row r="360" spans="1:49">
      <c r="A360" s="41">
        <f t="shared" si="64"/>
        <v>65</v>
      </c>
      <c r="B360" s="12" t="str">
        <f t="shared" si="80"/>
        <v>-</v>
      </c>
      <c r="C360" s="12" t="str">
        <f t="shared" si="80"/>
        <v>-</v>
      </c>
      <c r="D360" s="12" t="str">
        <f t="shared" si="80"/>
        <v>-</v>
      </c>
      <c r="E360" s="12" t="str">
        <f t="shared" si="80"/>
        <v>-</v>
      </c>
      <c r="F360" s="12" t="str">
        <f t="shared" si="80"/>
        <v>-</v>
      </c>
      <c r="G360" s="12" t="str">
        <f t="shared" si="80"/>
        <v>-</v>
      </c>
      <c r="H360" s="12" t="str">
        <f t="shared" si="80"/>
        <v>-</v>
      </c>
      <c r="I360" s="12" t="str">
        <f t="shared" si="80"/>
        <v>-</v>
      </c>
      <c r="J360" s="12" t="str">
        <f t="shared" si="80"/>
        <v>-</v>
      </c>
      <c r="K360" s="12" t="str">
        <f t="shared" si="80"/>
        <v>-</v>
      </c>
      <c r="L360" s="12" t="str">
        <f t="shared" si="80"/>
        <v>-</v>
      </c>
      <c r="M360" s="12" t="str">
        <f t="shared" si="80"/>
        <v>-</v>
      </c>
      <c r="N360" s="12" t="str">
        <f t="shared" si="80"/>
        <v>-</v>
      </c>
      <c r="O360" s="12" t="str">
        <f t="shared" si="80"/>
        <v>-</v>
      </c>
      <c r="P360" s="12" t="str">
        <f t="shared" si="80"/>
        <v>-</v>
      </c>
      <c r="Q360" s="12" t="str">
        <f t="shared" si="80"/>
        <v>-</v>
      </c>
      <c r="R360" s="12" t="str">
        <f t="shared" si="80"/>
        <v>-</v>
      </c>
      <c r="S360" s="12" t="str">
        <f t="shared" si="80"/>
        <v>-</v>
      </c>
      <c r="T360" s="12" t="str">
        <f t="shared" si="79"/>
        <v>-</v>
      </c>
      <c r="U360" s="12" t="str">
        <f t="shared" si="79"/>
        <v>-</v>
      </c>
      <c r="V360" s="12" t="str">
        <f t="shared" si="79"/>
        <v>-</v>
      </c>
      <c r="W360" s="12" t="str">
        <f t="shared" si="79"/>
        <v>-</v>
      </c>
      <c r="X360" s="12" t="str">
        <f t="shared" si="79"/>
        <v>-</v>
      </c>
      <c r="Y360" s="12" t="str">
        <f t="shared" si="79"/>
        <v>-</v>
      </c>
      <c r="Z360" s="12" t="str">
        <f t="shared" si="79"/>
        <v>-</v>
      </c>
      <c r="AA360" s="12" t="str">
        <f t="shared" si="79"/>
        <v>-</v>
      </c>
      <c r="AB360" s="12" t="str">
        <f t="shared" si="79"/>
        <v>-</v>
      </c>
      <c r="AC360" s="12" t="str">
        <f t="shared" si="79"/>
        <v>-</v>
      </c>
      <c r="AD360" s="12" t="str">
        <f t="shared" si="79"/>
        <v>-</v>
      </c>
      <c r="AE360" s="12" t="str">
        <f t="shared" si="79"/>
        <v>-</v>
      </c>
      <c r="AF360" s="12" t="str">
        <f t="shared" si="79"/>
        <v>-</v>
      </c>
      <c r="AG360" s="12" t="str">
        <f t="shared" si="79"/>
        <v>-</v>
      </c>
      <c r="AH360" s="12" t="str">
        <f t="shared" si="79"/>
        <v>-</v>
      </c>
      <c r="AI360" s="12" t="str">
        <f t="shared" si="79"/>
        <v>-</v>
      </c>
      <c r="AJ360" s="12" t="str">
        <f t="shared" si="79"/>
        <v>-</v>
      </c>
      <c r="AK360" s="12" t="str">
        <f t="shared" si="79"/>
        <v>-</v>
      </c>
      <c r="AL360" s="12" t="str">
        <f t="shared" si="79"/>
        <v>-</v>
      </c>
      <c r="AM360" s="12" t="str">
        <f t="shared" si="79"/>
        <v>-</v>
      </c>
      <c r="AN360" s="12" t="str">
        <f t="shared" si="79"/>
        <v>-</v>
      </c>
      <c r="AO360" s="12" t="str">
        <f t="shared" si="79"/>
        <v>-</v>
      </c>
      <c r="AP360" s="13">
        <f t="shared" ref="AP360:AP389" si="81">COUNTIF(B360:AO360,"&gt;0")</f>
        <v>0</v>
      </c>
      <c r="AQ360" s="88" t="str">
        <f t="shared" si="58"/>
        <v>-</v>
      </c>
      <c r="AR360" s="12" t="str">
        <f t="shared" si="59"/>
        <v>-</v>
      </c>
      <c r="AT360">
        <f t="shared" si="60"/>
        <v>65</v>
      </c>
      <c r="AU360" s="6" t="str">
        <f t="shared" si="61"/>
        <v>-</v>
      </c>
      <c r="AV360">
        <f t="shared" si="62"/>
        <v>0</v>
      </c>
      <c r="AW360">
        <f t="shared" si="63"/>
        <v>0</v>
      </c>
    </row>
    <row r="361" spans="1:49">
      <c r="A361" s="41">
        <f t="shared" si="64"/>
        <v>66</v>
      </c>
      <c r="B361" s="12" t="str">
        <f t="shared" si="80"/>
        <v>-</v>
      </c>
      <c r="C361" s="12" t="str">
        <f t="shared" si="80"/>
        <v>-</v>
      </c>
      <c r="D361" s="12" t="str">
        <f t="shared" si="80"/>
        <v>-</v>
      </c>
      <c r="E361" s="12">
        <f t="shared" si="80"/>
        <v>11</v>
      </c>
      <c r="F361" s="12">
        <f t="shared" si="80"/>
        <v>8</v>
      </c>
      <c r="G361" s="12" t="str">
        <f t="shared" si="80"/>
        <v>-</v>
      </c>
      <c r="H361" s="12" t="str">
        <f t="shared" si="80"/>
        <v>-</v>
      </c>
      <c r="I361" s="12" t="str">
        <f t="shared" si="80"/>
        <v>-</v>
      </c>
      <c r="J361" s="12" t="str">
        <f t="shared" si="80"/>
        <v>-</v>
      </c>
      <c r="K361" s="12" t="str">
        <f t="shared" si="80"/>
        <v>-</v>
      </c>
      <c r="L361" s="12">
        <f t="shared" si="80"/>
        <v>9</v>
      </c>
      <c r="M361" s="12">
        <f t="shared" si="80"/>
        <v>11</v>
      </c>
      <c r="N361" s="12" t="str">
        <f t="shared" si="80"/>
        <v>-</v>
      </c>
      <c r="O361" s="12" t="str">
        <f t="shared" si="80"/>
        <v>-</v>
      </c>
      <c r="P361" s="12" t="str">
        <f t="shared" si="80"/>
        <v>-</v>
      </c>
      <c r="Q361" s="12">
        <f t="shared" si="80"/>
        <v>8</v>
      </c>
      <c r="R361" s="12" t="str">
        <f t="shared" si="80"/>
        <v>-</v>
      </c>
      <c r="S361" s="12" t="str">
        <f t="shared" si="80"/>
        <v>-</v>
      </c>
      <c r="T361" s="12" t="str">
        <f t="shared" si="79"/>
        <v>-</v>
      </c>
      <c r="U361" s="12" t="str">
        <f t="shared" si="79"/>
        <v>-</v>
      </c>
      <c r="V361" s="12" t="str">
        <f t="shared" si="79"/>
        <v>-</v>
      </c>
      <c r="W361" s="12" t="str">
        <f t="shared" si="79"/>
        <v>-</v>
      </c>
      <c r="X361" s="12" t="str">
        <f t="shared" si="79"/>
        <v>-</v>
      </c>
      <c r="Y361" s="12" t="str">
        <f t="shared" si="79"/>
        <v>-</v>
      </c>
      <c r="Z361" s="12" t="str">
        <f t="shared" si="79"/>
        <v>-</v>
      </c>
      <c r="AA361" s="12" t="str">
        <f t="shared" si="79"/>
        <v>-</v>
      </c>
      <c r="AB361" s="12" t="str">
        <f t="shared" si="79"/>
        <v>-</v>
      </c>
      <c r="AC361" s="12" t="str">
        <f t="shared" si="79"/>
        <v>-</v>
      </c>
      <c r="AD361" s="12" t="str">
        <f t="shared" si="79"/>
        <v>-</v>
      </c>
      <c r="AE361" s="12" t="str">
        <f t="shared" si="79"/>
        <v>-</v>
      </c>
      <c r="AF361" s="12" t="str">
        <f t="shared" si="79"/>
        <v>-</v>
      </c>
      <c r="AG361" s="12" t="str">
        <f t="shared" si="79"/>
        <v>-</v>
      </c>
      <c r="AH361" s="12" t="str">
        <f t="shared" si="79"/>
        <v>-</v>
      </c>
      <c r="AI361" s="12" t="str">
        <f t="shared" si="79"/>
        <v>-</v>
      </c>
      <c r="AJ361" s="12" t="str">
        <f t="shared" si="79"/>
        <v>-</v>
      </c>
      <c r="AK361" s="12">
        <f t="shared" si="79"/>
        <v>12</v>
      </c>
      <c r="AL361" s="12" t="str">
        <f t="shared" si="79"/>
        <v>-</v>
      </c>
      <c r="AM361" s="12" t="str">
        <f t="shared" si="79"/>
        <v>-</v>
      </c>
      <c r="AN361" s="12" t="str">
        <f t="shared" si="79"/>
        <v>-</v>
      </c>
      <c r="AO361" s="12" t="str">
        <f t="shared" si="79"/>
        <v>-</v>
      </c>
      <c r="AP361" s="13">
        <f t="shared" si="81"/>
        <v>6</v>
      </c>
      <c r="AQ361" s="88">
        <f t="shared" ref="AQ361:AQ389" si="82">IFERROR(AVERAGE(B361:AO361)+(94-A361)/1000000,"-")</f>
        <v>9.8333613333333343</v>
      </c>
      <c r="AR361" s="12">
        <f t="shared" ref="AR361:AR389" si="83">IFERROR(RANK(AQ361,AQ$296:AQ$389,0),"-")</f>
        <v>5</v>
      </c>
      <c r="AT361">
        <f t="shared" ref="AT361:AT388" si="84">A361</f>
        <v>66</v>
      </c>
      <c r="AU361" s="6">
        <f t="shared" ref="AU361:AU389" si="85">AQ361</f>
        <v>9.8333613333333343</v>
      </c>
      <c r="AV361">
        <f t="shared" ref="AV361:AV389" si="86">AP68</f>
        <v>7</v>
      </c>
      <c r="AW361">
        <f t="shared" ref="AW361:AW389" si="87">AP361</f>
        <v>6</v>
      </c>
    </row>
    <row r="362" spans="1:49">
      <c r="A362" s="41">
        <f t="shared" ref="A362:A389" si="88">A361+1</f>
        <v>67</v>
      </c>
      <c r="B362" s="12" t="str">
        <f t="shared" si="80"/>
        <v>-</v>
      </c>
      <c r="C362" s="12" t="str">
        <f t="shared" si="80"/>
        <v>-</v>
      </c>
      <c r="D362" s="12" t="str">
        <f t="shared" si="80"/>
        <v>-</v>
      </c>
      <c r="E362" s="12">
        <f t="shared" si="80"/>
        <v>10</v>
      </c>
      <c r="F362" s="12">
        <f t="shared" si="80"/>
        <v>9</v>
      </c>
      <c r="G362" s="12" t="str">
        <f t="shared" si="80"/>
        <v>-</v>
      </c>
      <c r="H362" s="12" t="str">
        <f t="shared" si="80"/>
        <v>-</v>
      </c>
      <c r="I362" s="12" t="str">
        <f t="shared" si="80"/>
        <v>-</v>
      </c>
      <c r="J362" s="12" t="str">
        <f t="shared" si="80"/>
        <v>-</v>
      </c>
      <c r="K362" s="12" t="str">
        <f t="shared" si="80"/>
        <v>-</v>
      </c>
      <c r="L362" s="12" t="str">
        <f t="shared" si="80"/>
        <v>-</v>
      </c>
      <c r="M362" s="12" t="str">
        <f t="shared" si="80"/>
        <v>-</v>
      </c>
      <c r="N362" s="12" t="str">
        <f t="shared" si="80"/>
        <v>-</v>
      </c>
      <c r="O362" s="12" t="str">
        <f t="shared" si="80"/>
        <v>-</v>
      </c>
      <c r="P362" s="12" t="str">
        <f t="shared" si="80"/>
        <v>-</v>
      </c>
      <c r="Q362" s="12" t="str">
        <f t="shared" si="80"/>
        <v>-</v>
      </c>
      <c r="R362" s="12" t="str">
        <f t="shared" si="80"/>
        <v>-</v>
      </c>
      <c r="S362" s="12" t="str">
        <f t="shared" si="80"/>
        <v>-</v>
      </c>
      <c r="T362" s="12" t="str">
        <f t="shared" si="79"/>
        <v>-</v>
      </c>
      <c r="U362" s="12" t="str">
        <f t="shared" si="79"/>
        <v>-</v>
      </c>
      <c r="V362" s="12" t="str">
        <f t="shared" si="79"/>
        <v>-</v>
      </c>
      <c r="W362" s="12" t="str">
        <f t="shared" si="79"/>
        <v>-</v>
      </c>
      <c r="X362" s="12" t="str">
        <f t="shared" si="79"/>
        <v>-</v>
      </c>
      <c r="Y362" s="12" t="str">
        <f t="shared" si="79"/>
        <v>-</v>
      </c>
      <c r="Z362" s="12" t="str">
        <f t="shared" si="79"/>
        <v>-</v>
      </c>
      <c r="AA362" s="12" t="str">
        <f t="shared" si="79"/>
        <v>-</v>
      </c>
      <c r="AB362" s="12" t="str">
        <f t="shared" si="79"/>
        <v>-</v>
      </c>
      <c r="AC362" s="12" t="str">
        <f t="shared" si="79"/>
        <v>-</v>
      </c>
      <c r="AD362" s="12" t="str">
        <f t="shared" si="79"/>
        <v>-</v>
      </c>
      <c r="AE362" s="12" t="str">
        <f t="shared" si="79"/>
        <v>-</v>
      </c>
      <c r="AF362" s="12" t="str">
        <f t="shared" si="79"/>
        <v>-</v>
      </c>
      <c r="AG362" s="12" t="str">
        <f t="shared" ref="T362:AO364" si="89">IF(AND(AG$98="ДА",AG265="-"),AG69,"-")</f>
        <v>-</v>
      </c>
      <c r="AH362" s="12" t="str">
        <f t="shared" si="89"/>
        <v>-</v>
      </c>
      <c r="AI362" s="12" t="str">
        <f t="shared" si="89"/>
        <v>-</v>
      </c>
      <c r="AJ362" s="12" t="str">
        <f t="shared" si="89"/>
        <v>-</v>
      </c>
      <c r="AK362" s="12">
        <f t="shared" si="89"/>
        <v>12</v>
      </c>
      <c r="AL362" s="12" t="str">
        <f t="shared" si="89"/>
        <v>-</v>
      </c>
      <c r="AM362" s="12" t="str">
        <f t="shared" si="89"/>
        <v>-</v>
      </c>
      <c r="AN362" s="12" t="str">
        <f t="shared" si="89"/>
        <v>-</v>
      </c>
      <c r="AO362" s="12" t="str">
        <f t="shared" si="89"/>
        <v>-</v>
      </c>
      <c r="AP362" s="13">
        <f t="shared" si="81"/>
        <v>3</v>
      </c>
      <c r="AQ362" s="88">
        <f t="shared" si="82"/>
        <v>10.333360333333333</v>
      </c>
      <c r="AR362" s="12">
        <f t="shared" si="83"/>
        <v>2</v>
      </c>
      <c r="AT362">
        <f t="shared" si="84"/>
        <v>67</v>
      </c>
      <c r="AU362" s="6">
        <f t="shared" si="85"/>
        <v>10.333360333333333</v>
      </c>
      <c r="AV362">
        <f t="shared" si="86"/>
        <v>5</v>
      </c>
      <c r="AW362">
        <f t="shared" si="87"/>
        <v>3</v>
      </c>
    </row>
    <row r="363" spans="1:49">
      <c r="A363" s="41">
        <f t="shared" si="88"/>
        <v>68</v>
      </c>
      <c r="B363" s="12" t="str">
        <f t="shared" si="80"/>
        <v>-</v>
      </c>
      <c r="C363" s="12" t="str">
        <f t="shared" si="80"/>
        <v>-</v>
      </c>
      <c r="D363" s="12" t="str">
        <f t="shared" si="80"/>
        <v>-</v>
      </c>
      <c r="E363" s="12" t="str">
        <f t="shared" si="80"/>
        <v>-</v>
      </c>
      <c r="F363" s="12">
        <f t="shared" si="80"/>
        <v>10</v>
      </c>
      <c r="G363" s="12" t="str">
        <f t="shared" si="80"/>
        <v>-</v>
      </c>
      <c r="H363" s="12" t="str">
        <f t="shared" si="80"/>
        <v>-</v>
      </c>
      <c r="I363" s="12" t="str">
        <f t="shared" si="80"/>
        <v>-</v>
      </c>
      <c r="J363" s="12" t="str">
        <f t="shared" si="80"/>
        <v>-</v>
      </c>
      <c r="K363" s="12" t="str">
        <f t="shared" si="80"/>
        <v>-</v>
      </c>
      <c r="L363" s="12" t="str">
        <f t="shared" si="80"/>
        <v>-</v>
      </c>
      <c r="M363" s="12" t="str">
        <f t="shared" si="80"/>
        <v>-</v>
      </c>
      <c r="N363" s="12" t="str">
        <f t="shared" si="80"/>
        <v>-</v>
      </c>
      <c r="O363" s="12" t="str">
        <f t="shared" si="80"/>
        <v>-</v>
      </c>
      <c r="P363" s="12" t="str">
        <f t="shared" si="80"/>
        <v>-</v>
      </c>
      <c r="Q363" s="12" t="str">
        <f t="shared" si="80"/>
        <v>-</v>
      </c>
      <c r="R363" s="12" t="str">
        <f t="shared" si="80"/>
        <v>-</v>
      </c>
      <c r="S363" s="12" t="str">
        <f t="shared" si="80"/>
        <v>-</v>
      </c>
      <c r="T363" s="12" t="str">
        <f t="shared" si="89"/>
        <v>-</v>
      </c>
      <c r="U363" s="12" t="str">
        <f t="shared" si="89"/>
        <v>-</v>
      </c>
      <c r="V363" s="12" t="str">
        <f t="shared" si="89"/>
        <v>-</v>
      </c>
      <c r="W363" s="12" t="str">
        <f t="shared" si="89"/>
        <v>-</v>
      </c>
      <c r="X363" s="12" t="str">
        <f t="shared" si="89"/>
        <v>-</v>
      </c>
      <c r="Y363" s="12" t="str">
        <f t="shared" si="89"/>
        <v>-</v>
      </c>
      <c r="Z363" s="12" t="str">
        <f t="shared" si="89"/>
        <v>-</v>
      </c>
      <c r="AA363" s="12" t="str">
        <f t="shared" si="89"/>
        <v>-</v>
      </c>
      <c r="AB363" s="12" t="str">
        <f t="shared" si="89"/>
        <v>-</v>
      </c>
      <c r="AC363" s="12" t="str">
        <f t="shared" si="89"/>
        <v>-</v>
      </c>
      <c r="AD363" s="12" t="str">
        <f t="shared" si="89"/>
        <v>-</v>
      </c>
      <c r="AE363" s="12" t="str">
        <f t="shared" si="89"/>
        <v>-</v>
      </c>
      <c r="AF363" s="12" t="str">
        <f t="shared" si="89"/>
        <v>-</v>
      </c>
      <c r="AG363" s="12" t="str">
        <f t="shared" si="89"/>
        <v>-</v>
      </c>
      <c r="AH363" s="12" t="str">
        <f t="shared" si="89"/>
        <v>-</v>
      </c>
      <c r="AI363" s="12" t="str">
        <f t="shared" si="89"/>
        <v>-</v>
      </c>
      <c r="AJ363" s="12" t="str">
        <f t="shared" si="89"/>
        <v>-</v>
      </c>
      <c r="AK363" s="12">
        <f t="shared" si="89"/>
        <v>7</v>
      </c>
      <c r="AL363" s="12" t="str">
        <f t="shared" si="89"/>
        <v>-</v>
      </c>
      <c r="AM363" s="12" t="str">
        <f t="shared" si="89"/>
        <v>-</v>
      </c>
      <c r="AN363" s="12" t="str">
        <f t="shared" si="89"/>
        <v>-</v>
      </c>
      <c r="AO363" s="12" t="str">
        <f t="shared" si="89"/>
        <v>-</v>
      </c>
      <c r="AP363" s="13">
        <f t="shared" si="81"/>
        <v>2</v>
      </c>
      <c r="AQ363" s="88">
        <f t="shared" si="82"/>
        <v>8.5000260000000001</v>
      </c>
      <c r="AR363" s="12">
        <f t="shared" si="83"/>
        <v>20</v>
      </c>
      <c r="AT363">
        <f t="shared" si="84"/>
        <v>68</v>
      </c>
      <c r="AU363" s="6">
        <f t="shared" si="85"/>
        <v>8.5000260000000001</v>
      </c>
      <c r="AV363">
        <f t="shared" si="86"/>
        <v>2</v>
      </c>
      <c r="AW363">
        <f t="shared" si="87"/>
        <v>2</v>
      </c>
    </row>
    <row r="364" spans="1:49">
      <c r="A364" s="41">
        <f t="shared" si="88"/>
        <v>69</v>
      </c>
      <c r="B364" s="12" t="str">
        <f t="shared" si="80"/>
        <v>-</v>
      </c>
      <c r="C364" s="12" t="str">
        <f t="shared" si="80"/>
        <v>-</v>
      </c>
      <c r="D364" s="12" t="str">
        <f t="shared" si="80"/>
        <v>-</v>
      </c>
      <c r="E364" s="12" t="str">
        <f t="shared" si="80"/>
        <v>-</v>
      </c>
      <c r="F364" s="12" t="str">
        <f t="shared" si="80"/>
        <v>-</v>
      </c>
      <c r="G364" s="12" t="str">
        <f t="shared" si="80"/>
        <v>-</v>
      </c>
      <c r="H364" s="12" t="str">
        <f t="shared" si="80"/>
        <v>-</v>
      </c>
      <c r="I364" s="12" t="str">
        <f t="shared" si="80"/>
        <v>-</v>
      </c>
      <c r="J364" s="12" t="str">
        <f t="shared" si="80"/>
        <v>-</v>
      </c>
      <c r="K364" s="12" t="str">
        <f t="shared" si="80"/>
        <v>-</v>
      </c>
      <c r="L364" s="12" t="str">
        <f t="shared" si="80"/>
        <v>-</v>
      </c>
      <c r="M364" s="12" t="str">
        <f t="shared" si="80"/>
        <v>-</v>
      </c>
      <c r="N364" s="12" t="str">
        <f t="shared" si="80"/>
        <v>-</v>
      </c>
      <c r="O364" s="12" t="str">
        <f t="shared" si="80"/>
        <v>-</v>
      </c>
      <c r="P364" s="12" t="str">
        <f t="shared" si="80"/>
        <v>-</v>
      </c>
      <c r="Q364" s="12" t="str">
        <f t="shared" si="80"/>
        <v>-</v>
      </c>
      <c r="R364" s="12" t="str">
        <f t="shared" si="80"/>
        <v>-</v>
      </c>
      <c r="S364" s="12" t="str">
        <f t="shared" si="80"/>
        <v>-</v>
      </c>
      <c r="T364" s="12" t="str">
        <f t="shared" si="89"/>
        <v>-</v>
      </c>
      <c r="U364" s="12" t="str">
        <f t="shared" si="89"/>
        <v>-</v>
      </c>
      <c r="V364" s="12" t="str">
        <f t="shared" si="89"/>
        <v>-</v>
      </c>
      <c r="W364" s="12" t="str">
        <f t="shared" si="89"/>
        <v>-</v>
      </c>
      <c r="X364" s="12" t="str">
        <f t="shared" si="89"/>
        <v>-</v>
      </c>
      <c r="Y364" s="12" t="str">
        <f t="shared" si="89"/>
        <v>-</v>
      </c>
      <c r="Z364" s="12" t="str">
        <f t="shared" si="89"/>
        <v>-</v>
      </c>
      <c r="AA364" s="12" t="str">
        <f t="shared" si="89"/>
        <v>-</v>
      </c>
      <c r="AB364" s="12" t="str">
        <f t="shared" si="89"/>
        <v>-</v>
      </c>
      <c r="AC364" s="12" t="str">
        <f t="shared" si="89"/>
        <v>-</v>
      </c>
      <c r="AD364" s="12" t="str">
        <f t="shared" si="89"/>
        <v>-</v>
      </c>
      <c r="AE364" s="12" t="str">
        <f t="shared" si="89"/>
        <v>-</v>
      </c>
      <c r="AF364" s="12" t="str">
        <f t="shared" si="89"/>
        <v>-</v>
      </c>
      <c r="AG364" s="12" t="str">
        <f t="shared" si="89"/>
        <v>-</v>
      </c>
      <c r="AH364" s="12" t="str">
        <f t="shared" si="89"/>
        <v>-</v>
      </c>
      <c r="AI364" s="12" t="str">
        <f t="shared" si="89"/>
        <v>-</v>
      </c>
      <c r="AJ364" s="12" t="str">
        <f t="shared" si="89"/>
        <v>-</v>
      </c>
      <c r="AK364" s="12" t="str">
        <f t="shared" si="89"/>
        <v>-</v>
      </c>
      <c r="AL364" s="12" t="str">
        <f t="shared" si="89"/>
        <v>-</v>
      </c>
      <c r="AM364" s="12" t="str">
        <f t="shared" si="89"/>
        <v>-</v>
      </c>
      <c r="AN364" s="12" t="str">
        <f t="shared" si="89"/>
        <v>-</v>
      </c>
      <c r="AO364" s="12" t="str">
        <f t="shared" si="89"/>
        <v>-</v>
      </c>
      <c r="AP364" s="13">
        <f t="shared" si="81"/>
        <v>0</v>
      </c>
      <c r="AQ364" s="88" t="str">
        <f t="shared" si="82"/>
        <v>-</v>
      </c>
      <c r="AR364" s="12" t="str">
        <f t="shared" si="83"/>
        <v>-</v>
      </c>
      <c r="AT364">
        <f t="shared" si="84"/>
        <v>69</v>
      </c>
      <c r="AU364" s="6" t="str">
        <f t="shared" si="85"/>
        <v>-</v>
      </c>
      <c r="AV364">
        <f t="shared" si="86"/>
        <v>0</v>
      </c>
      <c r="AW364">
        <f t="shared" si="87"/>
        <v>0</v>
      </c>
    </row>
    <row r="365" spans="1:49">
      <c r="A365" s="41">
        <f t="shared" si="88"/>
        <v>70</v>
      </c>
      <c r="B365" s="12" t="str">
        <f t="shared" si="80"/>
        <v>-</v>
      </c>
      <c r="C365" s="12" t="str">
        <f t="shared" si="80"/>
        <v>-</v>
      </c>
      <c r="D365" s="12" t="str">
        <f t="shared" si="80"/>
        <v>-</v>
      </c>
      <c r="E365" s="12" t="str">
        <f t="shared" si="80"/>
        <v>-</v>
      </c>
      <c r="F365" s="12" t="str">
        <f t="shared" si="80"/>
        <v>-</v>
      </c>
      <c r="G365" s="12" t="str">
        <f t="shared" si="80"/>
        <v>-</v>
      </c>
      <c r="H365" s="12" t="str">
        <f t="shared" si="80"/>
        <v>-</v>
      </c>
      <c r="I365" s="12" t="str">
        <f t="shared" si="80"/>
        <v>-</v>
      </c>
      <c r="J365" s="12" t="str">
        <f t="shared" ref="J365:S365" si="90">IF(AND(J$98="ДА",J268="-"),J72,"-")</f>
        <v>-</v>
      </c>
      <c r="K365" s="12" t="str">
        <f t="shared" si="90"/>
        <v>-</v>
      </c>
      <c r="L365" s="12" t="str">
        <f t="shared" si="90"/>
        <v>-</v>
      </c>
      <c r="M365" s="12" t="str">
        <f t="shared" si="90"/>
        <v>-</v>
      </c>
      <c r="N365" s="12" t="str">
        <f t="shared" si="90"/>
        <v>-</v>
      </c>
      <c r="O365" s="12" t="str">
        <f t="shared" si="90"/>
        <v>-</v>
      </c>
      <c r="P365" s="12" t="str">
        <f t="shared" si="90"/>
        <v>-</v>
      </c>
      <c r="Q365" s="12" t="str">
        <f t="shared" si="90"/>
        <v>-</v>
      </c>
      <c r="R365" s="12" t="str">
        <f t="shared" si="90"/>
        <v>-</v>
      </c>
      <c r="S365" s="12" t="str">
        <f t="shared" si="90"/>
        <v>-</v>
      </c>
      <c r="T365" s="12" t="str">
        <f t="shared" ref="T365:AO376" si="91">IF(AND(T$98="ДА",T268="-"),T72,"-")</f>
        <v>-</v>
      </c>
      <c r="U365" s="12" t="str">
        <f t="shared" si="91"/>
        <v>-</v>
      </c>
      <c r="V365" s="12" t="str">
        <f t="shared" si="91"/>
        <v>-</v>
      </c>
      <c r="W365" s="12" t="str">
        <f t="shared" si="91"/>
        <v>-</v>
      </c>
      <c r="X365" s="12" t="str">
        <f t="shared" si="91"/>
        <v>-</v>
      </c>
      <c r="Y365" s="12" t="str">
        <f t="shared" si="91"/>
        <v>-</v>
      </c>
      <c r="Z365" s="12" t="str">
        <f t="shared" si="91"/>
        <v>-</v>
      </c>
      <c r="AA365" s="12" t="str">
        <f t="shared" si="91"/>
        <v>-</v>
      </c>
      <c r="AB365" s="12" t="str">
        <f t="shared" si="91"/>
        <v>-</v>
      </c>
      <c r="AC365" s="12" t="str">
        <f t="shared" si="91"/>
        <v>-</v>
      </c>
      <c r="AD365" s="12" t="str">
        <f t="shared" si="91"/>
        <v>-</v>
      </c>
      <c r="AE365" s="12" t="str">
        <f t="shared" si="91"/>
        <v>-</v>
      </c>
      <c r="AF365" s="12" t="str">
        <f t="shared" si="91"/>
        <v>-</v>
      </c>
      <c r="AG365" s="12" t="str">
        <f t="shared" si="91"/>
        <v>-</v>
      </c>
      <c r="AH365" s="12" t="str">
        <f t="shared" si="91"/>
        <v>-</v>
      </c>
      <c r="AI365" s="12" t="str">
        <f t="shared" si="91"/>
        <v>-</v>
      </c>
      <c r="AJ365" s="12" t="str">
        <f t="shared" si="91"/>
        <v>-</v>
      </c>
      <c r="AK365" s="12" t="str">
        <f t="shared" si="91"/>
        <v>-</v>
      </c>
      <c r="AL365" s="12" t="str">
        <f t="shared" si="91"/>
        <v>-</v>
      </c>
      <c r="AM365" s="12" t="str">
        <f t="shared" si="91"/>
        <v>-</v>
      </c>
      <c r="AN365" s="12" t="str">
        <f t="shared" si="91"/>
        <v>-</v>
      </c>
      <c r="AO365" s="12" t="str">
        <f t="shared" si="91"/>
        <v>-</v>
      </c>
      <c r="AP365" s="13">
        <f t="shared" si="81"/>
        <v>0</v>
      </c>
      <c r="AQ365" s="88" t="str">
        <f t="shared" si="82"/>
        <v>-</v>
      </c>
      <c r="AR365" s="12" t="str">
        <f t="shared" si="83"/>
        <v>-</v>
      </c>
      <c r="AT365">
        <f t="shared" si="84"/>
        <v>70</v>
      </c>
      <c r="AU365" s="6" t="str">
        <f t="shared" si="85"/>
        <v>-</v>
      </c>
      <c r="AV365">
        <f t="shared" si="86"/>
        <v>0</v>
      </c>
      <c r="AW365">
        <f t="shared" si="87"/>
        <v>0</v>
      </c>
    </row>
    <row r="366" spans="1:49">
      <c r="A366" s="41">
        <f t="shared" si="88"/>
        <v>71</v>
      </c>
      <c r="B366" s="12" t="str">
        <f t="shared" ref="B366:S379" si="92">IF(AND(B$98="ДА",B269="-"),B73,"-")</f>
        <v>-</v>
      </c>
      <c r="C366" s="12" t="str">
        <f t="shared" si="92"/>
        <v>-</v>
      </c>
      <c r="D366" s="12" t="str">
        <f t="shared" si="92"/>
        <v>-</v>
      </c>
      <c r="E366" s="12" t="str">
        <f t="shared" si="92"/>
        <v>-</v>
      </c>
      <c r="F366" s="12">
        <f t="shared" si="92"/>
        <v>9</v>
      </c>
      <c r="G366" s="12" t="str">
        <f t="shared" si="92"/>
        <v>-</v>
      </c>
      <c r="H366" s="12" t="str">
        <f t="shared" si="92"/>
        <v>-</v>
      </c>
      <c r="I366" s="12" t="str">
        <f t="shared" si="92"/>
        <v>-</v>
      </c>
      <c r="J366" s="12" t="str">
        <f t="shared" si="92"/>
        <v>-</v>
      </c>
      <c r="K366" s="12" t="str">
        <f t="shared" si="92"/>
        <v>-</v>
      </c>
      <c r="L366" s="12">
        <f t="shared" si="92"/>
        <v>11</v>
      </c>
      <c r="M366" s="12" t="str">
        <f t="shared" si="92"/>
        <v>-</v>
      </c>
      <c r="N366" s="12" t="str">
        <f t="shared" si="92"/>
        <v>-</v>
      </c>
      <c r="O366" s="12" t="str">
        <f t="shared" si="92"/>
        <v>-</v>
      </c>
      <c r="P366" s="12" t="str">
        <f t="shared" si="92"/>
        <v>-</v>
      </c>
      <c r="Q366" s="12">
        <f t="shared" si="92"/>
        <v>11</v>
      </c>
      <c r="R366" s="12" t="str">
        <f t="shared" si="92"/>
        <v>-</v>
      </c>
      <c r="S366" s="12" t="str">
        <f t="shared" si="92"/>
        <v>-</v>
      </c>
      <c r="T366" s="12" t="str">
        <f t="shared" si="91"/>
        <v>-</v>
      </c>
      <c r="U366" s="12" t="str">
        <f t="shared" si="91"/>
        <v>-</v>
      </c>
      <c r="V366" s="12" t="str">
        <f t="shared" si="91"/>
        <v>-</v>
      </c>
      <c r="W366" s="12" t="str">
        <f t="shared" si="91"/>
        <v>-</v>
      </c>
      <c r="X366" s="12" t="str">
        <f t="shared" si="91"/>
        <v>-</v>
      </c>
      <c r="Y366" s="12" t="str">
        <f t="shared" si="91"/>
        <v>-</v>
      </c>
      <c r="Z366" s="12" t="str">
        <f t="shared" si="91"/>
        <v>-</v>
      </c>
      <c r="AA366" s="12" t="str">
        <f t="shared" si="91"/>
        <v>-</v>
      </c>
      <c r="AB366" s="12" t="str">
        <f t="shared" si="91"/>
        <v>-</v>
      </c>
      <c r="AC366" s="12" t="str">
        <f t="shared" si="91"/>
        <v>-</v>
      </c>
      <c r="AD366" s="12" t="str">
        <f t="shared" si="91"/>
        <v>-</v>
      </c>
      <c r="AE366" s="12" t="str">
        <f t="shared" si="91"/>
        <v>-</v>
      </c>
      <c r="AF366" s="12" t="str">
        <f t="shared" si="91"/>
        <v>-</v>
      </c>
      <c r="AG366" s="12" t="str">
        <f t="shared" si="91"/>
        <v>-</v>
      </c>
      <c r="AH366" s="12" t="str">
        <f t="shared" si="91"/>
        <v>-</v>
      </c>
      <c r="AI366" s="12" t="str">
        <f t="shared" si="91"/>
        <v>-</v>
      </c>
      <c r="AJ366" s="12" t="str">
        <f t="shared" si="91"/>
        <v>-</v>
      </c>
      <c r="AK366" s="12">
        <f t="shared" si="91"/>
        <v>12</v>
      </c>
      <c r="AL366" s="12" t="str">
        <f t="shared" si="91"/>
        <v>-</v>
      </c>
      <c r="AM366" s="12" t="str">
        <f t="shared" si="91"/>
        <v>-</v>
      </c>
      <c r="AN366" s="12" t="str">
        <f t="shared" si="91"/>
        <v>-</v>
      </c>
      <c r="AO366" s="12" t="str">
        <f t="shared" si="91"/>
        <v>-</v>
      </c>
      <c r="AP366" s="13">
        <f t="shared" si="81"/>
        <v>4</v>
      </c>
      <c r="AQ366" s="88">
        <f t="shared" si="82"/>
        <v>10.750023000000001</v>
      </c>
      <c r="AR366" s="12">
        <f t="shared" si="83"/>
        <v>1</v>
      </c>
      <c r="AT366">
        <f t="shared" si="84"/>
        <v>71</v>
      </c>
      <c r="AU366" s="6">
        <f t="shared" si="85"/>
        <v>10.750023000000001</v>
      </c>
      <c r="AV366">
        <f t="shared" si="86"/>
        <v>4</v>
      </c>
      <c r="AW366">
        <f t="shared" si="87"/>
        <v>4</v>
      </c>
    </row>
    <row r="367" spans="1:49">
      <c r="A367" s="41">
        <f t="shared" si="88"/>
        <v>72</v>
      </c>
      <c r="B367" s="12" t="str">
        <f t="shared" si="92"/>
        <v>-</v>
      </c>
      <c r="C367" s="12" t="str">
        <f t="shared" si="92"/>
        <v>-</v>
      </c>
      <c r="D367" s="12" t="str">
        <f t="shared" si="92"/>
        <v>-</v>
      </c>
      <c r="E367" s="12">
        <f t="shared" si="92"/>
        <v>12</v>
      </c>
      <c r="F367" s="12">
        <f t="shared" si="92"/>
        <v>8</v>
      </c>
      <c r="G367" s="12" t="str">
        <f t="shared" si="92"/>
        <v>-</v>
      </c>
      <c r="H367" s="12" t="str">
        <f t="shared" si="92"/>
        <v>-</v>
      </c>
      <c r="I367" s="12" t="str">
        <f t="shared" si="92"/>
        <v>-</v>
      </c>
      <c r="J367" s="12" t="str">
        <f t="shared" si="92"/>
        <v>-</v>
      </c>
      <c r="K367" s="12" t="str">
        <f t="shared" si="92"/>
        <v>-</v>
      </c>
      <c r="L367" s="12">
        <f t="shared" si="92"/>
        <v>12</v>
      </c>
      <c r="M367" s="12">
        <f t="shared" si="92"/>
        <v>9</v>
      </c>
      <c r="N367" s="12" t="str">
        <f t="shared" si="92"/>
        <v>-</v>
      </c>
      <c r="O367" s="12" t="str">
        <f t="shared" si="92"/>
        <v>-</v>
      </c>
      <c r="P367" s="12" t="str">
        <f t="shared" si="92"/>
        <v>-</v>
      </c>
      <c r="Q367" s="12" t="str">
        <f t="shared" si="92"/>
        <v>-</v>
      </c>
      <c r="R367" s="12" t="str">
        <f t="shared" si="92"/>
        <v>-</v>
      </c>
      <c r="S367" s="12" t="str">
        <f t="shared" si="92"/>
        <v>-</v>
      </c>
      <c r="T367" s="12" t="str">
        <f t="shared" si="91"/>
        <v>-</v>
      </c>
      <c r="U367" s="12" t="str">
        <f t="shared" si="91"/>
        <v>-</v>
      </c>
      <c r="V367" s="12" t="str">
        <f t="shared" si="91"/>
        <v>-</v>
      </c>
      <c r="W367" s="12" t="str">
        <f t="shared" si="91"/>
        <v>-</v>
      </c>
      <c r="X367" s="12" t="str">
        <f t="shared" si="91"/>
        <v>-</v>
      </c>
      <c r="Y367" s="12" t="str">
        <f t="shared" si="91"/>
        <v>-</v>
      </c>
      <c r="Z367" s="12" t="str">
        <f t="shared" si="91"/>
        <v>-</v>
      </c>
      <c r="AA367" s="12" t="str">
        <f t="shared" si="91"/>
        <v>-</v>
      </c>
      <c r="AB367" s="12" t="str">
        <f t="shared" si="91"/>
        <v>-</v>
      </c>
      <c r="AC367" s="12" t="str">
        <f t="shared" si="91"/>
        <v>-</v>
      </c>
      <c r="AD367" s="12" t="str">
        <f t="shared" si="91"/>
        <v>-</v>
      </c>
      <c r="AE367" s="12" t="str">
        <f t="shared" si="91"/>
        <v>-</v>
      </c>
      <c r="AF367" s="12" t="str">
        <f t="shared" si="91"/>
        <v>-</v>
      </c>
      <c r="AG367" s="12" t="str">
        <f t="shared" si="91"/>
        <v>-</v>
      </c>
      <c r="AH367" s="12" t="str">
        <f t="shared" si="91"/>
        <v>-</v>
      </c>
      <c r="AI367" s="12" t="str">
        <f t="shared" si="91"/>
        <v>-</v>
      </c>
      <c r="AJ367" s="12" t="str">
        <f t="shared" si="91"/>
        <v>-</v>
      </c>
      <c r="AK367" s="12">
        <f t="shared" si="91"/>
        <v>9</v>
      </c>
      <c r="AL367" s="12" t="str">
        <f t="shared" si="91"/>
        <v>-</v>
      </c>
      <c r="AM367" s="12" t="str">
        <f t="shared" si="91"/>
        <v>-</v>
      </c>
      <c r="AN367" s="12" t="str">
        <f t="shared" si="91"/>
        <v>-</v>
      </c>
      <c r="AO367" s="12" t="str">
        <f t="shared" si="91"/>
        <v>-</v>
      </c>
      <c r="AP367" s="13">
        <f t="shared" si="81"/>
        <v>5</v>
      </c>
      <c r="AQ367" s="88">
        <f t="shared" si="82"/>
        <v>10.000022</v>
      </c>
      <c r="AR367" s="12">
        <f t="shared" si="83"/>
        <v>4</v>
      </c>
      <c r="AT367">
        <f t="shared" si="84"/>
        <v>72</v>
      </c>
      <c r="AU367" s="6">
        <f t="shared" si="85"/>
        <v>10.000022</v>
      </c>
      <c r="AV367">
        <f t="shared" si="86"/>
        <v>5</v>
      </c>
      <c r="AW367">
        <f t="shared" si="87"/>
        <v>5</v>
      </c>
    </row>
    <row r="368" spans="1:49">
      <c r="A368" s="41">
        <f t="shared" si="88"/>
        <v>73</v>
      </c>
      <c r="B368" s="12" t="str">
        <f t="shared" si="92"/>
        <v>-</v>
      </c>
      <c r="C368" s="12" t="str">
        <f t="shared" si="92"/>
        <v>-</v>
      </c>
      <c r="D368" s="12" t="str">
        <f t="shared" si="92"/>
        <v>-</v>
      </c>
      <c r="E368" s="12">
        <f t="shared" si="92"/>
        <v>8</v>
      </c>
      <c r="F368" s="12">
        <f t="shared" si="92"/>
        <v>9</v>
      </c>
      <c r="G368" s="12" t="str">
        <f t="shared" si="92"/>
        <v>-</v>
      </c>
      <c r="H368" s="12" t="str">
        <f t="shared" si="92"/>
        <v>-</v>
      </c>
      <c r="I368" s="12" t="str">
        <f t="shared" si="92"/>
        <v>-</v>
      </c>
      <c r="J368" s="12" t="str">
        <f t="shared" si="92"/>
        <v>-</v>
      </c>
      <c r="K368" s="12" t="str">
        <f t="shared" si="92"/>
        <v>-</v>
      </c>
      <c r="L368" s="12" t="str">
        <f t="shared" si="92"/>
        <v>-</v>
      </c>
      <c r="M368" s="12" t="str">
        <f t="shared" si="92"/>
        <v>-</v>
      </c>
      <c r="N368" s="12" t="str">
        <f t="shared" si="92"/>
        <v>-</v>
      </c>
      <c r="O368" s="12" t="str">
        <f t="shared" si="92"/>
        <v>-</v>
      </c>
      <c r="P368" s="12" t="str">
        <f t="shared" si="92"/>
        <v>-</v>
      </c>
      <c r="Q368" s="12">
        <f t="shared" si="92"/>
        <v>11</v>
      </c>
      <c r="R368" s="12" t="str">
        <f t="shared" si="92"/>
        <v>-</v>
      </c>
      <c r="S368" s="12" t="str">
        <f t="shared" si="92"/>
        <v>-</v>
      </c>
      <c r="T368" s="12" t="str">
        <f t="shared" si="91"/>
        <v>-</v>
      </c>
      <c r="U368" s="12" t="str">
        <f t="shared" si="91"/>
        <v>-</v>
      </c>
      <c r="V368" s="12" t="str">
        <f t="shared" si="91"/>
        <v>-</v>
      </c>
      <c r="W368" s="12" t="str">
        <f t="shared" si="91"/>
        <v>-</v>
      </c>
      <c r="X368" s="12" t="str">
        <f t="shared" si="91"/>
        <v>-</v>
      </c>
      <c r="Y368" s="12" t="str">
        <f t="shared" si="91"/>
        <v>-</v>
      </c>
      <c r="Z368" s="12" t="str">
        <f t="shared" si="91"/>
        <v>-</v>
      </c>
      <c r="AA368" s="12" t="str">
        <f t="shared" si="91"/>
        <v>-</v>
      </c>
      <c r="AB368" s="12" t="str">
        <f t="shared" si="91"/>
        <v>-</v>
      </c>
      <c r="AC368" s="12" t="str">
        <f t="shared" si="91"/>
        <v>-</v>
      </c>
      <c r="AD368" s="12" t="str">
        <f t="shared" si="91"/>
        <v>-</v>
      </c>
      <c r="AE368" s="12" t="str">
        <f t="shared" si="91"/>
        <v>-</v>
      </c>
      <c r="AF368" s="12" t="str">
        <f t="shared" si="91"/>
        <v>-</v>
      </c>
      <c r="AG368" s="12" t="str">
        <f t="shared" si="91"/>
        <v>-</v>
      </c>
      <c r="AH368" s="12" t="str">
        <f t="shared" si="91"/>
        <v>-</v>
      </c>
      <c r="AI368" s="12" t="str">
        <f t="shared" si="91"/>
        <v>-</v>
      </c>
      <c r="AJ368" s="12" t="str">
        <f t="shared" si="91"/>
        <v>-</v>
      </c>
      <c r="AK368" s="12">
        <f t="shared" si="91"/>
        <v>8</v>
      </c>
      <c r="AL368" s="12" t="str">
        <f t="shared" si="91"/>
        <v>-</v>
      </c>
      <c r="AM368" s="12" t="str">
        <f t="shared" si="91"/>
        <v>-</v>
      </c>
      <c r="AN368" s="12" t="str">
        <f t="shared" si="91"/>
        <v>-</v>
      </c>
      <c r="AO368" s="12" t="str">
        <f t="shared" si="91"/>
        <v>-</v>
      </c>
      <c r="AP368" s="13">
        <f t="shared" si="81"/>
        <v>4</v>
      </c>
      <c r="AQ368" s="88">
        <f t="shared" si="82"/>
        <v>9.0000210000000003</v>
      </c>
      <c r="AR368" s="12">
        <f t="shared" si="83"/>
        <v>15</v>
      </c>
      <c r="AT368">
        <f t="shared" si="84"/>
        <v>73</v>
      </c>
      <c r="AU368" s="6">
        <f t="shared" si="85"/>
        <v>9.0000210000000003</v>
      </c>
      <c r="AV368">
        <f t="shared" si="86"/>
        <v>5</v>
      </c>
      <c r="AW368">
        <f t="shared" si="87"/>
        <v>4</v>
      </c>
    </row>
    <row r="369" spans="1:49">
      <c r="A369" s="41">
        <f t="shared" si="88"/>
        <v>74</v>
      </c>
      <c r="B369" s="12" t="str">
        <f t="shared" si="92"/>
        <v>-</v>
      </c>
      <c r="C369" s="12" t="str">
        <f t="shared" si="92"/>
        <v>-</v>
      </c>
      <c r="D369" s="12" t="str">
        <f t="shared" si="92"/>
        <v>-</v>
      </c>
      <c r="E369" s="12" t="str">
        <f t="shared" si="92"/>
        <v>-</v>
      </c>
      <c r="F369" s="12">
        <f t="shared" si="92"/>
        <v>7</v>
      </c>
      <c r="G369" s="12" t="str">
        <f t="shared" si="92"/>
        <v>-</v>
      </c>
      <c r="H369" s="12" t="str">
        <f t="shared" si="92"/>
        <v>-</v>
      </c>
      <c r="I369" s="12" t="str">
        <f t="shared" si="92"/>
        <v>-</v>
      </c>
      <c r="J369" s="12" t="str">
        <f t="shared" si="92"/>
        <v>-</v>
      </c>
      <c r="K369" s="12" t="str">
        <f t="shared" si="92"/>
        <v>-</v>
      </c>
      <c r="L369" s="12">
        <f t="shared" si="92"/>
        <v>6</v>
      </c>
      <c r="M369" s="12" t="str">
        <f t="shared" si="92"/>
        <v>-</v>
      </c>
      <c r="N369" s="12" t="str">
        <f t="shared" si="92"/>
        <v>-</v>
      </c>
      <c r="O369" s="12" t="str">
        <f t="shared" si="92"/>
        <v>-</v>
      </c>
      <c r="P369" s="12" t="str">
        <f t="shared" si="92"/>
        <v>-</v>
      </c>
      <c r="Q369" s="12">
        <f t="shared" si="92"/>
        <v>9</v>
      </c>
      <c r="R369" s="12" t="str">
        <f t="shared" si="92"/>
        <v>-</v>
      </c>
      <c r="S369" s="12" t="str">
        <f t="shared" si="92"/>
        <v>-</v>
      </c>
      <c r="T369" s="12" t="str">
        <f t="shared" si="91"/>
        <v>-</v>
      </c>
      <c r="U369" s="12" t="str">
        <f t="shared" si="91"/>
        <v>-</v>
      </c>
      <c r="V369" s="12" t="str">
        <f t="shared" si="91"/>
        <v>-</v>
      </c>
      <c r="W369" s="12" t="str">
        <f t="shared" si="91"/>
        <v>-</v>
      </c>
      <c r="X369" s="12" t="str">
        <f t="shared" si="91"/>
        <v>-</v>
      </c>
      <c r="Y369" s="12" t="str">
        <f t="shared" si="91"/>
        <v>-</v>
      </c>
      <c r="Z369" s="12" t="str">
        <f t="shared" si="91"/>
        <v>-</v>
      </c>
      <c r="AA369" s="12" t="str">
        <f t="shared" si="91"/>
        <v>-</v>
      </c>
      <c r="AB369" s="12" t="str">
        <f t="shared" si="91"/>
        <v>-</v>
      </c>
      <c r="AC369" s="12" t="str">
        <f t="shared" si="91"/>
        <v>-</v>
      </c>
      <c r="AD369" s="12" t="str">
        <f t="shared" si="91"/>
        <v>-</v>
      </c>
      <c r="AE369" s="12" t="str">
        <f t="shared" si="91"/>
        <v>-</v>
      </c>
      <c r="AF369" s="12" t="str">
        <f t="shared" si="91"/>
        <v>-</v>
      </c>
      <c r="AG369" s="12" t="str">
        <f t="shared" si="91"/>
        <v>-</v>
      </c>
      <c r="AH369" s="12" t="str">
        <f t="shared" si="91"/>
        <v>-</v>
      </c>
      <c r="AI369" s="12" t="str">
        <f t="shared" si="91"/>
        <v>-</v>
      </c>
      <c r="AJ369" s="12" t="str">
        <f t="shared" si="91"/>
        <v>-</v>
      </c>
      <c r="AK369" s="12">
        <f t="shared" si="91"/>
        <v>10</v>
      </c>
      <c r="AL369" s="12" t="str">
        <f t="shared" si="91"/>
        <v>-</v>
      </c>
      <c r="AM369" s="12" t="str">
        <f t="shared" si="91"/>
        <v>-</v>
      </c>
      <c r="AN369" s="12" t="str">
        <f t="shared" si="91"/>
        <v>-</v>
      </c>
      <c r="AO369" s="12" t="str">
        <f t="shared" si="91"/>
        <v>-</v>
      </c>
      <c r="AP369" s="13">
        <f t="shared" si="81"/>
        <v>4</v>
      </c>
      <c r="AQ369" s="88">
        <f t="shared" si="82"/>
        <v>8.0000199999999992</v>
      </c>
      <c r="AR369" s="12">
        <f t="shared" si="83"/>
        <v>29</v>
      </c>
      <c r="AT369">
        <f t="shared" si="84"/>
        <v>74</v>
      </c>
      <c r="AU369" s="6">
        <f t="shared" si="85"/>
        <v>8.0000199999999992</v>
      </c>
      <c r="AV369">
        <f t="shared" si="86"/>
        <v>5</v>
      </c>
      <c r="AW369">
        <f t="shared" si="87"/>
        <v>4</v>
      </c>
    </row>
    <row r="370" spans="1:49">
      <c r="A370" s="41">
        <f t="shared" si="88"/>
        <v>75</v>
      </c>
      <c r="B370" s="12" t="str">
        <f t="shared" si="92"/>
        <v>-</v>
      </c>
      <c r="C370" s="12" t="str">
        <f t="shared" si="92"/>
        <v>-</v>
      </c>
      <c r="D370" s="12" t="str">
        <f t="shared" si="92"/>
        <v>-</v>
      </c>
      <c r="E370" s="12" t="str">
        <f t="shared" si="92"/>
        <v>-</v>
      </c>
      <c r="F370" s="12">
        <f t="shared" si="92"/>
        <v>8</v>
      </c>
      <c r="G370" s="12" t="str">
        <f t="shared" si="92"/>
        <v>-</v>
      </c>
      <c r="H370" s="12" t="str">
        <f t="shared" si="92"/>
        <v>-</v>
      </c>
      <c r="I370" s="12" t="str">
        <f t="shared" si="92"/>
        <v>-</v>
      </c>
      <c r="J370" s="12" t="str">
        <f t="shared" si="92"/>
        <v>-</v>
      </c>
      <c r="K370" s="12" t="str">
        <f t="shared" si="92"/>
        <v>-</v>
      </c>
      <c r="L370" s="12">
        <f t="shared" si="92"/>
        <v>7</v>
      </c>
      <c r="M370" s="12" t="str">
        <f t="shared" si="92"/>
        <v>-</v>
      </c>
      <c r="N370" s="12" t="str">
        <f t="shared" si="92"/>
        <v>-</v>
      </c>
      <c r="O370" s="12" t="str">
        <f t="shared" si="92"/>
        <v>-</v>
      </c>
      <c r="P370" s="12" t="str">
        <f t="shared" si="92"/>
        <v>-</v>
      </c>
      <c r="Q370" s="12" t="str">
        <f t="shared" si="92"/>
        <v>-</v>
      </c>
      <c r="R370" s="12" t="str">
        <f t="shared" si="92"/>
        <v>-</v>
      </c>
      <c r="S370" s="12" t="str">
        <f t="shared" si="92"/>
        <v>-</v>
      </c>
      <c r="T370" s="12" t="str">
        <f t="shared" si="91"/>
        <v>-</v>
      </c>
      <c r="U370" s="12" t="str">
        <f t="shared" si="91"/>
        <v>-</v>
      </c>
      <c r="V370" s="12" t="str">
        <f t="shared" si="91"/>
        <v>-</v>
      </c>
      <c r="W370" s="12" t="str">
        <f t="shared" si="91"/>
        <v>-</v>
      </c>
      <c r="X370" s="12" t="str">
        <f t="shared" si="91"/>
        <v>-</v>
      </c>
      <c r="Y370" s="12" t="str">
        <f t="shared" si="91"/>
        <v>-</v>
      </c>
      <c r="Z370" s="12" t="str">
        <f t="shared" si="91"/>
        <v>-</v>
      </c>
      <c r="AA370" s="12" t="str">
        <f t="shared" si="91"/>
        <v>-</v>
      </c>
      <c r="AB370" s="12" t="str">
        <f t="shared" si="91"/>
        <v>-</v>
      </c>
      <c r="AC370" s="12" t="str">
        <f t="shared" si="91"/>
        <v>-</v>
      </c>
      <c r="AD370" s="12" t="str">
        <f t="shared" si="91"/>
        <v>-</v>
      </c>
      <c r="AE370" s="12" t="str">
        <f t="shared" si="91"/>
        <v>-</v>
      </c>
      <c r="AF370" s="12" t="str">
        <f t="shared" si="91"/>
        <v>-</v>
      </c>
      <c r="AG370" s="12" t="str">
        <f t="shared" si="91"/>
        <v>-</v>
      </c>
      <c r="AH370" s="12" t="str">
        <f t="shared" si="91"/>
        <v>-</v>
      </c>
      <c r="AI370" s="12" t="str">
        <f t="shared" si="91"/>
        <v>-</v>
      </c>
      <c r="AJ370" s="12" t="str">
        <f t="shared" si="91"/>
        <v>-</v>
      </c>
      <c r="AK370" s="12">
        <f t="shared" si="91"/>
        <v>9</v>
      </c>
      <c r="AL370" s="12" t="str">
        <f t="shared" si="91"/>
        <v>-</v>
      </c>
      <c r="AM370" s="12" t="str">
        <f t="shared" si="91"/>
        <v>-</v>
      </c>
      <c r="AN370" s="12" t="str">
        <f t="shared" si="91"/>
        <v>-</v>
      </c>
      <c r="AO370" s="12" t="str">
        <f t="shared" si="91"/>
        <v>-</v>
      </c>
      <c r="AP370" s="13">
        <f t="shared" si="81"/>
        <v>3</v>
      </c>
      <c r="AQ370" s="88">
        <f t="shared" si="82"/>
        <v>8.000019</v>
      </c>
      <c r="AR370" s="12">
        <f t="shared" si="83"/>
        <v>30</v>
      </c>
      <c r="AT370">
        <f t="shared" si="84"/>
        <v>75</v>
      </c>
      <c r="AU370" s="6">
        <f t="shared" si="85"/>
        <v>8.000019</v>
      </c>
      <c r="AV370">
        <f t="shared" si="86"/>
        <v>3</v>
      </c>
      <c r="AW370">
        <f t="shared" si="87"/>
        <v>3</v>
      </c>
    </row>
    <row r="371" spans="1:49">
      <c r="A371" s="41">
        <f t="shared" si="88"/>
        <v>76</v>
      </c>
      <c r="B371" s="12" t="str">
        <f t="shared" si="92"/>
        <v>-</v>
      </c>
      <c r="C371" s="12" t="str">
        <f t="shared" si="92"/>
        <v>-</v>
      </c>
      <c r="D371" s="12" t="str">
        <f t="shared" si="92"/>
        <v>-</v>
      </c>
      <c r="E371" s="12" t="str">
        <f t="shared" si="92"/>
        <v>-</v>
      </c>
      <c r="F371" s="12" t="str">
        <f t="shared" si="92"/>
        <v>-</v>
      </c>
      <c r="G371" s="12" t="str">
        <f t="shared" si="92"/>
        <v>-</v>
      </c>
      <c r="H371" s="12" t="str">
        <f t="shared" si="92"/>
        <v>-</v>
      </c>
      <c r="I371" s="12" t="str">
        <f t="shared" si="92"/>
        <v>-</v>
      </c>
      <c r="J371" s="12" t="str">
        <f t="shared" si="92"/>
        <v>-</v>
      </c>
      <c r="K371" s="12" t="str">
        <f t="shared" si="92"/>
        <v>-</v>
      </c>
      <c r="L371" s="12" t="str">
        <f t="shared" si="92"/>
        <v>-</v>
      </c>
      <c r="M371" s="12" t="str">
        <f t="shared" si="92"/>
        <v>-</v>
      </c>
      <c r="N371" s="12" t="str">
        <f t="shared" si="92"/>
        <v>-</v>
      </c>
      <c r="O371" s="12" t="str">
        <f t="shared" si="92"/>
        <v>-</v>
      </c>
      <c r="P371" s="12" t="str">
        <f t="shared" si="92"/>
        <v>-</v>
      </c>
      <c r="Q371" s="12" t="str">
        <f t="shared" si="92"/>
        <v>-</v>
      </c>
      <c r="R371" s="12" t="str">
        <f t="shared" si="92"/>
        <v>-</v>
      </c>
      <c r="S371" s="12" t="str">
        <f t="shared" si="92"/>
        <v>-</v>
      </c>
      <c r="T371" s="12" t="str">
        <f t="shared" si="91"/>
        <v>-</v>
      </c>
      <c r="U371" s="12" t="str">
        <f t="shared" si="91"/>
        <v>-</v>
      </c>
      <c r="V371" s="12" t="str">
        <f t="shared" si="91"/>
        <v>-</v>
      </c>
      <c r="W371" s="12" t="str">
        <f t="shared" si="91"/>
        <v>-</v>
      </c>
      <c r="X371" s="12" t="str">
        <f t="shared" si="91"/>
        <v>-</v>
      </c>
      <c r="Y371" s="12" t="str">
        <f t="shared" si="91"/>
        <v>-</v>
      </c>
      <c r="Z371" s="12" t="str">
        <f t="shared" si="91"/>
        <v>-</v>
      </c>
      <c r="AA371" s="12" t="str">
        <f t="shared" si="91"/>
        <v>-</v>
      </c>
      <c r="AB371" s="12" t="str">
        <f t="shared" si="91"/>
        <v>-</v>
      </c>
      <c r="AC371" s="12" t="str">
        <f t="shared" si="91"/>
        <v>-</v>
      </c>
      <c r="AD371" s="12" t="str">
        <f t="shared" si="91"/>
        <v>-</v>
      </c>
      <c r="AE371" s="12" t="str">
        <f t="shared" si="91"/>
        <v>-</v>
      </c>
      <c r="AF371" s="12" t="str">
        <f t="shared" si="91"/>
        <v>-</v>
      </c>
      <c r="AG371" s="12" t="str">
        <f t="shared" si="91"/>
        <v>-</v>
      </c>
      <c r="AH371" s="12" t="str">
        <f t="shared" si="91"/>
        <v>-</v>
      </c>
      <c r="AI371" s="12" t="str">
        <f t="shared" si="91"/>
        <v>-</v>
      </c>
      <c r="AJ371" s="12" t="str">
        <f t="shared" si="91"/>
        <v>-</v>
      </c>
      <c r="AK371" s="12" t="str">
        <f t="shared" si="91"/>
        <v>-</v>
      </c>
      <c r="AL371" s="12" t="str">
        <f t="shared" si="91"/>
        <v>-</v>
      </c>
      <c r="AM371" s="12" t="str">
        <f t="shared" si="91"/>
        <v>-</v>
      </c>
      <c r="AN371" s="12" t="str">
        <f t="shared" si="91"/>
        <v>-</v>
      </c>
      <c r="AO371" s="12" t="str">
        <f t="shared" si="91"/>
        <v>-</v>
      </c>
      <c r="AP371" s="13">
        <f t="shared" si="81"/>
        <v>0</v>
      </c>
      <c r="AQ371" s="88" t="str">
        <f t="shared" si="82"/>
        <v>-</v>
      </c>
      <c r="AR371" s="12" t="str">
        <f t="shared" si="83"/>
        <v>-</v>
      </c>
      <c r="AT371">
        <f t="shared" si="84"/>
        <v>76</v>
      </c>
      <c r="AU371" s="6" t="str">
        <f t="shared" si="85"/>
        <v>-</v>
      </c>
      <c r="AV371">
        <f t="shared" si="86"/>
        <v>0</v>
      </c>
      <c r="AW371">
        <f t="shared" si="87"/>
        <v>0</v>
      </c>
    </row>
    <row r="372" spans="1:49">
      <c r="A372" s="41">
        <f t="shared" si="88"/>
        <v>77</v>
      </c>
      <c r="B372" s="12" t="str">
        <f t="shared" si="92"/>
        <v>-</v>
      </c>
      <c r="C372" s="12" t="str">
        <f t="shared" si="92"/>
        <v>-</v>
      </c>
      <c r="D372" s="12" t="str">
        <f t="shared" si="92"/>
        <v>-</v>
      </c>
      <c r="E372" s="12" t="str">
        <f t="shared" si="92"/>
        <v>-</v>
      </c>
      <c r="F372" s="12">
        <f t="shared" si="92"/>
        <v>8</v>
      </c>
      <c r="G372" s="12" t="str">
        <f t="shared" si="92"/>
        <v>-</v>
      </c>
      <c r="H372" s="12" t="str">
        <f t="shared" si="92"/>
        <v>-</v>
      </c>
      <c r="I372" s="12" t="str">
        <f t="shared" si="92"/>
        <v>-</v>
      </c>
      <c r="J372" s="12" t="str">
        <f t="shared" si="92"/>
        <v>-</v>
      </c>
      <c r="K372" s="12" t="str">
        <f t="shared" si="92"/>
        <v>-</v>
      </c>
      <c r="L372" s="12">
        <f t="shared" si="92"/>
        <v>5</v>
      </c>
      <c r="M372" s="12" t="str">
        <f t="shared" si="92"/>
        <v>-</v>
      </c>
      <c r="N372" s="12" t="str">
        <f t="shared" si="92"/>
        <v>-</v>
      </c>
      <c r="O372" s="12" t="str">
        <f t="shared" si="92"/>
        <v>-</v>
      </c>
      <c r="P372" s="12" t="str">
        <f t="shared" si="92"/>
        <v>-</v>
      </c>
      <c r="Q372" s="12" t="str">
        <f t="shared" si="92"/>
        <v>-</v>
      </c>
      <c r="R372" s="12" t="str">
        <f t="shared" si="92"/>
        <v>-</v>
      </c>
      <c r="S372" s="12" t="str">
        <f t="shared" si="92"/>
        <v>-</v>
      </c>
      <c r="T372" s="12" t="str">
        <f t="shared" si="91"/>
        <v>-</v>
      </c>
      <c r="U372" s="12" t="str">
        <f t="shared" si="91"/>
        <v>-</v>
      </c>
      <c r="V372" s="12" t="str">
        <f t="shared" si="91"/>
        <v>-</v>
      </c>
      <c r="W372" s="12" t="str">
        <f t="shared" si="91"/>
        <v>-</v>
      </c>
      <c r="X372" s="12" t="str">
        <f t="shared" si="91"/>
        <v>-</v>
      </c>
      <c r="Y372" s="12" t="str">
        <f t="shared" si="91"/>
        <v>-</v>
      </c>
      <c r="Z372" s="12" t="str">
        <f t="shared" si="91"/>
        <v>-</v>
      </c>
      <c r="AA372" s="12" t="str">
        <f t="shared" si="91"/>
        <v>-</v>
      </c>
      <c r="AB372" s="12" t="str">
        <f t="shared" si="91"/>
        <v>-</v>
      </c>
      <c r="AC372" s="12" t="str">
        <f t="shared" si="91"/>
        <v>-</v>
      </c>
      <c r="AD372" s="12" t="str">
        <f t="shared" si="91"/>
        <v>-</v>
      </c>
      <c r="AE372" s="12" t="str">
        <f t="shared" si="91"/>
        <v>-</v>
      </c>
      <c r="AF372" s="12" t="str">
        <f t="shared" si="91"/>
        <v>-</v>
      </c>
      <c r="AG372" s="12" t="str">
        <f t="shared" si="91"/>
        <v>-</v>
      </c>
      <c r="AH372" s="12" t="str">
        <f t="shared" si="91"/>
        <v>-</v>
      </c>
      <c r="AI372" s="12" t="str">
        <f t="shared" si="91"/>
        <v>-</v>
      </c>
      <c r="AJ372" s="12" t="str">
        <f t="shared" si="91"/>
        <v>-</v>
      </c>
      <c r="AK372" s="12">
        <f t="shared" si="91"/>
        <v>6</v>
      </c>
      <c r="AL372" s="12" t="str">
        <f t="shared" si="91"/>
        <v>-</v>
      </c>
      <c r="AM372" s="12" t="str">
        <f t="shared" si="91"/>
        <v>-</v>
      </c>
      <c r="AN372" s="12" t="str">
        <f t="shared" si="91"/>
        <v>-</v>
      </c>
      <c r="AO372" s="12" t="str">
        <f t="shared" si="91"/>
        <v>-</v>
      </c>
      <c r="AP372" s="13">
        <f t="shared" si="81"/>
        <v>3</v>
      </c>
      <c r="AQ372" s="88">
        <f t="shared" si="82"/>
        <v>6.3333503333333327</v>
      </c>
      <c r="AR372" s="12">
        <f t="shared" si="83"/>
        <v>52</v>
      </c>
      <c r="AT372">
        <f t="shared" si="84"/>
        <v>77</v>
      </c>
      <c r="AU372" s="6">
        <f t="shared" si="85"/>
        <v>6.3333503333333327</v>
      </c>
      <c r="AV372">
        <f t="shared" si="86"/>
        <v>3</v>
      </c>
      <c r="AW372">
        <f t="shared" si="87"/>
        <v>3</v>
      </c>
    </row>
    <row r="373" spans="1:49">
      <c r="A373" s="41">
        <f t="shared" si="88"/>
        <v>78</v>
      </c>
      <c r="B373" s="12" t="str">
        <f t="shared" si="92"/>
        <v>-</v>
      </c>
      <c r="C373" s="12" t="str">
        <f t="shared" si="92"/>
        <v>-</v>
      </c>
      <c r="D373" s="12" t="str">
        <f t="shared" si="92"/>
        <v>-</v>
      </c>
      <c r="E373" s="12" t="str">
        <f t="shared" si="92"/>
        <v>-</v>
      </c>
      <c r="F373" s="12" t="str">
        <f t="shared" si="92"/>
        <v>-</v>
      </c>
      <c r="G373" s="12" t="str">
        <f t="shared" si="92"/>
        <v>-</v>
      </c>
      <c r="H373" s="12" t="str">
        <f t="shared" si="92"/>
        <v>-</v>
      </c>
      <c r="I373" s="12" t="str">
        <f t="shared" si="92"/>
        <v>-</v>
      </c>
      <c r="J373" s="12" t="str">
        <f t="shared" si="92"/>
        <v>-</v>
      </c>
      <c r="K373" s="12" t="str">
        <f t="shared" si="92"/>
        <v>-</v>
      </c>
      <c r="L373" s="12" t="str">
        <f t="shared" si="92"/>
        <v>-</v>
      </c>
      <c r="M373" s="12" t="str">
        <f t="shared" si="92"/>
        <v>-</v>
      </c>
      <c r="N373" s="12" t="str">
        <f t="shared" si="92"/>
        <v>-</v>
      </c>
      <c r="O373" s="12" t="str">
        <f t="shared" si="92"/>
        <v>-</v>
      </c>
      <c r="P373" s="12" t="str">
        <f t="shared" si="92"/>
        <v>-</v>
      </c>
      <c r="Q373" s="12" t="str">
        <f t="shared" si="92"/>
        <v>-</v>
      </c>
      <c r="R373" s="12" t="str">
        <f t="shared" si="92"/>
        <v>-</v>
      </c>
      <c r="S373" s="12" t="str">
        <f t="shared" si="92"/>
        <v>-</v>
      </c>
      <c r="T373" s="12" t="str">
        <f t="shared" si="91"/>
        <v>-</v>
      </c>
      <c r="U373" s="12" t="str">
        <f t="shared" si="91"/>
        <v>-</v>
      </c>
      <c r="V373" s="12" t="str">
        <f t="shared" si="91"/>
        <v>-</v>
      </c>
      <c r="W373" s="12" t="str">
        <f t="shared" si="91"/>
        <v>-</v>
      </c>
      <c r="X373" s="12" t="str">
        <f t="shared" si="91"/>
        <v>-</v>
      </c>
      <c r="Y373" s="12" t="str">
        <f t="shared" si="91"/>
        <v>-</v>
      </c>
      <c r="Z373" s="12" t="str">
        <f t="shared" si="91"/>
        <v>-</v>
      </c>
      <c r="AA373" s="12" t="str">
        <f t="shared" si="91"/>
        <v>-</v>
      </c>
      <c r="AB373" s="12" t="str">
        <f t="shared" si="91"/>
        <v>-</v>
      </c>
      <c r="AC373" s="12" t="str">
        <f t="shared" si="91"/>
        <v>-</v>
      </c>
      <c r="AD373" s="12" t="str">
        <f t="shared" si="91"/>
        <v>-</v>
      </c>
      <c r="AE373" s="12" t="str">
        <f t="shared" si="91"/>
        <v>-</v>
      </c>
      <c r="AF373" s="12" t="str">
        <f t="shared" si="91"/>
        <v>-</v>
      </c>
      <c r="AG373" s="12" t="str">
        <f t="shared" si="91"/>
        <v>-</v>
      </c>
      <c r="AH373" s="12" t="str">
        <f t="shared" si="91"/>
        <v>-</v>
      </c>
      <c r="AI373" s="12" t="str">
        <f t="shared" si="91"/>
        <v>-</v>
      </c>
      <c r="AJ373" s="12" t="str">
        <f t="shared" si="91"/>
        <v>-</v>
      </c>
      <c r="AK373" s="12" t="str">
        <f t="shared" si="91"/>
        <v>-</v>
      </c>
      <c r="AL373" s="12" t="str">
        <f t="shared" si="91"/>
        <v>-</v>
      </c>
      <c r="AM373" s="12" t="str">
        <f t="shared" si="91"/>
        <v>-</v>
      </c>
      <c r="AN373" s="12" t="str">
        <f t="shared" si="91"/>
        <v>-</v>
      </c>
      <c r="AO373" s="12" t="str">
        <f t="shared" si="91"/>
        <v>-</v>
      </c>
      <c r="AP373" s="13">
        <f t="shared" si="81"/>
        <v>0</v>
      </c>
      <c r="AQ373" s="88" t="str">
        <f t="shared" si="82"/>
        <v>-</v>
      </c>
      <c r="AR373" s="12" t="str">
        <f t="shared" si="83"/>
        <v>-</v>
      </c>
      <c r="AT373">
        <f t="shared" si="84"/>
        <v>78</v>
      </c>
      <c r="AU373" s="6" t="str">
        <f t="shared" si="85"/>
        <v>-</v>
      </c>
      <c r="AV373">
        <f t="shared" si="86"/>
        <v>0</v>
      </c>
      <c r="AW373">
        <f t="shared" si="87"/>
        <v>0</v>
      </c>
    </row>
    <row r="374" spans="1:49">
      <c r="A374" s="41">
        <f t="shared" si="88"/>
        <v>79</v>
      </c>
      <c r="B374" s="12" t="str">
        <f t="shared" si="92"/>
        <v>-</v>
      </c>
      <c r="C374" s="12" t="str">
        <f t="shared" si="92"/>
        <v>-</v>
      </c>
      <c r="D374" s="12" t="str">
        <f t="shared" si="92"/>
        <v>-</v>
      </c>
      <c r="E374" s="12" t="str">
        <f t="shared" si="92"/>
        <v>-</v>
      </c>
      <c r="F374" s="12" t="str">
        <f t="shared" si="92"/>
        <v>-</v>
      </c>
      <c r="G374" s="12" t="str">
        <f t="shared" si="92"/>
        <v>-</v>
      </c>
      <c r="H374" s="12" t="str">
        <f t="shared" si="92"/>
        <v>-</v>
      </c>
      <c r="I374" s="12" t="str">
        <f t="shared" si="92"/>
        <v>-</v>
      </c>
      <c r="J374" s="12" t="str">
        <f t="shared" si="92"/>
        <v>-</v>
      </c>
      <c r="K374" s="12" t="str">
        <f t="shared" si="92"/>
        <v>-</v>
      </c>
      <c r="L374" s="12" t="str">
        <f t="shared" si="92"/>
        <v>-</v>
      </c>
      <c r="M374" s="12" t="str">
        <f t="shared" si="92"/>
        <v>-</v>
      </c>
      <c r="N374" s="12" t="str">
        <f t="shared" si="92"/>
        <v>-</v>
      </c>
      <c r="O374" s="12" t="str">
        <f t="shared" si="92"/>
        <v>-</v>
      </c>
      <c r="P374" s="12" t="str">
        <f t="shared" si="92"/>
        <v>-</v>
      </c>
      <c r="Q374" s="12" t="str">
        <f t="shared" si="92"/>
        <v>-</v>
      </c>
      <c r="R374" s="12" t="str">
        <f t="shared" si="92"/>
        <v>-</v>
      </c>
      <c r="S374" s="12" t="str">
        <f t="shared" si="92"/>
        <v>-</v>
      </c>
      <c r="T374" s="12" t="str">
        <f t="shared" si="91"/>
        <v>-</v>
      </c>
      <c r="U374" s="12" t="str">
        <f t="shared" si="91"/>
        <v>-</v>
      </c>
      <c r="V374" s="12" t="str">
        <f t="shared" si="91"/>
        <v>-</v>
      </c>
      <c r="W374" s="12" t="str">
        <f t="shared" si="91"/>
        <v>-</v>
      </c>
      <c r="X374" s="12" t="str">
        <f t="shared" si="91"/>
        <v>-</v>
      </c>
      <c r="Y374" s="12" t="str">
        <f t="shared" si="91"/>
        <v>-</v>
      </c>
      <c r="Z374" s="12" t="str">
        <f t="shared" si="91"/>
        <v>-</v>
      </c>
      <c r="AA374" s="12" t="str">
        <f t="shared" si="91"/>
        <v>-</v>
      </c>
      <c r="AB374" s="12" t="str">
        <f t="shared" si="91"/>
        <v>-</v>
      </c>
      <c r="AC374" s="12" t="str">
        <f t="shared" si="91"/>
        <v>-</v>
      </c>
      <c r="AD374" s="12" t="str">
        <f t="shared" si="91"/>
        <v>-</v>
      </c>
      <c r="AE374" s="12" t="str">
        <f t="shared" si="91"/>
        <v>-</v>
      </c>
      <c r="AF374" s="12" t="str">
        <f t="shared" si="91"/>
        <v>-</v>
      </c>
      <c r="AG374" s="12" t="str">
        <f t="shared" si="91"/>
        <v>-</v>
      </c>
      <c r="AH374" s="12" t="str">
        <f t="shared" si="91"/>
        <v>-</v>
      </c>
      <c r="AI374" s="12" t="str">
        <f t="shared" si="91"/>
        <v>-</v>
      </c>
      <c r="AJ374" s="12" t="str">
        <f t="shared" si="91"/>
        <v>-</v>
      </c>
      <c r="AK374" s="12" t="str">
        <f t="shared" si="91"/>
        <v>-</v>
      </c>
      <c r="AL374" s="12" t="str">
        <f t="shared" si="91"/>
        <v>-</v>
      </c>
      <c r="AM374" s="12" t="str">
        <f t="shared" si="91"/>
        <v>-</v>
      </c>
      <c r="AN374" s="12" t="str">
        <f t="shared" si="91"/>
        <v>-</v>
      </c>
      <c r="AO374" s="12" t="str">
        <f t="shared" si="91"/>
        <v>-</v>
      </c>
      <c r="AP374" s="13">
        <f t="shared" si="81"/>
        <v>0</v>
      </c>
      <c r="AQ374" s="88" t="str">
        <f t="shared" si="82"/>
        <v>-</v>
      </c>
      <c r="AR374" s="12" t="str">
        <f t="shared" si="83"/>
        <v>-</v>
      </c>
      <c r="AT374">
        <f t="shared" si="84"/>
        <v>79</v>
      </c>
      <c r="AU374" s="6" t="str">
        <f t="shared" si="85"/>
        <v>-</v>
      </c>
      <c r="AV374">
        <f t="shared" si="86"/>
        <v>0</v>
      </c>
      <c r="AW374">
        <f t="shared" si="87"/>
        <v>0</v>
      </c>
    </row>
    <row r="375" spans="1:49">
      <c r="A375" s="41">
        <f t="shared" si="88"/>
        <v>80</v>
      </c>
      <c r="B375" s="12" t="str">
        <f t="shared" si="92"/>
        <v>-</v>
      </c>
      <c r="C375" s="12" t="str">
        <f t="shared" si="92"/>
        <v>-</v>
      </c>
      <c r="D375" s="12" t="str">
        <f t="shared" si="92"/>
        <v>-</v>
      </c>
      <c r="E375" s="12" t="str">
        <f t="shared" si="92"/>
        <v>-</v>
      </c>
      <c r="F375" s="12">
        <f t="shared" si="92"/>
        <v>9</v>
      </c>
      <c r="G375" s="12" t="str">
        <f t="shared" si="92"/>
        <v>-</v>
      </c>
      <c r="H375" s="12" t="str">
        <f t="shared" si="92"/>
        <v>-</v>
      </c>
      <c r="I375" s="12" t="str">
        <f t="shared" si="92"/>
        <v>-</v>
      </c>
      <c r="J375" s="12" t="str">
        <f t="shared" si="92"/>
        <v>-</v>
      </c>
      <c r="K375" s="12" t="str">
        <f t="shared" si="92"/>
        <v>-</v>
      </c>
      <c r="L375" s="12">
        <f t="shared" si="92"/>
        <v>6</v>
      </c>
      <c r="M375" s="12">
        <f t="shared" si="92"/>
        <v>6</v>
      </c>
      <c r="N375" s="12" t="str">
        <f t="shared" si="92"/>
        <v>-</v>
      </c>
      <c r="O375" s="12" t="str">
        <f t="shared" si="92"/>
        <v>-</v>
      </c>
      <c r="P375" s="12" t="str">
        <f t="shared" si="92"/>
        <v>-</v>
      </c>
      <c r="Q375" s="12" t="str">
        <f t="shared" si="92"/>
        <v>-</v>
      </c>
      <c r="R375" s="12" t="str">
        <f t="shared" si="92"/>
        <v>-</v>
      </c>
      <c r="S375" s="12" t="str">
        <f t="shared" si="92"/>
        <v>-</v>
      </c>
      <c r="T375" s="12" t="str">
        <f t="shared" si="91"/>
        <v>-</v>
      </c>
      <c r="U375" s="12" t="str">
        <f t="shared" si="91"/>
        <v>-</v>
      </c>
      <c r="V375" s="12" t="str">
        <f t="shared" si="91"/>
        <v>-</v>
      </c>
      <c r="W375" s="12" t="str">
        <f t="shared" si="91"/>
        <v>-</v>
      </c>
      <c r="X375" s="12" t="str">
        <f t="shared" si="91"/>
        <v>-</v>
      </c>
      <c r="Y375" s="12" t="str">
        <f t="shared" si="91"/>
        <v>-</v>
      </c>
      <c r="Z375" s="12" t="str">
        <f t="shared" si="91"/>
        <v>-</v>
      </c>
      <c r="AA375" s="12" t="str">
        <f t="shared" si="91"/>
        <v>-</v>
      </c>
      <c r="AB375" s="12" t="str">
        <f t="shared" si="91"/>
        <v>-</v>
      </c>
      <c r="AC375" s="12" t="str">
        <f t="shared" si="91"/>
        <v>-</v>
      </c>
      <c r="AD375" s="12" t="str">
        <f t="shared" si="91"/>
        <v>-</v>
      </c>
      <c r="AE375" s="12" t="str">
        <f t="shared" si="91"/>
        <v>-</v>
      </c>
      <c r="AF375" s="12" t="str">
        <f t="shared" si="91"/>
        <v>-</v>
      </c>
      <c r="AG375" s="12" t="str">
        <f t="shared" si="91"/>
        <v>-</v>
      </c>
      <c r="AH375" s="12" t="str">
        <f t="shared" si="91"/>
        <v>-</v>
      </c>
      <c r="AI375" s="12" t="str">
        <f t="shared" si="91"/>
        <v>-</v>
      </c>
      <c r="AJ375" s="12" t="str">
        <f t="shared" si="91"/>
        <v>-</v>
      </c>
      <c r="AK375" s="12">
        <f t="shared" si="91"/>
        <v>9</v>
      </c>
      <c r="AL375" s="12" t="str">
        <f t="shared" si="91"/>
        <v>-</v>
      </c>
      <c r="AM375" s="12" t="str">
        <f t="shared" si="91"/>
        <v>-</v>
      </c>
      <c r="AN375" s="12" t="str">
        <f t="shared" si="91"/>
        <v>-</v>
      </c>
      <c r="AO375" s="12" t="str">
        <f t="shared" si="91"/>
        <v>-</v>
      </c>
      <c r="AP375" s="13">
        <f t="shared" si="81"/>
        <v>4</v>
      </c>
      <c r="AQ375" s="88">
        <f t="shared" si="82"/>
        <v>7.5000140000000002</v>
      </c>
      <c r="AR375" s="12">
        <f t="shared" si="83"/>
        <v>36</v>
      </c>
      <c r="AT375">
        <f t="shared" si="84"/>
        <v>80</v>
      </c>
      <c r="AU375" s="6">
        <f t="shared" si="85"/>
        <v>7.5000140000000002</v>
      </c>
      <c r="AV375">
        <f t="shared" si="86"/>
        <v>5</v>
      </c>
      <c r="AW375">
        <f t="shared" si="87"/>
        <v>4</v>
      </c>
    </row>
    <row r="376" spans="1:49">
      <c r="A376" s="41">
        <f t="shared" si="88"/>
        <v>81</v>
      </c>
      <c r="B376" s="12" t="str">
        <f t="shared" si="92"/>
        <v>-</v>
      </c>
      <c r="C376" s="12" t="str">
        <f t="shared" si="92"/>
        <v>-</v>
      </c>
      <c r="D376" s="12" t="str">
        <f t="shared" si="92"/>
        <v>-</v>
      </c>
      <c r="E376" s="12" t="str">
        <f t="shared" si="92"/>
        <v>-</v>
      </c>
      <c r="F376" s="12" t="str">
        <f t="shared" si="92"/>
        <v>-</v>
      </c>
      <c r="G376" s="12" t="str">
        <f t="shared" si="92"/>
        <v>-</v>
      </c>
      <c r="H376" s="12" t="str">
        <f t="shared" si="92"/>
        <v>-</v>
      </c>
      <c r="I376" s="12" t="str">
        <f t="shared" si="92"/>
        <v>-</v>
      </c>
      <c r="J376" s="12" t="str">
        <f t="shared" si="92"/>
        <v>-</v>
      </c>
      <c r="K376" s="12" t="str">
        <f t="shared" si="92"/>
        <v>-</v>
      </c>
      <c r="L376" s="12" t="str">
        <f t="shared" si="92"/>
        <v>-</v>
      </c>
      <c r="M376" s="12" t="str">
        <f t="shared" si="92"/>
        <v>-</v>
      </c>
      <c r="N376" s="12" t="str">
        <f t="shared" si="92"/>
        <v>-</v>
      </c>
      <c r="O376" s="12" t="str">
        <f t="shared" si="92"/>
        <v>-</v>
      </c>
      <c r="P376" s="12" t="str">
        <f t="shared" si="92"/>
        <v>-</v>
      </c>
      <c r="Q376" s="12" t="str">
        <f t="shared" si="92"/>
        <v>-</v>
      </c>
      <c r="R376" s="12" t="str">
        <f t="shared" si="92"/>
        <v>-</v>
      </c>
      <c r="S376" s="12" t="str">
        <f t="shared" si="92"/>
        <v>-</v>
      </c>
      <c r="T376" s="12" t="str">
        <f t="shared" si="91"/>
        <v>-</v>
      </c>
      <c r="U376" s="12" t="str">
        <f t="shared" si="91"/>
        <v>-</v>
      </c>
      <c r="V376" s="12" t="str">
        <f t="shared" si="91"/>
        <v>-</v>
      </c>
      <c r="W376" s="12" t="str">
        <f t="shared" si="91"/>
        <v>-</v>
      </c>
      <c r="X376" s="12" t="str">
        <f t="shared" si="91"/>
        <v>-</v>
      </c>
      <c r="Y376" s="12" t="str">
        <f t="shared" si="91"/>
        <v>-</v>
      </c>
      <c r="Z376" s="12" t="str">
        <f t="shared" si="91"/>
        <v>-</v>
      </c>
      <c r="AA376" s="12" t="str">
        <f t="shared" si="91"/>
        <v>-</v>
      </c>
      <c r="AB376" s="12" t="str">
        <f t="shared" si="91"/>
        <v>-</v>
      </c>
      <c r="AC376" s="12" t="str">
        <f t="shared" si="91"/>
        <v>-</v>
      </c>
      <c r="AD376" s="12" t="str">
        <f t="shared" si="91"/>
        <v>-</v>
      </c>
      <c r="AE376" s="12" t="str">
        <f t="shared" si="91"/>
        <v>-</v>
      </c>
      <c r="AF376" s="12" t="str">
        <f t="shared" si="91"/>
        <v>-</v>
      </c>
      <c r="AG376" s="12" t="str">
        <f t="shared" ref="T376:AO378" si="93">IF(AND(AG$98="ДА",AG279="-"),AG83,"-")</f>
        <v>-</v>
      </c>
      <c r="AH376" s="12" t="str">
        <f t="shared" si="93"/>
        <v>-</v>
      </c>
      <c r="AI376" s="12" t="str">
        <f t="shared" si="93"/>
        <v>-</v>
      </c>
      <c r="AJ376" s="12" t="str">
        <f t="shared" si="93"/>
        <v>-</v>
      </c>
      <c r="AK376" s="12" t="str">
        <f t="shared" si="93"/>
        <v>-</v>
      </c>
      <c r="AL376" s="12" t="str">
        <f t="shared" si="93"/>
        <v>-</v>
      </c>
      <c r="AM376" s="12" t="str">
        <f t="shared" si="93"/>
        <v>-</v>
      </c>
      <c r="AN376" s="12" t="str">
        <f t="shared" si="93"/>
        <v>-</v>
      </c>
      <c r="AO376" s="12" t="str">
        <f t="shared" si="93"/>
        <v>-</v>
      </c>
      <c r="AP376" s="13">
        <f t="shared" si="81"/>
        <v>0</v>
      </c>
      <c r="AQ376" s="88" t="str">
        <f t="shared" si="82"/>
        <v>-</v>
      </c>
      <c r="AR376" s="12" t="str">
        <f t="shared" si="83"/>
        <v>-</v>
      </c>
      <c r="AT376">
        <f t="shared" si="84"/>
        <v>81</v>
      </c>
      <c r="AU376" s="6" t="str">
        <f t="shared" si="85"/>
        <v>-</v>
      </c>
      <c r="AV376">
        <f t="shared" si="86"/>
        <v>0</v>
      </c>
      <c r="AW376">
        <f t="shared" si="87"/>
        <v>0</v>
      </c>
    </row>
    <row r="377" spans="1:49">
      <c r="A377" s="41">
        <f t="shared" si="88"/>
        <v>82</v>
      </c>
      <c r="B377" s="12" t="str">
        <f t="shared" si="92"/>
        <v>-</v>
      </c>
      <c r="C377" s="12" t="str">
        <f t="shared" si="92"/>
        <v>-</v>
      </c>
      <c r="D377" s="12" t="str">
        <f t="shared" si="92"/>
        <v>-</v>
      </c>
      <c r="E377" s="12" t="str">
        <f t="shared" si="92"/>
        <v>-</v>
      </c>
      <c r="F377" s="12" t="str">
        <f t="shared" si="92"/>
        <v>-</v>
      </c>
      <c r="G377" s="12" t="str">
        <f t="shared" si="92"/>
        <v>-</v>
      </c>
      <c r="H377" s="12" t="str">
        <f t="shared" si="92"/>
        <v>-</v>
      </c>
      <c r="I377" s="12" t="str">
        <f t="shared" si="92"/>
        <v>-</v>
      </c>
      <c r="J377" s="12" t="str">
        <f t="shared" si="92"/>
        <v>-</v>
      </c>
      <c r="K377" s="12" t="str">
        <f t="shared" si="92"/>
        <v>-</v>
      </c>
      <c r="L377" s="12" t="str">
        <f t="shared" si="92"/>
        <v>-</v>
      </c>
      <c r="M377" s="12" t="str">
        <f t="shared" si="92"/>
        <v>-</v>
      </c>
      <c r="N377" s="12" t="str">
        <f t="shared" si="92"/>
        <v>-</v>
      </c>
      <c r="O377" s="12" t="str">
        <f t="shared" si="92"/>
        <v>-</v>
      </c>
      <c r="P377" s="12" t="str">
        <f t="shared" si="92"/>
        <v>-</v>
      </c>
      <c r="Q377" s="12" t="str">
        <f t="shared" si="92"/>
        <v>-</v>
      </c>
      <c r="R377" s="12" t="str">
        <f t="shared" si="92"/>
        <v>-</v>
      </c>
      <c r="S377" s="12" t="str">
        <f t="shared" si="92"/>
        <v>-</v>
      </c>
      <c r="T377" s="12" t="str">
        <f t="shared" si="93"/>
        <v>-</v>
      </c>
      <c r="U377" s="12" t="str">
        <f t="shared" si="93"/>
        <v>-</v>
      </c>
      <c r="V377" s="12" t="str">
        <f t="shared" si="93"/>
        <v>-</v>
      </c>
      <c r="W377" s="12" t="str">
        <f t="shared" si="93"/>
        <v>-</v>
      </c>
      <c r="X377" s="12" t="str">
        <f t="shared" si="93"/>
        <v>-</v>
      </c>
      <c r="Y377" s="12" t="str">
        <f t="shared" si="93"/>
        <v>-</v>
      </c>
      <c r="Z377" s="12" t="str">
        <f t="shared" si="93"/>
        <v>-</v>
      </c>
      <c r="AA377" s="12" t="str">
        <f t="shared" si="93"/>
        <v>-</v>
      </c>
      <c r="AB377" s="12" t="str">
        <f t="shared" si="93"/>
        <v>-</v>
      </c>
      <c r="AC377" s="12" t="str">
        <f t="shared" si="93"/>
        <v>-</v>
      </c>
      <c r="AD377" s="12" t="str">
        <f t="shared" si="93"/>
        <v>-</v>
      </c>
      <c r="AE377" s="12" t="str">
        <f t="shared" si="93"/>
        <v>-</v>
      </c>
      <c r="AF377" s="12" t="str">
        <f t="shared" si="93"/>
        <v>-</v>
      </c>
      <c r="AG377" s="12" t="str">
        <f t="shared" si="93"/>
        <v>-</v>
      </c>
      <c r="AH377" s="12" t="str">
        <f t="shared" si="93"/>
        <v>-</v>
      </c>
      <c r="AI377" s="12" t="str">
        <f t="shared" si="93"/>
        <v>-</v>
      </c>
      <c r="AJ377" s="12" t="str">
        <f t="shared" si="93"/>
        <v>-</v>
      </c>
      <c r="AK377" s="12" t="str">
        <f t="shared" si="93"/>
        <v>-</v>
      </c>
      <c r="AL377" s="12" t="str">
        <f t="shared" si="93"/>
        <v>-</v>
      </c>
      <c r="AM377" s="12" t="str">
        <f t="shared" si="93"/>
        <v>-</v>
      </c>
      <c r="AN377" s="12" t="str">
        <f t="shared" si="93"/>
        <v>-</v>
      </c>
      <c r="AO377" s="12" t="str">
        <f t="shared" si="93"/>
        <v>-</v>
      </c>
      <c r="AP377" s="13">
        <f t="shared" si="81"/>
        <v>0</v>
      </c>
      <c r="AQ377" s="88" t="str">
        <f t="shared" si="82"/>
        <v>-</v>
      </c>
      <c r="AR377" s="12" t="str">
        <f t="shared" si="83"/>
        <v>-</v>
      </c>
      <c r="AT377">
        <f t="shared" si="84"/>
        <v>82</v>
      </c>
      <c r="AU377" s="6" t="str">
        <f t="shared" si="85"/>
        <v>-</v>
      </c>
      <c r="AV377">
        <f t="shared" si="86"/>
        <v>0</v>
      </c>
      <c r="AW377">
        <f t="shared" si="87"/>
        <v>0</v>
      </c>
    </row>
    <row r="378" spans="1:49">
      <c r="A378" s="41">
        <f t="shared" si="88"/>
        <v>83</v>
      </c>
      <c r="B378" s="12" t="str">
        <f t="shared" si="92"/>
        <v>-</v>
      </c>
      <c r="C378" s="12" t="str">
        <f t="shared" si="92"/>
        <v>-</v>
      </c>
      <c r="D378" s="12" t="str">
        <f t="shared" si="92"/>
        <v>-</v>
      </c>
      <c r="E378" s="12" t="str">
        <f t="shared" si="92"/>
        <v>-</v>
      </c>
      <c r="F378" s="12" t="str">
        <f t="shared" si="92"/>
        <v>-</v>
      </c>
      <c r="G378" s="12" t="str">
        <f t="shared" si="92"/>
        <v>-</v>
      </c>
      <c r="H378" s="12" t="str">
        <f t="shared" si="92"/>
        <v>-</v>
      </c>
      <c r="I378" s="12" t="str">
        <f t="shared" si="92"/>
        <v>-</v>
      </c>
      <c r="J378" s="12" t="str">
        <f t="shared" si="92"/>
        <v>-</v>
      </c>
      <c r="K378" s="12" t="str">
        <f t="shared" si="92"/>
        <v>-</v>
      </c>
      <c r="L378" s="12" t="str">
        <f t="shared" si="92"/>
        <v>-</v>
      </c>
      <c r="M378" s="12" t="str">
        <f t="shared" si="92"/>
        <v>-</v>
      </c>
      <c r="N378" s="12" t="str">
        <f t="shared" si="92"/>
        <v>-</v>
      </c>
      <c r="O378" s="12" t="str">
        <f t="shared" si="92"/>
        <v>-</v>
      </c>
      <c r="P378" s="12" t="str">
        <f t="shared" si="92"/>
        <v>-</v>
      </c>
      <c r="Q378" s="12" t="str">
        <f t="shared" si="92"/>
        <v>-</v>
      </c>
      <c r="R378" s="12" t="str">
        <f t="shared" si="92"/>
        <v>-</v>
      </c>
      <c r="S378" s="12" t="str">
        <f t="shared" si="92"/>
        <v>-</v>
      </c>
      <c r="T378" s="12" t="str">
        <f t="shared" si="93"/>
        <v>-</v>
      </c>
      <c r="U378" s="12" t="str">
        <f t="shared" si="93"/>
        <v>-</v>
      </c>
      <c r="V378" s="12" t="str">
        <f t="shared" si="93"/>
        <v>-</v>
      </c>
      <c r="W378" s="12" t="str">
        <f t="shared" si="93"/>
        <v>-</v>
      </c>
      <c r="X378" s="12" t="str">
        <f t="shared" si="93"/>
        <v>-</v>
      </c>
      <c r="Y378" s="12" t="str">
        <f t="shared" si="93"/>
        <v>-</v>
      </c>
      <c r="Z378" s="12" t="str">
        <f t="shared" si="93"/>
        <v>-</v>
      </c>
      <c r="AA378" s="12" t="str">
        <f t="shared" si="93"/>
        <v>-</v>
      </c>
      <c r="AB378" s="12" t="str">
        <f t="shared" si="93"/>
        <v>-</v>
      </c>
      <c r="AC378" s="12" t="str">
        <f t="shared" si="93"/>
        <v>-</v>
      </c>
      <c r="AD378" s="12" t="str">
        <f t="shared" si="93"/>
        <v>-</v>
      </c>
      <c r="AE378" s="12" t="str">
        <f t="shared" si="93"/>
        <v>-</v>
      </c>
      <c r="AF378" s="12" t="str">
        <f t="shared" si="93"/>
        <v>-</v>
      </c>
      <c r="AG378" s="12" t="str">
        <f t="shared" si="93"/>
        <v>-</v>
      </c>
      <c r="AH378" s="12" t="str">
        <f t="shared" si="93"/>
        <v>-</v>
      </c>
      <c r="AI378" s="12" t="str">
        <f t="shared" si="93"/>
        <v>-</v>
      </c>
      <c r="AJ378" s="12" t="str">
        <f t="shared" si="93"/>
        <v>-</v>
      </c>
      <c r="AK378" s="12" t="str">
        <f t="shared" si="93"/>
        <v>-</v>
      </c>
      <c r="AL378" s="12" t="str">
        <f t="shared" si="93"/>
        <v>-</v>
      </c>
      <c r="AM378" s="12" t="str">
        <f t="shared" si="93"/>
        <v>-</v>
      </c>
      <c r="AN378" s="12" t="str">
        <f t="shared" si="93"/>
        <v>-</v>
      </c>
      <c r="AO378" s="12" t="str">
        <f t="shared" si="93"/>
        <v>-</v>
      </c>
      <c r="AP378" s="13">
        <f t="shared" si="81"/>
        <v>0</v>
      </c>
      <c r="AQ378" s="88" t="str">
        <f t="shared" si="82"/>
        <v>-</v>
      </c>
      <c r="AR378" s="12" t="str">
        <f t="shared" si="83"/>
        <v>-</v>
      </c>
      <c r="AT378">
        <f t="shared" si="84"/>
        <v>83</v>
      </c>
      <c r="AU378" s="6" t="str">
        <f t="shared" si="85"/>
        <v>-</v>
      </c>
      <c r="AV378">
        <f t="shared" si="86"/>
        <v>0</v>
      </c>
      <c r="AW378">
        <f t="shared" si="87"/>
        <v>0</v>
      </c>
    </row>
    <row r="379" spans="1:49">
      <c r="A379" s="41">
        <f t="shared" si="88"/>
        <v>84</v>
      </c>
      <c r="B379" s="12" t="str">
        <f t="shared" si="92"/>
        <v>-</v>
      </c>
      <c r="C379" s="12" t="str">
        <f t="shared" si="92"/>
        <v>-</v>
      </c>
      <c r="D379" s="12" t="str">
        <f t="shared" si="92"/>
        <v>-</v>
      </c>
      <c r="E379" s="12" t="str">
        <f t="shared" si="92"/>
        <v>-</v>
      </c>
      <c r="F379" s="12" t="str">
        <f t="shared" si="92"/>
        <v>-</v>
      </c>
      <c r="G379" s="12" t="str">
        <f t="shared" si="92"/>
        <v>-</v>
      </c>
      <c r="H379" s="12" t="str">
        <f t="shared" si="92"/>
        <v>-</v>
      </c>
      <c r="I379" s="12" t="str">
        <f t="shared" si="92"/>
        <v>-</v>
      </c>
      <c r="J379" s="12" t="str">
        <f t="shared" ref="J379:S379" si="94">IF(AND(J$98="ДА",J282="-"),J86,"-")</f>
        <v>-</v>
      </c>
      <c r="K379" s="12" t="str">
        <f t="shared" si="94"/>
        <v>-</v>
      </c>
      <c r="L379" s="12" t="str">
        <f t="shared" si="94"/>
        <v>-</v>
      </c>
      <c r="M379" s="12" t="str">
        <f t="shared" si="94"/>
        <v>-</v>
      </c>
      <c r="N379" s="12" t="str">
        <f t="shared" si="94"/>
        <v>-</v>
      </c>
      <c r="O379" s="12" t="str">
        <f t="shared" si="94"/>
        <v>-</v>
      </c>
      <c r="P379" s="12" t="str">
        <f t="shared" si="94"/>
        <v>-</v>
      </c>
      <c r="Q379" s="12" t="str">
        <f t="shared" si="94"/>
        <v>-</v>
      </c>
      <c r="R379" s="12" t="str">
        <f t="shared" si="94"/>
        <v>-</v>
      </c>
      <c r="S379" s="12" t="str">
        <f t="shared" si="94"/>
        <v>-</v>
      </c>
      <c r="T379" s="12" t="str">
        <f t="shared" ref="T379:AO379" si="95">IF(AND(T$98="ДА",T282="-"),T86,"-")</f>
        <v>-</v>
      </c>
      <c r="U379" s="12" t="str">
        <f t="shared" si="95"/>
        <v>-</v>
      </c>
      <c r="V379" s="12" t="str">
        <f t="shared" si="95"/>
        <v>-</v>
      </c>
      <c r="W379" s="12" t="str">
        <f t="shared" si="95"/>
        <v>-</v>
      </c>
      <c r="X379" s="12" t="str">
        <f t="shared" si="95"/>
        <v>-</v>
      </c>
      <c r="Y379" s="12" t="str">
        <f t="shared" si="95"/>
        <v>-</v>
      </c>
      <c r="Z379" s="12" t="str">
        <f t="shared" si="95"/>
        <v>-</v>
      </c>
      <c r="AA379" s="12" t="str">
        <f t="shared" si="95"/>
        <v>-</v>
      </c>
      <c r="AB379" s="12" t="str">
        <f t="shared" si="95"/>
        <v>-</v>
      </c>
      <c r="AC379" s="12" t="str">
        <f t="shared" si="95"/>
        <v>-</v>
      </c>
      <c r="AD379" s="12" t="str">
        <f t="shared" si="95"/>
        <v>-</v>
      </c>
      <c r="AE379" s="12" t="str">
        <f t="shared" si="95"/>
        <v>-</v>
      </c>
      <c r="AF379" s="12" t="str">
        <f t="shared" si="95"/>
        <v>-</v>
      </c>
      <c r="AG379" s="12" t="str">
        <f t="shared" si="95"/>
        <v>-</v>
      </c>
      <c r="AH379" s="12" t="str">
        <f t="shared" si="95"/>
        <v>-</v>
      </c>
      <c r="AI379" s="12" t="str">
        <f t="shared" si="95"/>
        <v>-</v>
      </c>
      <c r="AJ379" s="12" t="str">
        <f t="shared" si="95"/>
        <v>-</v>
      </c>
      <c r="AK379" s="12" t="str">
        <f t="shared" si="95"/>
        <v>-</v>
      </c>
      <c r="AL379" s="12" t="str">
        <f t="shared" si="95"/>
        <v>-</v>
      </c>
      <c r="AM379" s="12" t="str">
        <f t="shared" si="95"/>
        <v>-</v>
      </c>
      <c r="AN379" s="12" t="str">
        <f t="shared" si="95"/>
        <v>-</v>
      </c>
      <c r="AO379" s="12" t="str">
        <f t="shared" si="95"/>
        <v>-</v>
      </c>
      <c r="AP379" s="13">
        <f t="shared" si="81"/>
        <v>0</v>
      </c>
      <c r="AQ379" s="88" t="str">
        <f t="shared" si="82"/>
        <v>-</v>
      </c>
      <c r="AR379" s="12" t="str">
        <f t="shared" si="83"/>
        <v>-</v>
      </c>
      <c r="AT379">
        <f t="shared" si="84"/>
        <v>84</v>
      </c>
      <c r="AU379" s="6" t="str">
        <f t="shared" si="85"/>
        <v>-</v>
      </c>
      <c r="AV379">
        <f t="shared" si="86"/>
        <v>0</v>
      </c>
      <c r="AW379">
        <f t="shared" si="87"/>
        <v>0</v>
      </c>
    </row>
    <row r="380" spans="1:49">
      <c r="A380" s="41">
        <f t="shared" si="88"/>
        <v>85</v>
      </c>
      <c r="B380" s="12" t="str">
        <f t="shared" ref="B380:S389" si="96">IF(AND(B$98="ДА",B283="-"),B87,"-")</f>
        <v>-</v>
      </c>
      <c r="C380" s="12" t="str">
        <f t="shared" si="96"/>
        <v>-</v>
      </c>
      <c r="D380" s="12" t="str">
        <f t="shared" si="96"/>
        <v>-</v>
      </c>
      <c r="E380" s="12" t="str">
        <f t="shared" si="96"/>
        <v>-</v>
      </c>
      <c r="F380" s="12" t="str">
        <f t="shared" si="96"/>
        <v>-</v>
      </c>
      <c r="G380" s="12" t="str">
        <f t="shared" si="96"/>
        <v>-</v>
      </c>
      <c r="H380" s="12" t="str">
        <f t="shared" si="96"/>
        <v>-</v>
      </c>
      <c r="I380" s="12" t="str">
        <f t="shared" si="96"/>
        <v>-</v>
      </c>
      <c r="J380" s="12" t="str">
        <f t="shared" si="96"/>
        <v>-</v>
      </c>
      <c r="K380" s="12" t="str">
        <f t="shared" si="96"/>
        <v>-</v>
      </c>
      <c r="L380" s="12" t="str">
        <f t="shared" si="96"/>
        <v>-</v>
      </c>
      <c r="M380" s="12" t="str">
        <f t="shared" si="96"/>
        <v>-</v>
      </c>
      <c r="N380" s="12" t="str">
        <f t="shared" si="96"/>
        <v>-</v>
      </c>
      <c r="O380" s="12" t="str">
        <f t="shared" si="96"/>
        <v>-</v>
      </c>
      <c r="P380" s="12" t="str">
        <f t="shared" si="96"/>
        <v>-</v>
      </c>
      <c r="Q380" s="12" t="str">
        <f t="shared" si="96"/>
        <v>-</v>
      </c>
      <c r="R380" s="12" t="str">
        <f t="shared" si="96"/>
        <v>-</v>
      </c>
      <c r="S380" s="12" t="str">
        <f t="shared" si="96"/>
        <v>-</v>
      </c>
      <c r="T380" s="12" t="str">
        <f t="shared" ref="T380:AO380" si="97">IF(AND(T$98="ДА",T283="-"),T87,"-")</f>
        <v>-</v>
      </c>
      <c r="U380" s="12" t="str">
        <f t="shared" si="97"/>
        <v>-</v>
      </c>
      <c r="V380" s="12" t="str">
        <f t="shared" si="97"/>
        <v>-</v>
      </c>
      <c r="W380" s="12" t="str">
        <f t="shared" si="97"/>
        <v>-</v>
      </c>
      <c r="X380" s="12" t="str">
        <f t="shared" si="97"/>
        <v>-</v>
      </c>
      <c r="Y380" s="12" t="str">
        <f t="shared" si="97"/>
        <v>-</v>
      </c>
      <c r="Z380" s="12" t="str">
        <f t="shared" si="97"/>
        <v>-</v>
      </c>
      <c r="AA380" s="12" t="str">
        <f t="shared" si="97"/>
        <v>-</v>
      </c>
      <c r="AB380" s="12" t="str">
        <f t="shared" si="97"/>
        <v>-</v>
      </c>
      <c r="AC380" s="12" t="str">
        <f t="shared" si="97"/>
        <v>-</v>
      </c>
      <c r="AD380" s="12" t="str">
        <f t="shared" si="97"/>
        <v>-</v>
      </c>
      <c r="AE380" s="12" t="str">
        <f t="shared" si="97"/>
        <v>-</v>
      </c>
      <c r="AF380" s="12" t="str">
        <f t="shared" si="97"/>
        <v>-</v>
      </c>
      <c r="AG380" s="12" t="str">
        <f t="shared" si="97"/>
        <v>-</v>
      </c>
      <c r="AH380" s="12" t="str">
        <f t="shared" si="97"/>
        <v>-</v>
      </c>
      <c r="AI380" s="12" t="str">
        <f t="shared" si="97"/>
        <v>-</v>
      </c>
      <c r="AJ380" s="12" t="str">
        <f t="shared" si="97"/>
        <v>-</v>
      </c>
      <c r="AK380" s="12" t="str">
        <f t="shared" si="97"/>
        <v>-</v>
      </c>
      <c r="AL380" s="12" t="str">
        <f t="shared" si="97"/>
        <v>-</v>
      </c>
      <c r="AM380" s="12" t="str">
        <f t="shared" si="97"/>
        <v>-</v>
      </c>
      <c r="AN380" s="12" t="str">
        <f t="shared" si="97"/>
        <v>-</v>
      </c>
      <c r="AO380" s="12" t="str">
        <f t="shared" si="97"/>
        <v>-</v>
      </c>
      <c r="AP380" s="13">
        <f t="shared" si="81"/>
        <v>0</v>
      </c>
      <c r="AQ380" s="88" t="str">
        <f t="shared" si="82"/>
        <v>-</v>
      </c>
      <c r="AR380" s="12" t="str">
        <f t="shared" si="83"/>
        <v>-</v>
      </c>
      <c r="AT380">
        <f t="shared" si="84"/>
        <v>85</v>
      </c>
      <c r="AU380" s="6" t="str">
        <f t="shared" si="85"/>
        <v>-</v>
      </c>
      <c r="AV380">
        <f t="shared" si="86"/>
        <v>0</v>
      </c>
      <c r="AW380">
        <f t="shared" si="87"/>
        <v>0</v>
      </c>
    </row>
    <row r="381" spans="1:49">
      <c r="A381" s="41">
        <f t="shared" si="88"/>
        <v>86</v>
      </c>
      <c r="B381" s="12" t="str">
        <f t="shared" si="96"/>
        <v>-</v>
      </c>
      <c r="C381" s="12" t="str">
        <f t="shared" si="96"/>
        <v>-</v>
      </c>
      <c r="D381" s="12" t="str">
        <f t="shared" si="96"/>
        <v>-</v>
      </c>
      <c r="E381" s="12" t="str">
        <f t="shared" si="96"/>
        <v>-</v>
      </c>
      <c r="F381" s="12" t="str">
        <f t="shared" si="96"/>
        <v>-</v>
      </c>
      <c r="G381" s="12" t="str">
        <f t="shared" si="96"/>
        <v>-</v>
      </c>
      <c r="H381" s="12" t="str">
        <f t="shared" si="96"/>
        <v>-</v>
      </c>
      <c r="I381" s="12" t="str">
        <f t="shared" si="96"/>
        <v>-</v>
      </c>
      <c r="J381" s="12" t="str">
        <f t="shared" si="96"/>
        <v>-</v>
      </c>
      <c r="K381" s="12" t="str">
        <f t="shared" si="96"/>
        <v>-</v>
      </c>
      <c r="L381" s="12" t="str">
        <f t="shared" si="96"/>
        <v>-</v>
      </c>
      <c r="M381" s="12" t="str">
        <f t="shared" si="96"/>
        <v>-</v>
      </c>
      <c r="N381" s="12" t="str">
        <f t="shared" si="96"/>
        <v>-</v>
      </c>
      <c r="O381" s="12" t="str">
        <f t="shared" si="96"/>
        <v>-</v>
      </c>
      <c r="P381" s="12" t="str">
        <f t="shared" si="96"/>
        <v>-</v>
      </c>
      <c r="Q381" s="12" t="str">
        <f t="shared" si="96"/>
        <v>-</v>
      </c>
      <c r="R381" s="12" t="str">
        <f t="shared" si="96"/>
        <v>-</v>
      </c>
      <c r="S381" s="12" t="str">
        <f t="shared" si="96"/>
        <v>-</v>
      </c>
      <c r="T381" s="12" t="str">
        <f t="shared" ref="T381:AO381" si="98">IF(AND(T$98="ДА",T284="-"),T88,"-")</f>
        <v>-</v>
      </c>
      <c r="U381" s="12" t="str">
        <f t="shared" si="98"/>
        <v>-</v>
      </c>
      <c r="V381" s="12" t="str">
        <f t="shared" si="98"/>
        <v>-</v>
      </c>
      <c r="W381" s="12" t="str">
        <f t="shared" si="98"/>
        <v>-</v>
      </c>
      <c r="X381" s="12" t="str">
        <f t="shared" si="98"/>
        <v>-</v>
      </c>
      <c r="Y381" s="12" t="str">
        <f t="shared" si="98"/>
        <v>-</v>
      </c>
      <c r="Z381" s="12" t="str">
        <f t="shared" si="98"/>
        <v>-</v>
      </c>
      <c r="AA381" s="12" t="str">
        <f t="shared" si="98"/>
        <v>-</v>
      </c>
      <c r="AB381" s="12" t="str">
        <f t="shared" si="98"/>
        <v>-</v>
      </c>
      <c r="AC381" s="12" t="str">
        <f t="shared" si="98"/>
        <v>-</v>
      </c>
      <c r="AD381" s="12" t="str">
        <f t="shared" si="98"/>
        <v>-</v>
      </c>
      <c r="AE381" s="12" t="str">
        <f t="shared" si="98"/>
        <v>-</v>
      </c>
      <c r="AF381" s="12" t="str">
        <f t="shared" si="98"/>
        <v>-</v>
      </c>
      <c r="AG381" s="12" t="str">
        <f t="shared" si="98"/>
        <v>-</v>
      </c>
      <c r="AH381" s="12" t="str">
        <f t="shared" si="98"/>
        <v>-</v>
      </c>
      <c r="AI381" s="12" t="str">
        <f t="shared" si="98"/>
        <v>-</v>
      </c>
      <c r="AJ381" s="12" t="str">
        <f t="shared" si="98"/>
        <v>-</v>
      </c>
      <c r="AK381" s="12" t="str">
        <f t="shared" si="98"/>
        <v>-</v>
      </c>
      <c r="AL381" s="12" t="str">
        <f t="shared" si="98"/>
        <v>-</v>
      </c>
      <c r="AM381" s="12" t="str">
        <f t="shared" si="98"/>
        <v>-</v>
      </c>
      <c r="AN381" s="12" t="str">
        <f t="shared" si="98"/>
        <v>-</v>
      </c>
      <c r="AO381" s="12" t="str">
        <f t="shared" si="98"/>
        <v>-</v>
      </c>
      <c r="AP381" s="13">
        <f t="shared" si="81"/>
        <v>0</v>
      </c>
      <c r="AQ381" s="88" t="str">
        <f t="shared" si="82"/>
        <v>-</v>
      </c>
      <c r="AR381" s="12" t="str">
        <f t="shared" si="83"/>
        <v>-</v>
      </c>
      <c r="AT381">
        <f t="shared" si="84"/>
        <v>86</v>
      </c>
      <c r="AU381" s="6" t="str">
        <f t="shared" si="85"/>
        <v>-</v>
      </c>
      <c r="AV381">
        <f t="shared" si="86"/>
        <v>0</v>
      </c>
      <c r="AW381">
        <f t="shared" si="87"/>
        <v>0</v>
      </c>
    </row>
    <row r="382" spans="1:49">
      <c r="A382" s="41">
        <f t="shared" si="88"/>
        <v>87</v>
      </c>
      <c r="B382" s="12" t="str">
        <f t="shared" si="96"/>
        <v>-</v>
      </c>
      <c r="C382" s="12" t="str">
        <f t="shared" si="96"/>
        <v>-</v>
      </c>
      <c r="D382" s="12" t="str">
        <f t="shared" si="96"/>
        <v>-</v>
      </c>
      <c r="E382" s="12" t="str">
        <f t="shared" si="96"/>
        <v>-</v>
      </c>
      <c r="F382" s="12" t="str">
        <f t="shared" si="96"/>
        <v>-</v>
      </c>
      <c r="G382" s="12" t="str">
        <f t="shared" si="96"/>
        <v>-</v>
      </c>
      <c r="H382" s="12" t="str">
        <f t="shared" si="96"/>
        <v>-</v>
      </c>
      <c r="I382" s="12" t="str">
        <f t="shared" si="96"/>
        <v>-</v>
      </c>
      <c r="J382" s="12" t="str">
        <f t="shared" si="96"/>
        <v>-</v>
      </c>
      <c r="K382" s="12" t="str">
        <f t="shared" si="96"/>
        <v>-</v>
      </c>
      <c r="L382" s="12" t="str">
        <f t="shared" si="96"/>
        <v>-</v>
      </c>
      <c r="M382" s="12" t="str">
        <f t="shared" si="96"/>
        <v>-</v>
      </c>
      <c r="N382" s="12" t="str">
        <f t="shared" si="96"/>
        <v>-</v>
      </c>
      <c r="O382" s="12" t="str">
        <f t="shared" si="96"/>
        <v>-</v>
      </c>
      <c r="P382" s="12" t="str">
        <f t="shared" si="96"/>
        <v>-</v>
      </c>
      <c r="Q382" s="12" t="str">
        <f t="shared" si="96"/>
        <v>-</v>
      </c>
      <c r="R382" s="12" t="str">
        <f t="shared" si="96"/>
        <v>-</v>
      </c>
      <c r="S382" s="12" t="str">
        <f t="shared" si="96"/>
        <v>-</v>
      </c>
      <c r="T382" s="12" t="str">
        <f t="shared" ref="T382:AO382" si="99">IF(AND(T$98="ДА",T285="-"),T89,"-")</f>
        <v>-</v>
      </c>
      <c r="U382" s="12" t="str">
        <f t="shared" si="99"/>
        <v>-</v>
      </c>
      <c r="V382" s="12" t="str">
        <f t="shared" si="99"/>
        <v>-</v>
      </c>
      <c r="W382" s="12" t="str">
        <f t="shared" si="99"/>
        <v>-</v>
      </c>
      <c r="X382" s="12" t="str">
        <f t="shared" si="99"/>
        <v>-</v>
      </c>
      <c r="Y382" s="12" t="str">
        <f t="shared" si="99"/>
        <v>-</v>
      </c>
      <c r="Z382" s="12" t="str">
        <f t="shared" si="99"/>
        <v>-</v>
      </c>
      <c r="AA382" s="12" t="str">
        <f t="shared" si="99"/>
        <v>-</v>
      </c>
      <c r="AB382" s="12" t="str">
        <f t="shared" si="99"/>
        <v>-</v>
      </c>
      <c r="AC382" s="12" t="str">
        <f t="shared" si="99"/>
        <v>-</v>
      </c>
      <c r="AD382" s="12" t="str">
        <f t="shared" si="99"/>
        <v>-</v>
      </c>
      <c r="AE382" s="12" t="str">
        <f t="shared" si="99"/>
        <v>-</v>
      </c>
      <c r="AF382" s="12" t="str">
        <f t="shared" si="99"/>
        <v>-</v>
      </c>
      <c r="AG382" s="12" t="str">
        <f t="shared" si="99"/>
        <v>-</v>
      </c>
      <c r="AH382" s="12" t="str">
        <f t="shared" si="99"/>
        <v>-</v>
      </c>
      <c r="AI382" s="12" t="str">
        <f t="shared" si="99"/>
        <v>-</v>
      </c>
      <c r="AJ382" s="12" t="str">
        <f t="shared" si="99"/>
        <v>-</v>
      </c>
      <c r="AK382" s="12" t="str">
        <f t="shared" si="99"/>
        <v>-</v>
      </c>
      <c r="AL382" s="12" t="str">
        <f t="shared" si="99"/>
        <v>-</v>
      </c>
      <c r="AM382" s="12" t="str">
        <f t="shared" si="99"/>
        <v>-</v>
      </c>
      <c r="AN382" s="12" t="str">
        <f t="shared" si="99"/>
        <v>-</v>
      </c>
      <c r="AO382" s="12" t="str">
        <f t="shared" si="99"/>
        <v>-</v>
      </c>
      <c r="AP382" s="13">
        <f t="shared" si="81"/>
        <v>0</v>
      </c>
      <c r="AQ382" s="88" t="str">
        <f t="shared" si="82"/>
        <v>-</v>
      </c>
      <c r="AR382" s="12" t="str">
        <f t="shared" si="83"/>
        <v>-</v>
      </c>
      <c r="AT382">
        <f t="shared" si="84"/>
        <v>87</v>
      </c>
      <c r="AU382" s="6" t="str">
        <f t="shared" si="85"/>
        <v>-</v>
      </c>
      <c r="AV382">
        <f t="shared" si="86"/>
        <v>0</v>
      </c>
      <c r="AW382">
        <f t="shared" si="87"/>
        <v>0</v>
      </c>
    </row>
    <row r="383" spans="1:49">
      <c r="A383" s="41">
        <f t="shared" si="88"/>
        <v>88</v>
      </c>
      <c r="B383" s="12" t="str">
        <f t="shared" si="96"/>
        <v>-</v>
      </c>
      <c r="C383" s="12" t="str">
        <f t="shared" si="96"/>
        <v>-</v>
      </c>
      <c r="D383" s="12" t="str">
        <f t="shared" si="96"/>
        <v>-</v>
      </c>
      <c r="E383" s="12" t="str">
        <f t="shared" si="96"/>
        <v>-</v>
      </c>
      <c r="F383" s="12" t="str">
        <f t="shared" si="96"/>
        <v>-</v>
      </c>
      <c r="G383" s="12" t="str">
        <f t="shared" si="96"/>
        <v>-</v>
      </c>
      <c r="H383" s="12" t="str">
        <f t="shared" si="96"/>
        <v>-</v>
      </c>
      <c r="I383" s="12" t="str">
        <f t="shared" si="96"/>
        <v>-</v>
      </c>
      <c r="J383" s="12" t="str">
        <f t="shared" si="96"/>
        <v>-</v>
      </c>
      <c r="K383" s="12" t="str">
        <f t="shared" si="96"/>
        <v>-</v>
      </c>
      <c r="L383" s="12" t="str">
        <f t="shared" si="96"/>
        <v>-</v>
      </c>
      <c r="M383" s="12" t="str">
        <f t="shared" si="96"/>
        <v>-</v>
      </c>
      <c r="N383" s="12" t="str">
        <f t="shared" si="96"/>
        <v>-</v>
      </c>
      <c r="O383" s="12" t="str">
        <f t="shared" si="96"/>
        <v>-</v>
      </c>
      <c r="P383" s="12" t="str">
        <f t="shared" si="96"/>
        <v>-</v>
      </c>
      <c r="Q383" s="12" t="str">
        <f t="shared" si="96"/>
        <v>-</v>
      </c>
      <c r="R383" s="12" t="str">
        <f t="shared" si="96"/>
        <v>-</v>
      </c>
      <c r="S383" s="12" t="str">
        <f t="shared" si="96"/>
        <v>-</v>
      </c>
      <c r="T383" s="12" t="str">
        <f t="shared" ref="T383:AO383" si="100">IF(AND(T$98="ДА",T286="-"),T90,"-")</f>
        <v>-</v>
      </c>
      <c r="U383" s="12" t="str">
        <f t="shared" si="100"/>
        <v>-</v>
      </c>
      <c r="V383" s="12" t="str">
        <f t="shared" si="100"/>
        <v>-</v>
      </c>
      <c r="W383" s="12" t="str">
        <f t="shared" si="100"/>
        <v>-</v>
      </c>
      <c r="X383" s="12" t="str">
        <f t="shared" si="100"/>
        <v>-</v>
      </c>
      <c r="Y383" s="12" t="str">
        <f t="shared" si="100"/>
        <v>-</v>
      </c>
      <c r="Z383" s="12" t="str">
        <f t="shared" si="100"/>
        <v>-</v>
      </c>
      <c r="AA383" s="12" t="str">
        <f t="shared" si="100"/>
        <v>-</v>
      </c>
      <c r="AB383" s="12" t="str">
        <f t="shared" si="100"/>
        <v>-</v>
      </c>
      <c r="AC383" s="12" t="str">
        <f t="shared" si="100"/>
        <v>-</v>
      </c>
      <c r="AD383" s="12" t="str">
        <f t="shared" si="100"/>
        <v>-</v>
      </c>
      <c r="AE383" s="12" t="str">
        <f t="shared" si="100"/>
        <v>-</v>
      </c>
      <c r="AF383" s="12" t="str">
        <f t="shared" si="100"/>
        <v>-</v>
      </c>
      <c r="AG383" s="12" t="str">
        <f t="shared" si="100"/>
        <v>-</v>
      </c>
      <c r="AH383" s="12" t="str">
        <f t="shared" si="100"/>
        <v>-</v>
      </c>
      <c r="AI383" s="12" t="str">
        <f t="shared" si="100"/>
        <v>-</v>
      </c>
      <c r="AJ383" s="12" t="str">
        <f t="shared" si="100"/>
        <v>-</v>
      </c>
      <c r="AK383" s="12" t="str">
        <f t="shared" si="100"/>
        <v>-</v>
      </c>
      <c r="AL383" s="12" t="str">
        <f t="shared" si="100"/>
        <v>-</v>
      </c>
      <c r="AM383" s="12" t="str">
        <f t="shared" si="100"/>
        <v>-</v>
      </c>
      <c r="AN383" s="12" t="str">
        <f t="shared" si="100"/>
        <v>-</v>
      </c>
      <c r="AO383" s="12" t="str">
        <f t="shared" si="100"/>
        <v>-</v>
      </c>
      <c r="AP383" s="13">
        <f t="shared" si="81"/>
        <v>0</v>
      </c>
      <c r="AQ383" s="88" t="str">
        <f t="shared" si="82"/>
        <v>-</v>
      </c>
      <c r="AR383" s="12" t="str">
        <f t="shared" si="83"/>
        <v>-</v>
      </c>
      <c r="AT383">
        <f t="shared" si="84"/>
        <v>88</v>
      </c>
      <c r="AU383" s="6" t="str">
        <f t="shared" si="85"/>
        <v>-</v>
      </c>
      <c r="AV383">
        <f t="shared" si="86"/>
        <v>0</v>
      </c>
      <c r="AW383">
        <f t="shared" si="87"/>
        <v>0</v>
      </c>
    </row>
    <row r="384" spans="1:49">
      <c r="A384" s="41">
        <f t="shared" si="88"/>
        <v>89</v>
      </c>
      <c r="B384" s="12" t="str">
        <f t="shared" si="96"/>
        <v>-</v>
      </c>
      <c r="C384" s="12" t="str">
        <f t="shared" si="96"/>
        <v>-</v>
      </c>
      <c r="D384" s="12" t="str">
        <f t="shared" si="96"/>
        <v>-</v>
      </c>
      <c r="E384" s="12" t="str">
        <f t="shared" si="96"/>
        <v>-</v>
      </c>
      <c r="F384" s="12" t="str">
        <f t="shared" si="96"/>
        <v>-</v>
      </c>
      <c r="G384" s="12" t="str">
        <f t="shared" si="96"/>
        <v>-</v>
      </c>
      <c r="H384" s="12" t="str">
        <f t="shared" si="96"/>
        <v>-</v>
      </c>
      <c r="I384" s="12" t="str">
        <f t="shared" si="96"/>
        <v>-</v>
      </c>
      <c r="J384" s="12" t="str">
        <f t="shared" si="96"/>
        <v>-</v>
      </c>
      <c r="K384" s="12" t="str">
        <f t="shared" si="96"/>
        <v>-</v>
      </c>
      <c r="L384" s="12" t="str">
        <f t="shared" si="96"/>
        <v>-</v>
      </c>
      <c r="M384" s="12" t="str">
        <f t="shared" si="96"/>
        <v>-</v>
      </c>
      <c r="N384" s="12" t="str">
        <f t="shared" si="96"/>
        <v>-</v>
      </c>
      <c r="O384" s="12" t="str">
        <f t="shared" si="96"/>
        <v>-</v>
      </c>
      <c r="P384" s="12" t="str">
        <f t="shared" si="96"/>
        <v>-</v>
      </c>
      <c r="Q384" s="12" t="str">
        <f t="shared" si="96"/>
        <v>-</v>
      </c>
      <c r="R384" s="12" t="str">
        <f t="shared" si="96"/>
        <v>-</v>
      </c>
      <c r="S384" s="12" t="str">
        <f t="shared" si="96"/>
        <v>-</v>
      </c>
      <c r="T384" s="12" t="str">
        <f t="shared" ref="T384:AO384" si="101">IF(AND(T$98="ДА",T287="-"),T91,"-")</f>
        <v>-</v>
      </c>
      <c r="U384" s="12" t="str">
        <f t="shared" si="101"/>
        <v>-</v>
      </c>
      <c r="V384" s="12" t="str">
        <f t="shared" si="101"/>
        <v>-</v>
      </c>
      <c r="W384" s="12" t="str">
        <f t="shared" si="101"/>
        <v>-</v>
      </c>
      <c r="X384" s="12" t="str">
        <f t="shared" si="101"/>
        <v>-</v>
      </c>
      <c r="Y384" s="12" t="str">
        <f t="shared" si="101"/>
        <v>-</v>
      </c>
      <c r="Z384" s="12" t="str">
        <f t="shared" si="101"/>
        <v>-</v>
      </c>
      <c r="AA384" s="12" t="str">
        <f t="shared" si="101"/>
        <v>-</v>
      </c>
      <c r="AB384" s="12" t="str">
        <f t="shared" si="101"/>
        <v>-</v>
      </c>
      <c r="AC384" s="12" t="str">
        <f t="shared" si="101"/>
        <v>-</v>
      </c>
      <c r="AD384" s="12" t="str">
        <f t="shared" si="101"/>
        <v>-</v>
      </c>
      <c r="AE384" s="12" t="str">
        <f t="shared" si="101"/>
        <v>-</v>
      </c>
      <c r="AF384" s="12" t="str">
        <f t="shared" si="101"/>
        <v>-</v>
      </c>
      <c r="AG384" s="12" t="str">
        <f t="shared" si="101"/>
        <v>-</v>
      </c>
      <c r="AH384" s="12" t="str">
        <f t="shared" si="101"/>
        <v>-</v>
      </c>
      <c r="AI384" s="12" t="str">
        <f t="shared" si="101"/>
        <v>-</v>
      </c>
      <c r="AJ384" s="12" t="str">
        <f t="shared" si="101"/>
        <v>-</v>
      </c>
      <c r="AK384" s="12" t="str">
        <f t="shared" si="101"/>
        <v>-</v>
      </c>
      <c r="AL384" s="12" t="str">
        <f t="shared" si="101"/>
        <v>-</v>
      </c>
      <c r="AM384" s="12" t="str">
        <f t="shared" si="101"/>
        <v>-</v>
      </c>
      <c r="AN384" s="12" t="str">
        <f t="shared" si="101"/>
        <v>-</v>
      </c>
      <c r="AO384" s="12" t="str">
        <f t="shared" si="101"/>
        <v>-</v>
      </c>
      <c r="AP384" s="13">
        <f t="shared" si="81"/>
        <v>0</v>
      </c>
      <c r="AQ384" s="88" t="str">
        <f t="shared" si="82"/>
        <v>-</v>
      </c>
      <c r="AR384" s="12" t="str">
        <f t="shared" si="83"/>
        <v>-</v>
      </c>
      <c r="AT384">
        <f t="shared" si="84"/>
        <v>89</v>
      </c>
      <c r="AU384" s="6" t="str">
        <f t="shared" si="85"/>
        <v>-</v>
      </c>
      <c r="AV384">
        <f t="shared" si="86"/>
        <v>0</v>
      </c>
      <c r="AW384">
        <f t="shared" si="87"/>
        <v>0</v>
      </c>
    </row>
    <row r="385" spans="1:49">
      <c r="A385" s="41">
        <f t="shared" si="88"/>
        <v>90</v>
      </c>
      <c r="B385" s="12" t="str">
        <f t="shared" si="96"/>
        <v>-</v>
      </c>
      <c r="C385" s="12" t="str">
        <f t="shared" si="96"/>
        <v>-</v>
      </c>
      <c r="D385" s="12" t="str">
        <f t="shared" si="96"/>
        <v>-</v>
      </c>
      <c r="E385" s="12" t="str">
        <f t="shared" si="96"/>
        <v>-</v>
      </c>
      <c r="F385" s="12" t="str">
        <f t="shared" si="96"/>
        <v>-</v>
      </c>
      <c r="G385" s="12" t="str">
        <f t="shared" si="96"/>
        <v>-</v>
      </c>
      <c r="H385" s="12" t="str">
        <f t="shared" si="96"/>
        <v>-</v>
      </c>
      <c r="I385" s="12" t="str">
        <f t="shared" si="96"/>
        <v>-</v>
      </c>
      <c r="J385" s="12" t="str">
        <f t="shared" si="96"/>
        <v>-</v>
      </c>
      <c r="K385" s="12" t="str">
        <f t="shared" si="96"/>
        <v>-</v>
      </c>
      <c r="L385" s="12" t="str">
        <f t="shared" si="96"/>
        <v>-</v>
      </c>
      <c r="M385" s="12" t="str">
        <f t="shared" si="96"/>
        <v>-</v>
      </c>
      <c r="N385" s="12" t="str">
        <f t="shared" si="96"/>
        <v>-</v>
      </c>
      <c r="O385" s="12" t="str">
        <f t="shared" si="96"/>
        <v>-</v>
      </c>
      <c r="P385" s="12" t="str">
        <f t="shared" si="96"/>
        <v>-</v>
      </c>
      <c r="Q385" s="12" t="str">
        <f t="shared" si="96"/>
        <v>-</v>
      </c>
      <c r="R385" s="12" t="str">
        <f t="shared" si="96"/>
        <v>-</v>
      </c>
      <c r="S385" s="12" t="str">
        <f t="shared" si="96"/>
        <v>-</v>
      </c>
      <c r="T385" s="12" t="str">
        <f t="shared" ref="T385:AO385" si="102">IF(AND(T$98="ДА",T288="-"),T92,"-")</f>
        <v>-</v>
      </c>
      <c r="U385" s="12" t="str">
        <f t="shared" si="102"/>
        <v>-</v>
      </c>
      <c r="V385" s="12" t="str">
        <f t="shared" si="102"/>
        <v>-</v>
      </c>
      <c r="W385" s="12" t="str">
        <f t="shared" si="102"/>
        <v>-</v>
      </c>
      <c r="X385" s="12" t="str">
        <f t="shared" si="102"/>
        <v>-</v>
      </c>
      <c r="Y385" s="12" t="str">
        <f t="shared" si="102"/>
        <v>-</v>
      </c>
      <c r="Z385" s="12" t="str">
        <f t="shared" si="102"/>
        <v>-</v>
      </c>
      <c r="AA385" s="12" t="str">
        <f t="shared" si="102"/>
        <v>-</v>
      </c>
      <c r="AB385" s="12" t="str">
        <f t="shared" si="102"/>
        <v>-</v>
      </c>
      <c r="AC385" s="12" t="str">
        <f t="shared" si="102"/>
        <v>-</v>
      </c>
      <c r="AD385" s="12" t="str">
        <f t="shared" si="102"/>
        <v>-</v>
      </c>
      <c r="AE385" s="12" t="str">
        <f t="shared" si="102"/>
        <v>-</v>
      </c>
      <c r="AF385" s="12" t="str">
        <f t="shared" si="102"/>
        <v>-</v>
      </c>
      <c r="AG385" s="12" t="str">
        <f t="shared" si="102"/>
        <v>-</v>
      </c>
      <c r="AH385" s="12" t="str">
        <f t="shared" si="102"/>
        <v>-</v>
      </c>
      <c r="AI385" s="12" t="str">
        <f t="shared" si="102"/>
        <v>-</v>
      </c>
      <c r="AJ385" s="12" t="str">
        <f t="shared" si="102"/>
        <v>-</v>
      </c>
      <c r="AK385" s="12" t="str">
        <f t="shared" si="102"/>
        <v>-</v>
      </c>
      <c r="AL385" s="12" t="str">
        <f t="shared" si="102"/>
        <v>-</v>
      </c>
      <c r="AM385" s="12" t="str">
        <f t="shared" si="102"/>
        <v>-</v>
      </c>
      <c r="AN385" s="12" t="str">
        <f t="shared" si="102"/>
        <v>-</v>
      </c>
      <c r="AO385" s="12" t="str">
        <f t="shared" si="102"/>
        <v>-</v>
      </c>
      <c r="AP385" s="13">
        <f t="shared" si="81"/>
        <v>0</v>
      </c>
      <c r="AQ385" s="88" t="str">
        <f t="shared" si="82"/>
        <v>-</v>
      </c>
      <c r="AR385" s="12" t="str">
        <f t="shared" si="83"/>
        <v>-</v>
      </c>
      <c r="AT385">
        <f t="shared" si="84"/>
        <v>90</v>
      </c>
      <c r="AU385" s="6" t="str">
        <f t="shared" si="85"/>
        <v>-</v>
      </c>
      <c r="AV385">
        <f t="shared" si="86"/>
        <v>0</v>
      </c>
      <c r="AW385">
        <f t="shared" si="87"/>
        <v>0</v>
      </c>
    </row>
    <row r="386" spans="1:49">
      <c r="A386" s="41">
        <f t="shared" si="88"/>
        <v>91</v>
      </c>
      <c r="B386" s="12" t="str">
        <f t="shared" si="96"/>
        <v>-</v>
      </c>
      <c r="C386" s="12" t="str">
        <f t="shared" si="96"/>
        <v>-</v>
      </c>
      <c r="D386" s="12" t="str">
        <f t="shared" si="96"/>
        <v>-</v>
      </c>
      <c r="E386" s="12" t="str">
        <f t="shared" si="96"/>
        <v>-</v>
      </c>
      <c r="F386" s="12" t="str">
        <f t="shared" si="96"/>
        <v>-</v>
      </c>
      <c r="G386" s="12" t="str">
        <f t="shared" si="96"/>
        <v>-</v>
      </c>
      <c r="H386" s="12" t="str">
        <f t="shared" si="96"/>
        <v>-</v>
      </c>
      <c r="I386" s="12" t="str">
        <f t="shared" si="96"/>
        <v>-</v>
      </c>
      <c r="J386" s="12" t="str">
        <f t="shared" si="96"/>
        <v>-</v>
      </c>
      <c r="K386" s="12" t="str">
        <f t="shared" si="96"/>
        <v>-</v>
      </c>
      <c r="L386" s="12" t="str">
        <f t="shared" si="96"/>
        <v>-</v>
      </c>
      <c r="M386" s="12" t="str">
        <f t="shared" si="96"/>
        <v>-</v>
      </c>
      <c r="N386" s="12" t="str">
        <f t="shared" si="96"/>
        <v>-</v>
      </c>
      <c r="O386" s="12" t="str">
        <f t="shared" si="96"/>
        <v>-</v>
      </c>
      <c r="P386" s="12" t="str">
        <f t="shared" si="96"/>
        <v>-</v>
      </c>
      <c r="Q386" s="12" t="str">
        <f t="shared" si="96"/>
        <v>-</v>
      </c>
      <c r="R386" s="12" t="str">
        <f t="shared" si="96"/>
        <v>-</v>
      </c>
      <c r="S386" s="12" t="str">
        <f t="shared" si="96"/>
        <v>-</v>
      </c>
      <c r="T386" s="12" t="str">
        <f t="shared" ref="T386:AO386" si="103">IF(AND(T$98="ДА",T289="-"),T93,"-")</f>
        <v>-</v>
      </c>
      <c r="U386" s="12" t="str">
        <f t="shared" si="103"/>
        <v>-</v>
      </c>
      <c r="V386" s="12" t="str">
        <f t="shared" si="103"/>
        <v>-</v>
      </c>
      <c r="W386" s="12" t="str">
        <f t="shared" si="103"/>
        <v>-</v>
      </c>
      <c r="X386" s="12" t="str">
        <f t="shared" si="103"/>
        <v>-</v>
      </c>
      <c r="Y386" s="12" t="str">
        <f t="shared" si="103"/>
        <v>-</v>
      </c>
      <c r="Z386" s="12" t="str">
        <f t="shared" si="103"/>
        <v>-</v>
      </c>
      <c r="AA386" s="12" t="str">
        <f t="shared" si="103"/>
        <v>-</v>
      </c>
      <c r="AB386" s="12" t="str">
        <f t="shared" si="103"/>
        <v>-</v>
      </c>
      <c r="AC386" s="12" t="str">
        <f t="shared" si="103"/>
        <v>-</v>
      </c>
      <c r="AD386" s="12" t="str">
        <f t="shared" si="103"/>
        <v>-</v>
      </c>
      <c r="AE386" s="12" t="str">
        <f t="shared" si="103"/>
        <v>-</v>
      </c>
      <c r="AF386" s="12" t="str">
        <f t="shared" si="103"/>
        <v>-</v>
      </c>
      <c r="AG386" s="12" t="str">
        <f t="shared" si="103"/>
        <v>-</v>
      </c>
      <c r="AH386" s="12" t="str">
        <f t="shared" si="103"/>
        <v>-</v>
      </c>
      <c r="AI386" s="12" t="str">
        <f t="shared" si="103"/>
        <v>-</v>
      </c>
      <c r="AJ386" s="12" t="str">
        <f t="shared" si="103"/>
        <v>-</v>
      </c>
      <c r="AK386" s="12" t="str">
        <f t="shared" si="103"/>
        <v>-</v>
      </c>
      <c r="AL386" s="12" t="str">
        <f t="shared" si="103"/>
        <v>-</v>
      </c>
      <c r="AM386" s="12" t="str">
        <f t="shared" si="103"/>
        <v>-</v>
      </c>
      <c r="AN386" s="12" t="str">
        <f t="shared" si="103"/>
        <v>-</v>
      </c>
      <c r="AO386" s="12" t="str">
        <f t="shared" si="103"/>
        <v>-</v>
      </c>
      <c r="AP386" s="13">
        <f t="shared" si="81"/>
        <v>0</v>
      </c>
      <c r="AQ386" s="88" t="str">
        <f t="shared" si="82"/>
        <v>-</v>
      </c>
      <c r="AR386" s="12" t="str">
        <f t="shared" si="83"/>
        <v>-</v>
      </c>
      <c r="AT386">
        <f t="shared" si="84"/>
        <v>91</v>
      </c>
      <c r="AU386" s="6" t="str">
        <f t="shared" si="85"/>
        <v>-</v>
      </c>
      <c r="AV386">
        <f t="shared" si="86"/>
        <v>0</v>
      </c>
      <c r="AW386">
        <f t="shared" si="87"/>
        <v>0</v>
      </c>
    </row>
    <row r="387" spans="1:49">
      <c r="A387" s="41">
        <f t="shared" si="88"/>
        <v>92</v>
      </c>
      <c r="B387" s="12" t="str">
        <f t="shared" si="96"/>
        <v>-</v>
      </c>
      <c r="C387" s="12" t="str">
        <f t="shared" si="96"/>
        <v>-</v>
      </c>
      <c r="D387" s="12" t="str">
        <f t="shared" si="96"/>
        <v>-</v>
      </c>
      <c r="E387" s="12" t="str">
        <f t="shared" si="96"/>
        <v>-</v>
      </c>
      <c r="F387" s="12" t="str">
        <f t="shared" si="96"/>
        <v>-</v>
      </c>
      <c r="G387" s="12" t="str">
        <f t="shared" si="96"/>
        <v>-</v>
      </c>
      <c r="H387" s="12" t="str">
        <f t="shared" si="96"/>
        <v>-</v>
      </c>
      <c r="I387" s="12" t="str">
        <f t="shared" si="96"/>
        <v>-</v>
      </c>
      <c r="J387" s="12" t="str">
        <f t="shared" si="96"/>
        <v>-</v>
      </c>
      <c r="K387" s="12" t="str">
        <f t="shared" si="96"/>
        <v>-</v>
      </c>
      <c r="L387" s="12" t="str">
        <f t="shared" si="96"/>
        <v>-</v>
      </c>
      <c r="M387" s="12" t="str">
        <f t="shared" si="96"/>
        <v>-</v>
      </c>
      <c r="N387" s="12" t="str">
        <f t="shared" si="96"/>
        <v>-</v>
      </c>
      <c r="O387" s="12" t="str">
        <f t="shared" si="96"/>
        <v>-</v>
      </c>
      <c r="P387" s="12" t="str">
        <f t="shared" si="96"/>
        <v>-</v>
      </c>
      <c r="Q387" s="12" t="str">
        <f t="shared" si="96"/>
        <v>-</v>
      </c>
      <c r="R387" s="12" t="str">
        <f t="shared" si="96"/>
        <v>-</v>
      </c>
      <c r="S387" s="12" t="str">
        <f t="shared" si="96"/>
        <v>-</v>
      </c>
      <c r="T387" s="12" t="str">
        <f t="shared" ref="T387:AO387" si="104">IF(AND(T$98="ДА",T290="-"),T94,"-")</f>
        <v>-</v>
      </c>
      <c r="U387" s="12" t="str">
        <f t="shared" si="104"/>
        <v>-</v>
      </c>
      <c r="V387" s="12" t="str">
        <f t="shared" si="104"/>
        <v>-</v>
      </c>
      <c r="W387" s="12" t="str">
        <f t="shared" si="104"/>
        <v>-</v>
      </c>
      <c r="X387" s="12" t="str">
        <f t="shared" si="104"/>
        <v>-</v>
      </c>
      <c r="Y387" s="12" t="str">
        <f t="shared" si="104"/>
        <v>-</v>
      </c>
      <c r="Z387" s="12" t="str">
        <f t="shared" si="104"/>
        <v>-</v>
      </c>
      <c r="AA387" s="12" t="str">
        <f t="shared" si="104"/>
        <v>-</v>
      </c>
      <c r="AB387" s="12" t="str">
        <f t="shared" si="104"/>
        <v>-</v>
      </c>
      <c r="AC387" s="12" t="str">
        <f t="shared" si="104"/>
        <v>-</v>
      </c>
      <c r="AD387" s="12" t="str">
        <f t="shared" si="104"/>
        <v>-</v>
      </c>
      <c r="AE387" s="12" t="str">
        <f t="shared" si="104"/>
        <v>-</v>
      </c>
      <c r="AF387" s="12" t="str">
        <f t="shared" si="104"/>
        <v>-</v>
      </c>
      <c r="AG387" s="12" t="str">
        <f t="shared" si="104"/>
        <v>-</v>
      </c>
      <c r="AH387" s="12" t="str">
        <f t="shared" si="104"/>
        <v>-</v>
      </c>
      <c r="AI387" s="12" t="str">
        <f t="shared" si="104"/>
        <v>-</v>
      </c>
      <c r="AJ387" s="12" t="str">
        <f t="shared" si="104"/>
        <v>-</v>
      </c>
      <c r="AK387" s="12" t="str">
        <f t="shared" si="104"/>
        <v>-</v>
      </c>
      <c r="AL387" s="12" t="str">
        <f t="shared" si="104"/>
        <v>-</v>
      </c>
      <c r="AM387" s="12" t="str">
        <f t="shared" si="104"/>
        <v>-</v>
      </c>
      <c r="AN387" s="12" t="str">
        <f t="shared" si="104"/>
        <v>-</v>
      </c>
      <c r="AO387" s="12" t="str">
        <f t="shared" si="104"/>
        <v>-</v>
      </c>
      <c r="AP387" s="13">
        <f t="shared" si="81"/>
        <v>0</v>
      </c>
      <c r="AQ387" s="88" t="str">
        <f t="shared" si="82"/>
        <v>-</v>
      </c>
      <c r="AR387" s="12" t="str">
        <f t="shared" si="83"/>
        <v>-</v>
      </c>
      <c r="AT387">
        <f t="shared" si="84"/>
        <v>92</v>
      </c>
      <c r="AU387" s="6" t="str">
        <f t="shared" si="85"/>
        <v>-</v>
      </c>
      <c r="AV387">
        <f t="shared" si="86"/>
        <v>0</v>
      </c>
      <c r="AW387">
        <f t="shared" si="87"/>
        <v>0</v>
      </c>
    </row>
    <row r="388" spans="1:49">
      <c r="A388" s="41">
        <f t="shared" si="88"/>
        <v>93</v>
      </c>
      <c r="B388" s="12" t="str">
        <f t="shared" si="96"/>
        <v>-</v>
      </c>
      <c r="C388" s="12" t="str">
        <f t="shared" si="96"/>
        <v>-</v>
      </c>
      <c r="D388" s="12" t="str">
        <f t="shared" si="96"/>
        <v>-</v>
      </c>
      <c r="E388" s="12" t="str">
        <f t="shared" si="96"/>
        <v>-</v>
      </c>
      <c r="F388" s="12" t="str">
        <f t="shared" si="96"/>
        <v>-</v>
      </c>
      <c r="G388" s="12" t="str">
        <f t="shared" si="96"/>
        <v>-</v>
      </c>
      <c r="H388" s="12" t="str">
        <f t="shared" si="96"/>
        <v>-</v>
      </c>
      <c r="I388" s="12" t="str">
        <f t="shared" si="96"/>
        <v>-</v>
      </c>
      <c r="J388" s="12" t="str">
        <f t="shared" si="96"/>
        <v>-</v>
      </c>
      <c r="K388" s="12" t="str">
        <f t="shared" si="96"/>
        <v>-</v>
      </c>
      <c r="L388" s="12" t="str">
        <f t="shared" si="96"/>
        <v>-</v>
      </c>
      <c r="M388" s="12" t="str">
        <f t="shared" si="96"/>
        <v>-</v>
      </c>
      <c r="N388" s="12" t="str">
        <f t="shared" si="96"/>
        <v>-</v>
      </c>
      <c r="O388" s="12" t="str">
        <f t="shared" si="96"/>
        <v>-</v>
      </c>
      <c r="P388" s="12" t="str">
        <f t="shared" si="96"/>
        <v>-</v>
      </c>
      <c r="Q388" s="12" t="str">
        <f t="shared" si="96"/>
        <v>-</v>
      </c>
      <c r="R388" s="12" t="str">
        <f t="shared" si="96"/>
        <v>-</v>
      </c>
      <c r="S388" s="12" t="str">
        <f t="shared" si="96"/>
        <v>-</v>
      </c>
      <c r="T388" s="12" t="str">
        <f t="shared" ref="T388:AO388" si="105">IF(AND(T$98="ДА",T291="-"),T95,"-")</f>
        <v>-</v>
      </c>
      <c r="U388" s="12" t="str">
        <f t="shared" si="105"/>
        <v>-</v>
      </c>
      <c r="V388" s="12" t="str">
        <f t="shared" si="105"/>
        <v>-</v>
      </c>
      <c r="W388" s="12" t="str">
        <f t="shared" si="105"/>
        <v>-</v>
      </c>
      <c r="X388" s="12" t="str">
        <f t="shared" si="105"/>
        <v>-</v>
      </c>
      <c r="Y388" s="12" t="str">
        <f t="shared" si="105"/>
        <v>-</v>
      </c>
      <c r="Z388" s="12" t="str">
        <f t="shared" si="105"/>
        <v>-</v>
      </c>
      <c r="AA388" s="12" t="str">
        <f t="shared" si="105"/>
        <v>-</v>
      </c>
      <c r="AB388" s="12" t="str">
        <f t="shared" si="105"/>
        <v>-</v>
      </c>
      <c r="AC388" s="12" t="str">
        <f t="shared" si="105"/>
        <v>-</v>
      </c>
      <c r="AD388" s="12" t="str">
        <f t="shared" si="105"/>
        <v>-</v>
      </c>
      <c r="AE388" s="12" t="str">
        <f t="shared" si="105"/>
        <v>-</v>
      </c>
      <c r="AF388" s="12" t="str">
        <f t="shared" si="105"/>
        <v>-</v>
      </c>
      <c r="AG388" s="12" t="str">
        <f t="shared" si="105"/>
        <v>-</v>
      </c>
      <c r="AH388" s="12" t="str">
        <f t="shared" si="105"/>
        <v>-</v>
      </c>
      <c r="AI388" s="12" t="str">
        <f t="shared" si="105"/>
        <v>-</v>
      </c>
      <c r="AJ388" s="12" t="str">
        <f t="shared" si="105"/>
        <v>-</v>
      </c>
      <c r="AK388" s="12" t="str">
        <f t="shared" si="105"/>
        <v>-</v>
      </c>
      <c r="AL388" s="12" t="str">
        <f t="shared" si="105"/>
        <v>-</v>
      </c>
      <c r="AM388" s="12" t="str">
        <f t="shared" si="105"/>
        <v>-</v>
      </c>
      <c r="AN388" s="12" t="str">
        <f t="shared" si="105"/>
        <v>-</v>
      </c>
      <c r="AO388" s="12" t="str">
        <f t="shared" si="105"/>
        <v>-</v>
      </c>
      <c r="AP388" s="13">
        <f t="shared" si="81"/>
        <v>0</v>
      </c>
      <c r="AQ388" s="88" t="str">
        <f t="shared" si="82"/>
        <v>-</v>
      </c>
      <c r="AR388" s="12" t="str">
        <f t="shared" si="83"/>
        <v>-</v>
      </c>
      <c r="AT388">
        <f t="shared" si="84"/>
        <v>93</v>
      </c>
      <c r="AU388" s="6" t="str">
        <f t="shared" si="85"/>
        <v>-</v>
      </c>
      <c r="AV388">
        <f t="shared" si="86"/>
        <v>0</v>
      </c>
      <c r="AW388">
        <f t="shared" si="87"/>
        <v>0</v>
      </c>
    </row>
    <row r="389" spans="1:49">
      <c r="A389" s="41">
        <f t="shared" si="88"/>
        <v>94</v>
      </c>
      <c r="B389" s="12" t="str">
        <f t="shared" si="96"/>
        <v>-</v>
      </c>
      <c r="C389" s="12" t="str">
        <f t="shared" si="96"/>
        <v>-</v>
      </c>
      <c r="D389" s="12" t="str">
        <f t="shared" si="96"/>
        <v>-</v>
      </c>
      <c r="E389" s="12" t="str">
        <f t="shared" si="96"/>
        <v>-</v>
      </c>
      <c r="F389" s="12" t="str">
        <f t="shared" si="96"/>
        <v>-</v>
      </c>
      <c r="G389" s="12" t="str">
        <f t="shared" si="96"/>
        <v>-</v>
      </c>
      <c r="H389" s="12" t="str">
        <f t="shared" si="96"/>
        <v>-</v>
      </c>
      <c r="I389" s="12" t="str">
        <f t="shared" si="96"/>
        <v>-</v>
      </c>
      <c r="J389" s="12" t="str">
        <f t="shared" si="96"/>
        <v>-</v>
      </c>
      <c r="K389" s="12" t="str">
        <f t="shared" si="96"/>
        <v>-</v>
      </c>
      <c r="L389" s="12" t="str">
        <f t="shared" si="96"/>
        <v>-</v>
      </c>
      <c r="M389" s="12" t="str">
        <f t="shared" si="96"/>
        <v>-</v>
      </c>
      <c r="N389" s="12" t="str">
        <f t="shared" si="96"/>
        <v>-</v>
      </c>
      <c r="O389" s="12" t="str">
        <f t="shared" si="96"/>
        <v>-</v>
      </c>
      <c r="P389" s="12" t="str">
        <f t="shared" si="96"/>
        <v>-</v>
      </c>
      <c r="Q389" s="12" t="str">
        <f t="shared" si="96"/>
        <v>-</v>
      </c>
      <c r="R389" s="12" t="str">
        <f t="shared" si="96"/>
        <v>-</v>
      </c>
      <c r="S389" s="12" t="str">
        <f t="shared" si="96"/>
        <v>-</v>
      </c>
      <c r="T389" s="12" t="str">
        <f t="shared" ref="T389:AO389" si="106">IF(AND(T$98="ДА",T292="-"),T96,"-")</f>
        <v>-</v>
      </c>
      <c r="U389" s="12" t="str">
        <f t="shared" si="106"/>
        <v>-</v>
      </c>
      <c r="V389" s="12" t="str">
        <f t="shared" si="106"/>
        <v>-</v>
      </c>
      <c r="W389" s="12" t="str">
        <f t="shared" si="106"/>
        <v>-</v>
      </c>
      <c r="X389" s="12" t="str">
        <f t="shared" si="106"/>
        <v>-</v>
      </c>
      <c r="Y389" s="12" t="str">
        <f t="shared" si="106"/>
        <v>-</v>
      </c>
      <c r="Z389" s="12" t="str">
        <f t="shared" si="106"/>
        <v>-</v>
      </c>
      <c r="AA389" s="12" t="str">
        <f t="shared" si="106"/>
        <v>-</v>
      </c>
      <c r="AB389" s="12" t="str">
        <f t="shared" si="106"/>
        <v>-</v>
      </c>
      <c r="AC389" s="12" t="str">
        <f t="shared" si="106"/>
        <v>-</v>
      </c>
      <c r="AD389" s="12" t="str">
        <f t="shared" si="106"/>
        <v>-</v>
      </c>
      <c r="AE389" s="12" t="str">
        <f t="shared" si="106"/>
        <v>-</v>
      </c>
      <c r="AF389" s="12" t="str">
        <f t="shared" si="106"/>
        <v>-</v>
      </c>
      <c r="AG389" s="12" t="str">
        <f t="shared" si="106"/>
        <v>-</v>
      </c>
      <c r="AH389" s="12" t="str">
        <f t="shared" si="106"/>
        <v>-</v>
      </c>
      <c r="AI389" s="12" t="str">
        <f t="shared" si="106"/>
        <v>-</v>
      </c>
      <c r="AJ389" s="12" t="str">
        <f t="shared" si="106"/>
        <v>-</v>
      </c>
      <c r="AK389" s="12" t="str">
        <f t="shared" si="106"/>
        <v>-</v>
      </c>
      <c r="AL389" s="12" t="str">
        <f t="shared" si="106"/>
        <v>-</v>
      </c>
      <c r="AM389" s="12" t="str">
        <f t="shared" si="106"/>
        <v>-</v>
      </c>
      <c r="AN389" s="12" t="str">
        <f t="shared" si="106"/>
        <v>-</v>
      </c>
      <c r="AO389" s="12" t="str">
        <f t="shared" si="106"/>
        <v>-</v>
      </c>
      <c r="AP389" s="13">
        <f t="shared" si="81"/>
        <v>0</v>
      </c>
      <c r="AQ389" s="88" t="str">
        <f t="shared" si="82"/>
        <v>-</v>
      </c>
      <c r="AR389" s="12" t="str">
        <f t="shared" si="83"/>
        <v>-</v>
      </c>
      <c r="AT389">
        <f t="shared" ref="AT389" si="107">A389</f>
        <v>94</v>
      </c>
      <c r="AU389" s="6" t="str">
        <f t="shared" si="85"/>
        <v>-</v>
      </c>
      <c r="AV389">
        <f t="shared" si="86"/>
        <v>0</v>
      </c>
      <c r="AW389">
        <f t="shared" si="87"/>
        <v>0</v>
      </c>
    </row>
    <row r="390" spans="1:49">
      <c r="A390" s="41" t="s">
        <v>15</v>
      </c>
      <c r="B390" s="12">
        <f t="shared" ref="B390:S390" si="108">COUNTIF(B296:B389,"&gt;0")</f>
        <v>0</v>
      </c>
      <c r="C390" s="12">
        <f t="shared" si="108"/>
        <v>0</v>
      </c>
      <c r="D390" s="12">
        <f t="shared" si="108"/>
        <v>0</v>
      </c>
      <c r="E390" s="12">
        <f t="shared" si="108"/>
        <v>20</v>
      </c>
      <c r="F390" s="12">
        <f t="shared" si="108"/>
        <v>55</v>
      </c>
      <c r="G390" s="12">
        <f t="shared" si="108"/>
        <v>0</v>
      </c>
      <c r="H390" s="12">
        <f t="shared" si="108"/>
        <v>0</v>
      </c>
      <c r="I390" s="12">
        <f t="shared" si="108"/>
        <v>0</v>
      </c>
      <c r="J390" s="12">
        <f t="shared" si="108"/>
        <v>0</v>
      </c>
      <c r="K390" s="12">
        <f t="shared" si="108"/>
        <v>0</v>
      </c>
      <c r="L390" s="12">
        <f t="shared" si="108"/>
        <v>43</v>
      </c>
      <c r="M390" s="12">
        <f t="shared" si="108"/>
        <v>17</v>
      </c>
      <c r="N390" s="12">
        <f t="shared" si="108"/>
        <v>0</v>
      </c>
      <c r="O390" s="12">
        <f t="shared" si="108"/>
        <v>0</v>
      </c>
      <c r="P390" s="12">
        <f t="shared" si="108"/>
        <v>0</v>
      </c>
      <c r="Q390" s="12">
        <f t="shared" si="108"/>
        <v>23</v>
      </c>
      <c r="R390" s="12">
        <f t="shared" si="108"/>
        <v>0</v>
      </c>
      <c r="S390" s="12">
        <f t="shared" si="108"/>
        <v>0</v>
      </c>
      <c r="T390" s="12">
        <f t="shared" ref="T390:AO390" si="109">COUNTIF(T296:T389,"&gt;0")</f>
        <v>0</v>
      </c>
      <c r="U390" s="12">
        <f t="shared" si="109"/>
        <v>0</v>
      </c>
      <c r="V390" s="12">
        <f t="shared" si="109"/>
        <v>0</v>
      </c>
      <c r="W390" s="12">
        <f t="shared" si="109"/>
        <v>0</v>
      </c>
      <c r="X390" s="12">
        <f t="shared" si="109"/>
        <v>0</v>
      </c>
      <c r="Y390" s="12">
        <f t="shared" si="109"/>
        <v>0</v>
      </c>
      <c r="Z390" s="12">
        <f t="shared" si="109"/>
        <v>0</v>
      </c>
      <c r="AA390" s="12">
        <f t="shared" si="109"/>
        <v>0</v>
      </c>
      <c r="AB390" s="12">
        <f t="shared" si="109"/>
        <v>0</v>
      </c>
      <c r="AC390" s="12">
        <f t="shared" si="109"/>
        <v>0</v>
      </c>
      <c r="AD390" s="12">
        <f t="shared" si="109"/>
        <v>0</v>
      </c>
      <c r="AE390" s="12">
        <f t="shared" si="109"/>
        <v>0</v>
      </c>
      <c r="AF390" s="12">
        <f t="shared" si="109"/>
        <v>0</v>
      </c>
      <c r="AG390" s="12">
        <f t="shared" si="109"/>
        <v>0</v>
      </c>
      <c r="AH390" s="12">
        <f t="shared" si="109"/>
        <v>0</v>
      </c>
      <c r="AI390" s="12">
        <f t="shared" si="109"/>
        <v>0</v>
      </c>
      <c r="AJ390" s="12">
        <f t="shared" si="109"/>
        <v>0</v>
      </c>
      <c r="AK390" s="12">
        <f t="shared" si="109"/>
        <v>57</v>
      </c>
      <c r="AL390" s="12">
        <f t="shared" si="109"/>
        <v>0</v>
      </c>
      <c r="AM390" s="12">
        <f t="shared" si="109"/>
        <v>0</v>
      </c>
      <c r="AN390" s="12">
        <f t="shared" si="109"/>
        <v>0</v>
      </c>
      <c r="AO390" s="12">
        <f t="shared" si="109"/>
        <v>0</v>
      </c>
      <c r="AP390" s="13">
        <f>SUM(B390:AO390)</f>
        <v>215</v>
      </c>
      <c r="AQ390" s="88"/>
      <c r="AR390" s="12"/>
    </row>
    <row r="392" spans="1:49">
      <c r="A392" s="94" t="s">
        <v>29</v>
      </c>
    </row>
    <row r="393" spans="1:49">
      <c r="A393" s="41">
        <v>1</v>
      </c>
      <c r="B393" s="12" t="str">
        <f t="shared" ref="B393:S406" si="110">IF(B296="-","-",ABS(B296-$AQ296))</f>
        <v>-</v>
      </c>
      <c r="C393" s="12" t="str">
        <f t="shared" si="110"/>
        <v>-</v>
      </c>
      <c r="D393" s="12" t="str">
        <f t="shared" si="110"/>
        <v>-</v>
      </c>
      <c r="E393" s="12">
        <f t="shared" si="110"/>
        <v>2.8332403333333342</v>
      </c>
      <c r="F393" s="12">
        <f t="shared" si="110"/>
        <v>2.1667596666666658</v>
      </c>
      <c r="G393" s="12" t="str">
        <f t="shared" si="110"/>
        <v>-</v>
      </c>
      <c r="H393" s="12" t="str">
        <f t="shared" si="110"/>
        <v>-</v>
      </c>
      <c r="I393" s="12" t="str">
        <f t="shared" si="110"/>
        <v>-</v>
      </c>
      <c r="J393" s="12" t="str">
        <f t="shared" si="110"/>
        <v>-</v>
      </c>
      <c r="K393" s="12" t="str">
        <f t="shared" si="110"/>
        <v>-</v>
      </c>
      <c r="L393" s="12">
        <f t="shared" si="110"/>
        <v>1.8332403333333342</v>
      </c>
      <c r="M393" s="12">
        <f t="shared" si="110"/>
        <v>2.1667596666666658</v>
      </c>
      <c r="N393" s="12" t="str">
        <f t="shared" si="110"/>
        <v>-</v>
      </c>
      <c r="O393" s="12" t="str">
        <f t="shared" si="110"/>
        <v>-</v>
      </c>
      <c r="P393" s="12" t="str">
        <f t="shared" si="110"/>
        <v>-</v>
      </c>
      <c r="Q393" s="12">
        <f t="shared" si="110"/>
        <v>0.83324033333333425</v>
      </c>
      <c r="R393" s="12" t="str">
        <f t="shared" si="110"/>
        <v>-</v>
      </c>
      <c r="S393" s="12" t="str">
        <f t="shared" si="110"/>
        <v>-</v>
      </c>
      <c r="T393" s="12" t="str">
        <f t="shared" ref="T393:AO404" si="111">IF(T296="-","-",ABS(T296-$AQ296))</f>
        <v>-</v>
      </c>
      <c r="U393" s="12" t="str">
        <f t="shared" si="111"/>
        <v>-</v>
      </c>
      <c r="V393" s="12" t="str">
        <f t="shared" si="111"/>
        <v>-</v>
      </c>
      <c r="W393" s="12" t="str">
        <f t="shared" si="111"/>
        <v>-</v>
      </c>
      <c r="X393" s="12" t="str">
        <f t="shared" si="111"/>
        <v>-</v>
      </c>
      <c r="Y393" s="12" t="str">
        <f t="shared" si="111"/>
        <v>-</v>
      </c>
      <c r="Z393" s="12" t="str">
        <f t="shared" si="111"/>
        <v>-</v>
      </c>
      <c r="AA393" s="12" t="str">
        <f t="shared" si="111"/>
        <v>-</v>
      </c>
      <c r="AB393" s="12" t="str">
        <f t="shared" si="111"/>
        <v>-</v>
      </c>
      <c r="AC393" s="12" t="str">
        <f t="shared" si="111"/>
        <v>-</v>
      </c>
      <c r="AD393" s="12" t="str">
        <f t="shared" si="111"/>
        <v>-</v>
      </c>
      <c r="AE393" s="12" t="str">
        <f t="shared" si="111"/>
        <v>-</v>
      </c>
      <c r="AF393" s="12" t="str">
        <f t="shared" si="111"/>
        <v>-</v>
      </c>
      <c r="AG393" s="12" t="str">
        <f t="shared" si="111"/>
        <v>-</v>
      </c>
      <c r="AH393" s="12" t="str">
        <f t="shared" si="111"/>
        <v>-</v>
      </c>
      <c r="AI393" s="12" t="str">
        <f t="shared" si="111"/>
        <v>-</v>
      </c>
      <c r="AJ393" s="12" t="str">
        <f t="shared" si="111"/>
        <v>-</v>
      </c>
      <c r="AK393" s="12">
        <f t="shared" si="111"/>
        <v>1.1667596666666658</v>
      </c>
      <c r="AL393" s="12" t="str">
        <f t="shared" si="111"/>
        <v>-</v>
      </c>
      <c r="AM393" s="12" t="str">
        <f t="shared" si="111"/>
        <v>-</v>
      </c>
      <c r="AN393" s="12" t="str">
        <f t="shared" si="111"/>
        <v>-</v>
      </c>
      <c r="AO393" s="12" t="str">
        <f t="shared" si="111"/>
        <v>-</v>
      </c>
      <c r="AP393" s="13"/>
    </row>
    <row r="394" spans="1:49">
      <c r="A394" s="41">
        <f>A393+1</f>
        <v>2</v>
      </c>
      <c r="B394" s="12" t="str">
        <f t="shared" si="110"/>
        <v>-</v>
      </c>
      <c r="C394" s="12" t="str">
        <f t="shared" si="110"/>
        <v>-</v>
      </c>
      <c r="D394" s="12" t="str">
        <f t="shared" si="110"/>
        <v>-</v>
      </c>
      <c r="E394" s="12">
        <f t="shared" si="110"/>
        <v>1.7999080000000003</v>
      </c>
      <c r="F394" s="12">
        <f t="shared" si="110"/>
        <v>0.20009199999999971</v>
      </c>
      <c r="G394" s="12" t="str">
        <f t="shared" si="110"/>
        <v>-</v>
      </c>
      <c r="H394" s="12" t="str">
        <f t="shared" si="110"/>
        <v>-</v>
      </c>
      <c r="I394" s="12" t="str">
        <f t="shared" si="110"/>
        <v>-</v>
      </c>
      <c r="J394" s="12" t="str">
        <f t="shared" si="110"/>
        <v>-</v>
      </c>
      <c r="K394" s="12" t="str">
        <f t="shared" si="110"/>
        <v>-</v>
      </c>
      <c r="L394" s="12" t="str">
        <f t="shared" si="110"/>
        <v>-</v>
      </c>
      <c r="M394" s="12">
        <f t="shared" si="110"/>
        <v>0.20009199999999971</v>
      </c>
      <c r="N394" s="12" t="str">
        <f t="shared" si="110"/>
        <v>-</v>
      </c>
      <c r="O394" s="12" t="str">
        <f t="shared" si="110"/>
        <v>-</v>
      </c>
      <c r="P394" s="12" t="str">
        <f t="shared" si="110"/>
        <v>-</v>
      </c>
      <c r="Q394" s="12">
        <f t="shared" si="110"/>
        <v>2.2000919999999997</v>
      </c>
      <c r="R394" s="12" t="str">
        <f t="shared" si="110"/>
        <v>-</v>
      </c>
      <c r="S394" s="12" t="str">
        <f t="shared" si="110"/>
        <v>-</v>
      </c>
      <c r="T394" s="12" t="str">
        <f t="shared" si="111"/>
        <v>-</v>
      </c>
      <c r="U394" s="12" t="str">
        <f t="shared" si="111"/>
        <v>-</v>
      </c>
      <c r="V394" s="12" t="str">
        <f t="shared" si="111"/>
        <v>-</v>
      </c>
      <c r="W394" s="12" t="str">
        <f t="shared" si="111"/>
        <v>-</v>
      </c>
      <c r="X394" s="12" t="str">
        <f t="shared" si="111"/>
        <v>-</v>
      </c>
      <c r="Y394" s="12" t="str">
        <f t="shared" si="111"/>
        <v>-</v>
      </c>
      <c r="Z394" s="12" t="str">
        <f t="shared" si="111"/>
        <v>-</v>
      </c>
      <c r="AA394" s="12" t="str">
        <f t="shared" si="111"/>
        <v>-</v>
      </c>
      <c r="AB394" s="12" t="str">
        <f t="shared" si="111"/>
        <v>-</v>
      </c>
      <c r="AC394" s="12" t="str">
        <f t="shared" si="111"/>
        <v>-</v>
      </c>
      <c r="AD394" s="12" t="str">
        <f t="shared" si="111"/>
        <v>-</v>
      </c>
      <c r="AE394" s="12" t="str">
        <f t="shared" si="111"/>
        <v>-</v>
      </c>
      <c r="AF394" s="12" t="str">
        <f t="shared" si="111"/>
        <v>-</v>
      </c>
      <c r="AG394" s="12" t="str">
        <f t="shared" si="111"/>
        <v>-</v>
      </c>
      <c r="AH394" s="12" t="str">
        <f t="shared" si="111"/>
        <v>-</v>
      </c>
      <c r="AI394" s="12" t="str">
        <f t="shared" si="111"/>
        <v>-</v>
      </c>
      <c r="AJ394" s="12" t="str">
        <f t="shared" si="111"/>
        <v>-</v>
      </c>
      <c r="AK394" s="12">
        <f t="shared" si="111"/>
        <v>0.79990800000000029</v>
      </c>
      <c r="AL394" s="12" t="str">
        <f t="shared" si="111"/>
        <v>-</v>
      </c>
      <c r="AM394" s="12" t="str">
        <f t="shared" si="111"/>
        <v>-</v>
      </c>
      <c r="AN394" s="12" t="str">
        <f t="shared" si="111"/>
        <v>-</v>
      </c>
      <c r="AO394" s="12" t="str">
        <f t="shared" si="111"/>
        <v>-</v>
      </c>
      <c r="AP394" s="13"/>
    </row>
    <row r="395" spans="1:49">
      <c r="A395" s="41">
        <f t="shared" ref="A395:A458" si="112">A394+1</f>
        <v>3</v>
      </c>
      <c r="B395" s="12" t="str">
        <f t="shared" si="110"/>
        <v>-</v>
      </c>
      <c r="C395" s="12" t="str">
        <f t="shared" si="110"/>
        <v>-</v>
      </c>
      <c r="D395" s="12" t="str">
        <f t="shared" si="110"/>
        <v>-</v>
      </c>
      <c r="E395" s="12">
        <f t="shared" si="110"/>
        <v>9.1000000000285297E-5</v>
      </c>
      <c r="F395" s="12">
        <f t="shared" si="110"/>
        <v>1.0000910000000003</v>
      </c>
      <c r="G395" s="12" t="str">
        <f t="shared" si="110"/>
        <v>-</v>
      </c>
      <c r="H395" s="12" t="str">
        <f t="shared" si="110"/>
        <v>-</v>
      </c>
      <c r="I395" s="12" t="str">
        <f t="shared" si="110"/>
        <v>-</v>
      </c>
      <c r="J395" s="12" t="str">
        <f t="shared" si="110"/>
        <v>-</v>
      </c>
      <c r="K395" s="12" t="str">
        <f t="shared" si="110"/>
        <v>-</v>
      </c>
      <c r="L395" s="12" t="str">
        <f t="shared" si="110"/>
        <v>-</v>
      </c>
      <c r="M395" s="12" t="str">
        <f t="shared" si="110"/>
        <v>-</v>
      </c>
      <c r="N395" s="12" t="str">
        <f t="shared" si="110"/>
        <v>-</v>
      </c>
      <c r="O395" s="12" t="str">
        <f t="shared" si="110"/>
        <v>-</v>
      </c>
      <c r="P395" s="12" t="str">
        <f t="shared" si="110"/>
        <v>-</v>
      </c>
      <c r="Q395" s="12" t="str">
        <f t="shared" si="110"/>
        <v>-</v>
      </c>
      <c r="R395" s="12" t="str">
        <f t="shared" si="110"/>
        <v>-</v>
      </c>
      <c r="S395" s="12" t="str">
        <f t="shared" si="110"/>
        <v>-</v>
      </c>
      <c r="T395" s="12" t="str">
        <f t="shared" si="111"/>
        <v>-</v>
      </c>
      <c r="U395" s="12" t="str">
        <f t="shared" si="111"/>
        <v>-</v>
      </c>
      <c r="V395" s="12" t="str">
        <f t="shared" si="111"/>
        <v>-</v>
      </c>
      <c r="W395" s="12" t="str">
        <f t="shared" si="111"/>
        <v>-</v>
      </c>
      <c r="X395" s="12" t="str">
        <f t="shared" si="111"/>
        <v>-</v>
      </c>
      <c r="Y395" s="12" t="str">
        <f t="shared" si="111"/>
        <v>-</v>
      </c>
      <c r="Z395" s="12" t="str">
        <f t="shared" si="111"/>
        <v>-</v>
      </c>
      <c r="AA395" s="12" t="str">
        <f t="shared" si="111"/>
        <v>-</v>
      </c>
      <c r="AB395" s="12" t="str">
        <f t="shared" si="111"/>
        <v>-</v>
      </c>
      <c r="AC395" s="12" t="str">
        <f t="shared" si="111"/>
        <v>-</v>
      </c>
      <c r="AD395" s="12" t="str">
        <f t="shared" si="111"/>
        <v>-</v>
      </c>
      <c r="AE395" s="12" t="str">
        <f t="shared" si="111"/>
        <v>-</v>
      </c>
      <c r="AF395" s="12" t="str">
        <f t="shared" si="111"/>
        <v>-</v>
      </c>
      <c r="AG395" s="12" t="str">
        <f t="shared" si="111"/>
        <v>-</v>
      </c>
      <c r="AH395" s="12" t="str">
        <f t="shared" si="111"/>
        <v>-</v>
      </c>
      <c r="AI395" s="12" t="str">
        <f t="shared" si="111"/>
        <v>-</v>
      </c>
      <c r="AJ395" s="12" t="str">
        <f t="shared" si="111"/>
        <v>-</v>
      </c>
      <c r="AK395" s="12">
        <f t="shared" si="111"/>
        <v>0.99990899999999971</v>
      </c>
      <c r="AL395" s="12" t="str">
        <f t="shared" si="111"/>
        <v>-</v>
      </c>
      <c r="AM395" s="12" t="str">
        <f t="shared" si="111"/>
        <v>-</v>
      </c>
      <c r="AN395" s="12" t="str">
        <f t="shared" si="111"/>
        <v>-</v>
      </c>
      <c r="AO395" s="12" t="str">
        <f t="shared" si="111"/>
        <v>-</v>
      </c>
      <c r="AP395" s="13"/>
    </row>
    <row r="396" spans="1:49">
      <c r="A396" s="41">
        <f t="shared" si="112"/>
        <v>4</v>
      </c>
      <c r="B396" s="12" t="str">
        <f t="shared" si="110"/>
        <v>-</v>
      </c>
      <c r="C396" s="12" t="str">
        <f t="shared" si="110"/>
        <v>-</v>
      </c>
      <c r="D396" s="12" t="str">
        <f t="shared" si="110"/>
        <v>-</v>
      </c>
      <c r="E396" s="12">
        <f t="shared" si="110"/>
        <v>1.3334233333333332</v>
      </c>
      <c r="F396" s="12">
        <f t="shared" si="110"/>
        <v>0.66657666666666682</v>
      </c>
      <c r="G396" s="12" t="str">
        <f t="shared" si="110"/>
        <v>-</v>
      </c>
      <c r="H396" s="12" t="str">
        <f t="shared" si="110"/>
        <v>-</v>
      </c>
      <c r="I396" s="12" t="str">
        <f t="shared" si="110"/>
        <v>-</v>
      </c>
      <c r="J396" s="12" t="str">
        <f t="shared" si="110"/>
        <v>-</v>
      </c>
      <c r="K396" s="12" t="str">
        <f t="shared" si="110"/>
        <v>-</v>
      </c>
      <c r="L396" s="12">
        <f t="shared" si="110"/>
        <v>0.33342333333333318</v>
      </c>
      <c r="M396" s="12">
        <f t="shared" si="110"/>
        <v>0.66657666666666682</v>
      </c>
      <c r="N396" s="12" t="str">
        <f t="shared" si="110"/>
        <v>-</v>
      </c>
      <c r="O396" s="12" t="str">
        <f t="shared" si="110"/>
        <v>-</v>
      </c>
      <c r="P396" s="12" t="str">
        <f t="shared" si="110"/>
        <v>-</v>
      </c>
      <c r="Q396" s="12">
        <f t="shared" si="110"/>
        <v>0.33342333333333318</v>
      </c>
      <c r="R396" s="12" t="str">
        <f t="shared" si="110"/>
        <v>-</v>
      </c>
      <c r="S396" s="12" t="str">
        <f t="shared" si="110"/>
        <v>-</v>
      </c>
      <c r="T396" s="12" t="str">
        <f t="shared" si="111"/>
        <v>-</v>
      </c>
      <c r="U396" s="12" t="str">
        <f t="shared" si="111"/>
        <v>-</v>
      </c>
      <c r="V396" s="12" t="str">
        <f t="shared" si="111"/>
        <v>-</v>
      </c>
      <c r="W396" s="12" t="str">
        <f t="shared" si="111"/>
        <v>-</v>
      </c>
      <c r="X396" s="12" t="str">
        <f t="shared" si="111"/>
        <v>-</v>
      </c>
      <c r="Y396" s="12" t="str">
        <f t="shared" si="111"/>
        <v>-</v>
      </c>
      <c r="Z396" s="12" t="str">
        <f t="shared" si="111"/>
        <v>-</v>
      </c>
      <c r="AA396" s="12" t="str">
        <f t="shared" si="111"/>
        <v>-</v>
      </c>
      <c r="AB396" s="12" t="str">
        <f t="shared" si="111"/>
        <v>-</v>
      </c>
      <c r="AC396" s="12" t="str">
        <f t="shared" si="111"/>
        <v>-</v>
      </c>
      <c r="AD396" s="12" t="str">
        <f t="shared" si="111"/>
        <v>-</v>
      </c>
      <c r="AE396" s="12" t="str">
        <f t="shared" si="111"/>
        <v>-</v>
      </c>
      <c r="AF396" s="12" t="str">
        <f t="shared" si="111"/>
        <v>-</v>
      </c>
      <c r="AG396" s="12" t="str">
        <f t="shared" si="111"/>
        <v>-</v>
      </c>
      <c r="AH396" s="12" t="str">
        <f t="shared" si="111"/>
        <v>-</v>
      </c>
      <c r="AI396" s="12" t="str">
        <f t="shared" si="111"/>
        <v>-</v>
      </c>
      <c r="AJ396" s="12" t="str">
        <f t="shared" si="111"/>
        <v>-</v>
      </c>
      <c r="AK396" s="12">
        <f t="shared" si="111"/>
        <v>0.66657666666666682</v>
      </c>
      <c r="AL396" s="12" t="str">
        <f t="shared" si="111"/>
        <v>-</v>
      </c>
      <c r="AM396" s="12" t="str">
        <f t="shared" si="111"/>
        <v>-</v>
      </c>
      <c r="AN396" s="12" t="str">
        <f t="shared" si="111"/>
        <v>-</v>
      </c>
      <c r="AO396" s="12" t="str">
        <f t="shared" si="111"/>
        <v>-</v>
      </c>
      <c r="AP396" s="13"/>
    </row>
    <row r="397" spans="1:49">
      <c r="A397" s="41">
        <f t="shared" si="112"/>
        <v>5</v>
      </c>
      <c r="B397" s="12" t="str">
        <f t="shared" si="110"/>
        <v>-</v>
      </c>
      <c r="C397" s="12" t="str">
        <f t="shared" si="110"/>
        <v>-</v>
      </c>
      <c r="D397" s="12" t="str">
        <f t="shared" si="110"/>
        <v>-</v>
      </c>
      <c r="E397" s="12">
        <f t="shared" si="110"/>
        <v>1.000089</v>
      </c>
      <c r="F397" s="12">
        <f t="shared" si="110"/>
        <v>8.9000000000005741E-5</v>
      </c>
      <c r="G397" s="12" t="str">
        <f t="shared" si="110"/>
        <v>-</v>
      </c>
      <c r="H397" s="12" t="str">
        <f t="shared" si="110"/>
        <v>-</v>
      </c>
      <c r="I397" s="12" t="str">
        <f t="shared" si="110"/>
        <v>-</v>
      </c>
      <c r="J397" s="12" t="str">
        <f t="shared" si="110"/>
        <v>-</v>
      </c>
      <c r="K397" s="12" t="str">
        <f t="shared" si="110"/>
        <v>-</v>
      </c>
      <c r="L397" s="12" t="str">
        <f t="shared" si="110"/>
        <v>-</v>
      </c>
      <c r="M397" s="12" t="str">
        <f t="shared" si="110"/>
        <v>-</v>
      </c>
      <c r="N397" s="12" t="str">
        <f t="shared" si="110"/>
        <v>-</v>
      </c>
      <c r="O397" s="12" t="str">
        <f t="shared" si="110"/>
        <v>-</v>
      </c>
      <c r="P397" s="12" t="str">
        <f t="shared" si="110"/>
        <v>-</v>
      </c>
      <c r="Q397" s="12" t="str">
        <f t="shared" si="110"/>
        <v>-</v>
      </c>
      <c r="R397" s="12" t="str">
        <f t="shared" si="110"/>
        <v>-</v>
      </c>
      <c r="S397" s="12" t="str">
        <f t="shared" si="110"/>
        <v>-</v>
      </c>
      <c r="T397" s="12" t="str">
        <f t="shared" si="111"/>
        <v>-</v>
      </c>
      <c r="U397" s="12" t="str">
        <f t="shared" si="111"/>
        <v>-</v>
      </c>
      <c r="V397" s="12" t="str">
        <f t="shared" si="111"/>
        <v>-</v>
      </c>
      <c r="W397" s="12" t="str">
        <f t="shared" si="111"/>
        <v>-</v>
      </c>
      <c r="X397" s="12" t="str">
        <f t="shared" si="111"/>
        <v>-</v>
      </c>
      <c r="Y397" s="12" t="str">
        <f t="shared" si="111"/>
        <v>-</v>
      </c>
      <c r="Z397" s="12" t="str">
        <f t="shared" si="111"/>
        <v>-</v>
      </c>
      <c r="AA397" s="12" t="str">
        <f t="shared" si="111"/>
        <v>-</v>
      </c>
      <c r="AB397" s="12" t="str">
        <f t="shared" si="111"/>
        <v>-</v>
      </c>
      <c r="AC397" s="12" t="str">
        <f t="shared" si="111"/>
        <v>-</v>
      </c>
      <c r="AD397" s="12" t="str">
        <f t="shared" si="111"/>
        <v>-</v>
      </c>
      <c r="AE397" s="12" t="str">
        <f t="shared" si="111"/>
        <v>-</v>
      </c>
      <c r="AF397" s="12" t="str">
        <f t="shared" si="111"/>
        <v>-</v>
      </c>
      <c r="AG397" s="12" t="str">
        <f t="shared" si="111"/>
        <v>-</v>
      </c>
      <c r="AH397" s="12" t="str">
        <f t="shared" si="111"/>
        <v>-</v>
      </c>
      <c r="AI397" s="12" t="str">
        <f t="shared" si="111"/>
        <v>-</v>
      </c>
      <c r="AJ397" s="12" t="str">
        <f t="shared" si="111"/>
        <v>-</v>
      </c>
      <c r="AK397" s="12">
        <f t="shared" si="111"/>
        <v>0.99991099999999999</v>
      </c>
      <c r="AL397" s="12" t="str">
        <f t="shared" si="111"/>
        <v>-</v>
      </c>
      <c r="AM397" s="12" t="str">
        <f t="shared" si="111"/>
        <v>-</v>
      </c>
      <c r="AN397" s="12" t="str">
        <f t="shared" si="111"/>
        <v>-</v>
      </c>
      <c r="AO397" s="12" t="str">
        <f t="shared" si="111"/>
        <v>-</v>
      </c>
      <c r="AP397" s="13"/>
    </row>
    <row r="398" spans="1:49">
      <c r="A398" s="41">
        <f t="shared" si="112"/>
        <v>6</v>
      </c>
      <c r="B398" s="12" t="str">
        <f t="shared" si="110"/>
        <v>-</v>
      </c>
      <c r="C398" s="12" t="str">
        <f t="shared" si="110"/>
        <v>-</v>
      </c>
      <c r="D398" s="12" t="str">
        <f t="shared" si="110"/>
        <v>-</v>
      </c>
      <c r="E398" s="12">
        <f t="shared" si="110"/>
        <v>5.2500879999999999</v>
      </c>
      <c r="F398" s="12">
        <f t="shared" si="110"/>
        <v>0.74991200000000013</v>
      </c>
      <c r="G398" s="12" t="str">
        <f t="shared" si="110"/>
        <v>-</v>
      </c>
      <c r="H398" s="12" t="str">
        <f t="shared" si="110"/>
        <v>-</v>
      </c>
      <c r="I398" s="12" t="str">
        <f t="shared" si="110"/>
        <v>-</v>
      </c>
      <c r="J398" s="12" t="str">
        <f t="shared" si="110"/>
        <v>-</v>
      </c>
      <c r="K398" s="12" t="str">
        <f t="shared" si="110"/>
        <v>-</v>
      </c>
      <c r="L398" s="12" t="str">
        <f t="shared" si="110"/>
        <v>-</v>
      </c>
      <c r="M398" s="12">
        <f t="shared" si="110"/>
        <v>0.25008799999999987</v>
      </c>
      <c r="N398" s="12" t="str">
        <f t="shared" si="110"/>
        <v>-</v>
      </c>
      <c r="O398" s="12" t="str">
        <f t="shared" si="110"/>
        <v>-</v>
      </c>
      <c r="P398" s="12" t="str">
        <f t="shared" si="110"/>
        <v>-</v>
      </c>
      <c r="Q398" s="12" t="str">
        <f t="shared" si="110"/>
        <v>-</v>
      </c>
      <c r="R398" s="12" t="str">
        <f t="shared" si="110"/>
        <v>-</v>
      </c>
      <c r="S398" s="12" t="str">
        <f t="shared" si="110"/>
        <v>-</v>
      </c>
      <c r="T398" s="12" t="str">
        <f t="shared" si="111"/>
        <v>-</v>
      </c>
      <c r="U398" s="12" t="str">
        <f t="shared" si="111"/>
        <v>-</v>
      </c>
      <c r="V398" s="12" t="str">
        <f t="shared" si="111"/>
        <v>-</v>
      </c>
      <c r="W398" s="12" t="str">
        <f t="shared" si="111"/>
        <v>-</v>
      </c>
      <c r="X398" s="12" t="str">
        <f t="shared" si="111"/>
        <v>-</v>
      </c>
      <c r="Y398" s="12" t="str">
        <f t="shared" si="111"/>
        <v>-</v>
      </c>
      <c r="Z398" s="12" t="str">
        <f t="shared" si="111"/>
        <v>-</v>
      </c>
      <c r="AA398" s="12" t="str">
        <f t="shared" si="111"/>
        <v>-</v>
      </c>
      <c r="AB398" s="12" t="str">
        <f t="shared" si="111"/>
        <v>-</v>
      </c>
      <c r="AC398" s="12" t="str">
        <f t="shared" si="111"/>
        <v>-</v>
      </c>
      <c r="AD398" s="12" t="str">
        <f t="shared" si="111"/>
        <v>-</v>
      </c>
      <c r="AE398" s="12" t="str">
        <f t="shared" si="111"/>
        <v>-</v>
      </c>
      <c r="AF398" s="12" t="str">
        <f t="shared" si="111"/>
        <v>-</v>
      </c>
      <c r="AG398" s="12" t="str">
        <f t="shared" si="111"/>
        <v>-</v>
      </c>
      <c r="AH398" s="12" t="str">
        <f t="shared" si="111"/>
        <v>-</v>
      </c>
      <c r="AI398" s="12" t="str">
        <f t="shared" si="111"/>
        <v>-</v>
      </c>
      <c r="AJ398" s="12" t="str">
        <f t="shared" si="111"/>
        <v>-</v>
      </c>
      <c r="AK398" s="12">
        <f t="shared" si="111"/>
        <v>4.7499120000000001</v>
      </c>
      <c r="AL398" s="12" t="str">
        <f t="shared" si="111"/>
        <v>-</v>
      </c>
      <c r="AM398" s="12" t="str">
        <f t="shared" si="111"/>
        <v>-</v>
      </c>
      <c r="AN398" s="12" t="str">
        <f t="shared" si="111"/>
        <v>-</v>
      </c>
      <c r="AO398" s="12" t="str">
        <f t="shared" si="111"/>
        <v>-</v>
      </c>
      <c r="AP398" s="13"/>
    </row>
    <row r="399" spans="1:49">
      <c r="A399" s="41">
        <f t="shared" si="112"/>
        <v>7</v>
      </c>
      <c r="B399" s="12" t="str">
        <f t="shared" si="110"/>
        <v>-</v>
      </c>
      <c r="C399" s="12" t="str">
        <f t="shared" si="110"/>
        <v>-</v>
      </c>
      <c r="D399" s="12" t="str">
        <f t="shared" si="110"/>
        <v>-</v>
      </c>
      <c r="E399" s="12">
        <f t="shared" si="110"/>
        <v>1.6665796666666672</v>
      </c>
      <c r="F399" s="12">
        <f t="shared" si="110"/>
        <v>0.33342033333333276</v>
      </c>
      <c r="G399" s="12" t="str">
        <f t="shared" si="110"/>
        <v>-</v>
      </c>
      <c r="H399" s="12" t="str">
        <f t="shared" si="110"/>
        <v>-</v>
      </c>
      <c r="I399" s="12" t="str">
        <f t="shared" si="110"/>
        <v>-</v>
      </c>
      <c r="J399" s="12" t="str">
        <f t="shared" si="110"/>
        <v>-</v>
      </c>
      <c r="K399" s="12" t="str">
        <f t="shared" si="110"/>
        <v>-</v>
      </c>
      <c r="L399" s="12">
        <f t="shared" si="110"/>
        <v>2.3334203333333328</v>
      </c>
      <c r="M399" s="12">
        <f t="shared" si="110"/>
        <v>1.3334203333333328</v>
      </c>
      <c r="N399" s="12" t="str">
        <f t="shared" si="110"/>
        <v>-</v>
      </c>
      <c r="O399" s="12" t="str">
        <f t="shared" si="110"/>
        <v>-</v>
      </c>
      <c r="P399" s="12" t="str">
        <f t="shared" si="110"/>
        <v>-</v>
      </c>
      <c r="Q399" s="12">
        <f t="shared" si="110"/>
        <v>1.6665796666666672</v>
      </c>
      <c r="R399" s="12" t="str">
        <f t="shared" si="110"/>
        <v>-</v>
      </c>
      <c r="S399" s="12" t="str">
        <f t="shared" si="110"/>
        <v>-</v>
      </c>
      <c r="T399" s="12" t="str">
        <f t="shared" si="111"/>
        <v>-</v>
      </c>
      <c r="U399" s="12" t="str">
        <f t="shared" si="111"/>
        <v>-</v>
      </c>
      <c r="V399" s="12" t="str">
        <f t="shared" si="111"/>
        <v>-</v>
      </c>
      <c r="W399" s="12" t="str">
        <f t="shared" si="111"/>
        <v>-</v>
      </c>
      <c r="X399" s="12" t="str">
        <f t="shared" si="111"/>
        <v>-</v>
      </c>
      <c r="Y399" s="12" t="str">
        <f t="shared" si="111"/>
        <v>-</v>
      </c>
      <c r="Z399" s="12" t="str">
        <f t="shared" si="111"/>
        <v>-</v>
      </c>
      <c r="AA399" s="12" t="str">
        <f t="shared" si="111"/>
        <v>-</v>
      </c>
      <c r="AB399" s="12" t="str">
        <f t="shared" si="111"/>
        <v>-</v>
      </c>
      <c r="AC399" s="12" t="str">
        <f t="shared" si="111"/>
        <v>-</v>
      </c>
      <c r="AD399" s="12" t="str">
        <f t="shared" si="111"/>
        <v>-</v>
      </c>
      <c r="AE399" s="12" t="str">
        <f t="shared" si="111"/>
        <v>-</v>
      </c>
      <c r="AF399" s="12" t="str">
        <f t="shared" si="111"/>
        <v>-</v>
      </c>
      <c r="AG399" s="12" t="str">
        <f t="shared" si="111"/>
        <v>-</v>
      </c>
      <c r="AH399" s="12" t="str">
        <f t="shared" si="111"/>
        <v>-</v>
      </c>
      <c r="AI399" s="12" t="str">
        <f t="shared" si="111"/>
        <v>-</v>
      </c>
      <c r="AJ399" s="12" t="str">
        <f t="shared" si="111"/>
        <v>-</v>
      </c>
      <c r="AK399" s="12">
        <f t="shared" si="111"/>
        <v>0.66657966666666724</v>
      </c>
      <c r="AL399" s="12" t="str">
        <f t="shared" si="111"/>
        <v>-</v>
      </c>
      <c r="AM399" s="12" t="str">
        <f t="shared" si="111"/>
        <v>-</v>
      </c>
      <c r="AN399" s="12" t="str">
        <f t="shared" si="111"/>
        <v>-</v>
      </c>
      <c r="AO399" s="12" t="str">
        <f t="shared" si="111"/>
        <v>-</v>
      </c>
      <c r="AP399" s="13"/>
    </row>
    <row r="400" spans="1:49">
      <c r="A400" s="41">
        <f t="shared" si="112"/>
        <v>8</v>
      </c>
      <c r="B400" s="12" t="str">
        <f t="shared" si="110"/>
        <v>-</v>
      </c>
      <c r="C400" s="12" t="str">
        <f t="shared" si="110"/>
        <v>-</v>
      </c>
      <c r="D400" s="12" t="str">
        <f t="shared" si="110"/>
        <v>-</v>
      </c>
      <c r="E400" s="12">
        <f t="shared" si="110"/>
        <v>0.24991400000000041</v>
      </c>
      <c r="F400" s="12">
        <f t="shared" si="110"/>
        <v>0.75008599999999959</v>
      </c>
      <c r="G400" s="12" t="str">
        <f t="shared" si="110"/>
        <v>-</v>
      </c>
      <c r="H400" s="12" t="str">
        <f t="shared" si="110"/>
        <v>-</v>
      </c>
      <c r="I400" s="12" t="str">
        <f t="shared" si="110"/>
        <v>-</v>
      </c>
      <c r="J400" s="12" t="str">
        <f t="shared" si="110"/>
        <v>-</v>
      </c>
      <c r="K400" s="12" t="str">
        <f t="shared" si="110"/>
        <v>-</v>
      </c>
      <c r="L400" s="12" t="str">
        <f t="shared" si="110"/>
        <v>-</v>
      </c>
      <c r="M400" s="12">
        <f t="shared" si="110"/>
        <v>0.24991400000000041</v>
      </c>
      <c r="N400" s="12" t="str">
        <f t="shared" si="110"/>
        <v>-</v>
      </c>
      <c r="O400" s="12" t="str">
        <f t="shared" si="110"/>
        <v>-</v>
      </c>
      <c r="P400" s="12" t="str">
        <f t="shared" si="110"/>
        <v>-</v>
      </c>
      <c r="Q400" s="12" t="str">
        <f t="shared" si="110"/>
        <v>-</v>
      </c>
      <c r="R400" s="12" t="str">
        <f t="shared" si="110"/>
        <v>-</v>
      </c>
      <c r="S400" s="12" t="str">
        <f t="shared" si="110"/>
        <v>-</v>
      </c>
      <c r="T400" s="12" t="str">
        <f t="shared" si="111"/>
        <v>-</v>
      </c>
      <c r="U400" s="12" t="str">
        <f t="shared" si="111"/>
        <v>-</v>
      </c>
      <c r="V400" s="12" t="str">
        <f t="shared" si="111"/>
        <v>-</v>
      </c>
      <c r="W400" s="12" t="str">
        <f t="shared" si="111"/>
        <v>-</v>
      </c>
      <c r="X400" s="12" t="str">
        <f t="shared" si="111"/>
        <v>-</v>
      </c>
      <c r="Y400" s="12" t="str">
        <f t="shared" si="111"/>
        <v>-</v>
      </c>
      <c r="Z400" s="12" t="str">
        <f t="shared" si="111"/>
        <v>-</v>
      </c>
      <c r="AA400" s="12" t="str">
        <f t="shared" si="111"/>
        <v>-</v>
      </c>
      <c r="AB400" s="12" t="str">
        <f t="shared" si="111"/>
        <v>-</v>
      </c>
      <c r="AC400" s="12" t="str">
        <f t="shared" si="111"/>
        <v>-</v>
      </c>
      <c r="AD400" s="12" t="str">
        <f t="shared" si="111"/>
        <v>-</v>
      </c>
      <c r="AE400" s="12" t="str">
        <f t="shared" si="111"/>
        <v>-</v>
      </c>
      <c r="AF400" s="12" t="str">
        <f t="shared" si="111"/>
        <v>-</v>
      </c>
      <c r="AG400" s="12" t="str">
        <f t="shared" si="111"/>
        <v>-</v>
      </c>
      <c r="AH400" s="12" t="str">
        <f t="shared" si="111"/>
        <v>-</v>
      </c>
      <c r="AI400" s="12" t="str">
        <f t="shared" si="111"/>
        <v>-</v>
      </c>
      <c r="AJ400" s="12" t="str">
        <f t="shared" si="111"/>
        <v>-</v>
      </c>
      <c r="AK400" s="12">
        <f t="shared" si="111"/>
        <v>0.24991400000000041</v>
      </c>
      <c r="AL400" s="12" t="str">
        <f t="shared" si="111"/>
        <v>-</v>
      </c>
      <c r="AM400" s="12" t="str">
        <f t="shared" si="111"/>
        <v>-</v>
      </c>
      <c r="AN400" s="12" t="str">
        <f t="shared" si="111"/>
        <v>-</v>
      </c>
      <c r="AO400" s="12" t="str">
        <f t="shared" si="111"/>
        <v>-</v>
      </c>
      <c r="AP400" s="13"/>
    </row>
    <row r="401" spans="1:42">
      <c r="A401" s="41">
        <f t="shared" si="112"/>
        <v>9</v>
      </c>
      <c r="B401" s="12" t="str">
        <f t="shared" si="110"/>
        <v>-</v>
      </c>
      <c r="C401" s="12" t="str">
        <f t="shared" si="110"/>
        <v>-</v>
      </c>
      <c r="D401" s="12" t="str">
        <f t="shared" si="110"/>
        <v>-</v>
      </c>
      <c r="E401" s="12">
        <f t="shared" si="110"/>
        <v>3.0000850000000003</v>
      </c>
      <c r="F401" s="12">
        <f t="shared" si="110"/>
        <v>0.99991499999999967</v>
      </c>
      <c r="G401" s="12" t="str">
        <f t="shared" si="110"/>
        <v>-</v>
      </c>
      <c r="H401" s="12" t="str">
        <f t="shared" si="110"/>
        <v>-</v>
      </c>
      <c r="I401" s="12" t="str">
        <f t="shared" si="110"/>
        <v>-</v>
      </c>
      <c r="J401" s="12" t="str">
        <f t="shared" si="110"/>
        <v>-</v>
      </c>
      <c r="K401" s="12" t="str">
        <f t="shared" si="110"/>
        <v>-</v>
      </c>
      <c r="L401" s="12">
        <f t="shared" si="110"/>
        <v>1.0000850000000003</v>
      </c>
      <c r="M401" s="12">
        <f t="shared" si="110"/>
        <v>1.0000850000000003</v>
      </c>
      <c r="N401" s="12" t="str">
        <f t="shared" si="110"/>
        <v>-</v>
      </c>
      <c r="O401" s="12" t="str">
        <f t="shared" si="110"/>
        <v>-</v>
      </c>
      <c r="P401" s="12" t="str">
        <f t="shared" si="110"/>
        <v>-</v>
      </c>
      <c r="Q401" s="12" t="str">
        <f t="shared" si="110"/>
        <v>-</v>
      </c>
      <c r="R401" s="12" t="str">
        <f t="shared" si="110"/>
        <v>-</v>
      </c>
      <c r="S401" s="12" t="str">
        <f t="shared" si="110"/>
        <v>-</v>
      </c>
      <c r="T401" s="12" t="str">
        <f t="shared" si="111"/>
        <v>-</v>
      </c>
      <c r="U401" s="12" t="str">
        <f t="shared" si="111"/>
        <v>-</v>
      </c>
      <c r="V401" s="12" t="str">
        <f t="shared" si="111"/>
        <v>-</v>
      </c>
      <c r="W401" s="12" t="str">
        <f t="shared" si="111"/>
        <v>-</v>
      </c>
      <c r="X401" s="12" t="str">
        <f t="shared" si="111"/>
        <v>-</v>
      </c>
      <c r="Y401" s="12" t="str">
        <f t="shared" si="111"/>
        <v>-</v>
      </c>
      <c r="Z401" s="12" t="str">
        <f t="shared" si="111"/>
        <v>-</v>
      </c>
      <c r="AA401" s="12" t="str">
        <f t="shared" si="111"/>
        <v>-</v>
      </c>
      <c r="AB401" s="12" t="str">
        <f t="shared" si="111"/>
        <v>-</v>
      </c>
      <c r="AC401" s="12" t="str">
        <f t="shared" si="111"/>
        <v>-</v>
      </c>
      <c r="AD401" s="12" t="str">
        <f t="shared" si="111"/>
        <v>-</v>
      </c>
      <c r="AE401" s="12" t="str">
        <f t="shared" si="111"/>
        <v>-</v>
      </c>
      <c r="AF401" s="12" t="str">
        <f t="shared" si="111"/>
        <v>-</v>
      </c>
      <c r="AG401" s="12" t="str">
        <f t="shared" si="111"/>
        <v>-</v>
      </c>
      <c r="AH401" s="12" t="str">
        <f t="shared" si="111"/>
        <v>-</v>
      </c>
      <c r="AI401" s="12" t="str">
        <f t="shared" si="111"/>
        <v>-</v>
      </c>
      <c r="AJ401" s="12" t="str">
        <f t="shared" si="111"/>
        <v>-</v>
      </c>
      <c r="AK401" s="12">
        <f t="shared" si="111"/>
        <v>3.9999149999999997</v>
      </c>
      <c r="AL401" s="12" t="str">
        <f t="shared" si="111"/>
        <v>-</v>
      </c>
      <c r="AM401" s="12" t="str">
        <f t="shared" si="111"/>
        <v>-</v>
      </c>
      <c r="AN401" s="12" t="str">
        <f t="shared" si="111"/>
        <v>-</v>
      </c>
      <c r="AO401" s="12" t="str">
        <f t="shared" si="111"/>
        <v>-</v>
      </c>
      <c r="AP401" s="13"/>
    </row>
    <row r="402" spans="1:42">
      <c r="A402" s="41">
        <f t="shared" si="112"/>
        <v>10</v>
      </c>
      <c r="B402" s="12" t="str">
        <f t="shared" si="110"/>
        <v>-</v>
      </c>
      <c r="C402" s="12" t="str">
        <f t="shared" si="110"/>
        <v>-</v>
      </c>
      <c r="D402" s="12" t="str">
        <f t="shared" si="110"/>
        <v>-</v>
      </c>
      <c r="E402" s="12">
        <f t="shared" si="110"/>
        <v>1.3334173333333332</v>
      </c>
      <c r="F402" s="12">
        <f t="shared" si="110"/>
        <v>1.3334173333333332</v>
      </c>
      <c r="G402" s="12" t="str">
        <f t="shared" si="110"/>
        <v>-</v>
      </c>
      <c r="H402" s="12" t="str">
        <f t="shared" si="110"/>
        <v>-</v>
      </c>
      <c r="I402" s="12" t="str">
        <f t="shared" si="110"/>
        <v>-</v>
      </c>
      <c r="J402" s="12" t="str">
        <f t="shared" si="110"/>
        <v>-</v>
      </c>
      <c r="K402" s="12" t="str">
        <f t="shared" si="110"/>
        <v>-</v>
      </c>
      <c r="L402" s="12">
        <f t="shared" si="110"/>
        <v>1.6665826666666668</v>
      </c>
      <c r="M402" s="12">
        <f t="shared" si="110"/>
        <v>0.33341733333333323</v>
      </c>
      <c r="N402" s="12" t="str">
        <f t="shared" si="110"/>
        <v>-</v>
      </c>
      <c r="O402" s="12" t="str">
        <f t="shared" si="110"/>
        <v>-</v>
      </c>
      <c r="P402" s="12" t="str">
        <f t="shared" si="110"/>
        <v>-</v>
      </c>
      <c r="Q402" s="12">
        <f t="shared" si="110"/>
        <v>0.66658266666666677</v>
      </c>
      <c r="R402" s="12" t="str">
        <f t="shared" si="110"/>
        <v>-</v>
      </c>
      <c r="S402" s="12" t="str">
        <f t="shared" si="110"/>
        <v>-</v>
      </c>
      <c r="T402" s="12" t="str">
        <f t="shared" si="111"/>
        <v>-</v>
      </c>
      <c r="U402" s="12" t="str">
        <f t="shared" si="111"/>
        <v>-</v>
      </c>
      <c r="V402" s="12" t="str">
        <f t="shared" si="111"/>
        <v>-</v>
      </c>
      <c r="W402" s="12" t="str">
        <f t="shared" si="111"/>
        <v>-</v>
      </c>
      <c r="X402" s="12" t="str">
        <f t="shared" si="111"/>
        <v>-</v>
      </c>
      <c r="Y402" s="12" t="str">
        <f t="shared" si="111"/>
        <v>-</v>
      </c>
      <c r="Z402" s="12" t="str">
        <f t="shared" si="111"/>
        <v>-</v>
      </c>
      <c r="AA402" s="12" t="str">
        <f t="shared" si="111"/>
        <v>-</v>
      </c>
      <c r="AB402" s="12" t="str">
        <f t="shared" si="111"/>
        <v>-</v>
      </c>
      <c r="AC402" s="12" t="str">
        <f t="shared" si="111"/>
        <v>-</v>
      </c>
      <c r="AD402" s="12" t="str">
        <f t="shared" si="111"/>
        <v>-</v>
      </c>
      <c r="AE402" s="12" t="str">
        <f t="shared" si="111"/>
        <v>-</v>
      </c>
      <c r="AF402" s="12" t="str">
        <f t="shared" si="111"/>
        <v>-</v>
      </c>
      <c r="AG402" s="12" t="str">
        <f t="shared" si="111"/>
        <v>-</v>
      </c>
      <c r="AH402" s="12" t="str">
        <f t="shared" si="111"/>
        <v>-</v>
      </c>
      <c r="AI402" s="12" t="str">
        <f t="shared" si="111"/>
        <v>-</v>
      </c>
      <c r="AJ402" s="12" t="str">
        <f t="shared" si="111"/>
        <v>-</v>
      </c>
      <c r="AK402" s="12">
        <f t="shared" si="111"/>
        <v>0.66658266666666677</v>
      </c>
      <c r="AL402" s="12" t="str">
        <f t="shared" si="111"/>
        <v>-</v>
      </c>
      <c r="AM402" s="12" t="str">
        <f t="shared" si="111"/>
        <v>-</v>
      </c>
      <c r="AN402" s="12" t="str">
        <f t="shared" si="111"/>
        <v>-</v>
      </c>
      <c r="AO402" s="12" t="str">
        <f t="shared" si="111"/>
        <v>-</v>
      </c>
      <c r="AP402" s="13"/>
    </row>
    <row r="403" spans="1:42">
      <c r="A403" s="41">
        <f t="shared" si="112"/>
        <v>11</v>
      </c>
      <c r="B403" s="12" t="str">
        <f t="shared" si="110"/>
        <v>-</v>
      </c>
      <c r="C403" s="12" t="str">
        <f t="shared" si="110"/>
        <v>-</v>
      </c>
      <c r="D403" s="12" t="str">
        <f t="shared" si="110"/>
        <v>-</v>
      </c>
      <c r="E403" s="12" t="str">
        <f t="shared" si="110"/>
        <v>-</v>
      </c>
      <c r="F403" s="12" t="str">
        <f t="shared" si="110"/>
        <v>-</v>
      </c>
      <c r="G403" s="12" t="str">
        <f t="shared" si="110"/>
        <v>-</v>
      </c>
      <c r="H403" s="12" t="str">
        <f t="shared" si="110"/>
        <v>-</v>
      </c>
      <c r="I403" s="12" t="str">
        <f t="shared" si="110"/>
        <v>-</v>
      </c>
      <c r="J403" s="12" t="str">
        <f t="shared" si="110"/>
        <v>-</v>
      </c>
      <c r="K403" s="12" t="str">
        <f t="shared" si="110"/>
        <v>-</v>
      </c>
      <c r="L403" s="12">
        <f t="shared" si="110"/>
        <v>3.0000830000000001</v>
      </c>
      <c r="M403" s="12">
        <f t="shared" si="110"/>
        <v>1.0000830000000001</v>
      </c>
      <c r="N403" s="12" t="str">
        <f t="shared" si="110"/>
        <v>-</v>
      </c>
      <c r="O403" s="12" t="str">
        <f t="shared" si="110"/>
        <v>-</v>
      </c>
      <c r="P403" s="12" t="str">
        <f t="shared" si="110"/>
        <v>-</v>
      </c>
      <c r="Q403" s="12" t="str">
        <f t="shared" si="110"/>
        <v>-</v>
      </c>
      <c r="R403" s="12" t="str">
        <f t="shared" si="110"/>
        <v>-</v>
      </c>
      <c r="S403" s="12" t="str">
        <f t="shared" si="110"/>
        <v>-</v>
      </c>
      <c r="T403" s="12" t="str">
        <f t="shared" si="111"/>
        <v>-</v>
      </c>
      <c r="U403" s="12" t="str">
        <f t="shared" si="111"/>
        <v>-</v>
      </c>
      <c r="V403" s="12" t="str">
        <f t="shared" si="111"/>
        <v>-</v>
      </c>
      <c r="W403" s="12" t="str">
        <f t="shared" si="111"/>
        <v>-</v>
      </c>
      <c r="X403" s="12" t="str">
        <f t="shared" si="111"/>
        <v>-</v>
      </c>
      <c r="Y403" s="12" t="str">
        <f t="shared" si="111"/>
        <v>-</v>
      </c>
      <c r="Z403" s="12" t="str">
        <f t="shared" si="111"/>
        <v>-</v>
      </c>
      <c r="AA403" s="12" t="str">
        <f t="shared" si="111"/>
        <v>-</v>
      </c>
      <c r="AB403" s="12" t="str">
        <f t="shared" si="111"/>
        <v>-</v>
      </c>
      <c r="AC403" s="12" t="str">
        <f t="shared" si="111"/>
        <v>-</v>
      </c>
      <c r="AD403" s="12" t="str">
        <f t="shared" si="111"/>
        <v>-</v>
      </c>
      <c r="AE403" s="12" t="str">
        <f t="shared" si="111"/>
        <v>-</v>
      </c>
      <c r="AF403" s="12" t="str">
        <f t="shared" si="111"/>
        <v>-</v>
      </c>
      <c r="AG403" s="12" t="str">
        <f t="shared" si="111"/>
        <v>-</v>
      </c>
      <c r="AH403" s="12" t="str">
        <f t="shared" si="111"/>
        <v>-</v>
      </c>
      <c r="AI403" s="12" t="str">
        <f t="shared" si="111"/>
        <v>-</v>
      </c>
      <c r="AJ403" s="12" t="str">
        <f t="shared" si="111"/>
        <v>-</v>
      </c>
      <c r="AK403" s="12">
        <f t="shared" si="111"/>
        <v>3.9999169999999999</v>
      </c>
      <c r="AL403" s="12" t="str">
        <f t="shared" si="111"/>
        <v>-</v>
      </c>
      <c r="AM403" s="12" t="str">
        <f t="shared" si="111"/>
        <v>-</v>
      </c>
      <c r="AN403" s="12" t="str">
        <f t="shared" si="111"/>
        <v>-</v>
      </c>
      <c r="AO403" s="12" t="str">
        <f t="shared" si="111"/>
        <v>-</v>
      </c>
      <c r="AP403" s="13"/>
    </row>
    <row r="404" spans="1:42">
      <c r="A404" s="41">
        <f t="shared" si="112"/>
        <v>12</v>
      </c>
      <c r="B404" s="12" t="str">
        <f t="shared" si="110"/>
        <v>-</v>
      </c>
      <c r="C404" s="12" t="str">
        <f t="shared" si="110"/>
        <v>-</v>
      </c>
      <c r="D404" s="12" t="str">
        <f t="shared" si="110"/>
        <v>-</v>
      </c>
      <c r="E404" s="12" t="str">
        <f t="shared" si="110"/>
        <v>-</v>
      </c>
      <c r="F404" s="12">
        <f t="shared" si="110"/>
        <v>0.33325133333333312</v>
      </c>
      <c r="G404" s="12" t="str">
        <f t="shared" si="110"/>
        <v>-</v>
      </c>
      <c r="H404" s="12" t="str">
        <f t="shared" si="110"/>
        <v>-</v>
      </c>
      <c r="I404" s="12" t="str">
        <f t="shared" si="110"/>
        <v>-</v>
      </c>
      <c r="J404" s="12" t="str">
        <f t="shared" si="110"/>
        <v>-</v>
      </c>
      <c r="K404" s="12" t="str">
        <f t="shared" si="110"/>
        <v>-</v>
      </c>
      <c r="L404" s="12">
        <f t="shared" si="110"/>
        <v>1.3332513333333331</v>
      </c>
      <c r="M404" s="12" t="str">
        <f t="shared" si="110"/>
        <v>-</v>
      </c>
      <c r="N404" s="12" t="str">
        <f t="shared" si="110"/>
        <v>-</v>
      </c>
      <c r="O404" s="12" t="str">
        <f t="shared" si="110"/>
        <v>-</v>
      </c>
      <c r="P404" s="12" t="str">
        <f t="shared" si="110"/>
        <v>-</v>
      </c>
      <c r="Q404" s="12" t="str">
        <f t="shared" si="110"/>
        <v>-</v>
      </c>
      <c r="R404" s="12" t="str">
        <f t="shared" si="110"/>
        <v>-</v>
      </c>
      <c r="S404" s="12" t="str">
        <f t="shared" si="110"/>
        <v>-</v>
      </c>
      <c r="T404" s="12" t="str">
        <f t="shared" si="111"/>
        <v>-</v>
      </c>
      <c r="U404" s="12" t="str">
        <f t="shared" si="111"/>
        <v>-</v>
      </c>
      <c r="V404" s="12" t="str">
        <f t="shared" si="111"/>
        <v>-</v>
      </c>
      <c r="W404" s="12" t="str">
        <f t="shared" si="111"/>
        <v>-</v>
      </c>
      <c r="X404" s="12" t="str">
        <f t="shared" si="111"/>
        <v>-</v>
      </c>
      <c r="Y404" s="12" t="str">
        <f t="shared" si="111"/>
        <v>-</v>
      </c>
      <c r="Z404" s="12" t="str">
        <f t="shared" si="111"/>
        <v>-</v>
      </c>
      <c r="AA404" s="12" t="str">
        <f t="shared" si="111"/>
        <v>-</v>
      </c>
      <c r="AB404" s="12" t="str">
        <f t="shared" si="111"/>
        <v>-</v>
      </c>
      <c r="AC404" s="12" t="str">
        <f t="shared" si="111"/>
        <v>-</v>
      </c>
      <c r="AD404" s="12" t="str">
        <f t="shared" si="111"/>
        <v>-</v>
      </c>
      <c r="AE404" s="12" t="str">
        <f t="shared" si="111"/>
        <v>-</v>
      </c>
      <c r="AF404" s="12" t="str">
        <f t="shared" si="111"/>
        <v>-</v>
      </c>
      <c r="AG404" s="12" t="str">
        <f t="shared" ref="T404:AO405" si="113">IF(AG307="-","-",ABS(AG307-$AQ307))</f>
        <v>-</v>
      </c>
      <c r="AH404" s="12" t="str">
        <f t="shared" si="113"/>
        <v>-</v>
      </c>
      <c r="AI404" s="12" t="str">
        <f t="shared" si="113"/>
        <v>-</v>
      </c>
      <c r="AJ404" s="12" t="str">
        <f t="shared" si="113"/>
        <v>-</v>
      </c>
      <c r="AK404" s="12">
        <f t="shared" si="113"/>
        <v>1.6667486666666669</v>
      </c>
      <c r="AL404" s="12" t="str">
        <f t="shared" si="113"/>
        <v>-</v>
      </c>
      <c r="AM404" s="12" t="str">
        <f t="shared" si="113"/>
        <v>-</v>
      </c>
      <c r="AN404" s="12" t="str">
        <f t="shared" si="113"/>
        <v>-</v>
      </c>
      <c r="AO404" s="12" t="str">
        <f t="shared" si="113"/>
        <v>-</v>
      </c>
      <c r="AP404" s="13"/>
    </row>
    <row r="405" spans="1:42">
      <c r="A405" s="41">
        <f t="shared" si="112"/>
        <v>13</v>
      </c>
      <c r="B405" s="12" t="str">
        <f t="shared" si="110"/>
        <v>-</v>
      </c>
      <c r="C405" s="12" t="str">
        <f t="shared" si="110"/>
        <v>-</v>
      </c>
      <c r="D405" s="12" t="str">
        <f t="shared" si="110"/>
        <v>-</v>
      </c>
      <c r="E405" s="12" t="str">
        <f t="shared" si="110"/>
        <v>-</v>
      </c>
      <c r="F405" s="12">
        <f t="shared" si="110"/>
        <v>8.0999999999775696E-5</v>
      </c>
      <c r="G405" s="12" t="str">
        <f t="shared" si="110"/>
        <v>-</v>
      </c>
      <c r="H405" s="12" t="str">
        <f t="shared" si="110"/>
        <v>-</v>
      </c>
      <c r="I405" s="12" t="str">
        <f t="shared" si="110"/>
        <v>-</v>
      </c>
      <c r="J405" s="12" t="str">
        <f t="shared" si="110"/>
        <v>-</v>
      </c>
      <c r="K405" s="12" t="str">
        <f t="shared" si="110"/>
        <v>-</v>
      </c>
      <c r="L405" s="12">
        <f t="shared" si="110"/>
        <v>1.9999190000000002</v>
      </c>
      <c r="M405" s="12" t="str">
        <f t="shared" si="110"/>
        <v>-</v>
      </c>
      <c r="N405" s="12" t="str">
        <f t="shared" si="110"/>
        <v>-</v>
      </c>
      <c r="O405" s="12" t="str">
        <f t="shared" si="110"/>
        <v>-</v>
      </c>
      <c r="P405" s="12" t="str">
        <f t="shared" si="110"/>
        <v>-</v>
      </c>
      <c r="Q405" s="12" t="str">
        <f t="shared" si="110"/>
        <v>-</v>
      </c>
      <c r="R405" s="12" t="str">
        <f t="shared" si="110"/>
        <v>-</v>
      </c>
      <c r="S405" s="12" t="str">
        <f t="shared" si="110"/>
        <v>-</v>
      </c>
      <c r="T405" s="12" t="str">
        <f t="shared" si="113"/>
        <v>-</v>
      </c>
      <c r="U405" s="12" t="str">
        <f t="shared" si="113"/>
        <v>-</v>
      </c>
      <c r="V405" s="12" t="str">
        <f t="shared" si="113"/>
        <v>-</v>
      </c>
      <c r="W405" s="12" t="str">
        <f t="shared" si="113"/>
        <v>-</v>
      </c>
      <c r="X405" s="12" t="str">
        <f t="shared" si="113"/>
        <v>-</v>
      </c>
      <c r="Y405" s="12" t="str">
        <f t="shared" si="113"/>
        <v>-</v>
      </c>
      <c r="Z405" s="12" t="str">
        <f t="shared" si="113"/>
        <v>-</v>
      </c>
      <c r="AA405" s="12" t="str">
        <f t="shared" si="113"/>
        <v>-</v>
      </c>
      <c r="AB405" s="12" t="str">
        <f t="shared" si="113"/>
        <v>-</v>
      </c>
      <c r="AC405" s="12" t="str">
        <f t="shared" si="113"/>
        <v>-</v>
      </c>
      <c r="AD405" s="12" t="str">
        <f t="shared" si="113"/>
        <v>-</v>
      </c>
      <c r="AE405" s="12" t="str">
        <f t="shared" si="113"/>
        <v>-</v>
      </c>
      <c r="AF405" s="12" t="str">
        <f t="shared" si="113"/>
        <v>-</v>
      </c>
      <c r="AG405" s="12" t="str">
        <f t="shared" si="113"/>
        <v>-</v>
      </c>
      <c r="AH405" s="12" t="str">
        <f t="shared" si="113"/>
        <v>-</v>
      </c>
      <c r="AI405" s="12" t="str">
        <f t="shared" si="113"/>
        <v>-</v>
      </c>
      <c r="AJ405" s="12" t="str">
        <f t="shared" si="113"/>
        <v>-</v>
      </c>
      <c r="AK405" s="12">
        <f t="shared" si="113"/>
        <v>2.0000809999999998</v>
      </c>
      <c r="AL405" s="12" t="str">
        <f t="shared" si="113"/>
        <v>-</v>
      </c>
      <c r="AM405" s="12" t="str">
        <f t="shared" si="113"/>
        <v>-</v>
      </c>
      <c r="AN405" s="12" t="str">
        <f t="shared" si="113"/>
        <v>-</v>
      </c>
      <c r="AO405" s="12" t="str">
        <f t="shared" si="113"/>
        <v>-</v>
      </c>
      <c r="AP405" s="13"/>
    </row>
    <row r="406" spans="1:42">
      <c r="A406" s="41">
        <f t="shared" si="112"/>
        <v>14</v>
      </c>
      <c r="B406" s="12" t="str">
        <f t="shared" si="110"/>
        <v>-</v>
      </c>
      <c r="C406" s="12" t="str">
        <f t="shared" si="110"/>
        <v>-</v>
      </c>
      <c r="D406" s="12" t="str">
        <f t="shared" si="110"/>
        <v>-</v>
      </c>
      <c r="E406" s="12">
        <f t="shared" si="110"/>
        <v>1.3334133333333344</v>
      </c>
      <c r="F406" s="12">
        <f t="shared" si="110"/>
        <v>0.33341333333333445</v>
      </c>
      <c r="G406" s="12" t="str">
        <f t="shared" si="110"/>
        <v>-</v>
      </c>
      <c r="H406" s="12" t="str">
        <f t="shared" si="110"/>
        <v>-</v>
      </c>
      <c r="I406" s="12" t="str">
        <f t="shared" si="110"/>
        <v>-</v>
      </c>
      <c r="J406" s="12" t="str">
        <f t="shared" ref="J406:S406" si="114">IF(J309="-","-",ABS(J309-$AQ309))</f>
        <v>-</v>
      </c>
      <c r="K406" s="12" t="str">
        <f t="shared" si="114"/>
        <v>-</v>
      </c>
      <c r="L406" s="12" t="str">
        <f t="shared" si="114"/>
        <v>-</v>
      </c>
      <c r="M406" s="12" t="str">
        <f t="shared" si="114"/>
        <v>-</v>
      </c>
      <c r="N406" s="12" t="str">
        <f t="shared" si="114"/>
        <v>-</v>
      </c>
      <c r="O406" s="12" t="str">
        <f t="shared" si="114"/>
        <v>-</v>
      </c>
      <c r="P406" s="12" t="str">
        <f t="shared" si="114"/>
        <v>-</v>
      </c>
      <c r="Q406" s="12" t="str">
        <f t="shared" si="114"/>
        <v>-</v>
      </c>
      <c r="R406" s="12" t="str">
        <f t="shared" si="114"/>
        <v>-</v>
      </c>
      <c r="S406" s="12" t="str">
        <f t="shared" si="114"/>
        <v>-</v>
      </c>
      <c r="T406" s="12" t="str">
        <f t="shared" ref="T406:AO417" si="115">IF(T309="-","-",ABS(T309-$AQ309))</f>
        <v>-</v>
      </c>
      <c r="U406" s="12" t="str">
        <f t="shared" si="115"/>
        <v>-</v>
      </c>
      <c r="V406" s="12" t="str">
        <f t="shared" si="115"/>
        <v>-</v>
      </c>
      <c r="W406" s="12" t="str">
        <f t="shared" si="115"/>
        <v>-</v>
      </c>
      <c r="X406" s="12" t="str">
        <f t="shared" si="115"/>
        <v>-</v>
      </c>
      <c r="Y406" s="12" t="str">
        <f t="shared" si="115"/>
        <v>-</v>
      </c>
      <c r="Z406" s="12" t="str">
        <f t="shared" si="115"/>
        <v>-</v>
      </c>
      <c r="AA406" s="12" t="str">
        <f t="shared" si="115"/>
        <v>-</v>
      </c>
      <c r="AB406" s="12" t="str">
        <f t="shared" si="115"/>
        <v>-</v>
      </c>
      <c r="AC406" s="12" t="str">
        <f t="shared" si="115"/>
        <v>-</v>
      </c>
      <c r="AD406" s="12" t="str">
        <f t="shared" si="115"/>
        <v>-</v>
      </c>
      <c r="AE406" s="12" t="str">
        <f t="shared" si="115"/>
        <v>-</v>
      </c>
      <c r="AF406" s="12" t="str">
        <f t="shared" si="115"/>
        <v>-</v>
      </c>
      <c r="AG406" s="12" t="str">
        <f t="shared" si="115"/>
        <v>-</v>
      </c>
      <c r="AH406" s="12" t="str">
        <f t="shared" si="115"/>
        <v>-</v>
      </c>
      <c r="AI406" s="12" t="str">
        <f t="shared" si="115"/>
        <v>-</v>
      </c>
      <c r="AJ406" s="12" t="str">
        <f t="shared" si="115"/>
        <v>-</v>
      </c>
      <c r="AK406" s="12">
        <f t="shared" si="115"/>
        <v>1.6665866666666656</v>
      </c>
      <c r="AL406" s="12" t="str">
        <f t="shared" si="115"/>
        <v>-</v>
      </c>
      <c r="AM406" s="12" t="str">
        <f t="shared" si="115"/>
        <v>-</v>
      </c>
      <c r="AN406" s="12" t="str">
        <f t="shared" si="115"/>
        <v>-</v>
      </c>
      <c r="AO406" s="12" t="str">
        <f t="shared" si="115"/>
        <v>-</v>
      </c>
      <c r="AP406" s="13"/>
    </row>
    <row r="407" spans="1:42">
      <c r="A407" s="41">
        <f t="shared" si="112"/>
        <v>15</v>
      </c>
      <c r="B407" s="12" t="str">
        <f t="shared" ref="B407:S420" si="116">IF(B310="-","-",ABS(B310-$AQ310))</f>
        <v>-</v>
      </c>
      <c r="C407" s="12" t="str">
        <f t="shared" si="116"/>
        <v>-</v>
      </c>
      <c r="D407" s="12" t="str">
        <f t="shared" si="116"/>
        <v>-</v>
      </c>
      <c r="E407" s="12" t="str">
        <f t="shared" si="116"/>
        <v>-</v>
      </c>
      <c r="F407" s="12" t="str">
        <f t="shared" si="116"/>
        <v>-</v>
      </c>
      <c r="G407" s="12" t="str">
        <f t="shared" si="116"/>
        <v>-</v>
      </c>
      <c r="H407" s="12" t="str">
        <f t="shared" si="116"/>
        <v>-</v>
      </c>
      <c r="I407" s="12" t="str">
        <f t="shared" si="116"/>
        <v>-</v>
      </c>
      <c r="J407" s="12" t="str">
        <f t="shared" si="116"/>
        <v>-</v>
      </c>
      <c r="K407" s="12" t="str">
        <f t="shared" si="116"/>
        <v>-</v>
      </c>
      <c r="L407" s="12" t="str">
        <f t="shared" si="116"/>
        <v>-</v>
      </c>
      <c r="M407" s="12" t="str">
        <f t="shared" si="116"/>
        <v>-</v>
      </c>
      <c r="N407" s="12" t="str">
        <f t="shared" si="116"/>
        <v>-</v>
      </c>
      <c r="O407" s="12" t="str">
        <f t="shared" si="116"/>
        <v>-</v>
      </c>
      <c r="P407" s="12" t="str">
        <f t="shared" si="116"/>
        <v>-</v>
      </c>
      <c r="Q407" s="12" t="str">
        <f t="shared" si="116"/>
        <v>-</v>
      </c>
      <c r="R407" s="12" t="str">
        <f t="shared" si="116"/>
        <v>-</v>
      </c>
      <c r="S407" s="12" t="str">
        <f t="shared" si="116"/>
        <v>-</v>
      </c>
      <c r="T407" s="12" t="str">
        <f t="shared" si="115"/>
        <v>-</v>
      </c>
      <c r="U407" s="12" t="str">
        <f t="shared" si="115"/>
        <v>-</v>
      </c>
      <c r="V407" s="12" t="str">
        <f t="shared" si="115"/>
        <v>-</v>
      </c>
      <c r="W407" s="12" t="str">
        <f t="shared" si="115"/>
        <v>-</v>
      </c>
      <c r="X407" s="12" t="str">
        <f t="shared" si="115"/>
        <v>-</v>
      </c>
      <c r="Y407" s="12" t="str">
        <f t="shared" si="115"/>
        <v>-</v>
      </c>
      <c r="Z407" s="12" t="str">
        <f t="shared" si="115"/>
        <v>-</v>
      </c>
      <c r="AA407" s="12" t="str">
        <f t="shared" si="115"/>
        <v>-</v>
      </c>
      <c r="AB407" s="12" t="str">
        <f t="shared" si="115"/>
        <v>-</v>
      </c>
      <c r="AC407" s="12" t="str">
        <f t="shared" si="115"/>
        <v>-</v>
      </c>
      <c r="AD407" s="12" t="str">
        <f t="shared" si="115"/>
        <v>-</v>
      </c>
      <c r="AE407" s="12" t="str">
        <f t="shared" si="115"/>
        <v>-</v>
      </c>
      <c r="AF407" s="12" t="str">
        <f t="shared" si="115"/>
        <v>-</v>
      </c>
      <c r="AG407" s="12" t="str">
        <f t="shared" si="115"/>
        <v>-</v>
      </c>
      <c r="AH407" s="12" t="str">
        <f t="shared" si="115"/>
        <v>-</v>
      </c>
      <c r="AI407" s="12" t="str">
        <f t="shared" si="115"/>
        <v>-</v>
      </c>
      <c r="AJ407" s="12" t="str">
        <f t="shared" si="115"/>
        <v>-</v>
      </c>
      <c r="AK407" s="12" t="str">
        <f t="shared" si="115"/>
        <v>-</v>
      </c>
      <c r="AL407" s="12" t="str">
        <f t="shared" si="115"/>
        <v>-</v>
      </c>
      <c r="AM407" s="12" t="str">
        <f t="shared" si="115"/>
        <v>-</v>
      </c>
      <c r="AN407" s="12" t="str">
        <f t="shared" si="115"/>
        <v>-</v>
      </c>
      <c r="AO407" s="12" t="str">
        <f t="shared" si="115"/>
        <v>-</v>
      </c>
      <c r="AP407" s="13"/>
    </row>
    <row r="408" spans="1:42">
      <c r="A408" s="41">
        <f t="shared" si="112"/>
        <v>16</v>
      </c>
      <c r="B408" s="12" t="str">
        <f t="shared" si="116"/>
        <v>-</v>
      </c>
      <c r="C408" s="12" t="str">
        <f t="shared" si="116"/>
        <v>-</v>
      </c>
      <c r="D408" s="12" t="str">
        <f t="shared" si="116"/>
        <v>-</v>
      </c>
      <c r="E408" s="12" t="str">
        <f t="shared" si="116"/>
        <v>-</v>
      </c>
      <c r="F408" s="12" t="str">
        <f t="shared" si="116"/>
        <v>-</v>
      </c>
      <c r="G408" s="12" t="str">
        <f t="shared" si="116"/>
        <v>-</v>
      </c>
      <c r="H408" s="12" t="str">
        <f t="shared" si="116"/>
        <v>-</v>
      </c>
      <c r="I408" s="12" t="str">
        <f t="shared" si="116"/>
        <v>-</v>
      </c>
      <c r="J408" s="12" t="str">
        <f t="shared" si="116"/>
        <v>-</v>
      </c>
      <c r="K408" s="12" t="str">
        <f t="shared" si="116"/>
        <v>-</v>
      </c>
      <c r="L408" s="12" t="str">
        <f t="shared" si="116"/>
        <v>-</v>
      </c>
      <c r="M408" s="12" t="str">
        <f t="shared" si="116"/>
        <v>-</v>
      </c>
      <c r="N408" s="12" t="str">
        <f t="shared" si="116"/>
        <v>-</v>
      </c>
      <c r="O408" s="12" t="str">
        <f t="shared" si="116"/>
        <v>-</v>
      </c>
      <c r="P408" s="12" t="str">
        <f t="shared" si="116"/>
        <v>-</v>
      </c>
      <c r="Q408" s="12" t="str">
        <f t="shared" si="116"/>
        <v>-</v>
      </c>
      <c r="R408" s="12" t="str">
        <f t="shared" si="116"/>
        <v>-</v>
      </c>
      <c r="S408" s="12" t="str">
        <f t="shared" si="116"/>
        <v>-</v>
      </c>
      <c r="T408" s="12" t="str">
        <f t="shared" si="115"/>
        <v>-</v>
      </c>
      <c r="U408" s="12" t="str">
        <f t="shared" si="115"/>
        <v>-</v>
      </c>
      <c r="V408" s="12" t="str">
        <f t="shared" si="115"/>
        <v>-</v>
      </c>
      <c r="W408" s="12" t="str">
        <f t="shared" si="115"/>
        <v>-</v>
      </c>
      <c r="X408" s="12" t="str">
        <f t="shared" si="115"/>
        <v>-</v>
      </c>
      <c r="Y408" s="12" t="str">
        <f t="shared" si="115"/>
        <v>-</v>
      </c>
      <c r="Z408" s="12" t="str">
        <f t="shared" si="115"/>
        <v>-</v>
      </c>
      <c r="AA408" s="12" t="str">
        <f t="shared" si="115"/>
        <v>-</v>
      </c>
      <c r="AB408" s="12" t="str">
        <f t="shared" si="115"/>
        <v>-</v>
      </c>
      <c r="AC408" s="12" t="str">
        <f t="shared" si="115"/>
        <v>-</v>
      </c>
      <c r="AD408" s="12" t="str">
        <f t="shared" si="115"/>
        <v>-</v>
      </c>
      <c r="AE408" s="12" t="str">
        <f t="shared" si="115"/>
        <v>-</v>
      </c>
      <c r="AF408" s="12" t="str">
        <f t="shared" si="115"/>
        <v>-</v>
      </c>
      <c r="AG408" s="12" t="str">
        <f t="shared" si="115"/>
        <v>-</v>
      </c>
      <c r="AH408" s="12" t="str">
        <f t="shared" si="115"/>
        <v>-</v>
      </c>
      <c r="AI408" s="12" t="str">
        <f t="shared" si="115"/>
        <v>-</v>
      </c>
      <c r="AJ408" s="12" t="str">
        <f t="shared" si="115"/>
        <v>-</v>
      </c>
      <c r="AK408" s="12" t="str">
        <f t="shared" si="115"/>
        <v>-</v>
      </c>
      <c r="AL408" s="12" t="str">
        <f t="shared" si="115"/>
        <v>-</v>
      </c>
      <c r="AM408" s="12" t="str">
        <f t="shared" si="115"/>
        <v>-</v>
      </c>
      <c r="AN408" s="12" t="str">
        <f t="shared" si="115"/>
        <v>-</v>
      </c>
      <c r="AO408" s="12" t="str">
        <f t="shared" si="115"/>
        <v>-</v>
      </c>
      <c r="AP408" s="13"/>
    </row>
    <row r="409" spans="1:42">
      <c r="A409" s="41">
        <f t="shared" si="112"/>
        <v>17</v>
      </c>
      <c r="B409" s="12" t="str">
        <f t="shared" si="116"/>
        <v>-</v>
      </c>
      <c r="C409" s="12" t="str">
        <f t="shared" si="116"/>
        <v>-</v>
      </c>
      <c r="D409" s="12" t="str">
        <f t="shared" si="116"/>
        <v>-</v>
      </c>
      <c r="E409" s="12" t="str">
        <f t="shared" si="116"/>
        <v>-</v>
      </c>
      <c r="F409" s="12">
        <f t="shared" si="116"/>
        <v>1.3334103333333331</v>
      </c>
      <c r="G409" s="12" t="str">
        <f t="shared" si="116"/>
        <v>-</v>
      </c>
      <c r="H409" s="12" t="str">
        <f t="shared" si="116"/>
        <v>-</v>
      </c>
      <c r="I409" s="12" t="str">
        <f t="shared" si="116"/>
        <v>-</v>
      </c>
      <c r="J409" s="12" t="str">
        <f t="shared" si="116"/>
        <v>-</v>
      </c>
      <c r="K409" s="12" t="str">
        <f t="shared" si="116"/>
        <v>-</v>
      </c>
      <c r="L409" s="12">
        <f t="shared" si="116"/>
        <v>0.33341033333333314</v>
      </c>
      <c r="M409" s="12" t="str">
        <f t="shared" si="116"/>
        <v>-</v>
      </c>
      <c r="N409" s="12" t="str">
        <f t="shared" si="116"/>
        <v>-</v>
      </c>
      <c r="O409" s="12" t="str">
        <f t="shared" si="116"/>
        <v>-</v>
      </c>
      <c r="P409" s="12" t="str">
        <f t="shared" si="116"/>
        <v>-</v>
      </c>
      <c r="Q409" s="12" t="str">
        <f t="shared" si="116"/>
        <v>-</v>
      </c>
      <c r="R409" s="12" t="str">
        <f t="shared" si="116"/>
        <v>-</v>
      </c>
      <c r="S409" s="12" t="str">
        <f t="shared" si="116"/>
        <v>-</v>
      </c>
      <c r="T409" s="12" t="str">
        <f t="shared" si="115"/>
        <v>-</v>
      </c>
      <c r="U409" s="12" t="str">
        <f t="shared" si="115"/>
        <v>-</v>
      </c>
      <c r="V409" s="12" t="str">
        <f t="shared" si="115"/>
        <v>-</v>
      </c>
      <c r="W409" s="12" t="str">
        <f t="shared" si="115"/>
        <v>-</v>
      </c>
      <c r="X409" s="12" t="str">
        <f t="shared" si="115"/>
        <v>-</v>
      </c>
      <c r="Y409" s="12" t="str">
        <f t="shared" si="115"/>
        <v>-</v>
      </c>
      <c r="Z409" s="12" t="str">
        <f t="shared" si="115"/>
        <v>-</v>
      </c>
      <c r="AA409" s="12" t="str">
        <f t="shared" si="115"/>
        <v>-</v>
      </c>
      <c r="AB409" s="12" t="str">
        <f t="shared" si="115"/>
        <v>-</v>
      </c>
      <c r="AC409" s="12" t="str">
        <f t="shared" si="115"/>
        <v>-</v>
      </c>
      <c r="AD409" s="12" t="str">
        <f t="shared" si="115"/>
        <v>-</v>
      </c>
      <c r="AE409" s="12" t="str">
        <f t="shared" si="115"/>
        <v>-</v>
      </c>
      <c r="AF409" s="12" t="str">
        <f t="shared" si="115"/>
        <v>-</v>
      </c>
      <c r="AG409" s="12" t="str">
        <f t="shared" si="115"/>
        <v>-</v>
      </c>
      <c r="AH409" s="12" t="str">
        <f t="shared" si="115"/>
        <v>-</v>
      </c>
      <c r="AI409" s="12" t="str">
        <f t="shared" si="115"/>
        <v>-</v>
      </c>
      <c r="AJ409" s="12" t="str">
        <f t="shared" si="115"/>
        <v>-</v>
      </c>
      <c r="AK409" s="12">
        <f t="shared" si="115"/>
        <v>1.6665896666666669</v>
      </c>
      <c r="AL409" s="12" t="str">
        <f t="shared" si="115"/>
        <v>-</v>
      </c>
      <c r="AM409" s="12" t="str">
        <f t="shared" si="115"/>
        <v>-</v>
      </c>
      <c r="AN409" s="12" t="str">
        <f t="shared" si="115"/>
        <v>-</v>
      </c>
      <c r="AO409" s="12" t="str">
        <f t="shared" si="115"/>
        <v>-</v>
      </c>
      <c r="AP409" s="13"/>
    </row>
    <row r="410" spans="1:42">
      <c r="A410" s="41">
        <f t="shared" si="112"/>
        <v>18</v>
      </c>
      <c r="B410" s="12" t="str">
        <f t="shared" si="116"/>
        <v>-</v>
      </c>
      <c r="C410" s="12" t="str">
        <f t="shared" si="116"/>
        <v>-</v>
      </c>
      <c r="D410" s="12" t="str">
        <f t="shared" si="116"/>
        <v>-</v>
      </c>
      <c r="E410" s="12" t="str">
        <f t="shared" si="116"/>
        <v>-</v>
      </c>
      <c r="F410" s="12" t="str">
        <f t="shared" si="116"/>
        <v>-</v>
      </c>
      <c r="G410" s="12" t="str">
        <f t="shared" si="116"/>
        <v>-</v>
      </c>
      <c r="H410" s="12" t="str">
        <f t="shared" si="116"/>
        <v>-</v>
      </c>
      <c r="I410" s="12" t="str">
        <f t="shared" si="116"/>
        <v>-</v>
      </c>
      <c r="J410" s="12" t="str">
        <f t="shared" si="116"/>
        <v>-</v>
      </c>
      <c r="K410" s="12" t="str">
        <f t="shared" si="116"/>
        <v>-</v>
      </c>
      <c r="L410" s="12" t="str">
        <f t="shared" si="116"/>
        <v>-</v>
      </c>
      <c r="M410" s="12" t="str">
        <f t="shared" si="116"/>
        <v>-</v>
      </c>
      <c r="N410" s="12" t="str">
        <f t="shared" si="116"/>
        <v>-</v>
      </c>
      <c r="O410" s="12" t="str">
        <f t="shared" si="116"/>
        <v>-</v>
      </c>
      <c r="P410" s="12" t="str">
        <f t="shared" si="116"/>
        <v>-</v>
      </c>
      <c r="Q410" s="12" t="str">
        <f t="shared" si="116"/>
        <v>-</v>
      </c>
      <c r="R410" s="12" t="str">
        <f t="shared" si="116"/>
        <v>-</v>
      </c>
      <c r="S410" s="12" t="str">
        <f t="shared" si="116"/>
        <v>-</v>
      </c>
      <c r="T410" s="12" t="str">
        <f t="shared" si="115"/>
        <v>-</v>
      </c>
      <c r="U410" s="12" t="str">
        <f t="shared" si="115"/>
        <v>-</v>
      </c>
      <c r="V410" s="12" t="str">
        <f t="shared" si="115"/>
        <v>-</v>
      </c>
      <c r="W410" s="12" t="str">
        <f t="shared" si="115"/>
        <v>-</v>
      </c>
      <c r="X410" s="12" t="str">
        <f t="shared" si="115"/>
        <v>-</v>
      </c>
      <c r="Y410" s="12" t="str">
        <f t="shared" si="115"/>
        <v>-</v>
      </c>
      <c r="Z410" s="12" t="str">
        <f t="shared" si="115"/>
        <v>-</v>
      </c>
      <c r="AA410" s="12" t="str">
        <f t="shared" si="115"/>
        <v>-</v>
      </c>
      <c r="AB410" s="12" t="str">
        <f t="shared" si="115"/>
        <v>-</v>
      </c>
      <c r="AC410" s="12" t="str">
        <f t="shared" si="115"/>
        <v>-</v>
      </c>
      <c r="AD410" s="12" t="str">
        <f t="shared" si="115"/>
        <v>-</v>
      </c>
      <c r="AE410" s="12" t="str">
        <f t="shared" si="115"/>
        <v>-</v>
      </c>
      <c r="AF410" s="12" t="str">
        <f t="shared" si="115"/>
        <v>-</v>
      </c>
      <c r="AG410" s="12" t="str">
        <f t="shared" si="115"/>
        <v>-</v>
      </c>
      <c r="AH410" s="12" t="str">
        <f t="shared" si="115"/>
        <v>-</v>
      </c>
      <c r="AI410" s="12" t="str">
        <f t="shared" si="115"/>
        <v>-</v>
      </c>
      <c r="AJ410" s="12" t="str">
        <f t="shared" si="115"/>
        <v>-</v>
      </c>
      <c r="AK410" s="12" t="str">
        <f t="shared" si="115"/>
        <v>-</v>
      </c>
      <c r="AL410" s="12" t="str">
        <f t="shared" si="115"/>
        <v>-</v>
      </c>
      <c r="AM410" s="12" t="str">
        <f t="shared" si="115"/>
        <v>-</v>
      </c>
      <c r="AN410" s="12" t="str">
        <f t="shared" si="115"/>
        <v>-</v>
      </c>
      <c r="AO410" s="12" t="str">
        <f t="shared" si="115"/>
        <v>-</v>
      </c>
      <c r="AP410" s="13"/>
    </row>
    <row r="411" spans="1:42">
      <c r="A411" s="41">
        <f t="shared" si="112"/>
        <v>19</v>
      </c>
      <c r="B411" s="12" t="str">
        <f t="shared" si="116"/>
        <v>-</v>
      </c>
      <c r="C411" s="12" t="str">
        <f t="shared" si="116"/>
        <v>-</v>
      </c>
      <c r="D411" s="12" t="str">
        <f t="shared" si="116"/>
        <v>-</v>
      </c>
      <c r="E411" s="12" t="str">
        <f t="shared" si="116"/>
        <v>-</v>
      </c>
      <c r="F411" s="12">
        <f t="shared" si="116"/>
        <v>0.33340833333333286</v>
      </c>
      <c r="G411" s="12" t="str">
        <f t="shared" si="116"/>
        <v>-</v>
      </c>
      <c r="H411" s="12" t="str">
        <f t="shared" si="116"/>
        <v>-</v>
      </c>
      <c r="I411" s="12" t="str">
        <f t="shared" si="116"/>
        <v>-</v>
      </c>
      <c r="J411" s="12" t="str">
        <f t="shared" si="116"/>
        <v>-</v>
      </c>
      <c r="K411" s="12" t="str">
        <f t="shared" si="116"/>
        <v>-</v>
      </c>
      <c r="L411" s="12">
        <f t="shared" si="116"/>
        <v>0.66659166666666714</v>
      </c>
      <c r="M411" s="12" t="str">
        <f t="shared" si="116"/>
        <v>-</v>
      </c>
      <c r="N411" s="12" t="str">
        <f t="shared" si="116"/>
        <v>-</v>
      </c>
      <c r="O411" s="12" t="str">
        <f t="shared" si="116"/>
        <v>-</v>
      </c>
      <c r="P411" s="12" t="str">
        <f t="shared" si="116"/>
        <v>-</v>
      </c>
      <c r="Q411" s="12" t="str">
        <f t="shared" si="116"/>
        <v>-</v>
      </c>
      <c r="R411" s="12" t="str">
        <f t="shared" si="116"/>
        <v>-</v>
      </c>
      <c r="S411" s="12" t="str">
        <f t="shared" si="116"/>
        <v>-</v>
      </c>
      <c r="T411" s="12" t="str">
        <f t="shared" si="115"/>
        <v>-</v>
      </c>
      <c r="U411" s="12" t="str">
        <f t="shared" si="115"/>
        <v>-</v>
      </c>
      <c r="V411" s="12" t="str">
        <f t="shared" si="115"/>
        <v>-</v>
      </c>
      <c r="W411" s="12" t="str">
        <f t="shared" si="115"/>
        <v>-</v>
      </c>
      <c r="X411" s="12" t="str">
        <f t="shared" si="115"/>
        <v>-</v>
      </c>
      <c r="Y411" s="12" t="str">
        <f t="shared" si="115"/>
        <v>-</v>
      </c>
      <c r="Z411" s="12" t="str">
        <f t="shared" si="115"/>
        <v>-</v>
      </c>
      <c r="AA411" s="12" t="str">
        <f t="shared" si="115"/>
        <v>-</v>
      </c>
      <c r="AB411" s="12" t="str">
        <f t="shared" si="115"/>
        <v>-</v>
      </c>
      <c r="AC411" s="12" t="str">
        <f t="shared" si="115"/>
        <v>-</v>
      </c>
      <c r="AD411" s="12" t="str">
        <f t="shared" si="115"/>
        <v>-</v>
      </c>
      <c r="AE411" s="12" t="str">
        <f t="shared" si="115"/>
        <v>-</v>
      </c>
      <c r="AF411" s="12" t="str">
        <f t="shared" si="115"/>
        <v>-</v>
      </c>
      <c r="AG411" s="12" t="str">
        <f t="shared" si="115"/>
        <v>-</v>
      </c>
      <c r="AH411" s="12" t="str">
        <f t="shared" si="115"/>
        <v>-</v>
      </c>
      <c r="AI411" s="12" t="str">
        <f t="shared" si="115"/>
        <v>-</v>
      </c>
      <c r="AJ411" s="12" t="str">
        <f t="shared" si="115"/>
        <v>-</v>
      </c>
      <c r="AK411" s="12">
        <f t="shared" si="115"/>
        <v>0.33340833333333286</v>
      </c>
      <c r="AL411" s="12" t="str">
        <f t="shared" si="115"/>
        <v>-</v>
      </c>
      <c r="AM411" s="12" t="str">
        <f t="shared" si="115"/>
        <v>-</v>
      </c>
      <c r="AN411" s="12" t="str">
        <f t="shared" si="115"/>
        <v>-</v>
      </c>
      <c r="AO411" s="12" t="str">
        <f t="shared" si="115"/>
        <v>-</v>
      </c>
      <c r="AP411" s="13"/>
    </row>
    <row r="412" spans="1:42">
      <c r="A412" s="41">
        <f t="shared" si="112"/>
        <v>20</v>
      </c>
      <c r="B412" s="12" t="str">
        <f t="shared" si="116"/>
        <v>-</v>
      </c>
      <c r="C412" s="12" t="str">
        <f t="shared" si="116"/>
        <v>-</v>
      </c>
      <c r="D412" s="12" t="str">
        <f t="shared" si="116"/>
        <v>-</v>
      </c>
      <c r="E412" s="12" t="str">
        <f t="shared" si="116"/>
        <v>-</v>
      </c>
      <c r="F412" s="12">
        <f t="shared" si="116"/>
        <v>0.66659266666666728</v>
      </c>
      <c r="G412" s="12" t="str">
        <f t="shared" si="116"/>
        <v>-</v>
      </c>
      <c r="H412" s="12" t="str">
        <f t="shared" si="116"/>
        <v>-</v>
      </c>
      <c r="I412" s="12" t="str">
        <f t="shared" si="116"/>
        <v>-</v>
      </c>
      <c r="J412" s="12" t="str">
        <f t="shared" si="116"/>
        <v>-</v>
      </c>
      <c r="K412" s="12" t="str">
        <f t="shared" si="116"/>
        <v>-</v>
      </c>
      <c r="L412" s="12">
        <f t="shared" si="116"/>
        <v>0.33340733333333272</v>
      </c>
      <c r="M412" s="12" t="str">
        <f t="shared" si="116"/>
        <v>-</v>
      </c>
      <c r="N412" s="12" t="str">
        <f t="shared" si="116"/>
        <v>-</v>
      </c>
      <c r="O412" s="12" t="str">
        <f t="shared" si="116"/>
        <v>-</v>
      </c>
      <c r="P412" s="12" t="str">
        <f t="shared" si="116"/>
        <v>-</v>
      </c>
      <c r="Q412" s="12" t="str">
        <f t="shared" si="116"/>
        <v>-</v>
      </c>
      <c r="R412" s="12" t="str">
        <f t="shared" si="116"/>
        <v>-</v>
      </c>
      <c r="S412" s="12" t="str">
        <f t="shared" si="116"/>
        <v>-</v>
      </c>
      <c r="T412" s="12" t="str">
        <f t="shared" si="115"/>
        <v>-</v>
      </c>
      <c r="U412" s="12" t="str">
        <f t="shared" si="115"/>
        <v>-</v>
      </c>
      <c r="V412" s="12" t="str">
        <f t="shared" si="115"/>
        <v>-</v>
      </c>
      <c r="W412" s="12" t="str">
        <f t="shared" si="115"/>
        <v>-</v>
      </c>
      <c r="X412" s="12" t="str">
        <f t="shared" si="115"/>
        <v>-</v>
      </c>
      <c r="Y412" s="12" t="str">
        <f t="shared" si="115"/>
        <v>-</v>
      </c>
      <c r="Z412" s="12" t="str">
        <f t="shared" si="115"/>
        <v>-</v>
      </c>
      <c r="AA412" s="12" t="str">
        <f t="shared" si="115"/>
        <v>-</v>
      </c>
      <c r="AB412" s="12" t="str">
        <f t="shared" si="115"/>
        <v>-</v>
      </c>
      <c r="AC412" s="12" t="str">
        <f t="shared" si="115"/>
        <v>-</v>
      </c>
      <c r="AD412" s="12" t="str">
        <f t="shared" si="115"/>
        <v>-</v>
      </c>
      <c r="AE412" s="12" t="str">
        <f t="shared" si="115"/>
        <v>-</v>
      </c>
      <c r="AF412" s="12" t="str">
        <f t="shared" si="115"/>
        <v>-</v>
      </c>
      <c r="AG412" s="12" t="str">
        <f t="shared" si="115"/>
        <v>-</v>
      </c>
      <c r="AH412" s="12" t="str">
        <f t="shared" si="115"/>
        <v>-</v>
      </c>
      <c r="AI412" s="12" t="str">
        <f t="shared" si="115"/>
        <v>-</v>
      </c>
      <c r="AJ412" s="12" t="str">
        <f t="shared" si="115"/>
        <v>-</v>
      </c>
      <c r="AK412" s="12">
        <f t="shared" si="115"/>
        <v>0.33340733333333272</v>
      </c>
      <c r="AL412" s="12" t="str">
        <f t="shared" si="115"/>
        <v>-</v>
      </c>
      <c r="AM412" s="12" t="str">
        <f t="shared" si="115"/>
        <v>-</v>
      </c>
      <c r="AN412" s="12" t="str">
        <f t="shared" si="115"/>
        <v>-</v>
      </c>
      <c r="AO412" s="12" t="str">
        <f t="shared" si="115"/>
        <v>-</v>
      </c>
      <c r="AP412" s="13"/>
    </row>
    <row r="413" spans="1:42">
      <c r="A413" s="41">
        <f t="shared" si="112"/>
        <v>21</v>
      </c>
      <c r="B413" s="12" t="str">
        <f t="shared" si="116"/>
        <v>-</v>
      </c>
      <c r="C413" s="12" t="str">
        <f t="shared" si="116"/>
        <v>-</v>
      </c>
      <c r="D413" s="12" t="str">
        <f t="shared" si="116"/>
        <v>-</v>
      </c>
      <c r="E413" s="12" t="str">
        <f t="shared" si="116"/>
        <v>-</v>
      </c>
      <c r="F413" s="12" t="str">
        <f t="shared" si="116"/>
        <v>-</v>
      </c>
      <c r="G413" s="12" t="str">
        <f t="shared" si="116"/>
        <v>-</v>
      </c>
      <c r="H413" s="12" t="str">
        <f t="shared" si="116"/>
        <v>-</v>
      </c>
      <c r="I413" s="12" t="str">
        <f t="shared" si="116"/>
        <v>-</v>
      </c>
      <c r="J413" s="12" t="str">
        <f t="shared" si="116"/>
        <v>-</v>
      </c>
      <c r="K413" s="12" t="str">
        <f t="shared" si="116"/>
        <v>-</v>
      </c>
      <c r="L413" s="12" t="str">
        <f t="shared" si="116"/>
        <v>-</v>
      </c>
      <c r="M413" s="12" t="str">
        <f t="shared" si="116"/>
        <v>-</v>
      </c>
      <c r="N413" s="12" t="str">
        <f t="shared" si="116"/>
        <v>-</v>
      </c>
      <c r="O413" s="12" t="str">
        <f t="shared" si="116"/>
        <v>-</v>
      </c>
      <c r="P413" s="12" t="str">
        <f t="shared" si="116"/>
        <v>-</v>
      </c>
      <c r="Q413" s="12" t="str">
        <f t="shared" si="116"/>
        <v>-</v>
      </c>
      <c r="R413" s="12" t="str">
        <f t="shared" si="116"/>
        <v>-</v>
      </c>
      <c r="S413" s="12" t="str">
        <f t="shared" si="116"/>
        <v>-</v>
      </c>
      <c r="T413" s="12" t="str">
        <f t="shared" si="115"/>
        <v>-</v>
      </c>
      <c r="U413" s="12" t="str">
        <f t="shared" si="115"/>
        <v>-</v>
      </c>
      <c r="V413" s="12" t="str">
        <f t="shared" si="115"/>
        <v>-</v>
      </c>
      <c r="W413" s="12" t="str">
        <f t="shared" si="115"/>
        <v>-</v>
      </c>
      <c r="X413" s="12" t="str">
        <f t="shared" si="115"/>
        <v>-</v>
      </c>
      <c r="Y413" s="12" t="str">
        <f t="shared" si="115"/>
        <v>-</v>
      </c>
      <c r="Z413" s="12" t="str">
        <f t="shared" si="115"/>
        <v>-</v>
      </c>
      <c r="AA413" s="12" t="str">
        <f t="shared" si="115"/>
        <v>-</v>
      </c>
      <c r="AB413" s="12" t="str">
        <f t="shared" si="115"/>
        <v>-</v>
      </c>
      <c r="AC413" s="12" t="str">
        <f t="shared" si="115"/>
        <v>-</v>
      </c>
      <c r="AD413" s="12" t="str">
        <f t="shared" si="115"/>
        <v>-</v>
      </c>
      <c r="AE413" s="12" t="str">
        <f t="shared" si="115"/>
        <v>-</v>
      </c>
      <c r="AF413" s="12" t="str">
        <f t="shared" si="115"/>
        <v>-</v>
      </c>
      <c r="AG413" s="12" t="str">
        <f t="shared" si="115"/>
        <v>-</v>
      </c>
      <c r="AH413" s="12" t="str">
        <f t="shared" si="115"/>
        <v>-</v>
      </c>
      <c r="AI413" s="12" t="str">
        <f t="shared" si="115"/>
        <v>-</v>
      </c>
      <c r="AJ413" s="12" t="str">
        <f t="shared" si="115"/>
        <v>-</v>
      </c>
      <c r="AK413" s="12" t="str">
        <f t="shared" si="115"/>
        <v>-</v>
      </c>
      <c r="AL413" s="12" t="str">
        <f t="shared" si="115"/>
        <v>-</v>
      </c>
      <c r="AM413" s="12" t="str">
        <f t="shared" si="115"/>
        <v>-</v>
      </c>
      <c r="AN413" s="12" t="str">
        <f t="shared" si="115"/>
        <v>-</v>
      </c>
      <c r="AO413" s="12" t="str">
        <f t="shared" si="115"/>
        <v>-</v>
      </c>
      <c r="AP413" s="13"/>
    </row>
    <row r="414" spans="1:42">
      <c r="A414" s="41">
        <f t="shared" si="112"/>
        <v>22</v>
      </c>
      <c r="B414" s="12" t="str">
        <f t="shared" si="116"/>
        <v>-</v>
      </c>
      <c r="C414" s="12" t="str">
        <f t="shared" si="116"/>
        <v>-</v>
      </c>
      <c r="D414" s="12" t="str">
        <f t="shared" si="116"/>
        <v>-</v>
      </c>
      <c r="E414" s="12" t="str">
        <f t="shared" si="116"/>
        <v>-</v>
      </c>
      <c r="F414" s="12">
        <f t="shared" si="116"/>
        <v>0.66673866666666726</v>
      </c>
      <c r="G414" s="12" t="str">
        <f t="shared" si="116"/>
        <v>-</v>
      </c>
      <c r="H414" s="12" t="str">
        <f t="shared" si="116"/>
        <v>-</v>
      </c>
      <c r="I414" s="12" t="str">
        <f t="shared" si="116"/>
        <v>-</v>
      </c>
      <c r="J414" s="12" t="str">
        <f t="shared" si="116"/>
        <v>-</v>
      </c>
      <c r="K414" s="12" t="str">
        <f t="shared" si="116"/>
        <v>-</v>
      </c>
      <c r="L414" s="12" t="str">
        <f t="shared" si="116"/>
        <v>-</v>
      </c>
      <c r="M414" s="12" t="str">
        <f t="shared" si="116"/>
        <v>-</v>
      </c>
      <c r="N414" s="12" t="str">
        <f t="shared" si="116"/>
        <v>-</v>
      </c>
      <c r="O414" s="12" t="str">
        <f t="shared" si="116"/>
        <v>-</v>
      </c>
      <c r="P414" s="12" t="str">
        <f t="shared" si="116"/>
        <v>-</v>
      </c>
      <c r="Q414" s="12">
        <f t="shared" si="116"/>
        <v>0.33326133333333274</v>
      </c>
      <c r="R414" s="12" t="str">
        <f t="shared" si="116"/>
        <v>-</v>
      </c>
      <c r="S414" s="12" t="str">
        <f t="shared" si="116"/>
        <v>-</v>
      </c>
      <c r="T414" s="12" t="str">
        <f t="shared" si="115"/>
        <v>-</v>
      </c>
      <c r="U414" s="12" t="str">
        <f t="shared" si="115"/>
        <v>-</v>
      </c>
      <c r="V414" s="12" t="str">
        <f t="shared" si="115"/>
        <v>-</v>
      </c>
      <c r="W414" s="12" t="str">
        <f t="shared" si="115"/>
        <v>-</v>
      </c>
      <c r="X414" s="12" t="str">
        <f t="shared" si="115"/>
        <v>-</v>
      </c>
      <c r="Y414" s="12" t="str">
        <f t="shared" si="115"/>
        <v>-</v>
      </c>
      <c r="Z414" s="12" t="str">
        <f t="shared" si="115"/>
        <v>-</v>
      </c>
      <c r="AA414" s="12" t="str">
        <f t="shared" si="115"/>
        <v>-</v>
      </c>
      <c r="AB414" s="12" t="str">
        <f t="shared" si="115"/>
        <v>-</v>
      </c>
      <c r="AC414" s="12" t="str">
        <f t="shared" si="115"/>
        <v>-</v>
      </c>
      <c r="AD414" s="12" t="str">
        <f t="shared" si="115"/>
        <v>-</v>
      </c>
      <c r="AE414" s="12" t="str">
        <f t="shared" si="115"/>
        <v>-</v>
      </c>
      <c r="AF414" s="12" t="str">
        <f t="shared" si="115"/>
        <v>-</v>
      </c>
      <c r="AG414" s="12" t="str">
        <f t="shared" si="115"/>
        <v>-</v>
      </c>
      <c r="AH414" s="12" t="str">
        <f t="shared" si="115"/>
        <v>-</v>
      </c>
      <c r="AI414" s="12" t="str">
        <f t="shared" si="115"/>
        <v>-</v>
      </c>
      <c r="AJ414" s="12" t="str">
        <f t="shared" si="115"/>
        <v>-</v>
      </c>
      <c r="AK414" s="12">
        <f t="shared" si="115"/>
        <v>0.33326133333333274</v>
      </c>
      <c r="AL414" s="12" t="str">
        <f t="shared" si="115"/>
        <v>-</v>
      </c>
      <c r="AM414" s="12" t="str">
        <f t="shared" si="115"/>
        <v>-</v>
      </c>
      <c r="AN414" s="12" t="str">
        <f t="shared" si="115"/>
        <v>-</v>
      </c>
      <c r="AO414" s="12" t="str">
        <f t="shared" si="115"/>
        <v>-</v>
      </c>
      <c r="AP414" s="13"/>
    </row>
    <row r="415" spans="1:42">
      <c r="A415" s="41">
        <f t="shared" si="112"/>
        <v>23</v>
      </c>
      <c r="B415" s="12" t="str">
        <f t="shared" si="116"/>
        <v>-</v>
      </c>
      <c r="C415" s="12" t="str">
        <f t="shared" si="116"/>
        <v>-</v>
      </c>
      <c r="D415" s="12" t="str">
        <f t="shared" si="116"/>
        <v>-</v>
      </c>
      <c r="E415" s="12" t="str">
        <f t="shared" si="116"/>
        <v>-</v>
      </c>
      <c r="F415" s="12">
        <f t="shared" si="116"/>
        <v>1.4000710000000005</v>
      </c>
      <c r="G415" s="12" t="str">
        <f t="shared" si="116"/>
        <v>-</v>
      </c>
      <c r="H415" s="12" t="str">
        <f t="shared" si="116"/>
        <v>-</v>
      </c>
      <c r="I415" s="12" t="str">
        <f t="shared" si="116"/>
        <v>-</v>
      </c>
      <c r="J415" s="12" t="str">
        <f t="shared" si="116"/>
        <v>-</v>
      </c>
      <c r="K415" s="12" t="str">
        <f t="shared" si="116"/>
        <v>-</v>
      </c>
      <c r="L415" s="12">
        <f t="shared" si="116"/>
        <v>1.5999289999999995</v>
      </c>
      <c r="M415" s="12">
        <f t="shared" si="116"/>
        <v>0.40007100000000051</v>
      </c>
      <c r="N415" s="12" t="str">
        <f t="shared" si="116"/>
        <v>-</v>
      </c>
      <c r="O415" s="12" t="str">
        <f t="shared" si="116"/>
        <v>-</v>
      </c>
      <c r="P415" s="12" t="str">
        <f t="shared" si="116"/>
        <v>-</v>
      </c>
      <c r="Q415" s="12">
        <f t="shared" si="116"/>
        <v>0.40007100000000051</v>
      </c>
      <c r="R415" s="12" t="str">
        <f t="shared" si="116"/>
        <v>-</v>
      </c>
      <c r="S415" s="12" t="str">
        <f t="shared" si="116"/>
        <v>-</v>
      </c>
      <c r="T415" s="12" t="str">
        <f t="shared" si="115"/>
        <v>-</v>
      </c>
      <c r="U415" s="12" t="str">
        <f t="shared" si="115"/>
        <v>-</v>
      </c>
      <c r="V415" s="12" t="str">
        <f t="shared" si="115"/>
        <v>-</v>
      </c>
      <c r="W415" s="12" t="str">
        <f t="shared" si="115"/>
        <v>-</v>
      </c>
      <c r="X415" s="12" t="str">
        <f t="shared" si="115"/>
        <v>-</v>
      </c>
      <c r="Y415" s="12" t="str">
        <f t="shared" si="115"/>
        <v>-</v>
      </c>
      <c r="Z415" s="12" t="str">
        <f t="shared" si="115"/>
        <v>-</v>
      </c>
      <c r="AA415" s="12" t="str">
        <f t="shared" si="115"/>
        <v>-</v>
      </c>
      <c r="AB415" s="12" t="str">
        <f t="shared" si="115"/>
        <v>-</v>
      </c>
      <c r="AC415" s="12" t="str">
        <f t="shared" si="115"/>
        <v>-</v>
      </c>
      <c r="AD415" s="12" t="str">
        <f t="shared" si="115"/>
        <v>-</v>
      </c>
      <c r="AE415" s="12" t="str">
        <f t="shared" si="115"/>
        <v>-</v>
      </c>
      <c r="AF415" s="12" t="str">
        <f t="shared" si="115"/>
        <v>-</v>
      </c>
      <c r="AG415" s="12" t="str">
        <f t="shared" si="115"/>
        <v>-</v>
      </c>
      <c r="AH415" s="12" t="str">
        <f t="shared" si="115"/>
        <v>-</v>
      </c>
      <c r="AI415" s="12" t="str">
        <f t="shared" si="115"/>
        <v>-</v>
      </c>
      <c r="AJ415" s="12" t="str">
        <f t="shared" si="115"/>
        <v>-</v>
      </c>
      <c r="AK415" s="12">
        <f t="shared" si="115"/>
        <v>0.59992899999999949</v>
      </c>
      <c r="AL415" s="12" t="str">
        <f t="shared" si="115"/>
        <v>-</v>
      </c>
      <c r="AM415" s="12" t="str">
        <f t="shared" si="115"/>
        <v>-</v>
      </c>
      <c r="AN415" s="12" t="str">
        <f t="shared" si="115"/>
        <v>-</v>
      </c>
      <c r="AO415" s="12" t="str">
        <f t="shared" si="115"/>
        <v>-</v>
      </c>
      <c r="AP415" s="13"/>
    </row>
    <row r="416" spans="1:42">
      <c r="A416" s="41">
        <f t="shared" si="112"/>
        <v>24</v>
      </c>
      <c r="B416" s="12" t="str">
        <f t="shared" si="116"/>
        <v>-</v>
      </c>
      <c r="C416" s="12" t="str">
        <f t="shared" si="116"/>
        <v>-</v>
      </c>
      <c r="D416" s="12" t="str">
        <f t="shared" si="116"/>
        <v>-</v>
      </c>
      <c r="E416" s="12" t="str">
        <f t="shared" si="116"/>
        <v>-</v>
      </c>
      <c r="F416" s="12">
        <f t="shared" si="116"/>
        <v>0.24992999999999999</v>
      </c>
      <c r="G416" s="12" t="str">
        <f t="shared" si="116"/>
        <v>-</v>
      </c>
      <c r="H416" s="12" t="str">
        <f t="shared" si="116"/>
        <v>-</v>
      </c>
      <c r="I416" s="12" t="str">
        <f t="shared" si="116"/>
        <v>-</v>
      </c>
      <c r="J416" s="12" t="str">
        <f t="shared" si="116"/>
        <v>-</v>
      </c>
      <c r="K416" s="12" t="str">
        <f t="shared" si="116"/>
        <v>-</v>
      </c>
      <c r="L416" s="12" t="str">
        <f t="shared" si="116"/>
        <v>-</v>
      </c>
      <c r="M416" s="12">
        <f t="shared" si="116"/>
        <v>0.24992999999999999</v>
      </c>
      <c r="N416" s="12" t="str">
        <f t="shared" si="116"/>
        <v>-</v>
      </c>
      <c r="O416" s="12" t="str">
        <f t="shared" si="116"/>
        <v>-</v>
      </c>
      <c r="P416" s="12" t="str">
        <f t="shared" si="116"/>
        <v>-</v>
      </c>
      <c r="Q416" s="12">
        <f t="shared" si="116"/>
        <v>2.24993</v>
      </c>
      <c r="R416" s="12" t="str">
        <f t="shared" si="116"/>
        <v>-</v>
      </c>
      <c r="S416" s="12" t="str">
        <f t="shared" si="116"/>
        <v>-</v>
      </c>
      <c r="T416" s="12" t="str">
        <f t="shared" si="115"/>
        <v>-</v>
      </c>
      <c r="U416" s="12" t="str">
        <f t="shared" si="115"/>
        <v>-</v>
      </c>
      <c r="V416" s="12" t="str">
        <f t="shared" si="115"/>
        <v>-</v>
      </c>
      <c r="W416" s="12" t="str">
        <f t="shared" si="115"/>
        <v>-</v>
      </c>
      <c r="X416" s="12" t="str">
        <f t="shared" si="115"/>
        <v>-</v>
      </c>
      <c r="Y416" s="12" t="str">
        <f t="shared" si="115"/>
        <v>-</v>
      </c>
      <c r="Z416" s="12" t="str">
        <f t="shared" si="115"/>
        <v>-</v>
      </c>
      <c r="AA416" s="12" t="str">
        <f t="shared" si="115"/>
        <v>-</v>
      </c>
      <c r="AB416" s="12" t="str">
        <f t="shared" si="115"/>
        <v>-</v>
      </c>
      <c r="AC416" s="12" t="str">
        <f t="shared" si="115"/>
        <v>-</v>
      </c>
      <c r="AD416" s="12" t="str">
        <f t="shared" si="115"/>
        <v>-</v>
      </c>
      <c r="AE416" s="12" t="str">
        <f t="shared" si="115"/>
        <v>-</v>
      </c>
      <c r="AF416" s="12" t="str">
        <f t="shared" si="115"/>
        <v>-</v>
      </c>
      <c r="AG416" s="12" t="str">
        <f t="shared" si="115"/>
        <v>-</v>
      </c>
      <c r="AH416" s="12" t="str">
        <f t="shared" si="115"/>
        <v>-</v>
      </c>
      <c r="AI416" s="12" t="str">
        <f t="shared" si="115"/>
        <v>-</v>
      </c>
      <c r="AJ416" s="12" t="str">
        <f t="shared" si="115"/>
        <v>-</v>
      </c>
      <c r="AK416" s="12">
        <f t="shared" si="115"/>
        <v>2.75007</v>
      </c>
      <c r="AL416" s="12" t="str">
        <f t="shared" si="115"/>
        <v>-</v>
      </c>
      <c r="AM416" s="12" t="str">
        <f t="shared" si="115"/>
        <v>-</v>
      </c>
      <c r="AN416" s="12" t="str">
        <f t="shared" si="115"/>
        <v>-</v>
      </c>
      <c r="AO416" s="12" t="str">
        <f t="shared" si="115"/>
        <v>-</v>
      </c>
      <c r="AP416" s="13"/>
    </row>
    <row r="417" spans="1:42">
      <c r="A417" s="41">
        <f t="shared" si="112"/>
        <v>25</v>
      </c>
      <c r="B417" s="12" t="str">
        <f t="shared" si="116"/>
        <v>-</v>
      </c>
      <c r="C417" s="12" t="str">
        <f t="shared" si="116"/>
        <v>-</v>
      </c>
      <c r="D417" s="12" t="str">
        <f t="shared" si="116"/>
        <v>-</v>
      </c>
      <c r="E417" s="12" t="str">
        <f t="shared" si="116"/>
        <v>-</v>
      </c>
      <c r="F417" s="12">
        <f t="shared" si="116"/>
        <v>0.50006899999999987</v>
      </c>
      <c r="G417" s="12" t="str">
        <f t="shared" si="116"/>
        <v>-</v>
      </c>
      <c r="H417" s="12" t="str">
        <f t="shared" si="116"/>
        <v>-</v>
      </c>
      <c r="I417" s="12" t="str">
        <f t="shared" si="116"/>
        <v>-</v>
      </c>
      <c r="J417" s="12" t="str">
        <f t="shared" si="116"/>
        <v>-</v>
      </c>
      <c r="K417" s="12" t="str">
        <f t="shared" si="116"/>
        <v>-</v>
      </c>
      <c r="L417" s="12">
        <f t="shared" si="116"/>
        <v>2.4999310000000001</v>
      </c>
      <c r="M417" s="12" t="str">
        <f t="shared" si="116"/>
        <v>-</v>
      </c>
      <c r="N417" s="12" t="str">
        <f t="shared" si="116"/>
        <v>-</v>
      </c>
      <c r="O417" s="12" t="str">
        <f t="shared" si="116"/>
        <v>-</v>
      </c>
      <c r="P417" s="12" t="str">
        <f t="shared" si="116"/>
        <v>-</v>
      </c>
      <c r="Q417" s="12">
        <f t="shared" si="116"/>
        <v>0.49993100000000013</v>
      </c>
      <c r="R417" s="12" t="str">
        <f t="shared" si="116"/>
        <v>-</v>
      </c>
      <c r="S417" s="12" t="str">
        <f t="shared" si="116"/>
        <v>-</v>
      </c>
      <c r="T417" s="12" t="str">
        <f t="shared" si="115"/>
        <v>-</v>
      </c>
      <c r="U417" s="12" t="str">
        <f t="shared" si="115"/>
        <v>-</v>
      </c>
      <c r="V417" s="12" t="str">
        <f t="shared" si="115"/>
        <v>-</v>
      </c>
      <c r="W417" s="12" t="str">
        <f t="shared" si="115"/>
        <v>-</v>
      </c>
      <c r="X417" s="12" t="str">
        <f t="shared" si="115"/>
        <v>-</v>
      </c>
      <c r="Y417" s="12" t="str">
        <f t="shared" si="115"/>
        <v>-</v>
      </c>
      <c r="Z417" s="12" t="str">
        <f t="shared" si="115"/>
        <v>-</v>
      </c>
      <c r="AA417" s="12" t="str">
        <f t="shared" si="115"/>
        <v>-</v>
      </c>
      <c r="AB417" s="12" t="str">
        <f t="shared" si="115"/>
        <v>-</v>
      </c>
      <c r="AC417" s="12" t="str">
        <f t="shared" si="115"/>
        <v>-</v>
      </c>
      <c r="AD417" s="12" t="str">
        <f t="shared" si="115"/>
        <v>-</v>
      </c>
      <c r="AE417" s="12" t="str">
        <f t="shared" si="115"/>
        <v>-</v>
      </c>
      <c r="AF417" s="12" t="str">
        <f t="shared" si="115"/>
        <v>-</v>
      </c>
      <c r="AG417" s="12" t="str">
        <f t="shared" ref="T417:AO419" si="117">IF(AG320="-","-",ABS(AG320-$AQ320))</f>
        <v>-</v>
      </c>
      <c r="AH417" s="12" t="str">
        <f t="shared" si="117"/>
        <v>-</v>
      </c>
      <c r="AI417" s="12" t="str">
        <f t="shared" si="117"/>
        <v>-</v>
      </c>
      <c r="AJ417" s="12" t="str">
        <f t="shared" si="117"/>
        <v>-</v>
      </c>
      <c r="AK417" s="12">
        <f t="shared" si="117"/>
        <v>2.5000689999999999</v>
      </c>
      <c r="AL417" s="12" t="str">
        <f t="shared" si="117"/>
        <v>-</v>
      </c>
      <c r="AM417" s="12" t="str">
        <f t="shared" si="117"/>
        <v>-</v>
      </c>
      <c r="AN417" s="12" t="str">
        <f t="shared" si="117"/>
        <v>-</v>
      </c>
      <c r="AO417" s="12" t="str">
        <f t="shared" si="117"/>
        <v>-</v>
      </c>
      <c r="AP417" s="13"/>
    </row>
    <row r="418" spans="1:42">
      <c r="A418" s="41">
        <f t="shared" si="112"/>
        <v>26</v>
      </c>
      <c r="B418" s="12" t="str">
        <f t="shared" si="116"/>
        <v>-</v>
      </c>
      <c r="C418" s="12" t="str">
        <f t="shared" si="116"/>
        <v>-</v>
      </c>
      <c r="D418" s="12" t="str">
        <f t="shared" si="116"/>
        <v>-</v>
      </c>
      <c r="E418" s="12" t="str">
        <f t="shared" si="116"/>
        <v>-</v>
      </c>
      <c r="F418" s="12">
        <f t="shared" si="116"/>
        <v>2.5000680000000006</v>
      </c>
      <c r="G418" s="12" t="str">
        <f t="shared" si="116"/>
        <v>-</v>
      </c>
      <c r="H418" s="12" t="str">
        <f t="shared" si="116"/>
        <v>-</v>
      </c>
      <c r="I418" s="12" t="str">
        <f t="shared" si="116"/>
        <v>-</v>
      </c>
      <c r="J418" s="12" t="str">
        <f t="shared" si="116"/>
        <v>-</v>
      </c>
      <c r="K418" s="12" t="str">
        <f t="shared" si="116"/>
        <v>-</v>
      </c>
      <c r="L418" s="12">
        <f t="shared" si="116"/>
        <v>0.49993199999999938</v>
      </c>
      <c r="M418" s="12" t="str">
        <f t="shared" si="116"/>
        <v>-</v>
      </c>
      <c r="N418" s="12" t="str">
        <f t="shared" si="116"/>
        <v>-</v>
      </c>
      <c r="O418" s="12" t="str">
        <f t="shared" si="116"/>
        <v>-</v>
      </c>
      <c r="P418" s="12" t="str">
        <f t="shared" si="116"/>
        <v>-</v>
      </c>
      <c r="Q418" s="12">
        <f t="shared" si="116"/>
        <v>0.50006800000000062</v>
      </c>
      <c r="R418" s="12" t="str">
        <f t="shared" si="116"/>
        <v>-</v>
      </c>
      <c r="S418" s="12" t="str">
        <f t="shared" si="116"/>
        <v>-</v>
      </c>
      <c r="T418" s="12" t="str">
        <f t="shared" si="117"/>
        <v>-</v>
      </c>
      <c r="U418" s="12" t="str">
        <f t="shared" si="117"/>
        <v>-</v>
      </c>
      <c r="V418" s="12" t="str">
        <f t="shared" si="117"/>
        <v>-</v>
      </c>
      <c r="W418" s="12" t="str">
        <f t="shared" si="117"/>
        <v>-</v>
      </c>
      <c r="X418" s="12" t="str">
        <f t="shared" si="117"/>
        <v>-</v>
      </c>
      <c r="Y418" s="12" t="str">
        <f t="shared" si="117"/>
        <v>-</v>
      </c>
      <c r="Z418" s="12" t="str">
        <f t="shared" si="117"/>
        <v>-</v>
      </c>
      <c r="AA418" s="12" t="str">
        <f t="shared" si="117"/>
        <v>-</v>
      </c>
      <c r="AB418" s="12" t="str">
        <f t="shared" si="117"/>
        <v>-</v>
      </c>
      <c r="AC418" s="12" t="str">
        <f t="shared" si="117"/>
        <v>-</v>
      </c>
      <c r="AD418" s="12" t="str">
        <f t="shared" si="117"/>
        <v>-</v>
      </c>
      <c r="AE418" s="12" t="str">
        <f t="shared" si="117"/>
        <v>-</v>
      </c>
      <c r="AF418" s="12" t="str">
        <f t="shared" si="117"/>
        <v>-</v>
      </c>
      <c r="AG418" s="12" t="str">
        <f t="shared" si="117"/>
        <v>-</v>
      </c>
      <c r="AH418" s="12" t="str">
        <f t="shared" si="117"/>
        <v>-</v>
      </c>
      <c r="AI418" s="12" t="str">
        <f t="shared" si="117"/>
        <v>-</v>
      </c>
      <c r="AJ418" s="12" t="str">
        <f t="shared" si="117"/>
        <v>-</v>
      </c>
      <c r="AK418" s="12">
        <f t="shared" si="117"/>
        <v>2.4999319999999994</v>
      </c>
      <c r="AL418" s="12" t="str">
        <f t="shared" si="117"/>
        <v>-</v>
      </c>
      <c r="AM418" s="12" t="str">
        <f t="shared" si="117"/>
        <v>-</v>
      </c>
      <c r="AN418" s="12" t="str">
        <f t="shared" si="117"/>
        <v>-</v>
      </c>
      <c r="AO418" s="12" t="str">
        <f t="shared" si="117"/>
        <v>-</v>
      </c>
      <c r="AP418" s="13"/>
    </row>
    <row r="419" spans="1:42">
      <c r="A419" s="41">
        <f t="shared" si="112"/>
        <v>27</v>
      </c>
      <c r="B419" s="12" t="str">
        <f t="shared" si="116"/>
        <v>-</v>
      </c>
      <c r="C419" s="12" t="str">
        <f t="shared" si="116"/>
        <v>-</v>
      </c>
      <c r="D419" s="12" t="str">
        <f t="shared" si="116"/>
        <v>-</v>
      </c>
      <c r="E419" s="12" t="str">
        <f t="shared" si="116"/>
        <v>-</v>
      </c>
      <c r="F419" s="12">
        <f t="shared" si="116"/>
        <v>0.7499330000000004</v>
      </c>
      <c r="G419" s="12" t="str">
        <f t="shared" si="116"/>
        <v>-</v>
      </c>
      <c r="H419" s="12" t="str">
        <f t="shared" si="116"/>
        <v>-</v>
      </c>
      <c r="I419" s="12" t="str">
        <f t="shared" si="116"/>
        <v>-</v>
      </c>
      <c r="J419" s="12" t="str">
        <f t="shared" si="116"/>
        <v>-</v>
      </c>
      <c r="K419" s="12" t="str">
        <f t="shared" si="116"/>
        <v>-</v>
      </c>
      <c r="L419" s="12" t="str">
        <f t="shared" si="116"/>
        <v>-</v>
      </c>
      <c r="M419" s="12">
        <f t="shared" si="116"/>
        <v>1.2500669999999996</v>
      </c>
      <c r="N419" s="12" t="str">
        <f t="shared" si="116"/>
        <v>-</v>
      </c>
      <c r="O419" s="12" t="str">
        <f t="shared" si="116"/>
        <v>-</v>
      </c>
      <c r="P419" s="12" t="str">
        <f t="shared" si="116"/>
        <v>-</v>
      </c>
      <c r="Q419" s="12">
        <f t="shared" si="116"/>
        <v>1.2500669999999996</v>
      </c>
      <c r="R419" s="12" t="str">
        <f t="shared" si="116"/>
        <v>-</v>
      </c>
      <c r="S419" s="12" t="str">
        <f t="shared" si="116"/>
        <v>-</v>
      </c>
      <c r="T419" s="12" t="str">
        <f t="shared" si="117"/>
        <v>-</v>
      </c>
      <c r="U419" s="12" t="str">
        <f t="shared" si="117"/>
        <v>-</v>
      </c>
      <c r="V419" s="12" t="str">
        <f t="shared" si="117"/>
        <v>-</v>
      </c>
      <c r="W419" s="12" t="str">
        <f t="shared" si="117"/>
        <v>-</v>
      </c>
      <c r="X419" s="12" t="str">
        <f t="shared" si="117"/>
        <v>-</v>
      </c>
      <c r="Y419" s="12" t="str">
        <f t="shared" si="117"/>
        <v>-</v>
      </c>
      <c r="Z419" s="12" t="str">
        <f t="shared" si="117"/>
        <v>-</v>
      </c>
      <c r="AA419" s="12" t="str">
        <f t="shared" si="117"/>
        <v>-</v>
      </c>
      <c r="AB419" s="12" t="str">
        <f t="shared" si="117"/>
        <v>-</v>
      </c>
      <c r="AC419" s="12" t="str">
        <f t="shared" si="117"/>
        <v>-</v>
      </c>
      <c r="AD419" s="12" t="str">
        <f t="shared" si="117"/>
        <v>-</v>
      </c>
      <c r="AE419" s="12" t="str">
        <f t="shared" si="117"/>
        <v>-</v>
      </c>
      <c r="AF419" s="12" t="str">
        <f t="shared" si="117"/>
        <v>-</v>
      </c>
      <c r="AG419" s="12" t="str">
        <f t="shared" si="117"/>
        <v>-</v>
      </c>
      <c r="AH419" s="12" t="str">
        <f t="shared" si="117"/>
        <v>-</v>
      </c>
      <c r="AI419" s="12" t="str">
        <f t="shared" si="117"/>
        <v>-</v>
      </c>
      <c r="AJ419" s="12" t="str">
        <f t="shared" si="117"/>
        <v>-</v>
      </c>
      <c r="AK419" s="12">
        <f t="shared" si="117"/>
        <v>1.7499330000000004</v>
      </c>
      <c r="AL419" s="12" t="str">
        <f t="shared" si="117"/>
        <v>-</v>
      </c>
      <c r="AM419" s="12" t="str">
        <f t="shared" si="117"/>
        <v>-</v>
      </c>
      <c r="AN419" s="12" t="str">
        <f t="shared" si="117"/>
        <v>-</v>
      </c>
      <c r="AO419" s="12" t="str">
        <f t="shared" si="117"/>
        <v>-</v>
      </c>
      <c r="AP419" s="13"/>
    </row>
    <row r="420" spans="1:42">
      <c r="A420" s="41">
        <f t="shared" si="112"/>
        <v>28</v>
      </c>
      <c r="B420" s="12" t="str">
        <f t="shared" si="116"/>
        <v>-</v>
      </c>
      <c r="C420" s="12" t="str">
        <f t="shared" si="116"/>
        <v>-</v>
      </c>
      <c r="D420" s="12" t="str">
        <f t="shared" si="116"/>
        <v>-</v>
      </c>
      <c r="E420" s="12" t="str">
        <f t="shared" si="116"/>
        <v>-</v>
      </c>
      <c r="F420" s="12">
        <f t="shared" si="116"/>
        <v>2.0000660000000003</v>
      </c>
      <c r="G420" s="12" t="str">
        <f t="shared" si="116"/>
        <v>-</v>
      </c>
      <c r="H420" s="12" t="str">
        <f t="shared" si="116"/>
        <v>-</v>
      </c>
      <c r="I420" s="12" t="str">
        <f t="shared" si="116"/>
        <v>-</v>
      </c>
      <c r="J420" s="12" t="str">
        <f t="shared" ref="J420:S420" si="118">IF(J323="-","-",ABS(J323-$AQ323))</f>
        <v>-</v>
      </c>
      <c r="K420" s="12" t="str">
        <f t="shared" si="118"/>
        <v>-</v>
      </c>
      <c r="L420" s="12">
        <f t="shared" si="118"/>
        <v>1.0000660000000003</v>
      </c>
      <c r="M420" s="12" t="str">
        <f t="shared" si="118"/>
        <v>-</v>
      </c>
      <c r="N420" s="12" t="str">
        <f t="shared" si="118"/>
        <v>-</v>
      </c>
      <c r="O420" s="12" t="str">
        <f t="shared" si="118"/>
        <v>-</v>
      </c>
      <c r="P420" s="12" t="str">
        <f t="shared" si="118"/>
        <v>-</v>
      </c>
      <c r="Q420" s="12" t="str">
        <f t="shared" si="118"/>
        <v>-</v>
      </c>
      <c r="R420" s="12" t="str">
        <f t="shared" si="118"/>
        <v>-</v>
      </c>
      <c r="S420" s="12" t="str">
        <f t="shared" si="118"/>
        <v>-</v>
      </c>
      <c r="T420" s="12" t="str">
        <f t="shared" ref="T420:AO431" si="119">IF(T323="-","-",ABS(T323-$AQ323))</f>
        <v>-</v>
      </c>
      <c r="U420" s="12" t="str">
        <f t="shared" si="119"/>
        <v>-</v>
      </c>
      <c r="V420" s="12" t="str">
        <f t="shared" si="119"/>
        <v>-</v>
      </c>
      <c r="W420" s="12" t="str">
        <f t="shared" si="119"/>
        <v>-</v>
      </c>
      <c r="X420" s="12" t="str">
        <f t="shared" si="119"/>
        <v>-</v>
      </c>
      <c r="Y420" s="12" t="str">
        <f t="shared" si="119"/>
        <v>-</v>
      </c>
      <c r="Z420" s="12" t="str">
        <f t="shared" si="119"/>
        <v>-</v>
      </c>
      <c r="AA420" s="12" t="str">
        <f t="shared" si="119"/>
        <v>-</v>
      </c>
      <c r="AB420" s="12" t="str">
        <f t="shared" si="119"/>
        <v>-</v>
      </c>
      <c r="AC420" s="12" t="str">
        <f t="shared" si="119"/>
        <v>-</v>
      </c>
      <c r="AD420" s="12" t="str">
        <f t="shared" si="119"/>
        <v>-</v>
      </c>
      <c r="AE420" s="12" t="str">
        <f t="shared" si="119"/>
        <v>-</v>
      </c>
      <c r="AF420" s="12" t="str">
        <f t="shared" si="119"/>
        <v>-</v>
      </c>
      <c r="AG420" s="12" t="str">
        <f t="shared" si="119"/>
        <v>-</v>
      </c>
      <c r="AH420" s="12" t="str">
        <f t="shared" si="119"/>
        <v>-</v>
      </c>
      <c r="AI420" s="12" t="str">
        <f t="shared" si="119"/>
        <v>-</v>
      </c>
      <c r="AJ420" s="12" t="str">
        <f t="shared" si="119"/>
        <v>-</v>
      </c>
      <c r="AK420" s="12">
        <f t="shared" si="119"/>
        <v>2.9999339999999997</v>
      </c>
      <c r="AL420" s="12" t="str">
        <f t="shared" si="119"/>
        <v>-</v>
      </c>
      <c r="AM420" s="12" t="str">
        <f t="shared" si="119"/>
        <v>-</v>
      </c>
      <c r="AN420" s="12" t="str">
        <f t="shared" si="119"/>
        <v>-</v>
      </c>
      <c r="AO420" s="12" t="str">
        <f t="shared" si="119"/>
        <v>-</v>
      </c>
      <c r="AP420" s="13"/>
    </row>
    <row r="421" spans="1:42">
      <c r="A421" s="41">
        <f t="shared" si="112"/>
        <v>29</v>
      </c>
      <c r="B421" s="12" t="str">
        <f t="shared" ref="B421:S434" si="120">IF(B324="-","-",ABS(B324-$AQ324))</f>
        <v>-</v>
      </c>
      <c r="C421" s="12" t="str">
        <f t="shared" si="120"/>
        <v>-</v>
      </c>
      <c r="D421" s="12" t="str">
        <f t="shared" si="120"/>
        <v>-</v>
      </c>
      <c r="E421" s="12" t="str">
        <f t="shared" si="120"/>
        <v>-</v>
      </c>
      <c r="F421" s="12" t="str">
        <f t="shared" si="120"/>
        <v>-</v>
      </c>
      <c r="G421" s="12" t="str">
        <f t="shared" si="120"/>
        <v>-</v>
      </c>
      <c r="H421" s="12" t="str">
        <f t="shared" si="120"/>
        <v>-</v>
      </c>
      <c r="I421" s="12" t="str">
        <f t="shared" si="120"/>
        <v>-</v>
      </c>
      <c r="J421" s="12" t="str">
        <f t="shared" si="120"/>
        <v>-</v>
      </c>
      <c r="K421" s="12" t="str">
        <f t="shared" si="120"/>
        <v>-</v>
      </c>
      <c r="L421" s="12" t="str">
        <f t="shared" si="120"/>
        <v>-</v>
      </c>
      <c r="M421" s="12" t="str">
        <f t="shared" si="120"/>
        <v>-</v>
      </c>
      <c r="N421" s="12" t="str">
        <f t="shared" si="120"/>
        <v>-</v>
      </c>
      <c r="O421" s="12" t="str">
        <f t="shared" si="120"/>
        <v>-</v>
      </c>
      <c r="P421" s="12" t="str">
        <f t="shared" si="120"/>
        <v>-</v>
      </c>
      <c r="Q421" s="12" t="str">
        <f t="shared" si="120"/>
        <v>-</v>
      </c>
      <c r="R421" s="12" t="str">
        <f t="shared" si="120"/>
        <v>-</v>
      </c>
      <c r="S421" s="12" t="str">
        <f t="shared" si="120"/>
        <v>-</v>
      </c>
      <c r="T421" s="12" t="str">
        <f t="shared" si="119"/>
        <v>-</v>
      </c>
      <c r="U421" s="12" t="str">
        <f t="shared" si="119"/>
        <v>-</v>
      </c>
      <c r="V421" s="12" t="str">
        <f t="shared" si="119"/>
        <v>-</v>
      </c>
      <c r="W421" s="12" t="str">
        <f t="shared" si="119"/>
        <v>-</v>
      </c>
      <c r="X421" s="12" t="str">
        <f t="shared" si="119"/>
        <v>-</v>
      </c>
      <c r="Y421" s="12" t="str">
        <f t="shared" si="119"/>
        <v>-</v>
      </c>
      <c r="Z421" s="12" t="str">
        <f t="shared" si="119"/>
        <v>-</v>
      </c>
      <c r="AA421" s="12" t="str">
        <f t="shared" si="119"/>
        <v>-</v>
      </c>
      <c r="AB421" s="12" t="str">
        <f t="shared" si="119"/>
        <v>-</v>
      </c>
      <c r="AC421" s="12" t="str">
        <f t="shared" si="119"/>
        <v>-</v>
      </c>
      <c r="AD421" s="12" t="str">
        <f t="shared" si="119"/>
        <v>-</v>
      </c>
      <c r="AE421" s="12" t="str">
        <f t="shared" si="119"/>
        <v>-</v>
      </c>
      <c r="AF421" s="12" t="str">
        <f t="shared" si="119"/>
        <v>-</v>
      </c>
      <c r="AG421" s="12" t="str">
        <f t="shared" si="119"/>
        <v>-</v>
      </c>
      <c r="AH421" s="12" t="str">
        <f t="shared" si="119"/>
        <v>-</v>
      </c>
      <c r="AI421" s="12" t="str">
        <f t="shared" si="119"/>
        <v>-</v>
      </c>
      <c r="AJ421" s="12" t="str">
        <f t="shared" si="119"/>
        <v>-</v>
      </c>
      <c r="AK421" s="12" t="str">
        <f t="shared" si="119"/>
        <v>-</v>
      </c>
      <c r="AL421" s="12" t="str">
        <f t="shared" si="119"/>
        <v>-</v>
      </c>
      <c r="AM421" s="12" t="str">
        <f t="shared" si="119"/>
        <v>-</v>
      </c>
      <c r="AN421" s="12" t="str">
        <f t="shared" si="119"/>
        <v>-</v>
      </c>
      <c r="AO421" s="12" t="str">
        <f t="shared" si="119"/>
        <v>-</v>
      </c>
      <c r="AP421" s="13"/>
    </row>
    <row r="422" spans="1:42">
      <c r="A422" s="41">
        <f t="shared" si="112"/>
        <v>30</v>
      </c>
      <c r="B422" s="12" t="str">
        <f t="shared" si="120"/>
        <v>-</v>
      </c>
      <c r="C422" s="12" t="str">
        <f t="shared" si="120"/>
        <v>-</v>
      </c>
      <c r="D422" s="12" t="str">
        <f t="shared" si="120"/>
        <v>-</v>
      </c>
      <c r="E422" s="12" t="str">
        <f t="shared" si="120"/>
        <v>-</v>
      </c>
      <c r="F422" s="12">
        <f t="shared" si="120"/>
        <v>3.2500640000000001</v>
      </c>
      <c r="G422" s="12" t="str">
        <f t="shared" si="120"/>
        <v>-</v>
      </c>
      <c r="H422" s="12" t="str">
        <f t="shared" si="120"/>
        <v>-</v>
      </c>
      <c r="I422" s="12" t="str">
        <f t="shared" si="120"/>
        <v>-</v>
      </c>
      <c r="J422" s="12" t="str">
        <f t="shared" si="120"/>
        <v>-</v>
      </c>
      <c r="K422" s="12" t="str">
        <f t="shared" si="120"/>
        <v>-</v>
      </c>
      <c r="L422" s="12">
        <f t="shared" si="120"/>
        <v>0.74993599999999994</v>
      </c>
      <c r="M422" s="12" t="str">
        <f t="shared" si="120"/>
        <v>-</v>
      </c>
      <c r="N422" s="12" t="str">
        <f t="shared" si="120"/>
        <v>-</v>
      </c>
      <c r="O422" s="12" t="str">
        <f t="shared" si="120"/>
        <v>-</v>
      </c>
      <c r="P422" s="12" t="str">
        <f t="shared" si="120"/>
        <v>-</v>
      </c>
      <c r="Q422" s="12">
        <f t="shared" si="120"/>
        <v>0.25006400000000006</v>
      </c>
      <c r="R422" s="12" t="str">
        <f t="shared" si="120"/>
        <v>-</v>
      </c>
      <c r="S422" s="12" t="str">
        <f t="shared" si="120"/>
        <v>-</v>
      </c>
      <c r="T422" s="12" t="str">
        <f t="shared" si="119"/>
        <v>-</v>
      </c>
      <c r="U422" s="12" t="str">
        <f t="shared" si="119"/>
        <v>-</v>
      </c>
      <c r="V422" s="12" t="str">
        <f t="shared" si="119"/>
        <v>-</v>
      </c>
      <c r="W422" s="12" t="str">
        <f t="shared" si="119"/>
        <v>-</v>
      </c>
      <c r="X422" s="12" t="str">
        <f t="shared" si="119"/>
        <v>-</v>
      </c>
      <c r="Y422" s="12" t="str">
        <f t="shared" si="119"/>
        <v>-</v>
      </c>
      <c r="Z422" s="12" t="str">
        <f t="shared" si="119"/>
        <v>-</v>
      </c>
      <c r="AA422" s="12" t="str">
        <f t="shared" si="119"/>
        <v>-</v>
      </c>
      <c r="AB422" s="12" t="str">
        <f t="shared" si="119"/>
        <v>-</v>
      </c>
      <c r="AC422" s="12" t="str">
        <f t="shared" si="119"/>
        <v>-</v>
      </c>
      <c r="AD422" s="12" t="str">
        <f t="shared" si="119"/>
        <v>-</v>
      </c>
      <c r="AE422" s="12" t="str">
        <f t="shared" si="119"/>
        <v>-</v>
      </c>
      <c r="AF422" s="12" t="str">
        <f t="shared" si="119"/>
        <v>-</v>
      </c>
      <c r="AG422" s="12" t="str">
        <f t="shared" si="119"/>
        <v>-</v>
      </c>
      <c r="AH422" s="12" t="str">
        <f t="shared" si="119"/>
        <v>-</v>
      </c>
      <c r="AI422" s="12" t="str">
        <f t="shared" si="119"/>
        <v>-</v>
      </c>
      <c r="AJ422" s="12" t="str">
        <f t="shared" si="119"/>
        <v>-</v>
      </c>
      <c r="AK422" s="12">
        <f t="shared" si="119"/>
        <v>2.7499359999999999</v>
      </c>
      <c r="AL422" s="12" t="str">
        <f t="shared" si="119"/>
        <v>-</v>
      </c>
      <c r="AM422" s="12" t="str">
        <f t="shared" si="119"/>
        <v>-</v>
      </c>
      <c r="AN422" s="12" t="str">
        <f t="shared" si="119"/>
        <v>-</v>
      </c>
      <c r="AO422" s="12" t="str">
        <f t="shared" si="119"/>
        <v>-</v>
      </c>
      <c r="AP422" s="13"/>
    </row>
    <row r="423" spans="1:42">
      <c r="A423" s="41">
        <f t="shared" si="112"/>
        <v>31</v>
      </c>
      <c r="B423" s="12" t="str">
        <f t="shared" si="120"/>
        <v>-</v>
      </c>
      <c r="C423" s="12" t="str">
        <f t="shared" si="120"/>
        <v>-</v>
      </c>
      <c r="D423" s="12" t="str">
        <f t="shared" si="120"/>
        <v>-</v>
      </c>
      <c r="E423" s="12" t="str">
        <f t="shared" si="120"/>
        <v>-</v>
      </c>
      <c r="F423" s="12">
        <f t="shared" si="120"/>
        <v>1.3333963333333347</v>
      </c>
      <c r="G423" s="12" t="str">
        <f t="shared" si="120"/>
        <v>-</v>
      </c>
      <c r="H423" s="12" t="str">
        <f t="shared" si="120"/>
        <v>-</v>
      </c>
      <c r="I423" s="12" t="str">
        <f t="shared" si="120"/>
        <v>-</v>
      </c>
      <c r="J423" s="12" t="str">
        <f t="shared" si="120"/>
        <v>-</v>
      </c>
      <c r="K423" s="12" t="str">
        <f t="shared" si="120"/>
        <v>-</v>
      </c>
      <c r="L423" s="12">
        <f t="shared" si="120"/>
        <v>1.3333963333333347</v>
      </c>
      <c r="M423" s="12" t="str">
        <f t="shared" si="120"/>
        <v>-</v>
      </c>
      <c r="N423" s="12" t="str">
        <f t="shared" si="120"/>
        <v>-</v>
      </c>
      <c r="O423" s="12" t="str">
        <f t="shared" si="120"/>
        <v>-</v>
      </c>
      <c r="P423" s="12" t="str">
        <f t="shared" si="120"/>
        <v>-</v>
      </c>
      <c r="Q423" s="12" t="str">
        <f t="shared" si="120"/>
        <v>-</v>
      </c>
      <c r="R423" s="12" t="str">
        <f t="shared" si="120"/>
        <v>-</v>
      </c>
      <c r="S423" s="12" t="str">
        <f t="shared" si="120"/>
        <v>-</v>
      </c>
      <c r="T423" s="12" t="str">
        <f t="shared" si="119"/>
        <v>-</v>
      </c>
      <c r="U423" s="12" t="str">
        <f t="shared" si="119"/>
        <v>-</v>
      </c>
      <c r="V423" s="12" t="str">
        <f t="shared" si="119"/>
        <v>-</v>
      </c>
      <c r="W423" s="12" t="str">
        <f t="shared" si="119"/>
        <v>-</v>
      </c>
      <c r="X423" s="12" t="str">
        <f t="shared" si="119"/>
        <v>-</v>
      </c>
      <c r="Y423" s="12" t="str">
        <f t="shared" si="119"/>
        <v>-</v>
      </c>
      <c r="Z423" s="12" t="str">
        <f t="shared" si="119"/>
        <v>-</v>
      </c>
      <c r="AA423" s="12" t="str">
        <f t="shared" si="119"/>
        <v>-</v>
      </c>
      <c r="AB423" s="12" t="str">
        <f t="shared" si="119"/>
        <v>-</v>
      </c>
      <c r="AC423" s="12" t="str">
        <f t="shared" si="119"/>
        <v>-</v>
      </c>
      <c r="AD423" s="12" t="str">
        <f t="shared" si="119"/>
        <v>-</v>
      </c>
      <c r="AE423" s="12" t="str">
        <f t="shared" si="119"/>
        <v>-</v>
      </c>
      <c r="AF423" s="12" t="str">
        <f t="shared" si="119"/>
        <v>-</v>
      </c>
      <c r="AG423" s="12" t="str">
        <f t="shared" si="119"/>
        <v>-</v>
      </c>
      <c r="AH423" s="12" t="str">
        <f t="shared" si="119"/>
        <v>-</v>
      </c>
      <c r="AI423" s="12" t="str">
        <f t="shared" si="119"/>
        <v>-</v>
      </c>
      <c r="AJ423" s="12" t="str">
        <f t="shared" si="119"/>
        <v>-</v>
      </c>
      <c r="AK423" s="12">
        <f t="shared" si="119"/>
        <v>2.6666036666666653</v>
      </c>
      <c r="AL423" s="12" t="str">
        <f t="shared" si="119"/>
        <v>-</v>
      </c>
      <c r="AM423" s="12" t="str">
        <f t="shared" si="119"/>
        <v>-</v>
      </c>
      <c r="AN423" s="12" t="str">
        <f t="shared" si="119"/>
        <v>-</v>
      </c>
      <c r="AO423" s="12" t="str">
        <f t="shared" si="119"/>
        <v>-</v>
      </c>
      <c r="AP423" s="13"/>
    </row>
    <row r="424" spans="1:42">
      <c r="A424" s="41">
        <f t="shared" si="112"/>
        <v>32</v>
      </c>
      <c r="B424" s="12" t="str">
        <f t="shared" si="120"/>
        <v>-</v>
      </c>
      <c r="C424" s="12" t="str">
        <f t="shared" si="120"/>
        <v>-</v>
      </c>
      <c r="D424" s="12" t="str">
        <f t="shared" si="120"/>
        <v>-</v>
      </c>
      <c r="E424" s="12" t="str">
        <f t="shared" si="120"/>
        <v>-</v>
      </c>
      <c r="F424" s="12">
        <f t="shared" si="120"/>
        <v>0.99993800000000022</v>
      </c>
      <c r="G424" s="12" t="str">
        <f t="shared" si="120"/>
        <v>-</v>
      </c>
      <c r="H424" s="12" t="str">
        <f t="shared" si="120"/>
        <v>-</v>
      </c>
      <c r="I424" s="12" t="str">
        <f t="shared" si="120"/>
        <v>-</v>
      </c>
      <c r="J424" s="12" t="str">
        <f t="shared" si="120"/>
        <v>-</v>
      </c>
      <c r="K424" s="12" t="str">
        <f t="shared" si="120"/>
        <v>-</v>
      </c>
      <c r="L424" s="12">
        <f t="shared" si="120"/>
        <v>2.0000619999999998</v>
      </c>
      <c r="M424" s="12" t="str">
        <f t="shared" si="120"/>
        <v>-</v>
      </c>
      <c r="N424" s="12" t="str">
        <f t="shared" si="120"/>
        <v>-</v>
      </c>
      <c r="O424" s="12" t="str">
        <f t="shared" si="120"/>
        <v>-</v>
      </c>
      <c r="P424" s="12" t="str">
        <f t="shared" si="120"/>
        <v>-</v>
      </c>
      <c r="Q424" s="12">
        <f t="shared" si="120"/>
        <v>2.0000619999999998</v>
      </c>
      <c r="R424" s="12" t="str">
        <f t="shared" si="120"/>
        <v>-</v>
      </c>
      <c r="S424" s="12" t="str">
        <f t="shared" si="120"/>
        <v>-</v>
      </c>
      <c r="T424" s="12" t="str">
        <f t="shared" si="119"/>
        <v>-</v>
      </c>
      <c r="U424" s="12" t="str">
        <f t="shared" si="119"/>
        <v>-</v>
      </c>
      <c r="V424" s="12" t="str">
        <f t="shared" si="119"/>
        <v>-</v>
      </c>
      <c r="W424" s="12" t="str">
        <f t="shared" si="119"/>
        <v>-</v>
      </c>
      <c r="X424" s="12" t="str">
        <f t="shared" si="119"/>
        <v>-</v>
      </c>
      <c r="Y424" s="12" t="str">
        <f t="shared" si="119"/>
        <v>-</v>
      </c>
      <c r="Z424" s="12" t="str">
        <f t="shared" si="119"/>
        <v>-</v>
      </c>
      <c r="AA424" s="12" t="str">
        <f t="shared" si="119"/>
        <v>-</v>
      </c>
      <c r="AB424" s="12" t="str">
        <f t="shared" si="119"/>
        <v>-</v>
      </c>
      <c r="AC424" s="12" t="str">
        <f t="shared" si="119"/>
        <v>-</v>
      </c>
      <c r="AD424" s="12" t="str">
        <f t="shared" si="119"/>
        <v>-</v>
      </c>
      <c r="AE424" s="12" t="str">
        <f t="shared" si="119"/>
        <v>-</v>
      </c>
      <c r="AF424" s="12" t="str">
        <f t="shared" si="119"/>
        <v>-</v>
      </c>
      <c r="AG424" s="12" t="str">
        <f t="shared" si="119"/>
        <v>-</v>
      </c>
      <c r="AH424" s="12" t="str">
        <f t="shared" si="119"/>
        <v>-</v>
      </c>
      <c r="AI424" s="12" t="str">
        <f t="shared" si="119"/>
        <v>-</v>
      </c>
      <c r="AJ424" s="12" t="str">
        <f t="shared" si="119"/>
        <v>-</v>
      </c>
      <c r="AK424" s="12">
        <f t="shared" si="119"/>
        <v>2.9999380000000002</v>
      </c>
      <c r="AL424" s="12" t="str">
        <f t="shared" si="119"/>
        <v>-</v>
      </c>
      <c r="AM424" s="12" t="str">
        <f t="shared" si="119"/>
        <v>-</v>
      </c>
      <c r="AN424" s="12" t="str">
        <f t="shared" si="119"/>
        <v>-</v>
      </c>
      <c r="AO424" s="12" t="str">
        <f t="shared" si="119"/>
        <v>-</v>
      </c>
      <c r="AP424" s="13"/>
    </row>
    <row r="425" spans="1:42">
      <c r="A425" s="41">
        <f t="shared" si="112"/>
        <v>33</v>
      </c>
      <c r="B425" s="12" t="str">
        <f t="shared" si="120"/>
        <v>-</v>
      </c>
      <c r="C425" s="12" t="str">
        <f t="shared" si="120"/>
        <v>-</v>
      </c>
      <c r="D425" s="12" t="str">
        <f t="shared" si="120"/>
        <v>-</v>
      </c>
      <c r="E425" s="12" t="str">
        <f t="shared" si="120"/>
        <v>-</v>
      </c>
      <c r="F425" s="12" t="str">
        <f t="shared" si="120"/>
        <v>-</v>
      </c>
      <c r="G425" s="12" t="str">
        <f t="shared" si="120"/>
        <v>-</v>
      </c>
      <c r="H425" s="12" t="str">
        <f t="shared" si="120"/>
        <v>-</v>
      </c>
      <c r="I425" s="12" t="str">
        <f t="shared" si="120"/>
        <v>-</v>
      </c>
      <c r="J425" s="12" t="str">
        <f t="shared" si="120"/>
        <v>-</v>
      </c>
      <c r="K425" s="12" t="str">
        <f t="shared" si="120"/>
        <v>-</v>
      </c>
      <c r="L425" s="12" t="str">
        <f t="shared" si="120"/>
        <v>-</v>
      </c>
      <c r="M425" s="12" t="str">
        <f t="shared" si="120"/>
        <v>-</v>
      </c>
      <c r="N425" s="12" t="str">
        <f t="shared" si="120"/>
        <v>-</v>
      </c>
      <c r="O425" s="12" t="str">
        <f t="shared" si="120"/>
        <v>-</v>
      </c>
      <c r="P425" s="12" t="str">
        <f t="shared" si="120"/>
        <v>-</v>
      </c>
      <c r="Q425" s="12" t="str">
        <f t="shared" si="120"/>
        <v>-</v>
      </c>
      <c r="R425" s="12" t="str">
        <f t="shared" si="120"/>
        <v>-</v>
      </c>
      <c r="S425" s="12" t="str">
        <f t="shared" si="120"/>
        <v>-</v>
      </c>
      <c r="T425" s="12" t="str">
        <f t="shared" si="119"/>
        <v>-</v>
      </c>
      <c r="U425" s="12" t="str">
        <f t="shared" si="119"/>
        <v>-</v>
      </c>
      <c r="V425" s="12" t="str">
        <f t="shared" si="119"/>
        <v>-</v>
      </c>
      <c r="W425" s="12" t="str">
        <f t="shared" si="119"/>
        <v>-</v>
      </c>
      <c r="X425" s="12" t="str">
        <f t="shared" si="119"/>
        <v>-</v>
      </c>
      <c r="Y425" s="12" t="str">
        <f t="shared" si="119"/>
        <v>-</v>
      </c>
      <c r="Z425" s="12" t="str">
        <f t="shared" si="119"/>
        <v>-</v>
      </c>
      <c r="AA425" s="12" t="str">
        <f t="shared" si="119"/>
        <v>-</v>
      </c>
      <c r="AB425" s="12" t="str">
        <f t="shared" si="119"/>
        <v>-</v>
      </c>
      <c r="AC425" s="12" t="str">
        <f t="shared" si="119"/>
        <v>-</v>
      </c>
      <c r="AD425" s="12" t="str">
        <f t="shared" si="119"/>
        <v>-</v>
      </c>
      <c r="AE425" s="12" t="str">
        <f t="shared" si="119"/>
        <v>-</v>
      </c>
      <c r="AF425" s="12" t="str">
        <f t="shared" si="119"/>
        <v>-</v>
      </c>
      <c r="AG425" s="12" t="str">
        <f t="shared" si="119"/>
        <v>-</v>
      </c>
      <c r="AH425" s="12" t="str">
        <f t="shared" si="119"/>
        <v>-</v>
      </c>
      <c r="AI425" s="12" t="str">
        <f t="shared" si="119"/>
        <v>-</v>
      </c>
      <c r="AJ425" s="12" t="str">
        <f t="shared" si="119"/>
        <v>-</v>
      </c>
      <c r="AK425" s="12" t="str">
        <f t="shared" si="119"/>
        <v>-</v>
      </c>
      <c r="AL425" s="12" t="str">
        <f t="shared" si="119"/>
        <v>-</v>
      </c>
      <c r="AM425" s="12" t="str">
        <f t="shared" si="119"/>
        <v>-</v>
      </c>
      <c r="AN425" s="12" t="str">
        <f t="shared" si="119"/>
        <v>-</v>
      </c>
      <c r="AO425" s="12" t="str">
        <f t="shared" si="119"/>
        <v>-</v>
      </c>
      <c r="AP425" s="13"/>
    </row>
    <row r="426" spans="1:42">
      <c r="A426" s="41">
        <f t="shared" si="112"/>
        <v>34</v>
      </c>
      <c r="B426" s="12" t="str">
        <f t="shared" si="120"/>
        <v>-</v>
      </c>
      <c r="C426" s="12" t="str">
        <f t="shared" si="120"/>
        <v>-</v>
      </c>
      <c r="D426" s="12" t="str">
        <f t="shared" si="120"/>
        <v>-</v>
      </c>
      <c r="E426" s="12" t="str">
        <f t="shared" si="120"/>
        <v>-</v>
      </c>
      <c r="F426" s="12" t="str">
        <f t="shared" si="120"/>
        <v>-</v>
      </c>
      <c r="G426" s="12" t="str">
        <f t="shared" si="120"/>
        <v>-</v>
      </c>
      <c r="H426" s="12" t="str">
        <f t="shared" si="120"/>
        <v>-</v>
      </c>
      <c r="I426" s="12" t="str">
        <f t="shared" si="120"/>
        <v>-</v>
      </c>
      <c r="J426" s="12" t="str">
        <f t="shared" si="120"/>
        <v>-</v>
      </c>
      <c r="K426" s="12" t="str">
        <f t="shared" si="120"/>
        <v>-</v>
      </c>
      <c r="L426" s="12" t="str">
        <f t="shared" si="120"/>
        <v>-</v>
      </c>
      <c r="M426" s="12" t="str">
        <f t="shared" si="120"/>
        <v>-</v>
      </c>
      <c r="N426" s="12" t="str">
        <f t="shared" si="120"/>
        <v>-</v>
      </c>
      <c r="O426" s="12" t="str">
        <f t="shared" si="120"/>
        <v>-</v>
      </c>
      <c r="P426" s="12" t="str">
        <f t="shared" si="120"/>
        <v>-</v>
      </c>
      <c r="Q426" s="12" t="str">
        <f t="shared" si="120"/>
        <v>-</v>
      </c>
      <c r="R426" s="12" t="str">
        <f t="shared" si="120"/>
        <v>-</v>
      </c>
      <c r="S426" s="12" t="str">
        <f t="shared" si="120"/>
        <v>-</v>
      </c>
      <c r="T426" s="12" t="str">
        <f t="shared" si="119"/>
        <v>-</v>
      </c>
      <c r="U426" s="12" t="str">
        <f t="shared" si="119"/>
        <v>-</v>
      </c>
      <c r="V426" s="12" t="str">
        <f t="shared" si="119"/>
        <v>-</v>
      </c>
      <c r="W426" s="12" t="str">
        <f t="shared" si="119"/>
        <v>-</v>
      </c>
      <c r="X426" s="12" t="str">
        <f t="shared" si="119"/>
        <v>-</v>
      </c>
      <c r="Y426" s="12" t="str">
        <f t="shared" si="119"/>
        <v>-</v>
      </c>
      <c r="Z426" s="12" t="str">
        <f t="shared" si="119"/>
        <v>-</v>
      </c>
      <c r="AA426" s="12" t="str">
        <f t="shared" si="119"/>
        <v>-</v>
      </c>
      <c r="AB426" s="12" t="str">
        <f t="shared" si="119"/>
        <v>-</v>
      </c>
      <c r="AC426" s="12" t="str">
        <f t="shared" si="119"/>
        <v>-</v>
      </c>
      <c r="AD426" s="12" t="str">
        <f t="shared" si="119"/>
        <v>-</v>
      </c>
      <c r="AE426" s="12" t="str">
        <f t="shared" si="119"/>
        <v>-</v>
      </c>
      <c r="AF426" s="12" t="str">
        <f t="shared" si="119"/>
        <v>-</v>
      </c>
      <c r="AG426" s="12" t="str">
        <f t="shared" si="119"/>
        <v>-</v>
      </c>
      <c r="AH426" s="12" t="str">
        <f t="shared" si="119"/>
        <v>-</v>
      </c>
      <c r="AI426" s="12" t="str">
        <f t="shared" si="119"/>
        <v>-</v>
      </c>
      <c r="AJ426" s="12" t="str">
        <f t="shared" si="119"/>
        <v>-</v>
      </c>
      <c r="AK426" s="12" t="str">
        <f t="shared" si="119"/>
        <v>-</v>
      </c>
      <c r="AL426" s="12" t="str">
        <f t="shared" si="119"/>
        <v>-</v>
      </c>
      <c r="AM426" s="12" t="str">
        <f t="shared" si="119"/>
        <v>-</v>
      </c>
      <c r="AN426" s="12" t="str">
        <f t="shared" si="119"/>
        <v>-</v>
      </c>
      <c r="AO426" s="12" t="str">
        <f t="shared" si="119"/>
        <v>-</v>
      </c>
      <c r="AP426" s="13"/>
    </row>
    <row r="427" spans="1:42">
      <c r="A427" s="41">
        <f t="shared" si="112"/>
        <v>35</v>
      </c>
      <c r="B427" s="12" t="str">
        <f t="shared" si="120"/>
        <v>-</v>
      </c>
      <c r="C427" s="12" t="str">
        <f t="shared" si="120"/>
        <v>-</v>
      </c>
      <c r="D427" s="12" t="str">
        <f t="shared" si="120"/>
        <v>-</v>
      </c>
      <c r="E427" s="12" t="str">
        <f t="shared" si="120"/>
        <v>-</v>
      </c>
      <c r="F427" s="12">
        <f t="shared" si="120"/>
        <v>1.6666076666666667</v>
      </c>
      <c r="G427" s="12" t="str">
        <f t="shared" si="120"/>
        <v>-</v>
      </c>
      <c r="H427" s="12" t="str">
        <f t="shared" si="120"/>
        <v>-</v>
      </c>
      <c r="I427" s="12" t="str">
        <f t="shared" si="120"/>
        <v>-</v>
      </c>
      <c r="J427" s="12" t="str">
        <f t="shared" si="120"/>
        <v>-</v>
      </c>
      <c r="K427" s="12" t="str">
        <f t="shared" si="120"/>
        <v>-</v>
      </c>
      <c r="L427" s="12">
        <f t="shared" si="120"/>
        <v>3.3333923333333333</v>
      </c>
      <c r="M427" s="12" t="str">
        <f t="shared" si="120"/>
        <v>-</v>
      </c>
      <c r="N427" s="12" t="str">
        <f t="shared" si="120"/>
        <v>-</v>
      </c>
      <c r="O427" s="12" t="str">
        <f t="shared" si="120"/>
        <v>-</v>
      </c>
      <c r="P427" s="12" t="str">
        <f t="shared" si="120"/>
        <v>-</v>
      </c>
      <c r="Q427" s="12" t="str">
        <f t="shared" si="120"/>
        <v>-</v>
      </c>
      <c r="R427" s="12" t="str">
        <f t="shared" si="120"/>
        <v>-</v>
      </c>
      <c r="S427" s="12" t="str">
        <f t="shared" si="120"/>
        <v>-</v>
      </c>
      <c r="T427" s="12" t="str">
        <f t="shared" si="119"/>
        <v>-</v>
      </c>
      <c r="U427" s="12" t="str">
        <f t="shared" si="119"/>
        <v>-</v>
      </c>
      <c r="V427" s="12" t="str">
        <f t="shared" si="119"/>
        <v>-</v>
      </c>
      <c r="W427" s="12" t="str">
        <f t="shared" si="119"/>
        <v>-</v>
      </c>
      <c r="X427" s="12" t="str">
        <f t="shared" si="119"/>
        <v>-</v>
      </c>
      <c r="Y427" s="12" t="str">
        <f t="shared" si="119"/>
        <v>-</v>
      </c>
      <c r="Z427" s="12" t="str">
        <f t="shared" si="119"/>
        <v>-</v>
      </c>
      <c r="AA427" s="12" t="str">
        <f t="shared" si="119"/>
        <v>-</v>
      </c>
      <c r="AB427" s="12" t="str">
        <f t="shared" si="119"/>
        <v>-</v>
      </c>
      <c r="AC427" s="12" t="str">
        <f t="shared" si="119"/>
        <v>-</v>
      </c>
      <c r="AD427" s="12" t="str">
        <f t="shared" si="119"/>
        <v>-</v>
      </c>
      <c r="AE427" s="12" t="str">
        <f t="shared" si="119"/>
        <v>-</v>
      </c>
      <c r="AF427" s="12" t="str">
        <f t="shared" si="119"/>
        <v>-</v>
      </c>
      <c r="AG427" s="12" t="str">
        <f t="shared" si="119"/>
        <v>-</v>
      </c>
      <c r="AH427" s="12" t="str">
        <f t="shared" si="119"/>
        <v>-</v>
      </c>
      <c r="AI427" s="12" t="str">
        <f t="shared" si="119"/>
        <v>-</v>
      </c>
      <c r="AJ427" s="12" t="str">
        <f t="shared" si="119"/>
        <v>-</v>
      </c>
      <c r="AK427" s="12">
        <f t="shared" si="119"/>
        <v>1.6666076666666667</v>
      </c>
      <c r="AL427" s="12" t="str">
        <f t="shared" si="119"/>
        <v>-</v>
      </c>
      <c r="AM427" s="12" t="str">
        <f t="shared" si="119"/>
        <v>-</v>
      </c>
      <c r="AN427" s="12" t="str">
        <f t="shared" si="119"/>
        <v>-</v>
      </c>
      <c r="AO427" s="12" t="str">
        <f t="shared" si="119"/>
        <v>-</v>
      </c>
      <c r="AP427" s="13"/>
    </row>
    <row r="428" spans="1:42">
      <c r="A428" s="41">
        <f t="shared" si="112"/>
        <v>36</v>
      </c>
      <c r="B428" s="12" t="str">
        <f t="shared" si="120"/>
        <v>-</v>
      </c>
      <c r="C428" s="12" t="str">
        <f t="shared" si="120"/>
        <v>-</v>
      </c>
      <c r="D428" s="12" t="str">
        <f t="shared" si="120"/>
        <v>-</v>
      </c>
      <c r="E428" s="12" t="str">
        <f t="shared" si="120"/>
        <v>-</v>
      </c>
      <c r="F428" s="12">
        <f t="shared" si="120"/>
        <v>0.33327533333333292</v>
      </c>
      <c r="G428" s="12" t="str">
        <f t="shared" si="120"/>
        <v>-</v>
      </c>
      <c r="H428" s="12" t="str">
        <f t="shared" si="120"/>
        <v>-</v>
      </c>
      <c r="I428" s="12" t="str">
        <f t="shared" si="120"/>
        <v>-</v>
      </c>
      <c r="J428" s="12" t="str">
        <f t="shared" si="120"/>
        <v>-</v>
      </c>
      <c r="K428" s="12" t="str">
        <f t="shared" si="120"/>
        <v>-</v>
      </c>
      <c r="L428" s="12">
        <f t="shared" si="120"/>
        <v>2.6667246666666671</v>
      </c>
      <c r="M428" s="12" t="str">
        <f t="shared" si="120"/>
        <v>-</v>
      </c>
      <c r="N428" s="12" t="str">
        <f t="shared" si="120"/>
        <v>-</v>
      </c>
      <c r="O428" s="12" t="str">
        <f t="shared" si="120"/>
        <v>-</v>
      </c>
      <c r="P428" s="12" t="str">
        <f t="shared" si="120"/>
        <v>-</v>
      </c>
      <c r="Q428" s="12" t="str">
        <f t="shared" si="120"/>
        <v>-</v>
      </c>
      <c r="R428" s="12" t="str">
        <f t="shared" si="120"/>
        <v>-</v>
      </c>
      <c r="S428" s="12" t="str">
        <f t="shared" si="120"/>
        <v>-</v>
      </c>
      <c r="T428" s="12" t="str">
        <f t="shared" si="119"/>
        <v>-</v>
      </c>
      <c r="U428" s="12" t="str">
        <f t="shared" si="119"/>
        <v>-</v>
      </c>
      <c r="V428" s="12" t="str">
        <f t="shared" si="119"/>
        <v>-</v>
      </c>
      <c r="W428" s="12" t="str">
        <f t="shared" si="119"/>
        <v>-</v>
      </c>
      <c r="X428" s="12" t="str">
        <f t="shared" si="119"/>
        <v>-</v>
      </c>
      <c r="Y428" s="12" t="str">
        <f t="shared" si="119"/>
        <v>-</v>
      </c>
      <c r="Z428" s="12" t="str">
        <f t="shared" si="119"/>
        <v>-</v>
      </c>
      <c r="AA428" s="12" t="str">
        <f t="shared" si="119"/>
        <v>-</v>
      </c>
      <c r="AB428" s="12" t="str">
        <f t="shared" si="119"/>
        <v>-</v>
      </c>
      <c r="AC428" s="12" t="str">
        <f t="shared" si="119"/>
        <v>-</v>
      </c>
      <c r="AD428" s="12" t="str">
        <f t="shared" si="119"/>
        <v>-</v>
      </c>
      <c r="AE428" s="12" t="str">
        <f t="shared" si="119"/>
        <v>-</v>
      </c>
      <c r="AF428" s="12" t="str">
        <f t="shared" si="119"/>
        <v>-</v>
      </c>
      <c r="AG428" s="12" t="str">
        <f t="shared" si="119"/>
        <v>-</v>
      </c>
      <c r="AH428" s="12" t="str">
        <f t="shared" si="119"/>
        <v>-</v>
      </c>
      <c r="AI428" s="12" t="str">
        <f t="shared" si="119"/>
        <v>-</v>
      </c>
      <c r="AJ428" s="12" t="str">
        <f t="shared" si="119"/>
        <v>-</v>
      </c>
      <c r="AK428" s="12">
        <f t="shared" si="119"/>
        <v>2.3332753333333329</v>
      </c>
      <c r="AL428" s="12" t="str">
        <f t="shared" si="119"/>
        <v>-</v>
      </c>
      <c r="AM428" s="12" t="str">
        <f t="shared" si="119"/>
        <v>-</v>
      </c>
      <c r="AN428" s="12" t="str">
        <f t="shared" si="119"/>
        <v>-</v>
      </c>
      <c r="AO428" s="12" t="str">
        <f t="shared" si="119"/>
        <v>-</v>
      </c>
      <c r="AP428" s="13"/>
    </row>
    <row r="429" spans="1:42">
      <c r="A429" s="41">
        <f t="shared" si="112"/>
        <v>37</v>
      </c>
      <c r="B429" s="12" t="str">
        <f t="shared" si="120"/>
        <v>-</v>
      </c>
      <c r="C429" s="12" t="str">
        <f t="shared" si="120"/>
        <v>-</v>
      </c>
      <c r="D429" s="12" t="str">
        <f t="shared" si="120"/>
        <v>-</v>
      </c>
      <c r="E429" s="12" t="str">
        <f t="shared" si="120"/>
        <v>-</v>
      </c>
      <c r="F429" s="12">
        <f t="shared" si="120"/>
        <v>1.500057</v>
      </c>
      <c r="G429" s="12" t="str">
        <f t="shared" si="120"/>
        <v>-</v>
      </c>
      <c r="H429" s="12" t="str">
        <f t="shared" si="120"/>
        <v>-</v>
      </c>
      <c r="I429" s="12" t="str">
        <f t="shared" si="120"/>
        <v>-</v>
      </c>
      <c r="J429" s="12" t="str">
        <f t="shared" si="120"/>
        <v>-</v>
      </c>
      <c r="K429" s="12" t="str">
        <f t="shared" si="120"/>
        <v>-</v>
      </c>
      <c r="L429" s="12" t="str">
        <f t="shared" si="120"/>
        <v>-</v>
      </c>
      <c r="M429" s="12" t="str">
        <f t="shared" si="120"/>
        <v>-</v>
      </c>
      <c r="N429" s="12" t="str">
        <f t="shared" si="120"/>
        <v>-</v>
      </c>
      <c r="O429" s="12" t="str">
        <f t="shared" si="120"/>
        <v>-</v>
      </c>
      <c r="P429" s="12" t="str">
        <f t="shared" si="120"/>
        <v>-</v>
      </c>
      <c r="Q429" s="12" t="str">
        <f t="shared" si="120"/>
        <v>-</v>
      </c>
      <c r="R429" s="12" t="str">
        <f t="shared" si="120"/>
        <v>-</v>
      </c>
      <c r="S429" s="12" t="str">
        <f t="shared" si="120"/>
        <v>-</v>
      </c>
      <c r="T429" s="12" t="str">
        <f t="shared" si="119"/>
        <v>-</v>
      </c>
      <c r="U429" s="12" t="str">
        <f t="shared" si="119"/>
        <v>-</v>
      </c>
      <c r="V429" s="12" t="str">
        <f t="shared" si="119"/>
        <v>-</v>
      </c>
      <c r="W429" s="12" t="str">
        <f t="shared" si="119"/>
        <v>-</v>
      </c>
      <c r="X429" s="12" t="str">
        <f t="shared" si="119"/>
        <v>-</v>
      </c>
      <c r="Y429" s="12" t="str">
        <f t="shared" si="119"/>
        <v>-</v>
      </c>
      <c r="Z429" s="12" t="str">
        <f t="shared" si="119"/>
        <v>-</v>
      </c>
      <c r="AA429" s="12" t="str">
        <f t="shared" si="119"/>
        <v>-</v>
      </c>
      <c r="AB429" s="12" t="str">
        <f t="shared" si="119"/>
        <v>-</v>
      </c>
      <c r="AC429" s="12" t="str">
        <f t="shared" si="119"/>
        <v>-</v>
      </c>
      <c r="AD429" s="12" t="str">
        <f t="shared" si="119"/>
        <v>-</v>
      </c>
      <c r="AE429" s="12" t="str">
        <f t="shared" si="119"/>
        <v>-</v>
      </c>
      <c r="AF429" s="12" t="str">
        <f t="shared" si="119"/>
        <v>-</v>
      </c>
      <c r="AG429" s="12" t="str">
        <f t="shared" si="119"/>
        <v>-</v>
      </c>
      <c r="AH429" s="12" t="str">
        <f t="shared" si="119"/>
        <v>-</v>
      </c>
      <c r="AI429" s="12" t="str">
        <f t="shared" si="119"/>
        <v>-</v>
      </c>
      <c r="AJ429" s="12" t="str">
        <f t="shared" si="119"/>
        <v>-</v>
      </c>
      <c r="AK429" s="12">
        <f t="shared" si="119"/>
        <v>1.499943</v>
      </c>
      <c r="AL429" s="12" t="str">
        <f t="shared" si="119"/>
        <v>-</v>
      </c>
      <c r="AM429" s="12" t="str">
        <f t="shared" si="119"/>
        <v>-</v>
      </c>
      <c r="AN429" s="12" t="str">
        <f t="shared" si="119"/>
        <v>-</v>
      </c>
      <c r="AO429" s="12" t="str">
        <f t="shared" si="119"/>
        <v>-</v>
      </c>
      <c r="AP429" s="13"/>
    </row>
    <row r="430" spans="1:42">
      <c r="A430" s="41">
        <f t="shared" si="112"/>
        <v>38</v>
      </c>
      <c r="B430" s="12" t="str">
        <f t="shared" si="120"/>
        <v>-</v>
      </c>
      <c r="C430" s="12" t="str">
        <f t="shared" si="120"/>
        <v>-</v>
      </c>
      <c r="D430" s="12" t="str">
        <f t="shared" si="120"/>
        <v>-</v>
      </c>
      <c r="E430" s="12" t="str">
        <f t="shared" si="120"/>
        <v>-</v>
      </c>
      <c r="F430" s="12">
        <f t="shared" si="120"/>
        <v>0.49994400000000017</v>
      </c>
      <c r="G430" s="12" t="str">
        <f t="shared" si="120"/>
        <v>-</v>
      </c>
      <c r="H430" s="12" t="str">
        <f t="shared" si="120"/>
        <v>-</v>
      </c>
      <c r="I430" s="12" t="str">
        <f t="shared" si="120"/>
        <v>-</v>
      </c>
      <c r="J430" s="12" t="str">
        <f t="shared" si="120"/>
        <v>-</v>
      </c>
      <c r="K430" s="12" t="str">
        <f t="shared" si="120"/>
        <v>-</v>
      </c>
      <c r="L430" s="12" t="str">
        <f t="shared" si="120"/>
        <v>-</v>
      </c>
      <c r="M430" s="12" t="str">
        <f t="shared" si="120"/>
        <v>-</v>
      </c>
      <c r="N430" s="12" t="str">
        <f t="shared" si="120"/>
        <v>-</v>
      </c>
      <c r="O430" s="12" t="str">
        <f t="shared" si="120"/>
        <v>-</v>
      </c>
      <c r="P430" s="12" t="str">
        <f t="shared" si="120"/>
        <v>-</v>
      </c>
      <c r="Q430" s="12" t="str">
        <f t="shared" si="120"/>
        <v>-</v>
      </c>
      <c r="R430" s="12" t="str">
        <f t="shared" si="120"/>
        <v>-</v>
      </c>
      <c r="S430" s="12" t="str">
        <f t="shared" si="120"/>
        <v>-</v>
      </c>
      <c r="T430" s="12" t="str">
        <f t="shared" si="119"/>
        <v>-</v>
      </c>
      <c r="U430" s="12" t="str">
        <f t="shared" si="119"/>
        <v>-</v>
      </c>
      <c r="V430" s="12" t="str">
        <f t="shared" si="119"/>
        <v>-</v>
      </c>
      <c r="W430" s="12" t="str">
        <f t="shared" si="119"/>
        <v>-</v>
      </c>
      <c r="X430" s="12" t="str">
        <f t="shared" si="119"/>
        <v>-</v>
      </c>
      <c r="Y430" s="12" t="str">
        <f t="shared" si="119"/>
        <v>-</v>
      </c>
      <c r="Z430" s="12" t="str">
        <f t="shared" si="119"/>
        <v>-</v>
      </c>
      <c r="AA430" s="12" t="str">
        <f t="shared" si="119"/>
        <v>-</v>
      </c>
      <c r="AB430" s="12" t="str">
        <f t="shared" si="119"/>
        <v>-</v>
      </c>
      <c r="AC430" s="12" t="str">
        <f t="shared" si="119"/>
        <v>-</v>
      </c>
      <c r="AD430" s="12" t="str">
        <f t="shared" si="119"/>
        <v>-</v>
      </c>
      <c r="AE430" s="12" t="str">
        <f t="shared" si="119"/>
        <v>-</v>
      </c>
      <c r="AF430" s="12" t="str">
        <f t="shared" si="119"/>
        <v>-</v>
      </c>
      <c r="AG430" s="12" t="str">
        <f t="shared" si="119"/>
        <v>-</v>
      </c>
      <c r="AH430" s="12" t="str">
        <f t="shared" si="119"/>
        <v>-</v>
      </c>
      <c r="AI430" s="12" t="str">
        <f t="shared" si="119"/>
        <v>-</v>
      </c>
      <c r="AJ430" s="12" t="str">
        <f t="shared" si="119"/>
        <v>-</v>
      </c>
      <c r="AK430" s="12">
        <f t="shared" si="119"/>
        <v>0.50005599999999983</v>
      </c>
      <c r="AL430" s="12" t="str">
        <f t="shared" si="119"/>
        <v>-</v>
      </c>
      <c r="AM430" s="12" t="str">
        <f t="shared" si="119"/>
        <v>-</v>
      </c>
      <c r="AN430" s="12" t="str">
        <f t="shared" si="119"/>
        <v>-</v>
      </c>
      <c r="AO430" s="12" t="str">
        <f t="shared" si="119"/>
        <v>-</v>
      </c>
      <c r="AP430" s="13"/>
    </row>
    <row r="431" spans="1:42">
      <c r="A431" s="41">
        <f t="shared" si="112"/>
        <v>39</v>
      </c>
      <c r="B431" s="12" t="str">
        <f t="shared" si="120"/>
        <v>-</v>
      </c>
      <c r="C431" s="12" t="str">
        <f t="shared" si="120"/>
        <v>-</v>
      </c>
      <c r="D431" s="12" t="str">
        <f t="shared" si="120"/>
        <v>-</v>
      </c>
      <c r="E431" s="12">
        <f t="shared" si="120"/>
        <v>1.0000549999999997</v>
      </c>
      <c r="F431" s="12">
        <f t="shared" si="120"/>
        <v>2.0000549999999997</v>
      </c>
      <c r="G431" s="12" t="str">
        <f t="shared" si="120"/>
        <v>-</v>
      </c>
      <c r="H431" s="12" t="str">
        <f t="shared" si="120"/>
        <v>-</v>
      </c>
      <c r="I431" s="12" t="str">
        <f t="shared" si="120"/>
        <v>-</v>
      </c>
      <c r="J431" s="12" t="str">
        <f t="shared" si="120"/>
        <v>-</v>
      </c>
      <c r="K431" s="12" t="str">
        <f t="shared" si="120"/>
        <v>-</v>
      </c>
      <c r="L431" s="12">
        <f t="shared" si="120"/>
        <v>0.99994500000000031</v>
      </c>
      <c r="M431" s="12" t="str">
        <f t="shared" si="120"/>
        <v>-</v>
      </c>
      <c r="N431" s="12" t="str">
        <f t="shared" si="120"/>
        <v>-</v>
      </c>
      <c r="O431" s="12" t="str">
        <f t="shared" si="120"/>
        <v>-</v>
      </c>
      <c r="P431" s="12" t="str">
        <f t="shared" si="120"/>
        <v>-</v>
      </c>
      <c r="Q431" s="12">
        <f t="shared" si="120"/>
        <v>1.9999450000000003</v>
      </c>
      <c r="R431" s="12" t="str">
        <f t="shared" si="120"/>
        <v>-</v>
      </c>
      <c r="S431" s="12" t="str">
        <f t="shared" si="120"/>
        <v>-</v>
      </c>
      <c r="T431" s="12" t="str">
        <f t="shared" si="119"/>
        <v>-</v>
      </c>
      <c r="U431" s="12" t="str">
        <f t="shared" si="119"/>
        <v>-</v>
      </c>
      <c r="V431" s="12" t="str">
        <f t="shared" si="119"/>
        <v>-</v>
      </c>
      <c r="W431" s="12" t="str">
        <f t="shared" si="119"/>
        <v>-</v>
      </c>
      <c r="X431" s="12" t="str">
        <f t="shared" si="119"/>
        <v>-</v>
      </c>
      <c r="Y431" s="12" t="str">
        <f t="shared" si="119"/>
        <v>-</v>
      </c>
      <c r="Z431" s="12" t="str">
        <f t="shared" si="119"/>
        <v>-</v>
      </c>
      <c r="AA431" s="12" t="str">
        <f t="shared" si="119"/>
        <v>-</v>
      </c>
      <c r="AB431" s="12" t="str">
        <f t="shared" si="119"/>
        <v>-</v>
      </c>
      <c r="AC431" s="12" t="str">
        <f t="shared" si="119"/>
        <v>-</v>
      </c>
      <c r="AD431" s="12" t="str">
        <f t="shared" si="119"/>
        <v>-</v>
      </c>
      <c r="AE431" s="12" t="str">
        <f t="shared" si="119"/>
        <v>-</v>
      </c>
      <c r="AF431" s="12" t="str">
        <f t="shared" si="119"/>
        <v>-</v>
      </c>
      <c r="AG431" s="12" t="str">
        <f t="shared" ref="T431:AO433" si="121">IF(AG334="-","-",ABS(AG334-$AQ334))</f>
        <v>-</v>
      </c>
      <c r="AH431" s="12" t="str">
        <f t="shared" si="121"/>
        <v>-</v>
      </c>
      <c r="AI431" s="12" t="str">
        <f t="shared" si="121"/>
        <v>-</v>
      </c>
      <c r="AJ431" s="12" t="str">
        <f t="shared" si="121"/>
        <v>-</v>
      </c>
      <c r="AK431" s="12">
        <f t="shared" si="121"/>
        <v>5.4999999999694182E-5</v>
      </c>
      <c r="AL431" s="12" t="str">
        <f t="shared" si="121"/>
        <v>-</v>
      </c>
      <c r="AM431" s="12" t="str">
        <f t="shared" si="121"/>
        <v>-</v>
      </c>
      <c r="AN431" s="12" t="str">
        <f t="shared" si="121"/>
        <v>-</v>
      </c>
      <c r="AO431" s="12" t="str">
        <f t="shared" si="121"/>
        <v>-</v>
      </c>
      <c r="AP431" s="13"/>
    </row>
    <row r="432" spans="1:42">
      <c r="A432" s="41">
        <f t="shared" si="112"/>
        <v>40</v>
      </c>
      <c r="B432" s="12" t="str">
        <f t="shared" si="120"/>
        <v>-</v>
      </c>
      <c r="C432" s="12" t="str">
        <f t="shared" si="120"/>
        <v>-</v>
      </c>
      <c r="D432" s="12" t="str">
        <f t="shared" si="120"/>
        <v>-</v>
      </c>
      <c r="E432" s="12" t="str">
        <f t="shared" si="120"/>
        <v>-</v>
      </c>
      <c r="F432" s="12" t="str">
        <f t="shared" si="120"/>
        <v>-</v>
      </c>
      <c r="G432" s="12" t="str">
        <f t="shared" si="120"/>
        <v>-</v>
      </c>
      <c r="H432" s="12" t="str">
        <f t="shared" si="120"/>
        <v>-</v>
      </c>
      <c r="I432" s="12" t="str">
        <f t="shared" si="120"/>
        <v>-</v>
      </c>
      <c r="J432" s="12" t="str">
        <f t="shared" si="120"/>
        <v>-</v>
      </c>
      <c r="K432" s="12" t="str">
        <f t="shared" si="120"/>
        <v>-</v>
      </c>
      <c r="L432" s="12">
        <f t="shared" si="120"/>
        <v>4.0000540000000004</v>
      </c>
      <c r="M432" s="12" t="str">
        <f t="shared" si="120"/>
        <v>-</v>
      </c>
      <c r="N432" s="12" t="str">
        <f t="shared" si="120"/>
        <v>-</v>
      </c>
      <c r="O432" s="12" t="str">
        <f t="shared" si="120"/>
        <v>-</v>
      </c>
      <c r="P432" s="12" t="str">
        <f t="shared" si="120"/>
        <v>-</v>
      </c>
      <c r="Q432" s="12" t="str">
        <f t="shared" si="120"/>
        <v>-</v>
      </c>
      <c r="R432" s="12" t="str">
        <f t="shared" si="120"/>
        <v>-</v>
      </c>
      <c r="S432" s="12" t="str">
        <f t="shared" si="120"/>
        <v>-</v>
      </c>
      <c r="T432" s="12" t="str">
        <f t="shared" si="121"/>
        <v>-</v>
      </c>
      <c r="U432" s="12" t="str">
        <f t="shared" si="121"/>
        <v>-</v>
      </c>
      <c r="V432" s="12" t="str">
        <f t="shared" si="121"/>
        <v>-</v>
      </c>
      <c r="W432" s="12" t="str">
        <f t="shared" si="121"/>
        <v>-</v>
      </c>
      <c r="X432" s="12" t="str">
        <f t="shared" si="121"/>
        <v>-</v>
      </c>
      <c r="Y432" s="12" t="str">
        <f t="shared" si="121"/>
        <v>-</v>
      </c>
      <c r="Z432" s="12" t="str">
        <f t="shared" si="121"/>
        <v>-</v>
      </c>
      <c r="AA432" s="12" t="str">
        <f t="shared" si="121"/>
        <v>-</v>
      </c>
      <c r="AB432" s="12" t="str">
        <f t="shared" si="121"/>
        <v>-</v>
      </c>
      <c r="AC432" s="12" t="str">
        <f t="shared" si="121"/>
        <v>-</v>
      </c>
      <c r="AD432" s="12" t="str">
        <f t="shared" si="121"/>
        <v>-</v>
      </c>
      <c r="AE432" s="12" t="str">
        <f t="shared" si="121"/>
        <v>-</v>
      </c>
      <c r="AF432" s="12" t="str">
        <f t="shared" si="121"/>
        <v>-</v>
      </c>
      <c r="AG432" s="12" t="str">
        <f t="shared" si="121"/>
        <v>-</v>
      </c>
      <c r="AH432" s="12" t="str">
        <f t="shared" si="121"/>
        <v>-</v>
      </c>
      <c r="AI432" s="12" t="str">
        <f t="shared" si="121"/>
        <v>-</v>
      </c>
      <c r="AJ432" s="12" t="str">
        <f t="shared" si="121"/>
        <v>-</v>
      </c>
      <c r="AK432" s="12">
        <f t="shared" si="121"/>
        <v>3.9999459999999996</v>
      </c>
      <c r="AL432" s="12" t="str">
        <f t="shared" si="121"/>
        <v>-</v>
      </c>
      <c r="AM432" s="12" t="str">
        <f t="shared" si="121"/>
        <v>-</v>
      </c>
      <c r="AN432" s="12" t="str">
        <f t="shared" si="121"/>
        <v>-</v>
      </c>
      <c r="AO432" s="12" t="str">
        <f t="shared" si="121"/>
        <v>-</v>
      </c>
      <c r="AP432" s="13"/>
    </row>
    <row r="433" spans="1:42">
      <c r="A433" s="41">
        <f t="shared" si="112"/>
        <v>41</v>
      </c>
      <c r="B433" s="12" t="str">
        <f t="shared" si="120"/>
        <v>-</v>
      </c>
      <c r="C433" s="12" t="str">
        <f t="shared" si="120"/>
        <v>-</v>
      </c>
      <c r="D433" s="12" t="str">
        <f t="shared" si="120"/>
        <v>-</v>
      </c>
      <c r="E433" s="12">
        <f t="shared" si="120"/>
        <v>1.8000530000000001</v>
      </c>
      <c r="F433" s="12">
        <f t="shared" si="120"/>
        <v>1.8000530000000001</v>
      </c>
      <c r="G433" s="12" t="str">
        <f t="shared" si="120"/>
        <v>-</v>
      </c>
      <c r="H433" s="12" t="str">
        <f t="shared" si="120"/>
        <v>-</v>
      </c>
      <c r="I433" s="12" t="str">
        <f t="shared" si="120"/>
        <v>-</v>
      </c>
      <c r="J433" s="12" t="str">
        <f t="shared" si="120"/>
        <v>-</v>
      </c>
      <c r="K433" s="12" t="str">
        <f t="shared" si="120"/>
        <v>-</v>
      </c>
      <c r="L433" s="12">
        <f t="shared" si="120"/>
        <v>1.1999469999999999</v>
      </c>
      <c r="M433" s="12" t="str">
        <f t="shared" si="120"/>
        <v>-</v>
      </c>
      <c r="N433" s="12" t="str">
        <f t="shared" si="120"/>
        <v>-</v>
      </c>
      <c r="O433" s="12" t="str">
        <f t="shared" si="120"/>
        <v>-</v>
      </c>
      <c r="P433" s="12" t="str">
        <f t="shared" si="120"/>
        <v>-</v>
      </c>
      <c r="Q433" s="12">
        <f t="shared" si="120"/>
        <v>1.1999469999999999</v>
      </c>
      <c r="R433" s="12" t="str">
        <f t="shared" si="120"/>
        <v>-</v>
      </c>
      <c r="S433" s="12" t="str">
        <f t="shared" si="120"/>
        <v>-</v>
      </c>
      <c r="T433" s="12" t="str">
        <f t="shared" si="121"/>
        <v>-</v>
      </c>
      <c r="U433" s="12" t="str">
        <f t="shared" si="121"/>
        <v>-</v>
      </c>
      <c r="V433" s="12" t="str">
        <f t="shared" si="121"/>
        <v>-</v>
      </c>
      <c r="W433" s="12" t="str">
        <f t="shared" si="121"/>
        <v>-</v>
      </c>
      <c r="X433" s="12" t="str">
        <f t="shared" si="121"/>
        <v>-</v>
      </c>
      <c r="Y433" s="12" t="str">
        <f t="shared" si="121"/>
        <v>-</v>
      </c>
      <c r="Z433" s="12" t="str">
        <f t="shared" si="121"/>
        <v>-</v>
      </c>
      <c r="AA433" s="12" t="str">
        <f t="shared" si="121"/>
        <v>-</v>
      </c>
      <c r="AB433" s="12" t="str">
        <f t="shared" si="121"/>
        <v>-</v>
      </c>
      <c r="AC433" s="12" t="str">
        <f t="shared" si="121"/>
        <v>-</v>
      </c>
      <c r="AD433" s="12" t="str">
        <f t="shared" si="121"/>
        <v>-</v>
      </c>
      <c r="AE433" s="12" t="str">
        <f t="shared" si="121"/>
        <v>-</v>
      </c>
      <c r="AF433" s="12" t="str">
        <f t="shared" si="121"/>
        <v>-</v>
      </c>
      <c r="AG433" s="12" t="str">
        <f t="shared" si="121"/>
        <v>-</v>
      </c>
      <c r="AH433" s="12" t="str">
        <f t="shared" si="121"/>
        <v>-</v>
      </c>
      <c r="AI433" s="12" t="str">
        <f t="shared" si="121"/>
        <v>-</v>
      </c>
      <c r="AJ433" s="12" t="str">
        <f t="shared" si="121"/>
        <v>-</v>
      </c>
      <c r="AK433" s="12">
        <f t="shared" si="121"/>
        <v>1.1999469999999999</v>
      </c>
      <c r="AL433" s="12" t="str">
        <f t="shared" si="121"/>
        <v>-</v>
      </c>
      <c r="AM433" s="12" t="str">
        <f t="shared" si="121"/>
        <v>-</v>
      </c>
      <c r="AN433" s="12" t="str">
        <f t="shared" si="121"/>
        <v>-</v>
      </c>
      <c r="AO433" s="12" t="str">
        <f t="shared" si="121"/>
        <v>-</v>
      </c>
      <c r="AP433" s="13"/>
    </row>
    <row r="434" spans="1:42">
      <c r="A434" s="41">
        <f t="shared" si="112"/>
        <v>42</v>
      </c>
      <c r="B434" s="12" t="str">
        <f t="shared" si="120"/>
        <v>-</v>
      </c>
      <c r="C434" s="12" t="str">
        <f t="shared" si="120"/>
        <v>-</v>
      </c>
      <c r="D434" s="12" t="str">
        <f t="shared" si="120"/>
        <v>-</v>
      </c>
      <c r="E434" s="12" t="str">
        <f t="shared" si="120"/>
        <v>-</v>
      </c>
      <c r="F434" s="12">
        <f t="shared" si="120"/>
        <v>0.66671866666666713</v>
      </c>
      <c r="G434" s="12" t="str">
        <f t="shared" si="120"/>
        <v>-</v>
      </c>
      <c r="H434" s="12" t="str">
        <f t="shared" si="120"/>
        <v>-</v>
      </c>
      <c r="I434" s="12" t="str">
        <f t="shared" si="120"/>
        <v>-</v>
      </c>
      <c r="J434" s="12" t="str">
        <f t="shared" ref="J434:S434" si="122">IF(J337="-","-",ABS(J337-$AQ337))</f>
        <v>-</v>
      </c>
      <c r="K434" s="12" t="str">
        <f t="shared" si="122"/>
        <v>-</v>
      </c>
      <c r="L434" s="12">
        <f t="shared" si="122"/>
        <v>0.66671866666666713</v>
      </c>
      <c r="M434" s="12" t="str">
        <f t="shared" si="122"/>
        <v>-</v>
      </c>
      <c r="N434" s="12" t="str">
        <f t="shared" si="122"/>
        <v>-</v>
      </c>
      <c r="O434" s="12" t="str">
        <f t="shared" si="122"/>
        <v>-</v>
      </c>
      <c r="P434" s="12" t="str">
        <f t="shared" si="122"/>
        <v>-</v>
      </c>
      <c r="Q434" s="12" t="str">
        <f t="shared" si="122"/>
        <v>-</v>
      </c>
      <c r="R434" s="12" t="str">
        <f t="shared" si="122"/>
        <v>-</v>
      </c>
      <c r="S434" s="12" t="str">
        <f t="shared" si="122"/>
        <v>-</v>
      </c>
      <c r="T434" s="12" t="str">
        <f t="shared" ref="T434:AO445" si="123">IF(T337="-","-",ABS(T337-$AQ337))</f>
        <v>-</v>
      </c>
      <c r="U434" s="12" t="str">
        <f t="shared" si="123"/>
        <v>-</v>
      </c>
      <c r="V434" s="12" t="str">
        <f t="shared" si="123"/>
        <v>-</v>
      </c>
      <c r="W434" s="12" t="str">
        <f t="shared" si="123"/>
        <v>-</v>
      </c>
      <c r="X434" s="12" t="str">
        <f t="shared" si="123"/>
        <v>-</v>
      </c>
      <c r="Y434" s="12" t="str">
        <f t="shared" si="123"/>
        <v>-</v>
      </c>
      <c r="Z434" s="12" t="str">
        <f t="shared" si="123"/>
        <v>-</v>
      </c>
      <c r="AA434" s="12" t="str">
        <f t="shared" si="123"/>
        <v>-</v>
      </c>
      <c r="AB434" s="12" t="str">
        <f t="shared" si="123"/>
        <v>-</v>
      </c>
      <c r="AC434" s="12" t="str">
        <f t="shared" si="123"/>
        <v>-</v>
      </c>
      <c r="AD434" s="12" t="str">
        <f t="shared" si="123"/>
        <v>-</v>
      </c>
      <c r="AE434" s="12" t="str">
        <f t="shared" si="123"/>
        <v>-</v>
      </c>
      <c r="AF434" s="12" t="str">
        <f t="shared" si="123"/>
        <v>-</v>
      </c>
      <c r="AG434" s="12" t="str">
        <f t="shared" si="123"/>
        <v>-</v>
      </c>
      <c r="AH434" s="12" t="str">
        <f t="shared" si="123"/>
        <v>-</v>
      </c>
      <c r="AI434" s="12" t="str">
        <f t="shared" si="123"/>
        <v>-</v>
      </c>
      <c r="AJ434" s="12" t="str">
        <f t="shared" si="123"/>
        <v>-</v>
      </c>
      <c r="AK434" s="12">
        <f t="shared" si="123"/>
        <v>1.3332813333333329</v>
      </c>
      <c r="AL434" s="12" t="str">
        <f t="shared" si="123"/>
        <v>-</v>
      </c>
      <c r="AM434" s="12" t="str">
        <f t="shared" si="123"/>
        <v>-</v>
      </c>
      <c r="AN434" s="12" t="str">
        <f t="shared" si="123"/>
        <v>-</v>
      </c>
      <c r="AO434" s="12" t="str">
        <f t="shared" si="123"/>
        <v>-</v>
      </c>
      <c r="AP434" s="13"/>
    </row>
    <row r="435" spans="1:42">
      <c r="A435" s="41">
        <f t="shared" si="112"/>
        <v>43</v>
      </c>
      <c r="B435" s="12" t="str">
        <f t="shared" ref="B435:S448" si="124">IF(B338="-","-",ABS(B338-$AQ338))</f>
        <v>-</v>
      </c>
      <c r="C435" s="12" t="str">
        <f t="shared" si="124"/>
        <v>-</v>
      </c>
      <c r="D435" s="12" t="str">
        <f t="shared" si="124"/>
        <v>-</v>
      </c>
      <c r="E435" s="12" t="str">
        <f t="shared" si="124"/>
        <v>-</v>
      </c>
      <c r="F435" s="12" t="str">
        <f t="shared" si="124"/>
        <v>-</v>
      </c>
      <c r="G435" s="12" t="str">
        <f t="shared" si="124"/>
        <v>-</v>
      </c>
      <c r="H435" s="12" t="str">
        <f t="shared" si="124"/>
        <v>-</v>
      </c>
      <c r="I435" s="12" t="str">
        <f t="shared" si="124"/>
        <v>-</v>
      </c>
      <c r="J435" s="12" t="str">
        <f t="shared" si="124"/>
        <v>-</v>
      </c>
      <c r="K435" s="12" t="str">
        <f t="shared" si="124"/>
        <v>-</v>
      </c>
      <c r="L435" s="12" t="str">
        <f t="shared" si="124"/>
        <v>-</v>
      </c>
      <c r="M435" s="12" t="str">
        <f t="shared" si="124"/>
        <v>-</v>
      </c>
      <c r="N435" s="12" t="str">
        <f t="shared" si="124"/>
        <v>-</v>
      </c>
      <c r="O435" s="12" t="str">
        <f t="shared" si="124"/>
        <v>-</v>
      </c>
      <c r="P435" s="12" t="str">
        <f t="shared" si="124"/>
        <v>-</v>
      </c>
      <c r="Q435" s="12" t="str">
        <f t="shared" si="124"/>
        <v>-</v>
      </c>
      <c r="R435" s="12" t="str">
        <f t="shared" si="124"/>
        <v>-</v>
      </c>
      <c r="S435" s="12" t="str">
        <f t="shared" si="124"/>
        <v>-</v>
      </c>
      <c r="T435" s="12" t="str">
        <f t="shared" si="123"/>
        <v>-</v>
      </c>
      <c r="U435" s="12" t="str">
        <f t="shared" si="123"/>
        <v>-</v>
      </c>
      <c r="V435" s="12" t="str">
        <f t="shared" si="123"/>
        <v>-</v>
      </c>
      <c r="W435" s="12" t="str">
        <f t="shared" si="123"/>
        <v>-</v>
      </c>
      <c r="X435" s="12" t="str">
        <f t="shared" si="123"/>
        <v>-</v>
      </c>
      <c r="Y435" s="12" t="str">
        <f t="shared" si="123"/>
        <v>-</v>
      </c>
      <c r="Z435" s="12" t="str">
        <f t="shared" si="123"/>
        <v>-</v>
      </c>
      <c r="AA435" s="12" t="str">
        <f t="shared" si="123"/>
        <v>-</v>
      </c>
      <c r="AB435" s="12" t="str">
        <f t="shared" si="123"/>
        <v>-</v>
      </c>
      <c r="AC435" s="12" t="str">
        <f t="shared" si="123"/>
        <v>-</v>
      </c>
      <c r="AD435" s="12" t="str">
        <f t="shared" si="123"/>
        <v>-</v>
      </c>
      <c r="AE435" s="12" t="str">
        <f t="shared" si="123"/>
        <v>-</v>
      </c>
      <c r="AF435" s="12" t="str">
        <f t="shared" si="123"/>
        <v>-</v>
      </c>
      <c r="AG435" s="12" t="str">
        <f t="shared" si="123"/>
        <v>-</v>
      </c>
      <c r="AH435" s="12" t="str">
        <f t="shared" si="123"/>
        <v>-</v>
      </c>
      <c r="AI435" s="12" t="str">
        <f t="shared" si="123"/>
        <v>-</v>
      </c>
      <c r="AJ435" s="12" t="str">
        <f t="shared" si="123"/>
        <v>-</v>
      </c>
      <c r="AK435" s="12" t="str">
        <f t="shared" si="123"/>
        <v>-</v>
      </c>
      <c r="AL435" s="12" t="str">
        <f t="shared" si="123"/>
        <v>-</v>
      </c>
      <c r="AM435" s="12" t="str">
        <f t="shared" si="123"/>
        <v>-</v>
      </c>
      <c r="AN435" s="12" t="str">
        <f t="shared" si="123"/>
        <v>-</v>
      </c>
      <c r="AO435" s="12" t="str">
        <f t="shared" si="123"/>
        <v>-</v>
      </c>
      <c r="AP435" s="13"/>
    </row>
    <row r="436" spans="1:42">
      <c r="A436" s="41">
        <f t="shared" si="112"/>
        <v>44</v>
      </c>
      <c r="B436" s="12" t="str">
        <f t="shared" si="124"/>
        <v>-</v>
      </c>
      <c r="C436" s="12" t="str">
        <f t="shared" si="124"/>
        <v>-</v>
      </c>
      <c r="D436" s="12" t="str">
        <f t="shared" si="124"/>
        <v>-</v>
      </c>
      <c r="E436" s="12" t="str">
        <f t="shared" si="124"/>
        <v>-</v>
      </c>
      <c r="F436" s="12" t="str">
        <f t="shared" si="124"/>
        <v>-</v>
      </c>
      <c r="G436" s="12" t="str">
        <f t="shared" si="124"/>
        <v>-</v>
      </c>
      <c r="H436" s="12" t="str">
        <f t="shared" si="124"/>
        <v>-</v>
      </c>
      <c r="I436" s="12" t="str">
        <f t="shared" si="124"/>
        <v>-</v>
      </c>
      <c r="J436" s="12" t="str">
        <f t="shared" si="124"/>
        <v>-</v>
      </c>
      <c r="K436" s="12" t="str">
        <f t="shared" si="124"/>
        <v>-</v>
      </c>
      <c r="L436" s="12" t="str">
        <f t="shared" si="124"/>
        <v>-</v>
      </c>
      <c r="M436" s="12" t="str">
        <f t="shared" si="124"/>
        <v>-</v>
      </c>
      <c r="N436" s="12" t="str">
        <f t="shared" si="124"/>
        <v>-</v>
      </c>
      <c r="O436" s="12" t="str">
        <f t="shared" si="124"/>
        <v>-</v>
      </c>
      <c r="P436" s="12" t="str">
        <f t="shared" si="124"/>
        <v>-</v>
      </c>
      <c r="Q436" s="12" t="str">
        <f t="shared" si="124"/>
        <v>-</v>
      </c>
      <c r="R436" s="12" t="str">
        <f t="shared" si="124"/>
        <v>-</v>
      </c>
      <c r="S436" s="12" t="str">
        <f t="shared" si="124"/>
        <v>-</v>
      </c>
      <c r="T436" s="12" t="str">
        <f t="shared" si="123"/>
        <v>-</v>
      </c>
      <c r="U436" s="12" t="str">
        <f t="shared" si="123"/>
        <v>-</v>
      </c>
      <c r="V436" s="12" t="str">
        <f t="shared" si="123"/>
        <v>-</v>
      </c>
      <c r="W436" s="12" t="str">
        <f t="shared" si="123"/>
        <v>-</v>
      </c>
      <c r="X436" s="12" t="str">
        <f t="shared" si="123"/>
        <v>-</v>
      </c>
      <c r="Y436" s="12" t="str">
        <f t="shared" si="123"/>
        <v>-</v>
      </c>
      <c r="Z436" s="12" t="str">
        <f t="shared" si="123"/>
        <v>-</v>
      </c>
      <c r="AA436" s="12" t="str">
        <f t="shared" si="123"/>
        <v>-</v>
      </c>
      <c r="AB436" s="12" t="str">
        <f t="shared" si="123"/>
        <v>-</v>
      </c>
      <c r="AC436" s="12" t="str">
        <f t="shared" si="123"/>
        <v>-</v>
      </c>
      <c r="AD436" s="12" t="str">
        <f t="shared" si="123"/>
        <v>-</v>
      </c>
      <c r="AE436" s="12" t="str">
        <f t="shared" si="123"/>
        <v>-</v>
      </c>
      <c r="AF436" s="12" t="str">
        <f t="shared" si="123"/>
        <v>-</v>
      </c>
      <c r="AG436" s="12" t="str">
        <f t="shared" si="123"/>
        <v>-</v>
      </c>
      <c r="AH436" s="12" t="str">
        <f t="shared" si="123"/>
        <v>-</v>
      </c>
      <c r="AI436" s="12" t="str">
        <f t="shared" si="123"/>
        <v>-</v>
      </c>
      <c r="AJ436" s="12" t="str">
        <f t="shared" si="123"/>
        <v>-</v>
      </c>
      <c r="AK436" s="12" t="str">
        <f t="shared" si="123"/>
        <v>-</v>
      </c>
      <c r="AL436" s="12" t="str">
        <f t="shared" si="123"/>
        <v>-</v>
      </c>
      <c r="AM436" s="12" t="str">
        <f t="shared" si="123"/>
        <v>-</v>
      </c>
      <c r="AN436" s="12" t="str">
        <f t="shared" si="123"/>
        <v>-</v>
      </c>
      <c r="AO436" s="12" t="str">
        <f t="shared" si="123"/>
        <v>-</v>
      </c>
      <c r="AP436" s="13"/>
    </row>
    <row r="437" spans="1:42">
      <c r="A437" s="41">
        <f t="shared" si="112"/>
        <v>45</v>
      </c>
      <c r="B437" s="12" t="str">
        <f t="shared" si="124"/>
        <v>-</v>
      </c>
      <c r="C437" s="12" t="str">
        <f t="shared" si="124"/>
        <v>-</v>
      </c>
      <c r="D437" s="12" t="str">
        <f t="shared" si="124"/>
        <v>-</v>
      </c>
      <c r="E437" s="12" t="str">
        <f t="shared" si="124"/>
        <v>-</v>
      </c>
      <c r="F437" s="12" t="str">
        <f t="shared" si="124"/>
        <v>-</v>
      </c>
      <c r="G437" s="12" t="str">
        <f t="shared" si="124"/>
        <v>-</v>
      </c>
      <c r="H437" s="12" t="str">
        <f t="shared" si="124"/>
        <v>-</v>
      </c>
      <c r="I437" s="12" t="str">
        <f t="shared" si="124"/>
        <v>-</v>
      </c>
      <c r="J437" s="12" t="str">
        <f t="shared" si="124"/>
        <v>-</v>
      </c>
      <c r="K437" s="12" t="str">
        <f t="shared" si="124"/>
        <v>-</v>
      </c>
      <c r="L437" s="12" t="str">
        <f t="shared" si="124"/>
        <v>-</v>
      </c>
      <c r="M437" s="12" t="str">
        <f t="shared" si="124"/>
        <v>-</v>
      </c>
      <c r="N437" s="12" t="str">
        <f t="shared" si="124"/>
        <v>-</v>
      </c>
      <c r="O437" s="12" t="str">
        <f t="shared" si="124"/>
        <v>-</v>
      </c>
      <c r="P437" s="12" t="str">
        <f t="shared" si="124"/>
        <v>-</v>
      </c>
      <c r="Q437" s="12" t="str">
        <f t="shared" si="124"/>
        <v>-</v>
      </c>
      <c r="R437" s="12" t="str">
        <f t="shared" si="124"/>
        <v>-</v>
      </c>
      <c r="S437" s="12" t="str">
        <f t="shared" si="124"/>
        <v>-</v>
      </c>
      <c r="T437" s="12" t="str">
        <f t="shared" si="123"/>
        <v>-</v>
      </c>
      <c r="U437" s="12" t="str">
        <f t="shared" si="123"/>
        <v>-</v>
      </c>
      <c r="V437" s="12" t="str">
        <f t="shared" si="123"/>
        <v>-</v>
      </c>
      <c r="W437" s="12" t="str">
        <f t="shared" si="123"/>
        <v>-</v>
      </c>
      <c r="X437" s="12" t="str">
        <f t="shared" si="123"/>
        <v>-</v>
      </c>
      <c r="Y437" s="12" t="str">
        <f t="shared" si="123"/>
        <v>-</v>
      </c>
      <c r="Z437" s="12" t="str">
        <f t="shared" si="123"/>
        <v>-</v>
      </c>
      <c r="AA437" s="12" t="str">
        <f t="shared" si="123"/>
        <v>-</v>
      </c>
      <c r="AB437" s="12" t="str">
        <f t="shared" si="123"/>
        <v>-</v>
      </c>
      <c r="AC437" s="12" t="str">
        <f t="shared" si="123"/>
        <v>-</v>
      </c>
      <c r="AD437" s="12" t="str">
        <f t="shared" si="123"/>
        <v>-</v>
      </c>
      <c r="AE437" s="12" t="str">
        <f t="shared" si="123"/>
        <v>-</v>
      </c>
      <c r="AF437" s="12" t="str">
        <f t="shared" si="123"/>
        <v>-</v>
      </c>
      <c r="AG437" s="12" t="str">
        <f t="shared" si="123"/>
        <v>-</v>
      </c>
      <c r="AH437" s="12" t="str">
        <f t="shared" si="123"/>
        <v>-</v>
      </c>
      <c r="AI437" s="12" t="str">
        <f t="shared" si="123"/>
        <v>-</v>
      </c>
      <c r="AJ437" s="12" t="str">
        <f t="shared" si="123"/>
        <v>-</v>
      </c>
      <c r="AK437" s="12" t="str">
        <f t="shared" si="123"/>
        <v>-</v>
      </c>
      <c r="AL437" s="12" t="str">
        <f t="shared" si="123"/>
        <v>-</v>
      </c>
      <c r="AM437" s="12" t="str">
        <f t="shared" si="123"/>
        <v>-</v>
      </c>
      <c r="AN437" s="12" t="str">
        <f t="shared" si="123"/>
        <v>-</v>
      </c>
      <c r="AO437" s="12" t="str">
        <f t="shared" si="123"/>
        <v>-</v>
      </c>
      <c r="AP437" s="13"/>
    </row>
    <row r="438" spans="1:42">
      <c r="A438" s="41">
        <f t="shared" si="112"/>
        <v>46</v>
      </c>
      <c r="B438" s="12" t="str">
        <f t="shared" si="124"/>
        <v>-</v>
      </c>
      <c r="C438" s="12" t="str">
        <f t="shared" si="124"/>
        <v>-</v>
      </c>
      <c r="D438" s="12" t="str">
        <f t="shared" si="124"/>
        <v>-</v>
      </c>
      <c r="E438" s="12" t="str">
        <f t="shared" si="124"/>
        <v>-</v>
      </c>
      <c r="F438" s="12">
        <f t="shared" si="124"/>
        <v>1.3333813333333326</v>
      </c>
      <c r="G438" s="12" t="str">
        <f t="shared" si="124"/>
        <v>-</v>
      </c>
      <c r="H438" s="12" t="str">
        <f t="shared" si="124"/>
        <v>-</v>
      </c>
      <c r="I438" s="12" t="str">
        <f t="shared" si="124"/>
        <v>-</v>
      </c>
      <c r="J438" s="12" t="str">
        <f t="shared" si="124"/>
        <v>-</v>
      </c>
      <c r="K438" s="12" t="str">
        <f t="shared" si="124"/>
        <v>-</v>
      </c>
      <c r="L438" s="12">
        <f t="shared" si="124"/>
        <v>0.33338133333333264</v>
      </c>
      <c r="M438" s="12" t="str">
        <f t="shared" si="124"/>
        <v>-</v>
      </c>
      <c r="N438" s="12" t="str">
        <f t="shared" si="124"/>
        <v>-</v>
      </c>
      <c r="O438" s="12" t="str">
        <f t="shared" si="124"/>
        <v>-</v>
      </c>
      <c r="P438" s="12" t="str">
        <f t="shared" si="124"/>
        <v>-</v>
      </c>
      <c r="Q438" s="12" t="str">
        <f t="shared" si="124"/>
        <v>-</v>
      </c>
      <c r="R438" s="12" t="str">
        <f t="shared" si="124"/>
        <v>-</v>
      </c>
      <c r="S438" s="12" t="str">
        <f t="shared" si="124"/>
        <v>-</v>
      </c>
      <c r="T438" s="12" t="str">
        <f t="shared" si="123"/>
        <v>-</v>
      </c>
      <c r="U438" s="12" t="str">
        <f t="shared" si="123"/>
        <v>-</v>
      </c>
      <c r="V438" s="12" t="str">
        <f t="shared" si="123"/>
        <v>-</v>
      </c>
      <c r="W438" s="12" t="str">
        <f t="shared" si="123"/>
        <v>-</v>
      </c>
      <c r="X438" s="12" t="str">
        <f t="shared" si="123"/>
        <v>-</v>
      </c>
      <c r="Y438" s="12" t="str">
        <f t="shared" si="123"/>
        <v>-</v>
      </c>
      <c r="Z438" s="12" t="str">
        <f t="shared" si="123"/>
        <v>-</v>
      </c>
      <c r="AA438" s="12" t="str">
        <f t="shared" si="123"/>
        <v>-</v>
      </c>
      <c r="AB438" s="12" t="str">
        <f t="shared" si="123"/>
        <v>-</v>
      </c>
      <c r="AC438" s="12" t="str">
        <f t="shared" si="123"/>
        <v>-</v>
      </c>
      <c r="AD438" s="12" t="str">
        <f t="shared" si="123"/>
        <v>-</v>
      </c>
      <c r="AE438" s="12" t="str">
        <f t="shared" si="123"/>
        <v>-</v>
      </c>
      <c r="AF438" s="12" t="str">
        <f t="shared" si="123"/>
        <v>-</v>
      </c>
      <c r="AG438" s="12" t="str">
        <f t="shared" si="123"/>
        <v>-</v>
      </c>
      <c r="AH438" s="12" t="str">
        <f t="shared" si="123"/>
        <v>-</v>
      </c>
      <c r="AI438" s="12" t="str">
        <f t="shared" si="123"/>
        <v>-</v>
      </c>
      <c r="AJ438" s="12" t="str">
        <f t="shared" si="123"/>
        <v>-</v>
      </c>
      <c r="AK438" s="12">
        <f t="shared" si="123"/>
        <v>1.6666186666666674</v>
      </c>
      <c r="AL438" s="12" t="str">
        <f t="shared" si="123"/>
        <v>-</v>
      </c>
      <c r="AM438" s="12" t="str">
        <f t="shared" si="123"/>
        <v>-</v>
      </c>
      <c r="AN438" s="12" t="str">
        <f t="shared" si="123"/>
        <v>-</v>
      </c>
      <c r="AO438" s="12" t="str">
        <f t="shared" si="123"/>
        <v>-</v>
      </c>
      <c r="AP438" s="13"/>
    </row>
    <row r="439" spans="1:42">
      <c r="A439" s="41">
        <f t="shared" si="112"/>
        <v>47</v>
      </c>
      <c r="B439" s="12" t="str">
        <f t="shared" si="124"/>
        <v>-</v>
      </c>
      <c r="C439" s="12" t="str">
        <f t="shared" si="124"/>
        <v>-</v>
      </c>
      <c r="D439" s="12" t="str">
        <f t="shared" si="124"/>
        <v>-</v>
      </c>
      <c r="E439" s="12" t="str">
        <f t="shared" si="124"/>
        <v>-</v>
      </c>
      <c r="F439" s="12" t="str">
        <f t="shared" si="124"/>
        <v>-</v>
      </c>
      <c r="G439" s="12" t="str">
        <f t="shared" si="124"/>
        <v>-</v>
      </c>
      <c r="H439" s="12" t="str">
        <f t="shared" si="124"/>
        <v>-</v>
      </c>
      <c r="I439" s="12" t="str">
        <f t="shared" si="124"/>
        <v>-</v>
      </c>
      <c r="J439" s="12" t="str">
        <f t="shared" si="124"/>
        <v>-</v>
      </c>
      <c r="K439" s="12" t="str">
        <f t="shared" si="124"/>
        <v>-</v>
      </c>
      <c r="L439" s="12" t="str">
        <f t="shared" si="124"/>
        <v>-</v>
      </c>
      <c r="M439" s="12" t="str">
        <f t="shared" si="124"/>
        <v>-</v>
      </c>
      <c r="N439" s="12" t="str">
        <f t="shared" si="124"/>
        <v>-</v>
      </c>
      <c r="O439" s="12" t="str">
        <f t="shared" si="124"/>
        <v>-</v>
      </c>
      <c r="P439" s="12" t="str">
        <f t="shared" si="124"/>
        <v>-</v>
      </c>
      <c r="Q439" s="12" t="str">
        <f t="shared" si="124"/>
        <v>-</v>
      </c>
      <c r="R439" s="12" t="str">
        <f t="shared" si="124"/>
        <v>-</v>
      </c>
      <c r="S439" s="12" t="str">
        <f t="shared" si="124"/>
        <v>-</v>
      </c>
      <c r="T439" s="12" t="str">
        <f t="shared" si="123"/>
        <v>-</v>
      </c>
      <c r="U439" s="12" t="str">
        <f t="shared" si="123"/>
        <v>-</v>
      </c>
      <c r="V439" s="12" t="str">
        <f t="shared" si="123"/>
        <v>-</v>
      </c>
      <c r="W439" s="12" t="str">
        <f t="shared" si="123"/>
        <v>-</v>
      </c>
      <c r="X439" s="12" t="str">
        <f t="shared" si="123"/>
        <v>-</v>
      </c>
      <c r="Y439" s="12" t="str">
        <f t="shared" si="123"/>
        <v>-</v>
      </c>
      <c r="Z439" s="12" t="str">
        <f t="shared" si="123"/>
        <v>-</v>
      </c>
      <c r="AA439" s="12" t="str">
        <f t="shared" si="123"/>
        <v>-</v>
      </c>
      <c r="AB439" s="12" t="str">
        <f t="shared" si="123"/>
        <v>-</v>
      </c>
      <c r="AC439" s="12" t="str">
        <f t="shared" si="123"/>
        <v>-</v>
      </c>
      <c r="AD439" s="12" t="str">
        <f t="shared" si="123"/>
        <v>-</v>
      </c>
      <c r="AE439" s="12" t="str">
        <f t="shared" si="123"/>
        <v>-</v>
      </c>
      <c r="AF439" s="12" t="str">
        <f t="shared" si="123"/>
        <v>-</v>
      </c>
      <c r="AG439" s="12" t="str">
        <f t="shared" si="123"/>
        <v>-</v>
      </c>
      <c r="AH439" s="12" t="str">
        <f t="shared" si="123"/>
        <v>-</v>
      </c>
      <c r="AI439" s="12" t="str">
        <f t="shared" si="123"/>
        <v>-</v>
      </c>
      <c r="AJ439" s="12" t="str">
        <f t="shared" si="123"/>
        <v>-</v>
      </c>
      <c r="AK439" s="12" t="str">
        <f t="shared" si="123"/>
        <v>-</v>
      </c>
      <c r="AL439" s="12" t="str">
        <f t="shared" si="123"/>
        <v>-</v>
      </c>
      <c r="AM439" s="12" t="str">
        <f t="shared" si="123"/>
        <v>-</v>
      </c>
      <c r="AN439" s="12" t="str">
        <f t="shared" si="123"/>
        <v>-</v>
      </c>
      <c r="AO439" s="12" t="str">
        <f t="shared" si="123"/>
        <v>-</v>
      </c>
      <c r="AP439" s="13"/>
    </row>
    <row r="440" spans="1:42">
      <c r="A440" s="41">
        <f t="shared" si="112"/>
        <v>48</v>
      </c>
      <c r="B440" s="12" t="str">
        <f t="shared" si="124"/>
        <v>-</v>
      </c>
      <c r="C440" s="12" t="str">
        <f t="shared" si="124"/>
        <v>-</v>
      </c>
      <c r="D440" s="12" t="str">
        <f t="shared" si="124"/>
        <v>-</v>
      </c>
      <c r="E440" s="12">
        <f t="shared" si="124"/>
        <v>1.2000460000000004</v>
      </c>
      <c r="F440" s="12">
        <f t="shared" si="124"/>
        <v>0.79995399999999961</v>
      </c>
      <c r="G440" s="12" t="str">
        <f t="shared" si="124"/>
        <v>-</v>
      </c>
      <c r="H440" s="12" t="str">
        <f t="shared" si="124"/>
        <v>-</v>
      </c>
      <c r="I440" s="12" t="str">
        <f t="shared" si="124"/>
        <v>-</v>
      </c>
      <c r="J440" s="12" t="str">
        <f t="shared" si="124"/>
        <v>-</v>
      </c>
      <c r="K440" s="12" t="str">
        <f t="shared" si="124"/>
        <v>-</v>
      </c>
      <c r="L440" s="12">
        <f t="shared" si="124"/>
        <v>2.2000460000000004</v>
      </c>
      <c r="M440" s="12" t="str">
        <f t="shared" si="124"/>
        <v>-</v>
      </c>
      <c r="N440" s="12" t="str">
        <f t="shared" si="124"/>
        <v>-</v>
      </c>
      <c r="O440" s="12" t="str">
        <f t="shared" si="124"/>
        <v>-</v>
      </c>
      <c r="P440" s="12" t="str">
        <f t="shared" si="124"/>
        <v>-</v>
      </c>
      <c r="Q440" s="12">
        <f t="shared" si="124"/>
        <v>1.7999539999999996</v>
      </c>
      <c r="R440" s="12" t="str">
        <f t="shared" si="124"/>
        <v>-</v>
      </c>
      <c r="S440" s="12" t="str">
        <f t="shared" si="124"/>
        <v>-</v>
      </c>
      <c r="T440" s="12" t="str">
        <f t="shared" si="123"/>
        <v>-</v>
      </c>
      <c r="U440" s="12" t="str">
        <f t="shared" si="123"/>
        <v>-</v>
      </c>
      <c r="V440" s="12" t="str">
        <f t="shared" si="123"/>
        <v>-</v>
      </c>
      <c r="W440" s="12" t="str">
        <f t="shared" si="123"/>
        <v>-</v>
      </c>
      <c r="X440" s="12" t="str">
        <f t="shared" si="123"/>
        <v>-</v>
      </c>
      <c r="Y440" s="12" t="str">
        <f t="shared" si="123"/>
        <v>-</v>
      </c>
      <c r="Z440" s="12" t="str">
        <f t="shared" si="123"/>
        <v>-</v>
      </c>
      <c r="AA440" s="12" t="str">
        <f t="shared" si="123"/>
        <v>-</v>
      </c>
      <c r="AB440" s="12" t="str">
        <f t="shared" si="123"/>
        <v>-</v>
      </c>
      <c r="AC440" s="12" t="str">
        <f t="shared" si="123"/>
        <v>-</v>
      </c>
      <c r="AD440" s="12" t="str">
        <f t="shared" si="123"/>
        <v>-</v>
      </c>
      <c r="AE440" s="12" t="str">
        <f t="shared" si="123"/>
        <v>-</v>
      </c>
      <c r="AF440" s="12" t="str">
        <f t="shared" si="123"/>
        <v>-</v>
      </c>
      <c r="AG440" s="12" t="str">
        <f t="shared" si="123"/>
        <v>-</v>
      </c>
      <c r="AH440" s="12" t="str">
        <f t="shared" si="123"/>
        <v>-</v>
      </c>
      <c r="AI440" s="12" t="str">
        <f t="shared" si="123"/>
        <v>-</v>
      </c>
      <c r="AJ440" s="12" t="str">
        <f t="shared" si="123"/>
        <v>-</v>
      </c>
      <c r="AK440" s="12">
        <f t="shared" si="123"/>
        <v>0.79995399999999961</v>
      </c>
      <c r="AL440" s="12" t="str">
        <f t="shared" si="123"/>
        <v>-</v>
      </c>
      <c r="AM440" s="12" t="str">
        <f t="shared" si="123"/>
        <v>-</v>
      </c>
      <c r="AN440" s="12" t="str">
        <f t="shared" si="123"/>
        <v>-</v>
      </c>
      <c r="AO440" s="12" t="str">
        <f t="shared" si="123"/>
        <v>-</v>
      </c>
      <c r="AP440" s="13"/>
    </row>
    <row r="441" spans="1:42">
      <c r="A441" s="41">
        <f t="shared" si="112"/>
        <v>49</v>
      </c>
      <c r="B441" s="12" t="str">
        <f t="shared" si="124"/>
        <v>-</v>
      </c>
      <c r="C441" s="12" t="str">
        <f t="shared" si="124"/>
        <v>-</v>
      </c>
      <c r="D441" s="12" t="str">
        <f t="shared" si="124"/>
        <v>-</v>
      </c>
      <c r="E441" s="12" t="str">
        <f t="shared" si="124"/>
        <v>-</v>
      </c>
      <c r="F441" s="12">
        <f t="shared" si="124"/>
        <v>0.666621666666666</v>
      </c>
      <c r="G441" s="12" t="str">
        <f t="shared" si="124"/>
        <v>-</v>
      </c>
      <c r="H441" s="12" t="str">
        <f t="shared" si="124"/>
        <v>-</v>
      </c>
      <c r="I441" s="12" t="str">
        <f t="shared" si="124"/>
        <v>-</v>
      </c>
      <c r="J441" s="12" t="str">
        <f t="shared" si="124"/>
        <v>-</v>
      </c>
      <c r="K441" s="12" t="str">
        <f t="shared" si="124"/>
        <v>-</v>
      </c>
      <c r="L441" s="12">
        <f t="shared" si="124"/>
        <v>1.333378333333334</v>
      </c>
      <c r="M441" s="12" t="str">
        <f t="shared" si="124"/>
        <v>-</v>
      </c>
      <c r="N441" s="12" t="str">
        <f t="shared" si="124"/>
        <v>-</v>
      </c>
      <c r="O441" s="12" t="str">
        <f t="shared" si="124"/>
        <v>-</v>
      </c>
      <c r="P441" s="12" t="str">
        <f t="shared" si="124"/>
        <v>-</v>
      </c>
      <c r="Q441" s="12" t="str">
        <f t="shared" si="124"/>
        <v>-</v>
      </c>
      <c r="R441" s="12" t="str">
        <f t="shared" si="124"/>
        <v>-</v>
      </c>
      <c r="S441" s="12" t="str">
        <f t="shared" si="124"/>
        <v>-</v>
      </c>
      <c r="T441" s="12" t="str">
        <f t="shared" si="123"/>
        <v>-</v>
      </c>
      <c r="U441" s="12" t="str">
        <f t="shared" si="123"/>
        <v>-</v>
      </c>
      <c r="V441" s="12" t="str">
        <f t="shared" si="123"/>
        <v>-</v>
      </c>
      <c r="W441" s="12" t="str">
        <f t="shared" si="123"/>
        <v>-</v>
      </c>
      <c r="X441" s="12" t="str">
        <f t="shared" si="123"/>
        <v>-</v>
      </c>
      <c r="Y441" s="12" t="str">
        <f t="shared" si="123"/>
        <v>-</v>
      </c>
      <c r="Z441" s="12" t="str">
        <f t="shared" si="123"/>
        <v>-</v>
      </c>
      <c r="AA441" s="12" t="str">
        <f t="shared" si="123"/>
        <v>-</v>
      </c>
      <c r="AB441" s="12" t="str">
        <f t="shared" si="123"/>
        <v>-</v>
      </c>
      <c r="AC441" s="12" t="str">
        <f t="shared" si="123"/>
        <v>-</v>
      </c>
      <c r="AD441" s="12" t="str">
        <f t="shared" si="123"/>
        <v>-</v>
      </c>
      <c r="AE441" s="12" t="str">
        <f t="shared" si="123"/>
        <v>-</v>
      </c>
      <c r="AF441" s="12" t="str">
        <f t="shared" si="123"/>
        <v>-</v>
      </c>
      <c r="AG441" s="12" t="str">
        <f t="shared" si="123"/>
        <v>-</v>
      </c>
      <c r="AH441" s="12" t="str">
        <f t="shared" si="123"/>
        <v>-</v>
      </c>
      <c r="AI441" s="12" t="str">
        <f t="shared" si="123"/>
        <v>-</v>
      </c>
      <c r="AJ441" s="12" t="str">
        <f t="shared" si="123"/>
        <v>-</v>
      </c>
      <c r="AK441" s="12">
        <f t="shared" si="123"/>
        <v>0.666621666666666</v>
      </c>
      <c r="AL441" s="12" t="str">
        <f t="shared" si="123"/>
        <v>-</v>
      </c>
      <c r="AM441" s="12" t="str">
        <f t="shared" si="123"/>
        <v>-</v>
      </c>
      <c r="AN441" s="12" t="str">
        <f t="shared" si="123"/>
        <v>-</v>
      </c>
      <c r="AO441" s="12" t="str">
        <f t="shared" si="123"/>
        <v>-</v>
      </c>
      <c r="AP441" s="13"/>
    </row>
    <row r="442" spans="1:42">
      <c r="A442" s="41">
        <f t="shared" si="112"/>
        <v>50</v>
      </c>
      <c r="B442" s="12" t="str">
        <f t="shared" si="124"/>
        <v>-</v>
      </c>
      <c r="C442" s="12" t="str">
        <f t="shared" si="124"/>
        <v>-</v>
      </c>
      <c r="D442" s="12" t="str">
        <f t="shared" si="124"/>
        <v>-</v>
      </c>
      <c r="E442" s="12" t="str">
        <f t="shared" si="124"/>
        <v>-</v>
      </c>
      <c r="F442" s="12" t="str">
        <f t="shared" si="124"/>
        <v>-</v>
      </c>
      <c r="G442" s="12" t="str">
        <f t="shared" si="124"/>
        <v>-</v>
      </c>
      <c r="H442" s="12" t="str">
        <f t="shared" si="124"/>
        <v>-</v>
      </c>
      <c r="I442" s="12" t="str">
        <f t="shared" si="124"/>
        <v>-</v>
      </c>
      <c r="J442" s="12" t="str">
        <f t="shared" si="124"/>
        <v>-</v>
      </c>
      <c r="K442" s="12" t="str">
        <f t="shared" si="124"/>
        <v>-</v>
      </c>
      <c r="L442" s="12" t="str">
        <f t="shared" si="124"/>
        <v>-</v>
      </c>
      <c r="M442" s="12" t="str">
        <f t="shared" si="124"/>
        <v>-</v>
      </c>
      <c r="N442" s="12" t="str">
        <f t="shared" si="124"/>
        <v>-</v>
      </c>
      <c r="O442" s="12" t="str">
        <f t="shared" si="124"/>
        <v>-</v>
      </c>
      <c r="P442" s="12" t="str">
        <f t="shared" si="124"/>
        <v>-</v>
      </c>
      <c r="Q442" s="12" t="str">
        <f t="shared" si="124"/>
        <v>-</v>
      </c>
      <c r="R442" s="12" t="str">
        <f t="shared" si="124"/>
        <v>-</v>
      </c>
      <c r="S442" s="12" t="str">
        <f t="shared" si="124"/>
        <v>-</v>
      </c>
      <c r="T442" s="12" t="str">
        <f t="shared" si="123"/>
        <v>-</v>
      </c>
      <c r="U442" s="12" t="str">
        <f t="shared" si="123"/>
        <v>-</v>
      </c>
      <c r="V442" s="12" t="str">
        <f t="shared" si="123"/>
        <v>-</v>
      </c>
      <c r="W442" s="12" t="str">
        <f t="shared" si="123"/>
        <v>-</v>
      </c>
      <c r="X442" s="12" t="str">
        <f t="shared" si="123"/>
        <v>-</v>
      </c>
      <c r="Y442" s="12" t="str">
        <f t="shared" si="123"/>
        <v>-</v>
      </c>
      <c r="Z442" s="12" t="str">
        <f t="shared" si="123"/>
        <v>-</v>
      </c>
      <c r="AA442" s="12" t="str">
        <f t="shared" si="123"/>
        <v>-</v>
      </c>
      <c r="AB442" s="12" t="str">
        <f t="shared" si="123"/>
        <v>-</v>
      </c>
      <c r="AC442" s="12" t="str">
        <f t="shared" si="123"/>
        <v>-</v>
      </c>
      <c r="AD442" s="12" t="str">
        <f t="shared" si="123"/>
        <v>-</v>
      </c>
      <c r="AE442" s="12" t="str">
        <f t="shared" si="123"/>
        <v>-</v>
      </c>
      <c r="AF442" s="12" t="str">
        <f t="shared" si="123"/>
        <v>-</v>
      </c>
      <c r="AG442" s="12" t="str">
        <f t="shared" si="123"/>
        <v>-</v>
      </c>
      <c r="AH442" s="12" t="str">
        <f t="shared" si="123"/>
        <v>-</v>
      </c>
      <c r="AI442" s="12" t="str">
        <f t="shared" si="123"/>
        <v>-</v>
      </c>
      <c r="AJ442" s="12" t="str">
        <f t="shared" si="123"/>
        <v>-</v>
      </c>
      <c r="AK442" s="12" t="str">
        <f t="shared" si="123"/>
        <v>-</v>
      </c>
      <c r="AL442" s="12" t="str">
        <f t="shared" si="123"/>
        <v>-</v>
      </c>
      <c r="AM442" s="12" t="str">
        <f t="shared" si="123"/>
        <v>-</v>
      </c>
      <c r="AN442" s="12" t="str">
        <f t="shared" si="123"/>
        <v>-</v>
      </c>
      <c r="AO442" s="12" t="str">
        <f t="shared" si="123"/>
        <v>-</v>
      </c>
      <c r="AP442" s="13"/>
    </row>
    <row r="443" spans="1:42">
      <c r="A443" s="41">
        <f t="shared" si="112"/>
        <v>51</v>
      </c>
      <c r="B443" s="12" t="str">
        <f t="shared" si="124"/>
        <v>-</v>
      </c>
      <c r="C443" s="12" t="str">
        <f t="shared" si="124"/>
        <v>-</v>
      </c>
      <c r="D443" s="12" t="str">
        <f t="shared" si="124"/>
        <v>-</v>
      </c>
      <c r="E443" s="12" t="str">
        <f t="shared" si="124"/>
        <v>-</v>
      </c>
      <c r="F443" s="12">
        <f t="shared" si="124"/>
        <v>0.75004299999999979</v>
      </c>
      <c r="G443" s="12" t="str">
        <f t="shared" si="124"/>
        <v>-</v>
      </c>
      <c r="H443" s="12" t="str">
        <f t="shared" si="124"/>
        <v>-</v>
      </c>
      <c r="I443" s="12" t="str">
        <f t="shared" si="124"/>
        <v>-</v>
      </c>
      <c r="J443" s="12" t="str">
        <f t="shared" si="124"/>
        <v>-</v>
      </c>
      <c r="K443" s="12" t="str">
        <f t="shared" si="124"/>
        <v>-</v>
      </c>
      <c r="L443" s="12">
        <f t="shared" si="124"/>
        <v>2.2499570000000002</v>
      </c>
      <c r="M443" s="12" t="str">
        <f t="shared" si="124"/>
        <v>-</v>
      </c>
      <c r="N443" s="12" t="str">
        <f t="shared" si="124"/>
        <v>-</v>
      </c>
      <c r="O443" s="12" t="str">
        <f t="shared" si="124"/>
        <v>-</v>
      </c>
      <c r="P443" s="12" t="str">
        <f t="shared" si="124"/>
        <v>-</v>
      </c>
      <c r="Q443" s="12">
        <f t="shared" si="124"/>
        <v>2.7500429999999998</v>
      </c>
      <c r="R443" s="12" t="str">
        <f t="shared" si="124"/>
        <v>-</v>
      </c>
      <c r="S443" s="12" t="str">
        <f t="shared" si="124"/>
        <v>-</v>
      </c>
      <c r="T443" s="12" t="str">
        <f t="shared" si="123"/>
        <v>-</v>
      </c>
      <c r="U443" s="12" t="str">
        <f t="shared" si="123"/>
        <v>-</v>
      </c>
      <c r="V443" s="12" t="str">
        <f t="shared" si="123"/>
        <v>-</v>
      </c>
      <c r="W443" s="12" t="str">
        <f t="shared" si="123"/>
        <v>-</v>
      </c>
      <c r="X443" s="12" t="str">
        <f t="shared" si="123"/>
        <v>-</v>
      </c>
      <c r="Y443" s="12" t="str">
        <f t="shared" si="123"/>
        <v>-</v>
      </c>
      <c r="Z443" s="12" t="str">
        <f t="shared" si="123"/>
        <v>-</v>
      </c>
      <c r="AA443" s="12" t="str">
        <f t="shared" si="123"/>
        <v>-</v>
      </c>
      <c r="AB443" s="12" t="str">
        <f t="shared" si="123"/>
        <v>-</v>
      </c>
      <c r="AC443" s="12" t="str">
        <f t="shared" si="123"/>
        <v>-</v>
      </c>
      <c r="AD443" s="12" t="str">
        <f t="shared" si="123"/>
        <v>-</v>
      </c>
      <c r="AE443" s="12" t="str">
        <f t="shared" si="123"/>
        <v>-</v>
      </c>
      <c r="AF443" s="12" t="str">
        <f t="shared" si="123"/>
        <v>-</v>
      </c>
      <c r="AG443" s="12" t="str">
        <f t="shared" si="123"/>
        <v>-</v>
      </c>
      <c r="AH443" s="12" t="str">
        <f t="shared" si="123"/>
        <v>-</v>
      </c>
      <c r="AI443" s="12" t="str">
        <f t="shared" si="123"/>
        <v>-</v>
      </c>
      <c r="AJ443" s="12" t="str">
        <f t="shared" si="123"/>
        <v>-</v>
      </c>
      <c r="AK443" s="12">
        <f t="shared" si="123"/>
        <v>1.2499570000000002</v>
      </c>
      <c r="AL443" s="12" t="str">
        <f t="shared" si="123"/>
        <v>-</v>
      </c>
      <c r="AM443" s="12" t="str">
        <f t="shared" si="123"/>
        <v>-</v>
      </c>
      <c r="AN443" s="12" t="str">
        <f t="shared" si="123"/>
        <v>-</v>
      </c>
      <c r="AO443" s="12" t="str">
        <f t="shared" si="123"/>
        <v>-</v>
      </c>
      <c r="AP443" s="13"/>
    </row>
    <row r="444" spans="1:42">
      <c r="A444" s="41">
        <f t="shared" si="112"/>
        <v>52</v>
      </c>
      <c r="B444" s="12" t="str">
        <f t="shared" si="124"/>
        <v>-</v>
      </c>
      <c r="C444" s="12" t="str">
        <f t="shared" si="124"/>
        <v>-</v>
      </c>
      <c r="D444" s="12" t="str">
        <f t="shared" si="124"/>
        <v>-</v>
      </c>
      <c r="E444" s="12" t="str">
        <f t="shared" si="124"/>
        <v>-</v>
      </c>
      <c r="F444" s="12">
        <f t="shared" si="124"/>
        <v>0.33329133333333338</v>
      </c>
      <c r="G444" s="12" t="str">
        <f t="shared" si="124"/>
        <v>-</v>
      </c>
      <c r="H444" s="12" t="str">
        <f t="shared" si="124"/>
        <v>-</v>
      </c>
      <c r="I444" s="12" t="str">
        <f t="shared" si="124"/>
        <v>-</v>
      </c>
      <c r="J444" s="12" t="str">
        <f t="shared" si="124"/>
        <v>-</v>
      </c>
      <c r="K444" s="12" t="str">
        <f t="shared" si="124"/>
        <v>-</v>
      </c>
      <c r="L444" s="12">
        <f t="shared" si="124"/>
        <v>0.66670866666666662</v>
      </c>
      <c r="M444" s="12" t="str">
        <f t="shared" si="124"/>
        <v>-</v>
      </c>
      <c r="N444" s="12" t="str">
        <f t="shared" si="124"/>
        <v>-</v>
      </c>
      <c r="O444" s="12" t="str">
        <f t="shared" si="124"/>
        <v>-</v>
      </c>
      <c r="P444" s="12" t="str">
        <f t="shared" si="124"/>
        <v>-</v>
      </c>
      <c r="Q444" s="12" t="str">
        <f t="shared" si="124"/>
        <v>-</v>
      </c>
      <c r="R444" s="12" t="str">
        <f t="shared" si="124"/>
        <v>-</v>
      </c>
      <c r="S444" s="12" t="str">
        <f t="shared" si="124"/>
        <v>-</v>
      </c>
      <c r="T444" s="12" t="str">
        <f t="shared" si="123"/>
        <v>-</v>
      </c>
      <c r="U444" s="12" t="str">
        <f t="shared" si="123"/>
        <v>-</v>
      </c>
      <c r="V444" s="12" t="str">
        <f t="shared" si="123"/>
        <v>-</v>
      </c>
      <c r="W444" s="12" t="str">
        <f t="shared" si="123"/>
        <v>-</v>
      </c>
      <c r="X444" s="12" t="str">
        <f t="shared" si="123"/>
        <v>-</v>
      </c>
      <c r="Y444" s="12" t="str">
        <f t="shared" si="123"/>
        <v>-</v>
      </c>
      <c r="Z444" s="12" t="str">
        <f t="shared" si="123"/>
        <v>-</v>
      </c>
      <c r="AA444" s="12" t="str">
        <f t="shared" si="123"/>
        <v>-</v>
      </c>
      <c r="AB444" s="12" t="str">
        <f t="shared" si="123"/>
        <v>-</v>
      </c>
      <c r="AC444" s="12" t="str">
        <f t="shared" si="123"/>
        <v>-</v>
      </c>
      <c r="AD444" s="12" t="str">
        <f t="shared" si="123"/>
        <v>-</v>
      </c>
      <c r="AE444" s="12" t="str">
        <f t="shared" si="123"/>
        <v>-</v>
      </c>
      <c r="AF444" s="12" t="str">
        <f t="shared" si="123"/>
        <v>-</v>
      </c>
      <c r="AG444" s="12" t="str">
        <f t="shared" si="123"/>
        <v>-</v>
      </c>
      <c r="AH444" s="12" t="str">
        <f t="shared" si="123"/>
        <v>-</v>
      </c>
      <c r="AI444" s="12" t="str">
        <f t="shared" si="123"/>
        <v>-</v>
      </c>
      <c r="AJ444" s="12" t="str">
        <f t="shared" si="123"/>
        <v>-</v>
      </c>
      <c r="AK444" s="12">
        <f t="shared" si="123"/>
        <v>0.33329133333333338</v>
      </c>
      <c r="AL444" s="12" t="str">
        <f t="shared" si="123"/>
        <v>-</v>
      </c>
      <c r="AM444" s="12" t="str">
        <f t="shared" si="123"/>
        <v>-</v>
      </c>
      <c r="AN444" s="12" t="str">
        <f t="shared" si="123"/>
        <v>-</v>
      </c>
      <c r="AO444" s="12" t="str">
        <f t="shared" si="123"/>
        <v>-</v>
      </c>
      <c r="AP444" s="13"/>
    </row>
    <row r="445" spans="1:42">
      <c r="A445" s="41">
        <f t="shared" si="112"/>
        <v>53</v>
      </c>
      <c r="B445" s="12" t="str">
        <f t="shared" si="124"/>
        <v>-</v>
      </c>
      <c r="C445" s="12" t="str">
        <f t="shared" si="124"/>
        <v>-</v>
      </c>
      <c r="D445" s="12" t="str">
        <f t="shared" si="124"/>
        <v>-</v>
      </c>
      <c r="E445" s="12" t="str">
        <f t="shared" si="124"/>
        <v>-</v>
      </c>
      <c r="F445" s="12">
        <f t="shared" si="124"/>
        <v>0.7500410000000004</v>
      </c>
      <c r="G445" s="12" t="str">
        <f t="shared" si="124"/>
        <v>-</v>
      </c>
      <c r="H445" s="12" t="str">
        <f t="shared" si="124"/>
        <v>-</v>
      </c>
      <c r="I445" s="12" t="str">
        <f t="shared" si="124"/>
        <v>-</v>
      </c>
      <c r="J445" s="12" t="str">
        <f t="shared" si="124"/>
        <v>-</v>
      </c>
      <c r="K445" s="12" t="str">
        <f t="shared" si="124"/>
        <v>-</v>
      </c>
      <c r="L445" s="12">
        <f t="shared" si="124"/>
        <v>2.7500410000000004</v>
      </c>
      <c r="M445" s="12">
        <f t="shared" si="124"/>
        <v>2.2499589999999996</v>
      </c>
      <c r="N445" s="12" t="str">
        <f t="shared" si="124"/>
        <v>-</v>
      </c>
      <c r="O445" s="12" t="str">
        <f t="shared" si="124"/>
        <v>-</v>
      </c>
      <c r="P445" s="12" t="str">
        <f t="shared" si="124"/>
        <v>-</v>
      </c>
      <c r="Q445" s="12" t="str">
        <f t="shared" si="124"/>
        <v>-</v>
      </c>
      <c r="R445" s="12" t="str">
        <f t="shared" si="124"/>
        <v>-</v>
      </c>
      <c r="S445" s="12" t="str">
        <f t="shared" si="124"/>
        <v>-</v>
      </c>
      <c r="T445" s="12" t="str">
        <f t="shared" si="123"/>
        <v>-</v>
      </c>
      <c r="U445" s="12" t="str">
        <f t="shared" si="123"/>
        <v>-</v>
      </c>
      <c r="V445" s="12" t="str">
        <f t="shared" si="123"/>
        <v>-</v>
      </c>
      <c r="W445" s="12" t="str">
        <f t="shared" si="123"/>
        <v>-</v>
      </c>
      <c r="X445" s="12" t="str">
        <f t="shared" si="123"/>
        <v>-</v>
      </c>
      <c r="Y445" s="12" t="str">
        <f t="shared" si="123"/>
        <v>-</v>
      </c>
      <c r="Z445" s="12" t="str">
        <f t="shared" si="123"/>
        <v>-</v>
      </c>
      <c r="AA445" s="12" t="str">
        <f t="shared" si="123"/>
        <v>-</v>
      </c>
      <c r="AB445" s="12" t="str">
        <f t="shared" si="123"/>
        <v>-</v>
      </c>
      <c r="AC445" s="12" t="str">
        <f t="shared" si="123"/>
        <v>-</v>
      </c>
      <c r="AD445" s="12" t="str">
        <f t="shared" si="123"/>
        <v>-</v>
      </c>
      <c r="AE445" s="12" t="str">
        <f t="shared" si="123"/>
        <v>-</v>
      </c>
      <c r="AF445" s="12" t="str">
        <f t="shared" si="123"/>
        <v>-</v>
      </c>
      <c r="AG445" s="12" t="str">
        <f t="shared" ref="T445:AO447" si="125">IF(AG348="-","-",ABS(AG348-$AQ348))</f>
        <v>-</v>
      </c>
      <c r="AH445" s="12" t="str">
        <f t="shared" si="125"/>
        <v>-</v>
      </c>
      <c r="AI445" s="12" t="str">
        <f t="shared" si="125"/>
        <v>-</v>
      </c>
      <c r="AJ445" s="12" t="str">
        <f t="shared" si="125"/>
        <v>-</v>
      </c>
      <c r="AK445" s="12">
        <f t="shared" si="125"/>
        <v>1.2499589999999996</v>
      </c>
      <c r="AL445" s="12" t="str">
        <f t="shared" si="125"/>
        <v>-</v>
      </c>
      <c r="AM445" s="12" t="str">
        <f t="shared" si="125"/>
        <v>-</v>
      </c>
      <c r="AN445" s="12" t="str">
        <f t="shared" si="125"/>
        <v>-</v>
      </c>
      <c r="AO445" s="12" t="str">
        <f t="shared" si="125"/>
        <v>-</v>
      </c>
      <c r="AP445" s="13"/>
    </row>
    <row r="446" spans="1:42">
      <c r="A446" s="41">
        <f t="shared" si="112"/>
        <v>54</v>
      </c>
      <c r="B446" s="12" t="str">
        <f t="shared" si="124"/>
        <v>-</v>
      </c>
      <c r="C446" s="12" t="str">
        <f t="shared" si="124"/>
        <v>-</v>
      </c>
      <c r="D446" s="12" t="str">
        <f t="shared" si="124"/>
        <v>-</v>
      </c>
      <c r="E446" s="12" t="str">
        <f t="shared" si="124"/>
        <v>-</v>
      </c>
      <c r="F446" s="12" t="str">
        <f t="shared" si="124"/>
        <v>-</v>
      </c>
      <c r="G446" s="12" t="str">
        <f t="shared" si="124"/>
        <v>-</v>
      </c>
      <c r="H446" s="12" t="str">
        <f t="shared" si="124"/>
        <v>-</v>
      </c>
      <c r="I446" s="12" t="str">
        <f t="shared" si="124"/>
        <v>-</v>
      </c>
      <c r="J446" s="12" t="str">
        <f t="shared" si="124"/>
        <v>-</v>
      </c>
      <c r="K446" s="12" t="str">
        <f t="shared" si="124"/>
        <v>-</v>
      </c>
      <c r="L446" s="12" t="str">
        <f t="shared" si="124"/>
        <v>-</v>
      </c>
      <c r="M446" s="12" t="str">
        <f t="shared" si="124"/>
        <v>-</v>
      </c>
      <c r="N446" s="12" t="str">
        <f t="shared" si="124"/>
        <v>-</v>
      </c>
      <c r="O446" s="12" t="str">
        <f t="shared" si="124"/>
        <v>-</v>
      </c>
      <c r="P446" s="12" t="str">
        <f t="shared" si="124"/>
        <v>-</v>
      </c>
      <c r="Q446" s="12" t="str">
        <f t="shared" si="124"/>
        <v>-</v>
      </c>
      <c r="R446" s="12" t="str">
        <f t="shared" si="124"/>
        <v>-</v>
      </c>
      <c r="S446" s="12" t="str">
        <f t="shared" si="124"/>
        <v>-</v>
      </c>
      <c r="T446" s="12" t="str">
        <f t="shared" si="125"/>
        <v>-</v>
      </c>
      <c r="U446" s="12" t="str">
        <f t="shared" si="125"/>
        <v>-</v>
      </c>
      <c r="V446" s="12" t="str">
        <f t="shared" si="125"/>
        <v>-</v>
      </c>
      <c r="W446" s="12" t="str">
        <f t="shared" si="125"/>
        <v>-</v>
      </c>
      <c r="X446" s="12" t="str">
        <f t="shared" si="125"/>
        <v>-</v>
      </c>
      <c r="Y446" s="12" t="str">
        <f t="shared" si="125"/>
        <v>-</v>
      </c>
      <c r="Z446" s="12" t="str">
        <f t="shared" si="125"/>
        <v>-</v>
      </c>
      <c r="AA446" s="12" t="str">
        <f t="shared" si="125"/>
        <v>-</v>
      </c>
      <c r="AB446" s="12" t="str">
        <f t="shared" si="125"/>
        <v>-</v>
      </c>
      <c r="AC446" s="12" t="str">
        <f t="shared" si="125"/>
        <v>-</v>
      </c>
      <c r="AD446" s="12" t="str">
        <f t="shared" si="125"/>
        <v>-</v>
      </c>
      <c r="AE446" s="12" t="str">
        <f t="shared" si="125"/>
        <v>-</v>
      </c>
      <c r="AF446" s="12" t="str">
        <f t="shared" si="125"/>
        <v>-</v>
      </c>
      <c r="AG446" s="12" t="str">
        <f t="shared" si="125"/>
        <v>-</v>
      </c>
      <c r="AH446" s="12" t="str">
        <f t="shared" si="125"/>
        <v>-</v>
      </c>
      <c r="AI446" s="12" t="str">
        <f t="shared" si="125"/>
        <v>-</v>
      </c>
      <c r="AJ446" s="12" t="str">
        <f t="shared" si="125"/>
        <v>-</v>
      </c>
      <c r="AK446" s="12" t="str">
        <f t="shared" si="125"/>
        <v>-</v>
      </c>
      <c r="AL446" s="12" t="str">
        <f t="shared" si="125"/>
        <v>-</v>
      </c>
      <c r="AM446" s="12" t="str">
        <f t="shared" si="125"/>
        <v>-</v>
      </c>
      <c r="AN446" s="12" t="str">
        <f t="shared" si="125"/>
        <v>-</v>
      </c>
      <c r="AO446" s="12" t="str">
        <f t="shared" si="125"/>
        <v>-</v>
      </c>
      <c r="AP446" s="13"/>
    </row>
    <row r="447" spans="1:42">
      <c r="A447" s="41">
        <f t="shared" si="112"/>
        <v>55</v>
      </c>
      <c r="B447" s="12" t="str">
        <f t="shared" si="124"/>
        <v>-</v>
      </c>
      <c r="C447" s="12" t="str">
        <f t="shared" si="124"/>
        <v>-</v>
      </c>
      <c r="D447" s="12" t="str">
        <f t="shared" si="124"/>
        <v>-</v>
      </c>
      <c r="E447" s="12">
        <f t="shared" si="124"/>
        <v>3.8999999999234092E-5</v>
      </c>
      <c r="F447" s="12">
        <f t="shared" si="124"/>
        <v>3.0000389999999992</v>
      </c>
      <c r="G447" s="12" t="str">
        <f t="shared" si="124"/>
        <v>-</v>
      </c>
      <c r="H447" s="12" t="str">
        <f t="shared" si="124"/>
        <v>-</v>
      </c>
      <c r="I447" s="12" t="str">
        <f t="shared" si="124"/>
        <v>-</v>
      </c>
      <c r="J447" s="12" t="str">
        <f t="shared" si="124"/>
        <v>-</v>
      </c>
      <c r="K447" s="12" t="str">
        <f t="shared" si="124"/>
        <v>-</v>
      </c>
      <c r="L447" s="12">
        <f t="shared" si="124"/>
        <v>3.8999999999234092E-5</v>
      </c>
      <c r="M447" s="12" t="str">
        <f t="shared" si="124"/>
        <v>-</v>
      </c>
      <c r="N447" s="12" t="str">
        <f t="shared" si="124"/>
        <v>-</v>
      </c>
      <c r="O447" s="12" t="str">
        <f t="shared" si="124"/>
        <v>-</v>
      </c>
      <c r="P447" s="12" t="str">
        <f t="shared" si="124"/>
        <v>-</v>
      </c>
      <c r="Q447" s="12">
        <f t="shared" si="124"/>
        <v>0.99996100000000077</v>
      </c>
      <c r="R447" s="12" t="str">
        <f t="shared" si="124"/>
        <v>-</v>
      </c>
      <c r="S447" s="12" t="str">
        <f t="shared" si="124"/>
        <v>-</v>
      </c>
      <c r="T447" s="12" t="str">
        <f t="shared" si="125"/>
        <v>-</v>
      </c>
      <c r="U447" s="12" t="str">
        <f t="shared" si="125"/>
        <v>-</v>
      </c>
      <c r="V447" s="12" t="str">
        <f t="shared" si="125"/>
        <v>-</v>
      </c>
      <c r="W447" s="12" t="str">
        <f t="shared" si="125"/>
        <v>-</v>
      </c>
      <c r="X447" s="12" t="str">
        <f t="shared" si="125"/>
        <v>-</v>
      </c>
      <c r="Y447" s="12" t="str">
        <f t="shared" si="125"/>
        <v>-</v>
      </c>
      <c r="Z447" s="12" t="str">
        <f t="shared" si="125"/>
        <v>-</v>
      </c>
      <c r="AA447" s="12" t="str">
        <f t="shared" si="125"/>
        <v>-</v>
      </c>
      <c r="AB447" s="12" t="str">
        <f t="shared" si="125"/>
        <v>-</v>
      </c>
      <c r="AC447" s="12" t="str">
        <f t="shared" si="125"/>
        <v>-</v>
      </c>
      <c r="AD447" s="12" t="str">
        <f t="shared" si="125"/>
        <v>-</v>
      </c>
      <c r="AE447" s="12" t="str">
        <f t="shared" si="125"/>
        <v>-</v>
      </c>
      <c r="AF447" s="12" t="str">
        <f t="shared" si="125"/>
        <v>-</v>
      </c>
      <c r="AG447" s="12" t="str">
        <f t="shared" si="125"/>
        <v>-</v>
      </c>
      <c r="AH447" s="12" t="str">
        <f t="shared" si="125"/>
        <v>-</v>
      </c>
      <c r="AI447" s="12" t="str">
        <f t="shared" si="125"/>
        <v>-</v>
      </c>
      <c r="AJ447" s="12" t="str">
        <f t="shared" si="125"/>
        <v>-</v>
      </c>
      <c r="AK447" s="12">
        <f t="shared" si="125"/>
        <v>1.9999610000000008</v>
      </c>
      <c r="AL447" s="12" t="str">
        <f t="shared" si="125"/>
        <v>-</v>
      </c>
      <c r="AM447" s="12" t="str">
        <f t="shared" si="125"/>
        <v>-</v>
      </c>
      <c r="AN447" s="12" t="str">
        <f t="shared" si="125"/>
        <v>-</v>
      </c>
      <c r="AO447" s="12" t="str">
        <f t="shared" si="125"/>
        <v>-</v>
      </c>
      <c r="AP447" s="13"/>
    </row>
    <row r="448" spans="1:42">
      <c r="A448" s="41">
        <f t="shared" si="112"/>
        <v>56</v>
      </c>
      <c r="B448" s="12" t="str">
        <f t="shared" si="124"/>
        <v>-</v>
      </c>
      <c r="C448" s="12" t="str">
        <f t="shared" si="124"/>
        <v>-</v>
      </c>
      <c r="D448" s="12" t="str">
        <f t="shared" si="124"/>
        <v>-</v>
      </c>
      <c r="E448" s="12" t="str">
        <f t="shared" si="124"/>
        <v>-</v>
      </c>
      <c r="F448" s="12">
        <f t="shared" si="124"/>
        <v>2.500038</v>
      </c>
      <c r="G448" s="12" t="str">
        <f t="shared" si="124"/>
        <v>-</v>
      </c>
      <c r="H448" s="12" t="str">
        <f t="shared" si="124"/>
        <v>-</v>
      </c>
      <c r="I448" s="12" t="str">
        <f t="shared" si="124"/>
        <v>-</v>
      </c>
      <c r="J448" s="12" t="str">
        <f t="shared" ref="J448:S448" si="126">IF(J351="-","-",ABS(J351-$AQ351))</f>
        <v>-</v>
      </c>
      <c r="K448" s="12" t="str">
        <f t="shared" si="126"/>
        <v>-</v>
      </c>
      <c r="L448" s="12">
        <f t="shared" si="126"/>
        <v>0.49996200000000002</v>
      </c>
      <c r="M448" s="12" t="str">
        <f t="shared" si="126"/>
        <v>-</v>
      </c>
      <c r="N448" s="12" t="str">
        <f t="shared" si="126"/>
        <v>-</v>
      </c>
      <c r="O448" s="12" t="str">
        <f t="shared" si="126"/>
        <v>-</v>
      </c>
      <c r="P448" s="12" t="str">
        <f t="shared" si="126"/>
        <v>-</v>
      </c>
      <c r="Q448" s="12">
        <f t="shared" si="126"/>
        <v>0.50003799999999998</v>
      </c>
      <c r="R448" s="12" t="str">
        <f t="shared" si="126"/>
        <v>-</v>
      </c>
      <c r="S448" s="12" t="str">
        <f t="shared" si="126"/>
        <v>-</v>
      </c>
      <c r="T448" s="12" t="str">
        <f t="shared" ref="T448:AO459" si="127">IF(T351="-","-",ABS(T351-$AQ351))</f>
        <v>-</v>
      </c>
      <c r="U448" s="12" t="str">
        <f t="shared" si="127"/>
        <v>-</v>
      </c>
      <c r="V448" s="12" t="str">
        <f t="shared" si="127"/>
        <v>-</v>
      </c>
      <c r="W448" s="12" t="str">
        <f t="shared" si="127"/>
        <v>-</v>
      </c>
      <c r="X448" s="12" t="str">
        <f t="shared" si="127"/>
        <v>-</v>
      </c>
      <c r="Y448" s="12" t="str">
        <f t="shared" si="127"/>
        <v>-</v>
      </c>
      <c r="Z448" s="12" t="str">
        <f t="shared" si="127"/>
        <v>-</v>
      </c>
      <c r="AA448" s="12" t="str">
        <f t="shared" si="127"/>
        <v>-</v>
      </c>
      <c r="AB448" s="12" t="str">
        <f t="shared" si="127"/>
        <v>-</v>
      </c>
      <c r="AC448" s="12" t="str">
        <f t="shared" si="127"/>
        <v>-</v>
      </c>
      <c r="AD448" s="12" t="str">
        <f t="shared" si="127"/>
        <v>-</v>
      </c>
      <c r="AE448" s="12" t="str">
        <f t="shared" si="127"/>
        <v>-</v>
      </c>
      <c r="AF448" s="12" t="str">
        <f t="shared" si="127"/>
        <v>-</v>
      </c>
      <c r="AG448" s="12" t="str">
        <f t="shared" si="127"/>
        <v>-</v>
      </c>
      <c r="AH448" s="12" t="str">
        <f t="shared" si="127"/>
        <v>-</v>
      </c>
      <c r="AI448" s="12" t="str">
        <f t="shared" si="127"/>
        <v>-</v>
      </c>
      <c r="AJ448" s="12" t="str">
        <f t="shared" si="127"/>
        <v>-</v>
      </c>
      <c r="AK448" s="12">
        <f t="shared" si="127"/>
        <v>2.499962</v>
      </c>
      <c r="AL448" s="12" t="str">
        <f t="shared" si="127"/>
        <v>-</v>
      </c>
      <c r="AM448" s="12" t="str">
        <f t="shared" si="127"/>
        <v>-</v>
      </c>
      <c r="AN448" s="12" t="str">
        <f t="shared" si="127"/>
        <v>-</v>
      </c>
      <c r="AO448" s="12" t="str">
        <f t="shared" si="127"/>
        <v>-</v>
      </c>
      <c r="AP448" s="13"/>
    </row>
    <row r="449" spans="1:42">
      <c r="A449" s="41">
        <f t="shared" si="112"/>
        <v>57</v>
      </c>
      <c r="B449" s="12" t="str">
        <f t="shared" ref="B449:S462" si="128">IF(B352="-","-",ABS(B352-$AQ352))</f>
        <v>-</v>
      </c>
      <c r="C449" s="12" t="str">
        <f t="shared" si="128"/>
        <v>-</v>
      </c>
      <c r="D449" s="12" t="str">
        <f t="shared" si="128"/>
        <v>-</v>
      </c>
      <c r="E449" s="12" t="str">
        <f t="shared" si="128"/>
        <v>-</v>
      </c>
      <c r="F449" s="12">
        <f t="shared" si="128"/>
        <v>0.66662966666666712</v>
      </c>
      <c r="G449" s="12" t="str">
        <f t="shared" si="128"/>
        <v>-</v>
      </c>
      <c r="H449" s="12" t="str">
        <f t="shared" si="128"/>
        <v>-</v>
      </c>
      <c r="I449" s="12" t="str">
        <f t="shared" si="128"/>
        <v>-</v>
      </c>
      <c r="J449" s="12" t="str">
        <f t="shared" si="128"/>
        <v>-</v>
      </c>
      <c r="K449" s="12" t="str">
        <f t="shared" si="128"/>
        <v>-</v>
      </c>
      <c r="L449" s="12">
        <f t="shared" si="128"/>
        <v>0.33337033333333288</v>
      </c>
      <c r="M449" s="12" t="str">
        <f t="shared" si="128"/>
        <v>-</v>
      </c>
      <c r="N449" s="12" t="str">
        <f t="shared" si="128"/>
        <v>-</v>
      </c>
      <c r="O449" s="12" t="str">
        <f t="shared" si="128"/>
        <v>-</v>
      </c>
      <c r="P449" s="12" t="str">
        <f t="shared" si="128"/>
        <v>-</v>
      </c>
      <c r="Q449" s="12" t="str">
        <f t="shared" si="128"/>
        <v>-</v>
      </c>
      <c r="R449" s="12" t="str">
        <f t="shared" si="128"/>
        <v>-</v>
      </c>
      <c r="S449" s="12" t="str">
        <f t="shared" si="128"/>
        <v>-</v>
      </c>
      <c r="T449" s="12" t="str">
        <f t="shared" si="127"/>
        <v>-</v>
      </c>
      <c r="U449" s="12" t="str">
        <f t="shared" si="127"/>
        <v>-</v>
      </c>
      <c r="V449" s="12" t="str">
        <f t="shared" si="127"/>
        <v>-</v>
      </c>
      <c r="W449" s="12" t="str">
        <f t="shared" si="127"/>
        <v>-</v>
      </c>
      <c r="X449" s="12" t="str">
        <f t="shared" si="127"/>
        <v>-</v>
      </c>
      <c r="Y449" s="12" t="str">
        <f t="shared" si="127"/>
        <v>-</v>
      </c>
      <c r="Z449" s="12" t="str">
        <f t="shared" si="127"/>
        <v>-</v>
      </c>
      <c r="AA449" s="12" t="str">
        <f t="shared" si="127"/>
        <v>-</v>
      </c>
      <c r="AB449" s="12" t="str">
        <f t="shared" si="127"/>
        <v>-</v>
      </c>
      <c r="AC449" s="12" t="str">
        <f t="shared" si="127"/>
        <v>-</v>
      </c>
      <c r="AD449" s="12" t="str">
        <f t="shared" si="127"/>
        <v>-</v>
      </c>
      <c r="AE449" s="12" t="str">
        <f t="shared" si="127"/>
        <v>-</v>
      </c>
      <c r="AF449" s="12" t="str">
        <f t="shared" si="127"/>
        <v>-</v>
      </c>
      <c r="AG449" s="12" t="str">
        <f t="shared" si="127"/>
        <v>-</v>
      </c>
      <c r="AH449" s="12" t="str">
        <f t="shared" si="127"/>
        <v>-</v>
      </c>
      <c r="AI449" s="12" t="str">
        <f t="shared" si="127"/>
        <v>-</v>
      </c>
      <c r="AJ449" s="12" t="str">
        <f t="shared" si="127"/>
        <v>-</v>
      </c>
      <c r="AK449" s="12">
        <f t="shared" si="127"/>
        <v>0.33337033333333288</v>
      </c>
      <c r="AL449" s="12" t="str">
        <f t="shared" si="127"/>
        <v>-</v>
      </c>
      <c r="AM449" s="12" t="str">
        <f t="shared" si="127"/>
        <v>-</v>
      </c>
      <c r="AN449" s="12" t="str">
        <f t="shared" si="127"/>
        <v>-</v>
      </c>
      <c r="AO449" s="12" t="str">
        <f t="shared" si="127"/>
        <v>-</v>
      </c>
      <c r="AP449" s="13"/>
    </row>
    <row r="450" spans="1:42">
      <c r="A450" s="41">
        <f t="shared" si="112"/>
        <v>58</v>
      </c>
      <c r="B450" s="12" t="str">
        <f t="shared" si="128"/>
        <v>-</v>
      </c>
      <c r="C450" s="12" t="str">
        <f t="shared" si="128"/>
        <v>-</v>
      </c>
      <c r="D450" s="12" t="str">
        <f t="shared" si="128"/>
        <v>-</v>
      </c>
      <c r="E450" s="12">
        <f t="shared" si="128"/>
        <v>1.1999639999999996</v>
      </c>
      <c r="F450" s="12">
        <f t="shared" si="128"/>
        <v>0.19996399999999959</v>
      </c>
      <c r="G450" s="12" t="str">
        <f t="shared" si="128"/>
        <v>-</v>
      </c>
      <c r="H450" s="12" t="str">
        <f t="shared" si="128"/>
        <v>-</v>
      </c>
      <c r="I450" s="12" t="str">
        <f t="shared" si="128"/>
        <v>-</v>
      </c>
      <c r="J450" s="12" t="str">
        <f t="shared" si="128"/>
        <v>-</v>
      </c>
      <c r="K450" s="12" t="str">
        <f t="shared" si="128"/>
        <v>-</v>
      </c>
      <c r="L450" s="12">
        <f t="shared" si="128"/>
        <v>1.8000360000000004</v>
      </c>
      <c r="M450" s="12">
        <f t="shared" si="128"/>
        <v>0.80003600000000041</v>
      </c>
      <c r="N450" s="12" t="str">
        <f t="shared" si="128"/>
        <v>-</v>
      </c>
      <c r="O450" s="12" t="str">
        <f t="shared" si="128"/>
        <v>-</v>
      </c>
      <c r="P450" s="12" t="str">
        <f t="shared" si="128"/>
        <v>-</v>
      </c>
      <c r="Q450" s="12" t="str">
        <f t="shared" si="128"/>
        <v>-</v>
      </c>
      <c r="R450" s="12" t="str">
        <f t="shared" si="128"/>
        <v>-</v>
      </c>
      <c r="S450" s="12" t="str">
        <f t="shared" si="128"/>
        <v>-</v>
      </c>
      <c r="T450" s="12" t="str">
        <f t="shared" si="127"/>
        <v>-</v>
      </c>
      <c r="U450" s="12" t="str">
        <f t="shared" si="127"/>
        <v>-</v>
      </c>
      <c r="V450" s="12" t="str">
        <f t="shared" si="127"/>
        <v>-</v>
      </c>
      <c r="W450" s="12" t="str">
        <f t="shared" si="127"/>
        <v>-</v>
      </c>
      <c r="X450" s="12" t="str">
        <f t="shared" si="127"/>
        <v>-</v>
      </c>
      <c r="Y450" s="12" t="str">
        <f t="shared" si="127"/>
        <v>-</v>
      </c>
      <c r="Z450" s="12" t="str">
        <f t="shared" si="127"/>
        <v>-</v>
      </c>
      <c r="AA450" s="12" t="str">
        <f t="shared" si="127"/>
        <v>-</v>
      </c>
      <c r="AB450" s="12" t="str">
        <f t="shared" si="127"/>
        <v>-</v>
      </c>
      <c r="AC450" s="12" t="str">
        <f t="shared" si="127"/>
        <v>-</v>
      </c>
      <c r="AD450" s="12" t="str">
        <f t="shared" si="127"/>
        <v>-</v>
      </c>
      <c r="AE450" s="12" t="str">
        <f t="shared" si="127"/>
        <v>-</v>
      </c>
      <c r="AF450" s="12" t="str">
        <f t="shared" si="127"/>
        <v>-</v>
      </c>
      <c r="AG450" s="12" t="str">
        <f t="shared" si="127"/>
        <v>-</v>
      </c>
      <c r="AH450" s="12" t="str">
        <f t="shared" si="127"/>
        <v>-</v>
      </c>
      <c r="AI450" s="12" t="str">
        <f t="shared" si="127"/>
        <v>-</v>
      </c>
      <c r="AJ450" s="12" t="str">
        <f t="shared" si="127"/>
        <v>-</v>
      </c>
      <c r="AK450" s="12">
        <f t="shared" si="127"/>
        <v>1.1999639999999996</v>
      </c>
      <c r="AL450" s="12" t="str">
        <f t="shared" si="127"/>
        <v>-</v>
      </c>
      <c r="AM450" s="12" t="str">
        <f t="shared" si="127"/>
        <v>-</v>
      </c>
      <c r="AN450" s="12" t="str">
        <f t="shared" si="127"/>
        <v>-</v>
      </c>
      <c r="AO450" s="12" t="str">
        <f t="shared" si="127"/>
        <v>-</v>
      </c>
      <c r="AP450" s="13"/>
    </row>
    <row r="451" spans="1:42">
      <c r="A451" s="41">
        <f t="shared" si="112"/>
        <v>59</v>
      </c>
      <c r="B451" s="12" t="str">
        <f t="shared" si="128"/>
        <v>-</v>
      </c>
      <c r="C451" s="12" t="str">
        <f t="shared" si="128"/>
        <v>-</v>
      </c>
      <c r="D451" s="12" t="str">
        <f t="shared" si="128"/>
        <v>-</v>
      </c>
      <c r="E451" s="12" t="str">
        <f t="shared" si="128"/>
        <v>-</v>
      </c>
      <c r="F451" s="12">
        <f t="shared" si="128"/>
        <v>0.66670166666666653</v>
      </c>
      <c r="G451" s="12" t="str">
        <f t="shared" si="128"/>
        <v>-</v>
      </c>
      <c r="H451" s="12" t="str">
        <f t="shared" si="128"/>
        <v>-</v>
      </c>
      <c r="I451" s="12" t="str">
        <f t="shared" si="128"/>
        <v>-</v>
      </c>
      <c r="J451" s="12" t="str">
        <f t="shared" si="128"/>
        <v>-</v>
      </c>
      <c r="K451" s="12" t="str">
        <f t="shared" si="128"/>
        <v>-</v>
      </c>
      <c r="L451" s="12">
        <f t="shared" si="128"/>
        <v>1.6667016666666665</v>
      </c>
      <c r="M451" s="12" t="str">
        <f t="shared" si="128"/>
        <v>-</v>
      </c>
      <c r="N451" s="12" t="str">
        <f t="shared" si="128"/>
        <v>-</v>
      </c>
      <c r="O451" s="12" t="str">
        <f t="shared" si="128"/>
        <v>-</v>
      </c>
      <c r="P451" s="12" t="str">
        <f t="shared" si="128"/>
        <v>-</v>
      </c>
      <c r="Q451" s="12" t="str">
        <f t="shared" si="128"/>
        <v>-</v>
      </c>
      <c r="R451" s="12" t="str">
        <f t="shared" si="128"/>
        <v>-</v>
      </c>
      <c r="S451" s="12" t="str">
        <f t="shared" si="128"/>
        <v>-</v>
      </c>
      <c r="T451" s="12" t="str">
        <f t="shared" si="127"/>
        <v>-</v>
      </c>
      <c r="U451" s="12" t="str">
        <f t="shared" si="127"/>
        <v>-</v>
      </c>
      <c r="V451" s="12" t="str">
        <f t="shared" si="127"/>
        <v>-</v>
      </c>
      <c r="W451" s="12" t="str">
        <f t="shared" si="127"/>
        <v>-</v>
      </c>
      <c r="X451" s="12" t="str">
        <f t="shared" si="127"/>
        <v>-</v>
      </c>
      <c r="Y451" s="12" t="str">
        <f t="shared" si="127"/>
        <v>-</v>
      </c>
      <c r="Z451" s="12" t="str">
        <f t="shared" si="127"/>
        <v>-</v>
      </c>
      <c r="AA451" s="12" t="str">
        <f t="shared" si="127"/>
        <v>-</v>
      </c>
      <c r="AB451" s="12" t="str">
        <f t="shared" si="127"/>
        <v>-</v>
      </c>
      <c r="AC451" s="12" t="str">
        <f t="shared" si="127"/>
        <v>-</v>
      </c>
      <c r="AD451" s="12" t="str">
        <f t="shared" si="127"/>
        <v>-</v>
      </c>
      <c r="AE451" s="12" t="str">
        <f t="shared" si="127"/>
        <v>-</v>
      </c>
      <c r="AF451" s="12" t="str">
        <f t="shared" si="127"/>
        <v>-</v>
      </c>
      <c r="AG451" s="12" t="str">
        <f t="shared" si="127"/>
        <v>-</v>
      </c>
      <c r="AH451" s="12" t="str">
        <f t="shared" si="127"/>
        <v>-</v>
      </c>
      <c r="AI451" s="12" t="str">
        <f t="shared" si="127"/>
        <v>-</v>
      </c>
      <c r="AJ451" s="12" t="str">
        <f t="shared" si="127"/>
        <v>-</v>
      </c>
      <c r="AK451" s="12">
        <f t="shared" si="127"/>
        <v>2.3332983333333335</v>
      </c>
      <c r="AL451" s="12" t="str">
        <f t="shared" si="127"/>
        <v>-</v>
      </c>
      <c r="AM451" s="12" t="str">
        <f t="shared" si="127"/>
        <v>-</v>
      </c>
      <c r="AN451" s="12" t="str">
        <f t="shared" si="127"/>
        <v>-</v>
      </c>
      <c r="AO451" s="12" t="str">
        <f t="shared" si="127"/>
        <v>-</v>
      </c>
      <c r="AP451" s="13"/>
    </row>
    <row r="452" spans="1:42">
      <c r="A452" s="41">
        <f t="shared" si="112"/>
        <v>60</v>
      </c>
      <c r="B452" s="12" t="str">
        <f t="shared" si="128"/>
        <v>-</v>
      </c>
      <c r="C452" s="12" t="str">
        <f t="shared" si="128"/>
        <v>-</v>
      </c>
      <c r="D452" s="12" t="str">
        <f t="shared" si="128"/>
        <v>-</v>
      </c>
      <c r="E452" s="12" t="str">
        <f t="shared" si="128"/>
        <v>-</v>
      </c>
      <c r="F452" s="12" t="str">
        <f t="shared" si="128"/>
        <v>-</v>
      </c>
      <c r="G452" s="12" t="str">
        <f t="shared" si="128"/>
        <v>-</v>
      </c>
      <c r="H452" s="12" t="str">
        <f t="shared" si="128"/>
        <v>-</v>
      </c>
      <c r="I452" s="12" t="str">
        <f t="shared" si="128"/>
        <v>-</v>
      </c>
      <c r="J452" s="12" t="str">
        <f t="shared" si="128"/>
        <v>-</v>
      </c>
      <c r="K452" s="12" t="str">
        <f t="shared" si="128"/>
        <v>-</v>
      </c>
      <c r="L452" s="12" t="str">
        <f t="shared" si="128"/>
        <v>-</v>
      </c>
      <c r="M452" s="12" t="str">
        <f t="shared" si="128"/>
        <v>-</v>
      </c>
      <c r="N452" s="12" t="str">
        <f t="shared" si="128"/>
        <v>-</v>
      </c>
      <c r="O452" s="12" t="str">
        <f t="shared" si="128"/>
        <v>-</v>
      </c>
      <c r="P452" s="12" t="str">
        <f t="shared" si="128"/>
        <v>-</v>
      </c>
      <c r="Q452" s="12" t="str">
        <f t="shared" si="128"/>
        <v>-</v>
      </c>
      <c r="R452" s="12" t="str">
        <f t="shared" si="128"/>
        <v>-</v>
      </c>
      <c r="S452" s="12" t="str">
        <f t="shared" si="128"/>
        <v>-</v>
      </c>
      <c r="T452" s="12" t="str">
        <f t="shared" si="127"/>
        <v>-</v>
      </c>
      <c r="U452" s="12" t="str">
        <f t="shared" si="127"/>
        <v>-</v>
      </c>
      <c r="V452" s="12" t="str">
        <f t="shared" si="127"/>
        <v>-</v>
      </c>
      <c r="W452" s="12" t="str">
        <f t="shared" si="127"/>
        <v>-</v>
      </c>
      <c r="X452" s="12" t="str">
        <f t="shared" si="127"/>
        <v>-</v>
      </c>
      <c r="Y452" s="12" t="str">
        <f t="shared" si="127"/>
        <v>-</v>
      </c>
      <c r="Z452" s="12" t="str">
        <f t="shared" si="127"/>
        <v>-</v>
      </c>
      <c r="AA452" s="12" t="str">
        <f t="shared" si="127"/>
        <v>-</v>
      </c>
      <c r="AB452" s="12" t="str">
        <f t="shared" si="127"/>
        <v>-</v>
      </c>
      <c r="AC452" s="12" t="str">
        <f t="shared" si="127"/>
        <v>-</v>
      </c>
      <c r="AD452" s="12" t="str">
        <f t="shared" si="127"/>
        <v>-</v>
      </c>
      <c r="AE452" s="12" t="str">
        <f t="shared" si="127"/>
        <v>-</v>
      </c>
      <c r="AF452" s="12" t="str">
        <f t="shared" si="127"/>
        <v>-</v>
      </c>
      <c r="AG452" s="12" t="str">
        <f t="shared" si="127"/>
        <v>-</v>
      </c>
      <c r="AH452" s="12" t="str">
        <f t="shared" si="127"/>
        <v>-</v>
      </c>
      <c r="AI452" s="12" t="str">
        <f t="shared" si="127"/>
        <v>-</v>
      </c>
      <c r="AJ452" s="12" t="str">
        <f t="shared" si="127"/>
        <v>-</v>
      </c>
      <c r="AK452" s="12" t="str">
        <f t="shared" si="127"/>
        <v>-</v>
      </c>
      <c r="AL452" s="12" t="str">
        <f t="shared" si="127"/>
        <v>-</v>
      </c>
      <c r="AM452" s="12" t="str">
        <f t="shared" si="127"/>
        <v>-</v>
      </c>
      <c r="AN452" s="12" t="str">
        <f t="shared" si="127"/>
        <v>-</v>
      </c>
      <c r="AO452" s="12" t="str">
        <f t="shared" si="127"/>
        <v>-</v>
      </c>
      <c r="AP452" s="13"/>
    </row>
    <row r="453" spans="1:42">
      <c r="A453" s="41">
        <f t="shared" si="112"/>
        <v>61</v>
      </c>
      <c r="B453" s="12" t="str">
        <f t="shared" si="128"/>
        <v>-</v>
      </c>
      <c r="C453" s="12" t="str">
        <f t="shared" si="128"/>
        <v>-</v>
      </c>
      <c r="D453" s="12" t="str">
        <f t="shared" si="128"/>
        <v>-</v>
      </c>
      <c r="E453" s="12" t="str">
        <f t="shared" si="128"/>
        <v>-</v>
      </c>
      <c r="F453" s="12" t="str">
        <f t="shared" si="128"/>
        <v>-</v>
      </c>
      <c r="G453" s="12" t="str">
        <f t="shared" si="128"/>
        <v>-</v>
      </c>
      <c r="H453" s="12" t="str">
        <f t="shared" si="128"/>
        <v>-</v>
      </c>
      <c r="I453" s="12" t="str">
        <f t="shared" si="128"/>
        <v>-</v>
      </c>
      <c r="J453" s="12" t="str">
        <f t="shared" si="128"/>
        <v>-</v>
      </c>
      <c r="K453" s="12" t="str">
        <f t="shared" si="128"/>
        <v>-</v>
      </c>
      <c r="L453" s="12" t="str">
        <f t="shared" si="128"/>
        <v>-</v>
      </c>
      <c r="M453" s="12" t="str">
        <f t="shared" si="128"/>
        <v>-</v>
      </c>
      <c r="N453" s="12" t="str">
        <f t="shared" si="128"/>
        <v>-</v>
      </c>
      <c r="O453" s="12" t="str">
        <f t="shared" si="128"/>
        <v>-</v>
      </c>
      <c r="P453" s="12" t="str">
        <f t="shared" si="128"/>
        <v>-</v>
      </c>
      <c r="Q453" s="12" t="str">
        <f t="shared" si="128"/>
        <v>-</v>
      </c>
      <c r="R453" s="12" t="str">
        <f t="shared" si="128"/>
        <v>-</v>
      </c>
      <c r="S453" s="12" t="str">
        <f t="shared" si="128"/>
        <v>-</v>
      </c>
      <c r="T453" s="12" t="str">
        <f t="shared" si="127"/>
        <v>-</v>
      </c>
      <c r="U453" s="12" t="str">
        <f t="shared" si="127"/>
        <v>-</v>
      </c>
      <c r="V453" s="12" t="str">
        <f t="shared" si="127"/>
        <v>-</v>
      </c>
      <c r="W453" s="12" t="str">
        <f t="shared" si="127"/>
        <v>-</v>
      </c>
      <c r="X453" s="12" t="str">
        <f t="shared" si="127"/>
        <v>-</v>
      </c>
      <c r="Y453" s="12" t="str">
        <f t="shared" si="127"/>
        <v>-</v>
      </c>
      <c r="Z453" s="12" t="str">
        <f t="shared" si="127"/>
        <v>-</v>
      </c>
      <c r="AA453" s="12" t="str">
        <f t="shared" si="127"/>
        <v>-</v>
      </c>
      <c r="AB453" s="12" t="str">
        <f t="shared" si="127"/>
        <v>-</v>
      </c>
      <c r="AC453" s="12" t="str">
        <f t="shared" si="127"/>
        <v>-</v>
      </c>
      <c r="AD453" s="12" t="str">
        <f t="shared" si="127"/>
        <v>-</v>
      </c>
      <c r="AE453" s="12" t="str">
        <f t="shared" si="127"/>
        <v>-</v>
      </c>
      <c r="AF453" s="12" t="str">
        <f t="shared" si="127"/>
        <v>-</v>
      </c>
      <c r="AG453" s="12" t="str">
        <f t="shared" si="127"/>
        <v>-</v>
      </c>
      <c r="AH453" s="12" t="str">
        <f t="shared" si="127"/>
        <v>-</v>
      </c>
      <c r="AI453" s="12" t="str">
        <f t="shared" si="127"/>
        <v>-</v>
      </c>
      <c r="AJ453" s="12" t="str">
        <f t="shared" si="127"/>
        <v>-</v>
      </c>
      <c r="AK453" s="12" t="str">
        <f t="shared" si="127"/>
        <v>-</v>
      </c>
      <c r="AL453" s="12" t="str">
        <f t="shared" si="127"/>
        <v>-</v>
      </c>
      <c r="AM453" s="12" t="str">
        <f t="shared" si="127"/>
        <v>-</v>
      </c>
      <c r="AN453" s="12" t="str">
        <f t="shared" si="127"/>
        <v>-</v>
      </c>
      <c r="AO453" s="12" t="str">
        <f t="shared" si="127"/>
        <v>-</v>
      </c>
      <c r="AP453" s="13"/>
    </row>
    <row r="454" spans="1:42">
      <c r="A454" s="41">
        <f t="shared" si="112"/>
        <v>62</v>
      </c>
      <c r="B454" s="12" t="str">
        <f t="shared" si="128"/>
        <v>-</v>
      </c>
      <c r="C454" s="12" t="str">
        <f t="shared" si="128"/>
        <v>-</v>
      </c>
      <c r="D454" s="12" t="str">
        <f t="shared" si="128"/>
        <v>-</v>
      </c>
      <c r="E454" s="12" t="str">
        <f t="shared" si="128"/>
        <v>-</v>
      </c>
      <c r="F454" s="12">
        <f t="shared" si="128"/>
        <v>0.33336533333333307</v>
      </c>
      <c r="G454" s="12" t="str">
        <f t="shared" si="128"/>
        <v>-</v>
      </c>
      <c r="H454" s="12" t="str">
        <f t="shared" si="128"/>
        <v>-</v>
      </c>
      <c r="I454" s="12" t="str">
        <f t="shared" si="128"/>
        <v>-</v>
      </c>
      <c r="J454" s="12" t="str">
        <f t="shared" si="128"/>
        <v>-</v>
      </c>
      <c r="K454" s="12" t="str">
        <f t="shared" si="128"/>
        <v>-</v>
      </c>
      <c r="L454" s="12">
        <f t="shared" si="128"/>
        <v>0.33336533333333307</v>
      </c>
      <c r="M454" s="12" t="str">
        <f t="shared" si="128"/>
        <v>-</v>
      </c>
      <c r="N454" s="12" t="str">
        <f t="shared" si="128"/>
        <v>-</v>
      </c>
      <c r="O454" s="12" t="str">
        <f t="shared" si="128"/>
        <v>-</v>
      </c>
      <c r="P454" s="12" t="str">
        <f t="shared" si="128"/>
        <v>-</v>
      </c>
      <c r="Q454" s="12" t="str">
        <f t="shared" si="128"/>
        <v>-</v>
      </c>
      <c r="R454" s="12" t="str">
        <f t="shared" si="128"/>
        <v>-</v>
      </c>
      <c r="S454" s="12" t="str">
        <f t="shared" si="128"/>
        <v>-</v>
      </c>
      <c r="T454" s="12" t="str">
        <f t="shared" si="127"/>
        <v>-</v>
      </c>
      <c r="U454" s="12" t="str">
        <f t="shared" si="127"/>
        <v>-</v>
      </c>
      <c r="V454" s="12" t="str">
        <f t="shared" si="127"/>
        <v>-</v>
      </c>
      <c r="W454" s="12" t="str">
        <f t="shared" si="127"/>
        <v>-</v>
      </c>
      <c r="X454" s="12" t="str">
        <f t="shared" si="127"/>
        <v>-</v>
      </c>
      <c r="Y454" s="12" t="str">
        <f t="shared" si="127"/>
        <v>-</v>
      </c>
      <c r="Z454" s="12" t="str">
        <f t="shared" si="127"/>
        <v>-</v>
      </c>
      <c r="AA454" s="12" t="str">
        <f t="shared" si="127"/>
        <v>-</v>
      </c>
      <c r="AB454" s="12" t="str">
        <f t="shared" si="127"/>
        <v>-</v>
      </c>
      <c r="AC454" s="12" t="str">
        <f t="shared" si="127"/>
        <v>-</v>
      </c>
      <c r="AD454" s="12" t="str">
        <f t="shared" si="127"/>
        <v>-</v>
      </c>
      <c r="AE454" s="12" t="str">
        <f t="shared" si="127"/>
        <v>-</v>
      </c>
      <c r="AF454" s="12" t="str">
        <f t="shared" si="127"/>
        <v>-</v>
      </c>
      <c r="AG454" s="12" t="str">
        <f t="shared" si="127"/>
        <v>-</v>
      </c>
      <c r="AH454" s="12" t="str">
        <f t="shared" si="127"/>
        <v>-</v>
      </c>
      <c r="AI454" s="12" t="str">
        <f t="shared" si="127"/>
        <v>-</v>
      </c>
      <c r="AJ454" s="12" t="str">
        <f t="shared" si="127"/>
        <v>-</v>
      </c>
      <c r="AK454" s="12">
        <f t="shared" si="127"/>
        <v>0.66663466666666693</v>
      </c>
      <c r="AL454" s="12" t="str">
        <f t="shared" si="127"/>
        <v>-</v>
      </c>
      <c r="AM454" s="12" t="str">
        <f t="shared" si="127"/>
        <v>-</v>
      </c>
      <c r="AN454" s="12" t="str">
        <f t="shared" si="127"/>
        <v>-</v>
      </c>
      <c r="AO454" s="12" t="str">
        <f t="shared" si="127"/>
        <v>-</v>
      </c>
      <c r="AP454" s="13"/>
    </row>
    <row r="455" spans="1:42">
      <c r="A455" s="41">
        <f t="shared" si="112"/>
        <v>63</v>
      </c>
      <c r="B455" s="12" t="str">
        <f t="shared" si="128"/>
        <v>-</v>
      </c>
      <c r="C455" s="12" t="str">
        <f t="shared" si="128"/>
        <v>-</v>
      </c>
      <c r="D455" s="12" t="str">
        <f t="shared" si="128"/>
        <v>-</v>
      </c>
      <c r="E455" s="12" t="str">
        <f t="shared" si="128"/>
        <v>-</v>
      </c>
      <c r="F455" s="12" t="str">
        <f t="shared" si="128"/>
        <v>-</v>
      </c>
      <c r="G455" s="12" t="str">
        <f t="shared" si="128"/>
        <v>-</v>
      </c>
      <c r="H455" s="12" t="str">
        <f t="shared" si="128"/>
        <v>-</v>
      </c>
      <c r="I455" s="12" t="str">
        <f t="shared" si="128"/>
        <v>-</v>
      </c>
      <c r="J455" s="12" t="str">
        <f t="shared" si="128"/>
        <v>-</v>
      </c>
      <c r="K455" s="12" t="str">
        <f t="shared" si="128"/>
        <v>-</v>
      </c>
      <c r="L455" s="12" t="str">
        <f t="shared" si="128"/>
        <v>-</v>
      </c>
      <c r="M455" s="12" t="str">
        <f t="shared" si="128"/>
        <v>-</v>
      </c>
      <c r="N455" s="12" t="str">
        <f t="shared" si="128"/>
        <v>-</v>
      </c>
      <c r="O455" s="12" t="str">
        <f t="shared" si="128"/>
        <v>-</v>
      </c>
      <c r="P455" s="12" t="str">
        <f t="shared" si="128"/>
        <v>-</v>
      </c>
      <c r="Q455" s="12" t="str">
        <f t="shared" si="128"/>
        <v>-</v>
      </c>
      <c r="R455" s="12" t="str">
        <f t="shared" si="128"/>
        <v>-</v>
      </c>
      <c r="S455" s="12" t="str">
        <f t="shared" si="128"/>
        <v>-</v>
      </c>
      <c r="T455" s="12" t="str">
        <f t="shared" si="127"/>
        <v>-</v>
      </c>
      <c r="U455" s="12" t="str">
        <f t="shared" si="127"/>
        <v>-</v>
      </c>
      <c r="V455" s="12" t="str">
        <f t="shared" si="127"/>
        <v>-</v>
      </c>
      <c r="W455" s="12" t="str">
        <f t="shared" si="127"/>
        <v>-</v>
      </c>
      <c r="X455" s="12" t="str">
        <f t="shared" si="127"/>
        <v>-</v>
      </c>
      <c r="Y455" s="12" t="str">
        <f t="shared" si="127"/>
        <v>-</v>
      </c>
      <c r="Z455" s="12" t="str">
        <f t="shared" si="127"/>
        <v>-</v>
      </c>
      <c r="AA455" s="12" t="str">
        <f t="shared" si="127"/>
        <v>-</v>
      </c>
      <c r="AB455" s="12" t="str">
        <f t="shared" si="127"/>
        <v>-</v>
      </c>
      <c r="AC455" s="12" t="str">
        <f t="shared" si="127"/>
        <v>-</v>
      </c>
      <c r="AD455" s="12" t="str">
        <f t="shared" si="127"/>
        <v>-</v>
      </c>
      <c r="AE455" s="12" t="str">
        <f t="shared" si="127"/>
        <v>-</v>
      </c>
      <c r="AF455" s="12" t="str">
        <f t="shared" si="127"/>
        <v>-</v>
      </c>
      <c r="AG455" s="12" t="str">
        <f t="shared" si="127"/>
        <v>-</v>
      </c>
      <c r="AH455" s="12" t="str">
        <f t="shared" si="127"/>
        <v>-</v>
      </c>
      <c r="AI455" s="12" t="str">
        <f t="shared" si="127"/>
        <v>-</v>
      </c>
      <c r="AJ455" s="12" t="str">
        <f t="shared" si="127"/>
        <v>-</v>
      </c>
      <c r="AK455" s="12" t="str">
        <f t="shared" si="127"/>
        <v>-</v>
      </c>
      <c r="AL455" s="12" t="str">
        <f t="shared" si="127"/>
        <v>-</v>
      </c>
      <c r="AM455" s="12" t="str">
        <f t="shared" si="127"/>
        <v>-</v>
      </c>
      <c r="AN455" s="12" t="str">
        <f t="shared" si="127"/>
        <v>-</v>
      </c>
      <c r="AO455" s="12" t="str">
        <f t="shared" si="127"/>
        <v>-</v>
      </c>
      <c r="AP455" s="13"/>
    </row>
    <row r="456" spans="1:42">
      <c r="A456" s="41">
        <f t="shared" si="112"/>
        <v>64</v>
      </c>
      <c r="B456" s="12" t="str">
        <f t="shared" si="128"/>
        <v>-</v>
      </c>
      <c r="C456" s="12" t="str">
        <f t="shared" si="128"/>
        <v>-</v>
      </c>
      <c r="D456" s="12" t="str">
        <f t="shared" si="128"/>
        <v>-</v>
      </c>
      <c r="E456" s="12" t="str">
        <f t="shared" si="128"/>
        <v>-</v>
      </c>
      <c r="F456" s="12" t="str">
        <f t="shared" si="128"/>
        <v>-</v>
      </c>
      <c r="G456" s="12" t="str">
        <f t="shared" si="128"/>
        <v>-</v>
      </c>
      <c r="H456" s="12" t="str">
        <f t="shared" si="128"/>
        <v>-</v>
      </c>
      <c r="I456" s="12" t="str">
        <f t="shared" si="128"/>
        <v>-</v>
      </c>
      <c r="J456" s="12" t="str">
        <f t="shared" si="128"/>
        <v>-</v>
      </c>
      <c r="K456" s="12" t="str">
        <f t="shared" si="128"/>
        <v>-</v>
      </c>
      <c r="L456" s="12" t="str">
        <f t="shared" si="128"/>
        <v>-</v>
      </c>
      <c r="M456" s="12" t="str">
        <f t="shared" si="128"/>
        <v>-</v>
      </c>
      <c r="N456" s="12" t="str">
        <f t="shared" si="128"/>
        <v>-</v>
      </c>
      <c r="O456" s="12" t="str">
        <f t="shared" si="128"/>
        <v>-</v>
      </c>
      <c r="P456" s="12" t="str">
        <f t="shared" si="128"/>
        <v>-</v>
      </c>
      <c r="Q456" s="12" t="str">
        <f t="shared" si="128"/>
        <v>-</v>
      </c>
      <c r="R456" s="12" t="str">
        <f t="shared" si="128"/>
        <v>-</v>
      </c>
      <c r="S456" s="12" t="str">
        <f t="shared" si="128"/>
        <v>-</v>
      </c>
      <c r="T456" s="12" t="str">
        <f t="shared" si="127"/>
        <v>-</v>
      </c>
      <c r="U456" s="12" t="str">
        <f t="shared" si="127"/>
        <v>-</v>
      </c>
      <c r="V456" s="12" t="str">
        <f t="shared" si="127"/>
        <v>-</v>
      </c>
      <c r="W456" s="12" t="str">
        <f t="shared" si="127"/>
        <v>-</v>
      </c>
      <c r="X456" s="12" t="str">
        <f t="shared" si="127"/>
        <v>-</v>
      </c>
      <c r="Y456" s="12" t="str">
        <f t="shared" si="127"/>
        <v>-</v>
      </c>
      <c r="Z456" s="12" t="str">
        <f t="shared" si="127"/>
        <v>-</v>
      </c>
      <c r="AA456" s="12" t="str">
        <f t="shared" si="127"/>
        <v>-</v>
      </c>
      <c r="AB456" s="12" t="str">
        <f t="shared" si="127"/>
        <v>-</v>
      </c>
      <c r="AC456" s="12" t="str">
        <f t="shared" si="127"/>
        <v>-</v>
      </c>
      <c r="AD456" s="12" t="str">
        <f t="shared" si="127"/>
        <v>-</v>
      </c>
      <c r="AE456" s="12" t="str">
        <f t="shared" si="127"/>
        <v>-</v>
      </c>
      <c r="AF456" s="12" t="str">
        <f t="shared" si="127"/>
        <v>-</v>
      </c>
      <c r="AG456" s="12" t="str">
        <f t="shared" si="127"/>
        <v>-</v>
      </c>
      <c r="AH456" s="12" t="str">
        <f t="shared" si="127"/>
        <v>-</v>
      </c>
      <c r="AI456" s="12" t="str">
        <f t="shared" si="127"/>
        <v>-</v>
      </c>
      <c r="AJ456" s="12" t="str">
        <f t="shared" si="127"/>
        <v>-</v>
      </c>
      <c r="AK456" s="12" t="str">
        <f t="shared" si="127"/>
        <v>-</v>
      </c>
      <c r="AL456" s="12" t="str">
        <f t="shared" si="127"/>
        <v>-</v>
      </c>
      <c r="AM456" s="12" t="str">
        <f t="shared" si="127"/>
        <v>-</v>
      </c>
      <c r="AN456" s="12" t="str">
        <f t="shared" si="127"/>
        <v>-</v>
      </c>
      <c r="AO456" s="12" t="str">
        <f t="shared" si="127"/>
        <v>-</v>
      </c>
      <c r="AP456" s="13"/>
    </row>
    <row r="457" spans="1:42">
      <c r="A457" s="41">
        <f t="shared" si="112"/>
        <v>65</v>
      </c>
      <c r="B457" s="12" t="str">
        <f t="shared" si="128"/>
        <v>-</v>
      </c>
      <c r="C457" s="12" t="str">
        <f t="shared" si="128"/>
        <v>-</v>
      </c>
      <c r="D457" s="12" t="str">
        <f t="shared" si="128"/>
        <v>-</v>
      </c>
      <c r="E457" s="12" t="str">
        <f t="shared" si="128"/>
        <v>-</v>
      </c>
      <c r="F457" s="12" t="str">
        <f t="shared" si="128"/>
        <v>-</v>
      </c>
      <c r="G457" s="12" t="str">
        <f t="shared" si="128"/>
        <v>-</v>
      </c>
      <c r="H457" s="12" t="str">
        <f t="shared" si="128"/>
        <v>-</v>
      </c>
      <c r="I457" s="12" t="str">
        <f t="shared" si="128"/>
        <v>-</v>
      </c>
      <c r="J457" s="12" t="str">
        <f t="shared" si="128"/>
        <v>-</v>
      </c>
      <c r="K457" s="12" t="str">
        <f t="shared" si="128"/>
        <v>-</v>
      </c>
      <c r="L457" s="12" t="str">
        <f t="shared" si="128"/>
        <v>-</v>
      </c>
      <c r="M457" s="12" t="str">
        <f t="shared" si="128"/>
        <v>-</v>
      </c>
      <c r="N457" s="12" t="str">
        <f t="shared" si="128"/>
        <v>-</v>
      </c>
      <c r="O457" s="12" t="str">
        <f t="shared" si="128"/>
        <v>-</v>
      </c>
      <c r="P457" s="12" t="str">
        <f t="shared" si="128"/>
        <v>-</v>
      </c>
      <c r="Q457" s="12" t="str">
        <f t="shared" si="128"/>
        <v>-</v>
      </c>
      <c r="R457" s="12" t="str">
        <f t="shared" si="128"/>
        <v>-</v>
      </c>
      <c r="S457" s="12" t="str">
        <f t="shared" si="128"/>
        <v>-</v>
      </c>
      <c r="T457" s="12" t="str">
        <f t="shared" si="127"/>
        <v>-</v>
      </c>
      <c r="U457" s="12" t="str">
        <f t="shared" si="127"/>
        <v>-</v>
      </c>
      <c r="V457" s="12" t="str">
        <f t="shared" si="127"/>
        <v>-</v>
      </c>
      <c r="W457" s="12" t="str">
        <f t="shared" si="127"/>
        <v>-</v>
      </c>
      <c r="X457" s="12" t="str">
        <f t="shared" si="127"/>
        <v>-</v>
      </c>
      <c r="Y457" s="12" t="str">
        <f t="shared" si="127"/>
        <v>-</v>
      </c>
      <c r="Z457" s="12" t="str">
        <f t="shared" si="127"/>
        <v>-</v>
      </c>
      <c r="AA457" s="12" t="str">
        <f t="shared" si="127"/>
        <v>-</v>
      </c>
      <c r="AB457" s="12" t="str">
        <f t="shared" si="127"/>
        <v>-</v>
      </c>
      <c r="AC457" s="12" t="str">
        <f t="shared" si="127"/>
        <v>-</v>
      </c>
      <c r="AD457" s="12" t="str">
        <f t="shared" si="127"/>
        <v>-</v>
      </c>
      <c r="AE457" s="12" t="str">
        <f t="shared" si="127"/>
        <v>-</v>
      </c>
      <c r="AF457" s="12" t="str">
        <f t="shared" si="127"/>
        <v>-</v>
      </c>
      <c r="AG457" s="12" t="str">
        <f t="shared" si="127"/>
        <v>-</v>
      </c>
      <c r="AH457" s="12" t="str">
        <f t="shared" si="127"/>
        <v>-</v>
      </c>
      <c r="AI457" s="12" t="str">
        <f t="shared" si="127"/>
        <v>-</v>
      </c>
      <c r="AJ457" s="12" t="str">
        <f t="shared" si="127"/>
        <v>-</v>
      </c>
      <c r="AK457" s="12" t="str">
        <f t="shared" si="127"/>
        <v>-</v>
      </c>
      <c r="AL457" s="12" t="str">
        <f t="shared" si="127"/>
        <v>-</v>
      </c>
      <c r="AM457" s="12" t="str">
        <f t="shared" si="127"/>
        <v>-</v>
      </c>
      <c r="AN457" s="12" t="str">
        <f t="shared" si="127"/>
        <v>-</v>
      </c>
      <c r="AO457" s="12" t="str">
        <f t="shared" si="127"/>
        <v>-</v>
      </c>
      <c r="AP457" s="13"/>
    </row>
    <row r="458" spans="1:42">
      <c r="A458" s="41">
        <f t="shared" si="112"/>
        <v>66</v>
      </c>
      <c r="B458" s="12" t="str">
        <f t="shared" si="128"/>
        <v>-</v>
      </c>
      <c r="C458" s="12" t="str">
        <f t="shared" si="128"/>
        <v>-</v>
      </c>
      <c r="D458" s="12" t="str">
        <f t="shared" si="128"/>
        <v>-</v>
      </c>
      <c r="E458" s="12">
        <f t="shared" si="128"/>
        <v>1.1666386666666657</v>
      </c>
      <c r="F458" s="12">
        <f t="shared" si="128"/>
        <v>1.8333613333333343</v>
      </c>
      <c r="G458" s="12" t="str">
        <f t="shared" si="128"/>
        <v>-</v>
      </c>
      <c r="H458" s="12" t="str">
        <f t="shared" si="128"/>
        <v>-</v>
      </c>
      <c r="I458" s="12" t="str">
        <f t="shared" si="128"/>
        <v>-</v>
      </c>
      <c r="J458" s="12" t="str">
        <f t="shared" si="128"/>
        <v>-</v>
      </c>
      <c r="K458" s="12" t="str">
        <f t="shared" si="128"/>
        <v>-</v>
      </c>
      <c r="L458" s="12">
        <f t="shared" si="128"/>
        <v>0.83336133333333429</v>
      </c>
      <c r="M458" s="12">
        <f t="shared" si="128"/>
        <v>1.1666386666666657</v>
      </c>
      <c r="N458" s="12" t="str">
        <f t="shared" si="128"/>
        <v>-</v>
      </c>
      <c r="O458" s="12" t="str">
        <f t="shared" si="128"/>
        <v>-</v>
      </c>
      <c r="P458" s="12" t="str">
        <f t="shared" si="128"/>
        <v>-</v>
      </c>
      <c r="Q458" s="12">
        <f t="shared" si="128"/>
        <v>1.8333613333333343</v>
      </c>
      <c r="R458" s="12" t="str">
        <f t="shared" si="128"/>
        <v>-</v>
      </c>
      <c r="S458" s="12" t="str">
        <f t="shared" si="128"/>
        <v>-</v>
      </c>
      <c r="T458" s="12" t="str">
        <f t="shared" si="127"/>
        <v>-</v>
      </c>
      <c r="U458" s="12" t="str">
        <f t="shared" si="127"/>
        <v>-</v>
      </c>
      <c r="V458" s="12" t="str">
        <f t="shared" si="127"/>
        <v>-</v>
      </c>
      <c r="W458" s="12" t="str">
        <f t="shared" si="127"/>
        <v>-</v>
      </c>
      <c r="X458" s="12" t="str">
        <f t="shared" si="127"/>
        <v>-</v>
      </c>
      <c r="Y458" s="12" t="str">
        <f t="shared" si="127"/>
        <v>-</v>
      </c>
      <c r="Z458" s="12" t="str">
        <f t="shared" si="127"/>
        <v>-</v>
      </c>
      <c r="AA458" s="12" t="str">
        <f t="shared" si="127"/>
        <v>-</v>
      </c>
      <c r="AB458" s="12" t="str">
        <f t="shared" si="127"/>
        <v>-</v>
      </c>
      <c r="AC458" s="12" t="str">
        <f t="shared" si="127"/>
        <v>-</v>
      </c>
      <c r="AD458" s="12" t="str">
        <f t="shared" si="127"/>
        <v>-</v>
      </c>
      <c r="AE458" s="12" t="str">
        <f t="shared" si="127"/>
        <v>-</v>
      </c>
      <c r="AF458" s="12" t="str">
        <f t="shared" si="127"/>
        <v>-</v>
      </c>
      <c r="AG458" s="12" t="str">
        <f t="shared" si="127"/>
        <v>-</v>
      </c>
      <c r="AH458" s="12" t="str">
        <f t="shared" si="127"/>
        <v>-</v>
      </c>
      <c r="AI458" s="12" t="str">
        <f t="shared" si="127"/>
        <v>-</v>
      </c>
      <c r="AJ458" s="12" t="str">
        <f t="shared" si="127"/>
        <v>-</v>
      </c>
      <c r="AK458" s="12">
        <f t="shared" si="127"/>
        <v>2.1666386666666657</v>
      </c>
      <c r="AL458" s="12" t="str">
        <f t="shared" si="127"/>
        <v>-</v>
      </c>
      <c r="AM458" s="12" t="str">
        <f t="shared" si="127"/>
        <v>-</v>
      </c>
      <c r="AN458" s="12" t="str">
        <f t="shared" si="127"/>
        <v>-</v>
      </c>
      <c r="AO458" s="12" t="str">
        <f t="shared" si="127"/>
        <v>-</v>
      </c>
      <c r="AP458" s="13"/>
    </row>
    <row r="459" spans="1:42">
      <c r="A459" s="41">
        <f t="shared" ref="A459:A486" si="129">A458+1</f>
        <v>67</v>
      </c>
      <c r="B459" s="12" t="str">
        <f t="shared" si="128"/>
        <v>-</v>
      </c>
      <c r="C459" s="12" t="str">
        <f t="shared" si="128"/>
        <v>-</v>
      </c>
      <c r="D459" s="12" t="str">
        <f t="shared" si="128"/>
        <v>-</v>
      </c>
      <c r="E459" s="12">
        <f t="shared" si="128"/>
        <v>0.33336033333333326</v>
      </c>
      <c r="F459" s="12">
        <f t="shared" si="128"/>
        <v>1.3333603333333333</v>
      </c>
      <c r="G459" s="12" t="str">
        <f t="shared" si="128"/>
        <v>-</v>
      </c>
      <c r="H459" s="12" t="str">
        <f t="shared" si="128"/>
        <v>-</v>
      </c>
      <c r="I459" s="12" t="str">
        <f t="shared" si="128"/>
        <v>-</v>
      </c>
      <c r="J459" s="12" t="str">
        <f t="shared" si="128"/>
        <v>-</v>
      </c>
      <c r="K459" s="12" t="str">
        <f t="shared" si="128"/>
        <v>-</v>
      </c>
      <c r="L459" s="12" t="str">
        <f t="shared" si="128"/>
        <v>-</v>
      </c>
      <c r="M459" s="12" t="str">
        <f t="shared" si="128"/>
        <v>-</v>
      </c>
      <c r="N459" s="12" t="str">
        <f t="shared" si="128"/>
        <v>-</v>
      </c>
      <c r="O459" s="12" t="str">
        <f t="shared" si="128"/>
        <v>-</v>
      </c>
      <c r="P459" s="12" t="str">
        <f t="shared" si="128"/>
        <v>-</v>
      </c>
      <c r="Q459" s="12" t="str">
        <f t="shared" si="128"/>
        <v>-</v>
      </c>
      <c r="R459" s="12" t="str">
        <f t="shared" si="128"/>
        <v>-</v>
      </c>
      <c r="S459" s="12" t="str">
        <f t="shared" si="128"/>
        <v>-</v>
      </c>
      <c r="T459" s="12" t="str">
        <f t="shared" si="127"/>
        <v>-</v>
      </c>
      <c r="U459" s="12" t="str">
        <f t="shared" si="127"/>
        <v>-</v>
      </c>
      <c r="V459" s="12" t="str">
        <f t="shared" si="127"/>
        <v>-</v>
      </c>
      <c r="W459" s="12" t="str">
        <f t="shared" si="127"/>
        <v>-</v>
      </c>
      <c r="X459" s="12" t="str">
        <f t="shared" si="127"/>
        <v>-</v>
      </c>
      <c r="Y459" s="12" t="str">
        <f t="shared" si="127"/>
        <v>-</v>
      </c>
      <c r="Z459" s="12" t="str">
        <f t="shared" si="127"/>
        <v>-</v>
      </c>
      <c r="AA459" s="12" t="str">
        <f t="shared" si="127"/>
        <v>-</v>
      </c>
      <c r="AB459" s="12" t="str">
        <f t="shared" si="127"/>
        <v>-</v>
      </c>
      <c r="AC459" s="12" t="str">
        <f t="shared" si="127"/>
        <v>-</v>
      </c>
      <c r="AD459" s="12" t="str">
        <f t="shared" si="127"/>
        <v>-</v>
      </c>
      <c r="AE459" s="12" t="str">
        <f t="shared" si="127"/>
        <v>-</v>
      </c>
      <c r="AF459" s="12" t="str">
        <f t="shared" si="127"/>
        <v>-</v>
      </c>
      <c r="AG459" s="12" t="str">
        <f t="shared" ref="T459:AO461" si="130">IF(AG362="-","-",ABS(AG362-$AQ362))</f>
        <v>-</v>
      </c>
      <c r="AH459" s="12" t="str">
        <f t="shared" si="130"/>
        <v>-</v>
      </c>
      <c r="AI459" s="12" t="str">
        <f t="shared" si="130"/>
        <v>-</v>
      </c>
      <c r="AJ459" s="12" t="str">
        <f t="shared" si="130"/>
        <v>-</v>
      </c>
      <c r="AK459" s="12">
        <f t="shared" si="130"/>
        <v>1.6666396666666667</v>
      </c>
      <c r="AL459" s="12" t="str">
        <f t="shared" si="130"/>
        <v>-</v>
      </c>
      <c r="AM459" s="12" t="str">
        <f t="shared" si="130"/>
        <v>-</v>
      </c>
      <c r="AN459" s="12" t="str">
        <f t="shared" si="130"/>
        <v>-</v>
      </c>
      <c r="AO459" s="12" t="str">
        <f t="shared" si="130"/>
        <v>-</v>
      </c>
      <c r="AP459" s="13"/>
    </row>
    <row r="460" spans="1:42">
      <c r="A460" s="41">
        <f t="shared" si="129"/>
        <v>68</v>
      </c>
      <c r="B460" s="12" t="str">
        <f t="shared" si="128"/>
        <v>-</v>
      </c>
      <c r="C460" s="12" t="str">
        <f t="shared" si="128"/>
        <v>-</v>
      </c>
      <c r="D460" s="12" t="str">
        <f t="shared" si="128"/>
        <v>-</v>
      </c>
      <c r="E460" s="12" t="str">
        <f t="shared" si="128"/>
        <v>-</v>
      </c>
      <c r="F460" s="12">
        <f t="shared" si="128"/>
        <v>1.4999739999999999</v>
      </c>
      <c r="G460" s="12" t="str">
        <f t="shared" si="128"/>
        <v>-</v>
      </c>
      <c r="H460" s="12" t="str">
        <f t="shared" si="128"/>
        <v>-</v>
      </c>
      <c r="I460" s="12" t="str">
        <f t="shared" si="128"/>
        <v>-</v>
      </c>
      <c r="J460" s="12" t="str">
        <f t="shared" si="128"/>
        <v>-</v>
      </c>
      <c r="K460" s="12" t="str">
        <f t="shared" si="128"/>
        <v>-</v>
      </c>
      <c r="L460" s="12" t="str">
        <f t="shared" si="128"/>
        <v>-</v>
      </c>
      <c r="M460" s="12" t="str">
        <f t="shared" si="128"/>
        <v>-</v>
      </c>
      <c r="N460" s="12" t="str">
        <f t="shared" si="128"/>
        <v>-</v>
      </c>
      <c r="O460" s="12" t="str">
        <f t="shared" si="128"/>
        <v>-</v>
      </c>
      <c r="P460" s="12" t="str">
        <f t="shared" si="128"/>
        <v>-</v>
      </c>
      <c r="Q460" s="12" t="str">
        <f t="shared" si="128"/>
        <v>-</v>
      </c>
      <c r="R460" s="12" t="str">
        <f t="shared" si="128"/>
        <v>-</v>
      </c>
      <c r="S460" s="12" t="str">
        <f t="shared" si="128"/>
        <v>-</v>
      </c>
      <c r="T460" s="12" t="str">
        <f t="shared" si="130"/>
        <v>-</v>
      </c>
      <c r="U460" s="12" t="str">
        <f t="shared" si="130"/>
        <v>-</v>
      </c>
      <c r="V460" s="12" t="str">
        <f t="shared" si="130"/>
        <v>-</v>
      </c>
      <c r="W460" s="12" t="str">
        <f t="shared" si="130"/>
        <v>-</v>
      </c>
      <c r="X460" s="12" t="str">
        <f t="shared" si="130"/>
        <v>-</v>
      </c>
      <c r="Y460" s="12" t="str">
        <f t="shared" si="130"/>
        <v>-</v>
      </c>
      <c r="Z460" s="12" t="str">
        <f t="shared" si="130"/>
        <v>-</v>
      </c>
      <c r="AA460" s="12" t="str">
        <f t="shared" si="130"/>
        <v>-</v>
      </c>
      <c r="AB460" s="12" t="str">
        <f t="shared" si="130"/>
        <v>-</v>
      </c>
      <c r="AC460" s="12" t="str">
        <f t="shared" si="130"/>
        <v>-</v>
      </c>
      <c r="AD460" s="12" t="str">
        <f t="shared" si="130"/>
        <v>-</v>
      </c>
      <c r="AE460" s="12" t="str">
        <f t="shared" si="130"/>
        <v>-</v>
      </c>
      <c r="AF460" s="12" t="str">
        <f t="shared" si="130"/>
        <v>-</v>
      </c>
      <c r="AG460" s="12" t="str">
        <f t="shared" si="130"/>
        <v>-</v>
      </c>
      <c r="AH460" s="12" t="str">
        <f t="shared" si="130"/>
        <v>-</v>
      </c>
      <c r="AI460" s="12" t="str">
        <f t="shared" si="130"/>
        <v>-</v>
      </c>
      <c r="AJ460" s="12" t="str">
        <f t="shared" si="130"/>
        <v>-</v>
      </c>
      <c r="AK460" s="12">
        <f t="shared" si="130"/>
        <v>1.5000260000000001</v>
      </c>
      <c r="AL460" s="12" t="str">
        <f t="shared" si="130"/>
        <v>-</v>
      </c>
      <c r="AM460" s="12" t="str">
        <f t="shared" si="130"/>
        <v>-</v>
      </c>
      <c r="AN460" s="12" t="str">
        <f t="shared" si="130"/>
        <v>-</v>
      </c>
      <c r="AO460" s="12" t="str">
        <f t="shared" si="130"/>
        <v>-</v>
      </c>
      <c r="AP460" s="13"/>
    </row>
    <row r="461" spans="1:42">
      <c r="A461" s="41">
        <f t="shared" si="129"/>
        <v>69</v>
      </c>
      <c r="B461" s="12" t="str">
        <f t="shared" si="128"/>
        <v>-</v>
      </c>
      <c r="C461" s="12" t="str">
        <f t="shared" si="128"/>
        <v>-</v>
      </c>
      <c r="D461" s="12" t="str">
        <f t="shared" si="128"/>
        <v>-</v>
      </c>
      <c r="E461" s="12" t="str">
        <f t="shared" si="128"/>
        <v>-</v>
      </c>
      <c r="F461" s="12" t="str">
        <f t="shared" si="128"/>
        <v>-</v>
      </c>
      <c r="G461" s="12" t="str">
        <f t="shared" si="128"/>
        <v>-</v>
      </c>
      <c r="H461" s="12" t="str">
        <f t="shared" si="128"/>
        <v>-</v>
      </c>
      <c r="I461" s="12" t="str">
        <f t="shared" si="128"/>
        <v>-</v>
      </c>
      <c r="J461" s="12" t="str">
        <f t="shared" si="128"/>
        <v>-</v>
      </c>
      <c r="K461" s="12" t="str">
        <f t="shared" si="128"/>
        <v>-</v>
      </c>
      <c r="L461" s="12" t="str">
        <f t="shared" si="128"/>
        <v>-</v>
      </c>
      <c r="M461" s="12" t="str">
        <f t="shared" si="128"/>
        <v>-</v>
      </c>
      <c r="N461" s="12" t="str">
        <f t="shared" si="128"/>
        <v>-</v>
      </c>
      <c r="O461" s="12" t="str">
        <f t="shared" si="128"/>
        <v>-</v>
      </c>
      <c r="P461" s="12" t="str">
        <f t="shared" si="128"/>
        <v>-</v>
      </c>
      <c r="Q461" s="12" t="str">
        <f t="shared" si="128"/>
        <v>-</v>
      </c>
      <c r="R461" s="12" t="str">
        <f t="shared" si="128"/>
        <v>-</v>
      </c>
      <c r="S461" s="12" t="str">
        <f t="shared" si="128"/>
        <v>-</v>
      </c>
      <c r="T461" s="12" t="str">
        <f t="shared" si="130"/>
        <v>-</v>
      </c>
      <c r="U461" s="12" t="str">
        <f t="shared" si="130"/>
        <v>-</v>
      </c>
      <c r="V461" s="12" t="str">
        <f t="shared" si="130"/>
        <v>-</v>
      </c>
      <c r="W461" s="12" t="str">
        <f t="shared" si="130"/>
        <v>-</v>
      </c>
      <c r="X461" s="12" t="str">
        <f t="shared" si="130"/>
        <v>-</v>
      </c>
      <c r="Y461" s="12" t="str">
        <f t="shared" si="130"/>
        <v>-</v>
      </c>
      <c r="Z461" s="12" t="str">
        <f t="shared" si="130"/>
        <v>-</v>
      </c>
      <c r="AA461" s="12" t="str">
        <f t="shared" si="130"/>
        <v>-</v>
      </c>
      <c r="AB461" s="12" t="str">
        <f t="shared" si="130"/>
        <v>-</v>
      </c>
      <c r="AC461" s="12" t="str">
        <f t="shared" si="130"/>
        <v>-</v>
      </c>
      <c r="AD461" s="12" t="str">
        <f t="shared" si="130"/>
        <v>-</v>
      </c>
      <c r="AE461" s="12" t="str">
        <f t="shared" si="130"/>
        <v>-</v>
      </c>
      <c r="AF461" s="12" t="str">
        <f t="shared" si="130"/>
        <v>-</v>
      </c>
      <c r="AG461" s="12" t="str">
        <f t="shared" si="130"/>
        <v>-</v>
      </c>
      <c r="AH461" s="12" t="str">
        <f t="shared" si="130"/>
        <v>-</v>
      </c>
      <c r="AI461" s="12" t="str">
        <f t="shared" si="130"/>
        <v>-</v>
      </c>
      <c r="AJ461" s="12" t="str">
        <f t="shared" si="130"/>
        <v>-</v>
      </c>
      <c r="AK461" s="12" t="str">
        <f t="shared" si="130"/>
        <v>-</v>
      </c>
      <c r="AL461" s="12" t="str">
        <f t="shared" si="130"/>
        <v>-</v>
      </c>
      <c r="AM461" s="12" t="str">
        <f t="shared" si="130"/>
        <v>-</v>
      </c>
      <c r="AN461" s="12" t="str">
        <f t="shared" si="130"/>
        <v>-</v>
      </c>
      <c r="AO461" s="12" t="str">
        <f t="shared" si="130"/>
        <v>-</v>
      </c>
      <c r="AP461" s="13"/>
    </row>
    <row r="462" spans="1:42">
      <c r="A462" s="41">
        <f t="shared" si="129"/>
        <v>70</v>
      </c>
      <c r="B462" s="12" t="str">
        <f t="shared" si="128"/>
        <v>-</v>
      </c>
      <c r="C462" s="12" t="str">
        <f t="shared" si="128"/>
        <v>-</v>
      </c>
      <c r="D462" s="12" t="str">
        <f t="shared" si="128"/>
        <v>-</v>
      </c>
      <c r="E462" s="12" t="str">
        <f t="shared" si="128"/>
        <v>-</v>
      </c>
      <c r="F462" s="12" t="str">
        <f t="shared" si="128"/>
        <v>-</v>
      </c>
      <c r="G462" s="12" t="str">
        <f t="shared" si="128"/>
        <v>-</v>
      </c>
      <c r="H462" s="12" t="str">
        <f t="shared" si="128"/>
        <v>-</v>
      </c>
      <c r="I462" s="12" t="str">
        <f t="shared" si="128"/>
        <v>-</v>
      </c>
      <c r="J462" s="12" t="str">
        <f t="shared" ref="J462:S462" si="131">IF(J365="-","-",ABS(J365-$AQ365))</f>
        <v>-</v>
      </c>
      <c r="K462" s="12" t="str">
        <f t="shared" si="131"/>
        <v>-</v>
      </c>
      <c r="L462" s="12" t="str">
        <f t="shared" si="131"/>
        <v>-</v>
      </c>
      <c r="M462" s="12" t="str">
        <f t="shared" si="131"/>
        <v>-</v>
      </c>
      <c r="N462" s="12" t="str">
        <f t="shared" si="131"/>
        <v>-</v>
      </c>
      <c r="O462" s="12" t="str">
        <f t="shared" si="131"/>
        <v>-</v>
      </c>
      <c r="P462" s="12" t="str">
        <f t="shared" si="131"/>
        <v>-</v>
      </c>
      <c r="Q462" s="12" t="str">
        <f t="shared" si="131"/>
        <v>-</v>
      </c>
      <c r="R462" s="12" t="str">
        <f t="shared" si="131"/>
        <v>-</v>
      </c>
      <c r="S462" s="12" t="str">
        <f t="shared" si="131"/>
        <v>-</v>
      </c>
      <c r="T462" s="12" t="str">
        <f t="shared" ref="T462:AO473" si="132">IF(T365="-","-",ABS(T365-$AQ365))</f>
        <v>-</v>
      </c>
      <c r="U462" s="12" t="str">
        <f t="shared" si="132"/>
        <v>-</v>
      </c>
      <c r="V462" s="12" t="str">
        <f t="shared" si="132"/>
        <v>-</v>
      </c>
      <c r="W462" s="12" t="str">
        <f t="shared" si="132"/>
        <v>-</v>
      </c>
      <c r="X462" s="12" t="str">
        <f t="shared" si="132"/>
        <v>-</v>
      </c>
      <c r="Y462" s="12" t="str">
        <f t="shared" si="132"/>
        <v>-</v>
      </c>
      <c r="Z462" s="12" t="str">
        <f t="shared" si="132"/>
        <v>-</v>
      </c>
      <c r="AA462" s="12" t="str">
        <f t="shared" si="132"/>
        <v>-</v>
      </c>
      <c r="AB462" s="12" t="str">
        <f t="shared" si="132"/>
        <v>-</v>
      </c>
      <c r="AC462" s="12" t="str">
        <f t="shared" si="132"/>
        <v>-</v>
      </c>
      <c r="AD462" s="12" t="str">
        <f t="shared" si="132"/>
        <v>-</v>
      </c>
      <c r="AE462" s="12" t="str">
        <f t="shared" si="132"/>
        <v>-</v>
      </c>
      <c r="AF462" s="12" t="str">
        <f t="shared" si="132"/>
        <v>-</v>
      </c>
      <c r="AG462" s="12" t="str">
        <f t="shared" si="132"/>
        <v>-</v>
      </c>
      <c r="AH462" s="12" t="str">
        <f t="shared" si="132"/>
        <v>-</v>
      </c>
      <c r="AI462" s="12" t="str">
        <f t="shared" si="132"/>
        <v>-</v>
      </c>
      <c r="AJ462" s="12" t="str">
        <f t="shared" si="132"/>
        <v>-</v>
      </c>
      <c r="AK462" s="12" t="str">
        <f t="shared" si="132"/>
        <v>-</v>
      </c>
      <c r="AL462" s="12" t="str">
        <f t="shared" si="132"/>
        <v>-</v>
      </c>
      <c r="AM462" s="12" t="str">
        <f t="shared" si="132"/>
        <v>-</v>
      </c>
      <c r="AN462" s="12" t="str">
        <f t="shared" si="132"/>
        <v>-</v>
      </c>
      <c r="AO462" s="12" t="str">
        <f t="shared" si="132"/>
        <v>-</v>
      </c>
      <c r="AP462" s="13"/>
    </row>
    <row r="463" spans="1:42">
      <c r="A463" s="41">
        <f t="shared" si="129"/>
        <v>71</v>
      </c>
      <c r="B463" s="12" t="str">
        <f t="shared" ref="B463:S476" si="133">IF(B366="-","-",ABS(B366-$AQ366))</f>
        <v>-</v>
      </c>
      <c r="C463" s="12" t="str">
        <f t="shared" si="133"/>
        <v>-</v>
      </c>
      <c r="D463" s="12" t="str">
        <f t="shared" si="133"/>
        <v>-</v>
      </c>
      <c r="E463" s="12" t="str">
        <f t="shared" si="133"/>
        <v>-</v>
      </c>
      <c r="F463" s="12">
        <f t="shared" si="133"/>
        <v>1.7500230000000006</v>
      </c>
      <c r="G463" s="12" t="str">
        <f t="shared" si="133"/>
        <v>-</v>
      </c>
      <c r="H463" s="12" t="str">
        <f t="shared" si="133"/>
        <v>-</v>
      </c>
      <c r="I463" s="12" t="str">
        <f t="shared" si="133"/>
        <v>-</v>
      </c>
      <c r="J463" s="12" t="str">
        <f t="shared" si="133"/>
        <v>-</v>
      </c>
      <c r="K463" s="12" t="str">
        <f t="shared" si="133"/>
        <v>-</v>
      </c>
      <c r="L463" s="12">
        <f t="shared" si="133"/>
        <v>0.24997699999999945</v>
      </c>
      <c r="M463" s="12" t="str">
        <f t="shared" si="133"/>
        <v>-</v>
      </c>
      <c r="N463" s="12" t="str">
        <f t="shared" si="133"/>
        <v>-</v>
      </c>
      <c r="O463" s="12" t="str">
        <f t="shared" si="133"/>
        <v>-</v>
      </c>
      <c r="P463" s="12" t="str">
        <f t="shared" si="133"/>
        <v>-</v>
      </c>
      <c r="Q463" s="12">
        <f t="shared" si="133"/>
        <v>0.24997699999999945</v>
      </c>
      <c r="R463" s="12" t="str">
        <f t="shared" si="133"/>
        <v>-</v>
      </c>
      <c r="S463" s="12" t="str">
        <f t="shared" si="133"/>
        <v>-</v>
      </c>
      <c r="T463" s="12" t="str">
        <f t="shared" si="132"/>
        <v>-</v>
      </c>
      <c r="U463" s="12" t="str">
        <f t="shared" si="132"/>
        <v>-</v>
      </c>
      <c r="V463" s="12" t="str">
        <f t="shared" si="132"/>
        <v>-</v>
      </c>
      <c r="W463" s="12" t="str">
        <f t="shared" si="132"/>
        <v>-</v>
      </c>
      <c r="X463" s="12" t="str">
        <f t="shared" si="132"/>
        <v>-</v>
      </c>
      <c r="Y463" s="12" t="str">
        <f t="shared" si="132"/>
        <v>-</v>
      </c>
      <c r="Z463" s="12" t="str">
        <f t="shared" si="132"/>
        <v>-</v>
      </c>
      <c r="AA463" s="12" t="str">
        <f t="shared" si="132"/>
        <v>-</v>
      </c>
      <c r="AB463" s="12" t="str">
        <f t="shared" si="132"/>
        <v>-</v>
      </c>
      <c r="AC463" s="12" t="str">
        <f t="shared" si="132"/>
        <v>-</v>
      </c>
      <c r="AD463" s="12" t="str">
        <f t="shared" si="132"/>
        <v>-</v>
      </c>
      <c r="AE463" s="12" t="str">
        <f t="shared" si="132"/>
        <v>-</v>
      </c>
      <c r="AF463" s="12" t="str">
        <f t="shared" si="132"/>
        <v>-</v>
      </c>
      <c r="AG463" s="12" t="str">
        <f t="shared" si="132"/>
        <v>-</v>
      </c>
      <c r="AH463" s="12" t="str">
        <f t="shared" si="132"/>
        <v>-</v>
      </c>
      <c r="AI463" s="12" t="str">
        <f t="shared" si="132"/>
        <v>-</v>
      </c>
      <c r="AJ463" s="12" t="str">
        <f t="shared" si="132"/>
        <v>-</v>
      </c>
      <c r="AK463" s="12">
        <f t="shared" si="132"/>
        <v>1.2499769999999994</v>
      </c>
      <c r="AL463" s="12" t="str">
        <f t="shared" si="132"/>
        <v>-</v>
      </c>
      <c r="AM463" s="12" t="str">
        <f t="shared" si="132"/>
        <v>-</v>
      </c>
      <c r="AN463" s="12" t="str">
        <f t="shared" si="132"/>
        <v>-</v>
      </c>
      <c r="AO463" s="12" t="str">
        <f t="shared" si="132"/>
        <v>-</v>
      </c>
      <c r="AP463" s="13"/>
    </row>
    <row r="464" spans="1:42">
      <c r="A464" s="41">
        <f t="shared" si="129"/>
        <v>72</v>
      </c>
      <c r="B464" s="12" t="str">
        <f t="shared" si="133"/>
        <v>-</v>
      </c>
      <c r="C464" s="12" t="str">
        <f t="shared" si="133"/>
        <v>-</v>
      </c>
      <c r="D464" s="12" t="str">
        <f t="shared" si="133"/>
        <v>-</v>
      </c>
      <c r="E464" s="12">
        <f t="shared" si="133"/>
        <v>1.9999780000000005</v>
      </c>
      <c r="F464" s="12">
        <f t="shared" si="133"/>
        <v>2.0000219999999995</v>
      </c>
      <c r="G464" s="12" t="str">
        <f t="shared" si="133"/>
        <v>-</v>
      </c>
      <c r="H464" s="12" t="str">
        <f t="shared" si="133"/>
        <v>-</v>
      </c>
      <c r="I464" s="12" t="str">
        <f t="shared" si="133"/>
        <v>-</v>
      </c>
      <c r="J464" s="12" t="str">
        <f t="shared" si="133"/>
        <v>-</v>
      </c>
      <c r="K464" s="12" t="str">
        <f t="shared" si="133"/>
        <v>-</v>
      </c>
      <c r="L464" s="12">
        <f t="shared" si="133"/>
        <v>1.9999780000000005</v>
      </c>
      <c r="M464" s="12">
        <f t="shared" si="133"/>
        <v>1.0000219999999995</v>
      </c>
      <c r="N464" s="12" t="str">
        <f t="shared" si="133"/>
        <v>-</v>
      </c>
      <c r="O464" s="12" t="str">
        <f t="shared" si="133"/>
        <v>-</v>
      </c>
      <c r="P464" s="12" t="str">
        <f t="shared" si="133"/>
        <v>-</v>
      </c>
      <c r="Q464" s="12" t="str">
        <f t="shared" si="133"/>
        <v>-</v>
      </c>
      <c r="R464" s="12" t="str">
        <f t="shared" si="133"/>
        <v>-</v>
      </c>
      <c r="S464" s="12" t="str">
        <f t="shared" si="133"/>
        <v>-</v>
      </c>
      <c r="T464" s="12" t="str">
        <f t="shared" si="132"/>
        <v>-</v>
      </c>
      <c r="U464" s="12" t="str">
        <f t="shared" si="132"/>
        <v>-</v>
      </c>
      <c r="V464" s="12" t="str">
        <f t="shared" si="132"/>
        <v>-</v>
      </c>
      <c r="W464" s="12" t="str">
        <f t="shared" si="132"/>
        <v>-</v>
      </c>
      <c r="X464" s="12" t="str">
        <f t="shared" si="132"/>
        <v>-</v>
      </c>
      <c r="Y464" s="12" t="str">
        <f t="shared" si="132"/>
        <v>-</v>
      </c>
      <c r="Z464" s="12" t="str">
        <f t="shared" si="132"/>
        <v>-</v>
      </c>
      <c r="AA464" s="12" t="str">
        <f t="shared" si="132"/>
        <v>-</v>
      </c>
      <c r="AB464" s="12" t="str">
        <f t="shared" si="132"/>
        <v>-</v>
      </c>
      <c r="AC464" s="12" t="str">
        <f t="shared" si="132"/>
        <v>-</v>
      </c>
      <c r="AD464" s="12" t="str">
        <f t="shared" si="132"/>
        <v>-</v>
      </c>
      <c r="AE464" s="12" t="str">
        <f t="shared" si="132"/>
        <v>-</v>
      </c>
      <c r="AF464" s="12" t="str">
        <f t="shared" si="132"/>
        <v>-</v>
      </c>
      <c r="AG464" s="12" t="str">
        <f t="shared" si="132"/>
        <v>-</v>
      </c>
      <c r="AH464" s="12" t="str">
        <f t="shared" si="132"/>
        <v>-</v>
      </c>
      <c r="AI464" s="12" t="str">
        <f t="shared" si="132"/>
        <v>-</v>
      </c>
      <c r="AJ464" s="12" t="str">
        <f t="shared" si="132"/>
        <v>-</v>
      </c>
      <c r="AK464" s="12">
        <f t="shared" si="132"/>
        <v>1.0000219999999995</v>
      </c>
      <c r="AL464" s="12" t="str">
        <f t="shared" si="132"/>
        <v>-</v>
      </c>
      <c r="AM464" s="12" t="str">
        <f t="shared" si="132"/>
        <v>-</v>
      </c>
      <c r="AN464" s="12" t="str">
        <f t="shared" si="132"/>
        <v>-</v>
      </c>
      <c r="AO464" s="12" t="str">
        <f t="shared" si="132"/>
        <v>-</v>
      </c>
      <c r="AP464" s="13"/>
    </row>
    <row r="465" spans="1:42">
      <c r="A465" s="41">
        <f t="shared" si="129"/>
        <v>73</v>
      </c>
      <c r="B465" s="12" t="str">
        <f t="shared" si="133"/>
        <v>-</v>
      </c>
      <c r="C465" s="12" t="str">
        <f t="shared" si="133"/>
        <v>-</v>
      </c>
      <c r="D465" s="12" t="str">
        <f t="shared" si="133"/>
        <v>-</v>
      </c>
      <c r="E465" s="12">
        <f t="shared" si="133"/>
        <v>1.0000210000000003</v>
      </c>
      <c r="F465" s="12">
        <f t="shared" si="133"/>
        <v>2.1000000000270802E-5</v>
      </c>
      <c r="G465" s="12" t="str">
        <f t="shared" si="133"/>
        <v>-</v>
      </c>
      <c r="H465" s="12" t="str">
        <f t="shared" si="133"/>
        <v>-</v>
      </c>
      <c r="I465" s="12" t="str">
        <f t="shared" si="133"/>
        <v>-</v>
      </c>
      <c r="J465" s="12" t="str">
        <f t="shared" si="133"/>
        <v>-</v>
      </c>
      <c r="K465" s="12" t="str">
        <f t="shared" si="133"/>
        <v>-</v>
      </c>
      <c r="L465" s="12" t="str">
        <f t="shared" si="133"/>
        <v>-</v>
      </c>
      <c r="M465" s="12" t="str">
        <f t="shared" si="133"/>
        <v>-</v>
      </c>
      <c r="N465" s="12" t="str">
        <f t="shared" si="133"/>
        <v>-</v>
      </c>
      <c r="O465" s="12" t="str">
        <f t="shared" si="133"/>
        <v>-</v>
      </c>
      <c r="P465" s="12" t="str">
        <f t="shared" si="133"/>
        <v>-</v>
      </c>
      <c r="Q465" s="12">
        <f t="shared" si="133"/>
        <v>1.9999789999999997</v>
      </c>
      <c r="R465" s="12" t="str">
        <f t="shared" si="133"/>
        <v>-</v>
      </c>
      <c r="S465" s="12" t="str">
        <f t="shared" si="133"/>
        <v>-</v>
      </c>
      <c r="T465" s="12" t="str">
        <f t="shared" si="132"/>
        <v>-</v>
      </c>
      <c r="U465" s="12" t="str">
        <f t="shared" si="132"/>
        <v>-</v>
      </c>
      <c r="V465" s="12" t="str">
        <f t="shared" si="132"/>
        <v>-</v>
      </c>
      <c r="W465" s="12" t="str">
        <f t="shared" si="132"/>
        <v>-</v>
      </c>
      <c r="X465" s="12" t="str">
        <f t="shared" si="132"/>
        <v>-</v>
      </c>
      <c r="Y465" s="12" t="str">
        <f t="shared" si="132"/>
        <v>-</v>
      </c>
      <c r="Z465" s="12" t="str">
        <f t="shared" si="132"/>
        <v>-</v>
      </c>
      <c r="AA465" s="12" t="str">
        <f t="shared" si="132"/>
        <v>-</v>
      </c>
      <c r="AB465" s="12" t="str">
        <f t="shared" si="132"/>
        <v>-</v>
      </c>
      <c r="AC465" s="12" t="str">
        <f t="shared" si="132"/>
        <v>-</v>
      </c>
      <c r="AD465" s="12" t="str">
        <f t="shared" si="132"/>
        <v>-</v>
      </c>
      <c r="AE465" s="12" t="str">
        <f t="shared" si="132"/>
        <v>-</v>
      </c>
      <c r="AF465" s="12" t="str">
        <f t="shared" si="132"/>
        <v>-</v>
      </c>
      <c r="AG465" s="12" t="str">
        <f t="shared" si="132"/>
        <v>-</v>
      </c>
      <c r="AH465" s="12" t="str">
        <f t="shared" si="132"/>
        <v>-</v>
      </c>
      <c r="AI465" s="12" t="str">
        <f t="shared" si="132"/>
        <v>-</v>
      </c>
      <c r="AJ465" s="12" t="str">
        <f t="shared" si="132"/>
        <v>-</v>
      </c>
      <c r="AK465" s="12">
        <f t="shared" si="132"/>
        <v>1.0000210000000003</v>
      </c>
      <c r="AL465" s="12" t="str">
        <f t="shared" si="132"/>
        <v>-</v>
      </c>
      <c r="AM465" s="12" t="str">
        <f t="shared" si="132"/>
        <v>-</v>
      </c>
      <c r="AN465" s="12" t="str">
        <f t="shared" si="132"/>
        <v>-</v>
      </c>
      <c r="AO465" s="12" t="str">
        <f t="shared" si="132"/>
        <v>-</v>
      </c>
      <c r="AP465" s="13"/>
    </row>
    <row r="466" spans="1:42">
      <c r="A466" s="41">
        <f t="shared" si="129"/>
        <v>74</v>
      </c>
      <c r="B466" s="12" t="str">
        <f t="shared" si="133"/>
        <v>-</v>
      </c>
      <c r="C466" s="12" t="str">
        <f t="shared" si="133"/>
        <v>-</v>
      </c>
      <c r="D466" s="12" t="str">
        <f t="shared" si="133"/>
        <v>-</v>
      </c>
      <c r="E466" s="12" t="str">
        <f t="shared" si="133"/>
        <v>-</v>
      </c>
      <c r="F466" s="12">
        <f t="shared" si="133"/>
        <v>1.0000199999999992</v>
      </c>
      <c r="G466" s="12" t="str">
        <f t="shared" si="133"/>
        <v>-</v>
      </c>
      <c r="H466" s="12" t="str">
        <f t="shared" si="133"/>
        <v>-</v>
      </c>
      <c r="I466" s="12" t="str">
        <f t="shared" si="133"/>
        <v>-</v>
      </c>
      <c r="J466" s="12" t="str">
        <f t="shared" si="133"/>
        <v>-</v>
      </c>
      <c r="K466" s="12" t="str">
        <f t="shared" si="133"/>
        <v>-</v>
      </c>
      <c r="L466" s="12">
        <f t="shared" si="133"/>
        <v>2.0000199999999992</v>
      </c>
      <c r="M466" s="12" t="str">
        <f t="shared" si="133"/>
        <v>-</v>
      </c>
      <c r="N466" s="12" t="str">
        <f t="shared" si="133"/>
        <v>-</v>
      </c>
      <c r="O466" s="12" t="str">
        <f t="shared" si="133"/>
        <v>-</v>
      </c>
      <c r="P466" s="12" t="str">
        <f t="shared" si="133"/>
        <v>-</v>
      </c>
      <c r="Q466" s="12">
        <f t="shared" si="133"/>
        <v>0.99998000000000076</v>
      </c>
      <c r="R466" s="12" t="str">
        <f t="shared" si="133"/>
        <v>-</v>
      </c>
      <c r="S466" s="12" t="str">
        <f t="shared" si="133"/>
        <v>-</v>
      </c>
      <c r="T466" s="12" t="str">
        <f t="shared" si="132"/>
        <v>-</v>
      </c>
      <c r="U466" s="12" t="str">
        <f t="shared" si="132"/>
        <v>-</v>
      </c>
      <c r="V466" s="12" t="str">
        <f t="shared" si="132"/>
        <v>-</v>
      </c>
      <c r="W466" s="12" t="str">
        <f t="shared" si="132"/>
        <v>-</v>
      </c>
      <c r="X466" s="12" t="str">
        <f t="shared" si="132"/>
        <v>-</v>
      </c>
      <c r="Y466" s="12" t="str">
        <f t="shared" si="132"/>
        <v>-</v>
      </c>
      <c r="Z466" s="12" t="str">
        <f t="shared" si="132"/>
        <v>-</v>
      </c>
      <c r="AA466" s="12" t="str">
        <f t="shared" si="132"/>
        <v>-</v>
      </c>
      <c r="AB466" s="12" t="str">
        <f t="shared" si="132"/>
        <v>-</v>
      </c>
      <c r="AC466" s="12" t="str">
        <f t="shared" si="132"/>
        <v>-</v>
      </c>
      <c r="AD466" s="12" t="str">
        <f t="shared" si="132"/>
        <v>-</v>
      </c>
      <c r="AE466" s="12" t="str">
        <f t="shared" si="132"/>
        <v>-</v>
      </c>
      <c r="AF466" s="12" t="str">
        <f t="shared" si="132"/>
        <v>-</v>
      </c>
      <c r="AG466" s="12" t="str">
        <f t="shared" si="132"/>
        <v>-</v>
      </c>
      <c r="AH466" s="12" t="str">
        <f t="shared" si="132"/>
        <v>-</v>
      </c>
      <c r="AI466" s="12" t="str">
        <f t="shared" si="132"/>
        <v>-</v>
      </c>
      <c r="AJ466" s="12" t="str">
        <f t="shared" si="132"/>
        <v>-</v>
      </c>
      <c r="AK466" s="12">
        <f t="shared" si="132"/>
        <v>1.9999800000000008</v>
      </c>
      <c r="AL466" s="12" t="str">
        <f t="shared" si="132"/>
        <v>-</v>
      </c>
      <c r="AM466" s="12" t="str">
        <f t="shared" si="132"/>
        <v>-</v>
      </c>
      <c r="AN466" s="12" t="str">
        <f t="shared" si="132"/>
        <v>-</v>
      </c>
      <c r="AO466" s="12" t="str">
        <f t="shared" si="132"/>
        <v>-</v>
      </c>
      <c r="AP466" s="13"/>
    </row>
    <row r="467" spans="1:42">
      <c r="A467" s="41">
        <f t="shared" si="129"/>
        <v>75</v>
      </c>
      <c r="B467" s="12" t="str">
        <f t="shared" si="133"/>
        <v>-</v>
      </c>
      <c r="C467" s="12" t="str">
        <f t="shared" si="133"/>
        <v>-</v>
      </c>
      <c r="D467" s="12" t="str">
        <f t="shared" si="133"/>
        <v>-</v>
      </c>
      <c r="E467" s="12" t="str">
        <f t="shared" si="133"/>
        <v>-</v>
      </c>
      <c r="F467" s="12">
        <f t="shared" si="133"/>
        <v>1.8999999999991246E-5</v>
      </c>
      <c r="G467" s="12" t="str">
        <f t="shared" si="133"/>
        <v>-</v>
      </c>
      <c r="H467" s="12" t="str">
        <f t="shared" si="133"/>
        <v>-</v>
      </c>
      <c r="I467" s="12" t="str">
        <f t="shared" si="133"/>
        <v>-</v>
      </c>
      <c r="J467" s="12" t="str">
        <f t="shared" si="133"/>
        <v>-</v>
      </c>
      <c r="K467" s="12" t="str">
        <f t="shared" si="133"/>
        <v>-</v>
      </c>
      <c r="L467" s="12">
        <f t="shared" si="133"/>
        <v>1.000019</v>
      </c>
      <c r="M467" s="12" t="str">
        <f t="shared" si="133"/>
        <v>-</v>
      </c>
      <c r="N467" s="12" t="str">
        <f t="shared" si="133"/>
        <v>-</v>
      </c>
      <c r="O467" s="12" t="str">
        <f t="shared" si="133"/>
        <v>-</v>
      </c>
      <c r="P467" s="12" t="str">
        <f t="shared" si="133"/>
        <v>-</v>
      </c>
      <c r="Q467" s="12" t="str">
        <f t="shared" si="133"/>
        <v>-</v>
      </c>
      <c r="R467" s="12" t="str">
        <f t="shared" si="133"/>
        <v>-</v>
      </c>
      <c r="S467" s="12" t="str">
        <f t="shared" si="133"/>
        <v>-</v>
      </c>
      <c r="T467" s="12" t="str">
        <f t="shared" si="132"/>
        <v>-</v>
      </c>
      <c r="U467" s="12" t="str">
        <f t="shared" si="132"/>
        <v>-</v>
      </c>
      <c r="V467" s="12" t="str">
        <f t="shared" si="132"/>
        <v>-</v>
      </c>
      <c r="W467" s="12" t="str">
        <f t="shared" si="132"/>
        <v>-</v>
      </c>
      <c r="X467" s="12" t="str">
        <f t="shared" si="132"/>
        <v>-</v>
      </c>
      <c r="Y467" s="12" t="str">
        <f t="shared" si="132"/>
        <v>-</v>
      </c>
      <c r="Z467" s="12" t="str">
        <f t="shared" si="132"/>
        <v>-</v>
      </c>
      <c r="AA467" s="12" t="str">
        <f t="shared" si="132"/>
        <v>-</v>
      </c>
      <c r="AB467" s="12" t="str">
        <f t="shared" si="132"/>
        <v>-</v>
      </c>
      <c r="AC467" s="12" t="str">
        <f t="shared" si="132"/>
        <v>-</v>
      </c>
      <c r="AD467" s="12" t="str">
        <f t="shared" si="132"/>
        <v>-</v>
      </c>
      <c r="AE467" s="12" t="str">
        <f t="shared" si="132"/>
        <v>-</v>
      </c>
      <c r="AF467" s="12" t="str">
        <f t="shared" si="132"/>
        <v>-</v>
      </c>
      <c r="AG467" s="12" t="str">
        <f t="shared" si="132"/>
        <v>-</v>
      </c>
      <c r="AH467" s="12" t="str">
        <f t="shared" si="132"/>
        <v>-</v>
      </c>
      <c r="AI467" s="12" t="str">
        <f t="shared" si="132"/>
        <v>-</v>
      </c>
      <c r="AJ467" s="12" t="str">
        <f t="shared" si="132"/>
        <v>-</v>
      </c>
      <c r="AK467" s="12">
        <f t="shared" si="132"/>
        <v>0.99998100000000001</v>
      </c>
      <c r="AL467" s="12" t="str">
        <f t="shared" si="132"/>
        <v>-</v>
      </c>
      <c r="AM467" s="12" t="str">
        <f t="shared" si="132"/>
        <v>-</v>
      </c>
      <c r="AN467" s="12" t="str">
        <f t="shared" si="132"/>
        <v>-</v>
      </c>
      <c r="AO467" s="12" t="str">
        <f t="shared" si="132"/>
        <v>-</v>
      </c>
      <c r="AP467" s="13"/>
    </row>
    <row r="468" spans="1:42">
      <c r="A468" s="41">
        <f t="shared" si="129"/>
        <v>76</v>
      </c>
      <c r="B468" s="12" t="str">
        <f t="shared" si="133"/>
        <v>-</v>
      </c>
      <c r="C468" s="12" t="str">
        <f t="shared" si="133"/>
        <v>-</v>
      </c>
      <c r="D468" s="12" t="str">
        <f t="shared" si="133"/>
        <v>-</v>
      </c>
      <c r="E468" s="12" t="str">
        <f t="shared" si="133"/>
        <v>-</v>
      </c>
      <c r="F468" s="12" t="str">
        <f t="shared" si="133"/>
        <v>-</v>
      </c>
      <c r="G468" s="12" t="str">
        <f t="shared" si="133"/>
        <v>-</v>
      </c>
      <c r="H468" s="12" t="str">
        <f t="shared" si="133"/>
        <v>-</v>
      </c>
      <c r="I468" s="12" t="str">
        <f t="shared" si="133"/>
        <v>-</v>
      </c>
      <c r="J468" s="12" t="str">
        <f t="shared" si="133"/>
        <v>-</v>
      </c>
      <c r="K468" s="12" t="str">
        <f t="shared" si="133"/>
        <v>-</v>
      </c>
      <c r="L468" s="12" t="str">
        <f t="shared" si="133"/>
        <v>-</v>
      </c>
      <c r="M468" s="12" t="str">
        <f t="shared" si="133"/>
        <v>-</v>
      </c>
      <c r="N468" s="12" t="str">
        <f t="shared" si="133"/>
        <v>-</v>
      </c>
      <c r="O468" s="12" t="str">
        <f t="shared" si="133"/>
        <v>-</v>
      </c>
      <c r="P468" s="12" t="str">
        <f t="shared" si="133"/>
        <v>-</v>
      </c>
      <c r="Q468" s="12" t="str">
        <f t="shared" si="133"/>
        <v>-</v>
      </c>
      <c r="R468" s="12" t="str">
        <f t="shared" si="133"/>
        <v>-</v>
      </c>
      <c r="S468" s="12" t="str">
        <f t="shared" si="133"/>
        <v>-</v>
      </c>
      <c r="T468" s="12" t="str">
        <f t="shared" si="132"/>
        <v>-</v>
      </c>
      <c r="U468" s="12" t="str">
        <f t="shared" si="132"/>
        <v>-</v>
      </c>
      <c r="V468" s="12" t="str">
        <f t="shared" si="132"/>
        <v>-</v>
      </c>
      <c r="W468" s="12" t="str">
        <f t="shared" si="132"/>
        <v>-</v>
      </c>
      <c r="X468" s="12" t="str">
        <f t="shared" si="132"/>
        <v>-</v>
      </c>
      <c r="Y468" s="12" t="str">
        <f t="shared" si="132"/>
        <v>-</v>
      </c>
      <c r="Z468" s="12" t="str">
        <f t="shared" si="132"/>
        <v>-</v>
      </c>
      <c r="AA468" s="12" t="str">
        <f t="shared" si="132"/>
        <v>-</v>
      </c>
      <c r="AB468" s="12" t="str">
        <f t="shared" si="132"/>
        <v>-</v>
      </c>
      <c r="AC468" s="12" t="str">
        <f t="shared" si="132"/>
        <v>-</v>
      </c>
      <c r="AD468" s="12" t="str">
        <f t="shared" si="132"/>
        <v>-</v>
      </c>
      <c r="AE468" s="12" t="str">
        <f t="shared" si="132"/>
        <v>-</v>
      </c>
      <c r="AF468" s="12" t="str">
        <f t="shared" si="132"/>
        <v>-</v>
      </c>
      <c r="AG468" s="12" t="str">
        <f t="shared" si="132"/>
        <v>-</v>
      </c>
      <c r="AH468" s="12" t="str">
        <f t="shared" si="132"/>
        <v>-</v>
      </c>
      <c r="AI468" s="12" t="str">
        <f t="shared" si="132"/>
        <v>-</v>
      </c>
      <c r="AJ468" s="12" t="str">
        <f t="shared" si="132"/>
        <v>-</v>
      </c>
      <c r="AK468" s="12" t="str">
        <f t="shared" si="132"/>
        <v>-</v>
      </c>
      <c r="AL468" s="12" t="str">
        <f t="shared" si="132"/>
        <v>-</v>
      </c>
      <c r="AM468" s="12" t="str">
        <f t="shared" si="132"/>
        <v>-</v>
      </c>
      <c r="AN468" s="12" t="str">
        <f t="shared" si="132"/>
        <v>-</v>
      </c>
      <c r="AO468" s="12" t="str">
        <f t="shared" si="132"/>
        <v>-</v>
      </c>
      <c r="AP468" s="13"/>
    </row>
    <row r="469" spans="1:42">
      <c r="A469" s="41">
        <f t="shared" si="129"/>
        <v>77</v>
      </c>
      <c r="B469" s="12" t="str">
        <f t="shared" si="133"/>
        <v>-</v>
      </c>
      <c r="C469" s="12" t="str">
        <f t="shared" si="133"/>
        <v>-</v>
      </c>
      <c r="D469" s="12" t="str">
        <f t="shared" si="133"/>
        <v>-</v>
      </c>
      <c r="E469" s="12" t="str">
        <f t="shared" si="133"/>
        <v>-</v>
      </c>
      <c r="F469" s="12">
        <f t="shared" si="133"/>
        <v>1.6666496666666673</v>
      </c>
      <c r="G469" s="12" t="str">
        <f t="shared" si="133"/>
        <v>-</v>
      </c>
      <c r="H469" s="12" t="str">
        <f t="shared" si="133"/>
        <v>-</v>
      </c>
      <c r="I469" s="12" t="str">
        <f t="shared" si="133"/>
        <v>-</v>
      </c>
      <c r="J469" s="12" t="str">
        <f t="shared" si="133"/>
        <v>-</v>
      </c>
      <c r="K469" s="12" t="str">
        <f t="shared" si="133"/>
        <v>-</v>
      </c>
      <c r="L469" s="12">
        <f t="shared" si="133"/>
        <v>1.3333503333333327</v>
      </c>
      <c r="M469" s="12" t="str">
        <f t="shared" si="133"/>
        <v>-</v>
      </c>
      <c r="N469" s="12" t="str">
        <f t="shared" si="133"/>
        <v>-</v>
      </c>
      <c r="O469" s="12" t="str">
        <f t="shared" si="133"/>
        <v>-</v>
      </c>
      <c r="P469" s="12" t="str">
        <f t="shared" si="133"/>
        <v>-</v>
      </c>
      <c r="Q469" s="12" t="str">
        <f t="shared" si="133"/>
        <v>-</v>
      </c>
      <c r="R469" s="12" t="str">
        <f t="shared" si="133"/>
        <v>-</v>
      </c>
      <c r="S469" s="12" t="str">
        <f t="shared" si="133"/>
        <v>-</v>
      </c>
      <c r="T469" s="12" t="str">
        <f t="shared" si="132"/>
        <v>-</v>
      </c>
      <c r="U469" s="12" t="str">
        <f t="shared" si="132"/>
        <v>-</v>
      </c>
      <c r="V469" s="12" t="str">
        <f t="shared" si="132"/>
        <v>-</v>
      </c>
      <c r="W469" s="12" t="str">
        <f t="shared" si="132"/>
        <v>-</v>
      </c>
      <c r="X469" s="12" t="str">
        <f t="shared" si="132"/>
        <v>-</v>
      </c>
      <c r="Y469" s="12" t="str">
        <f t="shared" si="132"/>
        <v>-</v>
      </c>
      <c r="Z469" s="12" t="str">
        <f t="shared" si="132"/>
        <v>-</v>
      </c>
      <c r="AA469" s="12" t="str">
        <f t="shared" si="132"/>
        <v>-</v>
      </c>
      <c r="AB469" s="12" t="str">
        <f t="shared" si="132"/>
        <v>-</v>
      </c>
      <c r="AC469" s="12" t="str">
        <f t="shared" si="132"/>
        <v>-</v>
      </c>
      <c r="AD469" s="12" t="str">
        <f t="shared" si="132"/>
        <v>-</v>
      </c>
      <c r="AE469" s="12" t="str">
        <f t="shared" si="132"/>
        <v>-</v>
      </c>
      <c r="AF469" s="12" t="str">
        <f t="shared" si="132"/>
        <v>-</v>
      </c>
      <c r="AG469" s="12" t="str">
        <f t="shared" si="132"/>
        <v>-</v>
      </c>
      <c r="AH469" s="12" t="str">
        <f t="shared" si="132"/>
        <v>-</v>
      </c>
      <c r="AI469" s="12" t="str">
        <f t="shared" si="132"/>
        <v>-</v>
      </c>
      <c r="AJ469" s="12" t="str">
        <f t="shared" si="132"/>
        <v>-</v>
      </c>
      <c r="AK469" s="12">
        <f t="shared" si="132"/>
        <v>0.33335033333333275</v>
      </c>
      <c r="AL469" s="12" t="str">
        <f t="shared" si="132"/>
        <v>-</v>
      </c>
      <c r="AM469" s="12" t="str">
        <f t="shared" si="132"/>
        <v>-</v>
      </c>
      <c r="AN469" s="12" t="str">
        <f t="shared" si="132"/>
        <v>-</v>
      </c>
      <c r="AO469" s="12" t="str">
        <f t="shared" si="132"/>
        <v>-</v>
      </c>
      <c r="AP469" s="13"/>
    </row>
    <row r="470" spans="1:42">
      <c r="A470" s="41">
        <f t="shared" si="129"/>
        <v>78</v>
      </c>
      <c r="B470" s="12" t="str">
        <f t="shared" si="133"/>
        <v>-</v>
      </c>
      <c r="C470" s="12" t="str">
        <f t="shared" si="133"/>
        <v>-</v>
      </c>
      <c r="D470" s="12" t="str">
        <f t="shared" si="133"/>
        <v>-</v>
      </c>
      <c r="E470" s="12" t="str">
        <f t="shared" si="133"/>
        <v>-</v>
      </c>
      <c r="F470" s="12" t="str">
        <f t="shared" si="133"/>
        <v>-</v>
      </c>
      <c r="G470" s="12" t="str">
        <f t="shared" si="133"/>
        <v>-</v>
      </c>
      <c r="H470" s="12" t="str">
        <f t="shared" si="133"/>
        <v>-</v>
      </c>
      <c r="I470" s="12" t="str">
        <f t="shared" si="133"/>
        <v>-</v>
      </c>
      <c r="J470" s="12" t="str">
        <f t="shared" si="133"/>
        <v>-</v>
      </c>
      <c r="K470" s="12" t="str">
        <f t="shared" si="133"/>
        <v>-</v>
      </c>
      <c r="L470" s="12" t="str">
        <f t="shared" si="133"/>
        <v>-</v>
      </c>
      <c r="M470" s="12" t="str">
        <f t="shared" si="133"/>
        <v>-</v>
      </c>
      <c r="N470" s="12" t="str">
        <f t="shared" si="133"/>
        <v>-</v>
      </c>
      <c r="O470" s="12" t="str">
        <f t="shared" si="133"/>
        <v>-</v>
      </c>
      <c r="P470" s="12" t="str">
        <f t="shared" si="133"/>
        <v>-</v>
      </c>
      <c r="Q470" s="12" t="str">
        <f t="shared" si="133"/>
        <v>-</v>
      </c>
      <c r="R470" s="12" t="str">
        <f t="shared" si="133"/>
        <v>-</v>
      </c>
      <c r="S470" s="12" t="str">
        <f t="shared" si="133"/>
        <v>-</v>
      </c>
      <c r="T470" s="12" t="str">
        <f t="shared" si="132"/>
        <v>-</v>
      </c>
      <c r="U470" s="12" t="str">
        <f t="shared" si="132"/>
        <v>-</v>
      </c>
      <c r="V470" s="12" t="str">
        <f t="shared" si="132"/>
        <v>-</v>
      </c>
      <c r="W470" s="12" t="str">
        <f t="shared" si="132"/>
        <v>-</v>
      </c>
      <c r="X470" s="12" t="str">
        <f t="shared" si="132"/>
        <v>-</v>
      </c>
      <c r="Y470" s="12" t="str">
        <f t="shared" si="132"/>
        <v>-</v>
      </c>
      <c r="Z470" s="12" t="str">
        <f t="shared" si="132"/>
        <v>-</v>
      </c>
      <c r="AA470" s="12" t="str">
        <f t="shared" si="132"/>
        <v>-</v>
      </c>
      <c r="AB470" s="12" t="str">
        <f t="shared" si="132"/>
        <v>-</v>
      </c>
      <c r="AC470" s="12" t="str">
        <f t="shared" si="132"/>
        <v>-</v>
      </c>
      <c r="AD470" s="12" t="str">
        <f t="shared" si="132"/>
        <v>-</v>
      </c>
      <c r="AE470" s="12" t="str">
        <f t="shared" si="132"/>
        <v>-</v>
      </c>
      <c r="AF470" s="12" t="str">
        <f t="shared" si="132"/>
        <v>-</v>
      </c>
      <c r="AG470" s="12" t="str">
        <f t="shared" si="132"/>
        <v>-</v>
      </c>
      <c r="AH470" s="12" t="str">
        <f t="shared" si="132"/>
        <v>-</v>
      </c>
      <c r="AI470" s="12" t="str">
        <f t="shared" si="132"/>
        <v>-</v>
      </c>
      <c r="AJ470" s="12" t="str">
        <f t="shared" si="132"/>
        <v>-</v>
      </c>
      <c r="AK470" s="12" t="str">
        <f t="shared" si="132"/>
        <v>-</v>
      </c>
      <c r="AL470" s="12" t="str">
        <f t="shared" si="132"/>
        <v>-</v>
      </c>
      <c r="AM470" s="12" t="str">
        <f t="shared" si="132"/>
        <v>-</v>
      </c>
      <c r="AN470" s="12" t="str">
        <f t="shared" si="132"/>
        <v>-</v>
      </c>
      <c r="AO470" s="12" t="str">
        <f t="shared" si="132"/>
        <v>-</v>
      </c>
      <c r="AP470" s="13"/>
    </row>
    <row r="471" spans="1:42">
      <c r="A471" s="41">
        <f t="shared" si="129"/>
        <v>79</v>
      </c>
      <c r="B471" s="12" t="str">
        <f t="shared" si="133"/>
        <v>-</v>
      </c>
      <c r="C471" s="12" t="str">
        <f t="shared" si="133"/>
        <v>-</v>
      </c>
      <c r="D471" s="12" t="str">
        <f t="shared" si="133"/>
        <v>-</v>
      </c>
      <c r="E471" s="12" t="str">
        <f t="shared" si="133"/>
        <v>-</v>
      </c>
      <c r="F471" s="12" t="str">
        <f t="shared" si="133"/>
        <v>-</v>
      </c>
      <c r="G471" s="12" t="str">
        <f t="shared" si="133"/>
        <v>-</v>
      </c>
      <c r="H471" s="12" t="str">
        <f t="shared" si="133"/>
        <v>-</v>
      </c>
      <c r="I471" s="12" t="str">
        <f t="shared" si="133"/>
        <v>-</v>
      </c>
      <c r="J471" s="12" t="str">
        <f t="shared" si="133"/>
        <v>-</v>
      </c>
      <c r="K471" s="12" t="str">
        <f t="shared" si="133"/>
        <v>-</v>
      </c>
      <c r="L471" s="12" t="str">
        <f t="shared" si="133"/>
        <v>-</v>
      </c>
      <c r="M471" s="12" t="str">
        <f t="shared" si="133"/>
        <v>-</v>
      </c>
      <c r="N471" s="12" t="str">
        <f t="shared" si="133"/>
        <v>-</v>
      </c>
      <c r="O471" s="12" t="str">
        <f t="shared" si="133"/>
        <v>-</v>
      </c>
      <c r="P471" s="12" t="str">
        <f t="shared" si="133"/>
        <v>-</v>
      </c>
      <c r="Q471" s="12" t="str">
        <f t="shared" si="133"/>
        <v>-</v>
      </c>
      <c r="R471" s="12" t="str">
        <f t="shared" si="133"/>
        <v>-</v>
      </c>
      <c r="S471" s="12" t="str">
        <f t="shared" si="133"/>
        <v>-</v>
      </c>
      <c r="T471" s="12" t="str">
        <f t="shared" si="132"/>
        <v>-</v>
      </c>
      <c r="U471" s="12" t="str">
        <f t="shared" si="132"/>
        <v>-</v>
      </c>
      <c r="V471" s="12" t="str">
        <f t="shared" si="132"/>
        <v>-</v>
      </c>
      <c r="W471" s="12" t="str">
        <f t="shared" si="132"/>
        <v>-</v>
      </c>
      <c r="X471" s="12" t="str">
        <f t="shared" si="132"/>
        <v>-</v>
      </c>
      <c r="Y471" s="12" t="str">
        <f t="shared" si="132"/>
        <v>-</v>
      </c>
      <c r="Z471" s="12" t="str">
        <f t="shared" si="132"/>
        <v>-</v>
      </c>
      <c r="AA471" s="12" t="str">
        <f t="shared" si="132"/>
        <v>-</v>
      </c>
      <c r="AB471" s="12" t="str">
        <f t="shared" si="132"/>
        <v>-</v>
      </c>
      <c r="AC471" s="12" t="str">
        <f t="shared" si="132"/>
        <v>-</v>
      </c>
      <c r="AD471" s="12" t="str">
        <f t="shared" si="132"/>
        <v>-</v>
      </c>
      <c r="AE471" s="12" t="str">
        <f t="shared" si="132"/>
        <v>-</v>
      </c>
      <c r="AF471" s="12" t="str">
        <f t="shared" si="132"/>
        <v>-</v>
      </c>
      <c r="AG471" s="12" t="str">
        <f t="shared" si="132"/>
        <v>-</v>
      </c>
      <c r="AH471" s="12" t="str">
        <f t="shared" si="132"/>
        <v>-</v>
      </c>
      <c r="AI471" s="12" t="str">
        <f t="shared" si="132"/>
        <v>-</v>
      </c>
      <c r="AJ471" s="12" t="str">
        <f t="shared" si="132"/>
        <v>-</v>
      </c>
      <c r="AK471" s="12" t="str">
        <f t="shared" si="132"/>
        <v>-</v>
      </c>
      <c r="AL471" s="12" t="str">
        <f t="shared" si="132"/>
        <v>-</v>
      </c>
      <c r="AM471" s="12" t="str">
        <f t="shared" si="132"/>
        <v>-</v>
      </c>
      <c r="AN471" s="12" t="str">
        <f t="shared" si="132"/>
        <v>-</v>
      </c>
      <c r="AO471" s="12" t="str">
        <f t="shared" si="132"/>
        <v>-</v>
      </c>
      <c r="AP471" s="13"/>
    </row>
    <row r="472" spans="1:42">
      <c r="A472" s="41">
        <f t="shared" si="129"/>
        <v>80</v>
      </c>
      <c r="B472" s="12" t="str">
        <f t="shared" si="133"/>
        <v>-</v>
      </c>
      <c r="C472" s="12" t="str">
        <f t="shared" si="133"/>
        <v>-</v>
      </c>
      <c r="D472" s="12" t="str">
        <f t="shared" si="133"/>
        <v>-</v>
      </c>
      <c r="E472" s="12" t="str">
        <f t="shared" si="133"/>
        <v>-</v>
      </c>
      <c r="F472" s="12">
        <f t="shared" si="133"/>
        <v>1.4999859999999998</v>
      </c>
      <c r="G472" s="12" t="str">
        <f t="shared" si="133"/>
        <v>-</v>
      </c>
      <c r="H472" s="12" t="str">
        <f t="shared" si="133"/>
        <v>-</v>
      </c>
      <c r="I472" s="12" t="str">
        <f t="shared" si="133"/>
        <v>-</v>
      </c>
      <c r="J472" s="12" t="str">
        <f t="shared" si="133"/>
        <v>-</v>
      </c>
      <c r="K472" s="12" t="str">
        <f t="shared" si="133"/>
        <v>-</v>
      </c>
      <c r="L472" s="12">
        <f t="shared" si="133"/>
        <v>1.5000140000000002</v>
      </c>
      <c r="M472" s="12">
        <f t="shared" si="133"/>
        <v>1.5000140000000002</v>
      </c>
      <c r="N472" s="12" t="str">
        <f t="shared" si="133"/>
        <v>-</v>
      </c>
      <c r="O472" s="12" t="str">
        <f t="shared" si="133"/>
        <v>-</v>
      </c>
      <c r="P472" s="12" t="str">
        <f t="shared" si="133"/>
        <v>-</v>
      </c>
      <c r="Q472" s="12" t="str">
        <f t="shared" si="133"/>
        <v>-</v>
      </c>
      <c r="R472" s="12" t="str">
        <f t="shared" si="133"/>
        <v>-</v>
      </c>
      <c r="S472" s="12" t="str">
        <f t="shared" si="133"/>
        <v>-</v>
      </c>
      <c r="T472" s="12" t="str">
        <f t="shared" si="132"/>
        <v>-</v>
      </c>
      <c r="U472" s="12" t="str">
        <f t="shared" si="132"/>
        <v>-</v>
      </c>
      <c r="V472" s="12" t="str">
        <f t="shared" si="132"/>
        <v>-</v>
      </c>
      <c r="W472" s="12" t="str">
        <f t="shared" si="132"/>
        <v>-</v>
      </c>
      <c r="X472" s="12" t="str">
        <f t="shared" si="132"/>
        <v>-</v>
      </c>
      <c r="Y472" s="12" t="str">
        <f t="shared" si="132"/>
        <v>-</v>
      </c>
      <c r="Z472" s="12" t="str">
        <f t="shared" si="132"/>
        <v>-</v>
      </c>
      <c r="AA472" s="12" t="str">
        <f t="shared" si="132"/>
        <v>-</v>
      </c>
      <c r="AB472" s="12" t="str">
        <f t="shared" si="132"/>
        <v>-</v>
      </c>
      <c r="AC472" s="12" t="str">
        <f t="shared" si="132"/>
        <v>-</v>
      </c>
      <c r="AD472" s="12" t="str">
        <f t="shared" si="132"/>
        <v>-</v>
      </c>
      <c r="AE472" s="12" t="str">
        <f t="shared" si="132"/>
        <v>-</v>
      </c>
      <c r="AF472" s="12" t="str">
        <f t="shared" si="132"/>
        <v>-</v>
      </c>
      <c r="AG472" s="12" t="str">
        <f t="shared" si="132"/>
        <v>-</v>
      </c>
      <c r="AH472" s="12" t="str">
        <f t="shared" si="132"/>
        <v>-</v>
      </c>
      <c r="AI472" s="12" t="str">
        <f t="shared" si="132"/>
        <v>-</v>
      </c>
      <c r="AJ472" s="12" t="str">
        <f t="shared" si="132"/>
        <v>-</v>
      </c>
      <c r="AK472" s="12">
        <f t="shared" si="132"/>
        <v>1.4999859999999998</v>
      </c>
      <c r="AL472" s="12" t="str">
        <f t="shared" si="132"/>
        <v>-</v>
      </c>
      <c r="AM472" s="12" t="str">
        <f t="shared" si="132"/>
        <v>-</v>
      </c>
      <c r="AN472" s="12" t="str">
        <f t="shared" si="132"/>
        <v>-</v>
      </c>
      <c r="AO472" s="12" t="str">
        <f t="shared" si="132"/>
        <v>-</v>
      </c>
      <c r="AP472" s="13"/>
    </row>
    <row r="473" spans="1:42">
      <c r="A473" s="41">
        <f t="shared" si="129"/>
        <v>81</v>
      </c>
      <c r="B473" s="12" t="str">
        <f t="shared" si="133"/>
        <v>-</v>
      </c>
      <c r="C473" s="12" t="str">
        <f t="shared" si="133"/>
        <v>-</v>
      </c>
      <c r="D473" s="12" t="str">
        <f t="shared" si="133"/>
        <v>-</v>
      </c>
      <c r="E473" s="12" t="str">
        <f t="shared" si="133"/>
        <v>-</v>
      </c>
      <c r="F473" s="12" t="str">
        <f t="shared" si="133"/>
        <v>-</v>
      </c>
      <c r="G473" s="12" t="str">
        <f t="shared" si="133"/>
        <v>-</v>
      </c>
      <c r="H473" s="12" t="str">
        <f t="shared" si="133"/>
        <v>-</v>
      </c>
      <c r="I473" s="12" t="str">
        <f t="shared" si="133"/>
        <v>-</v>
      </c>
      <c r="J473" s="12" t="str">
        <f t="shared" si="133"/>
        <v>-</v>
      </c>
      <c r="K473" s="12" t="str">
        <f t="shared" si="133"/>
        <v>-</v>
      </c>
      <c r="L473" s="12" t="str">
        <f t="shared" si="133"/>
        <v>-</v>
      </c>
      <c r="M473" s="12" t="str">
        <f t="shared" si="133"/>
        <v>-</v>
      </c>
      <c r="N473" s="12" t="str">
        <f t="shared" si="133"/>
        <v>-</v>
      </c>
      <c r="O473" s="12" t="str">
        <f t="shared" si="133"/>
        <v>-</v>
      </c>
      <c r="P473" s="12" t="str">
        <f t="shared" si="133"/>
        <v>-</v>
      </c>
      <c r="Q473" s="12" t="str">
        <f t="shared" si="133"/>
        <v>-</v>
      </c>
      <c r="R473" s="12" t="str">
        <f t="shared" si="133"/>
        <v>-</v>
      </c>
      <c r="S473" s="12" t="str">
        <f t="shared" si="133"/>
        <v>-</v>
      </c>
      <c r="T473" s="12" t="str">
        <f t="shared" si="132"/>
        <v>-</v>
      </c>
      <c r="U473" s="12" t="str">
        <f t="shared" si="132"/>
        <v>-</v>
      </c>
      <c r="V473" s="12" t="str">
        <f t="shared" si="132"/>
        <v>-</v>
      </c>
      <c r="W473" s="12" t="str">
        <f t="shared" si="132"/>
        <v>-</v>
      </c>
      <c r="X473" s="12" t="str">
        <f t="shared" si="132"/>
        <v>-</v>
      </c>
      <c r="Y473" s="12" t="str">
        <f t="shared" si="132"/>
        <v>-</v>
      </c>
      <c r="Z473" s="12" t="str">
        <f t="shared" si="132"/>
        <v>-</v>
      </c>
      <c r="AA473" s="12" t="str">
        <f t="shared" si="132"/>
        <v>-</v>
      </c>
      <c r="AB473" s="12" t="str">
        <f t="shared" si="132"/>
        <v>-</v>
      </c>
      <c r="AC473" s="12" t="str">
        <f t="shared" si="132"/>
        <v>-</v>
      </c>
      <c r="AD473" s="12" t="str">
        <f t="shared" si="132"/>
        <v>-</v>
      </c>
      <c r="AE473" s="12" t="str">
        <f t="shared" si="132"/>
        <v>-</v>
      </c>
      <c r="AF473" s="12" t="str">
        <f t="shared" si="132"/>
        <v>-</v>
      </c>
      <c r="AG473" s="12" t="str">
        <f t="shared" ref="T473:AO475" si="134">IF(AG376="-","-",ABS(AG376-$AQ376))</f>
        <v>-</v>
      </c>
      <c r="AH473" s="12" t="str">
        <f t="shared" si="134"/>
        <v>-</v>
      </c>
      <c r="AI473" s="12" t="str">
        <f t="shared" si="134"/>
        <v>-</v>
      </c>
      <c r="AJ473" s="12" t="str">
        <f t="shared" si="134"/>
        <v>-</v>
      </c>
      <c r="AK473" s="12" t="str">
        <f t="shared" si="134"/>
        <v>-</v>
      </c>
      <c r="AL473" s="12" t="str">
        <f t="shared" si="134"/>
        <v>-</v>
      </c>
      <c r="AM473" s="12" t="str">
        <f t="shared" si="134"/>
        <v>-</v>
      </c>
      <c r="AN473" s="12" t="str">
        <f t="shared" si="134"/>
        <v>-</v>
      </c>
      <c r="AO473" s="12" t="str">
        <f t="shared" si="134"/>
        <v>-</v>
      </c>
      <c r="AP473" s="13"/>
    </row>
    <row r="474" spans="1:42">
      <c r="A474" s="41">
        <f t="shared" si="129"/>
        <v>82</v>
      </c>
      <c r="B474" s="12" t="str">
        <f t="shared" si="133"/>
        <v>-</v>
      </c>
      <c r="C474" s="12" t="str">
        <f t="shared" si="133"/>
        <v>-</v>
      </c>
      <c r="D474" s="12" t="str">
        <f t="shared" si="133"/>
        <v>-</v>
      </c>
      <c r="E474" s="12" t="str">
        <f t="shared" si="133"/>
        <v>-</v>
      </c>
      <c r="F474" s="12" t="str">
        <f t="shared" si="133"/>
        <v>-</v>
      </c>
      <c r="G474" s="12" t="str">
        <f t="shared" si="133"/>
        <v>-</v>
      </c>
      <c r="H474" s="12" t="str">
        <f t="shared" si="133"/>
        <v>-</v>
      </c>
      <c r="I474" s="12" t="str">
        <f t="shared" si="133"/>
        <v>-</v>
      </c>
      <c r="J474" s="12" t="str">
        <f t="shared" si="133"/>
        <v>-</v>
      </c>
      <c r="K474" s="12" t="str">
        <f t="shared" si="133"/>
        <v>-</v>
      </c>
      <c r="L474" s="12" t="str">
        <f t="shared" si="133"/>
        <v>-</v>
      </c>
      <c r="M474" s="12" t="str">
        <f t="shared" si="133"/>
        <v>-</v>
      </c>
      <c r="N474" s="12" t="str">
        <f t="shared" si="133"/>
        <v>-</v>
      </c>
      <c r="O474" s="12" t="str">
        <f t="shared" si="133"/>
        <v>-</v>
      </c>
      <c r="P474" s="12" t="str">
        <f t="shared" si="133"/>
        <v>-</v>
      </c>
      <c r="Q474" s="12" t="str">
        <f t="shared" si="133"/>
        <v>-</v>
      </c>
      <c r="R474" s="12" t="str">
        <f t="shared" si="133"/>
        <v>-</v>
      </c>
      <c r="S474" s="12" t="str">
        <f t="shared" si="133"/>
        <v>-</v>
      </c>
      <c r="T474" s="12" t="str">
        <f t="shared" si="134"/>
        <v>-</v>
      </c>
      <c r="U474" s="12" t="str">
        <f t="shared" si="134"/>
        <v>-</v>
      </c>
      <c r="V474" s="12" t="str">
        <f t="shared" si="134"/>
        <v>-</v>
      </c>
      <c r="W474" s="12" t="str">
        <f t="shared" si="134"/>
        <v>-</v>
      </c>
      <c r="X474" s="12" t="str">
        <f t="shared" si="134"/>
        <v>-</v>
      </c>
      <c r="Y474" s="12" t="str">
        <f t="shared" si="134"/>
        <v>-</v>
      </c>
      <c r="Z474" s="12" t="str">
        <f t="shared" si="134"/>
        <v>-</v>
      </c>
      <c r="AA474" s="12" t="str">
        <f t="shared" si="134"/>
        <v>-</v>
      </c>
      <c r="AB474" s="12" t="str">
        <f t="shared" si="134"/>
        <v>-</v>
      </c>
      <c r="AC474" s="12" t="str">
        <f t="shared" si="134"/>
        <v>-</v>
      </c>
      <c r="AD474" s="12" t="str">
        <f t="shared" si="134"/>
        <v>-</v>
      </c>
      <c r="AE474" s="12" t="str">
        <f t="shared" si="134"/>
        <v>-</v>
      </c>
      <c r="AF474" s="12" t="str">
        <f t="shared" si="134"/>
        <v>-</v>
      </c>
      <c r="AG474" s="12" t="str">
        <f t="shared" si="134"/>
        <v>-</v>
      </c>
      <c r="AH474" s="12" t="str">
        <f t="shared" si="134"/>
        <v>-</v>
      </c>
      <c r="AI474" s="12" t="str">
        <f t="shared" si="134"/>
        <v>-</v>
      </c>
      <c r="AJ474" s="12" t="str">
        <f t="shared" si="134"/>
        <v>-</v>
      </c>
      <c r="AK474" s="12" t="str">
        <f t="shared" si="134"/>
        <v>-</v>
      </c>
      <c r="AL474" s="12" t="str">
        <f t="shared" si="134"/>
        <v>-</v>
      </c>
      <c r="AM474" s="12" t="str">
        <f t="shared" si="134"/>
        <v>-</v>
      </c>
      <c r="AN474" s="12" t="str">
        <f t="shared" si="134"/>
        <v>-</v>
      </c>
      <c r="AO474" s="12" t="str">
        <f t="shared" si="134"/>
        <v>-</v>
      </c>
      <c r="AP474" s="13"/>
    </row>
    <row r="475" spans="1:42">
      <c r="A475" s="41">
        <f t="shared" si="129"/>
        <v>83</v>
      </c>
      <c r="B475" s="12" t="str">
        <f t="shared" si="133"/>
        <v>-</v>
      </c>
      <c r="C475" s="12" t="str">
        <f t="shared" si="133"/>
        <v>-</v>
      </c>
      <c r="D475" s="12" t="str">
        <f t="shared" si="133"/>
        <v>-</v>
      </c>
      <c r="E475" s="12" t="str">
        <f t="shared" si="133"/>
        <v>-</v>
      </c>
      <c r="F475" s="12" t="str">
        <f t="shared" si="133"/>
        <v>-</v>
      </c>
      <c r="G475" s="12" t="str">
        <f t="shared" si="133"/>
        <v>-</v>
      </c>
      <c r="H475" s="12" t="str">
        <f t="shared" si="133"/>
        <v>-</v>
      </c>
      <c r="I475" s="12" t="str">
        <f t="shared" si="133"/>
        <v>-</v>
      </c>
      <c r="J475" s="12" t="str">
        <f t="shared" si="133"/>
        <v>-</v>
      </c>
      <c r="K475" s="12" t="str">
        <f t="shared" si="133"/>
        <v>-</v>
      </c>
      <c r="L475" s="12" t="str">
        <f t="shared" si="133"/>
        <v>-</v>
      </c>
      <c r="M475" s="12" t="str">
        <f t="shared" si="133"/>
        <v>-</v>
      </c>
      <c r="N475" s="12" t="str">
        <f t="shared" si="133"/>
        <v>-</v>
      </c>
      <c r="O475" s="12" t="str">
        <f t="shared" si="133"/>
        <v>-</v>
      </c>
      <c r="P475" s="12" t="str">
        <f t="shared" si="133"/>
        <v>-</v>
      </c>
      <c r="Q475" s="12" t="str">
        <f t="shared" si="133"/>
        <v>-</v>
      </c>
      <c r="R475" s="12" t="str">
        <f t="shared" si="133"/>
        <v>-</v>
      </c>
      <c r="S475" s="12" t="str">
        <f t="shared" si="133"/>
        <v>-</v>
      </c>
      <c r="T475" s="12" t="str">
        <f t="shared" si="134"/>
        <v>-</v>
      </c>
      <c r="U475" s="12" t="str">
        <f t="shared" si="134"/>
        <v>-</v>
      </c>
      <c r="V475" s="12" t="str">
        <f t="shared" si="134"/>
        <v>-</v>
      </c>
      <c r="W475" s="12" t="str">
        <f t="shared" si="134"/>
        <v>-</v>
      </c>
      <c r="X475" s="12" t="str">
        <f t="shared" si="134"/>
        <v>-</v>
      </c>
      <c r="Y475" s="12" t="str">
        <f t="shared" si="134"/>
        <v>-</v>
      </c>
      <c r="Z475" s="12" t="str">
        <f t="shared" si="134"/>
        <v>-</v>
      </c>
      <c r="AA475" s="12" t="str">
        <f t="shared" si="134"/>
        <v>-</v>
      </c>
      <c r="AB475" s="12" t="str">
        <f t="shared" si="134"/>
        <v>-</v>
      </c>
      <c r="AC475" s="12" t="str">
        <f t="shared" si="134"/>
        <v>-</v>
      </c>
      <c r="AD475" s="12" t="str">
        <f t="shared" si="134"/>
        <v>-</v>
      </c>
      <c r="AE475" s="12" t="str">
        <f t="shared" si="134"/>
        <v>-</v>
      </c>
      <c r="AF475" s="12" t="str">
        <f t="shared" si="134"/>
        <v>-</v>
      </c>
      <c r="AG475" s="12" t="str">
        <f t="shared" si="134"/>
        <v>-</v>
      </c>
      <c r="AH475" s="12" t="str">
        <f t="shared" si="134"/>
        <v>-</v>
      </c>
      <c r="AI475" s="12" t="str">
        <f t="shared" si="134"/>
        <v>-</v>
      </c>
      <c r="AJ475" s="12" t="str">
        <f t="shared" si="134"/>
        <v>-</v>
      </c>
      <c r="AK475" s="12" t="str">
        <f t="shared" si="134"/>
        <v>-</v>
      </c>
      <c r="AL475" s="12" t="str">
        <f t="shared" si="134"/>
        <v>-</v>
      </c>
      <c r="AM475" s="12" t="str">
        <f t="shared" si="134"/>
        <v>-</v>
      </c>
      <c r="AN475" s="12" t="str">
        <f t="shared" si="134"/>
        <v>-</v>
      </c>
      <c r="AO475" s="12" t="str">
        <f t="shared" si="134"/>
        <v>-</v>
      </c>
      <c r="AP475" s="13"/>
    </row>
    <row r="476" spans="1:42">
      <c r="A476" s="41">
        <f t="shared" si="129"/>
        <v>84</v>
      </c>
      <c r="B476" s="12" t="str">
        <f t="shared" si="133"/>
        <v>-</v>
      </c>
      <c r="C476" s="12" t="str">
        <f t="shared" si="133"/>
        <v>-</v>
      </c>
      <c r="D476" s="12" t="str">
        <f t="shared" si="133"/>
        <v>-</v>
      </c>
      <c r="E476" s="12" t="str">
        <f t="shared" si="133"/>
        <v>-</v>
      </c>
      <c r="F476" s="12" t="str">
        <f t="shared" si="133"/>
        <v>-</v>
      </c>
      <c r="G476" s="12" t="str">
        <f t="shared" si="133"/>
        <v>-</v>
      </c>
      <c r="H476" s="12" t="str">
        <f t="shared" si="133"/>
        <v>-</v>
      </c>
      <c r="I476" s="12" t="str">
        <f t="shared" si="133"/>
        <v>-</v>
      </c>
      <c r="J476" s="12" t="str">
        <f t="shared" ref="J476:S476" si="135">IF(J379="-","-",ABS(J379-$AQ379))</f>
        <v>-</v>
      </c>
      <c r="K476" s="12" t="str">
        <f t="shared" si="135"/>
        <v>-</v>
      </c>
      <c r="L476" s="12" t="str">
        <f t="shared" si="135"/>
        <v>-</v>
      </c>
      <c r="M476" s="12" t="str">
        <f t="shared" si="135"/>
        <v>-</v>
      </c>
      <c r="N476" s="12" t="str">
        <f t="shared" si="135"/>
        <v>-</v>
      </c>
      <c r="O476" s="12" t="str">
        <f t="shared" si="135"/>
        <v>-</v>
      </c>
      <c r="P476" s="12" t="str">
        <f t="shared" si="135"/>
        <v>-</v>
      </c>
      <c r="Q476" s="12" t="str">
        <f t="shared" si="135"/>
        <v>-</v>
      </c>
      <c r="R476" s="12" t="str">
        <f t="shared" si="135"/>
        <v>-</v>
      </c>
      <c r="S476" s="12" t="str">
        <f t="shared" si="135"/>
        <v>-</v>
      </c>
      <c r="T476" s="12" t="str">
        <f t="shared" ref="T476:AO476" si="136">IF(T379="-","-",ABS(T379-$AQ379))</f>
        <v>-</v>
      </c>
      <c r="U476" s="12" t="str">
        <f t="shared" si="136"/>
        <v>-</v>
      </c>
      <c r="V476" s="12" t="str">
        <f t="shared" si="136"/>
        <v>-</v>
      </c>
      <c r="W476" s="12" t="str">
        <f t="shared" si="136"/>
        <v>-</v>
      </c>
      <c r="X476" s="12" t="str">
        <f t="shared" si="136"/>
        <v>-</v>
      </c>
      <c r="Y476" s="12" t="str">
        <f t="shared" si="136"/>
        <v>-</v>
      </c>
      <c r="Z476" s="12" t="str">
        <f t="shared" si="136"/>
        <v>-</v>
      </c>
      <c r="AA476" s="12" t="str">
        <f t="shared" si="136"/>
        <v>-</v>
      </c>
      <c r="AB476" s="12" t="str">
        <f t="shared" si="136"/>
        <v>-</v>
      </c>
      <c r="AC476" s="12" t="str">
        <f t="shared" si="136"/>
        <v>-</v>
      </c>
      <c r="AD476" s="12" t="str">
        <f t="shared" si="136"/>
        <v>-</v>
      </c>
      <c r="AE476" s="12" t="str">
        <f t="shared" si="136"/>
        <v>-</v>
      </c>
      <c r="AF476" s="12" t="str">
        <f t="shared" si="136"/>
        <v>-</v>
      </c>
      <c r="AG476" s="12" t="str">
        <f t="shared" si="136"/>
        <v>-</v>
      </c>
      <c r="AH476" s="12" t="str">
        <f t="shared" si="136"/>
        <v>-</v>
      </c>
      <c r="AI476" s="12" t="str">
        <f t="shared" si="136"/>
        <v>-</v>
      </c>
      <c r="AJ476" s="12" t="str">
        <f t="shared" si="136"/>
        <v>-</v>
      </c>
      <c r="AK476" s="12" t="str">
        <f t="shared" si="136"/>
        <v>-</v>
      </c>
      <c r="AL476" s="12" t="str">
        <f t="shared" si="136"/>
        <v>-</v>
      </c>
      <c r="AM476" s="12" t="str">
        <f t="shared" si="136"/>
        <v>-</v>
      </c>
      <c r="AN476" s="12" t="str">
        <f t="shared" si="136"/>
        <v>-</v>
      </c>
      <c r="AO476" s="12" t="str">
        <f t="shared" si="136"/>
        <v>-</v>
      </c>
      <c r="AP476" s="13"/>
    </row>
    <row r="477" spans="1:42">
      <c r="A477" s="41">
        <f t="shared" si="129"/>
        <v>85</v>
      </c>
      <c r="B477" s="12" t="str">
        <f t="shared" ref="B477:S486" si="137">IF(B380="-","-",ABS(B380-$AQ380))</f>
        <v>-</v>
      </c>
      <c r="C477" s="12" t="str">
        <f t="shared" si="137"/>
        <v>-</v>
      </c>
      <c r="D477" s="12" t="str">
        <f t="shared" si="137"/>
        <v>-</v>
      </c>
      <c r="E477" s="12" t="str">
        <f t="shared" si="137"/>
        <v>-</v>
      </c>
      <c r="F477" s="12" t="str">
        <f t="shared" si="137"/>
        <v>-</v>
      </c>
      <c r="G477" s="12" t="str">
        <f t="shared" si="137"/>
        <v>-</v>
      </c>
      <c r="H477" s="12" t="str">
        <f t="shared" si="137"/>
        <v>-</v>
      </c>
      <c r="I477" s="12" t="str">
        <f t="shared" si="137"/>
        <v>-</v>
      </c>
      <c r="J477" s="12" t="str">
        <f t="shared" si="137"/>
        <v>-</v>
      </c>
      <c r="K477" s="12" t="str">
        <f t="shared" si="137"/>
        <v>-</v>
      </c>
      <c r="L477" s="12" t="str">
        <f t="shared" si="137"/>
        <v>-</v>
      </c>
      <c r="M477" s="12" t="str">
        <f t="shared" si="137"/>
        <v>-</v>
      </c>
      <c r="N477" s="12" t="str">
        <f t="shared" si="137"/>
        <v>-</v>
      </c>
      <c r="O477" s="12" t="str">
        <f t="shared" si="137"/>
        <v>-</v>
      </c>
      <c r="P477" s="12" t="str">
        <f t="shared" si="137"/>
        <v>-</v>
      </c>
      <c r="Q477" s="12" t="str">
        <f t="shared" si="137"/>
        <v>-</v>
      </c>
      <c r="R477" s="12" t="str">
        <f t="shared" si="137"/>
        <v>-</v>
      </c>
      <c r="S477" s="12" t="str">
        <f t="shared" si="137"/>
        <v>-</v>
      </c>
      <c r="T477" s="12" t="str">
        <f t="shared" ref="T477:AO477" si="138">IF(T380="-","-",ABS(T380-$AQ380))</f>
        <v>-</v>
      </c>
      <c r="U477" s="12" t="str">
        <f t="shared" si="138"/>
        <v>-</v>
      </c>
      <c r="V477" s="12" t="str">
        <f t="shared" si="138"/>
        <v>-</v>
      </c>
      <c r="W477" s="12" t="str">
        <f t="shared" si="138"/>
        <v>-</v>
      </c>
      <c r="X477" s="12" t="str">
        <f t="shared" si="138"/>
        <v>-</v>
      </c>
      <c r="Y477" s="12" t="str">
        <f t="shared" si="138"/>
        <v>-</v>
      </c>
      <c r="Z477" s="12" t="str">
        <f t="shared" si="138"/>
        <v>-</v>
      </c>
      <c r="AA477" s="12" t="str">
        <f t="shared" si="138"/>
        <v>-</v>
      </c>
      <c r="AB477" s="12" t="str">
        <f t="shared" si="138"/>
        <v>-</v>
      </c>
      <c r="AC477" s="12" t="str">
        <f t="shared" si="138"/>
        <v>-</v>
      </c>
      <c r="AD477" s="12" t="str">
        <f t="shared" si="138"/>
        <v>-</v>
      </c>
      <c r="AE477" s="12" t="str">
        <f t="shared" si="138"/>
        <v>-</v>
      </c>
      <c r="AF477" s="12" t="str">
        <f t="shared" si="138"/>
        <v>-</v>
      </c>
      <c r="AG477" s="12" t="str">
        <f t="shared" si="138"/>
        <v>-</v>
      </c>
      <c r="AH477" s="12" t="str">
        <f t="shared" si="138"/>
        <v>-</v>
      </c>
      <c r="AI477" s="12" t="str">
        <f t="shared" si="138"/>
        <v>-</v>
      </c>
      <c r="AJ477" s="12" t="str">
        <f t="shared" si="138"/>
        <v>-</v>
      </c>
      <c r="AK477" s="12" t="str">
        <f t="shared" si="138"/>
        <v>-</v>
      </c>
      <c r="AL477" s="12" t="str">
        <f t="shared" si="138"/>
        <v>-</v>
      </c>
      <c r="AM477" s="12" t="str">
        <f t="shared" si="138"/>
        <v>-</v>
      </c>
      <c r="AN477" s="12" t="str">
        <f t="shared" si="138"/>
        <v>-</v>
      </c>
      <c r="AO477" s="12" t="str">
        <f t="shared" si="138"/>
        <v>-</v>
      </c>
      <c r="AP477" s="13"/>
    </row>
    <row r="478" spans="1:42">
      <c r="A478" s="41">
        <f t="shared" si="129"/>
        <v>86</v>
      </c>
      <c r="B478" s="12" t="str">
        <f t="shared" si="137"/>
        <v>-</v>
      </c>
      <c r="C478" s="12" t="str">
        <f t="shared" si="137"/>
        <v>-</v>
      </c>
      <c r="D478" s="12" t="str">
        <f t="shared" si="137"/>
        <v>-</v>
      </c>
      <c r="E478" s="12" t="str">
        <f t="shared" si="137"/>
        <v>-</v>
      </c>
      <c r="F478" s="12" t="str">
        <f t="shared" si="137"/>
        <v>-</v>
      </c>
      <c r="G478" s="12" t="str">
        <f t="shared" si="137"/>
        <v>-</v>
      </c>
      <c r="H478" s="12" t="str">
        <f t="shared" si="137"/>
        <v>-</v>
      </c>
      <c r="I478" s="12" t="str">
        <f t="shared" si="137"/>
        <v>-</v>
      </c>
      <c r="J478" s="12" t="str">
        <f t="shared" si="137"/>
        <v>-</v>
      </c>
      <c r="K478" s="12" t="str">
        <f t="shared" si="137"/>
        <v>-</v>
      </c>
      <c r="L478" s="12" t="str">
        <f t="shared" si="137"/>
        <v>-</v>
      </c>
      <c r="M478" s="12" t="str">
        <f t="shared" si="137"/>
        <v>-</v>
      </c>
      <c r="N478" s="12" t="str">
        <f t="shared" si="137"/>
        <v>-</v>
      </c>
      <c r="O478" s="12" t="str">
        <f t="shared" si="137"/>
        <v>-</v>
      </c>
      <c r="P478" s="12" t="str">
        <f t="shared" si="137"/>
        <v>-</v>
      </c>
      <c r="Q478" s="12" t="str">
        <f t="shared" si="137"/>
        <v>-</v>
      </c>
      <c r="R478" s="12" t="str">
        <f t="shared" si="137"/>
        <v>-</v>
      </c>
      <c r="S478" s="12" t="str">
        <f t="shared" si="137"/>
        <v>-</v>
      </c>
      <c r="T478" s="12" t="str">
        <f t="shared" ref="T478:AO478" si="139">IF(T381="-","-",ABS(T381-$AQ381))</f>
        <v>-</v>
      </c>
      <c r="U478" s="12" t="str">
        <f t="shared" si="139"/>
        <v>-</v>
      </c>
      <c r="V478" s="12" t="str">
        <f t="shared" si="139"/>
        <v>-</v>
      </c>
      <c r="W478" s="12" t="str">
        <f t="shared" si="139"/>
        <v>-</v>
      </c>
      <c r="X478" s="12" t="str">
        <f t="shared" si="139"/>
        <v>-</v>
      </c>
      <c r="Y478" s="12" t="str">
        <f t="shared" si="139"/>
        <v>-</v>
      </c>
      <c r="Z478" s="12" t="str">
        <f t="shared" si="139"/>
        <v>-</v>
      </c>
      <c r="AA478" s="12" t="str">
        <f t="shared" si="139"/>
        <v>-</v>
      </c>
      <c r="AB478" s="12" t="str">
        <f t="shared" si="139"/>
        <v>-</v>
      </c>
      <c r="AC478" s="12" t="str">
        <f t="shared" si="139"/>
        <v>-</v>
      </c>
      <c r="AD478" s="12" t="str">
        <f t="shared" si="139"/>
        <v>-</v>
      </c>
      <c r="AE478" s="12" t="str">
        <f t="shared" si="139"/>
        <v>-</v>
      </c>
      <c r="AF478" s="12" t="str">
        <f t="shared" si="139"/>
        <v>-</v>
      </c>
      <c r="AG478" s="12" t="str">
        <f t="shared" si="139"/>
        <v>-</v>
      </c>
      <c r="AH478" s="12" t="str">
        <f t="shared" si="139"/>
        <v>-</v>
      </c>
      <c r="AI478" s="12" t="str">
        <f t="shared" si="139"/>
        <v>-</v>
      </c>
      <c r="AJ478" s="12" t="str">
        <f t="shared" si="139"/>
        <v>-</v>
      </c>
      <c r="AK478" s="12" t="str">
        <f t="shared" si="139"/>
        <v>-</v>
      </c>
      <c r="AL478" s="12" t="str">
        <f t="shared" si="139"/>
        <v>-</v>
      </c>
      <c r="AM478" s="12" t="str">
        <f t="shared" si="139"/>
        <v>-</v>
      </c>
      <c r="AN478" s="12" t="str">
        <f t="shared" si="139"/>
        <v>-</v>
      </c>
      <c r="AO478" s="12" t="str">
        <f t="shared" si="139"/>
        <v>-</v>
      </c>
      <c r="AP478" s="13"/>
    </row>
    <row r="479" spans="1:42">
      <c r="A479" s="41">
        <f t="shared" si="129"/>
        <v>87</v>
      </c>
      <c r="B479" s="12" t="str">
        <f t="shared" si="137"/>
        <v>-</v>
      </c>
      <c r="C479" s="12" t="str">
        <f t="shared" si="137"/>
        <v>-</v>
      </c>
      <c r="D479" s="12" t="str">
        <f t="shared" si="137"/>
        <v>-</v>
      </c>
      <c r="E479" s="12" t="str">
        <f t="shared" si="137"/>
        <v>-</v>
      </c>
      <c r="F479" s="12" t="str">
        <f t="shared" si="137"/>
        <v>-</v>
      </c>
      <c r="G479" s="12" t="str">
        <f t="shared" si="137"/>
        <v>-</v>
      </c>
      <c r="H479" s="12" t="str">
        <f t="shared" si="137"/>
        <v>-</v>
      </c>
      <c r="I479" s="12" t="str">
        <f t="shared" si="137"/>
        <v>-</v>
      </c>
      <c r="J479" s="12" t="str">
        <f t="shared" si="137"/>
        <v>-</v>
      </c>
      <c r="K479" s="12" t="str">
        <f t="shared" si="137"/>
        <v>-</v>
      </c>
      <c r="L479" s="12" t="str">
        <f t="shared" si="137"/>
        <v>-</v>
      </c>
      <c r="M479" s="12" t="str">
        <f t="shared" si="137"/>
        <v>-</v>
      </c>
      <c r="N479" s="12" t="str">
        <f t="shared" si="137"/>
        <v>-</v>
      </c>
      <c r="O479" s="12" t="str">
        <f t="shared" si="137"/>
        <v>-</v>
      </c>
      <c r="P479" s="12" t="str">
        <f t="shared" si="137"/>
        <v>-</v>
      </c>
      <c r="Q479" s="12" t="str">
        <f t="shared" si="137"/>
        <v>-</v>
      </c>
      <c r="R479" s="12" t="str">
        <f t="shared" si="137"/>
        <v>-</v>
      </c>
      <c r="S479" s="12" t="str">
        <f t="shared" si="137"/>
        <v>-</v>
      </c>
      <c r="T479" s="12" t="str">
        <f t="shared" ref="T479:AO479" si="140">IF(T382="-","-",ABS(T382-$AQ382))</f>
        <v>-</v>
      </c>
      <c r="U479" s="12" t="str">
        <f t="shared" si="140"/>
        <v>-</v>
      </c>
      <c r="V479" s="12" t="str">
        <f t="shared" si="140"/>
        <v>-</v>
      </c>
      <c r="W479" s="12" t="str">
        <f t="shared" si="140"/>
        <v>-</v>
      </c>
      <c r="X479" s="12" t="str">
        <f t="shared" si="140"/>
        <v>-</v>
      </c>
      <c r="Y479" s="12" t="str">
        <f t="shared" si="140"/>
        <v>-</v>
      </c>
      <c r="Z479" s="12" t="str">
        <f t="shared" si="140"/>
        <v>-</v>
      </c>
      <c r="AA479" s="12" t="str">
        <f t="shared" si="140"/>
        <v>-</v>
      </c>
      <c r="AB479" s="12" t="str">
        <f t="shared" si="140"/>
        <v>-</v>
      </c>
      <c r="AC479" s="12" t="str">
        <f t="shared" si="140"/>
        <v>-</v>
      </c>
      <c r="AD479" s="12" t="str">
        <f t="shared" si="140"/>
        <v>-</v>
      </c>
      <c r="AE479" s="12" t="str">
        <f t="shared" si="140"/>
        <v>-</v>
      </c>
      <c r="AF479" s="12" t="str">
        <f t="shared" si="140"/>
        <v>-</v>
      </c>
      <c r="AG479" s="12" t="str">
        <f t="shared" si="140"/>
        <v>-</v>
      </c>
      <c r="AH479" s="12" t="str">
        <f t="shared" si="140"/>
        <v>-</v>
      </c>
      <c r="AI479" s="12" t="str">
        <f t="shared" si="140"/>
        <v>-</v>
      </c>
      <c r="AJ479" s="12" t="str">
        <f t="shared" si="140"/>
        <v>-</v>
      </c>
      <c r="AK479" s="12" t="str">
        <f t="shared" si="140"/>
        <v>-</v>
      </c>
      <c r="AL479" s="12" t="str">
        <f t="shared" si="140"/>
        <v>-</v>
      </c>
      <c r="AM479" s="12" t="str">
        <f t="shared" si="140"/>
        <v>-</v>
      </c>
      <c r="AN479" s="12" t="str">
        <f t="shared" si="140"/>
        <v>-</v>
      </c>
      <c r="AO479" s="12" t="str">
        <f t="shared" si="140"/>
        <v>-</v>
      </c>
      <c r="AP479" s="13"/>
    </row>
    <row r="480" spans="1:42">
      <c r="A480" s="41">
        <f t="shared" si="129"/>
        <v>88</v>
      </c>
      <c r="B480" s="12" t="str">
        <f t="shared" si="137"/>
        <v>-</v>
      </c>
      <c r="C480" s="12" t="str">
        <f t="shared" si="137"/>
        <v>-</v>
      </c>
      <c r="D480" s="12" t="str">
        <f t="shared" si="137"/>
        <v>-</v>
      </c>
      <c r="E480" s="12" t="str">
        <f t="shared" si="137"/>
        <v>-</v>
      </c>
      <c r="F480" s="12" t="str">
        <f t="shared" si="137"/>
        <v>-</v>
      </c>
      <c r="G480" s="12" t="str">
        <f t="shared" si="137"/>
        <v>-</v>
      </c>
      <c r="H480" s="12" t="str">
        <f t="shared" si="137"/>
        <v>-</v>
      </c>
      <c r="I480" s="12" t="str">
        <f t="shared" si="137"/>
        <v>-</v>
      </c>
      <c r="J480" s="12" t="str">
        <f t="shared" si="137"/>
        <v>-</v>
      </c>
      <c r="K480" s="12" t="str">
        <f t="shared" si="137"/>
        <v>-</v>
      </c>
      <c r="L480" s="12" t="str">
        <f t="shared" si="137"/>
        <v>-</v>
      </c>
      <c r="M480" s="12" t="str">
        <f t="shared" si="137"/>
        <v>-</v>
      </c>
      <c r="N480" s="12" t="str">
        <f t="shared" si="137"/>
        <v>-</v>
      </c>
      <c r="O480" s="12" t="str">
        <f t="shared" si="137"/>
        <v>-</v>
      </c>
      <c r="P480" s="12" t="str">
        <f t="shared" si="137"/>
        <v>-</v>
      </c>
      <c r="Q480" s="12" t="str">
        <f t="shared" si="137"/>
        <v>-</v>
      </c>
      <c r="R480" s="12" t="str">
        <f t="shared" si="137"/>
        <v>-</v>
      </c>
      <c r="S480" s="12" t="str">
        <f t="shared" si="137"/>
        <v>-</v>
      </c>
      <c r="T480" s="12" t="str">
        <f t="shared" ref="T480:AO480" si="141">IF(T383="-","-",ABS(T383-$AQ383))</f>
        <v>-</v>
      </c>
      <c r="U480" s="12" t="str">
        <f t="shared" si="141"/>
        <v>-</v>
      </c>
      <c r="V480" s="12" t="str">
        <f t="shared" si="141"/>
        <v>-</v>
      </c>
      <c r="W480" s="12" t="str">
        <f t="shared" si="141"/>
        <v>-</v>
      </c>
      <c r="X480" s="12" t="str">
        <f t="shared" si="141"/>
        <v>-</v>
      </c>
      <c r="Y480" s="12" t="str">
        <f t="shared" si="141"/>
        <v>-</v>
      </c>
      <c r="Z480" s="12" t="str">
        <f t="shared" si="141"/>
        <v>-</v>
      </c>
      <c r="AA480" s="12" t="str">
        <f t="shared" si="141"/>
        <v>-</v>
      </c>
      <c r="AB480" s="12" t="str">
        <f t="shared" si="141"/>
        <v>-</v>
      </c>
      <c r="AC480" s="12" t="str">
        <f t="shared" si="141"/>
        <v>-</v>
      </c>
      <c r="AD480" s="12" t="str">
        <f t="shared" si="141"/>
        <v>-</v>
      </c>
      <c r="AE480" s="12" t="str">
        <f t="shared" si="141"/>
        <v>-</v>
      </c>
      <c r="AF480" s="12" t="str">
        <f t="shared" si="141"/>
        <v>-</v>
      </c>
      <c r="AG480" s="12" t="str">
        <f t="shared" si="141"/>
        <v>-</v>
      </c>
      <c r="AH480" s="12" t="str">
        <f t="shared" si="141"/>
        <v>-</v>
      </c>
      <c r="AI480" s="12" t="str">
        <f t="shared" si="141"/>
        <v>-</v>
      </c>
      <c r="AJ480" s="12" t="str">
        <f t="shared" si="141"/>
        <v>-</v>
      </c>
      <c r="AK480" s="12" t="str">
        <f t="shared" si="141"/>
        <v>-</v>
      </c>
      <c r="AL480" s="12" t="str">
        <f t="shared" si="141"/>
        <v>-</v>
      </c>
      <c r="AM480" s="12" t="str">
        <f t="shared" si="141"/>
        <v>-</v>
      </c>
      <c r="AN480" s="12" t="str">
        <f t="shared" si="141"/>
        <v>-</v>
      </c>
      <c r="AO480" s="12" t="str">
        <f t="shared" si="141"/>
        <v>-</v>
      </c>
      <c r="AP480" s="13"/>
    </row>
    <row r="481" spans="1:42">
      <c r="A481" s="41">
        <f t="shared" si="129"/>
        <v>89</v>
      </c>
      <c r="B481" s="12" t="str">
        <f t="shared" si="137"/>
        <v>-</v>
      </c>
      <c r="C481" s="12" t="str">
        <f t="shared" si="137"/>
        <v>-</v>
      </c>
      <c r="D481" s="12" t="str">
        <f t="shared" si="137"/>
        <v>-</v>
      </c>
      <c r="E481" s="12" t="str">
        <f t="shared" si="137"/>
        <v>-</v>
      </c>
      <c r="F481" s="12" t="str">
        <f t="shared" si="137"/>
        <v>-</v>
      </c>
      <c r="G481" s="12" t="str">
        <f t="shared" si="137"/>
        <v>-</v>
      </c>
      <c r="H481" s="12" t="str">
        <f t="shared" si="137"/>
        <v>-</v>
      </c>
      <c r="I481" s="12" t="str">
        <f t="shared" si="137"/>
        <v>-</v>
      </c>
      <c r="J481" s="12" t="str">
        <f t="shared" si="137"/>
        <v>-</v>
      </c>
      <c r="K481" s="12" t="str">
        <f t="shared" si="137"/>
        <v>-</v>
      </c>
      <c r="L481" s="12" t="str">
        <f t="shared" si="137"/>
        <v>-</v>
      </c>
      <c r="M481" s="12" t="str">
        <f t="shared" si="137"/>
        <v>-</v>
      </c>
      <c r="N481" s="12" t="str">
        <f t="shared" si="137"/>
        <v>-</v>
      </c>
      <c r="O481" s="12" t="str">
        <f t="shared" si="137"/>
        <v>-</v>
      </c>
      <c r="P481" s="12" t="str">
        <f t="shared" si="137"/>
        <v>-</v>
      </c>
      <c r="Q481" s="12" t="str">
        <f t="shared" si="137"/>
        <v>-</v>
      </c>
      <c r="R481" s="12" t="str">
        <f t="shared" si="137"/>
        <v>-</v>
      </c>
      <c r="S481" s="12" t="str">
        <f t="shared" si="137"/>
        <v>-</v>
      </c>
      <c r="T481" s="12" t="str">
        <f t="shared" ref="T481:AO481" si="142">IF(T384="-","-",ABS(T384-$AQ384))</f>
        <v>-</v>
      </c>
      <c r="U481" s="12" t="str">
        <f t="shared" si="142"/>
        <v>-</v>
      </c>
      <c r="V481" s="12" t="str">
        <f t="shared" si="142"/>
        <v>-</v>
      </c>
      <c r="W481" s="12" t="str">
        <f t="shared" si="142"/>
        <v>-</v>
      </c>
      <c r="X481" s="12" t="str">
        <f t="shared" si="142"/>
        <v>-</v>
      </c>
      <c r="Y481" s="12" t="str">
        <f t="shared" si="142"/>
        <v>-</v>
      </c>
      <c r="Z481" s="12" t="str">
        <f t="shared" si="142"/>
        <v>-</v>
      </c>
      <c r="AA481" s="12" t="str">
        <f t="shared" si="142"/>
        <v>-</v>
      </c>
      <c r="AB481" s="12" t="str">
        <f t="shared" si="142"/>
        <v>-</v>
      </c>
      <c r="AC481" s="12" t="str">
        <f t="shared" si="142"/>
        <v>-</v>
      </c>
      <c r="AD481" s="12" t="str">
        <f t="shared" si="142"/>
        <v>-</v>
      </c>
      <c r="AE481" s="12" t="str">
        <f t="shared" si="142"/>
        <v>-</v>
      </c>
      <c r="AF481" s="12" t="str">
        <f t="shared" si="142"/>
        <v>-</v>
      </c>
      <c r="AG481" s="12" t="str">
        <f t="shared" si="142"/>
        <v>-</v>
      </c>
      <c r="AH481" s="12" t="str">
        <f t="shared" si="142"/>
        <v>-</v>
      </c>
      <c r="AI481" s="12" t="str">
        <f t="shared" si="142"/>
        <v>-</v>
      </c>
      <c r="AJ481" s="12" t="str">
        <f t="shared" si="142"/>
        <v>-</v>
      </c>
      <c r="AK481" s="12" t="str">
        <f t="shared" si="142"/>
        <v>-</v>
      </c>
      <c r="AL481" s="12" t="str">
        <f t="shared" si="142"/>
        <v>-</v>
      </c>
      <c r="AM481" s="12" t="str">
        <f t="shared" si="142"/>
        <v>-</v>
      </c>
      <c r="AN481" s="12" t="str">
        <f t="shared" si="142"/>
        <v>-</v>
      </c>
      <c r="AO481" s="12" t="str">
        <f t="shared" si="142"/>
        <v>-</v>
      </c>
      <c r="AP481" s="13"/>
    </row>
    <row r="482" spans="1:42">
      <c r="A482" s="41">
        <f t="shared" si="129"/>
        <v>90</v>
      </c>
      <c r="B482" s="12" t="str">
        <f t="shared" si="137"/>
        <v>-</v>
      </c>
      <c r="C482" s="12" t="str">
        <f t="shared" si="137"/>
        <v>-</v>
      </c>
      <c r="D482" s="12" t="str">
        <f t="shared" si="137"/>
        <v>-</v>
      </c>
      <c r="E482" s="12" t="str">
        <f t="shared" si="137"/>
        <v>-</v>
      </c>
      <c r="F482" s="12" t="str">
        <f t="shared" si="137"/>
        <v>-</v>
      </c>
      <c r="G482" s="12" t="str">
        <f t="shared" si="137"/>
        <v>-</v>
      </c>
      <c r="H482" s="12" t="str">
        <f t="shared" si="137"/>
        <v>-</v>
      </c>
      <c r="I482" s="12" t="str">
        <f t="shared" si="137"/>
        <v>-</v>
      </c>
      <c r="J482" s="12" t="str">
        <f t="shared" si="137"/>
        <v>-</v>
      </c>
      <c r="K482" s="12" t="str">
        <f t="shared" si="137"/>
        <v>-</v>
      </c>
      <c r="L482" s="12" t="str">
        <f t="shared" si="137"/>
        <v>-</v>
      </c>
      <c r="M482" s="12" t="str">
        <f t="shared" si="137"/>
        <v>-</v>
      </c>
      <c r="N482" s="12" t="str">
        <f t="shared" si="137"/>
        <v>-</v>
      </c>
      <c r="O482" s="12" t="str">
        <f t="shared" si="137"/>
        <v>-</v>
      </c>
      <c r="P482" s="12" t="str">
        <f t="shared" si="137"/>
        <v>-</v>
      </c>
      <c r="Q482" s="12" t="str">
        <f t="shared" si="137"/>
        <v>-</v>
      </c>
      <c r="R482" s="12" t="str">
        <f t="shared" si="137"/>
        <v>-</v>
      </c>
      <c r="S482" s="12" t="str">
        <f t="shared" si="137"/>
        <v>-</v>
      </c>
      <c r="T482" s="12" t="str">
        <f t="shared" ref="T482:AO482" si="143">IF(T385="-","-",ABS(T385-$AQ385))</f>
        <v>-</v>
      </c>
      <c r="U482" s="12" t="str">
        <f t="shared" si="143"/>
        <v>-</v>
      </c>
      <c r="V482" s="12" t="str">
        <f t="shared" si="143"/>
        <v>-</v>
      </c>
      <c r="W482" s="12" t="str">
        <f t="shared" si="143"/>
        <v>-</v>
      </c>
      <c r="X482" s="12" t="str">
        <f t="shared" si="143"/>
        <v>-</v>
      </c>
      <c r="Y482" s="12" t="str">
        <f t="shared" si="143"/>
        <v>-</v>
      </c>
      <c r="Z482" s="12" t="str">
        <f t="shared" si="143"/>
        <v>-</v>
      </c>
      <c r="AA482" s="12" t="str">
        <f t="shared" si="143"/>
        <v>-</v>
      </c>
      <c r="AB482" s="12" t="str">
        <f t="shared" si="143"/>
        <v>-</v>
      </c>
      <c r="AC482" s="12" t="str">
        <f t="shared" si="143"/>
        <v>-</v>
      </c>
      <c r="AD482" s="12" t="str">
        <f t="shared" si="143"/>
        <v>-</v>
      </c>
      <c r="AE482" s="12" t="str">
        <f t="shared" si="143"/>
        <v>-</v>
      </c>
      <c r="AF482" s="12" t="str">
        <f t="shared" si="143"/>
        <v>-</v>
      </c>
      <c r="AG482" s="12" t="str">
        <f t="shared" si="143"/>
        <v>-</v>
      </c>
      <c r="AH482" s="12" t="str">
        <f t="shared" si="143"/>
        <v>-</v>
      </c>
      <c r="AI482" s="12" t="str">
        <f t="shared" si="143"/>
        <v>-</v>
      </c>
      <c r="AJ482" s="12" t="str">
        <f t="shared" si="143"/>
        <v>-</v>
      </c>
      <c r="AK482" s="12" t="str">
        <f t="shared" si="143"/>
        <v>-</v>
      </c>
      <c r="AL482" s="12" t="str">
        <f t="shared" si="143"/>
        <v>-</v>
      </c>
      <c r="AM482" s="12" t="str">
        <f t="shared" si="143"/>
        <v>-</v>
      </c>
      <c r="AN482" s="12" t="str">
        <f t="shared" si="143"/>
        <v>-</v>
      </c>
      <c r="AO482" s="12" t="str">
        <f t="shared" si="143"/>
        <v>-</v>
      </c>
      <c r="AP482" s="13"/>
    </row>
    <row r="483" spans="1:42">
      <c r="A483" s="41">
        <f t="shared" si="129"/>
        <v>91</v>
      </c>
      <c r="B483" s="12" t="str">
        <f t="shared" si="137"/>
        <v>-</v>
      </c>
      <c r="C483" s="12" t="str">
        <f t="shared" si="137"/>
        <v>-</v>
      </c>
      <c r="D483" s="12" t="str">
        <f t="shared" si="137"/>
        <v>-</v>
      </c>
      <c r="E483" s="12" t="str">
        <f t="shared" si="137"/>
        <v>-</v>
      </c>
      <c r="F483" s="12" t="str">
        <f t="shared" si="137"/>
        <v>-</v>
      </c>
      <c r="G483" s="12" t="str">
        <f t="shared" si="137"/>
        <v>-</v>
      </c>
      <c r="H483" s="12" t="str">
        <f t="shared" si="137"/>
        <v>-</v>
      </c>
      <c r="I483" s="12" t="str">
        <f t="shared" si="137"/>
        <v>-</v>
      </c>
      <c r="J483" s="12" t="str">
        <f t="shared" si="137"/>
        <v>-</v>
      </c>
      <c r="K483" s="12" t="str">
        <f t="shared" si="137"/>
        <v>-</v>
      </c>
      <c r="L483" s="12" t="str">
        <f t="shared" si="137"/>
        <v>-</v>
      </c>
      <c r="M483" s="12" t="str">
        <f t="shared" si="137"/>
        <v>-</v>
      </c>
      <c r="N483" s="12" t="str">
        <f t="shared" si="137"/>
        <v>-</v>
      </c>
      <c r="O483" s="12" t="str">
        <f t="shared" si="137"/>
        <v>-</v>
      </c>
      <c r="P483" s="12" t="str">
        <f t="shared" si="137"/>
        <v>-</v>
      </c>
      <c r="Q483" s="12" t="str">
        <f t="shared" si="137"/>
        <v>-</v>
      </c>
      <c r="R483" s="12" t="str">
        <f t="shared" si="137"/>
        <v>-</v>
      </c>
      <c r="S483" s="12" t="str">
        <f t="shared" si="137"/>
        <v>-</v>
      </c>
      <c r="T483" s="12" t="str">
        <f t="shared" ref="T483:AO483" si="144">IF(T386="-","-",ABS(T386-$AQ386))</f>
        <v>-</v>
      </c>
      <c r="U483" s="12" t="str">
        <f t="shared" si="144"/>
        <v>-</v>
      </c>
      <c r="V483" s="12" t="str">
        <f t="shared" si="144"/>
        <v>-</v>
      </c>
      <c r="W483" s="12" t="str">
        <f t="shared" si="144"/>
        <v>-</v>
      </c>
      <c r="X483" s="12" t="str">
        <f t="shared" si="144"/>
        <v>-</v>
      </c>
      <c r="Y483" s="12" t="str">
        <f t="shared" si="144"/>
        <v>-</v>
      </c>
      <c r="Z483" s="12" t="str">
        <f t="shared" si="144"/>
        <v>-</v>
      </c>
      <c r="AA483" s="12" t="str">
        <f t="shared" si="144"/>
        <v>-</v>
      </c>
      <c r="AB483" s="12" t="str">
        <f t="shared" si="144"/>
        <v>-</v>
      </c>
      <c r="AC483" s="12" t="str">
        <f t="shared" si="144"/>
        <v>-</v>
      </c>
      <c r="AD483" s="12" t="str">
        <f t="shared" si="144"/>
        <v>-</v>
      </c>
      <c r="AE483" s="12" t="str">
        <f t="shared" si="144"/>
        <v>-</v>
      </c>
      <c r="AF483" s="12" t="str">
        <f t="shared" si="144"/>
        <v>-</v>
      </c>
      <c r="AG483" s="12" t="str">
        <f t="shared" si="144"/>
        <v>-</v>
      </c>
      <c r="AH483" s="12" t="str">
        <f t="shared" si="144"/>
        <v>-</v>
      </c>
      <c r="AI483" s="12" t="str">
        <f t="shared" si="144"/>
        <v>-</v>
      </c>
      <c r="AJ483" s="12" t="str">
        <f t="shared" si="144"/>
        <v>-</v>
      </c>
      <c r="AK483" s="12" t="str">
        <f t="shared" si="144"/>
        <v>-</v>
      </c>
      <c r="AL483" s="12" t="str">
        <f t="shared" si="144"/>
        <v>-</v>
      </c>
      <c r="AM483" s="12" t="str">
        <f t="shared" si="144"/>
        <v>-</v>
      </c>
      <c r="AN483" s="12" t="str">
        <f t="shared" si="144"/>
        <v>-</v>
      </c>
      <c r="AO483" s="12" t="str">
        <f t="shared" si="144"/>
        <v>-</v>
      </c>
      <c r="AP483" s="13"/>
    </row>
    <row r="484" spans="1:42">
      <c r="A484" s="41">
        <f t="shared" si="129"/>
        <v>92</v>
      </c>
      <c r="B484" s="12" t="str">
        <f t="shared" si="137"/>
        <v>-</v>
      </c>
      <c r="C484" s="12" t="str">
        <f t="shared" si="137"/>
        <v>-</v>
      </c>
      <c r="D484" s="12" t="str">
        <f t="shared" si="137"/>
        <v>-</v>
      </c>
      <c r="E484" s="12" t="str">
        <f t="shared" si="137"/>
        <v>-</v>
      </c>
      <c r="F484" s="12" t="str">
        <f t="shared" si="137"/>
        <v>-</v>
      </c>
      <c r="G484" s="12" t="str">
        <f t="shared" si="137"/>
        <v>-</v>
      </c>
      <c r="H484" s="12" t="str">
        <f t="shared" si="137"/>
        <v>-</v>
      </c>
      <c r="I484" s="12" t="str">
        <f t="shared" si="137"/>
        <v>-</v>
      </c>
      <c r="J484" s="12" t="str">
        <f t="shared" si="137"/>
        <v>-</v>
      </c>
      <c r="K484" s="12" t="str">
        <f t="shared" si="137"/>
        <v>-</v>
      </c>
      <c r="L484" s="12" t="str">
        <f t="shared" si="137"/>
        <v>-</v>
      </c>
      <c r="M484" s="12" t="str">
        <f t="shared" si="137"/>
        <v>-</v>
      </c>
      <c r="N484" s="12" t="str">
        <f t="shared" si="137"/>
        <v>-</v>
      </c>
      <c r="O484" s="12" t="str">
        <f t="shared" si="137"/>
        <v>-</v>
      </c>
      <c r="P484" s="12" t="str">
        <f t="shared" si="137"/>
        <v>-</v>
      </c>
      <c r="Q484" s="12" t="str">
        <f t="shared" si="137"/>
        <v>-</v>
      </c>
      <c r="R484" s="12" t="str">
        <f t="shared" si="137"/>
        <v>-</v>
      </c>
      <c r="S484" s="12" t="str">
        <f t="shared" si="137"/>
        <v>-</v>
      </c>
      <c r="T484" s="12" t="str">
        <f t="shared" ref="T484:AO484" si="145">IF(T387="-","-",ABS(T387-$AQ387))</f>
        <v>-</v>
      </c>
      <c r="U484" s="12" t="str">
        <f t="shared" si="145"/>
        <v>-</v>
      </c>
      <c r="V484" s="12" t="str">
        <f t="shared" si="145"/>
        <v>-</v>
      </c>
      <c r="W484" s="12" t="str">
        <f t="shared" si="145"/>
        <v>-</v>
      </c>
      <c r="X484" s="12" t="str">
        <f t="shared" si="145"/>
        <v>-</v>
      </c>
      <c r="Y484" s="12" t="str">
        <f t="shared" si="145"/>
        <v>-</v>
      </c>
      <c r="Z484" s="12" t="str">
        <f t="shared" si="145"/>
        <v>-</v>
      </c>
      <c r="AA484" s="12" t="str">
        <f t="shared" si="145"/>
        <v>-</v>
      </c>
      <c r="AB484" s="12" t="str">
        <f t="shared" si="145"/>
        <v>-</v>
      </c>
      <c r="AC484" s="12" t="str">
        <f t="shared" si="145"/>
        <v>-</v>
      </c>
      <c r="AD484" s="12" t="str">
        <f t="shared" si="145"/>
        <v>-</v>
      </c>
      <c r="AE484" s="12" t="str">
        <f t="shared" si="145"/>
        <v>-</v>
      </c>
      <c r="AF484" s="12" t="str">
        <f t="shared" si="145"/>
        <v>-</v>
      </c>
      <c r="AG484" s="12" t="str">
        <f t="shared" si="145"/>
        <v>-</v>
      </c>
      <c r="AH484" s="12" t="str">
        <f t="shared" si="145"/>
        <v>-</v>
      </c>
      <c r="AI484" s="12" t="str">
        <f t="shared" si="145"/>
        <v>-</v>
      </c>
      <c r="AJ484" s="12" t="str">
        <f t="shared" si="145"/>
        <v>-</v>
      </c>
      <c r="AK484" s="12" t="str">
        <f t="shared" si="145"/>
        <v>-</v>
      </c>
      <c r="AL484" s="12" t="str">
        <f t="shared" si="145"/>
        <v>-</v>
      </c>
      <c r="AM484" s="12" t="str">
        <f t="shared" si="145"/>
        <v>-</v>
      </c>
      <c r="AN484" s="12" t="str">
        <f t="shared" si="145"/>
        <v>-</v>
      </c>
      <c r="AO484" s="12" t="str">
        <f t="shared" si="145"/>
        <v>-</v>
      </c>
      <c r="AP484" s="13"/>
    </row>
    <row r="485" spans="1:42">
      <c r="A485" s="41">
        <f t="shared" si="129"/>
        <v>93</v>
      </c>
      <c r="B485" s="12" t="str">
        <f t="shared" si="137"/>
        <v>-</v>
      </c>
      <c r="C485" s="12" t="str">
        <f t="shared" si="137"/>
        <v>-</v>
      </c>
      <c r="D485" s="12" t="str">
        <f t="shared" si="137"/>
        <v>-</v>
      </c>
      <c r="E485" s="12" t="str">
        <f t="shared" si="137"/>
        <v>-</v>
      </c>
      <c r="F485" s="12" t="str">
        <f t="shared" si="137"/>
        <v>-</v>
      </c>
      <c r="G485" s="12" t="str">
        <f t="shared" si="137"/>
        <v>-</v>
      </c>
      <c r="H485" s="12" t="str">
        <f t="shared" si="137"/>
        <v>-</v>
      </c>
      <c r="I485" s="12" t="str">
        <f t="shared" si="137"/>
        <v>-</v>
      </c>
      <c r="J485" s="12" t="str">
        <f t="shared" si="137"/>
        <v>-</v>
      </c>
      <c r="K485" s="12" t="str">
        <f t="shared" si="137"/>
        <v>-</v>
      </c>
      <c r="L485" s="12" t="str">
        <f t="shared" si="137"/>
        <v>-</v>
      </c>
      <c r="M485" s="12" t="str">
        <f t="shared" si="137"/>
        <v>-</v>
      </c>
      <c r="N485" s="12" t="str">
        <f t="shared" si="137"/>
        <v>-</v>
      </c>
      <c r="O485" s="12" t="str">
        <f t="shared" si="137"/>
        <v>-</v>
      </c>
      <c r="P485" s="12" t="str">
        <f t="shared" si="137"/>
        <v>-</v>
      </c>
      <c r="Q485" s="12" t="str">
        <f t="shared" si="137"/>
        <v>-</v>
      </c>
      <c r="R485" s="12" t="str">
        <f t="shared" si="137"/>
        <v>-</v>
      </c>
      <c r="S485" s="12" t="str">
        <f t="shared" si="137"/>
        <v>-</v>
      </c>
      <c r="T485" s="12" t="str">
        <f t="shared" ref="T485:AO485" si="146">IF(T388="-","-",ABS(T388-$AQ388))</f>
        <v>-</v>
      </c>
      <c r="U485" s="12" t="str">
        <f t="shared" si="146"/>
        <v>-</v>
      </c>
      <c r="V485" s="12" t="str">
        <f t="shared" si="146"/>
        <v>-</v>
      </c>
      <c r="W485" s="12" t="str">
        <f t="shared" si="146"/>
        <v>-</v>
      </c>
      <c r="X485" s="12" t="str">
        <f t="shared" si="146"/>
        <v>-</v>
      </c>
      <c r="Y485" s="12" t="str">
        <f t="shared" si="146"/>
        <v>-</v>
      </c>
      <c r="Z485" s="12" t="str">
        <f t="shared" si="146"/>
        <v>-</v>
      </c>
      <c r="AA485" s="12" t="str">
        <f t="shared" si="146"/>
        <v>-</v>
      </c>
      <c r="AB485" s="12" t="str">
        <f t="shared" si="146"/>
        <v>-</v>
      </c>
      <c r="AC485" s="12" t="str">
        <f t="shared" si="146"/>
        <v>-</v>
      </c>
      <c r="AD485" s="12" t="str">
        <f t="shared" si="146"/>
        <v>-</v>
      </c>
      <c r="AE485" s="12" t="str">
        <f t="shared" si="146"/>
        <v>-</v>
      </c>
      <c r="AF485" s="12" t="str">
        <f t="shared" si="146"/>
        <v>-</v>
      </c>
      <c r="AG485" s="12" t="str">
        <f t="shared" si="146"/>
        <v>-</v>
      </c>
      <c r="AH485" s="12" t="str">
        <f t="shared" si="146"/>
        <v>-</v>
      </c>
      <c r="AI485" s="12" t="str">
        <f t="shared" si="146"/>
        <v>-</v>
      </c>
      <c r="AJ485" s="12" t="str">
        <f t="shared" si="146"/>
        <v>-</v>
      </c>
      <c r="AK485" s="12" t="str">
        <f t="shared" si="146"/>
        <v>-</v>
      </c>
      <c r="AL485" s="12" t="str">
        <f t="shared" si="146"/>
        <v>-</v>
      </c>
      <c r="AM485" s="12" t="str">
        <f t="shared" si="146"/>
        <v>-</v>
      </c>
      <c r="AN485" s="12" t="str">
        <f t="shared" si="146"/>
        <v>-</v>
      </c>
      <c r="AO485" s="12" t="str">
        <f t="shared" si="146"/>
        <v>-</v>
      </c>
      <c r="AP485" s="13"/>
    </row>
    <row r="486" spans="1:42">
      <c r="A486" s="41">
        <f t="shared" si="129"/>
        <v>94</v>
      </c>
      <c r="B486" s="12" t="str">
        <f t="shared" si="137"/>
        <v>-</v>
      </c>
      <c r="C486" s="12" t="str">
        <f t="shared" si="137"/>
        <v>-</v>
      </c>
      <c r="D486" s="12" t="str">
        <f t="shared" si="137"/>
        <v>-</v>
      </c>
      <c r="E486" s="12" t="str">
        <f t="shared" si="137"/>
        <v>-</v>
      </c>
      <c r="F486" s="12" t="str">
        <f t="shared" si="137"/>
        <v>-</v>
      </c>
      <c r="G486" s="12" t="str">
        <f t="shared" si="137"/>
        <v>-</v>
      </c>
      <c r="H486" s="12" t="str">
        <f t="shared" si="137"/>
        <v>-</v>
      </c>
      <c r="I486" s="12" t="str">
        <f t="shared" si="137"/>
        <v>-</v>
      </c>
      <c r="J486" s="12" t="str">
        <f t="shared" si="137"/>
        <v>-</v>
      </c>
      <c r="K486" s="12" t="str">
        <f t="shared" si="137"/>
        <v>-</v>
      </c>
      <c r="L486" s="12" t="str">
        <f t="shared" si="137"/>
        <v>-</v>
      </c>
      <c r="M486" s="12" t="str">
        <f t="shared" si="137"/>
        <v>-</v>
      </c>
      <c r="N486" s="12" t="str">
        <f t="shared" si="137"/>
        <v>-</v>
      </c>
      <c r="O486" s="12" t="str">
        <f t="shared" si="137"/>
        <v>-</v>
      </c>
      <c r="P486" s="12" t="str">
        <f t="shared" si="137"/>
        <v>-</v>
      </c>
      <c r="Q486" s="12" t="str">
        <f t="shared" si="137"/>
        <v>-</v>
      </c>
      <c r="R486" s="12" t="str">
        <f t="shared" si="137"/>
        <v>-</v>
      </c>
      <c r="S486" s="12" t="str">
        <f t="shared" si="137"/>
        <v>-</v>
      </c>
      <c r="T486" s="12" t="str">
        <f t="shared" ref="T486:AO486" si="147">IF(T389="-","-",ABS(T389-$AQ389))</f>
        <v>-</v>
      </c>
      <c r="U486" s="12" t="str">
        <f t="shared" si="147"/>
        <v>-</v>
      </c>
      <c r="V486" s="12" t="str">
        <f t="shared" si="147"/>
        <v>-</v>
      </c>
      <c r="W486" s="12" t="str">
        <f t="shared" si="147"/>
        <v>-</v>
      </c>
      <c r="X486" s="12" t="str">
        <f t="shared" si="147"/>
        <v>-</v>
      </c>
      <c r="Y486" s="12" t="str">
        <f t="shared" si="147"/>
        <v>-</v>
      </c>
      <c r="Z486" s="12" t="str">
        <f t="shared" si="147"/>
        <v>-</v>
      </c>
      <c r="AA486" s="12" t="str">
        <f t="shared" si="147"/>
        <v>-</v>
      </c>
      <c r="AB486" s="12" t="str">
        <f t="shared" si="147"/>
        <v>-</v>
      </c>
      <c r="AC486" s="12" t="str">
        <f t="shared" si="147"/>
        <v>-</v>
      </c>
      <c r="AD486" s="12" t="str">
        <f t="shared" si="147"/>
        <v>-</v>
      </c>
      <c r="AE486" s="12" t="str">
        <f t="shared" si="147"/>
        <v>-</v>
      </c>
      <c r="AF486" s="12" t="str">
        <f t="shared" si="147"/>
        <v>-</v>
      </c>
      <c r="AG486" s="12" t="str">
        <f t="shared" si="147"/>
        <v>-</v>
      </c>
      <c r="AH486" s="12" t="str">
        <f t="shared" si="147"/>
        <v>-</v>
      </c>
      <c r="AI486" s="12" t="str">
        <f t="shared" si="147"/>
        <v>-</v>
      </c>
      <c r="AJ486" s="12" t="str">
        <f t="shared" si="147"/>
        <v>-</v>
      </c>
      <c r="AK486" s="12" t="str">
        <f t="shared" si="147"/>
        <v>-</v>
      </c>
      <c r="AL486" s="12" t="str">
        <f t="shared" si="147"/>
        <v>-</v>
      </c>
      <c r="AM486" s="12" t="str">
        <f t="shared" si="147"/>
        <v>-</v>
      </c>
      <c r="AN486" s="12" t="str">
        <f t="shared" si="147"/>
        <v>-</v>
      </c>
      <c r="AO486" s="12" t="str">
        <f t="shared" si="147"/>
        <v>-</v>
      </c>
      <c r="AP486" s="13"/>
    </row>
    <row r="487" spans="1:42">
      <c r="A487" s="41" t="s">
        <v>15</v>
      </c>
      <c r="B487" s="12">
        <f>(94 - COUNTIF(B393:B486,"-"))</f>
        <v>0</v>
      </c>
      <c r="C487" s="12">
        <f t="shared" ref="C487:S487" si="148">(94 - COUNTIF(C393:C486,"-"))</f>
        <v>0</v>
      </c>
      <c r="D487" s="12">
        <f t="shared" si="148"/>
        <v>0</v>
      </c>
      <c r="E487" s="12">
        <f t="shared" si="148"/>
        <v>20</v>
      </c>
      <c r="F487" s="12">
        <f t="shared" si="148"/>
        <v>55</v>
      </c>
      <c r="G487" s="12">
        <f t="shared" si="148"/>
        <v>0</v>
      </c>
      <c r="H487" s="12">
        <f t="shared" si="148"/>
        <v>0</v>
      </c>
      <c r="I487" s="12">
        <f t="shared" si="148"/>
        <v>0</v>
      </c>
      <c r="J487" s="12">
        <f t="shared" si="148"/>
        <v>0</v>
      </c>
      <c r="K487" s="12">
        <f t="shared" si="148"/>
        <v>0</v>
      </c>
      <c r="L487" s="12">
        <f t="shared" si="148"/>
        <v>43</v>
      </c>
      <c r="M487" s="12">
        <f t="shared" si="148"/>
        <v>17</v>
      </c>
      <c r="N487" s="12">
        <f t="shared" si="148"/>
        <v>0</v>
      </c>
      <c r="O487" s="12">
        <f t="shared" si="148"/>
        <v>0</v>
      </c>
      <c r="P487" s="12">
        <f t="shared" si="148"/>
        <v>0</v>
      </c>
      <c r="Q487" s="12">
        <f t="shared" si="148"/>
        <v>23</v>
      </c>
      <c r="R487" s="12">
        <f t="shared" si="148"/>
        <v>0</v>
      </c>
      <c r="S487" s="12">
        <f t="shared" si="148"/>
        <v>0</v>
      </c>
      <c r="T487" s="12">
        <f t="shared" ref="T487:AO487" si="149">(94 - COUNTIF(T393:T486,"-"))</f>
        <v>0</v>
      </c>
      <c r="U487" s="12">
        <f t="shared" si="149"/>
        <v>0</v>
      </c>
      <c r="V487" s="12">
        <f t="shared" si="149"/>
        <v>0</v>
      </c>
      <c r="W487" s="12">
        <f t="shared" si="149"/>
        <v>0</v>
      </c>
      <c r="X487" s="12">
        <f t="shared" si="149"/>
        <v>0</v>
      </c>
      <c r="Y487" s="12">
        <f t="shared" si="149"/>
        <v>0</v>
      </c>
      <c r="Z487" s="12">
        <f t="shared" si="149"/>
        <v>0</v>
      </c>
      <c r="AA487" s="12">
        <f t="shared" si="149"/>
        <v>0</v>
      </c>
      <c r="AB487" s="12">
        <f t="shared" si="149"/>
        <v>0</v>
      </c>
      <c r="AC487" s="12">
        <f t="shared" si="149"/>
        <v>0</v>
      </c>
      <c r="AD487" s="12">
        <f t="shared" si="149"/>
        <v>0</v>
      </c>
      <c r="AE487" s="12">
        <f t="shared" si="149"/>
        <v>0</v>
      </c>
      <c r="AF487" s="12">
        <f t="shared" si="149"/>
        <v>0</v>
      </c>
      <c r="AG487" s="12">
        <f t="shared" si="149"/>
        <v>0</v>
      </c>
      <c r="AH487" s="12">
        <f t="shared" si="149"/>
        <v>0</v>
      </c>
      <c r="AI487" s="12">
        <f t="shared" si="149"/>
        <v>0</v>
      </c>
      <c r="AJ487" s="12">
        <f t="shared" si="149"/>
        <v>0</v>
      </c>
      <c r="AK487" s="12">
        <f t="shared" si="149"/>
        <v>57</v>
      </c>
      <c r="AL487" s="12">
        <f t="shared" si="149"/>
        <v>0</v>
      </c>
      <c r="AM487" s="12">
        <f t="shared" si="149"/>
        <v>0</v>
      </c>
      <c r="AN487" s="12">
        <f t="shared" si="149"/>
        <v>0</v>
      </c>
      <c r="AO487" s="12">
        <f t="shared" si="149"/>
        <v>0</v>
      </c>
      <c r="AP487" s="13"/>
    </row>
    <row r="488" spans="1:42">
      <c r="A488" s="41" t="s">
        <v>28</v>
      </c>
      <c r="B488" s="12" t="str">
        <f t="shared" ref="B488:S488" si="150">IFERROR(SUM(B393:B486)/B487,"-")</f>
        <v>-</v>
      </c>
      <c r="C488" s="12" t="str">
        <f t="shared" si="150"/>
        <v>-</v>
      </c>
      <c r="D488" s="12" t="str">
        <f t="shared" si="150"/>
        <v>-</v>
      </c>
      <c r="E488" s="12">
        <f t="shared" si="150"/>
        <v>1.4750202000000003</v>
      </c>
      <c r="F488" s="12">
        <f t="shared" si="150"/>
        <v>1.0527455818181819</v>
      </c>
      <c r="G488" s="12" t="str">
        <f t="shared" si="150"/>
        <v>-</v>
      </c>
      <c r="H488" s="12" t="str">
        <f t="shared" si="150"/>
        <v>-</v>
      </c>
      <c r="I488" s="12" t="str">
        <f t="shared" si="150"/>
        <v>-</v>
      </c>
      <c r="J488" s="12" t="str">
        <f t="shared" si="150"/>
        <v>-</v>
      </c>
      <c r="K488" s="12" t="str">
        <f t="shared" si="150"/>
        <v>-</v>
      </c>
      <c r="L488" s="12">
        <f t="shared" si="150"/>
        <v>1.4062128992248066</v>
      </c>
      <c r="M488" s="12">
        <f t="shared" si="150"/>
        <v>0.93042198039215673</v>
      </c>
      <c r="N488" s="12" t="str">
        <f t="shared" si="150"/>
        <v>-</v>
      </c>
      <c r="O488" s="12" t="str">
        <f t="shared" si="150"/>
        <v>-</v>
      </c>
      <c r="P488" s="12" t="str">
        <f t="shared" si="150"/>
        <v>-</v>
      </c>
      <c r="Q488" s="12">
        <f t="shared" si="150"/>
        <v>1.1963720724637681</v>
      </c>
      <c r="R488" s="12" t="str">
        <f t="shared" si="150"/>
        <v>-</v>
      </c>
      <c r="S488" s="12" t="str">
        <f t="shared" si="150"/>
        <v>-</v>
      </c>
      <c r="T488" s="12" t="str">
        <f t="shared" ref="T488:AO488" si="151">IFERROR(SUM(T393:T486)/T487,"-")</f>
        <v>-</v>
      </c>
      <c r="U488" s="12" t="str">
        <f t="shared" si="151"/>
        <v>-</v>
      </c>
      <c r="V488" s="12" t="str">
        <f t="shared" si="151"/>
        <v>-</v>
      </c>
      <c r="W488" s="12" t="str">
        <f t="shared" si="151"/>
        <v>-</v>
      </c>
      <c r="X488" s="12" t="str">
        <f t="shared" si="151"/>
        <v>-</v>
      </c>
      <c r="Y488" s="12" t="str">
        <f t="shared" si="151"/>
        <v>-</v>
      </c>
      <c r="Z488" s="12" t="str">
        <f t="shared" si="151"/>
        <v>-</v>
      </c>
      <c r="AA488" s="12" t="str">
        <f t="shared" si="151"/>
        <v>-</v>
      </c>
      <c r="AB488" s="12" t="str">
        <f t="shared" si="151"/>
        <v>-</v>
      </c>
      <c r="AC488" s="12" t="str">
        <f t="shared" si="151"/>
        <v>-</v>
      </c>
      <c r="AD488" s="12" t="str">
        <f t="shared" si="151"/>
        <v>-</v>
      </c>
      <c r="AE488" s="12" t="str">
        <f t="shared" si="151"/>
        <v>-</v>
      </c>
      <c r="AF488" s="12" t="str">
        <f t="shared" si="151"/>
        <v>-</v>
      </c>
      <c r="AG488" s="12" t="str">
        <f t="shared" si="151"/>
        <v>-</v>
      </c>
      <c r="AH488" s="12" t="str">
        <f t="shared" si="151"/>
        <v>-</v>
      </c>
      <c r="AI488" s="12" t="str">
        <f t="shared" si="151"/>
        <v>-</v>
      </c>
      <c r="AJ488" s="12" t="str">
        <f t="shared" si="151"/>
        <v>-</v>
      </c>
      <c r="AK488" s="12">
        <f t="shared" si="151"/>
        <v>1.5689760935672514</v>
      </c>
      <c r="AL488" s="12" t="str">
        <f t="shared" si="151"/>
        <v>-</v>
      </c>
      <c r="AM488" s="12" t="str">
        <f t="shared" si="151"/>
        <v>-</v>
      </c>
      <c r="AN488" s="12" t="str">
        <f t="shared" si="151"/>
        <v>-</v>
      </c>
      <c r="AO488" s="12" t="str">
        <f t="shared" si="151"/>
        <v>-</v>
      </c>
      <c r="AP488" s="13">
        <f>COUNTIF(B488:AO488,"&gt;2")</f>
        <v>0</v>
      </c>
    </row>
    <row r="489" spans="1:42">
      <c r="A489" s="41" t="s">
        <v>31</v>
      </c>
      <c r="B489" s="12" t="str">
        <f>IF(B488="-","-",IF(B488&lt;=2,"ДА","НЕТ"))</f>
        <v>-</v>
      </c>
      <c r="C489" s="12" t="str">
        <f t="shared" ref="C489:S489" si="152">IF(C488="-","-",IF(C488&lt;=2,"ДА","НЕТ"))</f>
        <v>-</v>
      </c>
      <c r="D489" s="12" t="str">
        <f t="shared" si="152"/>
        <v>-</v>
      </c>
      <c r="E489" s="12" t="str">
        <f t="shared" si="152"/>
        <v>ДА</v>
      </c>
      <c r="F489" s="12" t="str">
        <f t="shared" si="152"/>
        <v>ДА</v>
      </c>
      <c r="G489" s="12" t="str">
        <f t="shared" si="152"/>
        <v>-</v>
      </c>
      <c r="H489" s="12" t="str">
        <f t="shared" si="152"/>
        <v>-</v>
      </c>
      <c r="I489" s="12" t="str">
        <f t="shared" si="152"/>
        <v>-</v>
      </c>
      <c r="J489" s="12" t="str">
        <f t="shared" si="152"/>
        <v>-</v>
      </c>
      <c r="K489" s="12" t="str">
        <f t="shared" si="152"/>
        <v>-</v>
      </c>
      <c r="L489" s="12" t="str">
        <f t="shared" si="152"/>
        <v>ДА</v>
      </c>
      <c r="M489" s="12" t="str">
        <f t="shared" si="152"/>
        <v>ДА</v>
      </c>
      <c r="N489" s="12" t="str">
        <f t="shared" si="152"/>
        <v>-</v>
      </c>
      <c r="O489" s="12" t="str">
        <f t="shared" si="152"/>
        <v>-</v>
      </c>
      <c r="P489" s="12" t="str">
        <f t="shared" si="152"/>
        <v>-</v>
      </c>
      <c r="Q489" s="12" t="str">
        <f t="shared" si="152"/>
        <v>ДА</v>
      </c>
      <c r="R489" s="12" t="str">
        <f t="shared" si="152"/>
        <v>-</v>
      </c>
      <c r="S489" s="12" t="str">
        <f t="shared" si="152"/>
        <v>-</v>
      </c>
      <c r="T489" s="12" t="str">
        <f t="shared" ref="T489:AO489" si="153">IF(T488="-","-",IF(T488&lt;=2,"ДА","НЕТ"))</f>
        <v>-</v>
      </c>
      <c r="U489" s="12" t="str">
        <f t="shared" si="153"/>
        <v>-</v>
      </c>
      <c r="V489" s="12" t="str">
        <f t="shared" si="153"/>
        <v>-</v>
      </c>
      <c r="W489" s="12" t="str">
        <f t="shared" si="153"/>
        <v>-</v>
      </c>
      <c r="X489" s="12" t="str">
        <f t="shared" si="153"/>
        <v>-</v>
      </c>
      <c r="Y489" s="12" t="str">
        <f t="shared" si="153"/>
        <v>-</v>
      </c>
      <c r="Z489" s="12" t="str">
        <f t="shared" si="153"/>
        <v>-</v>
      </c>
      <c r="AA489" s="12" t="str">
        <f t="shared" si="153"/>
        <v>-</v>
      </c>
      <c r="AB489" s="12" t="str">
        <f t="shared" si="153"/>
        <v>-</v>
      </c>
      <c r="AC489" s="12" t="str">
        <f t="shared" si="153"/>
        <v>-</v>
      </c>
      <c r="AD489" s="12" t="str">
        <f t="shared" si="153"/>
        <v>-</v>
      </c>
      <c r="AE489" s="12" t="str">
        <f t="shared" si="153"/>
        <v>-</v>
      </c>
      <c r="AF489" s="12" t="str">
        <f t="shared" si="153"/>
        <v>-</v>
      </c>
      <c r="AG489" s="12" t="str">
        <f t="shared" si="153"/>
        <v>-</v>
      </c>
      <c r="AH489" s="12" t="str">
        <f t="shared" si="153"/>
        <v>-</v>
      </c>
      <c r="AI489" s="12" t="str">
        <f t="shared" si="153"/>
        <v>-</v>
      </c>
      <c r="AJ489" s="12" t="str">
        <f t="shared" si="153"/>
        <v>-</v>
      </c>
      <c r="AK489" s="12" t="str">
        <f t="shared" si="153"/>
        <v>ДА</v>
      </c>
      <c r="AL489" s="12" t="str">
        <f t="shared" si="153"/>
        <v>-</v>
      </c>
      <c r="AM489" s="12" t="str">
        <f t="shared" si="153"/>
        <v>-</v>
      </c>
      <c r="AN489" s="12" t="str">
        <f t="shared" si="153"/>
        <v>-</v>
      </c>
      <c r="AO489" s="12" t="str">
        <f t="shared" si="153"/>
        <v>-</v>
      </c>
      <c r="AP489" s="13"/>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I281"/>
  <sheetViews>
    <sheetView workbookViewId="0">
      <pane xSplit="1" ySplit="1" topLeftCell="B99" activePane="bottomRight" state="frozen"/>
      <selection pane="topRight" activeCell="B1" sqref="B1"/>
      <selection pane="bottomLeft" activeCell="A2" sqref="A2"/>
      <selection pane="bottomRight" activeCell="B109" sqref="B109"/>
    </sheetView>
  </sheetViews>
  <sheetFormatPr defaultRowHeight="15"/>
  <cols>
    <col min="1" max="1" width="9.140625" style="30"/>
    <col min="2" max="3" width="9.140625" style="83"/>
    <col min="5" max="5" width="53.28515625" customWidth="1"/>
    <col min="6" max="6" width="19" style="167" customWidth="1"/>
    <col min="7" max="7" width="13.7109375" style="30" customWidth="1"/>
    <col min="8" max="8" width="14.85546875" style="30" customWidth="1"/>
    <col min="9" max="9" width="17.28515625" customWidth="1"/>
  </cols>
  <sheetData>
    <row r="1" spans="1:9">
      <c r="A1" s="168" t="s">
        <v>34</v>
      </c>
      <c r="B1" s="169" t="s">
        <v>52</v>
      </c>
      <c r="C1" s="169" t="s">
        <v>1019</v>
      </c>
      <c r="D1" s="168" t="s">
        <v>12</v>
      </c>
      <c r="E1" s="168" t="s">
        <v>1136</v>
      </c>
      <c r="F1" s="170" t="s">
        <v>35</v>
      </c>
      <c r="G1" s="168" t="s">
        <v>17</v>
      </c>
      <c r="H1" s="168" t="s">
        <v>36</v>
      </c>
      <c r="I1" s="182" t="s">
        <v>1253</v>
      </c>
    </row>
    <row r="2" spans="1:9" ht="21">
      <c r="A2" s="176" t="s">
        <v>41</v>
      </c>
      <c r="B2" s="177"/>
      <c r="C2" s="177"/>
      <c r="D2" s="178"/>
      <c r="E2" s="178"/>
      <c r="F2" s="179"/>
      <c r="G2" s="180"/>
      <c r="H2" s="181"/>
    </row>
    <row r="3" spans="1:9">
      <c r="A3" s="171">
        <f t="shared" ref="A3:A34" si="0">ROW(1:1)</f>
        <v>1</v>
      </c>
      <c r="B3" s="172">
        <f>VLOOKUP(A3,Фото!$AT$982:$AZ$1173,7,FALSE)</f>
        <v>51</v>
      </c>
      <c r="C3" s="172">
        <f>VLOOKUP(A3,Фото!$AT$982:$BA$1173,8,FALSE)</f>
        <v>1</v>
      </c>
      <c r="D3" s="173">
        <f>VLOOKUP(A3,Фото!$AT$982:$AY$1173,3,FALSE)</f>
        <v>123</v>
      </c>
      <c r="E3" s="173" t="str">
        <f>VLOOKUP(B3,списки!$A$4:$B$105,2,FALSE)</f>
        <v>Людмила Евгеньевна Малышева и Валерий Мишин</v>
      </c>
      <c r="F3" s="174">
        <f>VLOOKUP(A3,Фото!$AT$982:$AY$1173,4,FALSE)</f>
        <v>9.4443224444444454</v>
      </c>
      <c r="G3" s="175">
        <f>VLOOKUP(A3,Фото!$AT$982:$AY$1173,5,FALSE)</f>
        <v>15</v>
      </c>
      <c r="H3" s="175">
        <f>VLOOKUP(A3,Фото!$AT$982:$AY$1173,6,FALSE)</f>
        <v>9</v>
      </c>
    </row>
    <row r="4" spans="1:9">
      <c r="A4" s="84">
        <f t="shared" si="0"/>
        <v>2</v>
      </c>
      <c r="B4" s="82">
        <f>VLOOKUP(A4,Фото!$AT$982:$AZ$1173,7,FALSE)</f>
        <v>67</v>
      </c>
      <c r="C4" s="82">
        <f>VLOOKUP(A4,Фото!$AT$982:$BA$1173,8,FALSE)</f>
        <v>1</v>
      </c>
      <c r="D4" s="12">
        <f>VLOOKUP(A4,Фото!$AT$982:$AY$1173,3,FALSE)</f>
        <v>162</v>
      </c>
      <c r="E4" s="173" t="str">
        <f>VLOOKUP(B4,списки!$A$4:$B$105,2,FALSE)</f>
        <v>Янгирова Анастасия Валерьевна</v>
      </c>
      <c r="F4" s="165">
        <f>VLOOKUP(A4,Фото!$AT$982:$AY$1173,4,FALSE)</f>
        <v>9.4442834444444443</v>
      </c>
      <c r="G4" s="29">
        <f>VLOOKUP(A4,Фото!$AT$982:$AY$1173,5,FALSE)</f>
        <v>14</v>
      </c>
      <c r="H4" s="29">
        <f>VLOOKUP(A4,Фото!$AT$982:$AY$1173,6,FALSE)</f>
        <v>9</v>
      </c>
    </row>
    <row r="5" spans="1:9">
      <c r="A5" s="84">
        <f t="shared" si="0"/>
        <v>3</v>
      </c>
      <c r="B5" s="82">
        <f>VLOOKUP(A5,Фото!$AT$982:$AZ$1173,7,FALSE)</f>
        <v>72</v>
      </c>
      <c r="C5" s="82">
        <f>VLOOKUP(A5,Фото!$AT$982:$BA$1173,8,FALSE)</f>
        <v>1</v>
      </c>
      <c r="D5" s="12">
        <f>VLOOKUP(A5,Фото!$AT$982:$AY$1173,3,FALSE)</f>
        <v>175</v>
      </c>
      <c r="E5" s="173" t="str">
        <f>VLOOKUP(B5,списки!$A$4:$B$105,2,FALSE)</f>
        <v>Комаров Никита</v>
      </c>
      <c r="F5" s="165">
        <f>VLOOKUP(A5,Фото!$AT$982:$AY$1173,4,FALSE)</f>
        <v>9.2998260000000013</v>
      </c>
      <c r="G5" s="29">
        <f>VLOOKUP(A5,Фото!$AT$982:$AY$1173,5,FALSE)</f>
        <v>14</v>
      </c>
      <c r="H5" s="29">
        <f>VLOOKUP(A5,Фото!$AT$982:$AY$1173,6,FALSE)</f>
        <v>10</v>
      </c>
    </row>
    <row r="6" spans="1:9">
      <c r="A6" s="84">
        <f t="shared" si="0"/>
        <v>4</v>
      </c>
      <c r="B6" s="82">
        <f>VLOOKUP(A6,Фото!$AT$982:$AZ$1173,7,FALSE)</f>
        <v>73</v>
      </c>
      <c r="C6" s="82">
        <f>VLOOKUP(A6,Фото!$AT$982:$BA$1173,8,FALSE)</f>
        <v>1</v>
      </c>
      <c r="D6" s="12">
        <f>VLOOKUP(A6,Фото!$AT$982:$AY$1173,3,FALSE)</f>
        <v>178</v>
      </c>
      <c r="E6" s="173" t="str">
        <f>VLOOKUP(B6,списки!$A$4:$B$105,2,FALSE)</f>
        <v>Гришин Дмитрий Викторович</v>
      </c>
      <c r="F6" s="165">
        <f>VLOOKUP(A6,Фото!$AT$982:$AY$1173,4,FALSE)</f>
        <v>9.299823</v>
      </c>
      <c r="G6" s="29">
        <f>VLOOKUP(A6,Фото!$AT$982:$AY$1173,5,FALSE)</f>
        <v>16</v>
      </c>
      <c r="H6" s="29">
        <f>VLOOKUP(A6,Фото!$AT$982:$AY$1173,6,FALSE)</f>
        <v>10</v>
      </c>
    </row>
    <row r="7" spans="1:9">
      <c r="A7" s="84">
        <f t="shared" si="0"/>
        <v>5</v>
      </c>
      <c r="B7" s="82">
        <f>VLOOKUP(A7,Фото!$AT$982:$AZ$1173,7,FALSE)</f>
        <v>10</v>
      </c>
      <c r="C7" s="82">
        <f>VLOOKUP(A7,Фото!$AT$982:$BA$1173,8,FALSE)</f>
        <v>2</v>
      </c>
      <c r="D7" s="12">
        <f>VLOOKUP(A7,Фото!$AT$982:$AY$1173,3,FALSE)</f>
        <v>20</v>
      </c>
      <c r="E7" s="173" t="str">
        <f>VLOOKUP(B7,списки!$A$4:$B$105,2,FALSE)</f>
        <v>Карпунин Дмитрий Олегович</v>
      </c>
      <c r="F7" s="165">
        <f>VLOOKUP(A7,Фото!$AT$982:$AY$1173,4,FALSE)</f>
        <v>8.8999810000000004</v>
      </c>
      <c r="G7" s="29">
        <f>VLOOKUP(A7,Фото!$AT$982:$AY$1173,5,FALSE)</f>
        <v>15</v>
      </c>
      <c r="H7" s="29">
        <f>VLOOKUP(A7,Фото!$AT$982:$AY$1173,6,FALSE)</f>
        <v>10</v>
      </c>
    </row>
    <row r="8" spans="1:9">
      <c r="A8" s="84">
        <f t="shared" si="0"/>
        <v>6</v>
      </c>
      <c r="B8" s="82">
        <f>VLOOKUP(A8,Фото!$AT$982:$AZ$1173,7,FALSE)</f>
        <v>55</v>
      </c>
      <c r="C8" s="82">
        <f>VLOOKUP(A8,Фото!$AT$982:$BA$1173,8,FALSE)</f>
        <v>3</v>
      </c>
      <c r="D8" s="12">
        <f>VLOOKUP(A8,Фото!$AT$982:$AY$1173,3,FALSE)</f>
        <v>132</v>
      </c>
      <c r="E8" s="173" t="str">
        <f>VLOOKUP(B8,списки!$A$4:$B$105,2,FALSE)</f>
        <v>Томас Игорь</v>
      </c>
      <c r="F8" s="165">
        <f>VLOOKUP(A8,Фото!$AT$982:$AY$1173,4,FALSE)</f>
        <v>8.727141727272727</v>
      </c>
      <c r="G8" s="29">
        <f>VLOOKUP(A8,Фото!$AT$982:$AY$1173,5,FALSE)</f>
        <v>14</v>
      </c>
      <c r="H8" s="29">
        <f>VLOOKUP(A8,Фото!$AT$982:$AY$1173,6,FALSE)</f>
        <v>11</v>
      </c>
    </row>
    <row r="9" spans="1:9">
      <c r="A9" s="84">
        <f t="shared" si="0"/>
        <v>7</v>
      </c>
      <c r="B9" s="82">
        <f>VLOOKUP(A9,Фото!$AT$982:$AZ$1173,7,FALSE)</f>
        <v>73</v>
      </c>
      <c r="C9" s="82">
        <f>VLOOKUP(A9,Фото!$AT$982:$BA$1173,8,FALSE)</f>
        <v>3</v>
      </c>
      <c r="D9" s="12">
        <f>VLOOKUP(A9,Фото!$AT$982:$AY$1173,3,FALSE)</f>
        <v>180</v>
      </c>
      <c r="E9" s="173" t="str">
        <f>VLOOKUP(B9,списки!$A$4:$B$105,2,FALSE)</f>
        <v>Гришин Дмитрий Викторович</v>
      </c>
      <c r="F9" s="165">
        <f>VLOOKUP(A9,Фото!$AT$982:$AY$1173,4,FALSE)</f>
        <v>8.7270937272727274</v>
      </c>
      <c r="G9" s="29">
        <f>VLOOKUP(A9,Фото!$AT$982:$AY$1173,5,FALSE)</f>
        <v>15</v>
      </c>
      <c r="H9" s="29">
        <f>VLOOKUP(A9,Фото!$AT$982:$AY$1173,6,FALSE)</f>
        <v>11</v>
      </c>
    </row>
    <row r="10" spans="1:9">
      <c r="A10" s="84">
        <f t="shared" si="0"/>
        <v>8</v>
      </c>
      <c r="B10" s="82">
        <f>VLOOKUP(A10,Фото!$AT$982:$AZ$1173,7,FALSE)</f>
        <v>74</v>
      </c>
      <c r="C10" s="82">
        <f>VLOOKUP(A10,Фото!$AT$982:$BA$1173,8,FALSE)</f>
        <v>1</v>
      </c>
      <c r="D10" s="12">
        <f>VLOOKUP(A10,Фото!$AT$982:$AY$1173,3,FALSE)</f>
        <v>181</v>
      </c>
      <c r="E10" s="173" t="str">
        <f>VLOOKUP(B10,списки!$A$4:$B$105,2,FALSE)</f>
        <v>Гришин Дмитрий Викторович</v>
      </c>
      <c r="F10" s="165">
        <f>VLOOKUP(A10,Фото!$AT$982:$AY$1173,4,FALSE)</f>
        <v>8.699819999999999</v>
      </c>
      <c r="G10" s="29">
        <f>VLOOKUP(A10,Фото!$AT$982:$AY$1173,5,FALSE)</f>
        <v>13</v>
      </c>
      <c r="H10" s="29">
        <f>VLOOKUP(A10,Фото!$AT$982:$AY$1173,6,FALSE)</f>
        <v>10</v>
      </c>
    </row>
    <row r="11" spans="1:9">
      <c r="A11" s="84">
        <f t="shared" si="0"/>
        <v>9</v>
      </c>
      <c r="B11" s="82">
        <f>VLOOKUP(A11,Фото!$AT$982:$AZ$1173,7,FALSE)</f>
        <v>70</v>
      </c>
      <c r="C11" s="82">
        <f>VLOOKUP(A11,Фото!$AT$982:$BA$1173,8,FALSE)</f>
        <v>1</v>
      </c>
      <c r="D11" s="12">
        <f>VLOOKUP(A11,Фото!$AT$982:$AY$1173,3,FALSE)</f>
        <v>170</v>
      </c>
      <c r="E11" s="173" t="str">
        <f>VLOOKUP(B11,списки!$A$4:$B$105,2,FALSE)</f>
        <v>Бурков Андрей Петрович</v>
      </c>
      <c r="F11" s="165">
        <f>VLOOKUP(A11,Фото!$AT$982:$AY$1173,4,FALSE)</f>
        <v>8.6664976666666664</v>
      </c>
      <c r="G11" s="29">
        <f>VLOOKUP(A11,Фото!$AT$982:$AY$1173,5,FALSE)</f>
        <v>15</v>
      </c>
      <c r="H11" s="29">
        <f>VLOOKUP(A11,Фото!$AT$982:$AY$1173,6,FALSE)</f>
        <v>12</v>
      </c>
    </row>
    <row r="12" spans="1:9">
      <c r="A12" s="84">
        <f t="shared" si="0"/>
        <v>10</v>
      </c>
      <c r="B12" s="82">
        <f>VLOOKUP(A12,Фото!$AT$982:$AZ$1173,7,FALSE)</f>
        <v>61</v>
      </c>
      <c r="C12" s="82">
        <f>VLOOKUP(A12,Фото!$AT$982:$BA$1173,8,FALSE)</f>
        <v>1</v>
      </c>
      <c r="D12" s="12">
        <f>VLOOKUP(A12,Фото!$AT$982:$AY$1173,3,FALSE)</f>
        <v>148</v>
      </c>
      <c r="E12" s="173" t="str">
        <f>VLOOKUP(B12,списки!$A$4:$B$105,2,FALSE)</f>
        <v>Буз Василий</v>
      </c>
      <c r="F12" s="165">
        <f>VLOOKUP(A12,Фото!$AT$982:$AY$1173,4,FALSE)</f>
        <v>8.6248529999999999</v>
      </c>
      <c r="G12" s="29">
        <f>VLOOKUP(A12,Фото!$AT$982:$AY$1173,5,FALSE)</f>
        <v>11</v>
      </c>
      <c r="H12" s="29">
        <f>VLOOKUP(A12,Фото!$AT$982:$AY$1173,6,FALSE)</f>
        <v>8</v>
      </c>
    </row>
    <row r="13" spans="1:9">
      <c r="A13" s="84">
        <f t="shared" si="0"/>
        <v>11</v>
      </c>
      <c r="B13" s="82">
        <f>VLOOKUP(A13,Фото!$AT$982:$AZ$1173,7,FALSE)</f>
        <v>66</v>
      </c>
      <c r="C13" s="82">
        <f>VLOOKUP(A13,Фото!$AT$982:$BA$1173,8,FALSE)</f>
        <v>3</v>
      </c>
      <c r="D13" s="12">
        <f>VLOOKUP(A13,Фото!$AT$982:$AY$1173,3,FALSE)</f>
        <v>161</v>
      </c>
      <c r="E13" s="173" t="str">
        <f>VLOOKUP(B13,списки!$A$4:$B$105,2,FALSE)</f>
        <v>Янгирова Анастасия Валерьевна</v>
      </c>
      <c r="F13" s="165">
        <f>VLOOKUP(A13,Фото!$AT$982:$AY$1173,4,FALSE)</f>
        <v>8.6248400000000007</v>
      </c>
      <c r="G13" s="29">
        <f>VLOOKUP(A13,Фото!$AT$982:$AY$1173,5,FALSE)</f>
        <v>13</v>
      </c>
      <c r="H13" s="29">
        <f>VLOOKUP(A13,Фото!$AT$982:$AY$1173,6,FALSE)</f>
        <v>8</v>
      </c>
    </row>
    <row r="14" spans="1:9">
      <c r="A14" s="84">
        <f t="shared" si="0"/>
        <v>12</v>
      </c>
      <c r="B14" s="82">
        <f>VLOOKUP(A14,Фото!$AT$982:$AZ$1173,7,FALSE)</f>
        <v>35</v>
      </c>
      <c r="C14" s="82">
        <f>VLOOKUP(A14,Фото!$AT$982:$BA$1173,8,FALSE)</f>
        <v>3</v>
      </c>
      <c r="D14" s="12">
        <f>VLOOKUP(A14,Фото!$AT$982:$AY$1173,3,FALSE)</f>
        <v>89</v>
      </c>
      <c r="E14" s="173" t="str">
        <f>VLOOKUP(B14,списки!$A$4:$B$105,2,FALSE)</f>
        <v>Загуменова Ирина Владимировна</v>
      </c>
      <c r="F14" s="165">
        <f>VLOOKUP(A14,Фото!$AT$982:$AY$1173,4,FALSE)</f>
        <v>8.5453665454545451</v>
      </c>
      <c r="G14" s="29">
        <f>VLOOKUP(A14,Фото!$AT$982:$AY$1173,5,FALSE)</f>
        <v>14</v>
      </c>
      <c r="H14" s="29">
        <f>VLOOKUP(A14,Фото!$AT$982:$AY$1173,6,FALSE)</f>
        <v>11</v>
      </c>
    </row>
    <row r="15" spans="1:9">
      <c r="A15" s="84">
        <f t="shared" si="0"/>
        <v>13</v>
      </c>
      <c r="B15" s="82">
        <f>VLOOKUP(A15,Фото!$AT$982:$AZ$1173,7,FALSE)</f>
        <v>15</v>
      </c>
      <c r="C15" s="82">
        <f>VLOOKUP(A15,Фото!$AT$982:$BA$1173,8,FALSE)</f>
        <v>3</v>
      </c>
      <c r="D15" s="12">
        <f>VLOOKUP(A15,Фото!$AT$982:$AY$1173,3,FALSE)</f>
        <v>36</v>
      </c>
      <c r="E15" s="173" t="str">
        <f>VLOOKUP(B15,списки!$A$4:$B$105,2,FALSE)</f>
        <v>Карпунин Дмитрий Олегович</v>
      </c>
      <c r="F15" s="165">
        <f>VLOOKUP(A15,Фото!$AT$982:$AY$1173,4,FALSE)</f>
        <v>8.4999649999999995</v>
      </c>
      <c r="G15" s="29">
        <f>VLOOKUP(A15,Фото!$AT$982:$AY$1173,5,FALSE)</f>
        <v>11</v>
      </c>
      <c r="H15" s="29">
        <f>VLOOKUP(A15,Фото!$AT$982:$AY$1173,6,FALSE)</f>
        <v>8</v>
      </c>
    </row>
    <row r="16" spans="1:9">
      <c r="A16" s="84">
        <f t="shared" si="0"/>
        <v>14</v>
      </c>
      <c r="B16" s="82">
        <f>VLOOKUP(A16,Фото!$AT$982:$AZ$1173,7,FALSE)</f>
        <v>18</v>
      </c>
      <c r="C16" s="82">
        <f>VLOOKUP(A16,Фото!$AT$982:$BA$1173,8,FALSE)</f>
        <v>3</v>
      </c>
      <c r="D16" s="12">
        <f>VLOOKUP(A16,Фото!$AT$982:$AY$1173,3,FALSE)</f>
        <v>45</v>
      </c>
      <c r="E16" s="173" t="str">
        <f>VLOOKUP(B16,списки!$A$4:$B$105,2,FALSE)</f>
        <v>Кудрявцев Константин Валерьевич</v>
      </c>
      <c r="F16" s="165">
        <f>VLOOKUP(A16,Фото!$AT$982:$AY$1173,4,FALSE)</f>
        <v>8.4999559999999992</v>
      </c>
      <c r="G16" s="29">
        <f>VLOOKUP(A16,Фото!$AT$982:$AY$1173,5,FALSE)</f>
        <v>11</v>
      </c>
      <c r="H16" s="29">
        <f>VLOOKUP(A16,Фото!$AT$982:$AY$1173,6,FALSE)</f>
        <v>10</v>
      </c>
    </row>
    <row r="17" spans="1:8">
      <c r="A17" s="84">
        <f t="shared" si="0"/>
        <v>15</v>
      </c>
      <c r="B17" s="82">
        <f>VLOOKUP(A17,Фото!$AT$982:$AZ$1173,7,FALSE)</f>
        <v>67</v>
      </c>
      <c r="C17" s="82">
        <f>VLOOKUP(A17,Фото!$AT$982:$BA$1173,8,FALSE)</f>
        <v>3</v>
      </c>
      <c r="D17" s="12">
        <f>VLOOKUP(A17,Фото!$AT$982:$AY$1173,3,FALSE)</f>
        <v>164</v>
      </c>
      <c r="E17" s="173" t="str">
        <f>VLOOKUP(B17,списки!$A$4:$B$105,2,FALSE)</f>
        <v>Янгирова Анастасия Валерьевна</v>
      </c>
      <c r="F17" s="165">
        <f>VLOOKUP(A17,Фото!$AT$982:$AY$1173,4,FALSE)</f>
        <v>8.4998369999999994</v>
      </c>
      <c r="G17" s="29">
        <f>VLOOKUP(A17,Фото!$AT$982:$AY$1173,5,FALSE)</f>
        <v>14</v>
      </c>
      <c r="H17" s="29">
        <f>VLOOKUP(A17,Фото!$AT$982:$AY$1173,6,FALSE)</f>
        <v>10</v>
      </c>
    </row>
    <row r="18" spans="1:8">
      <c r="A18" s="84">
        <f t="shared" si="0"/>
        <v>16</v>
      </c>
      <c r="B18" s="82">
        <f>VLOOKUP(A18,Фото!$AT$982:$AZ$1173,7,FALSE)</f>
        <v>56</v>
      </c>
      <c r="C18" s="82">
        <f>VLOOKUP(A18,Фото!$AT$982:$BA$1173,8,FALSE)</f>
        <v>1</v>
      </c>
      <c r="D18" s="12">
        <f>VLOOKUP(A18,Фото!$AT$982:$AY$1173,3,FALSE)</f>
        <v>133</v>
      </c>
      <c r="E18" s="173" t="str">
        <f>VLOOKUP(B18,списки!$A$4:$B$105,2,FALSE)</f>
        <v>Томас Игорь</v>
      </c>
      <c r="F18" s="165">
        <f>VLOOKUP(A18,Фото!$AT$982:$AY$1173,4,FALSE)</f>
        <v>8.4544134545454543</v>
      </c>
      <c r="G18" s="29">
        <f>VLOOKUP(A18,Фото!$AT$982:$AY$1173,5,FALSE)</f>
        <v>13</v>
      </c>
      <c r="H18" s="29">
        <f>VLOOKUP(A18,Фото!$AT$982:$AY$1173,6,FALSE)</f>
        <v>11</v>
      </c>
    </row>
    <row r="19" spans="1:8">
      <c r="A19" s="84">
        <f t="shared" si="0"/>
        <v>17</v>
      </c>
      <c r="B19" s="82">
        <f>VLOOKUP(A19,Фото!$AT$982:$AZ$1173,7,FALSE)</f>
        <v>73</v>
      </c>
      <c r="C19" s="82">
        <f>VLOOKUP(A19,Фото!$AT$982:$BA$1173,8,FALSE)</f>
        <v>2</v>
      </c>
      <c r="D19" s="12">
        <f>VLOOKUP(A19,Фото!$AT$982:$AY$1173,3,FALSE)</f>
        <v>179</v>
      </c>
      <c r="E19" s="173" t="str">
        <f>VLOOKUP(B19,списки!$A$4:$B$105,2,FALSE)</f>
        <v>Гришин Дмитрий Викторович</v>
      </c>
      <c r="F19" s="165">
        <f>VLOOKUP(A19,Фото!$AT$982:$AY$1173,4,FALSE)</f>
        <v>8.374822</v>
      </c>
      <c r="G19" s="29">
        <f>VLOOKUP(A19,Фото!$AT$982:$AY$1173,5,FALSE)</f>
        <v>15</v>
      </c>
      <c r="H19" s="29">
        <f>VLOOKUP(A19,Фото!$AT$982:$AY$1173,6,FALSE)</f>
        <v>8</v>
      </c>
    </row>
    <row r="20" spans="1:8">
      <c r="A20" s="84">
        <f t="shared" si="0"/>
        <v>18</v>
      </c>
      <c r="B20" s="82">
        <f>VLOOKUP(A20,Фото!$AT$982:$AZ$1173,7,FALSE)</f>
        <v>56</v>
      </c>
      <c r="C20" s="82">
        <f>VLOOKUP(A20,Фото!$AT$982:$BA$1173,8,FALSE)</f>
        <v>2</v>
      </c>
      <c r="D20" s="12">
        <f>VLOOKUP(A20,Фото!$AT$982:$AY$1173,3,FALSE)</f>
        <v>134</v>
      </c>
      <c r="E20" s="173" t="str">
        <f>VLOOKUP(B20,списки!$A$4:$B$105,2,FALSE)</f>
        <v>Томас Игорь</v>
      </c>
      <c r="F20" s="165">
        <f>VLOOKUP(A20,Фото!$AT$982:$AY$1173,4,FALSE)</f>
        <v>8.2498670000000001</v>
      </c>
      <c r="G20" s="29">
        <f>VLOOKUP(A20,Фото!$AT$982:$AY$1173,5,FALSE)</f>
        <v>11</v>
      </c>
      <c r="H20" s="29">
        <f>VLOOKUP(A20,Фото!$AT$982:$AY$1173,6,FALSE)</f>
        <v>8</v>
      </c>
    </row>
    <row r="21" spans="1:8">
      <c r="A21" s="84">
        <f t="shared" si="0"/>
        <v>19</v>
      </c>
      <c r="B21" s="82">
        <f>VLOOKUP(A21,Фото!$AT$982:$AZ$1173,7,FALSE)</f>
        <v>77</v>
      </c>
      <c r="C21" s="82">
        <f>VLOOKUP(A21,Фото!$AT$982:$BA$1173,8,FALSE)</f>
        <v>3</v>
      </c>
      <c r="D21" s="12">
        <f>VLOOKUP(A21,Фото!$AT$982:$AY$1173,3,FALSE)</f>
        <v>189</v>
      </c>
      <c r="E21" s="173" t="str">
        <f>VLOOKUP(B21,списки!$A$4:$B$105,2,FALSE)</f>
        <v>Симонова Елена Ивановна</v>
      </c>
      <c r="F21" s="165">
        <f>VLOOKUP(A21,Фото!$AT$982:$AY$1173,4,FALSE)</f>
        <v>8.2220342222222218</v>
      </c>
      <c r="G21" s="29">
        <f>VLOOKUP(A21,Фото!$AT$982:$AY$1173,5,FALSE)</f>
        <v>14</v>
      </c>
      <c r="H21" s="29">
        <f>VLOOKUP(A21,Фото!$AT$982:$AY$1173,6,FALSE)</f>
        <v>9</v>
      </c>
    </row>
    <row r="22" spans="1:8">
      <c r="A22" s="84">
        <f t="shared" si="0"/>
        <v>20</v>
      </c>
      <c r="B22" s="82">
        <f>VLOOKUP(A22,Фото!$AT$982:$AZ$1173,7,FALSE)</f>
        <v>8</v>
      </c>
      <c r="C22" s="82">
        <f>VLOOKUP(A22,Фото!$AT$982:$BA$1173,8,FALSE)</f>
        <v>3</v>
      </c>
      <c r="D22" s="12">
        <f>VLOOKUP(A22,Фото!$AT$982:$AY$1173,3,FALSE)</f>
        <v>15</v>
      </c>
      <c r="E22" s="173" t="str">
        <f>VLOOKUP(B22,списки!$A$4:$B$105,2,FALSE)</f>
        <v>Вайгульт Роман Александрович</v>
      </c>
      <c r="F22" s="165">
        <f>VLOOKUP(A22,Фото!$AT$982:$AY$1173,4,FALSE)</f>
        <v>8.1818041818181815</v>
      </c>
      <c r="G22" s="29">
        <f>VLOOKUP(A22,Фото!$AT$982:$AY$1173,5,FALSE)</f>
        <v>13</v>
      </c>
      <c r="H22" s="29">
        <f>VLOOKUP(A22,Фото!$AT$982:$AY$1173,6,FALSE)</f>
        <v>11</v>
      </c>
    </row>
    <row r="23" spans="1:8">
      <c r="A23" s="84">
        <f t="shared" si="0"/>
        <v>21</v>
      </c>
      <c r="B23" s="82">
        <f>VLOOKUP(A23,Фото!$AT$982:$AZ$1173,7,FALSE)</f>
        <v>74</v>
      </c>
      <c r="C23" s="82">
        <f>VLOOKUP(A23,Фото!$AT$982:$BA$1173,8,FALSE)</f>
        <v>3</v>
      </c>
      <c r="D23" s="12">
        <f>VLOOKUP(A23,Фото!$AT$982:$AY$1173,3,FALSE)</f>
        <v>183</v>
      </c>
      <c r="E23" s="173" t="str">
        <f>VLOOKUP(B23,списки!$A$4:$B$105,2,FALSE)</f>
        <v>Гришин Дмитрий Викторович</v>
      </c>
      <c r="F23" s="165">
        <f>VLOOKUP(A23,Фото!$AT$982:$AY$1173,4,FALSE)</f>
        <v>8.1816361818181811</v>
      </c>
      <c r="G23" s="29">
        <f>VLOOKUP(A23,Фото!$AT$982:$AY$1173,5,FALSE)</f>
        <v>14</v>
      </c>
      <c r="H23" s="29">
        <f>VLOOKUP(A23,Фото!$AT$982:$AY$1173,6,FALSE)</f>
        <v>11</v>
      </c>
    </row>
    <row r="24" spans="1:8">
      <c r="A24" s="84">
        <f t="shared" si="0"/>
        <v>22</v>
      </c>
      <c r="B24" s="82">
        <f>VLOOKUP(A24,Фото!$AT$982:$AZ$1173,7,FALSE)</f>
        <v>77</v>
      </c>
      <c r="C24" s="82">
        <f>VLOOKUP(A24,Фото!$AT$982:$BA$1173,8,FALSE)</f>
        <v>1</v>
      </c>
      <c r="D24" s="12">
        <f>VLOOKUP(A24,Фото!$AT$982:$AY$1173,3,FALSE)</f>
        <v>187</v>
      </c>
      <c r="E24" s="173" t="str">
        <f>VLOOKUP(B24,списки!$A$4:$B$105,2,FALSE)</f>
        <v>Симонова Елена Ивановна</v>
      </c>
      <c r="F24" s="165">
        <f>VLOOKUP(A24,Фото!$AT$982:$AY$1173,4,FALSE)</f>
        <v>8.1248140000000006</v>
      </c>
      <c r="G24" s="29">
        <f>VLOOKUP(A24,Фото!$AT$982:$AY$1173,5,FALSE)</f>
        <v>12</v>
      </c>
      <c r="H24" s="29">
        <f>VLOOKUP(A24,Фото!$AT$982:$AY$1173,6,FALSE)</f>
        <v>8</v>
      </c>
    </row>
    <row r="25" spans="1:8">
      <c r="A25" s="84">
        <f t="shared" si="0"/>
        <v>23</v>
      </c>
      <c r="B25" s="82">
        <f>VLOOKUP(A25,Фото!$AT$982:$AZ$1173,7,FALSE)</f>
        <v>68</v>
      </c>
      <c r="C25" s="82">
        <f>VLOOKUP(A25,Фото!$AT$982:$BA$1173,8,FALSE)</f>
        <v>1</v>
      </c>
      <c r="D25" s="12">
        <f>VLOOKUP(A25,Фото!$AT$982:$AY$1173,3,FALSE)</f>
        <v>165</v>
      </c>
      <c r="E25" s="173" t="str">
        <f>VLOOKUP(B25,списки!$A$4:$B$105,2,FALSE)</f>
        <v>Токарева Мария Викторовна</v>
      </c>
      <c r="F25" s="165">
        <f>VLOOKUP(A25,Фото!$AT$982:$AY$1173,4,FALSE)</f>
        <v>8.1109471111111109</v>
      </c>
      <c r="G25" s="29">
        <f>VLOOKUP(A25,Фото!$AT$982:$AY$1173,5,FALSE)</f>
        <v>11</v>
      </c>
      <c r="H25" s="29">
        <f>VLOOKUP(A25,Фото!$AT$982:$AY$1173,6,FALSE)</f>
        <v>9</v>
      </c>
    </row>
    <row r="26" spans="1:8">
      <c r="A26" s="84">
        <f t="shared" si="0"/>
        <v>24</v>
      </c>
      <c r="B26" s="82">
        <f>VLOOKUP(A26,Фото!$AT$982:$AZ$1173,7,FALSE)</f>
        <v>23</v>
      </c>
      <c r="C26" s="82">
        <f>VLOOKUP(A26,Фото!$AT$982:$BA$1173,8,FALSE)</f>
        <v>2</v>
      </c>
      <c r="D26" s="12">
        <f>VLOOKUP(A26,Фото!$AT$982:$AY$1173,3,FALSE)</f>
        <v>59</v>
      </c>
      <c r="E26" s="173" t="str">
        <f>VLOOKUP(B26,списки!$A$4:$B$105,2,FALSE)</f>
        <v>Белых Николай Евгеньевич</v>
      </c>
      <c r="F26" s="165">
        <f>VLOOKUP(A26,Фото!$AT$982:$AY$1173,4,FALSE)</f>
        <v>8.0999420000000004</v>
      </c>
      <c r="G26" s="29">
        <f>VLOOKUP(A26,Фото!$AT$982:$AY$1173,5,FALSE)</f>
        <v>13</v>
      </c>
      <c r="H26" s="29">
        <f>VLOOKUP(A26,Фото!$AT$982:$AY$1173,6,FALSE)</f>
        <v>10</v>
      </c>
    </row>
    <row r="27" spans="1:8">
      <c r="A27" s="84">
        <f t="shared" si="0"/>
        <v>25</v>
      </c>
      <c r="B27" s="82">
        <f>VLOOKUP(A27,Фото!$AT$982:$AZ$1173,7,FALSE)</f>
        <v>39</v>
      </c>
      <c r="C27" s="82">
        <f>VLOOKUP(A27,Фото!$AT$982:$BA$1173,8,FALSE)</f>
        <v>2</v>
      </c>
      <c r="D27" s="12">
        <f>VLOOKUP(A27,Фото!$AT$982:$AY$1173,3,FALSE)</f>
        <v>99</v>
      </c>
      <c r="E27" s="173" t="str">
        <f>VLOOKUP(B27,списки!$A$4:$B$105,2,FALSE)</f>
        <v>Попов Дмитрий Викторович</v>
      </c>
      <c r="F27" s="165">
        <f>VLOOKUP(A27,Фото!$AT$982:$AY$1173,4,FALSE)</f>
        <v>8.0999020000000002</v>
      </c>
      <c r="G27" s="29">
        <f>VLOOKUP(A27,Фото!$AT$982:$AY$1173,5,FALSE)</f>
        <v>12</v>
      </c>
      <c r="H27" s="29">
        <f>VLOOKUP(A27,Фото!$AT$982:$AY$1173,6,FALSE)</f>
        <v>10</v>
      </c>
    </row>
    <row r="28" spans="1:8">
      <c r="A28" s="84">
        <f t="shared" si="0"/>
        <v>26</v>
      </c>
      <c r="B28" s="82">
        <f>VLOOKUP(A28,Фото!$AT$982:$AZ$1173,7,FALSE)</f>
        <v>72</v>
      </c>
      <c r="C28" s="82">
        <f>VLOOKUP(A28,Фото!$AT$982:$BA$1173,8,FALSE)</f>
        <v>3</v>
      </c>
      <c r="D28" s="12">
        <f>VLOOKUP(A28,Фото!$AT$982:$AY$1173,3,FALSE)</f>
        <v>177</v>
      </c>
      <c r="E28" s="173" t="str">
        <f>VLOOKUP(B28,списки!$A$4:$B$105,2,FALSE)</f>
        <v>Комаров Никита</v>
      </c>
      <c r="F28" s="165">
        <f>VLOOKUP(A28,Фото!$AT$982:$AY$1173,4,FALSE)</f>
        <v>8.0998239999999999</v>
      </c>
      <c r="G28" s="29">
        <f>VLOOKUP(A28,Фото!$AT$982:$AY$1173,5,FALSE)</f>
        <v>13</v>
      </c>
      <c r="H28" s="29">
        <f>VLOOKUP(A28,Фото!$AT$982:$AY$1173,6,FALSE)</f>
        <v>10</v>
      </c>
    </row>
    <row r="29" spans="1:8">
      <c r="A29" s="84">
        <f t="shared" si="0"/>
        <v>27</v>
      </c>
      <c r="B29" s="82">
        <f>VLOOKUP(A29,Фото!$AT$982:$AZ$1173,7,FALSE)</f>
        <v>1</v>
      </c>
      <c r="C29" s="82">
        <f>VLOOKUP(A29,Фото!$AT$982:$BA$1173,8,FALSE)</f>
        <v>2</v>
      </c>
      <c r="D29" s="12">
        <f>VLOOKUP(A29,Фото!$AT$982:$AY$1173,3,FALSE)</f>
        <v>2</v>
      </c>
      <c r="E29" s="173" t="str">
        <f>VLOOKUP(B29,списки!$A$4:$B$105,2,FALSE)</f>
        <v>Сумин Сергей</v>
      </c>
      <c r="F29" s="165">
        <f>VLOOKUP(A29,Фото!$AT$982:$AY$1173,4,FALSE)</f>
        <v>7.9999989999999999</v>
      </c>
      <c r="G29" s="29">
        <f>VLOOKUP(A29,Фото!$AT$982:$AY$1173,5,FALSE)</f>
        <v>11</v>
      </c>
      <c r="H29" s="29">
        <f>VLOOKUP(A29,Фото!$AT$982:$AY$1173,6,FALSE)</f>
        <v>9</v>
      </c>
    </row>
    <row r="30" spans="1:8">
      <c r="A30" s="84">
        <f t="shared" si="0"/>
        <v>28</v>
      </c>
      <c r="B30" s="82">
        <f>VLOOKUP(A30,Фото!$AT$982:$AZ$1173,7,FALSE)</f>
        <v>17</v>
      </c>
      <c r="C30" s="82">
        <f>VLOOKUP(A30,Фото!$AT$982:$BA$1173,8,FALSE)</f>
        <v>2</v>
      </c>
      <c r="D30" s="12">
        <f>VLOOKUP(A30,Фото!$AT$982:$AY$1173,3,FALSE)</f>
        <v>41</v>
      </c>
      <c r="E30" s="173" t="str">
        <f>VLOOKUP(B30,списки!$A$4:$B$105,2,FALSE)</f>
        <v>Вассерман Леонид Александрович</v>
      </c>
      <c r="F30" s="165">
        <f>VLOOKUP(A30,Фото!$AT$982:$AY$1173,4,FALSE)</f>
        <v>7.9999599999999997</v>
      </c>
      <c r="G30" s="29">
        <f>VLOOKUP(A30,Фото!$AT$982:$AY$1173,5,FALSE)</f>
        <v>13</v>
      </c>
      <c r="H30" s="29">
        <f>VLOOKUP(A30,Фото!$AT$982:$AY$1173,6,FALSE)</f>
        <v>11</v>
      </c>
    </row>
    <row r="31" spans="1:8">
      <c r="A31" s="84">
        <f t="shared" si="0"/>
        <v>29</v>
      </c>
      <c r="B31" s="82">
        <f>VLOOKUP(A31,Фото!$AT$982:$AZ$1173,7,FALSE)</f>
        <v>44</v>
      </c>
      <c r="C31" s="82">
        <f>VLOOKUP(A31,Фото!$AT$982:$BA$1173,8,FALSE)</f>
        <v>1</v>
      </c>
      <c r="D31" s="12">
        <f>VLOOKUP(A31,Фото!$AT$982:$AY$1173,3,FALSE)</f>
        <v>113</v>
      </c>
      <c r="E31" s="173" t="str">
        <f>VLOOKUP(B31,списки!$A$4:$B$105,2,FALSE)</f>
        <v>команда экспедиции Дорогами Памяти Саха(Якутия)</v>
      </c>
      <c r="F31" s="165">
        <f>VLOOKUP(A31,Фото!$AT$982:$AY$1173,4,FALSE)</f>
        <v>7.9998880000000003</v>
      </c>
      <c r="G31" s="29">
        <f>VLOOKUP(A31,Фото!$AT$982:$AY$1173,5,FALSE)</f>
        <v>14</v>
      </c>
      <c r="H31" s="29">
        <f>VLOOKUP(A31,Фото!$AT$982:$AY$1173,6,FALSE)</f>
        <v>11</v>
      </c>
    </row>
    <row r="32" spans="1:8">
      <c r="A32" s="84">
        <f t="shared" si="0"/>
        <v>30</v>
      </c>
      <c r="B32" s="82">
        <f>VLOOKUP(A32,Фото!$AT$982:$AZ$1173,7,FALSE)</f>
        <v>59</v>
      </c>
      <c r="C32" s="82">
        <f>VLOOKUP(A32,Фото!$AT$982:$BA$1173,8,FALSE)</f>
        <v>2</v>
      </c>
      <c r="D32" s="12">
        <f>VLOOKUP(A32,Фото!$AT$982:$AY$1173,3,FALSE)</f>
        <v>143</v>
      </c>
      <c r="E32" s="173" t="str">
        <f>VLOOKUP(B32,списки!$A$4:$B$105,2,FALSE)</f>
        <v>Команда "Держи Забрало"</v>
      </c>
      <c r="F32" s="165">
        <f>VLOOKUP(A32,Фото!$AT$982:$AY$1173,4,FALSE)</f>
        <v>7.9998579999999997</v>
      </c>
      <c r="G32" s="29">
        <f>VLOOKUP(A32,Фото!$AT$982:$AY$1173,5,FALSE)</f>
        <v>16</v>
      </c>
      <c r="H32" s="29">
        <f>VLOOKUP(A32,Фото!$AT$982:$AY$1173,6,FALSE)</f>
        <v>11</v>
      </c>
    </row>
    <row r="33" spans="1:8">
      <c r="A33" s="84">
        <f t="shared" si="0"/>
        <v>31</v>
      </c>
      <c r="B33" s="82">
        <f>VLOOKUP(A33,Фото!$AT$982:$AZ$1173,7,FALSE)</f>
        <v>59</v>
      </c>
      <c r="C33" s="82">
        <f>VLOOKUP(A33,Фото!$AT$982:$BA$1173,8,FALSE)</f>
        <v>3</v>
      </c>
      <c r="D33" s="12">
        <f>VLOOKUP(A33,Фото!$AT$982:$AY$1173,3,FALSE)</f>
        <v>144</v>
      </c>
      <c r="E33" s="173" t="str">
        <f>VLOOKUP(B33,списки!$A$4:$B$105,2,FALSE)</f>
        <v>Команда "Держи Забрало"</v>
      </c>
      <c r="F33" s="165">
        <f>VLOOKUP(A33,Фото!$AT$982:$AY$1173,4,FALSE)</f>
        <v>7.9998570000000004</v>
      </c>
      <c r="G33" s="29">
        <f>VLOOKUP(A33,Фото!$AT$982:$AY$1173,5,FALSE)</f>
        <v>16</v>
      </c>
      <c r="H33" s="29">
        <f>VLOOKUP(A33,Фото!$AT$982:$AY$1173,6,FALSE)</f>
        <v>11</v>
      </c>
    </row>
    <row r="34" spans="1:8">
      <c r="A34" s="84">
        <f t="shared" si="0"/>
        <v>32</v>
      </c>
      <c r="B34" s="82">
        <f>VLOOKUP(A34,Фото!$AT$982:$AZ$1173,7,FALSE)</f>
        <v>61</v>
      </c>
      <c r="C34" s="82">
        <f>VLOOKUP(A34,Фото!$AT$982:$BA$1173,8,FALSE)</f>
        <v>3</v>
      </c>
      <c r="D34" s="12">
        <f>VLOOKUP(A34,Фото!$AT$982:$AY$1173,3,FALSE)</f>
        <v>150</v>
      </c>
      <c r="E34" s="173" t="str">
        <f>VLOOKUP(B34,списки!$A$4:$B$105,2,FALSE)</f>
        <v>Буз Василий</v>
      </c>
      <c r="F34" s="165">
        <f>VLOOKUP(A34,Фото!$AT$982:$AY$1173,4,FALSE)</f>
        <v>7.9998509999999996</v>
      </c>
      <c r="G34" s="29">
        <f>VLOOKUP(A34,Фото!$AT$982:$AY$1173,5,FALSE)</f>
        <v>14</v>
      </c>
      <c r="H34" s="29">
        <f>VLOOKUP(A34,Фото!$AT$982:$AY$1173,6,FALSE)</f>
        <v>10</v>
      </c>
    </row>
    <row r="35" spans="1:8">
      <c r="A35" s="84">
        <f t="shared" ref="A35:A66" si="1">ROW(33:33)</f>
        <v>33</v>
      </c>
      <c r="B35" s="82">
        <f>VLOOKUP(A35,Фото!$AT$982:$AZ$1173,7,FALSE)</f>
        <v>71</v>
      </c>
      <c r="C35" s="82">
        <f>VLOOKUP(A35,Фото!$AT$982:$BA$1173,8,FALSE)</f>
        <v>1</v>
      </c>
      <c r="D35" s="12">
        <f>VLOOKUP(A35,Фото!$AT$982:$AY$1173,3,FALSE)</f>
        <v>172</v>
      </c>
      <c r="E35" s="173" t="str">
        <f>VLOOKUP(B35,списки!$A$4:$B$105,2,FALSE)</f>
        <v>Басалаев Андрей Викторович</v>
      </c>
      <c r="F35" s="165">
        <f>VLOOKUP(A35,Фото!$AT$982:$AY$1173,4,FALSE)</f>
        <v>7.9998290000000001</v>
      </c>
      <c r="G35" s="29">
        <f>VLOOKUP(A35,Фото!$AT$982:$AY$1173,5,FALSE)</f>
        <v>12</v>
      </c>
      <c r="H35" s="29">
        <f>VLOOKUP(A35,Фото!$AT$982:$AY$1173,6,FALSE)</f>
        <v>11</v>
      </c>
    </row>
    <row r="36" spans="1:8">
      <c r="A36" s="84">
        <f t="shared" si="1"/>
        <v>34</v>
      </c>
      <c r="B36" s="82">
        <f>VLOOKUP(A36,Фото!$AT$982:$AZ$1173,7,FALSE)</f>
        <v>72</v>
      </c>
      <c r="C36" s="82">
        <f>VLOOKUP(A36,Фото!$AT$982:$BA$1173,8,FALSE)</f>
        <v>2</v>
      </c>
      <c r="D36" s="12">
        <f>VLOOKUP(A36,Фото!$AT$982:$AY$1173,3,FALSE)</f>
        <v>176</v>
      </c>
      <c r="E36" s="173" t="str">
        <f>VLOOKUP(B36,списки!$A$4:$B$105,2,FALSE)</f>
        <v>Комаров Никита</v>
      </c>
      <c r="F36" s="165">
        <f>VLOOKUP(A36,Фото!$AT$982:$AY$1173,4,FALSE)</f>
        <v>7.9998250000000004</v>
      </c>
      <c r="G36" s="29">
        <f>VLOOKUP(A36,Фото!$AT$982:$AY$1173,5,FALSE)</f>
        <v>11</v>
      </c>
      <c r="H36" s="29">
        <f>VLOOKUP(A36,Фото!$AT$982:$AY$1173,6,FALSE)</f>
        <v>8</v>
      </c>
    </row>
    <row r="37" spans="1:8">
      <c r="A37" s="84">
        <f t="shared" si="1"/>
        <v>35</v>
      </c>
      <c r="B37" s="82">
        <f>VLOOKUP(A37,Фото!$AT$982:$AZ$1173,7,FALSE)</f>
        <v>36</v>
      </c>
      <c r="C37" s="82">
        <f>VLOOKUP(A37,Фото!$AT$982:$BA$1173,8,FALSE)</f>
        <v>1</v>
      </c>
      <c r="D37" s="12">
        <f>VLOOKUP(A37,Фото!$AT$982:$AY$1173,3,FALSE)</f>
        <v>90</v>
      </c>
      <c r="E37" s="173" t="str">
        <f>VLOOKUP(B37,списки!$A$4:$B$105,2,FALSE)</f>
        <v>Полякова Ирина Владимировна</v>
      </c>
      <c r="F37" s="165">
        <f>VLOOKUP(A37,Фото!$AT$982:$AY$1173,4,FALSE)</f>
        <v>7.9090019090909092</v>
      </c>
      <c r="G37" s="29">
        <f>VLOOKUP(A37,Фото!$AT$982:$AY$1173,5,FALSE)</f>
        <v>13</v>
      </c>
      <c r="H37" s="29">
        <f>VLOOKUP(A37,Фото!$AT$982:$AY$1173,6,FALSE)</f>
        <v>11</v>
      </c>
    </row>
    <row r="38" spans="1:8">
      <c r="A38" s="84">
        <f t="shared" si="1"/>
        <v>36</v>
      </c>
      <c r="B38" s="82">
        <f>VLOOKUP(A38,Фото!$AT$982:$AZ$1173,7,FALSE)</f>
        <v>16</v>
      </c>
      <c r="C38" s="82">
        <f>VLOOKUP(A38,Фото!$AT$982:$BA$1173,8,FALSE)</f>
        <v>3</v>
      </c>
      <c r="D38" s="12">
        <f>VLOOKUP(A38,Фото!$AT$982:$AY$1173,3,FALSE)</f>
        <v>39</v>
      </c>
      <c r="E38" s="173" t="str">
        <f>VLOOKUP(B38,списки!$A$4:$B$105,2,FALSE)</f>
        <v>Карпунин Дмитрий Олегович</v>
      </c>
      <c r="F38" s="165">
        <f>VLOOKUP(A38,Фото!$AT$982:$AY$1173,4,FALSE)</f>
        <v>7.8999620000000004</v>
      </c>
      <c r="G38" s="29">
        <f>VLOOKUP(A38,Фото!$AT$982:$AY$1173,5,FALSE)</f>
        <v>13</v>
      </c>
      <c r="H38" s="29">
        <f>VLOOKUP(A38,Фото!$AT$982:$AY$1173,6,FALSE)</f>
        <v>10</v>
      </c>
    </row>
    <row r="39" spans="1:8">
      <c r="A39" s="84">
        <f t="shared" si="1"/>
        <v>37</v>
      </c>
      <c r="B39" s="82">
        <f>VLOOKUP(A39,Фото!$AT$982:$AZ$1173,7,FALSE)</f>
        <v>39</v>
      </c>
      <c r="C39" s="82">
        <f>VLOOKUP(A39,Фото!$AT$982:$BA$1173,8,FALSE)</f>
        <v>3</v>
      </c>
      <c r="D39" s="12">
        <f>VLOOKUP(A39,Фото!$AT$982:$AY$1173,3,FALSE)</f>
        <v>100</v>
      </c>
      <c r="E39" s="173" t="str">
        <f>VLOOKUP(B39,списки!$A$4:$B$105,2,FALSE)</f>
        <v>Попов Дмитрий Викторович</v>
      </c>
      <c r="F39" s="165">
        <f>VLOOKUP(A39,Фото!$AT$982:$AY$1173,4,FALSE)</f>
        <v>7.8999010000000007</v>
      </c>
      <c r="G39" s="29">
        <f>VLOOKUP(A39,Фото!$AT$982:$AY$1173,5,FALSE)</f>
        <v>12</v>
      </c>
      <c r="H39" s="29">
        <f>VLOOKUP(A39,Фото!$AT$982:$AY$1173,6,FALSE)</f>
        <v>10</v>
      </c>
    </row>
    <row r="40" spans="1:8">
      <c r="A40" s="84">
        <f t="shared" si="1"/>
        <v>38</v>
      </c>
      <c r="B40" s="82">
        <f>VLOOKUP(A40,Фото!$AT$982:$AZ$1173,7,FALSE)</f>
        <v>26</v>
      </c>
      <c r="C40" s="82">
        <f>VLOOKUP(A40,Фото!$AT$982:$BA$1173,8,FALSE)</f>
        <v>2</v>
      </c>
      <c r="D40" s="12">
        <f>VLOOKUP(A40,Фото!$AT$982:$AY$1173,3,FALSE)</f>
        <v>68</v>
      </c>
      <c r="E40" s="173" t="str">
        <f>VLOOKUP(B40,списки!$A$4:$B$105,2,FALSE)</f>
        <v>Шонин Сергей Викторович</v>
      </c>
      <c r="F40" s="165">
        <f>VLOOKUP(A40,Фото!$AT$982:$AY$1173,4,FALSE)</f>
        <v>7.8888218888888897</v>
      </c>
      <c r="G40" s="29">
        <f>VLOOKUP(A40,Фото!$AT$982:$AY$1173,5,FALSE)</f>
        <v>12</v>
      </c>
      <c r="H40" s="29">
        <f>VLOOKUP(A40,Фото!$AT$982:$AY$1173,6,FALSE)</f>
        <v>9</v>
      </c>
    </row>
    <row r="41" spans="1:8">
      <c r="A41" s="84">
        <f t="shared" si="1"/>
        <v>39</v>
      </c>
      <c r="B41" s="82">
        <f>VLOOKUP(A41,Фото!$AT$982:$AZ$1173,7,FALSE)</f>
        <v>57</v>
      </c>
      <c r="C41" s="82">
        <f>VLOOKUP(A41,Фото!$AT$982:$BA$1173,8,FALSE)</f>
        <v>3</v>
      </c>
      <c r="D41" s="12">
        <f>VLOOKUP(A41,Фото!$AT$982:$AY$1173,3,FALSE)</f>
        <v>138</v>
      </c>
      <c r="E41" s="173" t="str">
        <f>VLOOKUP(B41,списки!$A$4:$B$105,2,FALSE)</f>
        <v>Команда "Держи Забрало"</v>
      </c>
      <c r="F41" s="165">
        <f>VLOOKUP(A41,Фото!$AT$982:$AY$1173,4,FALSE)</f>
        <v>7.8748630000000004</v>
      </c>
      <c r="G41" s="29">
        <f>VLOOKUP(A41,Фото!$AT$982:$AY$1173,5,FALSE)</f>
        <v>9</v>
      </c>
      <c r="H41" s="29">
        <f>VLOOKUP(A41,Фото!$AT$982:$AY$1173,6,FALSE)</f>
        <v>8</v>
      </c>
    </row>
    <row r="42" spans="1:8">
      <c r="A42" s="84">
        <f t="shared" si="1"/>
        <v>40</v>
      </c>
      <c r="B42" s="82">
        <f>VLOOKUP(A42,Фото!$AT$982:$AZ$1173,7,FALSE)</f>
        <v>2</v>
      </c>
      <c r="C42" s="82">
        <f>VLOOKUP(A42,Фото!$AT$982:$BA$1173,8,FALSE)</f>
        <v>2</v>
      </c>
      <c r="D42" s="12">
        <f>VLOOKUP(A42,Фото!$AT$982:$AY$1173,3,FALSE)</f>
        <v>5</v>
      </c>
      <c r="E42" s="173" t="str">
        <f>VLOOKUP(B42,списки!$A$4:$B$105,2,FALSE)</f>
        <v>Козяр Дмитрий Владимирович</v>
      </c>
      <c r="F42" s="165">
        <f>VLOOKUP(A42,Фото!$AT$982:$AY$1173,4,FALSE)</f>
        <v>7.8181778181818187</v>
      </c>
      <c r="G42" s="29">
        <f>VLOOKUP(A42,Фото!$AT$982:$AY$1173,5,FALSE)</f>
        <v>15</v>
      </c>
      <c r="H42" s="29">
        <f>VLOOKUP(A42,Фото!$AT$982:$AY$1173,6,FALSE)</f>
        <v>11</v>
      </c>
    </row>
    <row r="43" spans="1:8">
      <c r="A43" s="84">
        <f t="shared" si="1"/>
        <v>41</v>
      </c>
      <c r="B43" s="82">
        <f>VLOOKUP(A43,Фото!$AT$982:$AZ$1173,7,FALSE)</f>
        <v>27</v>
      </c>
      <c r="C43" s="82">
        <f>VLOOKUP(A43,Фото!$AT$982:$BA$1173,8,FALSE)</f>
        <v>2</v>
      </c>
      <c r="D43" s="12">
        <f>VLOOKUP(A43,Фото!$AT$982:$AY$1173,3,FALSE)</f>
        <v>70</v>
      </c>
      <c r="E43" s="173" t="str">
        <f>VLOOKUP(B43,списки!$A$4:$B$105,2,FALSE)</f>
        <v>Тимошин Игорь Анатольевич</v>
      </c>
      <c r="F43" s="165">
        <f>VLOOKUP(A43,Фото!$AT$982:$AY$1173,4,FALSE)</f>
        <v>7.8181128181818185</v>
      </c>
      <c r="G43" s="29">
        <f>VLOOKUP(A43,Фото!$AT$982:$AY$1173,5,FALSE)</f>
        <v>13</v>
      </c>
      <c r="H43" s="29">
        <f>VLOOKUP(A43,Фото!$AT$982:$AY$1173,6,FALSE)</f>
        <v>11</v>
      </c>
    </row>
    <row r="44" spans="1:8">
      <c r="A44" s="84">
        <f t="shared" si="1"/>
        <v>42</v>
      </c>
      <c r="B44" s="82">
        <f>VLOOKUP(A44,Фото!$AT$982:$AZ$1173,7,FALSE)</f>
        <v>7</v>
      </c>
      <c r="C44" s="82">
        <f>VLOOKUP(A44,Фото!$AT$982:$BA$1173,8,FALSE)</f>
        <v>1</v>
      </c>
      <c r="D44" s="12">
        <f>VLOOKUP(A44,Фото!$AT$982:$AY$1173,3,FALSE)</f>
        <v>10</v>
      </c>
      <c r="E44" s="173" t="str">
        <f>VLOOKUP(B44,списки!$A$4:$B$105,2,FALSE)</f>
        <v>Шонин Сергей Викторович</v>
      </c>
      <c r="F44" s="165">
        <f>VLOOKUP(A44,Фото!$AT$982:$AY$1173,4,FALSE)</f>
        <v>7.7999909999999995</v>
      </c>
      <c r="G44" s="29">
        <f>VLOOKUP(A44,Фото!$AT$982:$AY$1173,5,FALSE)</f>
        <v>11</v>
      </c>
      <c r="H44" s="29">
        <f>VLOOKUP(A44,Фото!$AT$982:$AY$1173,6,FALSE)</f>
        <v>10</v>
      </c>
    </row>
    <row r="45" spans="1:8">
      <c r="A45" s="84">
        <f t="shared" si="1"/>
        <v>43</v>
      </c>
      <c r="B45" s="82">
        <f>VLOOKUP(A45,Фото!$AT$982:$AZ$1173,7,FALSE)</f>
        <v>11</v>
      </c>
      <c r="C45" s="82">
        <f>VLOOKUP(A45,Фото!$AT$982:$BA$1173,8,FALSE)</f>
        <v>2</v>
      </c>
      <c r="D45" s="12">
        <f>VLOOKUP(A45,Фото!$AT$982:$AY$1173,3,FALSE)</f>
        <v>23</v>
      </c>
      <c r="E45" s="173" t="str">
        <f>VLOOKUP(B45,списки!$A$4:$B$105,2,FALSE)</f>
        <v>Нечепоренко Андрей Станиславович</v>
      </c>
      <c r="F45" s="165">
        <f>VLOOKUP(A45,Фото!$AT$982:$AY$1173,4,FALSE)</f>
        <v>7.7999779999999994</v>
      </c>
      <c r="G45" s="29">
        <f>VLOOKUP(A45,Фото!$AT$982:$AY$1173,5,FALSE)</f>
        <v>12</v>
      </c>
      <c r="H45" s="29">
        <f>VLOOKUP(A45,Фото!$AT$982:$AY$1173,6,FALSE)</f>
        <v>10</v>
      </c>
    </row>
    <row r="46" spans="1:8">
      <c r="A46" s="84">
        <f t="shared" si="1"/>
        <v>44</v>
      </c>
      <c r="B46" s="82">
        <f>VLOOKUP(A46,Фото!$AT$982:$AZ$1173,7,FALSE)</f>
        <v>27</v>
      </c>
      <c r="C46" s="82">
        <f>VLOOKUP(A46,Фото!$AT$982:$BA$1173,8,FALSE)</f>
        <v>3</v>
      </c>
      <c r="D46" s="12">
        <f>VLOOKUP(A46,Фото!$AT$982:$AY$1173,3,FALSE)</f>
        <v>71</v>
      </c>
      <c r="E46" s="173" t="str">
        <f>VLOOKUP(B46,списки!$A$4:$B$105,2,FALSE)</f>
        <v>Тимошин Игорь Анатольевич</v>
      </c>
      <c r="F46" s="165">
        <f>VLOOKUP(A46,Фото!$AT$982:$AY$1173,4,FALSE)</f>
        <v>7.7999299999999998</v>
      </c>
      <c r="G46" s="29">
        <f>VLOOKUP(A46,Фото!$AT$982:$AY$1173,5,FALSE)</f>
        <v>12</v>
      </c>
      <c r="H46" s="29">
        <f>VLOOKUP(A46,Фото!$AT$982:$AY$1173,6,FALSE)</f>
        <v>10</v>
      </c>
    </row>
    <row r="47" spans="1:8">
      <c r="A47" s="84">
        <f t="shared" si="1"/>
        <v>45</v>
      </c>
      <c r="B47" s="82">
        <f>VLOOKUP(A47,Фото!$AT$982:$AZ$1173,7,FALSE)</f>
        <v>2</v>
      </c>
      <c r="C47" s="82">
        <f>VLOOKUP(A47,Фото!$AT$982:$BA$1173,8,FALSE)</f>
        <v>1</v>
      </c>
      <c r="D47" s="12">
        <f>VLOOKUP(A47,Фото!$AT$982:$AY$1173,3,FALSE)</f>
        <v>4</v>
      </c>
      <c r="E47" s="173" t="str">
        <f>VLOOKUP(B47,списки!$A$4:$B$105,2,FALSE)</f>
        <v>Козяр Дмитрий Владимирович</v>
      </c>
      <c r="F47" s="165">
        <f>VLOOKUP(A47,Фото!$AT$982:$AY$1173,4,FALSE)</f>
        <v>7.7777747777777773</v>
      </c>
      <c r="G47" s="29">
        <f>VLOOKUP(A47,Фото!$AT$982:$AY$1173,5,FALSE)</f>
        <v>11</v>
      </c>
      <c r="H47" s="29">
        <f>VLOOKUP(A47,Фото!$AT$982:$AY$1173,6,FALSE)</f>
        <v>9</v>
      </c>
    </row>
    <row r="48" spans="1:8">
      <c r="A48" s="84">
        <f t="shared" si="1"/>
        <v>46</v>
      </c>
      <c r="B48" s="82">
        <f>VLOOKUP(A48,Фото!$AT$982:$AZ$1173,7,FALSE)</f>
        <v>56</v>
      </c>
      <c r="C48" s="82">
        <f>VLOOKUP(A48,Фото!$AT$982:$BA$1173,8,FALSE)</f>
        <v>3</v>
      </c>
      <c r="D48" s="12">
        <f>VLOOKUP(A48,Фото!$AT$982:$AY$1173,3,FALSE)</f>
        <v>135</v>
      </c>
      <c r="E48" s="173" t="str">
        <f>VLOOKUP(B48,списки!$A$4:$B$105,2,FALSE)</f>
        <v>Томас Игорь</v>
      </c>
      <c r="F48" s="165">
        <f>VLOOKUP(A48,Фото!$AT$982:$AY$1173,4,FALSE)</f>
        <v>7.7776437777777776</v>
      </c>
      <c r="G48" s="29">
        <f>VLOOKUP(A48,Фото!$AT$982:$AY$1173,5,FALSE)</f>
        <v>11</v>
      </c>
      <c r="H48" s="29">
        <f>VLOOKUP(A48,Фото!$AT$982:$AY$1173,6,FALSE)</f>
        <v>9</v>
      </c>
    </row>
    <row r="49" spans="1:8">
      <c r="A49" s="84">
        <f t="shared" si="1"/>
        <v>47</v>
      </c>
      <c r="B49" s="82">
        <f>VLOOKUP(A49,Фото!$AT$982:$AZ$1173,7,FALSE)</f>
        <v>58</v>
      </c>
      <c r="C49" s="82">
        <f>VLOOKUP(A49,Фото!$AT$982:$BA$1173,8,FALSE)</f>
        <v>2</v>
      </c>
      <c r="D49" s="12">
        <f>VLOOKUP(A49,Фото!$AT$982:$AY$1173,3,FALSE)</f>
        <v>140</v>
      </c>
      <c r="E49" s="173" t="str">
        <f>VLOOKUP(B49,списки!$A$4:$B$105,2,FALSE)</f>
        <v>Команда "Держи Забрало"</v>
      </c>
      <c r="F49" s="165">
        <f>VLOOKUP(A49,Фото!$AT$982:$AY$1173,4,FALSE)</f>
        <v>7.7776387777777778</v>
      </c>
      <c r="G49" s="29">
        <f>VLOOKUP(A49,Фото!$AT$982:$AY$1173,5,FALSE)</f>
        <v>10</v>
      </c>
      <c r="H49" s="29">
        <f>VLOOKUP(A49,Фото!$AT$982:$AY$1173,6,FALSE)</f>
        <v>9</v>
      </c>
    </row>
    <row r="50" spans="1:8">
      <c r="A50" s="84">
        <f t="shared" si="1"/>
        <v>48</v>
      </c>
      <c r="B50" s="82">
        <f>VLOOKUP(A50,Фото!$AT$982:$AZ$1173,7,FALSE)</f>
        <v>60</v>
      </c>
      <c r="C50" s="82">
        <f>VLOOKUP(A50,Фото!$AT$982:$BA$1173,8,FALSE)</f>
        <v>1</v>
      </c>
      <c r="D50" s="12">
        <f>VLOOKUP(A50,Фото!$AT$982:$AY$1173,3,FALSE)</f>
        <v>145</v>
      </c>
      <c r="E50" s="173" t="str">
        <f>VLOOKUP(B50,списки!$A$4:$B$105,2,FALSE)</f>
        <v>Бочаров Владислав</v>
      </c>
      <c r="F50" s="165">
        <f>VLOOKUP(A50,Фото!$AT$982:$AY$1173,4,FALSE)</f>
        <v>7.777633777777778</v>
      </c>
      <c r="G50" s="29">
        <f>VLOOKUP(A50,Фото!$AT$982:$AY$1173,5,FALSE)</f>
        <v>11</v>
      </c>
      <c r="H50" s="29">
        <f>VLOOKUP(A50,Фото!$AT$982:$AY$1173,6,FALSE)</f>
        <v>9</v>
      </c>
    </row>
    <row r="51" spans="1:8">
      <c r="A51" s="84">
        <f t="shared" si="1"/>
        <v>49</v>
      </c>
      <c r="B51" s="82">
        <f>VLOOKUP(A51,Фото!$AT$982:$AZ$1173,7,FALSE)</f>
        <v>61</v>
      </c>
      <c r="C51" s="82">
        <f>VLOOKUP(A51,Фото!$AT$982:$BA$1173,8,FALSE)</f>
        <v>2</v>
      </c>
      <c r="D51" s="12">
        <f>VLOOKUP(A51,Фото!$AT$982:$AY$1173,3,FALSE)</f>
        <v>149</v>
      </c>
      <c r="E51" s="173" t="str">
        <f>VLOOKUP(B51,списки!$A$4:$B$105,2,FALSE)</f>
        <v>Буз Василий</v>
      </c>
      <c r="F51" s="165">
        <f>VLOOKUP(A51,Фото!$AT$982:$AY$1173,4,FALSE)</f>
        <v>7.7776297777777774</v>
      </c>
      <c r="G51" s="29">
        <f>VLOOKUP(A51,Фото!$AT$982:$AY$1173,5,FALSE)</f>
        <v>13</v>
      </c>
      <c r="H51" s="29">
        <f>VLOOKUP(A51,Фото!$AT$982:$AY$1173,6,FALSE)</f>
        <v>9</v>
      </c>
    </row>
    <row r="52" spans="1:8">
      <c r="A52" s="84">
        <f t="shared" si="1"/>
        <v>50</v>
      </c>
      <c r="B52" s="82">
        <f>VLOOKUP(A52,Фото!$AT$982:$AZ$1173,7,FALSE)</f>
        <v>1</v>
      </c>
      <c r="C52" s="82">
        <f>VLOOKUP(A52,Фото!$AT$982:$BA$1173,8,FALSE)</f>
        <v>1</v>
      </c>
      <c r="D52" s="12">
        <f>VLOOKUP(A52,Фото!$AT$982:$AY$1173,3,FALSE)</f>
        <v>1</v>
      </c>
      <c r="E52" s="173" t="str">
        <f>VLOOKUP(B52,списки!$A$4:$B$105,2,FALSE)</f>
        <v>Сумин Сергей</v>
      </c>
      <c r="F52" s="165">
        <f>VLOOKUP(A52,Фото!$AT$982:$AY$1173,4,FALSE)</f>
        <v>7.75</v>
      </c>
      <c r="G52" s="29">
        <f>VLOOKUP(A52,Фото!$AT$982:$AY$1173,5,FALSE)</f>
        <v>12</v>
      </c>
      <c r="H52" s="29">
        <f>VLOOKUP(A52,Фото!$AT$982:$AY$1173,6,FALSE)</f>
        <v>8</v>
      </c>
    </row>
    <row r="53" spans="1:8">
      <c r="A53" s="84">
        <f t="shared" si="1"/>
        <v>51</v>
      </c>
      <c r="B53" s="82">
        <f>VLOOKUP(A53,Фото!$AT$982:$AZ$1173,7,FALSE)</f>
        <v>13</v>
      </c>
      <c r="C53" s="82">
        <f>VLOOKUP(A53,Фото!$AT$982:$BA$1173,8,FALSE)</f>
        <v>3</v>
      </c>
      <c r="D53" s="12">
        <f>VLOOKUP(A53,Фото!$AT$982:$AY$1173,3,FALSE)</f>
        <v>30</v>
      </c>
      <c r="E53" s="173" t="str">
        <f>VLOOKUP(B53,списки!$A$4:$B$105,2,FALSE)</f>
        <v>Трубецкой Алексей Алексеевич</v>
      </c>
      <c r="F53" s="165">
        <f>VLOOKUP(A53,Фото!$AT$982:$AY$1173,4,FALSE)</f>
        <v>7.6999710000000006</v>
      </c>
      <c r="G53" s="29">
        <f>VLOOKUP(A53,Фото!$AT$982:$AY$1173,5,FALSE)</f>
        <v>12</v>
      </c>
      <c r="H53" s="29">
        <f>VLOOKUP(A53,Фото!$AT$982:$AY$1173,6,FALSE)</f>
        <v>10</v>
      </c>
    </row>
    <row r="54" spans="1:8">
      <c r="A54" s="84">
        <f t="shared" si="1"/>
        <v>52</v>
      </c>
      <c r="B54" s="82">
        <f>VLOOKUP(A54,Фото!$AT$982:$AZ$1173,7,FALSE)</f>
        <v>70</v>
      </c>
      <c r="C54" s="82">
        <f>VLOOKUP(A54,Фото!$AT$982:$BA$1173,8,FALSE)</f>
        <v>2</v>
      </c>
      <c r="D54" s="12">
        <f>VLOOKUP(A54,Фото!$AT$982:$AY$1173,3,FALSE)</f>
        <v>171</v>
      </c>
      <c r="E54" s="173" t="str">
        <f>VLOOKUP(B54,списки!$A$4:$B$105,2,FALSE)</f>
        <v>Бурков Андрей Петрович</v>
      </c>
      <c r="F54" s="165">
        <f>VLOOKUP(A54,Фото!$AT$982:$AY$1173,4,FALSE)</f>
        <v>7.6998300000000004</v>
      </c>
      <c r="G54" s="29">
        <f>VLOOKUP(A54,Фото!$AT$982:$AY$1173,5,FALSE)</f>
        <v>15</v>
      </c>
      <c r="H54" s="29">
        <f>VLOOKUP(A54,Фото!$AT$982:$AY$1173,6,FALSE)</f>
        <v>10</v>
      </c>
    </row>
    <row r="55" spans="1:8">
      <c r="A55" s="84">
        <f t="shared" si="1"/>
        <v>53</v>
      </c>
      <c r="B55" s="82">
        <f>VLOOKUP(A55,Фото!$AT$982:$AZ$1173,7,FALSE)</f>
        <v>14</v>
      </c>
      <c r="C55" s="82">
        <f>VLOOKUP(A55,Фото!$AT$982:$BA$1173,8,FALSE)</f>
        <v>1</v>
      </c>
      <c r="D55" s="12">
        <f>VLOOKUP(A55,Фото!$AT$982:$AY$1173,3,FALSE)</f>
        <v>31</v>
      </c>
      <c r="E55" s="173" t="str">
        <f>VLOOKUP(B55,списки!$A$4:$B$105,2,FALSE)</f>
        <v>Титов Александр Сергеевич</v>
      </c>
      <c r="F55" s="165">
        <f>VLOOKUP(A55,Фото!$AT$982:$AY$1173,4,FALSE)</f>
        <v>7.6363336363636369</v>
      </c>
      <c r="G55" s="29">
        <f>VLOOKUP(A55,Фото!$AT$982:$AY$1173,5,FALSE)</f>
        <v>13</v>
      </c>
      <c r="H55" s="29">
        <f>VLOOKUP(A55,Фото!$AT$982:$AY$1173,6,FALSE)</f>
        <v>11</v>
      </c>
    </row>
    <row r="56" spans="1:8">
      <c r="A56" s="84">
        <f t="shared" si="1"/>
        <v>54</v>
      </c>
      <c r="B56" s="82">
        <f>VLOOKUP(A56,Фото!$AT$982:$AZ$1173,7,FALSE)</f>
        <v>62</v>
      </c>
      <c r="C56" s="82">
        <f>VLOOKUP(A56,Фото!$AT$982:$BA$1173,8,FALSE)</f>
        <v>1</v>
      </c>
      <c r="D56" s="12">
        <f>VLOOKUP(A56,Фото!$AT$982:$AY$1173,3,FALSE)</f>
        <v>151</v>
      </c>
      <c r="E56" s="173" t="str">
        <f>VLOOKUP(B56,списки!$A$4:$B$105,2,FALSE)</f>
        <v>Команда "Держи Забрало"</v>
      </c>
      <c r="F56" s="165">
        <f>VLOOKUP(A56,Фото!$AT$982:$AY$1173,4,FALSE)</f>
        <v>7.6248500000000003</v>
      </c>
      <c r="G56" s="29">
        <f>VLOOKUP(A56,Фото!$AT$982:$AY$1173,5,FALSE)</f>
        <v>10</v>
      </c>
      <c r="H56" s="29">
        <f>VLOOKUP(A56,Фото!$AT$982:$AY$1173,6,FALSE)</f>
        <v>8</v>
      </c>
    </row>
    <row r="57" spans="1:8">
      <c r="A57" s="84">
        <f t="shared" si="1"/>
        <v>55</v>
      </c>
      <c r="B57" s="82">
        <f>VLOOKUP(A57,Фото!$AT$982:$AZ$1173,7,FALSE)</f>
        <v>14</v>
      </c>
      <c r="C57" s="82">
        <f>VLOOKUP(A57,Фото!$AT$982:$BA$1173,8,FALSE)</f>
        <v>2</v>
      </c>
      <c r="D57" s="12">
        <f>VLOOKUP(A57,Фото!$AT$982:$AY$1173,3,FALSE)</f>
        <v>32</v>
      </c>
      <c r="E57" s="173" t="str">
        <f>VLOOKUP(B57,списки!$A$4:$B$105,2,FALSE)</f>
        <v>Титов Александр Сергеевич</v>
      </c>
      <c r="F57" s="165">
        <f>VLOOKUP(A57,Фото!$AT$982:$AY$1173,4,FALSE)</f>
        <v>7.5999689999999998</v>
      </c>
      <c r="G57" s="29">
        <f>VLOOKUP(A57,Фото!$AT$982:$AY$1173,5,FALSE)</f>
        <v>14</v>
      </c>
      <c r="H57" s="29">
        <f>VLOOKUP(A57,Фото!$AT$982:$AY$1173,6,FALSE)</f>
        <v>10</v>
      </c>
    </row>
    <row r="58" spans="1:8">
      <c r="A58" s="84">
        <f t="shared" si="1"/>
        <v>56</v>
      </c>
      <c r="B58" s="82">
        <f>VLOOKUP(A58,Фото!$AT$982:$AZ$1173,7,FALSE)</f>
        <v>38</v>
      </c>
      <c r="C58" s="82">
        <f>VLOOKUP(A58,Фото!$AT$982:$BA$1173,8,FALSE)</f>
        <v>3</v>
      </c>
      <c r="D58" s="12">
        <f>VLOOKUP(A58,Фото!$AT$982:$AY$1173,3,FALSE)</f>
        <v>97</v>
      </c>
      <c r="E58" s="173" t="str">
        <f>VLOOKUP(B58,списки!$A$4:$B$105,2,FALSE)</f>
        <v>Мораш Анастасия Юрьевна</v>
      </c>
      <c r="F58" s="165">
        <f>VLOOKUP(A58,Фото!$AT$982:$AY$1173,4,FALSE)</f>
        <v>7.5999039999999995</v>
      </c>
      <c r="G58" s="29">
        <f>VLOOKUP(A58,Фото!$AT$982:$AY$1173,5,FALSE)</f>
        <v>11</v>
      </c>
      <c r="H58" s="29">
        <f>VLOOKUP(A58,Фото!$AT$982:$AY$1173,6,FALSE)</f>
        <v>10</v>
      </c>
    </row>
    <row r="59" spans="1:8">
      <c r="A59" s="84">
        <f t="shared" si="1"/>
        <v>57</v>
      </c>
      <c r="B59" s="82">
        <f>VLOOKUP(A59,Фото!$AT$982:$AZ$1173,7,FALSE)</f>
        <v>59</v>
      </c>
      <c r="C59" s="82">
        <f>VLOOKUP(A59,Фото!$AT$982:$BA$1173,8,FALSE)</f>
        <v>1</v>
      </c>
      <c r="D59" s="12">
        <f>VLOOKUP(A59,Фото!$AT$982:$AY$1173,3,FALSE)</f>
        <v>142</v>
      </c>
      <c r="E59" s="173" t="str">
        <f>VLOOKUP(B59,списки!$A$4:$B$105,2,FALSE)</f>
        <v>Команда "Держи Забрало"</v>
      </c>
      <c r="F59" s="165">
        <f>VLOOKUP(A59,Фото!$AT$982:$AY$1173,4,FALSE)</f>
        <v>7.5998589999999995</v>
      </c>
      <c r="G59" s="29">
        <f>VLOOKUP(A59,Фото!$AT$982:$AY$1173,5,FALSE)</f>
        <v>14</v>
      </c>
      <c r="H59" s="29">
        <f>VLOOKUP(A59,Фото!$AT$982:$AY$1173,6,FALSE)</f>
        <v>10</v>
      </c>
    </row>
    <row r="60" spans="1:8">
      <c r="A60" s="84">
        <f t="shared" si="1"/>
        <v>58</v>
      </c>
      <c r="B60" s="82">
        <f>VLOOKUP(A60,Фото!$AT$982:$AZ$1173,7,FALSE)</f>
        <v>60</v>
      </c>
      <c r="C60" s="82">
        <f>VLOOKUP(A60,Фото!$AT$982:$BA$1173,8,FALSE)</f>
        <v>3</v>
      </c>
      <c r="D60" s="12">
        <f>VLOOKUP(A60,Фото!$AT$982:$AY$1173,3,FALSE)</f>
        <v>147</v>
      </c>
      <c r="E60" s="173" t="str">
        <f>VLOOKUP(B60,списки!$A$4:$B$105,2,FALSE)</f>
        <v>Бочаров Владислав</v>
      </c>
      <c r="F60" s="165">
        <f>VLOOKUP(A60,Фото!$AT$982:$AY$1173,4,FALSE)</f>
        <v>7.5998539999999997</v>
      </c>
      <c r="G60" s="29">
        <f>VLOOKUP(A60,Фото!$AT$982:$AY$1173,5,FALSE)</f>
        <v>11</v>
      </c>
      <c r="H60" s="29">
        <f>VLOOKUP(A60,Фото!$AT$982:$AY$1173,6,FALSE)</f>
        <v>10</v>
      </c>
    </row>
    <row r="61" spans="1:8">
      <c r="A61" s="84">
        <f t="shared" si="1"/>
        <v>59</v>
      </c>
      <c r="B61" s="82">
        <f>VLOOKUP(A61,Фото!$AT$982:$AZ$1173,7,FALSE)</f>
        <v>12</v>
      </c>
      <c r="C61" s="82">
        <f>VLOOKUP(A61,Фото!$AT$982:$BA$1173,8,FALSE)</f>
        <v>3</v>
      </c>
      <c r="D61" s="12">
        <f>VLOOKUP(A61,Фото!$AT$982:$AY$1173,3,FALSE)</f>
        <v>27</v>
      </c>
      <c r="E61" s="173" t="str">
        <f>VLOOKUP(B61,списки!$A$4:$B$105,2,FALSE)</f>
        <v>Трубецкой Алексей Алексеевич</v>
      </c>
      <c r="F61" s="165">
        <f>VLOOKUP(A61,Фото!$AT$982:$AY$1173,4,FALSE)</f>
        <v>7.5555295555555553</v>
      </c>
      <c r="G61" s="29">
        <f>VLOOKUP(A61,Фото!$AT$982:$AY$1173,5,FALSE)</f>
        <v>11</v>
      </c>
      <c r="H61" s="29">
        <f>VLOOKUP(A61,Фото!$AT$982:$AY$1173,6,FALSE)</f>
        <v>9</v>
      </c>
    </row>
    <row r="62" spans="1:8">
      <c r="A62" s="84">
        <f t="shared" si="1"/>
        <v>60</v>
      </c>
      <c r="B62" s="82">
        <f>VLOOKUP(A62,Фото!$AT$982:$AZ$1173,7,FALSE)</f>
        <v>39</v>
      </c>
      <c r="C62" s="82">
        <f>VLOOKUP(A62,Фото!$AT$982:$BA$1173,8,FALSE)</f>
        <v>1</v>
      </c>
      <c r="D62" s="12">
        <f>VLOOKUP(A62,Фото!$AT$982:$AY$1173,3,FALSE)</f>
        <v>98</v>
      </c>
      <c r="E62" s="173" t="str">
        <f>VLOOKUP(B62,списки!$A$4:$B$105,2,FALSE)</f>
        <v>Попов Дмитрий Викторович</v>
      </c>
      <c r="F62" s="165">
        <f>VLOOKUP(A62,Фото!$AT$982:$AY$1173,4,FALSE)</f>
        <v>7.5554585555555551</v>
      </c>
      <c r="G62" s="29">
        <f>VLOOKUP(A62,Фото!$AT$982:$AY$1173,5,FALSE)</f>
        <v>11</v>
      </c>
      <c r="H62" s="29">
        <f>VLOOKUP(A62,Фото!$AT$982:$AY$1173,6,FALSE)</f>
        <v>9</v>
      </c>
    </row>
    <row r="63" spans="1:8">
      <c r="A63" s="84">
        <f t="shared" si="1"/>
        <v>61</v>
      </c>
      <c r="B63" s="82">
        <f>VLOOKUP(A63,Фото!$AT$982:$AZ$1173,7,FALSE)</f>
        <v>1</v>
      </c>
      <c r="C63" s="82">
        <f>VLOOKUP(A63,Фото!$AT$982:$BA$1173,8,FALSE)</f>
        <v>3</v>
      </c>
      <c r="D63" s="12">
        <f>VLOOKUP(A63,Фото!$AT$982:$AY$1173,3,FALSE)</f>
        <v>3</v>
      </c>
      <c r="E63" s="173" t="str">
        <f>VLOOKUP(B63,списки!$A$4:$B$105,2,FALSE)</f>
        <v>Сумин Сергей</v>
      </c>
      <c r="F63" s="165">
        <f>VLOOKUP(A63,Фото!$AT$982:$AY$1173,4,FALSE)</f>
        <v>7.4999979999999997</v>
      </c>
      <c r="G63" s="29">
        <f>VLOOKUP(A63,Фото!$AT$982:$AY$1173,5,FALSE)</f>
        <v>12</v>
      </c>
      <c r="H63" s="29">
        <f>VLOOKUP(A63,Фото!$AT$982:$AY$1173,6,FALSE)</f>
        <v>10</v>
      </c>
    </row>
    <row r="64" spans="1:8">
      <c r="A64" s="84">
        <f t="shared" si="1"/>
        <v>62</v>
      </c>
      <c r="B64" s="82">
        <f>VLOOKUP(A64,Фото!$AT$982:$AZ$1173,7,FALSE)</f>
        <v>9</v>
      </c>
      <c r="C64" s="82">
        <f>VLOOKUP(A64,Фото!$AT$982:$BA$1173,8,FALSE)</f>
        <v>3</v>
      </c>
      <c r="D64" s="12">
        <f>VLOOKUP(A64,Фото!$AT$982:$AY$1173,3,FALSE)</f>
        <v>18</v>
      </c>
      <c r="E64" s="173" t="str">
        <f>VLOOKUP(B64,списки!$A$4:$B$105,2,FALSE)</f>
        <v>Вастаев Александр</v>
      </c>
      <c r="F64" s="165">
        <f>VLOOKUP(A64,Фото!$AT$982:$AY$1173,4,FALSE)</f>
        <v>7.4999830000000003</v>
      </c>
      <c r="G64" s="29">
        <f>VLOOKUP(A64,Фото!$AT$982:$AY$1173,5,FALSE)</f>
        <v>12</v>
      </c>
      <c r="H64" s="29">
        <f>VLOOKUP(A64,Фото!$AT$982:$AY$1173,6,FALSE)</f>
        <v>10</v>
      </c>
    </row>
    <row r="65" spans="1:8">
      <c r="A65" s="84">
        <f t="shared" si="1"/>
        <v>63</v>
      </c>
      <c r="B65" s="82">
        <f>VLOOKUP(A65,Фото!$AT$982:$AZ$1173,7,FALSE)</f>
        <v>14</v>
      </c>
      <c r="C65" s="82">
        <f>VLOOKUP(A65,Фото!$AT$982:$BA$1173,8,FALSE)</f>
        <v>3</v>
      </c>
      <c r="D65" s="12">
        <f>VLOOKUP(A65,Фото!$AT$982:$AY$1173,3,FALSE)</f>
        <v>33</v>
      </c>
      <c r="E65" s="173" t="str">
        <f>VLOOKUP(B65,списки!$A$4:$B$105,2,FALSE)</f>
        <v>Титов Александр Сергеевич</v>
      </c>
      <c r="F65" s="165">
        <f>VLOOKUP(A65,Фото!$AT$982:$AY$1173,4,FALSE)</f>
        <v>7.499968</v>
      </c>
      <c r="G65" s="29">
        <f>VLOOKUP(A65,Фото!$AT$982:$AY$1173,5,FALSE)</f>
        <v>10</v>
      </c>
      <c r="H65" s="29">
        <f>VLOOKUP(A65,Фото!$AT$982:$AY$1173,6,FALSE)</f>
        <v>8</v>
      </c>
    </row>
    <row r="66" spans="1:8">
      <c r="A66" s="84">
        <f t="shared" si="1"/>
        <v>64</v>
      </c>
      <c r="B66" s="82">
        <f>VLOOKUP(A66,Фото!$AT$982:$AZ$1173,7,FALSE)</f>
        <v>69</v>
      </c>
      <c r="C66" s="82">
        <f>VLOOKUP(A66,Фото!$AT$982:$BA$1173,8,FALSE)</f>
        <v>2</v>
      </c>
      <c r="D66" s="12">
        <f>VLOOKUP(A66,Фото!$AT$982:$AY$1173,3,FALSE)</f>
        <v>169</v>
      </c>
      <c r="E66" s="173" t="str">
        <f>VLOOKUP(B66,списки!$A$4:$B$105,2,FALSE)</f>
        <v>Бурков Андрей Петрович</v>
      </c>
      <c r="F66" s="165">
        <f>VLOOKUP(A66,Фото!$AT$982:$AY$1173,4,FALSE)</f>
        <v>7.4998319999999996</v>
      </c>
      <c r="G66" s="29">
        <f>VLOOKUP(A66,Фото!$AT$982:$AY$1173,5,FALSE)</f>
        <v>11</v>
      </c>
      <c r="H66" s="29">
        <f>VLOOKUP(A66,Фото!$AT$982:$AY$1173,6,FALSE)</f>
        <v>10</v>
      </c>
    </row>
    <row r="67" spans="1:8">
      <c r="A67" s="84">
        <f t="shared" ref="A67:A98" si="2">ROW(65:65)</f>
        <v>65</v>
      </c>
      <c r="B67" s="82">
        <f>VLOOKUP(A67,Фото!$AT$982:$AZ$1173,7,FALSE)</f>
        <v>20</v>
      </c>
      <c r="C67" s="82">
        <f>VLOOKUP(A67,Фото!$AT$982:$BA$1173,8,FALSE)</f>
        <v>3</v>
      </c>
      <c r="D67" s="12">
        <f>VLOOKUP(A67,Фото!$AT$982:$AY$1173,3,FALSE)</f>
        <v>51</v>
      </c>
      <c r="E67" s="173" t="str">
        <f>VLOOKUP(B67,списки!$A$4:$B$105,2,FALSE)</f>
        <v>Леонов А.Б.</v>
      </c>
      <c r="F67" s="165">
        <f>VLOOKUP(A67,Фото!$AT$982:$AY$1173,4,FALSE)</f>
        <v>7.4443944444444448</v>
      </c>
      <c r="G67" s="29">
        <f>VLOOKUP(A67,Фото!$AT$982:$AY$1173,5,FALSE)</f>
        <v>11</v>
      </c>
      <c r="H67" s="29">
        <f>VLOOKUP(A67,Фото!$AT$982:$AY$1173,6,FALSE)</f>
        <v>9</v>
      </c>
    </row>
    <row r="68" spans="1:8">
      <c r="A68" s="84">
        <f t="shared" si="2"/>
        <v>66</v>
      </c>
      <c r="B68" s="82">
        <f>VLOOKUP(A68,Фото!$AT$982:$AZ$1173,7,FALSE)</f>
        <v>78</v>
      </c>
      <c r="C68" s="82">
        <f>VLOOKUP(A68,Фото!$AT$982:$BA$1173,8,FALSE)</f>
        <v>3</v>
      </c>
      <c r="D68" s="12">
        <f>VLOOKUP(A68,Фото!$AT$982:$AY$1173,3,FALSE)</f>
        <v>192</v>
      </c>
      <c r="E68" s="173" t="str">
        <f>VLOOKUP(B68,списки!$A$4:$B$105,2,FALSE)</f>
        <v>Чернецова Светлана Юрьевна</v>
      </c>
      <c r="F68" s="165">
        <f>VLOOKUP(A68,Фото!$AT$982:$AY$1173,4,FALSE)</f>
        <v>7.4442534444444446</v>
      </c>
      <c r="G68" s="29">
        <f>VLOOKUP(A68,Фото!$AT$982:$AY$1173,5,FALSE)</f>
        <v>14</v>
      </c>
      <c r="H68" s="29">
        <f>VLOOKUP(A68,Фото!$AT$982:$AY$1173,6,FALSE)</f>
        <v>9</v>
      </c>
    </row>
    <row r="69" spans="1:8">
      <c r="A69" s="84">
        <f t="shared" si="2"/>
        <v>67</v>
      </c>
      <c r="B69" s="82">
        <f>VLOOKUP(A69,Фото!$AT$982:$AZ$1173,7,FALSE)</f>
        <v>38</v>
      </c>
      <c r="C69" s="82">
        <f>VLOOKUP(A69,Фото!$AT$982:$BA$1173,8,FALSE)</f>
        <v>2</v>
      </c>
      <c r="D69" s="12">
        <f>VLOOKUP(A69,Фото!$AT$982:$AY$1173,3,FALSE)</f>
        <v>96</v>
      </c>
      <c r="E69" s="173" t="str">
        <f>VLOOKUP(B69,списки!$A$4:$B$105,2,FALSE)</f>
        <v>Мораш Анастасия Юрьевна</v>
      </c>
      <c r="F69" s="165">
        <f>VLOOKUP(A69,Фото!$AT$982:$AY$1173,4,FALSE)</f>
        <v>7.3999050000000004</v>
      </c>
      <c r="G69" s="29">
        <f>VLOOKUP(A69,Фото!$AT$982:$AY$1173,5,FALSE)</f>
        <v>12</v>
      </c>
      <c r="H69" s="29">
        <f>VLOOKUP(A69,Фото!$AT$982:$AY$1173,6,FALSE)</f>
        <v>10</v>
      </c>
    </row>
    <row r="70" spans="1:8">
      <c r="A70" s="84">
        <f t="shared" si="2"/>
        <v>68</v>
      </c>
      <c r="B70" s="82">
        <f>VLOOKUP(A70,Фото!$AT$982:$AZ$1173,7,FALSE)</f>
        <v>66</v>
      </c>
      <c r="C70" s="82">
        <f>VLOOKUP(A70,Фото!$AT$982:$BA$1173,8,FALSE)</f>
        <v>2</v>
      </c>
      <c r="D70" s="12">
        <f>VLOOKUP(A70,Фото!$AT$982:$AY$1173,3,FALSE)</f>
        <v>160</v>
      </c>
      <c r="E70" s="173" t="str">
        <f>VLOOKUP(B70,списки!$A$4:$B$105,2,FALSE)</f>
        <v>Янгирова Анастасия Валерьевна</v>
      </c>
      <c r="F70" s="165">
        <f>VLOOKUP(A70,Фото!$AT$982:$AY$1173,4,FALSE)</f>
        <v>7.3998410000000003</v>
      </c>
      <c r="G70" s="29">
        <f>VLOOKUP(A70,Фото!$AT$982:$AY$1173,5,FALSE)</f>
        <v>11</v>
      </c>
      <c r="H70" s="29">
        <f>VLOOKUP(A70,Фото!$AT$982:$AY$1173,6,FALSE)</f>
        <v>10</v>
      </c>
    </row>
    <row r="71" spans="1:8">
      <c r="A71" s="84">
        <f t="shared" si="2"/>
        <v>69</v>
      </c>
      <c r="B71" s="82">
        <f>VLOOKUP(A71,Фото!$AT$982:$AZ$1173,7,FALSE)</f>
        <v>18</v>
      </c>
      <c r="C71" s="82">
        <f>VLOOKUP(A71,Фото!$AT$982:$BA$1173,8,FALSE)</f>
        <v>1</v>
      </c>
      <c r="D71" s="12">
        <f>VLOOKUP(A71,Фото!$AT$982:$AY$1173,3,FALSE)</f>
        <v>43</v>
      </c>
      <c r="E71" s="173" t="str">
        <f>VLOOKUP(B71,списки!$A$4:$B$105,2,FALSE)</f>
        <v>Кудрявцев Константин Валерьевич</v>
      </c>
      <c r="F71" s="165">
        <f>VLOOKUP(A71,Фото!$AT$982:$AY$1173,4,FALSE)</f>
        <v>7.3749580000000003</v>
      </c>
      <c r="G71" s="29">
        <f>VLOOKUP(A71,Фото!$AT$982:$AY$1173,5,FALSE)</f>
        <v>9</v>
      </c>
      <c r="H71" s="29">
        <f>VLOOKUP(A71,Фото!$AT$982:$AY$1173,6,FALSE)</f>
        <v>8</v>
      </c>
    </row>
    <row r="72" spans="1:8">
      <c r="A72" s="84">
        <f t="shared" si="2"/>
        <v>70</v>
      </c>
      <c r="B72" s="82">
        <f>VLOOKUP(A72,Фото!$AT$982:$AZ$1173,7,FALSE)</f>
        <v>74</v>
      </c>
      <c r="C72" s="82">
        <f>VLOOKUP(A72,Фото!$AT$982:$BA$1173,8,FALSE)</f>
        <v>2</v>
      </c>
      <c r="D72" s="12">
        <f>VLOOKUP(A72,Фото!$AT$982:$AY$1173,3,FALSE)</f>
        <v>182</v>
      </c>
      <c r="E72" s="173" t="str">
        <f>VLOOKUP(B72,списки!$A$4:$B$105,2,FALSE)</f>
        <v>Гришин Дмитрий Викторович</v>
      </c>
      <c r="F72" s="165">
        <f>VLOOKUP(A72,Фото!$AT$982:$AY$1173,4,FALSE)</f>
        <v>7.3634553636363629</v>
      </c>
      <c r="G72" s="29">
        <f>VLOOKUP(A72,Фото!$AT$982:$AY$1173,5,FALSE)</f>
        <v>13</v>
      </c>
      <c r="H72" s="29">
        <f>VLOOKUP(A72,Фото!$AT$982:$AY$1173,6,FALSE)</f>
        <v>11</v>
      </c>
    </row>
    <row r="73" spans="1:8">
      <c r="A73" s="84">
        <f t="shared" si="2"/>
        <v>71</v>
      </c>
      <c r="B73" s="82">
        <f>VLOOKUP(A73,Фото!$AT$982:$AZ$1173,7,FALSE)</f>
        <v>51</v>
      </c>
      <c r="C73" s="82">
        <f>VLOOKUP(A73,Фото!$AT$982:$BA$1173,8,FALSE)</f>
        <v>2</v>
      </c>
      <c r="D73" s="12">
        <f>VLOOKUP(A73,Фото!$AT$982:$AY$1173,3,FALSE)</f>
        <v>124</v>
      </c>
      <c r="E73" s="173" t="str">
        <f>VLOOKUP(B73,списки!$A$4:$B$105,2,FALSE)</f>
        <v>Людмила Евгеньевна Малышева и Валерий Мишин</v>
      </c>
      <c r="F73" s="165">
        <f>VLOOKUP(A73,Фото!$AT$982:$AY$1173,4,FALSE)</f>
        <v>7.3332103333333327</v>
      </c>
      <c r="G73" s="29">
        <f>VLOOKUP(A73,Фото!$AT$982:$AY$1173,5,FALSE)</f>
        <v>12</v>
      </c>
      <c r="H73" s="29">
        <f>VLOOKUP(A73,Фото!$AT$982:$AY$1173,6,FALSE)</f>
        <v>9</v>
      </c>
    </row>
    <row r="74" spans="1:8">
      <c r="A74" s="84">
        <f t="shared" si="2"/>
        <v>72</v>
      </c>
      <c r="B74" s="82">
        <f>VLOOKUP(A74,Фото!$AT$982:$AZ$1173,7,FALSE)</f>
        <v>2</v>
      </c>
      <c r="C74" s="82">
        <f>VLOOKUP(A74,Фото!$AT$982:$BA$1173,8,FALSE)</f>
        <v>3</v>
      </c>
      <c r="D74" s="12">
        <f>VLOOKUP(A74,Фото!$AT$982:$AY$1173,3,FALSE)</f>
        <v>6</v>
      </c>
      <c r="E74" s="173" t="str">
        <f>VLOOKUP(B74,списки!$A$4:$B$105,2,FALSE)</f>
        <v>Козяр Дмитрий Владимирович</v>
      </c>
      <c r="F74" s="165">
        <f>VLOOKUP(A74,Фото!$AT$982:$AY$1173,4,FALSE)</f>
        <v>7.299995</v>
      </c>
      <c r="G74" s="29">
        <f>VLOOKUP(A74,Фото!$AT$982:$AY$1173,5,FALSE)</f>
        <v>14</v>
      </c>
      <c r="H74" s="29">
        <f>VLOOKUP(A74,Фото!$AT$982:$AY$1173,6,FALSE)</f>
        <v>10</v>
      </c>
    </row>
    <row r="75" spans="1:8">
      <c r="A75" s="84">
        <f t="shared" si="2"/>
        <v>73</v>
      </c>
      <c r="B75" s="82">
        <f>VLOOKUP(A75,Фото!$AT$982:$AZ$1173,7,FALSE)</f>
        <v>20</v>
      </c>
      <c r="C75" s="82">
        <f>VLOOKUP(A75,Фото!$AT$982:$BA$1173,8,FALSE)</f>
        <v>1</v>
      </c>
      <c r="D75" s="12">
        <f>VLOOKUP(A75,Фото!$AT$982:$AY$1173,3,FALSE)</f>
        <v>49</v>
      </c>
      <c r="E75" s="173" t="str">
        <f>VLOOKUP(B75,списки!$A$4:$B$105,2,FALSE)</f>
        <v>Леонов А.Б.</v>
      </c>
      <c r="F75" s="165">
        <f>VLOOKUP(A75,Фото!$AT$982:$AY$1173,4,FALSE)</f>
        <v>7.2999520000000002</v>
      </c>
      <c r="G75" s="29">
        <f>VLOOKUP(A75,Фото!$AT$982:$AY$1173,5,FALSE)</f>
        <v>12</v>
      </c>
      <c r="H75" s="29">
        <f>VLOOKUP(A75,Фото!$AT$982:$AY$1173,6,FALSE)</f>
        <v>10</v>
      </c>
    </row>
    <row r="76" spans="1:8">
      <c r="A76" s="84">
        <f t="shared" si="2"/>
        <v>74</v>
      </c>
      <c r="B76" s="82">
        <f>VLOOKUP(A76,Фото!$AT$982:$AZ$1173,7,FALSE)</f>
        <v>26</v>
      </c>
      <c r="C76" s="82">
        <f>VLOOKUP(A76,Фото!$AT$982:$BA$1173,8,FALSE)</f>
        <v>1</v>
      </c>
      <c r="D76" s="12">
        <f>VLOOKUP(A76,Фото!$AT$982:$AY$1173,3,FALSE)</f>
        <v>67</v>
      </c>
      <c r="E76" s="173" t="str">
        <f>VLOOKUP(B76,списки!$A$4:$B$105,2,FALSE)</f>
        <v>Шонин Сергей Викторович</v>
      </c>
      <c r="F76" s="165">
        <f>VLOOKUP(A76,Фото!$AT$982:$AY$1173,4,FALSE)</f>
        <v>7.2999339999999995</v>
      </c>
      <c r="G76" s="29">
        <f>VLOOKUP(A76,Фото!$AT$982:$AY$1173,5,FALSE)</f>
        <v>11</v>
      </c>
      <c r="H76" s="29">
        <f>VLOOKUP(A76,Фото!$AT$982:$AY$1173,6,FALSE)</f>
        <v>10</v>
      </c>
    </row>
    <row r="77" spans="1:8">
      <c r="A77" s="84">
        <f t="shared" si="2"/>
        <v>75</v>
      </c>
      <c r="B77" s="82">
        <f>VLOOKUP(A77,Фото!$AT$982:$AZ$1173,7,FALSE)</f>
        <v>55</v>
      </c>
      <c r="C77" s="82">
        <f>VLOOKUP(A77,Фото!$AT$982:$BA$1173,8,FALSE)</f>
        <v>1</v>
      </c>
      <c r="D77" s="12">
        <f>VLOOKUP(A77,Фото!$AT$982:$AY$1173,3,FALSE)</f>
        <v>130</v>
      </c>
      <c r="E77" s="173" t="str">
        <f>VLOOKUP(B77,списки!$A$4:$B$105,2,FALSE)</f>
        <v>Томас Игорь</v>
      </c>
      <c r="F77" s="165">
        <f>VLOOKUP(A77,Фото!$AT$982:$AY$1173,4,FALSE)</f>
        <v>7.2725982727272722</v>
      </c>
      <c r="G77" s="29">
        <f>VLOOKUP(A77,Фото!$AT$982:$AY$1173,5,FALSE)</f>
        <v>15</v>
      </c>
      <c r="H77" s="29">
        <f>VLOOKUP(A77,Фото!$AT$982:$AY$1173,6,FALSE)</f>
        <v>11</v>
      </c>
    </row>
    <row r="78" spans="1:8">
      <c r="A78" s="84">
        <f t="shared" si="2"/>
        <v>76</v>
      </c>
      <c r="B78" s="82">
        <f>VLOOKUP(A78,Фото!$AT$982:$AZ$1173,7,FALSE)</f>
        <v>31</v>
      </c>
      <c r="C78" s="82">
        <f>VLOOKUP(A78,Фото!$AT$982:$BA$1173,8,FALSE)</f>
        <v>2</v>
      </c>
      <c r="D78" s="12">
        <f>VLOOKUP(A78,Фото!$AT$982:$AY$1173,3,FALSE)</f>
        <v>82</v>
      </c>
      <c r="E78" s="173" t="str">
        <f>VLOOKUP(B78,списки!$A$4:$B$105,2,FALSE)</f>
        <v>Симонова Елена Ивановна</v>
      </c>
      <c r="F78" s="165">
        <f>VLOOKUP(A78,Фото!$AT$982:$AY$1173,4,FALSE)</f>
        <v>7.2499190000000002</v>
      </c>
      <c r="G78" s="29">
        <f>VLOOKUP(A78,Фото!$AT$982:$AY$1173,5,FALSE)</f>
        <v>9</v>
      </c>
      <c r="H78" s="29">
        <f>VLOOKUP(A78,Фото!$AT$982:$AY$1173,6,FALSE)</f>
        <v>8</v>
      </c>
    </row>
    <row r="79" spans="1:8">
      <c r="A79" s="84">
        <f t="shared" si="2"/>
        <v>77</v>
      </c>
      <c r="B79" s="82">
        <f>VLOOKUP(A79,Фото!$AT$982:$AZ$1173,7,FALSE)</f>
        <v>11</v>
      </c>
      <c r="C79" s="82">
        <f>VLOOKUP(A79,Фото!$AT$982:$BA$1173,8,FALSE)</f>
        <v>3</v>
      </c>
      <c r="D79" s="12">
        <f>VLOOKUP(A79,Фото!$AT$982:$AY$1173,3,FALSE)</f>
        <v>24</v>
      </c>
      <c r="E79" s="173" t="str">
        <f>VLOOKUP(B79,списки!$A$4:$B$105,2,FALSE)</f>
        <v>Нечепоренко Андрей Станиславович</v>
      </c>
      <c r="F79" s="165">
        <f>VLOOKUP(A79,Фото!$AT$982:$AY$1173,4,FALSE)</f>
        <v>7.2221992222222227</v>
      </c>
      <c r="G79" s="29">
        <f>VLOOKUP(A79,Фото!$AT$982:$AY$1173,5,FALSE)</f>
        <v>10</v>
      </c>
      <c r="H79" s="29">
        <f>VLOOKUP(A79,Фото!$AT$982:$AY$1173,6,FALSE)</f>
        <v>9</v>
      </c>
    </row>
    <row r="80" spans="1:8">
      <c r="A80" s="84">
        <f t="shared" si="2"/>
        <v>78</v>
      </c>
      <c r="B80" s="82">
        <f>VLOOKUP(A80,Фото!$AT$982:$AZ$1173,7,FALSE)</f>
        <v>40</v>
      </c>
      <c r="C80" s="82">
        <f>VLOOKUP(A80,Фото!$AT$982:$BA$1173,8,FALSE)</f>
        <v>3</v>
      </c>
      <c r="D80" s="12">
        <f>VLOOKUP(A80,Фото!$AT$982:$AY$1173,3,FALSE)</f>
        <v>103</v>
      </c>
      <c r="E80" s="173" t="str">
        <f>VLOOKUP(B80,списки!$A$4:$B$105,2,FALSE)</f>
        <v>Нечепоренко Андрей Станиславович</v>
      </c>
      <c r="F80" s="165">
        <f>VLOOKUP(A80,Фото!$AT$982:$AY$1173,4,FALSE)</f>
        <v>7.2221202222222223</v>
      </c>
      <c r="G80" s="29">
        <f>VLOOKUP(A80,Фото!$AT$982:$AY$1173,5,FALSE)</f>
        <v>10</v>
      </c>
      <c r="H80" s="29">
        <f>VLOOKUP(A80,Фото!$AT$982:$AY$1173,6,FALSE)</f>
        <v>9</v>
      </c>
    </row>
    <row r="81" spans="1:8">
      <c r="A81" s="84">
        <f t="shared" si="2"/>
        <v>79</v>
      </c>
      <c r="B81" s="82">
        <f>VLOOKUP(A81,Фото!$AT$982:$AZ$1173,7,FALSE)</f>
        <v>41</v>
      </c>
      <c r="C81" s="82">
        <f>VLOOKUP(A81,Фото!$AT$982:$BA$1173,8,FALSE)</f>
        <v>2</v>
      </c>
      <c r="D81" s="12">
        <f>VLOOKUP(A81,Фото!$AT$982:$AY$1173,3,FALSE)</f>
        <v>105</v>
      </c>
      <c r="E81" s="173" t="str">
        <f>VLOOKUP(B81,списки!$A$4:$B$105,2,FALSE)</f>
        <v>Попов Дмитрий Викторович</v>
      </c>
      <c r="F81" s="165">
        <f>VLOOKUP(A81,Фото!$AT$982:$AY$1173,4,FALSE)</f>
        <v>7.222118222222222</v>
      </c>
      <c r="G81" s="29">
        <f>VLOOKUP(A81,Фото!$AT$982:$AY$1173,5,FALSE)</f>
        <v>12</v>
      </c>
      <c r="H81" s="29">
        <f>VLOOKUP(A81,Фото!$AT$982:$AY$1173,6,FALSE)</f>
        <v>9</v>
      </c>
    </row>
    <row r="82" spans="1:8">
      <c r="A82" s="84">
        <f t="shared" si="2"/>
        <v>80</v>
      </c>
      <c r="B82" s="82">
        <f>VLOOKUP(A82,Фото!$AT$982:$AZ$1173,7,FALSE)</f>
        <v>32</v>
      </c>
      <c r="C82" s="82">
        <f>VLOOKUP(A82,Фото!$AT$982:$BA$1173,8,FALSE)</f>
        <v>1</v>
      </c>
      <c r="D82" s="12">
        <f>VLOOKUP(A82,Фото!$AT$982:$AY$1173,3,FALSE)</f>
        <v>84</v>
      </c>
      <c r="E82" s="173" t="str">
        <f>VLOOKUP(B82,списки!$A$4:$B$105,2,FALSE)</f>
        <v>Симонова Елена Ивановна</v>
      </c>
      <c r="F82" s="165">
        <f>VLOOKUP(A82,Фото!$AT$982:$AY$1173,4,FALSE)</f>
        <v>7.1249169999999999</v>
      </c>
      <c r="G82" s="29">
        <f>VLOOKUP(A82,Фото!$AT$982:$AY$1173,5,FALSE)</f>
        <v>10</v>
      </c>
      <c r="H82" s="29">
        <f>VLOOKUP(A82,Фото!$AT$982:$AY$1173,6,FALSE)</f>
        <v>8</v>
      </c>
    </row>
    <row r="83" spans="1:8">
      <c r="A83" s="84">
        <f t="shared" si="2"/>
        <v>81</v>
      </c>
      <c r="B83" s="82">
        <f>VLOOKUP(A83,Фото!$AT$982:$AZ$1173,7,FALSE)</f>
        <v>65</v>
      </c>
      <c r="C83" s="82">
        <f>VLOOKUP(A83,Фото!$AT$982:$BA$1173,8,FALSE)</f>
        <v>2</v>
      </c>
      <c r="D83" s="12">
        <f>VLOOKUP(A83,Фото!$AT$982:$AY$1173,3,FALSE)</f>
        <v>158</v>
      </c>
      <c r="E83" s="173" t="str">
        <f>VLOOKUP(B83,списки!$A$4:$B$105,2,FALSE)</f>
        <v>Пономарев Сергей Анатольевич</v>
      </c>
      <c r="F83" s="165">
        <f>VLOOKUP(A83,Фото!$AT$982:$AY$1173,4,FALSE)</f>
        <v>7.1248430000000003</v>
      </c>
      <c r="G83" s="29">
        <f>VLOOKUP(A83,Фото!$AT$982:$AY$1173,5,FALSE)</f>
        <v>10</v>
      </c>
      <c r="H83" s="29">
        <f>VLOOKUP(A83,Фото!$AT$982:$AY$1173,6,FALSE)</f>
        <v>8</v>
      </c>
    </row>
    <row r="84" spans="1:8">
      <c r="A84" s="84">
        <f t="shared" si="2"/>
        <v>82</v>
      </c>
      <c r="B84" s="82">
        <f>VLOOKUP(A84,Фото!$AT$982:$AZ$1173,7,FALSE)</f>
        <v>13</v>
      </c>
      <c r="C84" s="82">
        <f>VLOOKUP(A84,Фото!$AT$982:$BA$1173,8,FALSE)</f>
        <v>1</v>
      </c>
      <c r="D84" s="12">
        <f>VLOOKUP(A84,Фото!$AT$982:$AY$1173,3,FALSE)</f>
        <v>28</v>
      </c>
      <c r="E84" s="173" t="str">
        <f>VLOOKUP(B84,списки!$A$4:$B$105,2,FALSE)</f>
        <v>Трубецкой Алексей Алексеевич</v>
      </c>
      <c r="F84" s="165">
        <f>VLOOKUP(A84,Фото!$AT$982:$AY$1173,4,FALSE)</f>
        <v>7.0999729999999994</v>
      </c>
      <c r="G84" s="29">
        <f>VLOOKUP(A84,Фото!$AT$982:$AY$1173,5,FALSE)</f>
        <v>12</v>
      </c>
      <c r="H84" s="29">
        <f>VLOOKUP(A84,Фото!$AT$982:$AY$1173,6,FALSE)</f>
        <v>10</v>
      </c>
    </row>
    <row r="85" spans="1:8">
      <c r="A85" s="84">
        <f t="shared" si="2"/>
        <v>83</v>
      </c>
      <c r="B85" s="82">
        <f>VLOOKUP(A85,Фото!$AT$982:$AZ$1173,7,FALSE)</f>
        <v>41</v>
      </c>
      <c r="C85" s="82">
        <f>VLOOKUP(A85,Фото!$AT$982:$BA$1173,8,FALSE)</f>
        <v>1</v>
      </c>
      <c r="D85" s="12">
        <f>VLOOKUP(A85,Фото!$AT$982:$AY$1173,3,FALSE)</f>
        <v>104</v>
      </c>
      <c r="E85" s="173" t="str">
        <f>VLOOKUP(B85,списки!$A$4:$B$105,2,FALSE)</f>
        <v>Попов Дмитрий Викторович</v>
      </c>
      <c r="F85" s="165">
        <f>VLOOKUP(A85,Фото!$AT$982:$AY$1173,4,FALSE)</f>
        <v>7.0998969999999995</v>
      </c>
      <c r="G85" s="29">
        <f>VLOOKUP(A85,Фото!$AT$982:$AY$1173,5,FALSE)</f>
        <v>13</v>
      </c>
      <c r="H85" s="29">
        <f>VLOOKUP(A85,Фото!$AT$982:$AY$1173,6,FALSE)</f>
        <v>10</v>
      </c>
    </row>
    <row r="86" spans="1:8">
      <c r="A86" s="84">
        <f t="shared" si="2"/>
        <v>84</v>
      </c>
      <c r="B86" s="82">
        <f>VLOOKUP(A86,Фото!$AT$982:$AZ$1173,7,FALSE)</f>
        <v>41</v>
      </c>
      <c r="C86" s="82">
        <f>VLOOKUP(A86,Фото!$AT$982:$BA$1173,8,FALSE)</f>
        <v>3</v>
      </c>
      <c r="D86" s="12">
        <f>VLOOKUP(A86,Фото!$AT$982:$AY$1173,3,FALSE)</f>
        <v>106</v>
      </c>
      <c r="E86" s="173" t="str">
        <f>VLOOKUP(B86,списки!$A$4:$B$105,2,FALSE)</f>
        <v>Попов Дмитрий Викторович</v>
      </c>
      <c r="F86" s="165">
        <f>VLOOKUP(A86,Фото!$AT$982:$AY$1173,4,FALSE)</f>
        <v>7.0998950000000001</v>
      </c>
      <c r="G86" s="29">
        <f>VLOOKUP(A86,Фото!$AT$982:$AY$1173,5,FALSE)</f>
        <v>12</v>
      </c>
      <c r="H86" s="29">
        <f>VLOOKUP(A86,Фото!$AT$982:$AY$1173,6,FALSE)</f>
        <v>10</v>
      </c>
    </row>
    <row r="87" spans="1:8">
      <c r="A87" s="84">
        <f t="shared" si="2"/>
        <v>85</v>
      </c>
      <c r="B87" s="82">
        <f>VLOOKUP(A87,Фото!$AT$982:$AZ$1173,7,FALSE)</f>
        <v>69</v>
      </c>
      <c r="C87" s="82">
        <f>VLOOKUP(A87,Фото!$AT$982:$BA$1173,8,FALSE)</f>
        <v>1</v>
      </c>
      <c r="D87" s="12">
        <f>VLOOKUP(A87,Фото!$AT$982:$AY$1173,3,FALSE)</f>
        <v>168</v>
      </c>
      <c r="E87" s="173" t="str">
        <f>VLOOKUP(B87,списки!$A$4:$B$105,2,FALSE)</f>
        <v>Бурков Андрей Петрович</v>
      </c>
      <c r="F87" s="165">
        <f>VLOOKUP(A87,Фото!$AT$982:$AY$1173,4,FALSE)</f>
        <v>7.0998329999999994</v>
      </c>
      <c r="G87" s="29">
        <f>VLOOKUP(A87,Фото!$AT$982:$AY$1173,5,FALSE)</f>
        <v>11</v>
      </c>
      <c r="H87" s="29">
        <f>VLOOKUP(A87,Фото!$AT$982:$AY$1173,6,FALSE)</f>
        <v>10</v>
      </c>
    </row>
    <row r="88" spans="1:8">
      <c r="A88" s="84">
        <f t="shared" si="2"/>
        <v>86</v>
      </c>
      <c r="B88" s="82">
        <f>VLOOKUP(A88,Фото!$AT$982:$AZ$1173,7,FALSE)</f>
        <v>18</v>
      </c>
      <c r="C88" s="82">
        <f>VLOOKUP(A88,Фото!$AT$982:$BA$1173,8,FALSE)</f>
        <v>2</v>
      </c>
      <c r="D88" s="12">
        <f>VLOOKUP(A88,Фото!$AT$982:$AY$1173,3,FALSE)</f>
        <v>44</v>
      </c>
      <c r="E88" s="173" t="str">
        <f>VLOOKUP(B88,списки!$A$4:$B$105,2,FALSE)</f>
        <v>Кудрявцев Константин Валерьевич</v>
      </c>
      <c r="F88" s="165">
        <f>VLOOKUP(A88,Фото!$AT$982:$AY$1173,4,FALSE)</f>
        <v>6.9999570000000002</v>
      </c>
      <c r="G88" s="29">
        <f>VLOOKUP(A88,Фото!$AT$982:$AY$1173,5,FALSE)</f>
        <v>10</v>
      </c>
      <c r="H88" s="29">
        <f>VLOOKUP(A88,Фото!$AT$982:$AY$1173,6,FALSE)</f>
        <v>8</v>
      </c>
    </row>
    <row r="89" spans="1:8">
      <c r="A89" s="84">
        <f t="shared" si="2"/>
        <v>87</v>
      </c>
      <c r="B89" s="82">
        <f>VLOOKUP(A89,Фото!$AT$982:$AZ$1173,7,FALSE)</f>
        <v>30</v>
      </c>
      <c r="C89" s="82">
        <f>VLOOKUP(A89,Фото!$AT$982:$BA$1173,8,FALSE)</f>
        <v>1</v>
      </c>
      <c r="D89" s="12">
        <f>VLOOKUP(A89,Фото!$AT$982:$AY$1173,3,FALSE)</f>
        <v>78</v>
      </c>
      <c r="E89" s="173" t="str">
        <f>VLOOKUP(B89,списки!$A$4:$B$105,2,FALSE)</f>
        <v>Лазицкий Николай Николаевич</v>
      </c>
      <c r="F89" s="165">
        <f>VLOOKUP(A89,Фото!$AT$982:$AY$1173,4,FALSE)</f>
        <v>6.9999229999999999</v>
      </c>
      <c r="G89" s="29">
        <f>VLOOKUP(A89,Фото!$AT$982:$AY$1173,5,FALSE)</f>
        <v>10</v>
      </c>
      <c r="H89" s="29">
        <f>VLOOKUP(A89,Фото!$AT$982:$AY$1173,6,FALSE)</f>
        <v>8</v>
      </c>
    </row>
    <row r="90" spans="1:8">
      <c r="A90" s="84">
        <f t="shared" si="2"/>
        <v>88</v>
      </c>
      <c r="B90" s="82">
        <f>VLOOKUP(A90,Фото!$AT$982:$AZ$1173,7,FALSE)</f>
        <v>42</v>
      </c>
      <c r="C90" s="82">
        <f>VLOOKUP(A90,Фото!$AT$982:$BA$1173,8,FALSE)</f>
        <v>3</v>
      </c>
      <c r="D90" s="12">
        <f>VLOOKUP(A90,Фото!$AT$982:$AY$1173,3,FALSE)</f>
        <v>109</v>
      </c>
      <c r="E90" s="173" t="str">
        <f>VLOOKUP(B90,списки!$A$4:$B$105,2,FALSE)</f>
        <v>Литвинов Илья Викторович</v>
      </c>
      <c r="F90" s="165">
        <f>VLOOKUP(A90,Фото!$AT$982:$AY$1173,4,FALSE)</f>
        <v>6.999892</v>
      </c>
      <c r="G90" s="29">
        <f>VLOOKUP(A90,Фото!$AT$982:$AY$1173,5,FALSE)</f>
        <v>11</v>
      </c>
      <c r="H90" s="29">
        <f>VLOOKUP(A90,Фото!$AT$982:$AY$1173,6,FALSE)</f>
        <v>10</v>
      </c>
    </row>
    <row r="91" spans="1:8">
      <c r="A91" s="84">
        <f t="shared" si="2"/>
        <v>89</v>
      </c>
      <c r="B91" s="82">
        <f>VLOOKUP(A91,Фото!$AT$982:$AZ$1173,7,FALSE)</f>
        <v>51</v>
      </c>
      <c r="C91" s="82">
        <f>VLOOKUP(A91,Фото!$AT$982:$BA$1173,8,FALSE)</f>
        <v>3</v>
      </c>
      <c r="D91" s="12">
        <f>VLOOKUP(A91,Фото!$AT$982:$AY$1173,3,FALSE)</f>
        <v>125</v>
      </c>
      <c r="E91" s="173" t="str">
        <f>VLOOKUP(B91,списки!$A$4:$B$105,2,FALSE)</f>
        <v>Людмила Евгеньевна Малышева и Валерий Мишин</v>
      </c>
      <c r="F91" s="165">
        <f>VLOOKUP(A91,Фото!$AT$982:$AY$1173,4,FALSE)</f>
        <v>6.9998760000000004</v>
      </c>
      <c r="G91" s="29">
        <f>VLOOKUP(A91,Фото!$AT$982:$AY$1173,5,FALSE)</f>
        <v>11</v>
      </c>
      <c r="H91" s="29">
        <f>VLOOKUP(A91,Фото!$AT$982:$AY$1173,6,FALSE)</f>
        <v>10</v>
      </c>
    </row>
    <row r="92" spans="1:8">
      <c r="A92" s="84">
        <f t="shared" si="2"/>
        <v>90</v>
      </c>
      <c r="B92" s="82">
        <f>VLOOKUP(A92,Фото!$AT$982:$AZ$1173,7,FALSE)</f>
        <v>63</v>
      </c>
      <c r="C92" s="82">
        <f>VLOOKUP(A92,Фото!$AT$982:$BA$1173,8,FALSE)</f>
        <v>1</v>
      </c>
      <c r="D92" s="12">
        <f>VLOOKUP(A92,Фото!$AT$982:$AY$1173,3,FALSE)</f>
        <v>154</v>
      </c>
      <c r="E92" s="173" t="str">
        <f>VLOOKUP(B92,списки!$A$4:$B$105,2,FALSE)</f>
        <v>Кузов Алексей</v>
      </c>
      <c r="F92" s="165">
        <f>VLOOKUP(A92,Фото!$AT$982:$AY$1173,4,FALSE)</f>
        <v>6.9998469999999999</v>
      </c>
      <c r="G92" s="29">
        <f>VLOOKUP(A92,Фото!$AT$982:$AY$1173,5,FALSE)</f>
        <v>12</v>
      </c>
      <c r="H92" s="29">
        <f>VLOOKUP(A92,Фото!$AT$982:$AY$1173,6,FALSE)</f>
        <v>10</v>
      </c>
    </row>
    <row r="93" spans="1:8">
      <c r="A93" s="84">
        <f t="shared" si="2"/>
        <v>91</v>
      </c>
      <c r="B93" s="82">
        <f>VLOOKUP(A93,Фото!$AT$982:$AZ$1173,7,FALSE)</f>
        <v>63</v>
      </c>
      <c r="C93" s="82">
        <f>VLOOKUP(A93,Фото!$AT$982:$BA$1173,8,FALSE)</f>
        <v>2</v>
      </c>
      <c r="D93" s="12">
        <f>VLOOKUP(A93,Фото!$AT$982:$AY$1173,3,FALSE)</f>
        <v>155</v>
      </c>
      <c r="E93" s="173" t="str">
        <f>VLOOKUP(B93,списки!$A$4:$B$105,2,FALSE)</f>
        <v>Кузов Алексей</v>
      </c>
      <c r="F93" s="165">
        <f>VLOOKUP(A93,Фото!$AT$982:$AY$1173,4,FALSE)</f>
        <v>6.9998459999999998</v>
      </c>
      <c r="G93" s="29">
        <f>VLOOKUP(A93,Фото!$AT$982:$AY$1173,5,FALSE)</f>
        <v>11</v>
      </c>
      <c r="H93" s="29">
        <f>VLOOKUP(A93,Фото!$AT$982:$AY$1173,6,FALSE)</f>
        <v>9</v>
      </c>
    </row>
    <row r="94" spans="1:8">
      <c r="A94" s="84">
        <f t="shared" si="2"/>
        <v>92</v>
      </c>
      <c r="B94" s="82">
        <f>VLOOKUP(A94,Фото!$AT$982:$AZ$1173,7,FALSE)</f>
        <v>67</v>
      </c>
      <c r="C94" s="82">
        <f>VLOOKUP(A94,Фото!$AT$982:$BA$1173,8,FALSE)</f>
        <v>2</v>
      </c>
      <c r="D94" s="12">
        <f>VLOOKUP(A94,Фото!$AT$982:$AY$1173,3,FALSE)</f>
        <v>163</v>
      </c>
      <c r="E94" s="173" t="str">
        <f>VLOOKUP(B94,списки!$A$4:$B$105,2,FALSE)</f>
        <v>Янгирова Анастасия Валерьевна</v>
      </c>
      <c r="F94" s="165">
        <f>VLOOKUP(A94,Фото!$AT$982:$AY$1173,4,FALSE)</f>
        <v>6.9998379999999996</v>
      </c>
      <c r="G94" s="29">
        <f>VLOOKUP(A94,Фото!$AT$982:$AY$1173,5,FALSE)</f>
        <v>10</v>
      </c>
      <c r="H94" s="29">
        <f>VLOOKUP(A94,Фото!$AT$982:$AY$1173,6,FALSE)</f>
        <v>9</v>
      </c>
    </row>
    <row r="95" spans="1:8">
      <c r="A95" s="84">
        <f t="shared" si="2"/>
        <v>93</v>
      </c>
      <c r="B95" s="82">
        <f>VLOOKUP(A95,Фото!$AT$982:$AZ$1173,7,FALSE)</f>
        <v>58</v>
      </c>
      <c r="C95" s="82">
        <f>VLOOKUP(A95,Фото!$AT$982:$BA$1173,8,FALSE)</f>
        <v>1</v>
      </c>
      <c r="D95" s="12">
        <f>VLOOKUP(A95,Фото!$AT$982:$AY$1173,3,FALSE)</f>
        <v>139</v>
      </c>
      <c r="E95" s="173" t="str">
        <f>VLOOKUP(B95,списки!$A$4:$B$105,2,FALSE)</f>
        <v>Команда "Держи Забрало"</v>
      </c>
      <c r="F95" s="165">
        <f>VLOOKUP(A95,Фото!$AT$982:$AY$1173,4,FALSE)</f>
        <v>6.9089529090909094</v>
      </c>
      <c r="G95" s="29">
        <f>VLOOKUP(A95,Фото!$AT$982:$AY$1173,5,FALSE)</f>
        <v>13</v>
      </c>
      <c r="H95" s="29">
        <f>VLOOKUP(A95,Фото!$AT$982:$AY$1173,6,FALSE)</f>
        <v>11</v>
      </c>
    </row>
    <row r="96" spans="1:8">
      <c r="A96" s="84">
        <f t="shared" si="2"/>
        <v>94</v>
      </c>
      <c r="B96" s="82">
        <f>VLOOKUP(A96,Фото!$AT$982:$AZ$1173,7,FALSE)</f>
        <v>5</v>
      </c>
      <c r="C96" s="82">
        <f>VLOOKUP(A96,Фото!$AT$982:$BA$1173,8,FALSE)</f>
        <v>1</v>
      </c>
      <c r="D96" s="12">
        <f>VLOOKUP(A96,Фото!$AT$982:$AY$1173,3,FALSE)</f>
        <v>7</v>
      </c>
      <c r="E96" s="173" t="str">
        <f>VLOOKUP(B96,списки!$A$4:$B$105,2,FALSE)</f>
        <v>Вайгульт Роман Александрович</v>
      </c>
      <c r="F96" s="165">
        <f>VLOOKUP(A96,Фото!$AT$982:$AY$1173,4,FALSE)</f>
        <v>6.8999940000000004</v>
      </c>
      <c r="G96" s="29">
        <f>VLOOKUP(A96,Фото!$AT$982:$AY$1173,5,FALSE)</f>
        <v>11</v>
      </c>
      <c r="H96" s="29">
        <f>VLOOKUP(A96,Фото!$AT$982:$AY$1173,6,FALSE)</f>
        <v>10</v>
      </c>
    </row>
    <row r="97" spans="1:8">
      <c r="A97" s="84">
        <f t="shared" si="2"/>
        <v>95</v>
      </c>
      <c r="B97" s="82">
        <f>VLOOKUP(A97,Фото!$AT$982:$AZ$1173,7,FALSE)</f>
        <v>19</v>
      </c>
      <c r="C97" s="82">
        <f>VLOOKUP(A97,Фото!$AT$982:$BA$1173,8,FALSE)</f>
        <v>1</v>
      </c>
      <c r="D97" s="12">
        <f>VLOOKUP(A97,Фото!$AT$982:$AY$1173,3,FALSE)</f>
        <v>46</v>
      </c>
      <c r="E97" s="173" t="str">
        <f>VLOOKUP(B97,списки!$A$4:$B$105,2,FALSE)</f>
        <v>Леонов А.Б.</v>
      </c>
      <c r="F97" s="165">
        <f>VLOOKUP(A97,Фото!$AT$982:$AY$1173,4,FALSE)</f>
        <v>6.8888438888888892</v>
      </c>
      <c r="G97" s="29">
        <f>VLOOKUP(A97,Фото!$AT$982:$AY$1173,5,FALSE)</f>
        <v>10</v>
      </c>
      <c r="H97" s="29">
        <f>VLOOKUP(A97,Фото!$AT$982:$AY$1173,6,FALSE)</f>
        <v>9</v>
      </c>
    </row>
    <row r="98" spans="1:8">
      <c r="A98" s="84">
        <f t="shared" si="2"/>
        <v>96</v>
      </c>
      <c r="B98" s="82">
        <f>VLOOKUP(A98,Фото!$AT$982:$AZ$1173,7,FALSE)</f>
        <v>42</v>
      </c>
      <c r="C98" s="82">
        <f>VLOOKUP(A98,Фото!$AT$982:$BA$1173,8,FALSE)</f>
        <v>2</v>
      </c>
      <c r="D98" s="12">
        <f>VLOOKUP(A98,Фото!$AT$982:$AY$1173,3,FALSE)</f>
        <v>108</v>
      </c>
      <c r="E98" s="173" t="str">
        <f>VLOOKUP(B98,списки!$A$4:$B$105,2,FALSE)</f>
        <v>Литвинов Илья Викторович</v>
      </c>
      <c r="F98" s="165">
        <f>VLOOKUP(A98,Фото!$AT$982:$AY$1173,4,FALSE)</f>
        <v>6.8887818888888894</v>
      </c>
      <c r="G98" s="29">
        <f>VLOOKUP(A98,Фото!$AT$982:$AY$1173,5,FALSE)</f>
        <v>10</v>
      </c>
      <c r="H98" s="29">
        <f>VLOOKUP(A98,Фото!$AT$982:$AY$1173,6,FALSE)</f>
        <v>9</v>
      </c>
    </row>
    <row r="99" spans="1:8">
      <c r="A99" s="84">
        <f t="shared" ref="A99:A130" si="3">ROW(97:97)</f>
        <v>97</v>
      </c>
      <c r="B99" s="82">
        <f>VLOOKUP(A99,Фото!$AT$982:$AZ$1173,7,FALSE)</f>
        <v>46</v>
      </c>
      <c r="C99" s="82">
        <f>VLOOKUP(A99,Фото!$AT$982:$BA$1173,8,FALSE)</f>
        <v>1</v>
      </c>
      <c r="D99" s="12">
        <f>VLOOKUP(A99,Фото!$AT$982:$AY$1173,3,FALSE)</f>
        <v>114</v>
      </c>
      <c r="E99" s="173" t="str">
        <f>VLOOKUP(B99,списки!$A$4:$B$105,2,FALSE)</f>
        <v>Иващенко Виталий</v>
      </c>
      <c r="F99" s="165">
        <f>VLOOKUP(A99,Фото!$AT$982:$AY$1173,4,FALSE)</f>
        <v>6.8887758888888895</v>
      </c>
      <c r="G99" s="29">
        <f>VLOOKUP(A99,Фото!$AT$982:$AY$1173,5,FALSE)</f>
        <v>13</v>
      </c>
      <c r="H99" s="29">
        <f>VLOOKUP(A99,Фото!$AT$982:$AY$1173,6,FALSE)</f>
        <v>9</v>
      </c>
    </row>
    <row r="100" spans="1:8">
      <c r="A100" s="84">
        <f t="shared" si="3"/>
        <v>98</v>
      </c>
      <c r="B100" s="82">
        <f>VLOOKUP(A100,Фото!$AT$982:$AZ$1173,7,FALSE)</f>
        <v>57</v>
      </c>
      <c r="C100" s="82">
        <f>VLOOKUP(A100,Фото!$AT$982:$BA$1173,8,FALSE)</f>
        <v>2</v>
      </c>
      <c r="D100" s="12">
        <f>VLOOKUP(A100,Фото!$AT$982:$AY$1173,3,FALSE)</f>
        <v>137</v>
      </c>
      <c r="E100" s="173" t="str">
        <f>VLOOKUP(B100,списки!$A$4:$B$105,2,FALSE)</f>
        <v>Команда "Держи Забрало"</v>
      </c>
      <c r="F100" s="165">
        <f>VLOOKUP(A100,Фото!$AT$982:$AY$1173,4,FALSE)</f>
        <v>6.8887528888888889</v>
      </c>
      <c r="G100" s="29">
        <f>VLOOKUP(A100,Фото!$AT$982:$AY$1173,5,FALSE)</f>
        <v>10</v>
      </c>
      <c r="H100" s="29">
        <f>VLOOKUP(A100,Фото!$AT$982:$AY$1173,6,FALSE)</f>
        <v>9</v>
      </c>
    </row>
    <row r="101" spans="1:8">
      <c r="A101" s="84">
        <f t="shared" si="3"/>
        <v>99</v>
      </c>
      <c r="B101" s="82">
        <f>VLOOKUP(A101,Фото!$AT$982:$AZ$1173,7,FALSE)</f>
        <v>62</v>
      </c>
      <c r="C101" s="82">
        <f>VLOOKUP(A101,Фото!$AT$982:$BA$1173,8,FALSE)</f>
        <v>2</v>
      </c>
      <c r="D101" s="12">
        <f>VLOOKUP(A101,Фото!$AT$982:$AY$1173,3,FALSE)</f>
        <v>152</v>
      </c>
      <c r="E101" s="173" t="str">
        <f>VLOOKUP(B101,списки!$A$4:$B$105,2,FALSE)</f>
        <v>Команда "Держи Забрало"</v>
      </c>
      <c r="F101" s="165">
        <f>VLOOKUP(A101,Фото!$AT$982:$AY$1173,4,FALSE)</f>
        <v>6.8887378888888895</v>
      </c>
      <c r="G101" s="29">
        <f>VLOOKUP(A101,Фото!$AT$982:$AY$1173,5,FALSE)</f>
        <v>11</v>
      </c>
      <c r="H101" s="29">
        <f>VLOOKUP(A101,Фото!$AT$982:$AY$1173,6,FALSE)</f>
        <v>9</v>
      </c>
    </row>
    <row r="102" spans="1:8">
      <c r="A102" s="84">
        <f t="shared" si="3"/>
        <v>100</v>
      </c>
      <c r="B102" s="82">
        <f>VLOOKUP(A102,Фото!$AT$982:$AZ$1173,7,FALSE)</f>
        <v>71</v>
      </c>
      <c r="C102" s="82">
        <f>VLOOKUP(A102,Фото!$AT$982:$BA$1173,8,FALSE)</f>
        <v>3</v>
      </c>
      <c r="D102" s="12">
        <f>VLOOKUP(A102,Фото!$AT$982:$AY$1173,3,FALSE)</f>
        <v>174</v>
      </c>
      <c r="E102" s="173" t="str">
        <f>VLOOKUP(B102,списки!$A$4:$B$105,2,FALSE)</f>
        <v>Басалаев Андрей Викторович</v>
      </c>
      <c r="F102" s="165">
        <f>VLOOKUP(A102,Фото!$AT$982:$AY$1173,4,FALSE)</f>
        <v>6.8887158888888891</v>
      </c>
      <c r="G102" s="29">
        <f>VLOOKUP(A102,Фото!$AT$982:$AY$1173,5,FALSE)</f>
        <v>11</v>
      </c>
      <c r="H102" s="29">
        <f>VLOOKUP(A102,Фото!$AT$982:$AY$1173,6,FALSE)</f>
        <v>9</v>
      </c>
    </row>
    <row r="103" spans="1:8">
      <c r="A103" s="84">
        <f t="shared" si="3"/>
        <v>101</v>
      </c>
      <c r="B103" s="82">
        <f>VLOOKUP(A103,Фото!$AT$982:$AZ$1173,7,FALSE)</f>
        <v>7</v>
      </c>
      <c r="C103" s="82">
        <f>VLOOKUP(A103,Фото!$AT$982:$BA$1173,8,FALSE)</f>
        <v>2</v>
      </c>
      <c r="D103" s="12">
        <f>VLOOKUP(A103,Фото!$AT$982:$AY$1173,3,FALSE)</f>
        <v>11</v>
      </c>
      <c r="E103" s="173" t="str">
        <f>VLOOKUP(B103,списки!$A$4:$B$105,2,FALSE)</f>
        <v>Шонин Сергей Викторович</v>
      </c>
      <c r="F103" s="165">
        <f>VLOOKUP(A103,Фото!$AT$982:$AY$1173,4,FALSE)</f>
        <v>6.8749900000000004</v>
      </c>
      <c r="G103" s="29">
        <f>VLOOKUP(A103,Фото!$AT$982:$AY$1173,5,FALSE)</f>
        <v>9</v>
      </c>
      <c r="H103" s="29">
        <f>VLOOKUP(A103,Фото!$AT$982:$AY$1173,6,FALSE)</f>
        <v>8</v>
      </c>
    </row>
    <row r="104" spans="1:8">
      <c r="A104" s="84">
        <f t="shared" si="3"/>
        <v>102</v>
      </c>
      <c r="B104" s="82">
        <f>VLOOKUP(A104,Фото!$AT$982:$AZ$1173,7,FALSE)</f>
        <v>17</v>
      </c>
      <c r="C104" s="82">
        <f>VLOOKUP(A104,Фото!$AT$982:$BA$1173,8,FALSE)</f>
        <v>1</v>
      </c>
      <c r="D104" s="12">
        <f>VLOOKUP(A104,Фото!$AT$982:$AY$1173,3,FALSE)</f>
        <v>40</v>
      </c>
      <c r="E104" s="173" t="str">
        <f>VLOOKUP(B104,списки!$A$4:$B$105,2,FALSE)</f>
        <v>Вассерман Леонид Александрович</v>
      </c>
      <c r="F104" s="165">
        <f>VLOOKUP(A104,Фото!$AT$982:$AY$1173,4,FALSE)</f>
        <v>6.8749609999999999</v>
      </c>
      <c r="G104" s="29">
        <f>VLOOKUP(A104,Фото!$AT$982:$AY$1173,5,FALSE)</f>
        <v>9</v>
      </c>
      <c r="H104" s="29">
        <f>VLOOKUP(A104,Фото!$AT$982:$AY$1173,6,FALSE)</f>
        <v>8</v>
      </c>
    </row>
    <row r="105" spans="1:8">
      <c r="A105" s="84">
        <f t="shared" si="3"/>
        <v>103</v>
      </c>
      <c r="B105" s="82">
        <f>VLOOKUP(A105,Фото!$AT$982:$AZ$1173,7,FALSE)</f>
        <v>24</v>
      </c>
      <c r="C105" s="82">
        <f>VLOOKUP(A105,Фото!$AT$982:$BA$1173,8,FALSE)</f>
        <v>1</v>
      </c>
      <c r="D105" s="12">
        <f>VLOOKUP(A105,Фото!$AT$982:$AY$1173,3,FALSE)</f>
        <v>61</v>
      </c>
      <c r="E105" s="173" t="str">
        <f>VLOOKUP(B105,списки!$A$4:$B$105,2,FALSE)</f>
        <v>Стрельников Никита Сергеевич</v>
      </c>
      <c r="F105" s="165">
        <f>VLOOKUP(A105,Фото!$AT$982:$AY$1173,4,FALSE)</f>
        <v>6.8749399999999996</v>
      </c>
      <c r="G105" s="29">
        <f>VLOOKUP(A105,Фото!$AT$982:$AY$1173,5,FALSE)</f>
        <v>9</v>
      </c>
      <c r="H105" s="29">
        <f>VLOOKUP(A105,Фото!$AT$982:$AY$1173,6,FALSE)</f>
        <v>8</v>
      </c>
    </row>
    <row r="106" spans="1:8">
      <c r="A106" s="84">
        <f t="shared" si="3"/>
        <v>104</v>
      </c>
      <c r="B106" s="82">
        <f>VLOOKUP(A106,Фото!$AT$982:$AZ$1173,7,FALSE)</f>
        <v>55</v>
      </c>
      <c r="C106" s="82">
        <f>VLOOKUP(A106,Фото!$AT$982:$BA$1173,8,FALSE)</f>
        <v>2</v>
      </c>
      <c r="D106" s="12">
        <f>VLOOKUP(A106,Фото!$AT$982:$AY$1173,3,FALSE)</f>
        <v>131</v>
      </c>
      <c r="E106" s="173" t="str">
        <f>VLOOKUP(B106,списки!$A$4:$B$105,2,FALSE)</f>
        <v>Томас Игорь</v>
      </c>
      <c r="F106" s="165">
        <f>VLOOKUP(A106,Фото!$AT$982:$AY$1173,4,FALSE)</f>
        <v>6.8332033333333326</v>
      </c>
      <c r="G106" s="29">
        <f>VLOOKUP(A106,Фото!$AT$982:$AY$1173,5,FALSE)</f>
        <v>14</v>
      </c>
      <c r="H106" s="29">
        <f>VLOOKUP(A106,Фото!$AT$982:$AY$1173,6,FALSE)</f>
        <v>12</v>
      </c>
    </row>
    <row r="107" spans="1:8">
      <c r="A107" s="84">
        <f t="shared" si="3"/>
        <v>105</v>
      </c>
      <c r="B107" s="82">
        <f>VLOOKUP(A107,Фото!$AT$982:$AZ$1173,7,FALSE)</f>
        <v>15</v>
      </c>
      <c r="C107" s="82">
        <f>VLOOKUP(A107,Фото!$AT$982:$BA$1173,8,FALSE)</f>
        <v>1</v>
      </c>
      <c r="D107" s="12">
        <f>VLOOKUP(A107,Фото!$AT$982:$AY$1173,3,FALSE)</f>
        <v>34</v>
      </c>
      <c r="E107" s="173" t="str">
        <f>VLOOKUP(B107,списки!$A$4:$B$105,2,FALSE)</f>
        <v>Карпунин Дмитрий Олегович</v>
      </c>
      <c r="F107" s="165">
        <f>VLOOKUP(A107,Фото!$AT$982:$AY$1173,4,FALSE)</f>
        <v>6.7999669999999997</v>
      </c>
      <c r="G107" s="29">
        <f>VLOOKUP(A107,Фото!$AT$982:$AY$1173,5,FALSE)</f>
        <v>12</v>
      </c>
      <c r="H107" s="29">
        <f>VLOOKUP(A107,Фото!$AT$982:$AY$1173,6,FALSE)</f>
        <v>10</v>
      </c>
    </row>
    <row r="108" spans="1:8">
      <c r="A108" s="84">
        <f t="shared" si="3"/>
        <v>106</v>
      </c>
      <c r="B108" s="82">
        <f>VLOOKUP(A108,Фото!$AT$982:$AZ$1173,7,FALSE)</f>
        <v>40</v>
      </c>
      <c r="C108" s="82">
        <f>VLOOKUP(A108,Фото!$AT$982:$BA$1173,8,FALSE)</f>
        <v>1</v>
      </c>
      <c r="D108" s="12">
        <f>VLOOKUP(A108,Фото!$AT$982:$AY$1173,3,FALSE)</f>
        <v>101</v>
      </c>
      <c r="E108" s="173" t="str">
        <f>VLOOKUP(B108,списки!$A$4:$B$105,2,FALSE)</f>
        <v>Нечепоренко Андрей Станиславович</v>
      </c>
      <c r="F108" s="165">
        <f>VLOOKUP(A108,Фото!$AT$982:$AY$1173,4,FALSE)</f>
        <v>6.7999000000000001</v>
      </c>
      <c r="G108" s="29">
        <f>VLOOKUP(A108,Фото!$AT$982:$AY$1173,5,FALSE)</f>
        <v>12</v>
      </c>
      <c r="H108" s="29">
        <f>VLOOKUP(A108,Фото!$AT$982:$AY$1173,6,FALSE)</f>
        <v>10</v>
      </c>
    </row>
    <row r="109" spans="1:8">
      <c r="A109" s="84">
        <f t="shared" si="3"/>
        <v>107</v>
      </c>
      <c r="B109" s="82">
        <f>VLOOKUP(A109,Фото!$AT$982:$AZ$1173,7,FALSE)</f>
        <v>60</v>
      </c>
      <c r="C109" s="82">
        <f>VLOOKUP(A109,Фото!$AT$982:$BA$1173,8,FALSE)</f>
        <v>2</v>
      </c>
      <c r="D109" s="12">
        <f>VLOOKUP(A109,Фото!$AT$982:$AY$1173,3,FALSE)</f>
        <v>146</v>
      </c>
      <c r="E109" s="173" t="str">
        <f>VLOOKUP(B109,списки!$A$4:$B$105,2,FALSE)</f>
        <v>Бочаров Владислав</v>
      </c>
      <c r="F109" s="165">
        <f>VLOOKUP(A109,Фото!$AT$982:$AY$1173,4,FALSE)</f>
        <v>6.799855</v>
      </c>
      <c r="G109" s="29">
        <f>VLOOKUP(A109,Фото!$AT$982:$AY$1173,5,FALSE)</f>
        <v>12</v>
      </c>
      <c r="H109" s="29">
        <f>VLOOKUP(A109,Фото!$AT$982:$AY$1173,6,FALSE)</f>
        <v>10</v>
      </c>
    </row>
    <row r="110" spans="1:8">
      <c r="A110" s="84">
        <f t="shared" si="3"/>
        <v>108</v>
      </c>
      <c r="B110" s="82">
        <f>VLOOKUP(A110,Фото!$AT$982:$AZ$1173,7,FALSE)</f>
        <v>63</v>
      </c>
      <c r="C110" s="82">
        <f>VLOOKUP(A110,Фото!$AT$982:$BA$1173,8,FALSE)</f>
        <v>3</v>
      </c>
      <c r="D110" s="12">
        <f>VLOOKUP(A110,Фото!$AT$982:$AY$1173,3,FALSE)</f>
        <v>156</v>
      </c>
      <c r="E110" s="173" t="str">
        <f>VLOOKUP(B110,списки!$A$4:$B$105,2,FALSE)</f>
        <v>Кузов Алексей</v>
      </c>
      <c r="F110" s="165">
        <f>VLOOKUP(A110,Фото!$AT$982:$AY$1173,4,FALSE)</f>
        <v>6.7998449999999995</v>
      </c>
      <c r="G110" s="29">
        <f>VLOOKUP(A110,Фото!$AT$982:$AY$1173,5,FALSE)</f>
        <v>11</v>
      </c>
      <c r="H110" s="29">
        <f>VLOOKUP(A110,Фото!$AT$982:$AY$1173,6,FALSE)</f>
        <v>10</v>
      </c>
    </row>
    <row r="111" spans="1:8">
      <c r="A111" s="84">
        <f t="shared" si="3"/>
        <v>109</v>
      </c>
      <c r="B111" s="82">
        <f>VLOOKUP(A111,Фото!$AT$982:$AZ$1173,7,FALSE)</f>
        <v>66</v>
      </c>
      <c r="C111" s="82">
        <f>VLOOKUP(A111,Фото!$AT$982:$BA$1173,8,FALSE)</f>
        <v>1</v>
      </c>
      <c r="D111" s="12">
        <f>VLOOKUP(A111,Фото!$AT$982:$AY$1173,3,FALSE)</f>
        <v>159</v>
      </c>
      <c r="E111" s="173" t="str">
        <f>VLOOKUP(B111,списки!$A$4:$B$105,2,FALSE)</f>
        <v>Янгирова Анастасия Валерьевна</v>
      </c>
      <c r="F111" s="165">
        <f>VLOOKUP(A111,Фото!$AT$982:$AY$1173,4,FALSE)</f>
        <v>6.7998419999999999</v>
      </c>
      <c r="G111" s="29">
        <f>VLOOKUP(A111,Фото!$AT$982:$AY$1173,5,FALSE)</f>
        <v>12</v>
      </c>
      <c r="H111" s="29">
        <f>VLOOKUP(A111,Фото!$AT$982:$AY$1173,6,FALSE)</f>
        <v>10</v>
      </c>
    </row>
    <row r="112" spans="1:8">
      <c r="A112" s="84">
        <f t="shared" si="3"/>
        <v>110</v>
      </c>
      <c r="B112" s="82">
        <f>VLOOKUP(A112,Фото!$AT$982:$AZ$1173,7,FALSE)</f>
        <v>17</v>
      </c>
      <c r="C112" s="82">
        <f>VLOOKUP(A112,Фото!$AT$982:$BA$1173,8,FALSE)</f>
        <v>3</v>
      </c>
      <c r="D112" s="12">
        <f>VLOOKUP(A112,Фото!$AT$982:$AY$1173,3,FALSE)</f>
        <v>42</v>
      </c>
      <c r="E112" s="173" t="str">
        <f>VLOOKUP(B112,списки!$A$4:$B$105,2,FALSE)</f>
        <v>Вассерман Леонид Александрович</v>
      </c>
      <c r="F112" s="165">
        <f>VLOOKUP(A112,Фото!$AT$982:$AY$1173,4,FALSE)</f>
        <v>6.7777367777777773</v>
      </c>
      <c r="G112" s="29">
        <f>VLOOKUP(A112,Фото!$AT$982:$AY$1173,5,FALSE)</f>
        <v>13</v>
      </c>
      <c r="H112" s="29">
        <f>VLOOKUP(A112,Фото!$AT$982:$AY$1173,6,FALSE)</f>
        <v>9</v>
      </c>
    </row>
    <row r="113" spans="1:8">
      <c r="A113" s="84">
        <f t="shared" si="3"/>
        <v>111</v>
      </c>
      <c r="B113" s="82">
        <f>VLOOKUP(A113,Фото!$AT$982:$AZ$1173,7,FALSE)</f>
        <v>19</v>
      </c>
      <c r="C113" s="82">
        <f>VLOOKUP(A113,Фото!$AT$982:$BA$1173,8,FALSE)</f>
        <v>2</v>
      </c>
      <c r="D113" s="12">
        <f>VLOOKUP(A113,Фото!$AT$982:$AY$1173,3,FALSE)</f>
        <v>47</v>
      </c>
      <c r="E113" s="173" t="str">
        <f>VLOOKUP(B113,списки!$A$4:$B$105,2,FALSE)</f>
        <v>Леонов А.Б.</v>
      </c>
      <c r="F113" s="165">
        <f>VLOOKUP(A113,Фото!$AT$982:$AY$1173,4,FALSE)</f>
        <v>6.7777317777777775</v>
      </c>
      <c r="G113" s="29">
        <f>VLOOKUP(A113,Фото!$AT$982:$AY$1173,5,FALSE)</f>
        <v>11</v>
      </c>
      <c r="H113" s="29">
        <f>VLOOKUP(A113,Фото!$AT$982:$AY$1173,6,FALSE)</f>
        <v>9</v>
      </c>
    </row>
    <row r="114" spans="1:8">
      <c r="A114" s="84">
        <f t="shared" si="3"/>
        <v>112</v>
      </c>
      <c r="B114" s="82">
        <f>VLOOKUP(A114,Фото!$AT$982:$AZ$1173,7,FALSE)</f>
        <v>49</v>
      </c>
      <c r="C114" s="82">
        <f>VLOOKUP(A114,Фото!$AT$982:$BA$1173,8,FALSE)</f>
        <v>3</v>
      </c>
      <c r="D114" s="12">
        <f>VLOOKUP(A114,Фото!$AT$982:$AY$1173,3,FALSE)</f>
        <v>119</v>
      </c>
      <c r="E114" s="173" t="str">
        <f>VLOOKUP(B114,списки!$A$4:$B$105,2,FALSE)</f>
        <v>Симонова Елена Ивановна</v>
      </c>
      <c r="F114" s="165">
        <f>VLOOKUP(A114,Фото!$AT$982:$AY$1173,4,FALSE)</f>
        <v>6.7776597777777781</v>
      </c>
      <c r="G114" s="29">
        <f>VLOOKUP(A114,Фото!$AT$982:$AY$1173,5,FALSE)</f>
        <v>11</v>
      </c>
      <c r="H114" s="29">
        <f>VLOOKUP(A114,Фото!$AT$982:$AY$1173,6,FALSE)</f>
        <v>9</v>
      </c>
    </row>
    <row r="115" spans="1:8">
      <c r="A115" s="84">
        <f t="shared" si="3"/>
        <v>113</v>
      </c>
      <c r="B115" s="82">
        <f>VLOOKUP(A115,Фото!$AT$982:$AZ$1173,7,FALSE)</f>
        <v>50</v>
      </c>
      <c r="C115" s="82">
        <f>VLOOKUP(A115,Фото!$AT$982:$BA$1173,8,FALSE)</f>
        <v>2</v>
      </c>
      <c r="D115" s="12">
        <f>VLOOKUP(A115,Фото!$AT$982:$AY$1173,3,FALSE)</f>
        <v>121</v>
      </c>
      <c r="E115" s="173" t="str">
        <f>VLOOKUP(B115,списки!$A$4:$B$105,2,FALSE)</f>
        <v>Баушев Алексей</v>
      </c>
      <c r="F115" s="165">
        <f>VLOOKUP(A115,Фото!$AT$982:$AY$1173,4,FALSE)</f>
        <v>6.7776577777777778</v>
      </c>
      <c r="G115" s="29">
        <f>VLOOKUP(A115,Фото!$AT$982:$AY$1173,5,FALSE)</f>
        <v>11</v>
      </c>
      <c r="H115" s="29">
        <f>VLOOKUP(A115,Фото!$AT$982:$AY$1173,6,FALSE)</f>
        <v>9</v>
      </c>
    </row>
    <row r="116" spans="1:8">
      <c r="A116" s="84">
        <f t="shared" si="3"/>
        <v>114</v>
      </c>
      <c r="B116" s="82">
        <f>VLOOKUP(A116,Фото!$AT$982:$AZ$1173,7,FALSE)</f>
        <v>10</v>
      </c>
      <c r="C116" s="82">
        <f>VLOOKUP(A116,Фото!$AT$982:$BA$1173,8,FALSE)</f>
        <v>1</v>
      </c>
      <c r="D116" s="12">
        <f>VLOOKUP(A116,Фото!$AT$982:$AY$1173,3,FALSE)</f>
        <v>19</v>
      </c>
      <c r="E116" s="173" t="str">
        <f>VLOOKUP(B116,списки!$A$4:$B$105,2,FALSE)</f>
        <v>Карпунин Дмитрий Олегович</v>
      </c>
      <c r="F116" s="165">
        <f>VLOOKUP(A116,Фото!$AT$982:$AY$1173,4,FALSE)</f>
        <v>6.7142677142857146</v>
      </c>
      <c r="G116" s="29">
        <f>VLOOKUP(A116,Фото!$AT$982:$AY$1173,5,FALSE)</f>
        <v>8</v>
      </c>
      <c r="H116" s="29">
        <f>VLOOKUP(A116,Фото!$AT$982:$AY$1173,6,FALSE)</f>
        <v>7</v>
      </c>
    </row>
    <row r="117" spans="1:8">
      <c r="A117" s="84">
        <f t="shared" si="3"/>
        <v>115</v>
      </c>
      <c r="B117" s="82">
        <f>VLOOKUP(A117,Фото!$AT$982:$AZ$1173,7,FALSE)</f>
        <v>31</v>
      </c>
      <c r="C117" s="82">
        <f>VLOOKUP(A117,Фото!$AT$982:$BA$1173,8,FALSE)</f>
        <v>1</v>
      </c>
      <c r="D117" s="12">
        <f>VLOOKUP(A117,Фото!$AT$982:$AY$1173,3,FALSE)</f>
        <v>81</v>
      </c>
      <c r="E117" s="173" t="str">
        <f>VLOOKUP(B117,списки!$A$4:$B$105,2,FALSE)</f>
        <v>Симонова Елена Ивановна</v>
      </c>
      <c r="F117" s="165">
        <f>VLOOKUP(A117,Фото!$AT$982:$AY$1173,4,FALSE)</f>
        <v>6.7142057142857148</v>
      </c>
      <c r="G117" s="29">
        <f>VLOOKUP(A117,Фото!$AT$982:$AY$1173,5,FALSE)</f>
        <v>9</v>
      </c>
      <c r="H117" s="29">
        <f>VLOOKUP(A117,Фото!$AT$982:$AY$1173,6,FALSE)</f>
        <v>7</v>
      </c>
    </row>
    <row r="118" spans="1:8">
      <c r="A118" s="84">
        <f t="shared" si="3"/>
        <v>116</v>
      </c>
      <c r="B118" s="82">
        <f>VLOOKUP(A118,Фото!$AT$982:$AZ$1173,7,FALSE)</f>
        <v>9</v>
      </c>
      <c r="C118" s="82">
        <f>VLOOKUP(A118,Фото!$AT$982:$BA$1173,8,FALSE)</f>
        <v>2</v>
      </c>
      <c r="D118" s="12">
        <f>VLOOKUP(A118,Фото!$AT$982:$AY$1173,3,FALSE)</f>
        <v>17</v>
      </c>
      <c r="E118" s="173" t="str">
        <f>VLOOKUP(B118,списки!$A$4:$B$105,2,FALSE)</f>
        <v>Вастаев Александр</v>
      </c>
      <c r="F118" s="165">
        <f>VLOOKUP(A118,Фото!$AT$982:$AY$1173,4,FALSE)</f>
        <v>6.6999840000000006</v>
      </c>
      <c r="G118" s="29">
        <f>VLOOKUP(A118,Фото!$AT$982:$AY$1173,5,FALSE)</f>
        <v>13</v>
      </c>
      <c r="H118" s="29">
        <f>VLOOKUP(A118,Фото!$AT$982:$AY$1173,6,FALSE)</f>
        <v>10</v>
      </c>
    </row>
    <row r="119" spans="1:8">
      <c r="A119" s="84">
        <f t="shared" si="3"/>
        <v>117</v>
      </c>
      <c r="B119" s="82">
        <f>VLOOKUP(A119,Фото!$AT$982:$AZ$1173,7,FALSE)</f>
        <v>16</v>
      </c>
      <c r="C119" s="82">
        <f>VLOOKUP(A119,Фото!$AT$982:$BA$1173,8,FALSE)</f>
        <v>1</v>
      </c>
      <c r="D119" s="12">
        <f>VLOOKUP(A119,Фото!$AT$982:$AY$1173,3,FALSE)</f>
        <v>37</v>
      </c>
      <c r="E119" s="173" t="str">
        <f>VLOOKUP(B119,списки!$A$4:$B$105,2,FALSE)</f>
        <v>Карпунин Дмитрий Олегович</v>
      </c>
      <c r="F119" s="165">
        <f>VLOOKUP(A119,Фото!$AT$982:$AY$1173,4,FALSE)</f>
        <v>6.6666306666666673</v>
      </c>
      <c r="G119" s="29">
        <f>VLOOKUP(A119,Фото!$AT$982:$AY$1173,5,FALSE)</f>
        <v>10</v>
      </c>
      <c r="H119" s="29">
        <f>VLOOKUP(A119,Фото!$AT$982:$AY$1173,6,FALSE)</f>
        <v>9</v>
      </c>
    </row>
    <row r="120" spans="1:8">
      <c r="A120" s="84">
        <f t="shared" si="3"/>
        <v>118</v>
      </c>
      <c r="B120" s="82">
        <f>VLOOKUP(A120,Фото!$AT$982:$AZ$1173,7,FALSE)</f>
        <v>21</v>
      </c>
      <c r="C120" s="82">
        <f>VLOOKUP(A120,Фото!$AT$982:$BA$1173,8,FALSE)</f>
        <v>2</v>
      </c>
      <c r="D120" s="12">
        <f>VLOOKUP(A120,Фото!$AT$982:$AY$1173,3,FALSE)</f>
        <v>53</v>
      </c>
      <c r="E120" s="173" t="str">
        <f>VLOOKUP(B120,списки!$A$4:$B$105,2,FALSE)</f>
        <v>Фефелов Александр ака Крамар</v>
      </c>
      <c r="F120" s="165">
        <f>VLOOKUP(A120,Фото!$AT$982:$AY$1173,4,FALSE)</f>
        <v>6.6666146666666668</v>
      </c>
      <c r="G120" s="29">
        <f>VLOOKUP(A120,Фото!$AT$982:$AY$1173,5,FALSE)</f>
        <v>11</v>
      </c>
      <c r="H120" s="29">
        <f>VLOOKUP(A120,Фото!$AT$982:$AY$1173,6,FALSE)</f>
        <v>9</v>
      </c>
    </row>
    <row r="121" spans="1:8">
      <c r="A121" s="84">
        <f t="shared" si="3"/>
        <v>119</v>
      </c>
      <c r="B121" s="82">
        <f>VLOOKUP(A121,Фото!$AT$982:$AZ$1173,7,FALSE)</f>
        <v>29</v>
      </c>
      <c r="C121" s="82">
        <f>VLOOKUP(A121,Фото!$AT$982:$BA$1173,8,FALSE)</f>
        <v>2</v>
      </c>
      <c r="D121" s="12">
        <f>VLOOKUP(A121,Фото!$AT$982:$AY$1173,3,FALSE)</f>
        <v>76</v>
      </c>
      <c r="E121" s="173" t="str">
        <f>VLOOKUP(B121,списки!$A$4:$B$105,2,FALSE)</f>
        <v>Строков Григорий Александрович</v>
      </c>
      <c r="F121" s="165">
        <f>VLOOKUP(A121,Фото!$AT$982:$AY$1173,4,FALSE)</f>
        <v>6.6362886363636369</v>
      </c>
      <c r="G121" s="29">
        <f>VLOOKUP(A121,Фото!$AT$982:$AY$1173,5,FALSE)</f>
        <v>13</v>
      </c>
      <c r="H121" s="29">
        <f>VLOOKUP(A121,Фото!$AT$982:$AY$1173,6,FALSE)</f>
        <v>11</v>
      </c>
    </row>
    <row r="122" spans="1:8">
      <c r="A122" s="84">
        <f t="shared" si="3"/>
        <v>120</v>
      </c>
      <c r="B122" s="82">
        <f>VLOOKUP(A122,Фото!$AT$982:$AZ$1173,7,FALSE)</f>
        <v>19</v>
      </c>
      <c r="C122" s="82">
        <f>VLOOKUP(A122,Фото!$AT$982:$BA$1173,8,FALSE)</f>
        <v>3</v>
      </c>
      <c r="D122" s="12">
        <f>VLOOKUP(A122,Фото!$AT$982:$AY$1173,3,FALSE)</f>
        <v>48</v>
      </c>
      <c r="E122" s="173" t="str">
        <f>VLOOKUP(B122,списки!$A$4:$B$105,2,FALSE)</f>
        <v>Леонов А.Б.</v>
      </c>
      <c r="F122" s="165">
        <f>VLOOKUP(A122,Фото!$AT$982:$AY$1173,4,FALSE)</f>
        <v>6.6249529999999996</v>
      </c>
      <c r="G122" s="29">
        <f>VLOOKUP(A122,Фото!$AT$982:$AY$1173,5,FALSE)</f>
        <v>9</v>
      </c>
      <c r="H122" s="29">
        <f>VLOOKUP(A122,Фото!$AT$982:$AY$1173,6,FALSE)</f>
        <v>8</v>
      </c>
    </row>
    <row r="123" spans="1:8">
      <c r="A123" s="84">
        <f t="shared" si="3"/>
        <v>121</v>
      </c>
      <c r="B123" s="82">
        <f>VLOOKUP(A123,Фото!$AT$982:$AZ$1173,7,FALSE)</f>
        <v>40</v>
      </c>
      <c r="C123" s="82">
        <f>VLOOKUP(A123,Фото!$AT$982:$BA$1173,8,FALSE)</f>
        <v>2</v>
      </c>
      <c r="D123" s="12">
        <f>VLOOKUP(A123,Фото!$AT$982:$AY$1173,3,FALSE)</f>
        <v>102</v>
      </c>
      <c r="E123" s="173" t="str">
        <f>VLOOKUP(B123,списки!$A$4:$B$105,2,FALSE)</f>
        <v>Нечепоренко Андрей Станиславович</v>
      </c>
      <c r="F123" s="165">
        <f>VLOOKUP(A123,Фото!$AT$982:$AY$1173,4,FALSE)</f>
        <v>6.5998989999999997</v>
      </c>
      <c r="G123" s="29">
        <f>VLOOKUP(A123,Фото!$AT$982:$AY$1173,5,FALSE)</f>
        <v>12</v>
      </c>
      <c r="H123" s="29">
        <f>VLOOKUP(A123,Фото!$AT$982:$AY$1173,6,FALSE)</f>
        <v>10</v>
      </c>
    </row>
    <row r="124" spans="1:8">
      <c r="A124" s="84">
        <f t="shared" si="3"/>
        <v>122</v>
      </c>
      <c r="B124" s="82">
        <f>VLOOKUP(A124,Фото!$AT$982:$AZ$1173,7,FALSE)</f>
        <v>46</v>
      </c>
      <c r="C124" s="82">
        <f>VLOOKUP(A124,Фото!$AT$982:$BA$1173,8,FALSE)</f>
        <v>2</v>
      </c>
      <c r="D124" s="12">
        <f>VLOOKUP(A124,Фото!$AT$982:$AY$1173,3,FALSE)</f>
        <v>115</v>
      </c>
      <c r="E124" s="173" t="str">
        <f>VLOOKUP(B124,списки!$A$4:$B$105,2,FALSE)</f>
        <v>Иващенко Виталий</v>
      </c>
      <c r="F124" s="165">
        <f>VLOOKUP(A124,Фото!$AT$982:$AY$1173,4,FALSE)</f>
        <v>6.5998859999999997</v>
      </c>
      <c r="G124" s="29">
        <f>VLOOKUP(A124,Фото!$AT$982:$AY$1173,5,FALSE)</f>
        <v>12</v>
      </c>
      <c r="H124" s="29">
        <f>VLOOKUP(A124,Фото!$AT$982:$AY$1173,6,FALSE)</f>
        <v>10</v>
      </c>
    </row>
    <row r="125" spans="1:8">
      <c r="A125" s="84">
        <f t="shared" si="3"/>
        <v>123</v>
      </c>
      <c r="B125" s="82">
        <f>VLOOKUP(A125,Фото!$AT$982:$AZ$1173,7,FALSE)</f>
        <v>13</v>
      </c>
      <c r="C125" s="82">
        <f>VLOOKUP(A125,Фото!$AT$982:$BA$1173,8,FALSE)</f>
        <v>2</v>
      </c>
      <c r="D125" s="12">
        <f>VLOOKUP(A125,Фото!$AT$982:$AY$1173,3,FALSE)</f>
        <v>29</v>
      </c>
      <c r="E125" s="173" t="str">
        <f>VLOOKUP(B125,списки!$A$4:$B$105,2,FALSE)</f>
        <v>Трубецкой Алексей Алексеевич</v>
      </c>
      <c r="F125" s="165">
        <f>VLOOKUP(A125,Фото!$AT$982:$AY$1173,4,FALSE)</f>
        <v>6.555527555555555</v>
      </c>
      <c r="G125" s="29">
        <f>VLOOKUP(A125,Фото!$AT$982:$AY$1173,5,FALSE)</f>
        <v>11</v>
      </c>
      <c r="H125" s="29">
        <f>VLOOKUP(A125,Фото!$AT$982:$AY$1173,6,FALSE)</f>
        <v>9</v>
      </c>
    </row>
    <row r="126" spans="1:8">
      <c r="A126" s="84">
        <f t="shared" si="3"/>
        <v>124</v>
      </c>
      <c r="B126" s="82">
        <f>VLOOKUP(A126,Фото!$AT$982:$AZ$1173,7,FALSE)</f>
        <v>21</v>
      </c>
      <c r="C126" s="82">
        <f>VLOOKUP(A126,Фото!$AT$982:$BA$1173,8,FALSE)</f>
        <v>1</v>
      </c>
      <c r="D126" s="12">
        <f>VLOOKUP(A126,Фото!$AT$982:$AY$1173,3,FALSE)</f>
        <v>52</v>
      </c>
      <c r="E126" s="173" t="str">
        <f>VLOOKUP(B126,списки!$A$4:$B$105,2,FALSE)</f>
        <v>Фефелов Александр ака Крамар</v>
      </c>
      <c r="F126" s="165">
        <f>VLOOKUP(A126,Фото!$AT$982:$AY$1173,4,FALSE)</f>
        <v>6.5555045555555553</v>
      </c>
      <c r="G126" s="29">
        <f>VLOOKUP(A126,Фото!$AT$982:$AY$1173,5,FALSE)</f>
        <v>12</v>
      </c>
      <c r="H126" s="29">
        <f>VLOOKUP(A126,Фото!$AT$982:$AY$1173,6,FALSE)</f>
        <v>9</v>
      </c>
    </row>
    <row r="127" spans="1:8">
      <c r="A127" s="84">
        <f t="shared" si="3"/>
        <v>125</v>
      </c>
      <c r="B127" s="82">
        <f>VLOOKUP(A127,Фото!$AT$982:$AZ$1173,7,FALSE)</f>
        <v>27</v>
      </c>
      <c r="C127" s="82">
        <f>VLOOKUP(A127,Фото!$AT$982:$BA$1173,8,FALSE)</f>
        <v>1</v>
      </c>
      <c r="D127" s="12">
        <f>VLOOKUP(A127,Фото!$AT$982:$AY$1173,3,FALSE)</f>
        <v>69</v>
      </c>
      <c r="E127" s="173" t="str">
        <f>VLOOKUP(B127,списки!$A$4:$B$105,2,FALSE)</f>
        <v>Тимошин Игорь Анатольевич</v>
      </c>
      <c r="F127" s="165">
        <f>VLOOKUP(A127,Фото!$AT$982:$AY$1173,4,FALSE)</f>
        <v>6.5554875555555556</v>
      </c>
      <c r="G127" s="29">
        <f>VLOOKUP(A127,Фото!$AT$982:$AY$1173,5,FALSE)</f>
        <v>11</v>
      </c>
      <c r="H127" s="29">
        <f>VLOOKUP(A127,Фото!$AT$982:$AY$1173,6,FALSE)</f>
        <v>9</v>
      </c>
    </row>
    <row r="128" spans="1:8">
      <c r="A128" s="84">
        <f t="shared" si="3"/>
        <v>126</v>
      </c>
      <c r="B128" s="82">
        <f>VLOOKUP(A128,Фото!$AT$982:$AZ$1173,7,FALSE)</f>
        <v>10</v>
      </c>
      <c r="C128" s="82">
        <f>VLOOKUP(A128,Фото!$AT$982:$BA$1173,8,FALSE)</f>
        <v>3</v>
      </c>
      <c r="D128" s="12">
        <f>VLOOKUP(A128,Фото!$AT$982:$AY$1173,3,FALSE)</f>
        <v>21</v>
      </c>
      <c r="E128" s="173" t="str">
        <f>VLOOKUP(B128,списки!$A$4:$B$105,2,FALSE)</f>
        <v>Карпунин Дмитрий Олегович</v>
      </c>
      <c r="F128" s="165">
        <f>VLOOKUP(A128,Фото!$AT$982:$AY$1173,4,FALSE)</f>
        <v>6.4999799999999999</v>
      </c>
      <c r="G128" s="29">
        <f>VLOOKUP(A128,Фото!$AT$982:$AY$1173,5,FALSE)</f>
        <v>10</v>
      </c>
      <c r="H128" s="29">
        <f>VLOOKUP(A128,Фото!$AT$982:$AY$1173,6,FALSE)</f>
        <v>8</v>
      </c>
    </row>
    <row r="129" spans="1:8">
      <c r="A129" s="84">
        <f t="shared" si="3"/>
        <v>127</v>
      </c>
      <c r="B129" s="82">
        <f>VLOOKUP(A129,Фото!$AT$982:$AZ$1173,7,FALSE)</f>
        <v>12</v>
      </c>
      <c r="C129" s="82">
        <f>VLOOKUP(A129,Фото!$AT$982:$BA$1173,8,FALSE)</f>
        <v>2</v>
      </c>
      <c r="D129" s="12">
        <f>VLOOKUP(A129,Фото!$AT$982:$AY$1173,3,FALSE)</f>
        <v>26</v>
      </c>
      <c r="E129" s="173" t="str">
        <f>VLOOKUP(B129,списки!$A$4:$B$105,2,FALSE)</f>
        <v>Трубецкой Алексей Алексеевич</v>
      </c>
      <c r="F129" s="165">
        <f>VLOOKUP(A129,Фото!$AT$982:$AY$1173,4,FALSE)</f>
        <v>6.4999750000000001</v>
      </c>
      <c r="G129" s="29">
        <f>VLOOKUP(A129,Фото!$AT$982:$AY$1173,5,FALSE)</f>
        <v>12</v>
      </c>
      <c r="H129" s="29">
        <f>VLOOKUP(A129,Фото!$AT$982:$AY$1173,6,FALSE)</f>
        <v>10</v>
      </c>
    </row>
    <row r="130" spans="1:8">
      <c r="A130" s="84">
        <f t="shared" si="3"/>
        <v>128</v>
      </c>
      <c r="B130" s="82">
        <f>VLOOKUP(A130,Фото!$AT$982:$AZ$1173,7,FALSE)</f>
        <v>11</v>
      </c>
      <c r="C130" s="82">
        <f>VLOOKUP(A130,Фото!$AT$982:$BA$1173,8,FALSE)</f>
        <v>1</v>
      </c>
      <c r="D130" s="12">
        <f>VLOOKUP(A130,Фото!$AT$982:$AY$1173,3,FALSE)</f>
        <v>22</v>
      </c>
      <c r="E130" s="173" t="str">
        <f>VLOOKUP(B130,списки!$A$4:$B$105,2,FALSE)</f>
        <v>Нечепоренко Андрей Станиславович</v>
      </c>
      <c r="F130" s="165">
        <f>VLOOKUP(A130,Фото!$AT$982:$AY$1173,4,FALSE)</f>
        <v>6.4444234444444444</v>
      </c>
      <c r="G130" s="29">
        <f>VLOOKUP(A130,Фото!$AT$982:$AY$1173,5,FALSE)</f>
        <v>10</v>
      </c>
      <c r="H130" s="29">
        <f>VLOOKUP(A130,Фото!$AT$982:$AY$1173,6,FALSE)</f>
        <v>9</v>
      </c>
    </row>
    <row r="131" spans="1:8">
      <c r="A131" s="84">
        <f t="shared" ref="A131:A162" si="4">ROW(129:129)</f>
        <v>129</v>
      </c>
      <c r="B131" s="82">
        <f>VLOOKUP(A131,Фото!$AT$982:$AZ$1173,7,FALSE)</f>
        <v>23</v>
      </c>
      <c r="C131" s="82">
        <f>VLOOKUP(A131,Фото!$AT$982:$BA$1173,8,FALSE)</f>
        <v>3</v>
      </c>
      <c r="D131" s="12">
        <f>VLOOKUP(A131,Фото!$AT$982:$AY$1173,3,FALSE)</f>
        <v>60</v>
      </c>
      <c r="E131" s="173" t="str">
        <f>VLOOKUP(B131,списки!$A$4:$B$105,2,FALSE)</f>
        <v>Белых Николай Евгеньевич</v>
      </c>
      <c r="F131" s="165">
        <f>VLOOKUP(A131,Фото!$AT$982:$AY$1173,4,FALSE)</f>
        <v>6.4443854444444444</v>
      </c>
      <c r="G131" s="29">
        <f>VLOOKUP(A131,Фото!$AT$982:$AY$1173,5,FALSE)</f>
        <v>11</v>
      </c>
      <c r="H131" s="29">
        <f>VLOOKUP(A131,Фото!$AT$982:$AY$1173,6,FALSE)</f>
        <v>9</v>
      </c>
    </row>
    <row r="132" spans="1:8">
      <c r="A132" s="84">
        <f t="shared" si="4"/>
        <v>130</v>
      </c>
      <c r="B132" s="82">
        <f>VLOOKUP(A132,Фото!$AT$982:$AZ$1173,7,FALSE)</f>
        <v>36</v>
      </c>
      <c r="C132" s="82">
        <f>VLOOKUP(A132,Фото!$AT$982:$BA$1173,8,FALSE)</f>
        <v>2</v>
      </c>
      <c r="D132" s="12">
        <f>VLOOKUP(A132,Фото!$AT$982:$AY$1173,3,FALSE)</f>
        <v>91</v>
      </c>
      <c r="E132" s="173" t="str">
        <f>VLOOKUP(B132,списки!$A$4:$B$105,2,FALSE)</f>
        <v>Полякова Ирина Владимировна</v>
      </c>
      <c r="F132" s="165">
        <f>VLOOKUP(A132,Фото!$AT$982:$AY$1173,4,FALSE)</f>
        <v>6.4443544444444445</v>
      </c>
      <c r="G132" s="29">
        <f>VLOOKUP(A132,Фото!$AT$982:$AY$1173,5,FALSE)</f>
        <v>13</v>
      </c>
      <c r="H132" s="29">
        <f>VLOOKUP(A132,Фото!$AT$982:$AY$1173,6,FALSE)</f>
        <v>9</v>
      </c>
    </row>
    <row r="133" spans="1:8">
      <c r="A133" s="84">
        <f t="shared" si="4"/>
        <v>131</v>
      </c>
      <c r="B133" s="82">
        <f>VLOOKUP(A133,Фото!$AT$982:$AZ$1173,7,FALSE)</f>
        <v>71</v>
      </c>
      <c r="C133" s="82">
        <f>VLOOKUP(A133,Фото!$AT$982:$BA$1173,8,FALSE)</f>
        <v>2</v>
      </c>
      <c r="D133" s="12">
        <f>VLOOKUP(A133,Фото!$AT$982:$AY$1173,3,FALSE)</f>
        <v>173</v>
      </c>
      <c r="E133" s="173" t="str">
        <f>VLOOKUP(B133,списки!$A$4:$B$105,2,FALSE)</f>
        <v>Басалаев Андрей Викторович</v>
      </c>
      <c r="F133" s="165">
        <f>VLOOKUP(A133,Фото!$AT$982:$AY$1173,4,FALSE)</f>
        <v>6.4442724444444446</v>
      </c>
      <c r="G133" s="29">
        <f>VLOOKUP(A133,Фото!$AT$982:$AY$1173,5,FALSE)</f>
        <v>11</v>
      </c>
      <c r="H133" s="29">
        <f>VLOOKUP(A133,Фото!$AT$982:$AY$1173,6,FALSE)</f>
        <v>9</v>
      </c>
    </row>
    <row r="134" spans="1:8">
      <c r="A134" s="84">
        <f t="shared" si="4"/>
        <v>132</v>
      </c>
      <c r="B134" s="82">
        <f>VLOOKUP(A134,Фото!$AT$982:$AZ$1173,7,FALSE)</f>
        <v>23</v>
      </c>
      <c r="C134" s="82">
        <f>VLOOKUP(A134,Фото!$AT$982:$BA$1173,8,FALSE)</f>
        <v>1</v>
      </c>
      <c r="D134" s="12">
        <f>VLOOKUP(A134,Фото!$AT$982:$AY$1173,3,FALSE)</f>
        <v>58</v>
      </c>
      <c r="E134" s="173" t="str">
        <f>VLOOKUP(B134,списки!$A$4:$B$105,2,FALSE)</f>
        <v>Белых Николай Евгеньевич</v>
      </c>
      <c r="F134" s="165">
        <f>VLOOKUP(A134,Фото!$AT$982:$AY$1173,4,FALSE)</f>
        <v>6.3999430000000004</v>
      </c>
      <c r="G134" s="29">
        <f>VLOOKUP(A134,Фото!$AT$982:$AY$1173,5,FALSE)</f>
        <v>11</v>
      </c>
      <c r="H134" s="29">
        <f>VLOOKUP(A134,Фото!$AT$982:$AY$1173,6,FALSE)</f>
        <v>10</v>
      </c>
    </row>
    <row r="135" spans="1:8">
      <c r="A135" s="84">
        <f t="shared" si="4"/>
        <v>133</v>
      </c>
      <c r="B135" s="82">
        <f>VLOOKUP(A135,Фото!$AT$982:$AZ$1173,7,FALSE)</f>
        <v>25</v>
      </c>
      <c r="C135" s="82">
        <f>VLOOKUP(A135,Фото!$AT$982:$BA$1173,8,FALSE)</f>
        <v>3</v>
      </c>
      <c r="D135" s="12">
        <f>VLOOKUP(A135,Фото!$AT$982:$AY$1173,3,FALSE)</f>
        <v>66</v>
      </c>
      <c r="E135" s="173" t="str">
        <f>VLOOKUP(B135,списки!$A$4:$B$105,2,FALSE)</f>
        <v>Жохов Антон Александрович</v>
      </c>
      <c r="F135" s="165">
        <f>VLOOKUP(A135,Фото!$AT$982:$AY$1173,4,FALSE)</f>
        <v>6.3749349999999998</v>
      </c>
      <c r="G135" s="29">
        <f>VLOOKUP(A135,Фото!$AT$982:$AY$1173,5,FALSE)</f>
        <v>10</v>
      </c>
      <c r="H135" s="29">
        <f>VLOOKUP(A135,Фото!$AT$982:$AY$1173,6,FALSE)</f>
        <v>8</v>
      </c>
    </row>
    <row r="136" spans="1:8">
      <c r="A136" s="84">
        <f t="shared" si="4"/>
        <v>134</v>
      </c>
      <c r="B136" s="82">
        <f>VLOOKUP(A136,Фото!$AT$982:$AZ$1173,7,FALSE)</f>
        <v>9</v>
      </c>
      <c r="C136" s="82">
        <f>VLOOKUP(A136,Фото!$AT$982:$BA$1173,8,FALSE)</f>
        <v>1</v>
      </c>
      <c r="D136" s="12">
        <f>VLOOKUP(A136,Фото!$AT$982:$AY$1173,3,FALSE)</f>
        <v>16</v>
      </c>
      <c r="E136" s="173" t="str">
        <f>VLOOKUP(B136,списки!$A$4:$B$105,2,FALSE)</f>
        <v>Вастаев Александр</v>
      </c>
      <c r="F136" s="165">
        <f>VLOOKUP(A136,Фото!$AT$982:$AY$1173,4,FALSE)</f>
        <v>6.363621363636363</v>
      </c>
      <c r="G136" s="29">
        <f>VLOOKUP(A136,Фото!$AT$982:$AY$1173,5,FALSE)</f>
        <v>12</v>
      </c>
      <c r="H136" s="29">
        <f>VLOOKUP(A136,Фото!$AT$982:$AY$1173,6,FALSE)</f>
        <v>11</v>
      </c>
    </row>
    <row r="137" spans="1:8">
      <c r="A137" s="84">
        <f t="shared" si="4"/>
        <v>135</v>
      </c>
      <c r="B137" s="82">
        <f>VLOOKUP(A137,Фото!$AT$982:$AZ$1173,7,FALSE)</f>
        <v>35</v>
      </c>
      <c r="C137" s="82">
        <f>VLOOKUP(A137,Фото!$AT$982:$BA$1173,8,FALSE)</f>
        <v>1</v>
      </c>
      <c r="D137" s="12">
        <f>VLOOKUP(A137,Фото!$AT$982:$AY$1173,3,FALSE)</f>
        <v>87</v>
      </c>
      <c r="E137" s="173" t="str">
        <f>VLOOKUP(B137,списки!$A$4:$B$105,2,FALSE)</f>
        <v>Загуменова Ирина Владимировна</v>
      </c>
      <c r="F137" s="165">
        <f>VLOOKUP(A137,Фото!$AT$982:$AY$1173,4,FALSE)</f>
        <v>6.3635503636363637</v>
      </c>
      <c r="G137" s="29">
        <f>VLOOKUP(A137,Фото!$AT$982:$AY$1173,5,FALSE)</f>
        <v>12</v>
      </c>
      <c r="H137" s="29">
        <f>VLOOKUP(A137,Фото!$AT$982:$AY$1173,6,FALSE)</f>
        <v>11</v>
      </c>
    </row>
    <row r="138" spans="1:8">
      <c r="A138" s="84">
        <f t="shared" si="4"/>
        <v>136</v>
      </c>
      <c r="B138" s="82">
        <f>VLOOKUP(A138,Фото!$AT$982:$AZ$1173,7,FALSE)</f>
        <v>57</v>
      </c>
      <c r="C138" s="82">
        <f>VLOOKUP(A138,Фото!$AT$982:$BA$1173,8,FALSE)</f>
        <v>1</v>
      </c>
      <c r="D138" s="12">
        <f>VLOOKUP(A138,Фото!$AT$982:$AY$1173,3,FALSE)</f>
        <v>136</v>
      </c>
      <c r="E138" s="173" t="str">
        <f>VLOOKUP(B138,списки!$A$4:$B$105,2,FALSE)</f>
        <v>Команда "Держи Забрало"</v>
      </c>
      <c r="F138" s="165">
        <f>VLOOKUP(A138,Фото!$AT$982:$AY$1173,4,FALSE)</f>
        <v>6.2998649999999996</v>
      </c>
      <c r="G138" s="29">
        <f>VLOOKUP(A138,Фото!$AT$982:$AY$1173,5,FALSE)</f>
        <v>11</v>
      </c>
      <c r="H138" s="29">
        <f>VLOOKUP(A138,Фото!$AT$982:$AY$1173,6,FALSE)</f>
        <v>10</v>
      </c>
    </row>
    <row r="139" spans="1:8">
      <c r="A139" s="84">
        <f t="shared" si="4"/>
        <v>137</v>
      </c>
      <c r="B139" s="82">
        <f>VLOOKUP(A139,Фото!$AT$982:$AZ$1173,7,FALSE)</f>
        <v>32</v>
      </c>
      <c r="C139" s="82">
        <f>VLOOKUP(A139,Фото!$AT$982:$BA$1173,8,FALSE)</f>
        <v>2</v>
      </c>
      <c r="D139" s="12">
        <f>VLOOKUP(A139,Фото!$AT$982:$AY$1173,3,FALSE)</f>
        <v>85</v>
      </c>
      <c r="E139" s="173" t="str">
        <f>VLOOKUP(B139,списки!$A$4:$B$105,2,FALSE)</f>
        <v>Симонова Елена Ивановна</v>
      </c>
      <c r="F139" s="165">
        <f>VLOOKUP(A139,Фото!$AT$982:$AY$1173,4,FALSE)</f>
        <v>6.2856302857142854</v>
      </c>
      <c r="G139" s="29">
        <f>VLOOKUP(A139,Фото!$AT$982:$AY$1173,5,FALSE)</f>
        <v>9</v>
      </c>
      <c r="H139" s="29">
        <f>VLOOKUP(A139,Фото!$AT$982:$AY$1173,6,FALSE)</f>
        <v>7</v>
      </c>
    </row>
    <row r="140" spans="1:8">
      <c r="A140" s="84">
        <f t="shared" si="4"/>
        <v>138</v>
      </c>
      <c r="B140" s="82">
        <f>VLOOKUP(A140,Фото!$AT$982:$AZ$1173,7,FALSE)</f>
        <v>25</v>
      </c>
      <c r="C140" s="82">
        <f>VLOOKUP(A140,Фото!$AT$982:$BA$1173,8,FALSE)</f>
        <v>1</v>
      </c>
      <c r="D140" s="12">
        <f>VLOOKUP(A140,Фото!$AT$982:$AY$1173,3,FALSE)</f>
        <v>64</v>
      </c>
      <c r="E140" s="173" t="str">
        <f>VLOOKUP(B140,списки!$A$4:$B$105,2,FALSE)</f>
        <v>Жохов Антон Александрович</v>
      </c>
      <c r="F140" s="165">
        <f>VLOOKUP(A140,Фото!$AT$982:$AY$1173,4,FALSE)</f>
        <v>6.2499370000000001</v>
      </c>
      <c r="G140" s="29">
        <f>VLOOKUP(A140,Фото!$AT$982:$AY$1173,5,FALSE)</f>
        <v>10</v>
      </c>
      <c r="H140" s="29">
        <f>VLOOKUP(A140,Фото!$AT$982:$AY$1173,6,FALSE)</f>
        <v>8</v>
      </c>
    </row>
    <row r="141" spans="1:8">
      <c r="A141" s="84">
        <f t="shared" si="4"/>
        <v>139</v>
      </c>
      <c r="B141" s="82">
        <f>VLOOKUP(A141,Фото!$AT$982:$AZ$1173,7,FALSE)</f>
        <v>28</v>
      </c>
      <c r="C141" s="82">
        <f>VLOOKUP(A141,Фото!$AT$982:$BA$1173,8,FALSE)</f>
        <v>2</v>
      </c>
      <c r="D141" s="12">
        <f>VLOOKUP(A141,Фото!$AT$982:$AY$1173,3,FALSE)</f>
        <v>73</v>
      </c>
      <c r="E141" s="173" t="str">
        <f>VLOOKUP(B141,списки!$A$4:$B$105,2,FALSE)</f>
        <v>Ершов Максим Андреевич</v>
      </c>
      <c r="F141" s="165">
        <f>VLOOKUP(A141,Фото!$AT$982:$AY$1173,4,FALSE)</f>
        <v>6.2499279999999997</v>
      </c>
      <c r="G141" s="29">
        <f>VLOOKUP(A141,Фото!$AT$982:$AY$1173,5,FALSE)</f>
        <v>9</v>
      </c>
      <c r="H141" s="29">
        <f>VLOOKUP(A141,Фото!$AT$982:$AY$1173,6,FALSE)</f>
        <v>8</v>
      </c>
    </row>
    <row r="142" spans="1:8">
      <c r="A142" s="84">
        <f t="shared" si="4"/>
        <v>140</v>
      </c>
      <c r="B142" s="82">
        <f>VLOOKUP(A142,Фото!$AT$982:$AZ$1173,7,FALSE)</f>
        <v>53</v>
      </c>
      <c r="C142" s="82">
        <f>VLOOKUP(A142,Фото!$AT$982:$BA$1173,8,FALSE)</f>
        <v>2</v>
      </c>
      <c r="D142" s="12">
        <f>VLOOKUP(A142,Фото!$AT$982:$AY$1173,3,FALSE)</f>
        <v>128</v>
      </c>
      <c r="E142" s="173" t="str">
        <f>VLOOKUP(B142,списки!$A$4:$B$105,2,FALSE)</f>
        <v>Кондрашов Сергей</v>
      </c>
      <c r="F142" s="165">
        <f>VLOOKUP(A142,Фото!$AT$982:$AY$1173,4,FALSE)</f>
        <v>6.249873</v>
      </c>
      <c r="G142" s="29">
        <f>VLOOKUP(A142,Фото!$AT$982:$AY$1173,5,FALSE)</f>
        <v>11</v>
      </c>
      <c r="H142" s="29">
        <f>VLOOKUP(A142,Фото!$AT$982:$AY$1173,6,FALSE)</f>
        <v>8</v>
      </c>
    </row>
    <row r="143" spans="1:8">
      <c r="A143" s="84">
        <f t="shared" si="4"/>
        <v>141</v>
      </c>
      <c r="B143" s="82">
        <f>VLOOKUP(A143,Фото!$AT$982:$AZ$1173,7,FALSE)</f>
        <v>68</v>
      </c>
      <c r="C143" s="82">
        <f>VLOOKUP(A143,Фото!$AT$982:$BA$1173,8,FALSE)</f>
        <v>2</v>
      </c>
      <c r="D143" s="12">
        <f>VLOOKUP(A143,Фото!$AT$982:$AY$1173,3,FALSE)</f>
        <v>166</v>
      </c>
      <c r="E143" s="173" t="str">
        <f>VLOOKUP(B143,списки!$A$4:$B$105,2,FALSE)</f>
        <v>Токарева Мария Викторовна</v>
      </c>
      <c r="F143" s="165">
        <f>VLOOKUP(A143,Фото!$AT$982:$AY$1173,4,FALSE)</f>
        <v>6.249835</v>
      </c>
      <c r="G143" s="29">
        <f>VLOOKUP(A143,Фото!$AT$982:$AY$1173,5,FALSE)</f>
        <v>10</v>
      </c>
      <c r="H143" s="29">
        <f>VLOOKUP(A143,Фото!$AT$982:$AY$1173,6,FALSE)</f>
        <v>8</v>
      </c>
    </row>
    <row r="144" spans="1:8">
      <c r="A144" s="84">
        <f t="shared" si="4"/>
        <v>142</v>
      </c>
      <c r="B144" s="82">
        <f>VLOOKUP(A144,Фото!$AT$982:$AZ$1173,7,FALSE)</f>
        <v>43</v>
      </c>
      <c r="C144" s="82">
        <f>VLOOKUP(A144,Фото!$AT$982:$BA$1173,8,FALSE)</f>
        <v>1</v>
      </c>
      <c r="D144" s="12">
        <f>VLOOKUP(A144,Фото!$AT$982:$AY$1173,3,FALSE)</f>
        <v>110</v>
      </c>
      <c r="E144" s="173" t="str">
        <f>VLOOKUP(B144,списки!$A$4:$B$105,2,FALSE)</f>
        <v>Комаров Никита Алексеевич</v>
      </c>
      <c r="F144" s="165">
        <f>VLOOKUP(A144,Фото!$AT$982:$AY$1173,4,FALSE)</f>
        <v>6.2221132222222222</v>
      </c>
      <c r="G144" s="29">
        <f>VLOOKUP(A144,Фото!$AT$982:$AY$1173,5,FALSE)</f>
        <v>10</v>
      </c>
      <c r="H144" s="29">
        <f>VLOOKUP(A144,Фото!$AT$982:$AY$1173,6,FALSE)</f>
        <v>9</v>
      </c>
    </row>
    <row r="145" spans="1:8">
      <c r="A145" s="84">
        <f t="shared" si="4"/>
        <v>143</v>
      </c>
      <c r="B145" s="82">
        <f>VLOOKUP(A145,Фото!$AT$982:$AZ$1173,7,FALSE)</f>
        <v>58</v>
      </c>
      <c r="C145" s="82">
        <f>VLOOKUP(A145,Фото!$AT$982:$BA$1173,8,FALSE)</f>
        <v>3</v>
      </c>
      <c r="D145" s="12">
        <f>VLOOKUP(A145,Фото!$AT$982:$AY$1173,3,FALSE)</f>
        <v>141</v>
      </c>
      <c r="E145" s="173" t="str">
        <f>VLOOKUP(B145,списки!$A$4:$B$105,2,FALSE)</f>
        <v>Команда "Держи Забрало"</v>
      </c>
      <c r="F145" s="165">
        <f>VLOOKUP(A145,Фото!$AT$982:$AY$1173,4,FALSE)</f>
        <v>6.1998600000000001</v>
      </c>
      <c r="G145" s="29">
        <f>VLOOKUP(A145,Фото!$AT$982:$AY$1173,5,FALSE)</f>
        <v>12</v>
      </c>
      <c r="H145" s="29">
        <f>VLOOKUP(A145,Фото!$AT$982:$AY$1173,6,FALSE)</f>
        <v>10</v>
      </c>
    </row>
    <row r="146" spans="1:8">
      <c r="A146" s="84">
        <f t="shared" si="4"/>
        <v>144</v>
      </c>
      <c r="B146" s="82">
        <f>VLOOKUP(A146,Фото!$AT$982:$AZ$1173,7,FALSE)</f>
        <v>43</v>
      </c>
      <c r="C146" s="82">
        <f>VLOOKUP(A146,Фото!$AT$982:$BA$1173,8,FALSE)</f>
        <v>3</v>
      </c>
      <c r="D146" s="12">
        <f>VLOOKUP(A146,Фото!$AT$982:$AY$1173,3,FALSE)</f>
        <v>112</v>
      </c>
      <c r="E146" s="173" t="str">
        <f>VLOOKUP(B146,списки!$A$4:$B$105,2,FALSE)</f>
        <v>Комаров Никита Алексеевич</v>
      </c>
      <c r="F146" s="165">
        <f>VLOOKUP(A146,Фото!$AT$982:$AY$1173,4,FALSE)</f>
        <v>6.1665556666666665</v>
      </c>
      <c r="G146" s="29">
        <f>VLOOKUP(A146,Фото!$AT$982:$AY$1173,5,FALSE)</f>
        <v>10</v>
      </c>
      <c r="H146" s="29">
        <f>VLOOKUP(A146,Фото!$AT$982:$AY$1173,6,FALSE)</f>
        <v>6</v>
      </c>
    </row>
    <row r="147" spans="1:8">
      <c r="A147" s="84">
        <f t="shared" si="4"/>
        <v>145</v>
      </c>
      <c r="B147" s="82">
        <f>VLOOKUP(A147,Фото!$AT$982:$AZ$1173,7,FALSE)</f>
        <v>5</v>
      </c>
      <c r="C147" s="82">
        <f>VLOOKUP(A147,Фото!$AT$982:$BA$1173,8,FALSE)</f>
        <v>3</v>
      </c>
      <c r="D147" s="12">
        <f>VLOOKUP(A147,Фото!$AT$982:$AY$1173,3,FALSE)</f>
        <v>9</v>
      </c>
      <c r="E147" s="173" t="str">
        <f>VLOOKUP(B147,списки!$A$4:$B$105,2,FALSE)</f>
        <v>Вайгульт Роман Александрович</v>
      </c>
      <c r="F147" s="165">
        <f>VLOOKUP(A147,Фото!$AT$982:$AY$1173,4,FALSE)</f>
        <v>6.1111031111111105</v>
      </c>
      <c r="G147" s="29">
        <f>VLOOKUP(A147,Фото!$AT$982:$AY$1173,5,FALSE)</f>
        <v>10</v>
      </c>
      <c r="H147" s="29">
        <f>VLOOKUP(A147,Фото!$AT$982:$AY$1173,6,FALSE)</f>
        <v>9</v>
      </c>
    </row>
    <row r="148" spans="1:8">
      <c r="A148" s="84">
        <f t="shared" si="4"/>
        <v>146</v>
      </c>
      <c r="B148" s="82">
        <f>VLOOKUP(A148,Фото!$AT$982:$AZ$1173,7,FALSE)</f>
        <v>24</v>
      </c>
      <c r="C148" s="82">
        <f>VLOOKUP(A148,Фото!$AT$982:$BA$1173,8,FALSE)</f>
        <v>3</v>
      </c>
      <c r="D148" s="12">
        <f>VLOOKUP(A148,Фото!$AT$982:$AY$1173,3,FALSE)</f>
        <v>63</v>
      </c>
      <c r="E148" s="173" t="str">
        <f>VLOOKUP(B148,списки!$A$4:$B$105,2,FALSE)</f>
        <v>Стрельников Никита Сергеевич</v>
      </c>
      <c r="F148" s="165">
        <f>VLOOKUP(A148,Фото!$AT$982:$AY$1173,4,FALSE)</f>
        <v>6.1110491111111109</v>
      </c>
      <c r="G148" s="29">
        <f>VLOOKUP(A148,Фото!$AT$982:$AY$1173,5,FALSE)</f>
        <v>11</v>
      </c>
      <c r="H148" s="29">
        <f>VLOOKUP(A148,Фото!$AT$982:$AY$1173,6,FALSE)</f>
        <v>9</v>
      </c>
    </row>
    <row r="149" spans="1:8">
      <c r="A149" s="84">
        <f t="shared" si="4"/>
        <v>147</v>
      </c>
      <c r="B149" s="82">
        <f>VLOOKUP(A149,Фото!$AT$982:$AZ$1173,7,FALSE)</f>
        <v>65</v>
      </c>
      <c r="C149" s="82">
        <f>VLOOKUP(A149,Фото!$AT$982:$BA$1173,8,FALSE)</f>
        <v>1</v>
      </c>
      <c r="D149" s="12">
        <f>VLOOKUP(A149,Фото!$AT$982:$AY$1173,3,FALSE)</f>
        <v>157</v>
      </c>
      <c r="E149" s="173" t="str">
        <f>VLOOKUP(B149,списки!$A$4:$B$105,2,FALSE)</f>
        <v>Пономарев Сергей Анатольевич</v>
      </c>
      <c r="F149" s="165">
        <f>VLOOKUP(A149,Фото!$AT$982:$AY$1173,4,FALSE)</f>
        <v>6.1109551111111111</v>
      </c>
      <c r="G149" s="29">
        <f>VLOOKUP(A149,Фото!$AT$982:$AY$1173,5,FALSE)</f>
        <v>14</v>
      </c>
      <c r="H149" s="29">
        <f>VLOOKUP(A149,Фото!$AT$982:$AY$1173,6,FALSE)</f>
        <v>9</v>
      </c>
    </row>
    <row r="150" spans="1:8">
      <c r="A150" s="84">
        <f t="shared" si="4"/>
        <v>148</v>
      </c>
      <c r="B150" s="82">
        <f>VLOOKUP(A150,Фото!$AT$982:$AZ$1173,7,FALSE)</f>
        <v>68</v>
      </c>
      <c r="C150" s="82">
        <f>VLOOKUP(A150,Фото!$AT$982:$BA$1173,8,FALSE)</f>
        <v>3</v>
      </c>
      <c r="D150" s="12">
        <f>VLOOKUP(A150,Фото!$AT$982:$AY$1173,3,FALSE)</f>
        <v>167</v>
      </c>
      <c r="E150" s="173" t="str">
        <f>VLOOKUP(B150,списки!$A$4:$B$105,2,FALSE)</f>
        <v>Токарева Мария Викторовна</v>
      </c>
      <c r="F150" s="165">
        <f>VLOOKUP(A150,Фото!$AT$982:$AY$1173,4,FALSE)</f>
        <v>6.1109451111111106</v>
      </c>
      <c r="G150" s="29">
        <f>VLOOKUP(A150,Фото!$AT$982:$AY$1173,5,FALSE)</f>
        <v>10</v>
      </c>
      <c r="H150" s="29">
        <f>VLOOKUP(A150,Фото!$AT$982:$AY$1173,6,FALSE)</f>
        <v>9</v>
      </c>
    </row>
    <row r="151" spans="1:8">
      <c r="A151" s="84">
        <f t="shared" si="4"/>
        <v>149</v>
      </c>
      <c r="B151" s="82">
        <f>VLOOKUP(A151,Фото!$AT$982:$AZ$1173,7,FALSE)</f>
        <v>75</v>
      </c>
      <c r="C151" s="82">
        <f>VLOOKUP(A151,Фото!$AT$982:$BA$1173,8,FALSE)</f>
        <v>3</v>
      </c>
      <c r="D151" s="12">
        <f>VLOOKUP(A151,Фото!$AT$982:$AY$1173,3,FALSE)</f>
        <v>186</v>
      </c>
      <c r="E151" s="173" t="str">
        <f>VLOOKUP(B151,списки!$A$4:$B$105,2,FALSE)</f>
        <v>Бойко Юрий Владимирович</v>
      </c>
      <c r="F151" s="165">
        <f>VLOOKUP(A151,Фото!$AT$982:$AY$1173,4,FALSE)</f>
        <v>6.1109261111111106</v>
      </c>
      <c r="G151" s="29">
        <f>VLOOKUP(A151,Фото!$AT$982:$AY$1173,5,FALSE)</f>
        <v>11</v>
      </c>
      <c r="H151" s="29">
        <f>VLOOKUP(A151,Фото!$AT$982:$AY$1173,6,FALSE)</f>
        <v>9</v>
      </c>
    </row>
    <row r="152" spans="1:8">
      <c r="A152" s="84">
        <f t="shared" si="4"/>
        <v>150</v>
      </c>
      <c r="B152" s="82">
        <f>VLOOKUP(A152,Фото!$AT$982:$AZ$1173,7,FALSE)</f>
        <v>8</v>
      </c>
      <c r="C152" s="82">
        <f>VLOOKUP(A152,Фото!$AT$982:$BA$1173,8,FALSE)</f>
        <v>2</v>
      </c>
      <c r="D152" s="12">
        <f>VLOOKUP(A152,Фото!$AT$982:$AY$1173,3,FALSE)</f>
        <v>14</v>
      </c>
      <c r="E152" s="173" t="str">
        <f>VLOOKUP(B152,списки!$A$4:$B$105,2,FALSE)</f>
        <v>Вайгульт Роман Александрович</v>
      </c>
      <c r="F152" s="165">
        <f>VLOOKUP(A152,Фото!$AT$982:$AY$1173,4,FALSE)</f>
        <v>6.0999869999999996</v>
      </c>
      <c r="G152" s="29">
        <f>VLOOKUP(A152,Фото!$AT$982:$AY$1173,5,FALSE)</f>
        <v>11</v>
      </c>
      <c r="H152" s="29">
        <f>VLOOKUP(A152,Фото!$AT$982:$AY$1173,6,FALSE)</f>
        <v>10</v>
      </c>
    </row>
    <row r="153" spans="1:8">
      <c r="A153" s="84">
        <f t="shared" si="4"/>
        <v>151</v>
      </c>
      <c r="B153" s="82">
        <f>VLOOKUP(A153,Фото!$AT$982:$AZ$1173,7,FALSE)</f>
        <v>12</v>
      </c>
      <c r="C153" s="82">
        <f>VLOOKUP(A153,Фото!$AT$982:$BA$1173,8,FALSE)</f>
        <v>1</v>
      </c>
      <c r="D153" s="12">
        <f>VLOOKUP(A153,Фото!$AT$982:$AY$1173,3,FALSE)</f>
        <v>25</v>
      </c>
      <c r="E153" s="173" t="str">
        <f>VLOOKUP(B153,списки!$A$4:$B$105,2,FALSE)</f>
        <v>Трубецкой Алексей Алексеевич</v>
      </c>
      <c r="F153" s="165">
        <f>VLOOKUP(A153,Фото!$AT$982:$AY$1173,4,FALSE)</f>
        <v>6.0999759999999998</v>
      </c>
      <c r="G153" s="29">
        <f>VLOOKUP(A153,Фото!$AT$982:$AY$1173,5,FALSE)</f>
        <v>11</v>
      </c>
      <c r="H153" s="29">
        <f>VLOOKUP(A153,Фото!$AT$982:$AY$1173,6,FALSE)</f>
        <v>10</v>
      </c>
    </row>
    <row r="154" spans="1:8">
      <c r="A154" s="84">
        <f t="shared" si="4"/>
        <v>152</v>
      </c>
      <c r="B154" s="82">
        <f>VLOOKUP(A154,Фото!$AT$982:$AZ$1173,7,FALSE)</f>
        <v>22</v>
      </c>
      <c r="C154" s="82">
        <f>VLOOKUP(A154,Фото!$AT$982:$BA$1173,8,FALSE)</f>
        <v>3</v>
      </c>
      <c r="D154" s="12">
        <f>VLOOKUP(A154,Фото!$AT$982:$AY$1173,3,FALSE)</f>
        <v>57</v>
      </c>
      <c r="E154" s="173" t="str">
        <f>VLOOKUP(B154,списки!$A$4:$B$105,2,FALSE)</f>
        <v>Клименко Андрей Михайлович</v>
      </c>
      <c r="F154" s="165">
        <f>VLOOKUP(A154,Фото!$AT$982:$AY$1173,4,FALSE)</f>
        <v>6.090853090909091</v>
      </c>
      <c r="G154" s="29">
        <f>VLOOKUP(A154,Фото!$AT$982:$AY$1173,5,FALSE)</f>
        <v>13</v>
      </c>
      <c r="H154" s="29">
        <f>VLOOKUP(A154,Фото!$AT$982:$AY$1173,6,FALSE)</f>
        <v>11</v>
      </c>
    </row>
    <row r="155" spans="1:8">
      <c r="A155" s="84">
        <f t="shared" si="4"/>
        <v>153</v>
      </c>
      <c r="B155" s="82">
        <f>VLOOKUP(A155,Фото!$AT$982:$AZ$1173,7,FALSE)</f>
        <v>43</v>
      </c>
      <c r="C155" s="82">
        <f>VLOOKUP(A155,Фото!$AT$982:$BA$1173,8,FALSE)</f>
        <v>2</v>
      </c>
      <c r="D155" s="12">
        <f>VLOOKUP(A155,Фото!$AT$982:$AY$1173,3,FALSE)</f>
        <v>111</v>
      </c>
      <c r="E155" s="173" t="str">
        <f>VLOOKUP(B155,списки!$A$4:$B$105,2,FALSE)</f>
        <v>Комаров Никита Алексеевич</v>
      </c>
      <c r="F155" s="165">
        <f>VLOOKUP(A155,Фото!$AT$982:$AY$1173,4,FALSE)</f>
        <v>5.9998899999999997</v>
      </c>
      <c r="G155" s="29">
        <f>VLOOKUP(A155,Фото!$AT$982:$AY$1173,5,FALSE)</f>
        <v>12</v>
      </c>
      <c r="H155" s="29">
        <f>VLOOKUP(A155,Фото!$AT$982:$AY$1173,6,FALSE)</f>
        <v>9</v>
      </c>
    </row>
    <row r="156" spans="1:8">
      <c r="A156" s="84">
        <f t="shared" si="4"/>
        <v>154</v>
      </c>
      <c r="B156" s="82">
        <f>VLOOKUP(A156,Фото!$AT$982:$AZ$1173,7,FALSE)</f>
        <v>53</v>
      </c>
      <c r="C156" s="82">
        <f>VLOOKUP(A156,Фото!$AT$982:$BA$1173,8,FALSE)</f>
        <v>1</v>
      </c>
      <c r="D156" s="12">
        <f>VLOOKUP(A156,Фото!$AT$982:$AY$1173,3,FALSE)</f>
        <v>127</v>
      </c>
      <c r="E156" s="173" t="str">
        <f>VLOOKUP(B156,списки!$A$4:$B$105,2,FALSE)</f>
        <v>Кондрашов Сергей</v>
      </c>
      <c r="F156" s="165">
        <f>VLOOKUP(A156,Фото!$AT$982:$AY$1173,4,FALSE)</f>
        <v>5.9998740000000002</v>
      </c>
      <c r="G156" s="29">
        <f>VLOOKUP(A156,Фото!$AT$982:$AY$1173,5,FALSE)</f>
        <v>10</v>
      </c>
      <c r="H156" s="29">
        <f>VLOOKUP(A156,Фото!$AT$982:$AY$1173,6,FALSE)</f>
        <v>8</v>
      </c>
    </row>
    <row r="157" spans="1:8">
      <c r="A157" s="84">
        <f t="shared" si="4"/>
        <v>155</v>
      </c>
      <c r="B157" s="82">
        <f>VLOOKUP(A157,Фото!$AT$982:$AZ$1173,7,FALSE)</f>
        <v>75</v>
      </c>
      <c r="C157" s="82">
        <f>VLOOKUP(A157,Фото!$AT$982:$BA$1173,8,FALSE)</f>
        <v>1</v>
      </c>
      <c r="D157" s="12">
        <f>VLOOKUP(A157,Фото!$AT$982:$AY$1173,3,FALSE)</f>
        <v>184</v>
      </c>
      <c r="E157" s="173" t="str">
        <f>VLOOKUP(B157,списки!$A$4:$B$105,2,FALSE)</f>
        <v>Бойко Юрий Владимирович</v>
      </c>
      <c r="F157" s="165">
        <f>VLOOKUP(A157,Фото!$AT$982:$AY$1173,4,FALSE)</f>
        <v>5.9998170000000002</v>
      </c>
      <c r="G157" s="29">
        <f>VLOOKUP(A157,Фото!$AT$982:$AY$1173,5,FALSE)</f>
        <v>10</v>
      </c>
      <c r="H157" s="29">
        <f>VLOOKUP(A157,Фото!$AT$982:$AY$1173,6,FALSE)</f>
        <v>9</v>
      </c>
    </row>
    <row r="158" spans="1:8">
      <c r="A158" s="84">
        <f t="shared" si="4"/>
        <v>156</v>
      </c>
      <c r="B158" s="82">
        <f>VLOOKUP(A158,Фото!$AT$982:$AZ$1173,7,FALSE)</f>
        <v>20</v>
      </c>
      <c r="C158" s="82">
        <f>VLOOKUP(A158,Фото!$AT$982:$BA$1173,8,FALSE)</f>
        <v>2</v>
      </c>
      <c r="D158" s="12">
        <f>VLOOKUP(A158,Фото!$AT$982:$AY$1173,3,FALSE)</f>
        <v>50</v>
      </c>
      <c r="E158" s="173" t="str">
        <f>VLOOKUP(B158,списки!$A$4:$B$105,2,FALSE)</f>
        <v>Леонов А.Б.</v>
      </c>
      <c r="F158" s="165">
        <f>VLOOKUP(A158,Фото!$AT$982:$AY$1173,4,FALSE)</f>
        <v>5.8888398888888895</v>
      </c>
      <c r="G158" s="29">
        <f>VLOOKUP(A158,Фото!$AT$982:$AY$1173,5,FALSE)</f>
        <v>10</v>
      </c>
      <c r="H158" s="29">
        <f>VLOOKUP(A158,Фото!$AT$982:$AY$1173,6,FALSE)</f>
        <v>9</v>
      </c>
    </row>
    <row r="159" spans="1:8">
      <c r="A159" s="84">
        <f t="shared" si="4"/>
        <v>157</v>
      </c>
      <c r="B159" s="82">
        <f>VLOOKUP(A159,Фото!$AT$982:$AZ$1173,7,FALSE)</f>
        <v>37</v>
      </c>
      <c r="C159" s="82">
        <f>VLOOKUP(A159,Фото!$AT$982:$BA$1173,8,FALSE)</f>
        <v>1</v>
      </c>
      <c r="D159" s="12">
        <f>VLOOKUP(A159,Фото!$AT$982:$AY$1173,3,FALSE)</f>
        <v>92</v>
      </c>
      <c r="E159" s="173" t="str">
        <f>VLOOKUP(B159,списки!$A$4:$B$105,2,FALSE)</f>
        <v>Мораш Анастасия Юрьевна</v>
      </c>
      <c r="F159" s="165">
        <f>VLOOKUP(A159,Фото!$AT$982:$AY$1173,4,FALSE)</f>
        <v>5.888797888888889</v>
      </c>
      <c r="G159" s="29">
        <f>VLOOKUP(A159,Фото!$AT$982:$AY$1173,5,FALSE)</f>
        <v>10</v>
      </c>
      <c r="H159" s="29">
        <f>VLOOKUP(A159,Фото!$AT$982:$AY$1173,6,FALSE)</f>
        <v>9</v>
      </c>
    </row>
    <row r="160" spans="1:8">
      <c r="A160" s="84">
        <f t="shared" si="4"/>
        <v>158</v>
      </c>
      <c r="B160" s="82">
        <f>VLOOKUP(A160,Фото!$AT$982:$AZ$1173,7,FALSE)</f>
        <v>7</v>
      </c>
      <c r="C160" s="82">
        <f>VLOOKUP(A160,Фото!$AT$982:$BA$1173,8,FALSE)</f>
        <v>3</v>
      </c>
      <c r="D160" s="12">
        <f>VLOOKUP(A160,Фото!$AT$982:$AY$1173,3,FALSE)</f>
        <v>12</v>
      </c>
      <c r="E160" s="173" t="str">
        <f>VLOOKUP(B160,списки!$A$4:$B$105,2,FALSE)</f>
        <v>Шонин Сергей Викторович</v>
      </c>
      <c r="F160" s="165">
        <f>VLOOKUP(A160,Фото!$AT$982:$AY$1173,4,FALSE)</f>
        <v>5.8749890000000002</v>
      </c>
      <c r="G160" s="29">
        <f>VLOOKUP(A160,Фото!$AT$982:$AY$1173,5,FALSE)</f>
        <v>11</v>
      </c>
      <c r="H160" s="29">
        <f>VLOOKUP(A160,Фото!$AT$982:$AY$1173,6,FALSE)</f>
        <v>8</v>
      </c>
    </row>
    <row r="161" spans="1:8">
      <c r="A161" s="84">
        <f t="shared" si="4"/>
        <v>159</v>
      </c>
      <c r="B161" s="82">
        <f>VLOOKUP(A161,Фото!$AT$982:$AZ$1173,7,FALSE)</f>
        <v>24</v>
      </c>
      <c r="C161" s="82">
        <f>VLOOKUP(A161,Фото!$AT$982:$BA$1173,8,FALSE)</f>
        <v>2</v>
      </c>
      <c r="D161" s="12">
        <f>VLOOKUP(A161,Фото!$AT$982:$AY$1173,3,FALSE)</f>
        <v>62</v>
      </c>
      <c r="E161" s="173" t="str">
        <f>VLOOKUP(B161,списки!$A$4:$B$105,2,FALSE)</f>
        <v>Стрельников Никита Сергеевич</v>
      </c>
      <c r="F161" s="165">
        <f>VLOOKUP(A161,Фото!$AT$982:$AY$1173,4,FALSE)</f>
        <v>5.8749390000000004</v>
      </c>
      <c r="G161" s="29">
        <f>VLOOKUP(A161,Фото!$AT$982:$AY$1173,5,FALSE)</f>
        <v>11</v>
      </c>
      <c r="H161" s="29">
        <f>VLOOKUP(A161,Фото!$AT$982:$AY$1173,6,FALSE)</f>
        <v>8</v>
      </c>
    </row>
    <row r="162" spans="1:8">
      <c r="A162" s="84">
        <f t="shared" si="4"/>
        <v>160</v>
      </c>
      <c r="B162" s="82">
        <f>VLOOKUP(A162,Фото!$AT$982:$AZ$1173,7,FALSE)</f>
        <v>42</v>
      </c>
      <c r="C162" s="82">
        <f>VLOOKUP(A162,Фото!$AT$982:$BA$1173,8,FALSE)</f>
        <v>1</v>
      </c>
      <c r="D162" s="12">
        <f>VLOOKUP(A162,Фото!$AT$982:$AY$1173,3,FALSE)</f>
        <v>107</v>
      </c>
      <c r="E162" s="173" t="str">
        <f>VLOOKUP(B162,списки!$A$4:$B$105,2,FALSE)</f>
        <v>Литвинов Илья Викторович</v>
      </c>
      <c r="F162" s="165">
        <f>VLOOKUP(A162,Фото!$AT$982:$AY$1173,4,FALSE)</f>
        <v>5.8748940000000003</v>
      </c>
      <c r="G162" s="29">
        <f>VLOOKUP(A162,Фото!$AT$982:$AY$1173,5,FALSE)</f>
        <v>9</v>
      </c>
      <c r="H162" s="29">
        <f>VLOOKUP(A162,Фото!$AT$982:$AY$1173,6,FALSE)</f>
        <v>8</v>
      </c>
    </row>
    <row r="163" spans="1:8">
      <c r="A163" s="84">
        <f t="shared" ref="A163:A194" si="5">ROW(161:161)</f>
        <v>161</v>
      </c>
      <c r="B163" s="82">
        <f>VLOOKUP(A163,Фото!$AT$982:$AZ$1173,7,FALSE)</f>
        <v>49</v>
      </c>
      <c r="C163" s="82">
        <f>VLOOKUP(A163,Фото!$AT$982:$BA$1173,8,FALSE)</f>
        <v>2</v>
      </c>
      <c r="D163" s="12">
        <f>VLOOKUP(A163,Фото!$AT$982:$AY$1173,3,FALSE)</f>
        <v>118</v>
      </c>
      <c r="E163" s="173" t="str">
        <f>VLOOKUP(B163,списки!$A$4:$B$105,2,FALSE)</f>
        <v>Симонова Елена Ивановна</v>
      </c>
      <c r="F163" s="165">
        <f>VLOOKUP(A163,Фото!$AT$982:$AY$1173,4,FALSE)</f>
        <v>5.8570258571428564</v>
      </c>
      <c r="G163" s="29">
        <f>VLOOKUP(A163,Фото!$AT$982:$AY$1173,5,FALSE)</f>
        <v>8</v>
      </c>
      <c r="H163" s="29">
        <f>VLOOKUP(A163,Фото!$AT$982:$AY$1173,6,FALSE)</f>
        <v>7</v>
      </c>
    </row>
    <row r="164" spans="1:8">
      <c r="A164" s="84">
        <f t="shared" si="5"/>
        <v>162</v>
      </c>
      <c r="B164" s="82">
        <f>VLOOKUP(A164,Фото!$AT$982:$AZ$1173,7,FALSE)</f>
        <v>8</v>
      </c>
      <c r="C164" s="82">
        <f>VLOOKUP(A164,Фото!$AT$982:$BA$1173,8,FALSE)</f>
        <v>1</v>
      </c>
      <c r="D164" s="12">
        <f>VLOOKUP(A164,Фото!$AT$982:$AY$1173,3,FALSE)</f>
        <v>13</v>
      </c>
      <c r="E164" s="173" t="str">
        <f>VLOOKUP(B164,списки!$A$4:$B$105,2,FALSE)</f>
        <v>Вайгульт Роман Александрович</v>
      </c>
      <c r="F164" s="165">
        <f>VLOOKUP(A164,Фото!$AT$982:$AY$1173,4,FALSE)</f>
        <v>5.7999879999999999</v>
      </c>
      <c r="G164" s="29">
        <f>VLOOKUP(A164,Фото!$AT$982:$AY$1173,5,FALSE)</f>
        <v>12</v>
      </c>
      <c r="H164" s="29">
        <f>VLOOKUP(A164,Фото!$AT$982:$AY$1173,6,FALSE)</f>
        <v>10</v>
      </c>
    </row>
    <row r="165" spans="1:8">
      <c r="A165" s="84">
        <f t="shared" si="5"/>
        <v>163</v>
      </c>
      <c r="B165" s="82">
        <f>VLOOKUP(A165,Фото!$AT$982:$AZ$1173,7,FALSE)</f>
        <v>25</v>
      </c>
      <c r="C165" s="82">
        <f>VLOOKUP(A165,Фото!$AT$982:$BA$1173,8,FALSE)</f>
        <v>2</v>
      </c>
      <c r="D165" s="12">
        <f>VLOOKUP(A165,Фото!$AT$982:$AY$1173,3,FALSE)</f>
        <v>65</v>
      </c>
      <c r="E165" s="173" t="str">
        <f>VLOOKUP(B165,списки!$A$4:$B$105,2,FALSE)</f>
        <v>Жохов Антон Александрович</v>
      </c>
      <c r="F165" s="165">
        <f>VLOOKUP(A165,Фото!$AT$982:$AY$1173,4,FALSE)</f>
        <v>5.7999359999999998</v>
      </c>
      <c r="G165" s="29">
        <f>VLOOKUP(A165,Фото!$AT$982:$AY$1173,5,FALSE)</f>
        <v>13</v>
      </c>
      <c r="H165" s="29">
        <f>VLOOKUP(A165,Фото!$AT$982:$AY$1173,6,FALSE)</f>
        <v>10</v>
      </c>
    </row>
    <row r="166" spans="1:8">
      <c r="A166" s="84">
        <f t="shared" si="5"/>
        <v>164</v>
      </c>
      <c r="B166" s="82">
        <f>VLOOKUP(A166,Фото!$AT$982:$AZ$1173,7,FALSE)</f>
        <v>46</v>
      </c>
      <c r="C166" s="82">
        <f>VLOOKUP(A166,Фото!$AT$982:$BA$1173,8,FALSE)</f>
        <v>3</v>
      </c>
      <c r="D166" s="12">
        <f>VLOOKUP(A166,Фото!$AT$982:$AY$1173,3,FALSE)</f>
        <v>116</v>
      </c>
      <c r="E166" s="173" t="str">
        <f>VLOOKUP(B166,списки!$A$4:$B$105,2,FALSE)</f>
        <v>Иващенко Виталий</v>
      </c>
      <c r="F166" s="165">
        <f>VLOOKUP(A166,Фото!$AT$982:$AY$1173,4,FALSE)</f>
        <v>5.7498849999999999</v>
      </c>
      <c r="G166" s="29">
        <f>VLOOKUP(A166,Фото!$AT$982:$AY$1173,5,FALSE)</f>
        <v>10</v>
      </c>
      <c r="H166" s="29">
        <f>VLOOKUP(A166,Фото!$AT$982:$AY$1173,6,FALSE)</f>
        <v>8</v>
      </c>
    </row>
    <row r="167" spans="1:8">
      <c r="A167" s="84">
        <f t="shared" si="5"/>
        <v>165</v>
      </c>
      <c r="B167" s="82">
        <f>VLOOKUP(A167,Фото!$AT$982:$AZ$1173,7,FALSE)</f>
        <v>16</v>
      </c>
      <c r="C167" s="82">
        <f>VLOOKUP(A167,Фото!$AT$982:$BA$1173,8,FALSE)</f>
        <v>2</v>
      </c>
      <c r="D167" s="12">
        <f>VLOOKUP(A167,Фото!$AT$982:$AY$1173,3,FALSE)</f>
        <v>38</v>
      </c>
      <c r="E167" s="173" t="str">
        <f>VLOOKUP(B167,списки!$A$4:$B$105,2,FALSE)</f>
        <v>Карпунин Дмитрий Олегович</v>
      </c>
      <c r="F167" s="165">
        <f>VLOOKUP(A167,Фото!$AT$982:$AY$1173,4,FALSE)</f>
        <v>5.7142487142857146</v>
      </c>
      <c r="G167" s="29">
        <f>VLOOKUP(A167,Фото!$AT$982:$AY$1173,5,FALSE)</f>
        <v>11</v>
      </c>
      <c r="H167" s="29">
        <f>VLOOKUP(A167,Фото!$AT$982:$AY$1173,6,FALSE)</f>
        <v>7</v>
      </c>
    </row>
    <row r="168" spans="1:8">
      <c r="A168" s="84">
        <f t="shared" si="5"/>
        <v>166</v>
      </c>
      <c r="B168" s="82">
        <f>VLOOKUP(A168,Фото!$AT$982:$AZ$1173,7,FALSE)</f>
        <v>29</v>
      </c>
      <c r="C168" s="82">
        <f>VLOOKUP(A168,Фото!$AT$982:$BA$1173,8,FALSE)</f>
        <v>3</v>
      </c>
      <c r="D168" s="12">
        <f>VLOOKUP(A168,Фото!$AT$982:$AY$1173,3,FALSE)</f>
        <v>77</v>
      </c>
      <c r="E168" s="173" t="str">
        <f>VLOOKUP(B168,списки!$A$4:$B$105,2,FALSE)</f>
        <v>Строков Григорий Александрович</v>
      </c>
      <c r="F168" s="165">
        <f>VLOOKUP(A168,Фото!$AT$982:$AY$1173,4,FALSE)</f>
        <v>5.6999240000000002</v>
      </c>
      <c r="G168" s="29">
        <f>VLOOKUP(A168,Фото!$AT$982:$AY$1173,5,FALSE)</f>
        <v>12</v>
      </c>
      <c r="H168" s="29">
        <f>VLOOKUP(A168,Фото!$AT$982:$AY$1173,6,FALSE)</f>
        <v>10</v>
      </c>
    </row>
    <row r="169" spans="1:8">
      <c r="A169" s="84">
        <f t="shared" si="5"/>
        <v>167</v>
      </c>
      <c r="B169" s="82">
        <f>VLOOKUP(A169,Фото!$AT$982:$AZ$1173,7,FALSE)</f>
        <v>30</v>
      </c>
      <c r="C169" s="82">
        <f>VLOOKUP(A169,Фото!$AT$982:$BA$1173,8,FALSE)</f>
        <v>2</v>
      </c>
      <c r="D169" s="12">
        <f>VLOOKUP(A169,Фото!$AT$982:$AY$1173,3,FALSE)</f>
        <v>79</v>
      </c>
      <c r="E169" s="173" t="str">
        <f>VLOOKUP(B169,списки!$A$4:$B$105,2,FALSE)</f>
        <v>Лазицкий Николай Николаевич</v>
      </c>
      <c r="F169" s="165">
        <f>VLOOKUP(A169,Фото!$AT$982:$AY$1173,4,FALSE)</f>
        <v>5.6999219999999999</v>
      </c>
      <c r="G169" s="29">
        <f>VLOOKUP(A169,Фото!$AT$982:$AY$1173,5,FALSE)</f>
        <v>12</v>
      </c>
      <c r="H169" s="29">
        <f>VLOOKUP(A169,Фото!$AT$982:$AY$1173,6,FALSE)</f>
        <v>10</v>
      </c>
    </row>
    <row r="170" spans="1:8">
      <c r="A170" s="84">
        <f t="shared" si="5"/>
        <v>168</v>
      </c>
      <c r="B170" s="82">
        <f>VLOOKUP(A170,Фото!$AT$982:$AZ$1173,7,FALSE)</f>
        <v>50</v>
      </c>
      <c r="C170" s="82">
        <f>VLOOKUP(A170,Фото!$AT$982:$BA$1173,8,FALSE)</f>
        <v>1</v>
      </c>
      <c r="D170" s="12">
        <f>VLOOKUP(A170,Фото!$AT$982:$AY$1173,3,FALSE)</f>
        <v>120</v>
      </c>
      <c r="E170" s="173" t="str">
        <f>VLOOKUP(B170,списки!$A$4:$B$105,2,FALSE)</f>
        <v>Баушев Алексей</v>
      </c>
      <c r="F170" s="165">
        <f>VLOOKUP(A170,Фото!$AT$982:$AY$1173,4,FALSE)</f>
        <v>5.6998810000000004</v>
      </c>
      <c r="G170" s="29">
        <f>VLOOKUP(A170,Фото!$AT$982:$AY$1173,5,FALSE)</f>
        <v>13</v>
      </c>
      <c r="H170" s="29">
        <f>VLOOKUP(A170,Фото!$AT$982:$AY$1173,6,FALSE)</f>
        <v>10</v>
      </c>
    </row>
    <row r="171" spans="1:8">
      <c r="A171" s="84">
        <f t="shared" si="5"/>
        <v>169</v>
      </c>
      <c r="B171" s="82">
        <f>VLOOKUP(A171,Фото!$AT$982:$AZ$1173,7,FALSE)</f>
        <v>78</v>
      </c>
      <c r="C171" s="82">
        <f>VLOOKUP(A171,Фото!$AT$982:$BA$1173,8,FALSE)</f>
        <v>1</v>
      </c>
      <c r="D171" s="12">
        <f>VLOOKUP(A171,Фото!$AT$982:$AY$1173,3,FALSE)</f>
        <v>190</v>
      </c>
      <c r="E171" s="173" t="str">
        <f>VLOOKUP(B171,списки!$A$4:$B$105,2,FALSE)</f>
        <v>Чернецова Светлана Юрьевна</v>
      </c>
      <c r="F171" s="165">
        <f>VLOOKUP(A171,Фото!$AT$982:$AY$1173,4,FALSE)</f>
        <v>5.6998110000000004</v>
      </c>
      <c r="G171" s="29">
        <f>VLOOKUP(A171,Фото!$AT$982:$AY$1173,5,FALSE)</f>
        <v>11</v>
      </c>
      <c r="H171" s="29">
        <f>VLOOKUP(A171,Фото!$AT$982:$AY$1173,6,FALSE)</f>
        <v>10</v>
      </c>
    </row>
    <row r="172" spans="1:8">
      <c r="A172" s="84">
        <f t="shared" si="5"/>
        <v>170</v>
      </c>
      <c r="B172" s="82">
        <f>VLOOKUP(A172,Фото!$AT$982:$AZ$1173,7,FALSE)</f>
        <v>75</v>
      </c>
      <c r="C172" s="82">
        <f>VLOOKUP(A172,Фото!$AT$982:$BA$1173,8,FALSE)</f>
        <v>2</v>
      </c>
      <c r="D172" s="12">
        <f>VLOOKUP(A172,Фото!$AT$982:$AY$1173,3,FALSE)</f>
        <v>185</v>
      </c>
      <c r="E172" s="173" t="str">
        <f>VLOOKUP(B172,списки!$A$4:$B$105,2,FALSE)</f>
        <v>Бойко Юрий Владимирович</v>
      </c>
      <c r="F172" s="165">
        <f>VLOOKUP(A172,Фото!$AT$982:$AY$1173,4,FALSE)</f>
        <v>5.666482666666667</v>
      </c>
      <c r="G172" s="29">
        <f>VLOOKUP(A172,Фото!$AT$982:$AY$1173,5,FALSE)</f>
        <v>10</v>
      </c>
      <c r="H172" s="29">
        <f>VLOOKUP(A172,Фото!$AT$982:$AY$1173,6,FALSE)</f>
        <v>9</v>
      </c>
    </row>
    <row r="173" spans="1:8">
      <c r="A173" s="84">
        <f t="shared" si="5"/>
        <v>171</v>
      </c>
      <c r="B173" s="82">
        <f>VLOOKUP(A173,Фото!$AT$982:$AZ$1173,7,FALSE)</f>
        <v>22</v>
      </c>
      <c r="C173" s="82">
        <f>VLOOKUP(A173,Фото!$AT$982:$BA$1173,8,FALSE)</f>
        <v>2</v>
      </c>
      <c r="D173" s="12">
        <f>VLOOKUP(A173,Фото!$AT$982:$AY$1173,3,FALSE)</f>
        <v>56</v>
      </c>
      <c r="E173" s="173" t="str">
        <f>VLOOKUP(B173,списки!$A$4:$B$105,2,FALSE)</f>
        <v>Клименко Андрей Михайлович</v>
      </c>
      <c r="F173" s="165">
        <f>VLOOKUP(A173,Фото!$AT$982:$AY$1173,4,FALSE)</f>
        <v>5.5555005555555557</v>
      </c>
      <c r="G173" s="29">
        <f>VLOOKUP(A173,Фото!$AT$982:$AY$1173,5,FALSE)</f>
        <v>11</v>
      </c>
      <c r="H173" s="29">
        <f>VLOOKUP(A173,Фото!$AT$982:$AY$1173,6,FALSE)</f>
        <v>9</v>
      </c>
    </row>
    <row r="174" spans="1:8">
      <c r="A174" s="84">
        <f t="shared" si="5"/>
        <v>172</v>
      </c>
      <c r="B174" s="82">
        <f>VLOOKUP(A174,Фото!$AT$982:$AZ$1173,7,FALSE)</f>
        <v>62</v>
      </c>
      <c r="C174" s="82">
        <f>VLOOKUP(A174,Фото!$AT$982:$BA$1173,8,FALSE)</f>
        <v>3</v>
      </c>
      <c r="D174" s="12">
        <f>VLOOKUP(A174,Фото!$AT$982:$AY$1173,3,FALSE)</f>
        <v>153</v>
      </c>
      <c r="E174" s="173" t="str">
        <f>VLOOKUP(B174,списки!$A$4:$B$105,2,FALSE)</f>
        <v>Команда "Держи Забрало"</v>
      </c>
      <c r="F174" s="165">
        <f>VLOOKUP(A174,Фото!$AT$982:$AY$1173,4,FALSE)</f>
        <v>5.5554035555555554</v>
      </c>
      <c r="G174" s="29">
        <f>VLOOKUP(A174,Фото!$AT$982:$AY$1173,5,FALSE)</f>
        <v>11</v>
      </c>
      <c r="H174" s="29">
        <f>VLOOKUP(A174,Фото!$AT$982:$AY$1173,6,FALSE)</f>
        <v>9</v>
      </c>
    </row>
    <row r="175" spans="1:8">
      <c r="A175" s="84">
        <f t="shared" si="5"/>
        <v>173</v>
      </c>
      <c r="B175" s="82">
        <f>VLOOKUP(A175,Фото!$AT$982:$AZ$1173,7,FALSE)</f>
        <v>38</v>
      </c>
      <c r="C175" s="82">
        <f>VLOOKUP(A175,Фото!$AT$982:$BA$1173,8,FALSE)</f>
        <v>1</v>
      </c>
      <c r="D175" s="12">
        <f>VLOOKUP(A175,Фото!$AT$982:$AY$1173,3,FALSE)</f>
        <v>95</v>
      </c>
      <c r="E175" s="173" t="str">
        <f>VLOOKUP(B175,списки!$A$4:$B$105,2,FALSE)</f>
        <v>Мораш Анастасия Юрьевна</v>
      </c>
      <c r="F175" s="165">
        <f>VLOOKUP(A175,Фото!$AT$982:$AY$1173,4,FALSE)</f>
        <v>5.4999060000000002</v>
      </c>
      <c r="G175" s="29">
        <f>VLOOKUP(A175,Фото!$AT$982:$AY$1173,5,FALSE)</f>
        <v>9</v>
      </c>
      <c r="H175" s="29">
        <f>VLOOKUP(A175,Фото!$AT$982:$AY$1173,6,FALSE)</f>
        <v>8</v>
      </c>
    </row>
    <row r="176" spans="1:8">
      <c r="A176" s="84">
        <f t="shared" si="5"/>
        <v>174</v>
      </c>
      <c r="B176" s="82">
        <f>VLOOKUP(A176,Фото!$AT$982:$AZ$1173,7,FALSE)</f>
        <v>5</v>
      </c>
      <c r="C176" s="82">
        <f>VLOOKUP(A176,Фото!$AT$982:$BA$1173,8,FALSE)</f>
        <v>2</v>
      </c>
      <c r="D176" s="12">
        <f>VLOOKUP(A176,Фото!$AT$982:$AY$1173,3,FALSE)</f>
        <v>8</v>
      </c>
      <c r="E176" s="173" t="str">
        <f>VLOOKUP(B176,списки!$A$4:$B$105,2,FALSE)</f>
        <v>Вайгульт Роман Александрович</v>
      </c>
      <c r="F176" s="165">
        <f>VLOOKUP(A176,Фото!$AT$982:$AY$1173,4,FALSE)</f>
        <v>5.4444374444444446</v>
      </c>
      <c r="G176" s="29">
        <f>VLOOKUP(A176,Фото!$AT$982:$AY$1173,5,FALSE)</f>
        <v>10</v>
      </c>
      <c r="H176" s="29">
        <f>VLOOKUP(A176,Фото!$AT$982:$AY$1173,6,FALSE)</f>
        <v>9</v>
      </c>
    </row>
    <row r="177" spans="1:8">
      <c r="A177" s="84">
        <f t="shared" si="5"/>
        <v>175</v>
      </c>
      <c r="B177" s="82">
        <f>VLOOKUP(A177,Фото!$AT$982:$AZ$1173,7,FALSE)</f>
        <v>21</v>
      </c>
      <c r="C177" s="82">
        <f>VLOOKUP(A177,Фото!$AT$982:$BA$1173,8,FALSE)</f>
        <v>3</v>
      </c>
      <c r="D177" s="12">
        <f>VLOOKUP(A177,Фото!$AT$982:$AY$1173,3,FALSE)</f>
        <v>54</v>
      </c>
      <c r="E177" s="173" t="str">
        <f>VLOOKUP(B177,списки!$A$4:$B$105,2,FALSE)</f>
        <v>Фефелов Александр ака Крамар</v>
      </c>
      <c r="F177" s="165">
        <f>VLOOKUP(A177,Фото!$AT$982:$AY$1173,4,FALSE)</f>
        <v>5.4443914444444443</v>
      </c>
      <c r="G177" s="29">
        <f>VLOOKUP(A177,Фото!$AT$982:$AY$1173,5,FALSE)</f>
        <v>11</v>
      </c>
      <c r="H177" s="29">
        <f>VLOOKUP(A177,Фото!$AT$982:$AY$1173,6,FALSE)</f>
        <v>9</v>
      </c>
    </row>
    <row r="178" spans="1:8">
      <c r="A178" s="84">
        <f t="shared" si="5"/>
        <v>176</v>
      </c>
      <c r="B178" s="82">
        <f>VLOOKUP(A178,Фото!$AT$982:$AZ$1173,7,FALSE)</f>
        <v>30</v>
      </c>
      <c r="C178" s="82">
        <f>VLOOKUP(A178,Фото!$AT$982:$BA$1173,8,FALSE)</f>
        <v>3</v>
      </c>
      <c r="D178" s="12">
        <f>VLOOKUP(A178,Фото!$AT$982:$AY$1173,3,FALSE)</f>
        <v>80</v>
      </c>
      <c r="E178" s="173" t="str">
        <f>VLOOKUP(B178,списки!$A$4:$B$105,2,FALSE)</f>
        <v>Лазицкий Николай Николаевич</v>
      </c>
      <c r="F178" s="165">
        <f>VLOOKUP(A178,Фото!$AT$982:$AY$1173,4,FALSE)</f>
        <v>5.4443654444444443</v>
      </c>
      <c r="G178" s="29">
        <f>VLOOKUP(A178,Фото!$AT$982:$AY$1173,5,FALSE)</f>
        <v>11</v>
      </c>
      <c r="H178" s="29">
        <f>VLOOKUP(A178,Фото!$AT$982:$AY$1173,6,FALSE)</f>
        <v>9</v>
      </c>
    </row>
    <row r="179" spans="1:8">
      <c r="A179" s="84">
        <f t="shared" si="5"/>
        <v>177</v>
      </c>
      <c r="B179" s="82">
        <f>VLOOKUP(A179,Фото!$AT$982:$AZ$1173,7,FALSE)</f>
        <v>50</v>
      </c>
      <c r="C179" s="82">
        <f>VLOOKUP(A179,Фото!$AT$982:$BA$1173,8,FALSE)</f>
        <v>3</v>
      </c>
      <c r="D179" s="12">
        <f>VLOOKUP(A179,Фото!$AT$982:$AY$1173,3,FALSE)</f>
        <v>122</v>
      </c>
      <c r="E179" s="173" t="str">
        <f>VLOOKUP(B179,списки!$A$4:$B$105,2,FALSE)</f>
        <v>Баушев Алексей</v>
      </c>
      <c r="F179" s="165">
        <f>VLOOKUP(A179,Фото!$AT$982:$AY$1173,4,FALSE)</f>
        <v>5.4443234444444446</v>
      </c>
      <c r="G179" s="29">
        <f>VLOOKUP(A179,Фото!$AT$982:$AY$1173,5,FALSE)</f>
        <v>12</v>
      </c>
      <c r="H179" s="29">
        <f>VLOOKUP(A179,Фото!$AT$982:$AY$1173,6,FALSE)</f>
        <v>9</v>
      </c>
    </row>
    <row r="180" spans="1:8">
      <c r="A180" s="84">
        <f t="shared" si="5"/>
        <v>178</v>
      </c>
      <c r="B180" s="82">
        <f>VLOOKUP(A180,Фото!$AT$982:$AZ$1173,7,FALSE)</f>
        <v>37</v>
      </c>
      <c r="C180" s="82">
        <f>VLOOKUP(A180,Фото!$AT$982:$BA$1173,8,FALSE)</f>
        <v>2</v>
      </c>
      <c r="D180" s="12">
        <f>VLOOKUP(A180,Фото!$AT$982:$AY$1173,3,FALSE)</f>
        <v>93</v>
      </c>
      <c r="E180" s="173" t="str">
        <f>VLOOKUP(B180,списки!$A$4:$B$105,2,FALSE)</f>
        <v>Мораш Анастасия Юрьевна</v>
      </c>
      <c r="F180" s="165">
        <f>VLOOKUP(A180,Фото!$AT$982:$AY$1173,4,FALSE)</f>
        <v>5.4284794285714284</v>
      </c>
      <c r="G180" s="29">
        <f>VLOOKUP(A180,Фото!$AT$982:$AY$1173,5,FALSE)</f>
        <v>8</v>
      </c>
      <c r="H180" s="29">
        <f>VLOOKUP(A180,Фото!$AT$982:$AY$1173,6,FALSE)</f>
        <v>7</v>
      </c>
    </row>
    <row r="181" spans="1:8">
      <c r="A181" s="84">
        <f t="shared" si="5"/>
        <v>179</v>
      </c>
      <c r="B181" s="82">
        <f>VLOOKUP(A181,Фото!$AT$982:$AZ$1173,7,FALSE)</f>
        <v>29</v>
      </c>
      <c r="C181" s="82">
        <f>VLOOKUP(A181,Фото!$AT$982:$BA$1173,8,FALSE)</f>
        <v>1</v>
      </c>
      <c r="D181" s="12">
        <f>VLOOKUP(A181,Фото!$AT$982:$AY$1173,3,FALSE)</f>
        <v>75</v>
      </c>
      <c r="E181" s="173" t="str">
        <f>VLOOKUP(B181,списки!$A$4:$B$105,2,FALSE)</f>
        <v>Строков Григорий Александрович</v>
      </c>
      <c r="F181" s="165">
        <f>VLOOKUP(A181,Фото!$AT$982:$AY$1173,4,FALSE)</f>
        <v>5.2726532727272728</v>
      </c>
      <c r="G181" s="29">
        <f>VLOOKUP(A181,Фото!$AT$982:$AY$1173,5,FALSE)</f>
        <v>13</v>
      </c>
      <c r="H181" s="29">
        <f>VLOOKUP(A181,Фото!$AT$982:$AY$1173,6,FALSE)</f>
        <v>11</v>
      </c>
    </row>
    <row r="182" spans="1:8">
      <c r="A182" s="84">
        <f t="shared" si="5"/>
        <v>180</v>
      </c>
      <c r="B182" s="82">
        <f>VLOOKUP(A182,Фото!$AT$982:$AZ$1173,7,FALSE)</f>
        <v>28</v>
      </c>
      <c r="C182" s="82">
        <f>VLOOKUP(A182,Фото!$AT$982:$BA$1173,8,FALSE)</f>
        <v>1</v>
      </c>
      <c r="D182" s="12">
        <f>VLOOKUP(A182,Фото!$AT$982:$AY$1173,3,FALSE)</f>
        <v>72</v>
      </c>
      <c r="E182" s="173" t="str">
        <f>VLOOKUP(B182,списки!$A$4:$B$105,2,FALSE)</f>
        <v>Ершов Максим Андреевич</v>
      </c>
      <c r="F182" s="165">
        <f>VLOOKUP(A182,Фото!$AT$982:$AY$1173,4,FALSE)</f>
        <v>5.2221512222222222</v>
      </c>
      <c r="G182" s="29">
        <f>VLOOKUP(A182,Фото!$AT$982:$AY$1173,5,FALSE)</f>
        <v>12</v>
      </c>
      <c r="H182" s="29">
        <f>VLOOKUP(A182,Фото!$AT$982:$AY$1173,6,FALSE)</f>
        <v>9</v>
      </c>
    </row>
    <row r="183" spans="1:8">
      <c r="A183" s="84">
        <f t="shared" si="5"/>
        <v>181</v>
      </c>
      <c r="B183" s="82">
        <f>VLOOKUP(A183,Фото!$AT$982:$AZ$1173,7,FALSE)</f>
        <v>28</v>
      </c>
      <c r="C183" s="82">
        <f>VLOOKUP(A183,Фото!$AT$982:$BA$1173,8,FALSE)</f>
        <v>3</v>
      </c>
      <c r="D183" s="12">
        <f>VLOOKUP(A183,Фото!$AT$982:$AY$1173,3,FALSE)</f>
        <v>74</v>
      </c>
      <c r="E183" s="173" t="str">
        <f>VLOOKUP(B183,списки!$A$4:$B$105,2,FALSE)</f>
        <v>Ершов Максим Андреевич</v>
      </c>
      <c r="F183" s="165">
        <f>VLOOKUP(A183,Фото!$AT$982:$AY$1173,4,FALSE)</f>
        <v>5.1249269999999996</v>
      </c>
      <c r="G183" s="29">
        <f>VLOOKUP(A183,Фото!$AT$982:$AY$1173,5,FALSE)</f>
        <v>9</v>
      </c>
      <c r="H183" s="29">
        <f>VLOOKUP(A183,Фото!$AT$982:$AY$1173,6,FALSE)</f>
        <v>8</v>
      </c>
    </row>
    <row r="184" spans="1:8">
      <c r="A184" s="84">
        <f t="shared" si="5"/>
        <v>182</v>
      </c>
      <c r="B184" s="82">
        <f>VLOOKUP(A184,Фото!$AT$982:$AZ$1173,7,FALSE)</f>
        <v>32</v>
      </c>
      <c r="C184" s="82">
        <f>VLOOKUP(A184,Фото!$AT$982:$BA$1173,8,FALSE)</f>
        <v>3</v>
      </c>
      <c r="D184" s="12">
        <f>VLOOKUP(A184,Фото!$AT$982:$AY$1173,3,FALSE)</f>
        <v>86</v>
      </c>
      <c r="E184" s="173" t="str">
        <f>VLOOKUP(B184,списки!$A$4:$B$105,2,FALSE)</f>
        <v>Симонова Елена Ивановна</v>
      </c>
      <c r="F184" s="165">
        <f>VLOOKUP(A184,Фото!$AT$982:$AY$1173,4,FALSE)</f>
        <v>5.1249149999999997</v>
      </c>
      <c r="G184" s="29">
        <f>VLOOKUP(A184,Фото!$AT$982:$AY$1173,5,FALSE)</f>
        <v>12</v>
      </c>
      <c r="H184" s="29">
        <f>VLOOKUP(A184,Фото!$AT$982:$AY$1173,6,FALSE)</f>
        <v>8</v>
      </c>
    </row>
    <row r="185" spans="1:8">
      <c r="A185" s="84">
        <f t="shared" si="5"/>
        <v>183</v>
      </c>
      <c r="B185" s="82">
        <f>VLOOKUP(A185,Фото!$AT$982:$AZ$1173,7,FALSE)</f>
        <v>52</v>
      </c>
      <c r="C185" s="82">
        <f>VLOOKUP(A185,Фото!$AT$982:$BA$1173,8,FALSE)</f>
        <v>1</v>
      </c>
      <c r="D185" s="12">
        <f>VLOOKUP(A185,Фото!$AT$982:$AY$1173,3,FALSE)</f>
        <v>126</v>
      </c>
      <c r="E185" s="173" t="str">
        <f>VLOOKUP(B185,списки!$A$4:$B$105,2,FALSE)</f>
        <v>Помелов Андрей</v>
      </c>
      <c r="F185" s="165">
        <f>VLOOKUP(A185,Фото!$AT$982:$AY$1173,4,FALSE)</f>
        <v>5.1248750000000003</v>
      </c>
      <c r="G185" s="29">
        <f>VLOOKUP(A185,Фото!$AT$982:$AY$1173,5,FALSE)</f>
        <v>9</v>
      </c>
      <c r="H185" s="29">
        <f>VLOOKUP(A185,Фото!$AT$982:$AY$1173,6,FALSE)</f>
        <v>8</v>
      </c>
    </row>
    <row r="186" spans="1:8">
      <c r="A186" s="84">
        <f t="shared" si="5"/>
        <v>184</v>
      </c>
      <c r="B186" s="82">
        <f>VLOOKUP(A186,Фото!$AT$982:$AZ$1173,7,FALSE)</f>
        <v>53</v>
      </c>
      <c r="C186" s="82">
        <f>VLOOKUP(A186,Фото!$AT$982:$BA$1173,8,FALSE)</f>
        <v>3</v>
      </c>
      <c r="D186" s="12">
        <f>VLOOKUP(A186,Фото!$AT$982:$AY$1173,3,FALSE)</f>
        <v>129</v>
      </c>
      <c r="E186" s="173" t="str">
        <f>VLOOKUP(B186,списки!$A$4:$B$105,2,FALSE)</f>
        <v>Кондрашов Сергей</v>
      </c>
      <c r="F186" s="165">
        <f>VLOOKUP(A186,Фото!$AT$982:$AY$1173,4,FALSE)</f>
        <v>5.0998719999999995</v>
      </c>
      <c r="G186" s="29">
        <f>VLOOKUP(A186,Фото!$AT$982:$AY$1173,5,FALSE)</f>
        <v>11</v>
      </c>
      <c r="H186" s="29">
        <f>VLOOKUP(A186,Фото!$AT$982:$AY$1173,6,FALSE)</f>
        <v>10</v>
      </c>
    </row>
    <row r="187" spans="1:8">
      <c r="A187" s="84">
        <f t="shared" si="5"/>
        <v>185</v>
      </c>
      <c r="B187" s="82">
        <f>VLOOKUP(A187,Фото!$AT$982:$AZ$1173,7,FALSE)</f>
        <v>31</v>
      </c>
      <c r="C187" s="82">
        <f>VLOOKUP(A187,Фото!$AT$982:$BA$1173,8,FALSE)</f>
        <v>3</v>
      </c>
      <c r="D187" s="12">
        <f>VLOOKUP(A187,Фото!$AT$982:$AY$1173,3,FALSE)</f>
        <v>83</v>
      </c>
      <c r="E187" s="173" t="str">
        <f>VLOOKUP(B187,списки!$A$4:$B$105,2,FALSE)</f>
        <v>Симонова Елена Ивановна</v>
      </c>
      <c r="F187" s="165">
        <f>VLOOKUP(A187,Фото!$AT$982:$AY$1173,4,FALSE)</f>
        <v>4.9999180000000001</v>
      </c>
      <c r="G187" s="29">
        <f>VLOOKUP(A187,Фото!$AT$982:$AY$1173,5,FALSE)</f>
        <v>9</v>
      </c>
      <c r="H187" s="29">
        <f>VLOOKUP(A187,Фото!$AT$982:$AY$1173,6,FALSE)</f>
        <v>8</v>
      </c>
    </row>
    <row r="188" spans="1:8">
      <c r="A188" s="84">
        <f t="shared" si="5"/>
        <v>186</v>
      </c>
      <c r="B188" s="82">
        <f>VLOOKUP(A188,Фото!$AT$982:$AZ$1173,7,FALSE)</f>
        <v>49</v>
      </c>
      <c r="C188" s="82">
        <f>VLOOKUP(A188,Фото!$AT$982:$BA$1173,8,FALSE)</f>
        <v>1</v>
      </c>
      <c r="D188" s="12">
        <f>VLOOKUP(A188,Фото!$AT$982:$AY$1173,3,FALSE)</f>
        <v>117</v>
      </c>
      <c r="E188" s="173" t="str">
        <f>VLOOKUP(B188,списки!$A$4:$B$105,2,FALSE)</f>
        <v>Симонова Елена Ивановна</v>
      </c>
      <c r="F188" s="165">
        <f>VLOOKUP(A188,Фото!$AT$982:$AY$1173,4,FALSE)</f>
        <v>4.9998839999999998</v>
      </c>
      <c r="G188" s="29">
        <f>VLOOKUP(A188,Фото!$AT$982:$AY$1173,5,FALSE)</f>
        <v>10</v>
      </c>
      <c r="H188" s="29">
        <f>VLOOKUP(A188,Фото!$AT$982:$AY$1173,6,FALSE)</f>
        <v>9</v>
      </c>
    </row>
    <row r="189" spans="1:8">
      <c r="A189" s="84">
        <f t="shared" si="5"/>
        <v>187</v>
      </c>
      <c r="B189" s="82">
        <f>VLOOKUP(A189,Фото!$AT$982:$AZ$1173,7,FALSE)</f>
        <v>77</v>
      </c>
      <c r="C189" s="82">
        <f>VLOOKUP(A189,Фото!$AT$982:$BA$1173,8,FALSE)</f>
        <v>2</v>
      </c>
      <c r="D189" s="12">
        <f>VLOOKUP(A189,Фото!$AT$982:$AY$1173,3,FALSE)</f>
        <v>188</v>
      </c>
      <c r="E189" s="173" t="str">
        <f>VLOOKUP(B189,списки!$A$4:$B$105,2,FALSE)</f>
        <v>Симонова Елена Ивановна</v>
      </c>
      <c r="F189" s="165">
        <f>VLOOKUP(A189,Фото!$AT$982:$AY$1173,4,FALSE)</f>
        <v>4.8748129999999996</v>
      </c>
      <c r="G189" s="29">
        <f>VLOOKUP(A189,Фото!$AT$982:$AY$1173,5,FALSE)</f>
        <v>10</v>
      </c>
      <c r="H189" s="29">
        <f>VLOOKUP(A189,Фото!$AT$982:$AY$1173,6,FALSE)</f>
        <v>8</v>
      </c>
    </row>
    <row r="190" spans="1:8">
      <c r="A190" s="84">
        <f t="shared" si="5"/>
        <v>188</v>
      </c>
      <c r="B190" s="82">
        <f>VLOOKUP(A190,Фото!$AT$982:$AZ$1173,7,FALSE)</f>
        <v>37</v>
      </c>
      <c r="C190" s="82">
        <f>VLOOKUP(A190,Фото!$AT$982:$BA$1173,8,FALSE)</f>
        <v>3</v>
      </c>
      <c r="D190" s="12">
        <f>VLOOKUP(A190,Фото!$AT$982:$AY$1173,3,FALSE)</f>
        <v>94</v>
      </c>
      <c r="E190" s="173" t="str">
        <f>VLOOKUP(B190,списки!$A$4:$B$105,2,FALSE)</f>
        <v>Мораш Анастасия Юрьевна</v>
      </c>
      <c r="F190" s="165">
        <f>VLOOKUP(A190,Фото!$AT$982:$AY$1173,4,FALSE)</f>
        <v>4.777684777777778</v>
      </c>
      <c r="G190" s="29">
        <f>VLOOKUP(A190,Фото!$AT$982:$AY$1173,5,FALSE)</f>
        <v>12</v>
      </c>
      <c r="H190" s="29">
        <f>VLOOKUP(A190,Фото!$AT$982:$AY$1173,6,FALSE)</f>
        <v>9</v>
      </c>
    </row>
    <row r="191" spans="1:8">
      <c r="A191" s="84">
        <f t="shared" si="5"/>
        <v>189</v>
      </c>
      <c r="B191" s="82">
        <f>VLOOKUP(A191,Фото!$AT$982:$AZ$1173,7,FALSE)</f>
        <v>35</v>
      </c>
      <c r="C191" s="82">
        <f>VLOOKUP(A191,Фото!$AT$982:$BA$1173,8,FALSE)</f>
        <v>2</v>
      </c>
      <c r="D191" s="12">
        <f>VLOOKUP(A191,Фото!$AT$982:$AY$1173,3,FALSE)</f>
        <v>88</v>
      </c>
      <c r="E191" s="173" t="str">
        <f>VLOOKUP(B191,списки!$A$4:$B$105,2,FALSE)</f>
        <v>Загуменова Ирина Владимировна</v>
      </c>
      <c r="F191" s="165">
        <f>VLOOKUP(A191,Фото!$AT$982:$AY$1173,4,FALSE)</f>
        <v>4.7499130000000003</v>
      </c>
      <c r="G191" s="29">
        <f>VLOOKUP(A191,Фото!$AT$982:$AY$1173,5,FALSE)</f>
        <v>10</v>
      </c>
      <c r="H191" s="29">
        <f>VLOOKUP(A191,Фото!$AT$982:$AY$1173,6,FALSE)</f>
        <v>8</v>
      </c>
    </row>
    <row r="192" spans="1:8">
      <c r="A192" s="84">
        <f t="shared" si="5"/>
        <v>190</v>
      </c>
      <c r="B192" s="82">
        <f>VLOOKUP(A192,Фото!$AT$982:$AZ$1173,7,FALSE)</f>
        <v>15</v>
      </c>
      <c r="C192" s="82">
        <f>VLOOKUP(A192,Фото!$AT$982:$BA$1173,8,FALSE)</f>
        <v>2</v>
      </c>
      <c r="D192" s="12">
        <f>VLOOKUP(A192,Фото!$AT$982:$AY$1173,3,FALSE)</f>
        <v>35</v>
      </c>
      <c r="E192" s="173" t="str">
        <f>VLOOKUP(B192,списки!$A$4:$B$105,2,FALSE)</f>
        <v>Карпунин Дмитрий Олегович</v>
      </c>
      <c r="F192" s="165">
        <f>VLOOKUP(A192,Фото!$AT$982:$AY$1173,4,FALSE)</f>
        <v>4.6249659999999997</v>
      </c>
      <c r="G192" s="29">
        <f>VLOOKUP(A192,Фото!$AT$982:$AY$1173,5,FALSE)</f>
        <v>10</v>
      </c>
      <c r="H192" s="29">
        <f>VLOOKUP(A192,Фото!$AT$982:$AY$1173,6,FALSE)</f>
        <v>8</v>
      </c>
    </row>
    <row r="193" spans="1:8">
      <c r="A193" s="84">
        <f t="shared" si="5"/>
        <v>191</v>
      </c>
      <c r="B193" s="82">
        <f>VLOOKUP(A193,Фото!$AT$982:$AZ$1173,7,FALSE)</f>
        <v>78</v>
      </c>
      <c r="C193" s="82">
        <f>VLOOKUP(A193,Фото!$AT$982:$BA$1173,8,FALSE)</f>
        <v>2</v>
      </c>
      <c r="D193" s="12">
        <f>VLOOKUP(A193,Фото!$AT$982:$AY$1173,3,FALSE)</f>
        <v>191</v>
      </c>
      <c r="E193" s="173" t="str">
        <f>VLOOKUP(B193,списки!$A$4:$B$105,2,FALSE)</f>
        <v>Чернецова Светлана Юрьевна</v>
      </c>
      <c r="F193" s="165">
        <f>VLOOKUP(A193,Фото!$AT$982:$AY$1173,4,FALSE)</f>
        <v>4.4998100000000001</v>
      </c>
      <c r="G193" s="29">
        <f>VLOOKUP(A193,Фото!$AT$982:$AY$1173,5,FALSE)</f>
        <v>9</v>
      </c>
      <c r="H193" s="29">
        <f>VLOOKUP(A193,Фото!$AT$982:$AY$1173,6,FALSE)</f>
        <v>8</v>
      </c>
    </row>
    <row r="194" spans="1:8">
      <c r="A194" s="84">
        <f t="shared" si="5"/>
        <v>192</v>
      </c>
      <c r="B194" s="82">
        <f>VLOOKUP(A194,Фото!$AT$982:$AZ$1173,7,FALSE)</f>
        <v>22</v>
      </c>
      <c r="C194" s="82">
        <f>VLOOKUP(A194,Фото!$AT$982:$BA$1173,8,FALSE)</f>
        <v>1</v>
      </c>
      <c r="D194" s="12">
        <f>VLOOKUP(A194,Фото!$AT$982:$AY$1173,3,FALSE)</f>
        <v>55</v>
      </c>
      <c r="E194" s="173" t="str">
        <f>VLOOKUP(B194,списки!$A$4:$B$105,2,FALSE)</f>
        <v>Клименко Андрей Михайлович</v>
      </c>
      <c r="F194" s="165">
        <f>VLOOKUP(A194,Фото!$AT$982:$AY$1173,4,FALSE)</f>
        <v>3.2856602857142856</v>
      </c>
      <c r="G194" s="29">
        <f>VLOOKUP(A194,Фото!$AT$982:$AY$1173,5,FALSE)</f>
        <v>8</v>
      </c>
      <c r="H194" s="29">
        <f>VLOOKUP(A194,Фото!$AT$982:$AY$1173,6,FALSE)</f>
        <v>7</v>
      </c>
    </row>
    <row r="195" spans="1:8">
      <c r="A195" s="85"/>
      <c r="B195" s="86"/>
      <c r="C195" s="86"/>
      <c r="D195" s="26"/>
      <c r="E195" s="26"/>
      <c r="F195" s="166"/>
      <c r="G195" s="164"/>
      <c r="H195" s="164"/>
    </row>
    <row r="196" spans="1:8">
      <c r="A196" s="3" t="s">
        <v>51</v>
      </c>
    </row>
    <row r="197" spans="1:8">
      <c r="A197" s="33">
        <f t="shared" ref="A197:A219" si="6">ROW(1:1)</f>
        <v>1</v>
      </c>
      <c r="B197" s="82">
        <f>VLOOKUP(A197,Видео!$AR$492:$AW$585,3,FALSE)</f>
        <v>72</v>
      </c>
      <c r="C197" s="82"/>
      <c r="D197" s="95"/>
      <c r="E197" s="12" t="str">
        <f>VLOOKUP(B197,списки!$A$4:$B$105,2,FALSE)</f>
        <v>Комаров Никита</v>
      </c>
      <c r="F197" s="165">
        <f>VLOOKUP(A197,Видео!$AR$482:$AW$585,4,FALSE)</f>
        <v>10.875022</v>
      </c>
      <c r="G197" s="29">
        <f>VLOOKUP(A197,Видео!$AR$482:$AW$585,5,FALSE)</f>
        <v>18</v>
      </c>
      <c r="H197" s="29">
        <f>VLOOKUP(A197,Видео!$AR$482:$AW$585,6,FALSE)</f>
        <v>16</v>
      </c>
    </row>
    <row r="198" spans="1:8">
      <c r="A198" s="29">
        <f t="shared" si="6"/>
        <v>2</v>
      </c>
      <c r="B198" s="82">
        <f>VLOOKUP(A198,Видео!$AR$492:$AW$585,3,FALSE)</f>
        <v>67</v>
      </c>
      <c r="C198" s="82"/>
      <c r="D198" s="95"/>
      <c r="E198" s="173" t="str">
        <f>VLOOKUP(B198,списки!$A$4:$B$105,2,FALSE)</f>
        <v>Янгирова Анастасия Валерьевна</v>
      </c>
      <c r="F198" s="165">
        <f>VLOOKUP(A198,Видео!$AR$482:$AW$585,4,FALSE)</f>
        <v>10.533360333333333</v>
      </c>
      <c r="G198" s="29">
        <f>VLOOKUP(A198,Видео!$AR$482:$AW$585,5,FALSE)</f>
        <v>18</v>
      </c>
      <c r="H198" s="29">
        <f>VLOOKUP(A198,Видео!$AR$482:$AW$585,6,FALSE)</f>
        <v>15</v>
      </c>
    </row>
    <row r="199" spans="1:8">
      <c r="A199" s="29">
        <f t="shared" si="6"/>
        <v>3</v>
      </c>
      <c r="B199" s="82">
        <f>VLOOKUP(A199,Видео!$AR$492:$AW$585,3,FALSE)</f>
        <v>66</v>
      </c>
      <c r="C199" s="82"/>
      <c r="D199" s="95"/>
      <c r="E199" s="173" t="str">
        <f>VLOOKUP(B199,списки!$A$4:$B$105,2,FALSE)</f>
        <v>Янгирова Анастасия Валерьевна</v>
      </c>
      <c r="F199" s="165">
        <f>VLOOKUP(A199,Видео!$AR$482:$AW$585,4,FALSE)</f>
        <v>10.058851529411765</v>
      </c>
      <c r="G199" s="29">
        <f>VLOOKUP(A199,Видео!$AR$482:$AW$585,5,FALSE)</f>
        <v>19</v>
      </c>
      <c r="H199" s="29">
        <f>VLOOKUP(A199,Видео!$AR$482:$AW$585,6,FALSE)</f>
        <v>17</v>
      </c>
    </row>
    <row r="200" spans="1:8">
      <c r="A200" s="29">
        <f t="shared" si="6"/>
        <v>4</v>
      </c>
      <c r="B200" s="82">
        <f>VLOOKUP(A200,Видео!$AR$492:$AW$585,3,FALSE)</f>
        <v>7</v>
      </c>
      <c r="C200" s="82"/>
      <c r="D200" s="91"/>
      <c r="E200" s="173" t="str">
        <f>VLOOKUP(B200,списки!$A$4:$B$105,2,FALSE)</f>
        <v>Шонин Сергей Викторович</v>
      </c>
      <c r="F200" s="165">
        <f>VLOOKUP(A200,Видео!$AR$482:$AW$585,4,FALSE)</f>
        <v>9.1334203333333335</v>
      </c>
      <c r="G200" s="29">
        <f>VLOOKUP(A200,Видео!$AR$482:$AW$585,5,FALSE)</f>
        <v>16</v>
      </c>
      <c r="H200" s="29">
        <f>VLOOKUP(A200,Видео!$AR$482:$AW$585,6,FALSE)</f>
        <v>15</v>
      </c>
    </row>
    <row r="201" spans="1:8">
      <c r="A201" s="29">
        <f t="shared" si="6"/>
        <v>5</v>
      </c>
      <c r="B201" s="82">
        <f>VLOOKUP(A201,Видео!$AR$492:$AW$585,3,FALSE)</f>
        <v>43</v>
      </c>
      <c r="C201" s="82"/>
      <c r="D201" s="91"/>
      <c r="E201" s="173" t="str">
        <f>VLOOKUP(B201,списки!$A$4:$B$105,2,FALSE)</f>
        <v>Комаров Никита Алексеевич</v>
      </c>
      <c r="F201" s="165">
        <f>VLOOKUP(A201,Видео!$AR$482:$AW$585,4,FALSE)</f>
        <v>8.928622428571428</v>
      </c>
      <c r="G201" s="29">
        <f>VLOOKUP(A201,Видео!$AR$482:$AW$585,5,FALSE)</f>
        <v>18</v>
      </c>
      <c r="H201" s="29">
        <f>VLOOKUP(A201,Видео!$AR$482:$AW$585,6,FALSE)</f>
        <v>14</v>
      </c>
    </row>
    <row r="202" spans="1:8">
      <c r="A202" s="29">
        <f t="shared" si="6"/>
        <v>6</v>
      </c>
      <c r="B202" s="82">
        <f>VLOOKUP(A202,Видео!$AR$492:$AW$585,3,FALSE)</f>
        <v>27</v>
      </c>
      <c r="C202" s="82"/>
      <c r="D202" s="91"/>
      <c r="E202" s="173" t="str">
        <f>VLOOKUP(B202,списки!$A$4:$B$105,2,FALSE)</f>
        <v>Тимошин Игорь Анатольевич</v>
      </c>
      <c r="F202" s="165">
        <f>VLOOKUP(A202,Видео!$AR$482:$AW$585,4,FALSE)</f>
        <v>7.8572098571428564</v>
      </c>
      <c r="G202" s="29">
        <f>VLOOKUP(A202,Видео!$AR$482:$AW$585,5,FALSE)</f>
        <v>16</v>
      </c>
      <c r="H202" s="29">
        <f>VLOOKUP(A202,Видео!$AR$482:$AW$585,6,FALSE)</f>
        <v>14</v>
      </c>
    </row>
    <row r="203" spans="1:8">
      <c r="A203" s="29">
        <f t="shared" si="6"/>
        <v>7</v>
      </c>
      <c r="B203" s="82">
        <f>VLOOKUP(A203,Видео!$AR$492:$AW$585,3,FALSE)</f>
        <v>29</v>
      </c>
      <c r="C203" s="82"/>
      <c r="D203" s="91"/>
      <c r="E203" s="173" t="str">
        <f>VLOOKUP(B203,списки!$A$4:$B$105,2,FALSE)</f>
        <v>Строков Григорий Александрович</v>
      </c>
      <c r="F203" s="165">
        <f>VLOOKUP(A203,Видео!$AR$482:$AW$585,4,FALSE)</f>
        <v>7.0000650000000002</v>
      </c>
      <c r="G203" s="29">
        <f>VLOOKUP(A203,Видео!$AR$482:$AW$585,5,FALSE)</f>
        <v>14</v>
      </c>
      <c r="H203" s="29">
        <f>VLOOKUP(A203,Видео!$AR$482:$AW$585,6,FALSE)</f>
        <v>14</v>
      </c>
    </row>
    <row r="204" spans="1:8">
      <c r="A204" s="29">
        <f t="shared" si="6"/>
        <v>8</v>
      </c>
      <c r="B204" s="82">
        <f>VLOOKUP(A204,Видео!$AR$492:$AW$585,3,FALSE)</f>
        <v>11</v>
      </c>
      <c r="C204" s="82"/>
      <c r="D204" s="91"/>
      <c r="E204" s="173" t="str">
        <f>VLOOKUP(B204,списки!$A$4:$B$105,2,FALSE)</f>
        <v>Нечепоренко Андрей Станиславович</v>
      </c>
      <c r="F204" s="165">
        <f>VLOOKUP(A204,Видео!$AR$482:$AW$585,4,FALSE)</f>
        <v>6.8334163333333331</v>
      </c>
      <c r="G204" s="29">
        <f>VLOOKUP(A204,Видео!$AR$482:$AW$585,5,FALSE)</f>
        <v>13</v>
      </c>
      <c r="H204" s="29">
        <f>VLOOKUP(A204,Видео!$AR$482:$AW$585,6,FALSE)</f>
        <v>12</v>
      </c>
    </row>
    <row r="205" spans="1:8">
      <c r="A205" s="29">
        <f t="shared" si="6"/>
        <v>9</v>
      </c>
      <c r="B205" s="82">
        <f>VLOOKUP(A205,Видео!$AR$492:$AW$585,3,FALSE)</f>
        <v>46</v>
      </c>
      <c r="C205" s="82"/>
      <c r="D205" s="91"/>
      <c r="E205" s="173" t="str">
        <f>VLOOKUP(B205,списки!$A$4:$B$105,2,FALSE)</f>
        <v>Иващенко Виталий</v>
      </c>
      <c r="F205" s="165">
        <f>VLOOKUP(A205,Видео!$AR$482:$AW$585,4,FALSE)</f>
        <v>6.7500479999999996</v>
      </c>
      <c r="G205" s="29">
        <f>VLOOKUP(A205,Видео!$AR$482:$AW$585,5,FALSE)</f>
        <v>12</v>
      </c>
      <c r="H205" s="29">
        <f>VLOOKUP(A205,Видео!$AR$482:$AW$585,6,FALSE)</f>
        <v>12</v>
      </c>
    </row>
    <row r="206" spans="1:8">
      <c r="A206" s="29">
        <f t="shared" si="6"/>
        <v>10</v>
      </c>
      <c r="B206" s="82">
        <f>VLOOKUP(A206,Видео!$AR$492:$AW$585,3,FALSE)</f>
        <v>38</v>
      </c>
      <c r="C206" s="82"/>
      <c r="D206" s="91"/>
      <c r="E206" s="173" t="str">
        <f>VLOOKUP(B206,списки!$A$4:$B$105,2,FALSE)</f>
        <v>Мораш Анастасия Юрьевна</v>
      </c>
      <c r="F206" s="165">
        <f>VLOOKUP(A206,Видео!$AR$482:$AW$585,4,FALSE)</f>
        <v>6.7143417142857142</v>
      </c>
      <c r="G206" s="29">
        <f>VLOOKUP(A206,Видео!$AR$482:$AW$585,5,FALSE)</f>
        <v>14</v>
      </c>
      <c r="H206" s="29">
        <f>VLOOKUP(A206,Видео!$AR$482:$AW$585,6,FALSE)</f>
        <v>14</v>
      </c>
    </row>
    <row r="207" spans="1:8">
      <c r="A207" s="29">
        <f t="shared" si="6"/>
        <v>11</v>
      </c>
      <c r="B207" s="82">
        <f>VLOOKUP(A207,Видео!$AR$492:$AW$585,3,FALSE)</f>
        <v>6</v>
      </c>
      <c r="C207" s="82"/>
      <c r="D207" s="91"/>
      <c r="E207" s="173" t="str">
        <f>VLOOKUP(B207,списки!$A$4:$B$105,2,FALSE)</f>
        <v>Архипов Алексей Юрьевич</v>
      </c>
      <c r="F207" s="165">
        <f>VLOOKUP(A207,Видео!$AR$482:$AW$585,4,FALSE)</f>
        <v>6.5334213333333331</v>
      </c>
      <c r="G207" s="29">
        <f>VLOOKUP(A207,Видео!$AR$482:$AW$585,5,FALSE)</f>
        <v>15</v>
      </c>
      <c r="H207" s="29">
        <f>VLOOKUP(A207,Видео!$AR$482:$AW$585,6,FALSE)</f>
        <v>15</v>
      </c>
    </row>
    <row r="208" spans="1:8">
      <c r="A208" s="29">
        <f t="shared" si="6"/>
        <v>12</v>
      </c>
      <c r="B208" s="82">
        <f>VLOOKUP(A208,Видео!$AR$492:$AW$585,3,FALSE)</f>
        <v>26</v>
      </c>
      <c r="C208" s="82"/>
      <c r="D208" s="91"/>
      <c r="E208" s="173" t="str">
        <f>VLOOKUP(B208,списки!$A$4:$B$105,2,FALSE)</f>
        <v>Шонин Сергей Викторович</v>
      </c>
      <c r="F208" s="165">
        <f>VLOOKUP(A208,Видео!$AR$482:$AW$585,4,FALSE)</f>
        <v>6.5000679999999997</v>
      </c>
      <c r="G208" s="29">
        <f>VLOOKUP(A208,Видео!$AR$482:$AW$585,5,FALSE)</f>
        <v>15</v>
      </c>
      <c r="H208" s="29">
        <f>VLOOKUP(A208,Видео!$AR$482:$AW$585,6,FALSE)</f>
        <v>14</v>
      </c>
    </row>
    <row r="209" spans="1:8">
      <c r="A209" s="29">
        <f t="shared" si="6"/>
        <v>13</v>
      </c>
      <c r="B209" s="82">
        <f>VLOOKUP(A209,Видео!$AR$492:$AW$585,3,FALSE)</f>
        <v>3</v>
      </c>
      <c r="C209" s="82"/>
      <c r="D209" s="91"/>
      <c r="E209" s="173" t="str">
        <f>VLOOKUP(B209,списки!$A$4:$B$105,2,FALSE)</f>
        <v>Пашков Сергей Сергеевич</v>
      </c>
      <c r="F209" s="165">
        <f>VLOOKUP(A209,Видео!$AR$482:$AW$585,4,FALSE)</f>
        <v>6.461629461538462</v>
      </c>
      <c r="G209" s="29">
        <f>VLOOKUP(A209,Видео!$AR$482:$AW$585,5,FALSE)</f>
        <v>14</v>
      </c>
      <c r="H209" s="29">
        <f>VLOOKUP(A209,Видео!$AR$482:$AW$585,6,FALSE)</f>
        <v>13</v>
      </c>
    </row>
    <row r="210" spans="1:8">
      <c r="A210" s="29">
        <f t="shared" si="6"/>
        <v>14</v>
      </c>
      <c r="B210" s="82">
        <f>VLOOKUP(A210,Видео!$AR$492:$AW$585,3,FALSE)</f>
        <v>21</v>
      </c>
      <c r="C210" s="82"/>
      <c r="D210" s="91"/>
      <c r="E210" s="173" t="str">
        <f>VLOOKUP(B210,списки!$A$4:$B$105,2,FALSE)</f>
        <v>Фефелов Александр ака Крамар</v>
      </c>
      <c r="F210" s="165">
        <f>VLOOKUP(A210,Видео!$AR$482:$AW$585,4,FALSE)</f>
        <v>6.4616114615384621</v>
      </c>
      <c r="G210" s="29">
        <f>VLOOKUP(A210,Видео!$AR$482:$AW$585,5,FALSE)</f>
        <v>14</v>
      </c>
      <c r="H210" s="29">
        <f>VLOOKUP(A210,Видео!$AR$482:$AW$585,6,FALSE)</f>
        <v>13</v>
      </c>
    </row>
    <row r="211" spans="1:8">
      <c r="A211" s="29">
        <f t="shared" si="6"/>
        <v>15</v>
      </c>
      <c r="B211" s="82">
        <f>VLOOKUP(A211,Видео!$AR$492:$AW$585,3,FALSE)</f>
        <v>71</v>
      </c>
      <c r="C211" s="82"/>
      <c r="D211" s="91"/>
      <c r="E211" s="173" t="str">
        <f>VLOOKUP(B211,списки!$A$4:$B$105,2,FALSE)</f>
        <v>Басалаев Андрей Викторович</v>
      </c>
      <c r="F211" s="165">
        <f>VLOOKUP(A211,Видео!$AR$482:$AW$585,4,FALSE)</f>
        <v>6.4545684545454538</v>
      </c>
      <c r="G211" s="29">
        <f>VLOOKUP(A211,Видео!$AR$482:$AW$585,5,FALSE)</f>
        <v>12</v>
      </c>
      <c r="H211" s="29">
        <f>VLOOKUP(A211,Видео!$AR$482:$AW$585,6,FALSE)</f>
        <v>11</v>
      </c>
    </row>
    <row r="212" spans="1:8">
      <c r="A212" s="29">
        <f t="shared" si="6"/>
        <v>16</v>
      </c>
      <c r="B212" s="82">
        <f>VLOOKUP(A212,Видео!$AR$492:$AW$585,3,FALSE)</f>
        <v>13</v>
      </c>
      <c r="C212" s="82"/>
      <c r="D212" s="91"/>
      <c r="E212" s="173" t="str">
        <f>VLOOKUP(B212,списки!$A$4:$B$105,2,FALSE)</f>
        <v>Трубецкой Алексей Алексеевич</v>
      </c>
      <c r="F212" s="165">
        <f>VLOOKUP(A212,Видео!$AR$482:$AW$585,4,FALSE)</f>
        <v>6.2308502307692306</v>
      </c>
      <c r="G212" s="29">
        <f>VLOOKUP(A212,Видео!$AR$482:$AW$585,5,FALSE)</f>
        <v>15</v>
      </c>
      <c r="H212" s="29">
        <f>VLOOKUP(A212,Видео!$AR$482:$AW$585,6,FALSE)</f>
        <v>13</v>
      </c>
    </row>
    <row r="213" spans="1:8">
      <c r="A213" s="29">
        <f t="shared" si="6"/>
        <v>17</v>
      </c>
      <c r="B213" s="82">
        <f>VLOOKUP(A213,Видео!$AR$492:$AW$585,3,FALSE)</f>
        <v>30</v>
      </c>
      <c r="C213" s="82"/>
      <c r="D213" s="91"/>
      <c r="E213" s="173" t="str">
        <f>VLOOKUP(B213,списки!$A$4:$B$105,2,FALSE)</f>
        <v>Лазицкий Николай Николаевич</v>
      </c>
      <c r="F213" s="165">
        <f>VLOOKUP(A213,Видео!$AR$482:$AW$585,4,FALSE)</f>
        <v>6.0833973333333331</v>
      </c>
      <c r="G213" s="29">
        <f>VLOOKUP(A213,Видео!$AR$482:$AW$585,5,FALSE)</f>
        <v>13</v>
      </c>
      <c r="H213" s="29">
        <f>VLOOKUP(A213,Видео!$AR$482:$AW$585,6,FALSE)</f>
        <v>12</v>
      </c>
    </row>
    <row r="214" spans="1:8">
      <c r="A214" s="29">
        <f t="shared" si="6"/>
        <v>18</v>
      </c>
      <c r="B214" s="82">
        <f>VLOOKUP(A214,Видео!$AR$492:$AW$585,3,FALSE)</f>
        <v>12</v>
      </c>
      <c r="C214" s="82"/>
      <c r="D214" s="91"/>
      <c r="E214" s="173" t="str">
        <f>VLOOKUP(B214,списки!$A$4:$B$105,2,FALSE)</f>
        <v>Трубецкой Алексей Алексеевич</v>
      </c>
      <c r="F214" s="165">
        <f>VLOOKUP(A214,Видео!$AR$482:$AW$585,4,FALSE)</f>
        <v>6.0770050769230766</v>
      </c>
      <c r="G214" s="29">
        <f>VLOOKUP(A214,Видео!$AR$482:$AW$585,5,FALSE)</f>
        <v>14</v>
      </c>
      <c r="H214" s="29">
        <f>VLOOKUP(A214,Видео!$AR$482:$AW$585,6,FALSE)</f>
        <v>13</v>
      </c>
    </row>
    <row r="215" spans="1:8">
      <c r="A215" s="29">
        <f t="shared" si="6"/>
        <v>19</v>
      </c>
      <c r="B215" s="82">
        <f>VLOOKUP(A215,Видео!$AR$492:$AW$585,3,FALSE)</f>
        <v>40</v>
      </c>
      <c r="C215" s="82"/>
      <c r="D215" s="91"/>
      <c r="E215" s="173" t="str">
        <f>VLOOKUP(B215,списки!$A$4:$B$105,2,FALSE)</f>
        <v>Нечепоренко Андрей Станиславович</v>
      </c>
      <c r="F215" s="165">
        <f>VLOOKUP(A215,Видео!$AR$482:$AW$585,4,FALSE)</f>
        <v>5.6667206666666674</v>
      </c>
      <c r="G215" s="29">
        <f>VLOOKUP(A215,Видео!$AR$482:$AW$585,5,FALSE)</f>
        <v>12</v>
      </c>
      <c r="H215" s="29">
        <f>VLOOKUP(A215,Видео!$AR$482:$AW$585,6,FALSE)</f>
        <v>12</v>
      </c>
    </row>
    <row r="216" spans="1:8">
      <c r="A216" s="29">
        <f t="shared" si="6"/>
        <v>20</v>
      </c>
      <c r="B216" s="82">
        <f>VLOOKUP(A216,Видео!$AR$492:$AW$585,3,FALSE)</f>
        <v>51</v>
      </c>
      <c r="C216" s="82"/>
      <c r="D216" s="91"/>
      <c r="E216" s="173" t="str">
        <f>VLOOKUP(B216,списки!$A$4:$B$105,2,FALSE)</f>
        <v>Людмила Евгеньевна Малышева и Валерий Мишин</v>
      </c>
      <c r="F216" s="165">
        <f>VLOOKUP(A216,Видео!$AR$482:$AW$585,4,FALSE)</f>
        <v>5.4545884545454539</v>
      </c>
      <c r="G216" s="29">
        <f>VLOOKUP(A216,Видео!$AR$482:$AW$585,5,FALSE)</f>
        <v>12</v>
      </c>
      <c r="H216" s="29">
        <f>VLOOKUP(A216,Видео!$AR$482:$AW$585,6,FALSE)</f>
        <v>11</v>
      </c>
    </row>
    <row r="217" spans="1:8">
      <c r="A217" s="29">
        <f t="shared" si="6"/>
        <v>21</v>
      </c>
      <c r="B217" s="82">
        <f>VLOOKUP(A217,Видео!$AR$492:$AW$585,3,FALSE)</f>
        <v>37</v>
      </c>
      <c r="C217" s="82"/>
      <c r="D217" s="91"/>
      <c r="E217" s="173" t="str">
        <f>VLOOKUP(B217,списки!$A$4:$B$105,2,FALSE)</f>
        <v>Мораш Анастасия Юрьевна</v>
      </c>
      <c r="F217" s="165">
        <f>VLOOKUP(A217,Видео!$AR$482:$AW$585,4,FALSE)</f>
        <v>5.4286284285714288</v>
      </c>
      <c r="G217" s="29">
        <f>VLOOKUP(A217,Видео!$AR$482:$AW$585,5,FALSE)</f>
        <v>14</v>
      </c>
      <c r="H217" s="29">
        <f>VLOOKUP(A217,Видео!$AR$482:$AW$585,6,FALSE)</f>
        <v>14</v>
      </c>
    </row>
    <row r="218" spans="1:8">
      <c r="A218" s="29">
        <f t="shared" si="6"/>
        <v>22</v>
      </c>
      <c r="B218" s="82">
        <f>VLOOKUP(A218,Видео!$AR$492:$AW$585,3,FALSE)</f>
        <v>34</v>
      </c>
      <c r="C218" s="82"/>
      <c r="D218" s="91"/>
      <c r="E218" s="173" t="str">
        <f>VLOOKUP(B218,списки!$A$4:$B$105,2,FALSE)</f>
        <v>Шатских Антон Анатольевич</v>
      </c>
      <c r="F218" s="165">
        <f>VLOOKUP(A218,Видео!$AR$482:$AW$585,4,FALSE)</f>
        <v>5.3846753846153854</v>
      </c>
      <c r="G218" s="29">
        <f>VLOOKUP(A218,Видео!$AR$482:$AW$585,5,FALSE)</f>
        <v>14</v>
      </c>
      <c r="H218" s="29">
        <f>VLOOKUP(A218,Видео!$AR$482:$AW$585,6,FALSE)</f>
        <v>13</v>
      </c>
    </row>
    <row r="219" spans="1:8">
      <c r="A219" s="29">
        <f t="shared" si="6"/>
        <v>23</v>
      </c>
      <c r="B219" s="82">
        <f>VLOOKUP(A219,Видео!$AR$492:$AW$585,3,FALSE)</f>
        <v>9</v>
      </c>
      <c r="C219" s="82"/>
      <c r="D219" s="91"/>
      <c r="E219" s="173" t="str">
        <f>VLOOKUP(B219,списки!$A$4:$B$105,2,FALSE)</f>
        <v>Вастаев Александр</v>
      </c>
      <c r="F219" s="165">
        <f>VLOOKUP(A219,Видео!$AR$482:$AW$585,4,FALSE)</f>
        <v>5.3572278571428571</v>
      </c>
      <c r="G219" s="29">
        <f>VLOOKUP(A219,Видео!$AR$482:$AW$585,5,FALSE)</f>
        <v>14</v>
      </c>
      <c r="H219" s="29">
        <f>VLOOKUP(A219,Видео!$AR$482:$AW$585,6,FALSE)</f>
        <v>14</v>
      </c>
    </row>
    <row r="221" spans="1:8">
      <c r="A221" s="3" t="s">
        <v>54</v>
      </c>
    </row>
    <row r="222" spans="1:8">
      <c r="A222" s="33">
        <f t="shared" ref="A222:A253" si="7">ROW(1:1)</f>
        <v>1</v>
      </c>
      <c r="B222" s="82">
        <f>VLOOKUP(Результат!A222,Увл.отчёт!$AR$296:$AW$389,3,FALSE)</f>
        <v>71</v>
      </c>
      <c r="C222" s="82"/>
      <c r="D222" s="92" t="s">
        <v>52</v>
      </c>
      <c r="E222" s="173" t="str">
        <f>VLOOKUP(B222,списки!$A$4:$B$105,2,FALSE)</f>
        <v>Басалаев Андрей Викторович</v>
      </c>
      <c r="F222" s="165">
        <f>VLOOKUP(Результат!A222,Увл.отчёт!$AR$296:$AW$389,4,FALSE)</f>
        <v>10.750023000000001</v>
      </c>
      <c r="G222" s="29">
        <f>VLOOKUP(Результат!A222,Увл.отчёт!$AR$296:$AW$389,5,FALSE)</f>
        <v>4</v>
      </c>
      <c r="H222" s="29">
        <f>VLOOKUP(Результат!A222,Увл.отчёт!$AR$296:$AW$389,6,FALSE)</f>
        <v>4</v>
      </c>
    </row>
    <row r="223" spans="1:8">
      <c r="A223" s="29">
        <f t="shared" si="7"/>
        <v>2</v>
      </c>
      <c r="B223" s="82">
        <f>VLOOKUP(Результат!A223,Увл.отчёт!$AR$296:$AW$389,3,FALSE)</f>
        <v>67</v>
      </c>
      <c r="C223" s="82"/>
      <c r="D223" s="92" t="s">
        <v>52</v>
      </c>
      <c r="E223" s="173" t="str">
        <f>VLOOKUP(B223,списки!$A$4:$B$105,2,FALSE)</f>
        <v>Янгирова Анастасия Валерьевна</v>
      </c>
      <c r="F223" s="165">
        <f>VLOOKUP(Результат!A223,Увл.отчёт!$AR$296:$AW$389,4,FALSE)</f>
        <v>10.333360333333333</v>
      </c>
      <c r="G223" s="29">
        <f>VLOOKUP(Результат!A223,Увл.отчёт!$AR$296:$AW$389,5,FALSE)</f>
        <v>5</v>
      </c>
      <c r="H223" s="29">
        <f>VLOOKUP(Результат!A223,Увл.отчёт!$AR$296:$AW$389,6,FALSE)</f>
        <v>3</v>
      </c>
    </row>
    <row r="224" spans="1:8">
      <c r="A224" s="29">
        <f t="shared" si="7"/>
        <v>3</v>
      </c>
      <c r="B224" s="82">
        <f>VLOOKUP(Результат!A224,Увл.отчёт!$AR$296:$AW$389,3,FALSE)</f>
        <v>55</v>
      </c>
      <c r="C224" s="82"/>
      <c r="D224" s="92" t="s">
        <v>52</v>
      </c>
      <c r="E224" s="173" t="str">
        <f>VLOOKUP(B224,списки!$A$4:$B$105,2,FALSE)</f>
        <v>Томас Игорь</v>
      </c>
      <c r="F224" s="165">
        <f>VLOOKUP(Результат!A224,Увл.отчёт!$AR$296:$AW$389,4,FALSE)</f>
        <v>10.000038999999999</v>
      </c>
      <c r="G224" s="29">
        <f>VLOOKUP(Результат!A224,Увл.отчёт!$AR$296:$AW$389,5,FALSE)</f>
        <v>6</v>
      </c>
      <c r="H224" s="29">
        <f>VLOOKUP(Результат!A224,Увл.отчёт!$AR$296:$AW$389,6,FALSE)</f>
        <v>5</v>
      </c>
    </row>
    <row r="225" spans="1:8">
      <c r="A225" s="29">
        <f t="shared" si="7"/>
        <v>4</v>
      </c>
      <c r="B225" s="82">
        <f>VLOOKUP(Результат!A225,Увл.отчёт!$AR$296:$AW$389,3,FALSE)</f>
        <v>72</v>
      </c>
      <c r="C225" s="82"/>
      <c r="D225" s="92" t="s">
        <v>52</v>
      </c>
      <c r="E225" s="173" t="str">
        <f>VLOOKUP(B225,списки!$A$4:$B$105,2,FALSE)</f>
        <v>Комаров Никита</v>
      </c>
      <c r="F225" s="165">
        <f>VLOOKUP(Результат!A225,Увл.отчёт!$AR$296:$AW$389,4,FALSE)</f>
        <v>10.000022</v>
      </c>
      <c r="G225" s="29">
        <f>VLOOKUP(Результат!A225,Увл.отчёт!$AR$296:$AW$389,5,FALSE)</f>
        <v>5</v>
      </c>
      <c r="H225" s="29">
        <f>VLOOKUP(Результат!A225,Увл.отчёт!$AR$296:$AW$389,6,FALSE)</f>
        <v>5</v>
      </c>
    </row>
    <row r="226" spans="1:8">
      <c r="A226" s="29">
        <f t="shared" si="7"/>
        <v>5</v>
      </c>
      <c r="B226" s="82">
        <f>VLOOKUP(Результат!A226,Увл.отчёт!$AR$296:$AW$389,3,FALSE)</f>
        <v>66</v>
      </c>
      <c r="C226" s="82"/>
      <c r="D226" s="92" t="s">
        <v>52</v>
      </c>
      <c r="E226" s="173" t="str">
        <f>VLOOKUP(B226,списки!$A$4:$B$105,2,FALSE)</f>
        <v>Янгирова Анастасия Валерьевна</v>
      </c>
      <c r="F226" s="165">
        <f>VLOOKUP(Результат!A226,Увл.отчёт!$AR$296:$AW$389,4,FALSE)</f>
        <v>9.8333613333333343</v>
      </c>
      <c r="G226" s="29">
        <f>VLOOKUP(Результат!A226,Увл.отчёт!$AR$296:$AW$389,5,FALSE)</f>
        <v>7</v>
      </c>
      <c r="H226" s="29">
        <f>VLOOKUP(Результат!A226,Увл.отчёт!$AR$296:$AW$389,6,FALSE)</f>
        <v>6</v>
      </c>
    </row>
    <row r="227" spans="1:8">
      <c r="A227" s="29">
        <f t="shared" si="7"/>
        <v>6</v>
      </c>
      <c r="B227" s="82">
        <f>VLOOKUP(Результат!A227,Увл.отчёт!$AR$296:$AW$389,3,FALSE)</f>
        <v>37</v>
      </c>
      <c r="C227" s="82"/>
      <c r="D227" s="92" t="s">
        <v>52</v>
      </c>
      <c r="E227" s="173" t="str">
        <f>VLOOKUP(B227,списки!$A$4:$B$105,2,FALSE)</f>
        <v>Мораш Анастасия Юрьевна</v>
      </c>
      <c r="F227" s="165">
        <f>VLOOKUP(Результат!A227,Увл.отчёт!$AR$296:$AW$389,4,FALSE)</f>
        <v>9.500057</v>
      </c>
      <c r="G227" s="29">
        <f>VLOOKUP(Результат!A227,Увл.отчёт!$AR$296:$AW$389,5,FALSE)</f>
        <v>2</v>
      </c>
      <c r="H227" s="29">
        <f>VLOOKUP(Результат!A227,Увл.отчёт!$AR$296:$AW$389,6,FALSE)</f>
        <v>2</v>
      </c>
    </row>
    <row r="228" spans="1:8">
      <c r="A228" s="29">
        <f t="shared" si="7"/>
        <v>7</v>
      </c>
      <c r="B228" s="82">
        <f>VLOOKUP(Результат!A228,Увл.отчёт!$AR$296:$AW$389,3,FALSE)</f>
        <v>56</v>
      </c>
      <c r="C228" s="82"/>
      <c r="D228" s="92" t="s">
        <v>52</v>
      </c>
      <c r="E228" s="173" t="str">
        <f>VLOOKUP(B228,списки!$A$4:$B$105,2,FALSE)</f>
        <v>Томас Игорь</v>
      </c>
      <c r="F228" s="165">
        <f>VLOOKUP(Результат!A228,Увл.отчёт!$AR$296:$AW$389,4,FALSE)</f>
        <v>9.500038</v>
      </c>
      <c r="G228" s="29">
        <f>VLOOKUP(Результат!A228,Увл.отчёт!$AR$296:$AW$389,5,FALSE)</f>
        <v>4</v>
      </c>
      <c r="H228" s="29">
        <f>VLOOKUP(Результат!A228,Увл.отчёт!$AR$296:$AW$389,6,FALSE)</f>
        <v>4</v>
      </c>
    </row>
    <row r="229" spans="1:8">
      <c r="A229" s="29">
        <f t="shared" si="7"/>
        <v>8</v>
      </c>
      <c r="B229" s="82">
        <f>VLOOKUP(Результат!A229,Увл.отчёт!$AR$296:$AW$389,3,FALSE)</f>
        <v>23</v>
      </c>
      <c r="C229" s="82"/>
      <c r="D229" s="92" t="s">
        <v>52</v>
      </c>
      <c r="E229" s="173" t="str">
        <f>VLOOKUP(B229,списки!$A$4:$B$105,2,FALSE)</f>
        <v>Белых Николай Евгеньевич</v>
      </c>
      <c r="F229" s="165">
        <f>VLOOKUP(Результат!A229,Увл.отчёт!$AR$296:$AW$389,4,FALSE)</f>
        <v>9.4000710000000005</v>
      </c>
      <c r="G229" s="29">
        <f>VLOOKUP(Результат!A229,Увл.отчёт!$AR$296:$AW$389,5,FALSE)</f>
        <v>5</v>
      </c>
      <c r="H229" s="29">
        <f>VLOOKUP(Результат!A229,Увл.отчёт!$AR$296:$AW$389,6,FALSE)</f>
        <v>5</v>
      </c>
    </row>
    <row r="230" spans="1:8">
      <c r="A230" s="29">
        <f t="shared" si="7"/>
        <v>9</v>
      </c>
      <c r="B230" s="82">
        <f>VLOOKUP(Результат!A230,Увл.отчёт!$AR$296:$AW$389,3,FALSE)</f>
        <v>14</v>
      </c>
      <c r="C230" s="82"/>
      <c r="D230" s="92" t="s">
        <v>52</v>
      </c>
      <c r="E230" s="173" t="str">
        <f>VLOOKUP(B230,списки!$A$4:$B$105,2,FALSE)</f>
        <v>Титов Александр Сергеевич</v>
      </c>
      <c r="F230" s="165">
        <f>VLOOKUP(Результат!A230,Увл.отчёт!$AR$296:$AW$389,4,FALSE)</f>
        <v>9.3334133333333344</v>
      </c>
      <c r="G230" s="29">
        <f>VLOOKUP(Результат!A230,Увл.отчёт!$AR$296:$AW$389,5,FALSE)</f>
        <v>3</v>
      </c>
      <c r="H230" s="29">
        <f>VLOOKUP(Результат!A230,Увл.отчёт!$AR$296:$AW$389,6,FALSE)</f>
        <v>3</v>
      </c>
    </row>
    <row r="231" spans="1:8">
      <c r="A231" s="29">
        <f t="shared" si="7"/>
        <v>10</v>
      </c>
      <c r="B231" s="82">
        <f>VLOOKUP(Результат!A231,Увл.отчёт!$AR$296:$AW$389,3,FALSE)</f>
        <v>17</v>
      </c>
      <c r="C231" s="82"/>
      <c r="D231" s="92" t="s">
        <v>52</v>
      </c>
      <c r="E231" s="173" t="str">
        <f>VLOOKUP(B231,списки!$A$4:$B$105,2,FALSE)</f>
        <v>Вассерман Леонид Александрович</v>
      </c>
      <c r="F231" s="165">
        <f>VLOOKUP(Результат!A231,Увл.отчёт!$AR$296:$AW$389,4,FALSE)</f>
        <v>9.3334103333333331</v>
      </c>
      <c r="G231" s="29">
        <f>VLOOKUP(Результат!A231,Увл.отчёт!$AR$296:$AW$389,5,FALSE)</f>
        <v>3</v>
      </c>
      <c r="H231" s="29">
        <f>VLOOKUP(Результат!A231,Увл.отчёт!$AR$296:$AW$389,6,FALSE)</f>
        <v>3</v>
      </c>
    </row>
    <row r="232" spans="1:8">
      <c r="A232" s="29">
        <f t="shared" si="7"/>
        <v>11</v>
      </c>
      <c r="B232" s="82">
        <f>VLOOKUP(Результат!A232,Увл.отчёт!$AR$296:$AW$389,3,FALSE)</f>
        <v>27</v>
      </c>
      <c r="C232" s="82"/>
      <c r="D232" s="92" t="s">
        <v>52</v>
      </c>
      <c r="E232" s="173" t="str">
        <f>VLOOKUP(B232,списки!$A$4:$B$105,2,FALSE)</f>
        <v>Тимошин Игорь Анатольевич</v>
      </c>
      <c r="F232" s="165">
        <f>VLOOKUP(Результат!A232,Увл.отчёт!$AR$296:$AW$389,4,FALSE)</f>
        <v>9.2500669999999996</v>
      </c>
      <c r="G232" s="29">
        <f>VLOOKUP(Результат!A232,Увл.отчёт!$AR$296:$AW$389,5,FALSE)</f>
        <v>5</v>
      </c>
      <c r="H232" s="29">
        <f>VLOOKUP(Результат!A232,Увл.отчёт!$AR$296:$AW$389,6,FALSE)</f>
        <v>4</v>
      </c>
    </row>
    <row r="233" spans="1:8">
      <c r="A233" s="29">
        <f t="shared" si="7"/>
        <v>12</v>
      </c>
      <c r="B233" s="82">
        <f>VLOOKUP(Результат!A233,Увл.отчёт!$AR$296:$AW$389,3,FALSE)</f>
        <v>2</v>
      </c>
      <c r="C233" s="82"/>
      <c r="D233" s="92" t="s">
        <v>52</v>
      </c>
      <c r="E233" s="173" t="str">
        <f>VLOOKUP(B233,списки!$A$4:$B$105,2,FALSE)</f>
        <v>Козяр Дмитрий Владимирович</v>
      </c>
      <c r="F233" s="165">
        <f>VLOOKUP(Результат!A233,Увл.отчёт!$AR$296:$AW$389,4,FALSE)</f>
        <v>9.2000919999999997</v>
      </c>
      <c r="G233" s="29">
        <f>VLOOKUP(Результат!A233,Увл.отчёт!$AR$296:$AW$389,5,FALSE)</f>
        <v>5</v>
      </c>
      <c r="H233" s="29">
        <f>VLOOKUP(Результат!A233,Увл.отчёт!$AR$296:$AW$389,6,FALSE)</f>
        <v>5</v>
      </c>
    </row>
    <row r="234" spans="1:8">
      <c r="A234" s="29">
        <f t="shared" si="7"/>
        <v>13</v>
      </c>
      <c r="B234" s="82">
        <f>VLOOKUP(Результат!A234,Увл.отчёт!$AR$296:$AW$389,3,FALSE)</f>
        <v>32</v>
      </c>
      <c r="C234" s="82"/>
      <c r="D234" s="92" t="s">
        <v>52</v>
      </c>
      <c r="E234" s="173" t="str">
        <f>VLOOKUP(B234,списки!$A$4:$B$105,2,FALSE)</f>
        <v>Симонова Елена Ивановна</v>
      </c>
      <c r="F234" s="165">
        <f>VLOOKUP(Результат!A234,Увл.отчёт!$AR$296:$AW$389,4,FALSE)</f>
        <v>9.0000619999999998</v>
      </c>
      <c r="G234" s="29">
        <f>VLOOKUP(Результат!A234,Увл.отчёт!$AR$296:$AW$389,5,FALSE)</f>
        <v>5</v>
      </c>
      <c r="H234" s="29">
        <f>VLOOKUP(Результат!A234,Увл.отчёт!$AR$296:$AW$389,6,FALSE)</f>
        <v>4</v>
      </c>
    </row>
    <row r="235" spans="1:8">
      <c r="A235" s="29">
        <f t="shared" si="7"/>
        <v>14</v>
      </c>
      <c r="B235" s="82">
        <f>VLOOKUP(Результат!A235,Увл.отчёт!$AR$296:$AW$389,3,FALSE)</f>
        <v>39</v>
      </c>
      <c r="C235" s="82"/>
      <c r="D235" s="92" t="s">
        <v>52</v>
      </c>
      <c r="E235" s="173" t="str">
        <f>VLOOKUP(B235,списки!$A$4:$B$105,2,FALSE)</f>
        <v>Попов Дмитрий Викторович</v>
      </c>
      <c r="F235" s="165">
        <f>VLOOKUP(Результат!A235,Увл.отчёт!$AR$296:$AW$389,4,FALSE)</f>
        <v>9.0000549999999997</v>
      </c>
      <c r="G235" s="29">
        <f>VLOOKUP(Результат!A235,Увл.отчёт!$AR$296:$AW$389,5,FALSE)</f>
        <v>5</v>
      </c>
      <c r="H235" s="29">
        <f>VLOOKUP(Результат!A235,Увл.отчёт!$AR$296:$AW$389,6,FALSE)</f>
        <v>5</v>
      </c>
    </row>
    <row r="236" spans="1:8">
      <c r="A236" s="29">
        <f t="shared" si="7"/>
        <v>15</v>
      </c>
      <c r="B236" s="82">
        <f>VLOOKUP(Результат!A236,Увл.отчёт!$AR$296:$AW$389,3,FALSE)</f>
        <v>73</v>
      </c>
      <c r="C236" s="82"/>
      <c r="D236" s="92" t="s">
        <v>52</v>
      </c>
      <c r="E236" s="173" t="str">
        <f>VLOOKUP(B236,списки!$A$4:$B$105,2,FALSE)</f>
        <v>Гришин Дмитрий Викторович</v>
      </c>
      <c r="F236" s="165">
        <f>VLOOKUP(Результат!A236,Увл.отчёт!$AR$296:$AW$389,4,FALSE)</f>
        <v>9.0000210000000003</v>
      </c>
      <c r="G236" s="29">
        <f>VLOOKUP(Результат!A236,Увл.отчёт!$AR$296:$AW$389,5,FALSE)</f>
        <v>5</v>
      </c>
      <c r="H236" s="29">
        <f>VLOOKUP(Результат!A236,Увл.отчёт!$AR$296:$AW$389,6,FALSE)</f>
        <v>4</v>
      </c>
    </row>
    <row r="237" spans="1:8">
      <c r="A237" s="29">
        <f t="shared" si="7"/>
        <v>16</v>
      </c>
      <c r="B237" s="82">
        <f>VLOOKUP(Результат!A237,Увл.отчёт!$AR$296:$AW$389,3,FALSE)</f>
        <v>58</v>
      </c>
      <c r="C237" s="82"/>
      <c r="D237" s="92" t="s">
        <v>52</v>
      </c>
      <c r="E237" s="173" t="str">
        <f>VLOOKUP(B237,списки!$A$4:$B$105,2,FALSE)</f>
        <v>Команда "Держи Забрало"</v>
      </c>
      <c r="F237" s="165">
        <f>VLOOKUP(Результат!A237,Увл.отчёт!$AR$296:$AW$389,4,FALSE)</f>
        <v>8.8000360000000004</v>
      </c>
      <c r="G237" s="29">
        <f>VLOOKUP(Результат!A237,Увл.отчёт!$AR$296:$AW$389,5,FALSE)</f>
        <v>5</v>
      </c>
      <c r="H237" s="29">
        <f>VLOOKUP(Результат!A237,Увл.отчёт!$AR$296:$AW$389,6,FALSE)</f>
        <v>5</v>
      </c>
    </row>
    <row r="238" spans="1:8">
      <c r="A238" s="29">
        <f t="shared" si="7"/>
        <v>17</v>
      </c>
      <c r="B238" s="82">
        <f>VLOOKUP(Результат!A238,Увл.отчёт!$AR$296:$AW$389,3,FALSE)</f>
        <v>51</v>
      </c>
      <c r="C238" s="82"/>
      <c r="D238" s="92" t="s">
        <v>52</v>
      </c>
      <c r="E238" s="173" t="str">
        <f>VLOOKUP(B238,списки!$A$4:$B$105,2,FALSE)</f>
        <v>Людмила Евгеньевна Малышева и Валерий Мишин</v>
      </c>
      <c r="F238" s="165">
        <f>VLOOKUP(Результат!A238,Увл.отчёт!$AR$296:$AW$389,4,FALSE)</f>
        <v>8.7500429999999998</v>
      </c>
      <c r="G238" s="29">
        <f>VLOOKUP(Результат!A238,Увл.отчёт!$AR$296:$AW$389,5,FALSE)</f>
        <v>5</v>
      </c>
      <c r="H238" s="29">
        <f>VLOOKUP(Результат!A238,Увл.отчёт!$AR$296:$AW$389,6,FALSE)</f>
        <v>4</v>
      </c>
    </row>
    <row r="239" spans="1:8">
      <c r="A239" s="29">
        <f t="shared" si="7"/>
        <v>18</v>
      </c>
      <c r="B239" s="82">
        <f>VLOOKUP(Результат!A239,Увл.отчёт!$AR$296:$AW$389,3,FALSE)</f>
        <v>59</v>
      </c>
      <c r="C239" s="82"/>
      <c r="D239" s="92" t="s">
        <v>52</v>
      </c>
      <c r="E239" s="173" t="str">
        <f>VLOOKUP(B239,списки!$A$4:$B$105,2,FALSE)</f>
        <v>Команда "Держи Забрало"</v>
      </c>
      <c r="F239" s="165">
        <f>VLOOKUP(Результат!A239,Увл.отчёт!$AR$296:$AW$389,4,FALSE)</f>
        <v>8.6667016666666665</v>
      </c>
      <c r="G239" s="29">
        <f>VLOOKUP(Результат!A239,Увл.отчёт!$AR$296:$AW$389,5,FALSE)</f>
        <v>4</v>
      </c>
      <c r="H239" s="29">
        <f>VLOOKUP(Результат!A239,Увл.отчёт!$AR$296:$AW$389,6,FALSE)</f>
        <v>3</v>
      </c>
    </row>
    <row r="240" spans="1:8">
      <c r="A240" s="29">
        <f t="shared" si="7"/>
        <v>19</v>
      </c>
      <c r="B240" s="82">
        <f>VLOOKUP(Результат!A240,Увл.отчёт!$AR$296:$AW$389,3,FALSE)</f>
        <v>26</v>
      </c>
      <c r="C240" s="82"/>
      <c r="D240" s="92" t="s">
        <v>52</v>
      </c>
      <c r="E240" s="173" t="str">
        <f>VLOOKUP(B240,списки!$A$4:$B$105,2,FALSE)</f>
        <v>Шонин Сергей Викторович</v>
      </c>
      <c r="F240" s="165">
        <f>VLOOKUP(Результат!A240,Увл.отчёт!$AR$296:$AW$389,4,FALSE)</f>
        <v>8.5000680000000006</v>
      </c>
      <c r="G240" s="29">
        <f>VLOOKUP(Результат!A240,Увл.отчёт!$AR$296:$AW$389,5,FALSE)</f>
        <v>4</v>
      </c>
      <c r="H240" s="29">
        <f>VLOOKUP(Результат!A240,Увл.отчёт!$AR$296:$AW$389,6,FALSE)</f>
        <v>4</v>
      </c>
    </row>
    <row r="241" spans="1:8">
      <c r="A241" s="29">
        <f t="shared" si="7"/>
        <v>20</v>
      </c>
      <c r="B241" s="82">
        <f>VLOOKUP(Результат!A241,Увл.отчёт!$AR$296:$AW$389,3,FALSE)</f>
        <v>68</v>
      </c>
      <c r="C241" s="82"/>
      <c r="D241" s="92" t="s">
        <v>52</v>
      </c>
      <c r="E241" s="173" t="str">
        <f>VLOOKUP(B241,списки!$A$4:$B$105,2,FALSE)</f>
        <v>Токарева Мария Викторовна</v>
      </c>
      <c r="F241" s="165">
        <f>VLOOKUP(Результат!A241,Увл.отчёт!$AR$296:$AW$389,4,FALSE)</f>
        <v>8.5000260000000001</v>
      </c>
      <c r="G241" s="29">
        <f>VLOOKUP(Результат!A241,Увл.отчёт!$AR$296:$AW$389,5,FALSE)</f>
        <v>2</v>
      </c>
      <c r="H241" s="29">
        <f>VLOOKUP(Результат!A241,Увл.отчёт!$AR$296:$AW$389,6,FALSE)</f>
        <v>2</v>
      </c>
    </row>
    <row r="242" spans="1:8">
      <c r="A242" s="29">
        <f t="shared" si="7"/>
        <v>21</v>
      </c>
      <c r="B242" s="82">
        <f>VLOOKUP(Результат!A242,Увл.отчёт!$AR$296:$AW$389,3,FALSE)</f>
        <v>10</v>
      </c>
      <c r="C242" s="82"/>
      <c r="D242" s="92" t="s">
        <v>52</v>
      </c>
      <c r="E242" s="173" t="str">
        <f>VLOOKUP(B242,списки!$A$4:$B$105,2,FALSE)</f>
        <v>Карпунин Дмитрий Олегович</v>
      </c>
      <c r="F242" s="165">
        <f>VLOOKUP(Результат!A242,Увл.отчёт!$AR$296:$AW$389,4,FALSE)</f>
        <v>8.3334173333333332</v>
      </c>
      <c r="G242" s="29">
        <f>VLOOKUP(Результат!A242,Увл.отчёт!$AR$296:$AW$389,5,FALSE)</f>
        <v>6</v>
      </c>
      <c r="H242" s="29">
        <f>VLOOKUP(Результат!A242,Увл.отчёт!$AR$296:$AW$389,6,FALSE)</f>
        <v>6</v>
      </c>
    </row>
    <row r="243" spans="1:8">
      <c r="A243" s="29">
        <f t="shared" si="7"/>
        <v>22</v>
      </c>
      <c r="B243" s="82">
        <f>VLOOKUP(Результат!A243,Увл.отчёт!$AR$296:$AW$389,3,FALSE)</f>
        <v>31</v>
      </c>
      <c r="C243" s="82"/>
      <c r="D243" s="92" t="s">
        <v>52</v>
      </c>
      <c r="E243" s="173" t="str">
        <f>VLOOKUP(B243,списки!$A$4:$B$105,2,FALSE)</f>
        <v>Симонова Елена Ивановна</v>
      </c>
      <c r="F243" s="165">
        <f>VLOOKUP(Результат!A243,Увл.отчёт!$AR$296:$AW$389,4,FALSE)</f>
        <v>8.3333963333333347</v>
      </c>
      <c r="G243" s="29">
        <f>VLOOKUP(Результат!A243,Увл.отчёт!$AR$296:$AW$389,5,FALSE)</f>
        <v>3</v>
      </c>
      <c r="H243" s="29">
        <f>VLOOKUP(Результат!A243,Увл.отчёт!$AR$296:$AW$389,6,FALSE)</f>
        <v>3</v>
      </c>
    </row>
    <row r="244" spans="1:8">
      <c r="A244" s="29">
        <f t="shared" si="7"/>
        <v>23</v>
      </c>
      <c r="B244" s="82">
        <f>VLOOKUP(Результат!A244,Увл.отчёт!$AR$296:$AW$389,3,FALSE)</f>
        <v>49</v>
      </c>
      <c r="C244" s="82"/>
      <c r="D244" s="92" t="s">
        <v>52</v>
      </c>
      <c r="E244" s="173" t="str">
        <f>VLOOKUP(B244,списки!$A$4:$B$105,2,FALSE)</f>
        <v>Симонова Елена Ивановна</v>
      </c>
      <c r="F244" s="165">
        <f>VLOOKUP(Результат!A244,Увл.отчёт!$AR$296:$AW$389,4,FALSE)</f>
        <v>8.333378333333334</v>
      </c>
      <c r="G244" s="29">
        <f>VLOOKUP(Результат!A244,Увл.отчёт!$AR$296:$AW$389,5,FALSE)</f>
        <v>4</v>
      </c>
      <c r="H244" s="29">
        <f>VLOOKUP(Результат!A244,Увл.отчёт!$AR$296:$AW$389,6,FALSE)</f>
        <v>3</v>
      </c>
    </row>
    <row r="245" spans="1:8">
      <c r="A245" s="29">
        <f t="shared" si="7"/>
        <v>24</v>
      </c>
      <c r="B245" s="82">
        <f>VLOOKUP(Результат!A245,Увл.отчёт!$AR$296:$AW$389,3,FALSE)</f>
        <v>30</v>
      </c>
      <c r="C245" s="82"/>
      <c r="D245" s="92" t="s">
        <v>52</v>
      </c>
      <c r="E245" s="173" t="str">
        <f>VLOOKUP(B245,списки!$A$4:$B$105,2,FALSE)</f>
        <v>Лазицкий Николай Николаевич</v>
      </c>
      <c r="F245" s="165">
        <f>VLOOKUP(Результат!A245,Увл.отчёт!$AR$296:$AW$389,4,FALSE)</f>
        <v>8.2500640000000001</v>
      </c>
      <c r="G245" s="29">
        <f>VLOOKUP(Результат!A245,Увл.отчёт!$AR$296:$AW$389,5,FALSE)</f>
        <v>4</v>
      </c>
      <c r="H245" s="29">
        <f>VLOOKUP(Результат!A245,Увл.отчёт!$AR$296:$AW$389,6,FALSE)</f>
        <v>4</v>
      </c>
    </row>
    <row r="246" spans="1:8">
      <c r="A246" s="29">
        <f t="shared" si="7"/>
        <v>25</v>
      </c>
      <c r="B246" s="82">
        <f>VLOOKUP(Результат!A246,Увл.отчёт!$AR$296:$AW$389,3,FALSE)</f>
        <v>1</v>
      </c>
      <c r="C246" s="82"/>
      <c r="D246" s="92" t="s">
        <v>52</v>
      </c>
      <c r="E246" s="173" t="str">
        <f>VLOOKUP(B246,списки!$A$4:$B$105,2,FALSE)</f>
        <v>Сумин Сергей</v>
      </c>
      <c r="F246" s="165">
        <f>VLOOKUP(Результат!A246,Увл.отчёт!$AR$296:$AW$389,4,FALSE)</f>
        <v>8.1667596666666658</v>
      </c>
      <c r="G246" s="29">
        <f>VLOOKUP(Результат!A246,Увл.отчёт!$AR$296:$AW$389,5,FALSE)</f>
        <v>6</v>
      </c>
      <c r="H246" s="29">
        <f>VLOOKUP(Результат!A246,Увл.отчёт!$AR$296:$AW$389,6,FALSE)</f>
        <v>6</v>
      </c>
    </row>
    <row r="247" spans="1:8">
      <c r="A247" s="29">
        <f t="shared" si="7"/>
        <v>26</v>
      </c>
      <c r="B247" s="82">
        <f>VLOOKUP(Результат!A247,Увл.отчёт!$AR$296:$AW$389,3,FALSE)</f>
        <v>11</v>
      </c>
      <c r="C247" s="82"/>
      <c r="D247" s="92" t="s">
        <v>52</v>
      </c>
      <c r="E247" s="173" t="str">
        <f>VLOOKUP(B247,списки!$A$4:$B$105,2,FALSE)</f>
        <v>Нечепоренко Андрей Станиславович</v>
      </c>
      <c r="F247" s="165">
        <f>VLOOKUP(Результат!A247,Увл.отчёт!$AR$296:$AW$389,4,FALSE)</f>
        <v>8.0000830000000001</v>
      </c>
      <c r="G247" s="29">
        <f>VLOOKUP(Результат!A247,Увл.отчёт!$AR$296:$AW$389,5,FALSE)</f>
        <v>4</v>
      </c>
      <c r="H247" s="29">
        <f>VLOOKUP(Результат!A247,Увл.отчёт!$AR$296:$AW$389,6,FALSE)</f>
        <v>3</v>
      </c>
    </row>
    <row r="248" spans="1:8">
      <c r="A248" s="29">
        <f t="shared" si="7"/>
        <v>27</v>
      </c>
      <c r="B248" s="82">
        <f>VLOOKUP(Результат!A248,Увл.отчёт!$AR$296:$AW$389,3,FALSE)</f>
        <v>28</v>
      </c>
      <c r="C248" s="82"/>
      <c r="D248" s="92" t="s">
        <v>52</v>
      </c>
      <c r="E248" s="173" t="str">
        <f>VLOOKUP(B248,списки!$A$4:$B$105,2,FALSE)</f>
        <v>Ершов Максим Андреевич</v>
      </c>
      <c r="F248" s="165">
        <f>VLOOKUP(Результат!A248,Увл.отчёт!$AR$296:$AW$389,4,FALSE)</f>
        <v>8.0000660000000003</v>
      </c>
      <c r="G248" s="29">
        <f>VLOOKUP(Результат!A248,Увл.отчёт!$AR$296:$AW$389,5,FALSE)</f>
        <v>4</v>
      </c>
      <c r="H248" s="29">
        <f>VLOOKUP(Результат!A248,Увл.отчёт!$AR$296:$AW$389,6,FALSE)</f>
        <v>3</v>
      </c>
    </row>
    <row r="249" spans="1:8">
      <c r="A249" s="29">
        <f t="shared" si="7"/>
        <v>28</v>
      </c>
      <c r="B249" s="82">
        <f>VLOOKUP(Результат!A249,Увл.отчёт!$AR$296:$AW$389,3,FALSE)</f>
        <v>40</v>
      </c>
      <c r="C249" s="82"/>
      <c r="D249" s="92" t="s">
        <v>52</v>
      </c>
      <c r="E249" s="173" t="str">
        <f>VLOOKUP(B249,списки!$A$4:$B$105,2,FALSE)</f>
        <v>Нечепоренко Андрей Станиславович</v>
      </c>
      <c r="F249" s="165">
        <f>VLOOKUP(Результат!A249,Увл.отчёт!$AR$296:$AW$389,4,FALSE)</f>
        <v>8.0000540000000004</v>
      </c>
      <c r="G249" s="29">
        <f>VLOOKUP(Результат!A249,Увл.отчёт!$AR$296:$AW$389,5,FALSE)</f>
        <v>2</v>
      </c>
      <c r="H249" s="29">
        <f>VLOOKUP(Результат!A249,Увл.отчёт!$AR$296:$AW$389,6,FALSE)</f>
        <v>2</v>
      </c>
    </row>
    <row r="250" spans="1:8">
      <c r="A250" s="29">
        <f t="shared" si="7"/>
        <v>29</v>
      </c>
      <c r="B250" s="82">
        <f>VLOOKUP(Результат!A250,Увл.отчёт!$AR$296:$AW$389,3,FALSE)</f>
        <v>74</v>
      </c>
      <c r="C250" s="82"/>
      <c r="D250" s="92" t="s">
        <v>52</v>
      </c>
      <c r="E250" s="173" t="str">
        <f>VLOOKUP(B250,списки!$A$4:$B$105,2,FALSE)</f>
        <v>Гришин Дмитрий Викторович</v>
      </c>
      <c r="F250" s="165">
        <f>VLOOKUP(Результат!A250,Увл.отчёт!$AR$296:$AW$389,4,FALSE)</f>
        <v>8.0000199999999992</v>
      </c>
      <c r="G250" s="29">
        <f>VLOOKUP(Результат!A250,Увл.отчёт!$AR$296:$AW$389,5,FALSE)</f>
        <v>5</v>
      </c>
      <c r="H250" s="29">
        <f>VLOOKUP(Результат!A250,Увл.отчёт!$AR$296:$AW$389,6,FALSE)</f>
        <v>4</v>
      </c>
    </row>
    <row r="251" spans="1:8">
      <c r="A251" s="29">
        <f t="shared" si="7"/>
        <v>30</v>
      </c>
      <c r="B251" s="82">
        <f>VLOOKUP(Результат!A251,Увл.отчёт!$AR$296:$AW$389,3,FALSE)</f>
        <v>75</v>
      </c>
      <c r="C251" s="82"/>
      <c r="D251" s="92" t="s">
        <v>52</v>
      </c>
      <c r="E251" s="173" t="str">
        <f>VLOOKUP(B251,списки!$A$4:$B$105,2,FALSE)</f>
        <v>Бойко Юрий Владимирович</v>
      </c>
      <c r="F251" s="165">
        <f>VLOOKUP(Результат!A251,Увл.отчёт!$AR$296:$AW$389,4,FALSE)</f>
        <v>8.000019</v>
      </c>
      <c r="G251" s="29">
        <f>VLOOKUP(Результат!A251,Увл.отчёт!$AR$296:$AW$389,5,FALSE)</f>
        <v>3</v>
      </c>
      <c r="H251" s="29">
        <f>VLOOKUP(Результат!A251,Увл.отчёт!$AR$296:$AW$389,6,FALSE)</f>
        <v>3</v>
      </c>
    </row>
    <row r="252" spans="1:8">
      <c r="A252" s="29">
        <f t="shared" si="7"/>
        <v>31</v>
      </c>
      <c r="B252" s="82">
        <f>VLOOKUP(Результат!A252,Увл.отчёт!$AR$296:$AW$389,3,FALSE)</f>
        <v>41</v>
      </c>
      <c r="C252" s="82"/>
      <c r="D252" s="92" t="s">
        <v>52</v>
      </c>
      <c r="E252" s="173" t="str">
        <f>VLOOKUP(B252,списки!$A$4:$B$105,2,FALSE)</f>
        <v>Попов Дмитрий Викторович</v>
      </c>
      <c r="F252" s="165">
        <f>VLOOKUP(Результат!A252,Увл.отчёт!$AR$296:$AW$389,4,FALSE)</f>
        <v>7.8000530000000001</v>
      </c>
      <c r="G252" s="29">
        <f>VLOOKUP(Результат!A252,Увл.отчёт!$AR$296:$AW$389,5,FALSE)</f>
        <v>5</v>
      </c>
      <c r="H252" s="29">
        <f>VLOOKUP(Результат!A252,Увл.отчёт!$AR$296:$AW$389,6,FALSE)</f>
        <v>5</v>
      </c>
    </row>
    <row r="253" spans="1:8">
      <c r="A253" s="29">
        <f t="shared" si="7"/>
        <v>32</v>
      </c>
      <c r="B253" s="82">
        <f>VLOOKUP(Результат!A253,Увл.отчёт!$AR$296:$AW$389,3,FALSE)</f>
        <v>53</v>
      </c>
      <c r="C253" s="82"/>
      <c r="D253" s="92" t="s">
        <v>52</v>
      </c>
      <c r="E253" s="173" t="str">
        <f>VLOOKUP(B253,списки!$A$4:$B$105,2,FALSE)</f>
        <v>Кондрашов Сергей</v>
      </c>
      <c r="F253" s="165">
        <f>VLOOKUP(Результат!A253,Увл.отчёт!$AR$296:$AW$389,4,FALSE)</f>
        <v>7.7500410000000004</v>
      </c>
      <c r="G253" s="29">
        <f>VLOOKUP(Результат!A253,Увл.отчёт!$AR$296:$AW$389,5,FALSE)</f>
        <v>6</v>
      </c>
      <c r="H253" s="29">
        <f>VLOOKUP(Результат!A253,Увл.отчёт!$AR$296:$AW$389,6,FALSE)</f>
        <v>4</v>
      </c>
    </row>
    <row r="254" spans="1:8">
      <c r="A254" s="29">
        <f t="shared" ref="A254:A278" si="8">ROW(33:33)</f>
        <v>33</v>
      </c>
      <c r="B254" s="82">
        <f>VLOOKUP(Результат!A254,Увл.отчёт!$AR$296:$AW$389,3,FALSE)</f>
        <v>22</v>
      </c>
      <c r="C254" s="82"/>
      <c r="D254" s="92" t="s">
        <v>52</v>
      </c>
      <c r="E254" s="173" t="str">
        <f>VLOOKUP(B254,списки!$A$4:$B$105,2,FALSE)</f>
        <v>Клименко Андрей Михайлович</v>
      </c>
      <c r="F254" s="165">
        <f>VLOOKUP(Результат!A254,Увл.отчёт!$AR$296:$AW$389,4,FALSE)</f>
        <v>7.6667386666666673</v>
      </c>
      <c r="G254" s="29">
        <f>VLOOKUP(Результат!A254,Увл.отчёт!$AR$296:$AW$389,5,FALSE)</f>
        <v>3</v>
      </c>
      <c r="H254" s="29">
        <f>VLOOKUP(Результат!A254,Увл.отчёт!$AR$296:$AW$389,6,FALSE)</f>
        <v>3</v>
      </c>
    </row>
    <row r="255" spans="1:8">
      <c r="A255" s="29">
        <f t="shared" si="8"/>
        <v>34</v>
      </c>
      <c r="B255" s="82">
        <f>VLOOKUP(Результат!A255,Увл.отчёт!$AR$296:$AW$389,3,FALSE)</f>
        <v>52</v>
      </c>
      <c r="C255" s="82"/>
      <c r="D255" s="92" t="s">
        <v>52</v>
      </c>
      <c r="E255" s="173" t="str">
        <f>VLOOKUP(B255,списки!$A$4:$B$105,2,FALSE)</f>
        <v>Помелов Андрей</v>
      </c>
      <c r="F255" s="165">
        <f>VLOOKUP(Результат!A255,Увл.отчёт!$AR$296:$AW$389,4,FALSE)</f>
        <v>7.6667086666666666</v>
      </c>
      <c r="G255" s="29">
        <f>VLOOKUP(Результат!A255,Увл.отчёт!$AR$296:$AW$389,5,FALSE)</f>
        <v>3</v>
      </c>
      <c r="H255" s="29">
        <f>VLOOKUP(Результат!A255,Увл.отчёт!$AR$296:$AW$389,6,FALSE)</f>
        <v>3</v>
      </c>
    </row>
    <row r="256" spans="1:8">
      <c r="A256" s="29">
        <f t="shared" si="8"/>
        <v>35</v>
      </c>
      <c r="B256" s="82">
        <f>VLOOKUP(Результат!A256,Увл.отчёт!$AR$296:$AW$389,3,FALSE)</f>
        <v>38</v>
      </c>
      <c r="C256" s="82"/>
      <c r="D256" s="92" t="s">
        <v>52</v>
      </c>
      <c r="E256" s="173" t="str">
        <f>VLOOKUP(B256,списки!$A$4:$B$105,2,FALSE)</f>
        <v>Мораш Анастасия Юрьевна</v>
      </c>
      <c r="F256" s="165">
        <f>VLOOKUP(Результат!A256,Увл.отчёт!$AR$296:$AW$389,4,FALSE)</f>
        <v>7.5000559999999998</v>
      </c>
      <c r="G256" s="29">
        <f>VLOOKUP(Результат!A256,Увл.отчёт!$AR$296:$AW$389,5,FALSE)</f>
        <v>2</v>
      </c>
      <c r="H256" s="29">
        <f>VLOOKUP(Результат!A256,Увл.отчёт!$AR$296:$AW$389,6,FALSE)</f>
        <v>2</v>
      </c>
    </row>
    <row r="257" spans="1:8">
      <c r="A257" s="29">
        <f t="shared" si="8"/>
        <v>36</v>
      </c>
      <c r="B257" s="82">
        <f>VLOOKUP(Результат!A257,Увл.отчёт!$AR$296:$AW$389,3,FALSE)</f>
        <v>80</v>
      </c>
      <c r="C257" s="82"/>
      <c r="D257" s="92" t="s">
        <v>52</v>
      </c>
      <c r="E257" s="173" t="str">
        <f>VLOOKUP(B257,списки!$A$4:$B$105,2,FALSE)</f>
        <v>Потапенко Андрей</v>
      </c>
      <c r="F257" s="165">
        <f>VLOOKUP(Результат!A257,Увл.отчёт!$AR$296:$AW$389,4,FALSE)</f>
        <v>7.5000140000000002</v>
      </c>
      <c r="G257" s="29">
        <f>VLOOKUP(Результат!A257,Увл.отчёт!$AR$296:$AW$389,5,FALSE)</f>
        <v>5</v>
      </c>
      <c r="H257" s="29">
        <f>VLOOKUP(Результат!A257,Увл.отчёт!$AR$296:$AW$389,6,FALSE)</f>
        <v>4</v>
      </c>
    </row>
    <row r="258" spans="1:8">
      <c r="A258" s="29">
        <f t="shared" si="8"/>
        <v>37</v>
      </c>
      <c r="B258" s="82">
        <f>VLOOKUP(Результат!A258,Увл.отчёт!$AR$296:$AW$389,3,FALSE)</f>
        <v>4</v>
      </c>
      <c r="C258" s="82"/>
      <c r="D258" s="92" t="s">
        <v>52</v>
      </c>
      <c r="E258" s="173" t="str">
        <f>VLOOKUP(B258,списки!$A$4:$B$105,2,FALSE)</f>
        <v>Шамсиева Мирослава Борисовна</v>
      </c>
      <c r="F258" s="165">
        <f>VLOOKUP(Результат!A258,Увл.отчёт!$AR$296:$AW$389,4,FALSE)</f>
        <v>7.3334233333333332</v>
      </c>
      <c r="G258" s="29">
        <f>VLOOKUP(Результат!A258,Увл.отчёт!$AR$296:$AW$389,5,FALSE)</f>
        <v>9</v>
      </c>
      <c r="H258" s="29">
        <f>VLOOKUP(Результат!A258,Увл.отчёт!$AR$296:$AW$389,6,FALSE)</f>
        <v>6</v>
      </c>
    </row>
    <row r="259" spans="1:8">
      <c r="A259" s="29">
        <f t="shared" si="8"/>
        <v>38</v>
      </c>
      <c r="B259" s="82">
        <f>VLOOKUP(Результат!A259,Увл.отчёт!$AR$296:$AW$389,3,FALSE)</f>
        <v>7</v>
      </c>
      <c r="C259" s="82"/>
      <c r="D259" s="92" t="s">
        <v>52</v>
      </c>
      <c r="E259" s="173" t="str">
        <f>VLOOKUP(B259,списки!$A$4:$B$105,2,FALSE)</f>
        <v>Шонин Сергей Викторович</v>
      </c>
      <c r="F259" s="165">
        <f>VLOOKUP(Результат!A259,Увл.отчёт!$AR$296:$AW$389,4,FALSE)</f>
        <v>7.3334203333333328</v>
      </c>
      <c r="G259" s="29">
        <f>VLOOKUP(Результат!A259,Увл.отчёт!$AR$296:$AW$389,5,FALSE)</f>
        <v>6</v>
      </c>
      <c r="H259" s="29">
        <f>VLOOKUP(Результат!A259,Увл.отчёт!$AR$296:$AW$389,6,FALSE)</f>
        <v>6</v>
      </c>
    </row>
    <row r="260" spans="1:8">
      <c r="A260" s="29">
        <f t="shared" si="8"/>
        <v>39</v>
      </c>
      <c r="B260" s="82">
        <f>VLOOKUP(Результат!A260,Увл.отчёт!$AR$296:$AW$389,3,FALSE)</f>
        <v>20</v>
      </c>
      <c r="C260" s="82"/>
      <c r="D260" s="92" t="s">
        <v>52</v>
      </c>
      <c r="E260" s="173" t="str">
        <f>VLOOKUP(B260,списки!$A$4:$B$105,2,FALSE)</f>
        <v>Леонов А.Б.</v>
      </c>
      <c r="F260" s="165">
        <f>VLOOKUP(Результат!A260,Увл.отчёт!$AR$296:$AW$389,4,FALSE)</f>
        <v>7.3334073333333327</v>
      </c>
      <c r="G260" s="29">
        <f>VLOOKUP(Результат!A260,Увл.отчёт!$AR$296:$AW$389,5,FALSE)</f>
        <v>3</v>
      </c>
      <c r="H260" s="29">
        <f>VLOOKUP(Результат!A260,Увл.отчёт!$AR$296:$AW$389,6,FALSE)</f>
        <v>3</v>
      </c>
    </row>
    <row r="261" spans="1:8">
      <c r="A261" s="29">
        <f t="shared" si="8"/>
        <v>40</v>
      </c>
      <c r="B261" s="82">
        <f>VLOOKUP(Результат!A261,Увл.отчёт!$AR$296:$AW$389,3,FALSE)</f>
        <v>35</v>
      </c>
      <c r="C261" s="82"/>
      <c r="D261" s="92" t="s">
        <v>52</v>
      </c>
      <c r="E261" s="173" t="str">
        <f>VLOOKUP(B261,списки!$A$4:$B$105,2,FALSE)</f>
        <v>Загуменова Ирина Владимировна</v>
      </c>
      <c r="F261" s="165">
        <f>VLOOKUP(Результат!A261,Увл.отчёт!$AR$296:$AW$389,4,FALSE)</f>
        <v>7.3333923333333333</v>
      </c>
      <c r="G261" s="29">
        <f>VLOOKUP(Результат!A261,Увл.отчёт!$AR$296:$AW$389,5,FALSE)</f>
        <v>3</v>
      </c>
      <c r="H261" s="29">
        <f>VLOOKUP(Результат!A261,Увл.отчёт!$AR$296:$AW$389,6,FALSE)</f>
        <v>3</v>
      </c>
    </row>
    <row r="262" spans="1:8">
      <c r="A262" s="29">
        <f t="shared" si="8"/>
        <v>41</v>
      </c>
      <c r="B262" s="82">
        <f>VLOOKUP(Результат!A262,Увл.отчёт!$AR$296:$AW$389,3,FALSE)</f>
        <v>46</v>
      </c>
      <c r="C262" s="82"/>
      <c r="D262" s="92" t="s">
        <v>52</v>
      </c>
      <c r="E262" s="173" t="str">
        <f>VLOOKUP(B262,списки!$A$4:$B$105,2,FALSE)</f>
        <v>Иващенко Виталий</v>
      </c>
      <c r="F262" s="165">
        <f>VLOOKUP(Результат!A262,Увл.отчёт!$AR$296:$AW$389,4,FALSE)</f>
        <v>7.3333813333333326</v>
      </c>
      <c r="G262" s="29">
        <f>VLOOKUP(Результат!A262,Увл.отчёт!$AR$296:$AW$389,5,FALSE)</f>
        <v>3</v>
      </c>
      <c r="H262" s="29">
        <f>VLOOKUP(Результат!A262,Увл.отчёт!$AR$296:$AW$389,6,FALSE)</f>
        <v>3</v>
      </c>
    </row>
    <row r="263" spans="1:8">
      <c r="A263" s="29">
        <f t="shared" si="8"/>
        <v>42</v>
      </c>
      <c r="B263" s="82">
        <f>VLOOKUP(Результат!A263,Увл.отчёт!$AR$296:$AW$389,3,FALSE)</f>
        <v>62</v>
      </c>
      <c r="C263" s="82"/>
      <c r="D263" s="92" t="s">
        <v>52</v>
      </c>
      <c r="E263" s="173" t="str">
        <f>VLOOKUP(B263,списки!$A$4:$B$105,2,FALSE)</f>
        <v>Команда "Держи Забрало"</v>
      </c>
      <c r="F263" s="165">
        <f>VLOOKUP(Результат!A263,Увл.отчёт!$AR$296:$AW$389,4,FALSE)</f>
        <v>7.3333653333333331</v>
      </c>
      <c r="G263" s="29">
        <f>VLOOKUP(Результат!A263,Увл.отчёт!$AR$296:$AW$389,5,FALSE)</f>
        <v>4</v>
      </c>
      <c r="H263" s="29">
        <f>VLOOKUP(Результат!A263,Увл.отчёт!$AR$296:$AW$389,6,FALSE)</f>
        <v>3</v>
      </c>
    </row>
    <row r="264" spans="1:8">
      <c r="A264" s="29">
        <f t="shared" si="8"/>
        <v>43</v>
      </c>
      <c r="B264" s="82">
        <f>VLOOKUP(Результат!A264,Увл.отчёт!$AR$296:$AW$389,3,FALSE)</f>
        <v>48</v>
      </c>
      <c r="C264" s="82"/>
      <c r="D264" s="92" t="s">
        <v>52</v>
      </c>
      <c r="E264" s="173" t="str">
        <f>VLOOKUP(B264,списки!$A$4:$B$105,2,FALSE)</f>
        <v>Травина Светлана</v>
      </c>
      <c r="F264" s="165">
        <f>VLOOKUP(Результат!A264,Увл.отчёт!$AR$296:$AW$389,4,FALSE)</f>
        <v>7.2000460000000004</v>
      </c>
      <c r="G264" s="29">
        <f>VLOOKUP(Результат!A264,Увл.отчёт!$AR$296:$AW$389,5,FALSE)</f>
        <v>5</v>
      </c>
      <c r="H264" s="29">
        <f>VLOOKUP(Результат!A264,Увл.отчёт!$AR$296:$AW$389,6,FALSE)</f>
        <v>5</v>
      </c>
    </row>
    <row r="265" spans="1:8">
      <c r="A265" s="29">
        <f t="shared" si="8"/>
        <v>44</v>
      </c>
      <c r="B265" s="82">
        <f>VLOOKUP(Результат!A265,Увл.отчёт!$AR$296:$AW$389,3,FALSE)</f>
        <v>3</v>
      </c>
      <c r="C265" s="82"/>
      <c r="D265" s="92" t="s">
        <v>52</v>
      </c>
      <c r="E265" s="173" t="str">
        <f>VLOOKUP(B265,списки!$A$4:$B$105,2,FALSE)</f>
        <v>Пашков Сергей Сергеевич</v>
      </c>
      <c r="F265" s="165">
        <f>VLOOKUP(Результат!A265,Увл.отчёт!$AR$296:$AW$389,4,FALSE)</f>
        <v>7.0000910000000003</v>
      </c>
      <c r="G265" s="29">
        <f>VLOOKUP(Результат!A265,Увл.отчёт!$AR$296:$AW$389,5,FALSE)</f>
        <v>4</v>
      </c>
      <c r="H265" s="29">
        <f>VLOOKUP(Результат!A265,Увл.отчёт!$AR$296:$AW$389,6,FALSE)</f>
        <v>3</v>
      </c>
    </row>
    <row r="266" spans="1:8">
      <c r="A266" s="29">
        <f t="shared" si="8"/>
        <v>45</v>
      </c>
      <c r="B266" s="82">
        <f>VLOOKUP(Результат!A266,Увл.отчёт!$AR$296:$AW$389,3,FALSE)</f>
        <v>8</v>
      </c>
      <c r="C266" s="82"/>
      <c r="D266" s="92" t="s">
        <v>52</v>
      </c>
      <c r="E266" s="173" t="str">
        <f>VLOOKUP(B266,списки!$A$4:$B$105,2,FALSE)</f>
        <v>Вайгульт Роман Александрович</v>
      </c>
      <c r="F266" s="165">
        <f>VLOOKUP(Результат!A266,Увл.отчёт!$AR$296:$AW$389,4,FALSE)</f>
        <v>6.7500859999999996</v>
      </c>
      <c r="G266" s="29">
        <f>VLOOKUP(Результат!A266,Увл.отчёт!$AR$296:$AW$389,5,FALSE)</f>
        <v>4</v>
      </c>
      <c r="H266" s="29">
        <f>VLOOKUP(Результат!A266,Увл.отчёт!$AR$296:$AW$389,6,FALSE)</f>
        <v>4</v>
      </c>
    </row>
    <row r="267" spans="1:8">
      <c r="A267" s="29">
        <f t="shared" si="8"/>
        <v>46</v>
      </c>
      <c r="B267" s="82">
        <f>VLOOKUP(Результат!A267,Увл.отчёт!$AR$296:$AW$389,3,FALSE)</f>
        <v>24</v>
      </c>
      <c r="C267" s="82"/>
      <c r="D267" s="92" t="s">
        <v>52</v>
      </c>
      <c r="E267" s="173" t="str">
        <f>VLOOKUP(B267,списки!$A$4:$B$105,2,FALSE)</f>
        <v>Стрельников Никита Сергеевич</v>
      </c>
      <c r="F267" s="165">
        <f>VLOOKUP(Результат!A267,Увл.отчёт!$AR$296:$AW$389,4,FALSE)</f>
        <v>6.75007</v>
      </c>
      <c r="G267" s="29">
        <f>VLOOKUP(Результат!A267,Увл.отчёт!$AR$296:$AW$389,5,FALSE)</f>
        <v>5</v>
      </c>
      <c r="H267" s="29">
        <f>VLOOKUP(Результат!A267,Увл.отчёт!$AR$296:$AW$389,6,FALSE)</f>
        <v>4</v>
      </c>
    </row>
    <row r="268" spans="1:8">
      <c r="A268" s="29">
        <f t="shared" si="8"/>
        <v>47</v>
      </c>
      <c r="B268" s="82">
        <f>VLOOKUP(Результат!A268,Увл.отчёт!$AR$296:$AW$389,3,FALSE)</f>
        <v>12</v>
      </c>
      <c r="C268" s="82"/>
      <c r="D268" s="92" t="s">
        <v>52</v>
      </c>
      <c r="E268" s="173" t="str">
        <f>VLOOKUP(B268,списки!$A$4:$B$105,2,FALSE)</f>
        <v>Трубецкой Алексей Алексеевич</v>
      </c>
      <c r="F268" s="165">
        <f>VLOOKUP(Результат!A268,Увл.отчёт!$AR$296:$AW$389,4,FALSE)</f>
        <v>6.6667486666666669</v>
      </c>
      <c r="G268" s="29">
        <f>VLOOKUP(Результат!A268,Увл.отчёт!$AR$296:$AW$389,5,FALSE)</f>
        <v>3</v>
      </c>
      <c r="H268" s="29">
        <f>VLOOKUP(Результат!A268,Увл.отчёт!$AR$296:$AW$389,6,FALSE)</f>
        <v>3</v>
      </c>
    </row>
    <row r="269" spans="1:8">
      <c r="A269" s="29">
        <f t="shared" si="8"/>
        <v>48</v>
      </c>
      <c r="B269" s="82">
        <f>VLOOKUP(Результат!A269,Увл.отчёт!$AR$296:$AW$389,3,FALSE)</f>
        <v>36</v>
      </c>
      <c r="C269" s="82"/>
      <c r="D269" s="92" t="s">
        <v>52</v>
      </c>
      <c r="E269" s="173" t="str">
        <f>VLOOKUP(B269,списки!$A$4:$B$105,2,FALSE)</f>
        <v>Полякова Ирина Владимировна</v>
      </c>
      <c r="F269" s="165">
        <f>VLOOKUP(Результат!A269,Увл.отчёт!$AR$296:$AW$389,4,FALSE)</f>
        <v>6.6667246666666671</v>
      </c>
      <c r="G269" s="29">
        <f>VLOOKUP(Результат!A269,Увл.отчёт!$AR$296:$AW$389,5,FALSE)</f>
        <v>4</v>
      </c>
      <c r="H269" s="29">
        <f>VLOOKUP(Результат!A269,Увл.отчёт!$AR$296:$AW$389,6,FALSE)</f>
        <v>3</v>
      </c>
    </row>
    <row r="270" spans="1:8">
      <c r="A270" s="29">
        <f t="shared" si="8"/>
        <v>49</v>
      </c>
      <c r="B270" s="82">
        <f>VLOOKUP(Результат!A270,Увл.отчёт!$AR$296:$AW$389,3,FALSE)</f>
        <v>42</v>
      </c>
      <c r="C270" s="82"/>
      <c r="D270" s="92" t="s">
        <v>52</v>
      </c>
      <c r="E270" s="173" t="str">
        <f>VLOOKUP(B270,списки!$A$4:$B$105,2,FALSE)</f>
        <v>Литвинов Илья Викторович</v>
      </c>
      <c r="F270" s="165">
        <f>VLOOKUP(Результат!A270,Увл.отчёт!$AR$296:$AW$389,4,FALSE)</f>
        <v>6.6667186666666671</v>
      </c>
      <c r="G270" s="29">
        <f>VLOOKUP(Результат!A270,Увл.отчёт!$AR$296:$AW$389,5,FALSE)</f>
        <v>3</v>
      </c>
      <c r="H270" s="29">
        <f>VLOOKUP(Результат!A270,Увл.отчёт!$AR$296:$AW$389,6,FALSE)</f>
        <v>3</v>
      </c>
    </row>
    <row r="271" spans="1:8">
      <c r="A271" s="29">
        <f t="shared" si="8"/>
        <v>50</v>
      </c>
      <c r="B271" s="82">
        <f>VLOOKUP(Результат!A271,Увл.отчёт!$AR$296:$AW$389,3,FALSE)</f>
        <v>25</v>
      </c>
      <c r="C271" s="82"/>
      <c r="D271" s="92" t="s">
        <v>52</v>
      </c>
      <c r="E271" s="173" t="str">
        <f>VLOOKUP(B271,списки!$A$4:$B$105,2,FALSE)</f>
        <v>Жохов Антон Александрович</v>
      </c>
      <c r="F271" s="165">
        <f>VLOOKUP(Результат!A271,Увл.отчёт!$AR$296:$AW$389,4,FALSE)</f>
        <v>6.5000689999999999</v>
      </c>
      <c r="G271" s="29">
        <f>VLOOKUP(Результат!A271,Увл.отчёт!$AR$296:$AW$389,5,FALSE)</f>
        <v>4</v>
      </c>
      <c r="H271" s="29">
        <f>VLOOKUP(Результат!A271,Увл.отчёт!$AR$296:$AW$389,6,FALSE)</f>
        <v>4</v>
      </c>
    </row>
    <row r="272" spans="1:8">
      <c r="A272" s="29">
        <f t="shared" si="8"/>
        <v>51</v>
      </c>
      <c r="B272" s="82">
        <f>VLOOKUP(Результат!A272,Увл.отчёт!$AR$296:$AW$389,3,FALSE)</f>
        <v>57</v>
      </c>
      <c r="C272" s="82"/>
      <c r="D272" s="92" t="s">
        <v>52</v>
      </c>
      <c r="E272" s="173" t="str">
        <f>VLOOKUP(B272,списки!$A$4:$B$105,2,FALSE)</f>
        <v>Команда "Держи Забрало"</v>
      </c>
      <c r="F272" s="165">
        <f>VLOOKUP(Результат!A272,Увл.отчёт!$AR$296:$AW$389,4,FALSE)</f>
        <v>6.3333703333333329</v>
      </c>
      <c r="G272" s="29">
        <f>VLOOKUP(Результат!A272,Увл.отчёт!$AR$296:$AW$389,5,FALSE)</f>
        <v>3</v>
      </c>
      <c r="H272" s="29">
        <f>VLOOKUP(Результат!A272,Увл.отчёт!$AR$296:$AW$389,6,FALSE)</f>
        <v>3</v>
      </c>
    </row>
    <row r="273" spans="1:8">
      <c r="A273" s="29">
        <f t="shared" si="8"/>
        <v>52</v>
      </c>
      <c r="B273" s="82">
        <f>VLOOKUP(Результат!A273,Увл.отчёт!$AR$296:$AW$389,3,FALSE)</f>
        <v>77</v>
      </c>
      <c r="C273" s="82"/>
      <c r="D273" s="92" t="s">
        <v>52</v>
      </c>
      <c r="E273" s="173" t="str">
        <f>VLOOKUP(B273,списки!$A$4:$B$105,2,FALSE)</f>
        <v>Симонова Елена Ивановна</v>
      </c>
      <c r="F273" s="165">
        <f>VLOOKUP(Результат!A273,Увл.отчёт!$AR$296:$AW$389,4,FALSE)</f>
        <v>6.3333503333333327</v>
      </c>
      <c r="G273" s="29">
        <f>VLOOKUP(Результат!A273,Увл.отчёт!$AR$296:$AW$389,5,FALSE)</f>
        <v>3</v>
      </c>
      <c r="H273" s="29">
        <f>VLOOKUP(Результат!A273,Увл.отчёт!$AR$296:$AW$389,6,FALSE)</f>
        <v>3</v>
      </c>
    </row>
    <row r="274" spans="1:8">
      <c r="A274" s="29">
        <f t="shared" si="8"/>
        <v>53</v>
      </c>
      <c r="B274" s="82">
        <f>VLOOKUP(Результат!A274,Увл.отчёт!$AR$296:$AW$389,3,FALSE)</f>
        <v>6</v>
      </c>
      <c r="C274" s="82"/>
      <c r="D274" s="92" t="s">
        <v>52</v>
      </c>
      <c r="E274" s="173" t="str">
        <f>VLOOKUP(B274,списки!$A$4:$B$105,2,FALSE)</f>
        <v>Архипов Алексей Юрьевич</v>
      </c>
      <c r="F274" s="165">
        <f>VLOOKUP(Результат!A274,Увл.отчёт!$AR$296:$AW$389,4,FALSE)</f>
        <v>6.2500879999999999</v>
      </c>
      <c r="G274" s="29">
        <f>VLOOKUP(Результат!A274,Увл.отчёт!$AR$296:$AW$389,5,FALSE)</f>
        <v>4</v>
      </c>
      <c r="H274" s="29">
        <f>VLOOKUP(Результат!A274,Увл.отчёт!$AR$296:$AW$389,6,FALSE)</f>
        <v>4</v>
      </c>
    </row>
    <row r="275" spans="1:8">
      <c r="A275" s="29">
        <f t="shared" si="8"/>
        <v>54</v>
      </c>
      <c r="B275" s="82">
        <f>VLOOKUP(Результат!A275,Увл.отчёт!$AR$296:$AW$389,3,FALSE)</f>
        <v>5</v>
      </c>
      <c r="C275" s="82"/>
      <c r="D275" s="92" t="s">
        <v>52</v>
      </c>
      <c r="E275" s="173" t="str">
        <f>VLOOKUP(B275,списки!$A$4:$B$105,2,FALSE)</f>
        <v>Вайгульт Роман Александрович</v>
      </c>
      <c r="F275" s="165">
        <f>VLOOKUP(Результат!A275,Увл.отчёт!$AR$296:$AW$389,4,FALSE)</f>
        <v>6.000089</v>
      </c>
      <c r="G275" s="29">
        <f>VLOOKUP(Результат!A275,Увл.отчёт!$AR$296:$AW$389,5,FALSE)</f>
        <v>3</v>
      </c>
      <c r="H275" s="29">
        <f>VLOOKUP(Результат!A275,Увл.отчёт!$AR$296:$AW$389,6,FALSE)</f>
        <v>3</v>
      </c>
    </row>
    <row r="276" spans="1:8">
      <c r="A276" s="29">
        <f t="shared" si="8"/>
        <v>55</v>
      </c>
      <c r="B276" s="82">
        <f>VLOOKUP(Результат!A276,Увл.отчёт!$AR$296:$AW$389,3,FALSE)</f>
        <v>13</v>
      </c>
      <c r="C276" s="82"/>
      <c r="D276" s="92" t="s">
        <v>52</v>
      </c>
      <c r="E276" s="173" t="str">
        <f>VLOOKUP(B276,списки!$A$4:$B$105,2,FALSE)</f>
        <v>Трубецкой Алексей Алексеевич</v>
      </c>
      <c r="F276" s="165">
        <f>VLOOKUP(Результат!A276,Увл.отчёт!$AR$296:$AW$389,4,FALSE)</f>
        <v>6.0000809999999998</v>
      </c>
      <c r="G276" s="29">
        <f>VLOOKUP(Результат!A276,Увл.отчёт!$AR$296:$AW$389,5,FALSE)</f>
        <v>3</v>
      </c>
      <c r="H276" s="29">
        <f>VLOOKUP(Результат!A276,Увл.отчёт!$AR$296:$AW$389,6,FALSE)</f>
        <v>3</v>
      </c>
    </row>
    <row r="277" spans="1:8">
      <c r="A277" s="29">
        <f t="shared" si="8"/>
        <v>56</v>
      </c>
      <c r="B277" s="82">
        <f>VLOOKUP(Результат!A277,Увл.отчёт!$AR$296:$AW$389,3,FALSE)</f>
        <v>19</v>
      </c>
      <c r="C277" s="82"/>
      <c r="D277" s="92" t="s">
        <v>52</v>
      </c>
      <c r="E277" s="173" t="str">
        <f>VLOOKUP(B277,списки!$A$4:$B$105,2,FALSE)</f>
        <v>Леонов А.Б.</v>
      </c>
      <c r="F277" s="165">
        <f>VLOOKUP(Результат!A277,Увл.отчёт!$AR$296:$AW$389,4,FALSE)</f>
        <v>5.3334083333333329</v>
      </c>
      <c r="G277" s="29">
        <f>VLOOKUP(Результат!A277,Увл.отчёт!$AR$296:$AW$389,5,FALSE)</f>
        <v>3</v>
      </c>
      <c r="H277" s="29">
        <f>VLOOKUP(Результат!A277,Увл.отчёт!$AR$296:$AW$389,6,FALSE)</f>
        <v>3</v>
      </c>
    </row>
    <row r="278" spans="1:8">
      <c r="A278" s="29">
        <f t="shared" si="8"/>
        <v>57</v>
      </c>
      <c r="B278" s="82">
        <f>VLOOKUP(Результат!A278,Увл.отчёт!$AR$296:$AW$389,3,FALSE)</f>
        <v>9</v>
      </c>
      <c r="C278" s="82"/>
      <c r="D278" s="92" t="s">
        <v>52</v>
      </c>
      <c r="E278" s="173" t="str">
        <f>VLOOKUP(B278,списки!$A$4:$B$105,2,FALSE)</f>
        <v>Вастаев Александр</v>
      </c>
      <c r="F278" s="165">
        <f>VLOOKUP(Результат!A278,Увл.отчёт!$AR$296:$AW$389,4,FALSE)</f>
        <v>5.0000850000000003</v>
      </c>
      <c r="G278" s="29">
        <f>VLOOKUP(Результат!A278,Увл.отчёт!$AR$296:$AW$389,5,FALSE)</f>
        <v>5</v>
      </c>
      <c r="H278" s="29">
        <f>VLOOKUP(Результат!A278,Увл.отчёт!$AR$296:$AW$389,6,FALSE)</f>
        <v>5</v>
      </c>
    </row>
    <row r="279" spans="1:8">
      <c r="A279" s="29"/>
      <c r="B279" s="82"/>
      <c r="C279" s="82"/>
      <c r="D279" s="92"/>
      <c r="E279" s="92"/>
      <c r="F279" s="165"/>
      <c r="G279" s="29"/>
      <c r="H279" s="29"/>
    </row>
    <row r="280" spans="1:8">
      <c r="A280" s="29"/>
      <c r="B280" s="82"/>
      <c r="C280" s="82"/>
      <c r="D280" s="92"/>
      <c r="E280" s="92"/>
      <c r="F280" s="165"/>
      <c r="G280" s="29"/>
      <c r="H280" s="29"/>
    </row>
    <row r="281" spans="1:8">
      <c r="A281" s="29"/>
      <c r="B281" s="82"/>
      <c r="C281" s="82"/>
      <c r="D281" s="92"/>
      <c r="E281" s="92"/>
      <c r="F281" s="165"/>
      <c r="G281" s="29"/>
      <c r="H281" s="29"/>
    </row>
  </sheetData>
  <pageMargins left="0.7" right="0.7" top="0.75" bottom="0.75" header="0.3" footer="0.3"/>
  <pageSetup paperSize="9" orientation="portrait" horizontalDpi="4294967293" verticalDpi="0" r:id="rId1"/>
</worksheet>
</file>

<file path=xl/worksheets/sheet9.xml><?xml version="1.0" encoding="utf-8"?>
<worksheet xmlns="http://schemas.openxmlformats.org/spreadsheetml/2006/main" xmlns:r="http://schemas.openxmlformats.org/officeDocument/2006/relationships">
  <dimension ref="A1:H65"/>
  <sheetViews>
    <sheetView workbookViewId="0">
      <selection activeCell="L33" sqref="L33"/>
    </sheetView>
  </sheetViews>
  <sheetFormatPr defaultRowHeight="15"/>
  <cols>
    <col min="2" max="2" width="28.7109375" customWidth="1"/>
    <col min="5" max="5" width="9.140625" style="6"/>
    <col min="8" max="8" width="27" style="183" customWidth="1"/>
  </cols>
  <sheetData>
    <row r="1" spans="1:8" ht="18.75">
      <c r="A1" s="98" t="s">
        <v>1270</v>
      </c>
      <c r="B1" s="99"/>
    </row>
    <row r="2" spans="1:8">
      <c r="A2" s="97" t="s">
        <v>34</v>
      </c>
      <c r="B2" s="97" t="s">
        <v>55</v>
      </c>
      <c r="C2" s="81" t="s">
        <v>15</v>
      </c>
      <c r="D2" s="81" t="s">
        <v>43</v>
      </c>
      <c r="E2" s="96" t="s">
        <v>38</v>
      </c>
      <c r="F2" s="96" t="s">
        <v>44</v>
      </c>
      <c r="G2" s="96" t="s">
        <v>47</v>
      </c>
      <c r="H2" s="186" t="s">
        <v>48</v>
      </c>
    </row>
    <row r="3" spans="1:8">
      <c r="A3" s="100">
        <f>ROW(1:1)</f>
        <v>1</v>
      </c>
      <c r="B3" s="12" t="str">
        <f>VLOOKUP(A3,Статистика!$T$3:$AB$42,3,FALSE)</f>
        <v>Andrey Necheporenko</v>
      </c>
      <c r="C3" s="12">
        <f>VLOOKUP(A3,Статистика!$T$3:$AB$42,4,FALSE)</f>
        <v>269</v>
      </c>
      <c r="D3" s="12">
        <f>VLOOKUP(A3,Статистика!$T$3:$AB$42,5,FALSE)</f>
        <v>269</v>
      </c>
      <c r="E3" s="11">
        <f>VLOOKUP(A3,Статистика!$T$3:$AB$42,6,FALSE)</f>
        <v>1.3627023280888342</v>
      </c>
      <c r="F3" s="12">
        <f>VLOOKUP(A3,Статистика!$T$3:$AB$42,7,FALSE)</f>
        <v>263</v>
      </c>
      <c r="G3" s="12">
        <f>VLOOKUP(A3,Статистика!$T$3:$AB$42,8,FALSE)</f>
        <v>56</v>
      </c>
      <c r="H3" s="184">
        <f>VLOOKUP(A3,Статистика!$T$3:$AB$42,9,FALSE)</f>
        <v>431.49555693843979</v>
      </c>
    </row>
    <row r="4" spans="1:8">
      <c r="A4" s="100">
        <f t="shared" ref="A4:A24" si="0">ROW(2:2)</f>
        <v>2</v>
      </c>
      <c r="B4" s="12" t="str">
        <f>VLOOKUP(A4,Статистика!$T$3:$AB$42,3,FALSE)</f>
        <v>Persona_I_B</v>
      </c>
      <c r="C4" s="12">
        <f>VLOOKUP(A4,Статистика!$T$3:$AB$42,4,FALSE)</f>
        <v>203</v>
      </c>
      <c r="D4" s="12">
        <f>VLOOKUP(A4,Статистика!$T$3:$AB$42,5,FALSE)</f>
        <v>203</v>
      </c>
      <c r="E4" s="11">
        <f>VLOOKUP(A4,Статистика!$T$3:$AB$42,6,FALSE)</f>
        <v>1.0426401717470426</v>
      </c>
      <c r="F4" s="12">
        <f>VLOOKUP(A4,Статистика!$T$3:$AB$42,7,FALSE)</f>
        <v>203</v>
      </c>
      <c r="G4" s="12">
        <f>VLOOKUP(A4,Статистика!$T$3:$AB$42,8,FALSE)</f>
        <v>0</v>
      </c>
      <c r="H4" s="184">
        <f>VLOOKUP(A4,Статистика!$T$3:$AB$42,9,FALSE)</f>
        <v>389.39608409649941</v>
      </c>
    </row>
    <row r="5" spans="1:8">
      <c r="A5" s="100">
        <f t="shared" si="0"/>
        <v>3</v>
      </c>
      <c r="B5" s="12" t="str">
        <f>VLOOKUP(A5,Статистика!$T$3:$AB$42,3,FALSE)</f>
        <v>kobza</v>
      </c>
      <c r="C5" s="12">
        <f>VLOOKUP(A5,Статистика!$T$3:$AB$42,4,FALSE)</f>
        <v>258</v>
      </c>
      <c r="D5" s="12">
        <f>VLOOKUP(A5,Статистика!$T$3:$AB$42,5,FALSE)</f>
        <v>258</v>
      </c>
      <c r="E5" s="11">
        <f>VLOOKUP(A5,Статистика!$T$3:$AB$42,6,FALSE)</f>
        <v>1.6256831837828956</v>
      </c>
      <c r="F5" s="12">
        <f>VLOOKUP(A5,Статистика!$T$3:$AB$42,7,FALSE)</f>
        <v>110</v>
      </c>
      <c r="G5" s="12">
        <f>VLOOKUP(A5,Статистика!$T$3:$AB$42,8,FALSE)</f>
        <v>50</v>
      </c>
      <c r="H5" s="184">
        <f>VLOOKUP(A5,Статистика!$T$3:$AB$42,9,FALSE)</f>
        <v>257.12266951506001</v>
      </c>
    </row>
    <row r="6" spans="1:8">
      <c r="A6" s="12">
        <f t="shared" si="0"/>
        <v>4</v>
      </c>
      <c r="B6" s="12" t="str">
        <f>VLOOKUP(A6,Статистика!$T$3:$AB$42,3,FALSE)</f>
        <v>Tolibanych</v>
      </c>
      <c r="C6" s="12">
        <f>VLOOKUP(A6,Статистика!$T$3:$AB$42,4,FALSE)</f>
        <v>207</v>
      </c>
      <c r="D6" s="12">
        <f>VLOOKUP(A6,Статистика!$T$3:$AB$42,5,FALSE)</f>
        <v>207</v>
      </c>
      <c r="E6" s="11">
        <f>VLOOKUP(A6,Статистика!$T$3:$AB$42,6,FALSE)</f>
        <v>1.2135788273561339</v>
      </c>
      <c r="F6" s="12">
        <f>VLOOKUP(A6,Статистика!$T$3:$AB$42,7,FALSE)</f>
        <v>73</v>
      </c>
      <c r="G6" s="12">
        <f>VLOOKUP(A6,Статистика!$T$3:$AB$42,8,FALSE)</f>
        <v>0</v>
      </c>
      <c r="H6" s="184">
        <f>VLOOKUP(A6,Статистика!$T$3:$AB$42,9,FALSE)</f>
        <v>230.72254862092439</v>
      </c>
    </row>
    <row r="7" spans="1:8">
      <c r="A7" s="12">
        <f t="shared" si="0"/>
        <v>5</v>
      </c>
      <c r="B7" s="12" t="str">
        <f>VLOOKUP(A7,Статистика!$T$3:$AB$42,3,FALSE)</f>
        <v>Starley</v>
      </c>
      <c r="C7" s="12">
        <f>VLOOKUP(A7,Статистика!$T$3:$AB$42,4,FALSE)</f>
        <v>182</v>
      </c>
      <c r="D7" s="12">
        <f>VLOOKUP(A7,Статистика!$T$3:$AB$42,5,FALSE)</f>
        <v>182</v>
      </c>
      <c r="E7" s="11">
        <f>VLOOKUP(A7,Статистика!$T$3:$AB$42,6,FALSE)</f>
        <v>0.80596824758757712</v>
      </c>
      <c r="F7" s="12">
        <f>VLOOKUP(A7,Статистика!$T$3:$AB$42,7,FALSE)</f>
        <v>0</v>
      </c>
      <c r="G7" s="12">
        <f>VLOOKUP(A7,Статистика!$T$3:$AB$42,8,FALSE)</f>
        <v>0</v>
      </c>
      <c r="H7" s="184">
        <f>VLOOKUP(A7,Статистика!$T$3:$AB$42,9,FALSE)</f>
        <v>225.81534762040826</v>
      </c>
    </row>
    <row r="8" spans="1:8">
      <c r="A8" s="12">
        <f t="shared" si="0"/>
        <v>6</v>
      </c>
      <c r="B8" s="12" t="str">
        <f>VLOOKUP(A8,Статистика!$T$3:$AB$42,3,FALSE)</f>
        <v>SSV_1983j</v>
      </c>
      <c r="C8" s="12">
        <f>VLOOKUP(A8,Статистика!$T$3:$AB$42,4,FALSE)</f>
        <v>208</v>
      </c>
      <c r="D8" s="12">
        <f>VLOOKUP(A8,Статистика!$T$3:$AB$42,5,FALSE)</f>
        <v>207</v>
      </c>
      <c r="E8" s="11">
        <f>VLOOKUP(A8,Статистика!$T$3:$AB$42,6,FALSE)</f>
        <v>1.6514599369002596</v>
      </c>
      <c r="F8" s="12">
        <f>VLOOKUP(A8,Статистика!$T$3:$AB$42,7,FALSE)</f>
        <v>53</v>
      </c>
      <c r="G8" s="12">
        <f>VLOOKUP(A8,Статистика!$T$3:$AB$42,8,FALSE)</f>
        <v>0</v>
      </c>
      <c r="H8" s="184">
        <f>VLOOKUP(A8,Статистика!$T$3:$AB$42,9,FALSE)</f>
        <v>157.43645618676777</v>
      </c>
    </row>
    <row r="9" spans="1:8">
      <c r="A9" s="12">
        <f t="shared" si="0"/>
        <v>7</v>
      </c>
      <c r="B9" s="12" t="str">
        <f>VLOOKUP(A9,Статистика!$T$3:$AB$42,3,FALSE)</f>
        <v>dkarpunin</v>
      </c>
      <c r="C9" s="12">
        <f>VLOOKUP(A9,Статистика!$T$3:$AB$42,4,FALSE)</f>
        <v>190</v>
      </c>
      <c r="D9" s="12">
        <f>VLOOKUP(A9,Статистика!$T$3:$AB$42,5,FALSE)</f>
        <v>159</v>
      </c>
      <c r="E9" s="11">
        <f>VLOOKUP(A9,Статистика!$T$3:$AB$42,6,FALSE)</f>
        <v>1.0689246203202809</v>
      </c>
      <c r="F9" s="12">
        <f>VLOOKUP(A9,Статистика!$T$3:$AB$42,7,FALSE)</f>
        <v>0</v>
      </c>
      <c r="G9" s="12">
        <f>VLOOKUP(A9,Статистика!$T$3:$AB$42,8,FALSE)</f>
        <v>0</v>
      </c>
      <c r="H9" s="184">
        <f>VLOOKUP(A9,Статистика!$T$3:$AB$42,9,FALSE)</f>
        <v>148.74762633155459</v>
      </c>
    </row>
    <row r="10" spans="1:8">
      <c r="A10" s="12">
        <f t="shared" si="0"/>
        <v>8</v>
      </c>
      <c r="B10" s="12" t="str">
        <f>VLOOKUP(A10,Статистика!$T$3:$AB$42,3,FALSE)</f>
        <v>mesier</v>
      </c>
      <c r="C10" s="12">
        <f>VLOOKUP(A10,Статистика!$T$3:$AB$42,4,FALSE)</f>
        <v>165</v>
      </c>
      <c r="D10" s="12">
        <f>VLOOKUP(A10,Статистика!$T$3:$AB$42,5,FALSE)</f>
        <v>165</v>
      </c>
      <c r="E10" s="11">
        <f>VLOOKUP(A10,Статистика!$T$3:$AB$42,6,FALSE)</f>
        <v>1.5648993108835192</v>
      </c>
      <c r="F10" s="12">
        <f>VLOOKUP(A10,Статистика!$T$3:$AB$42,7,FALSE)</f>
        <v>31</v>
      </c>
      <c r="G10" s="12">
        <f>VLOOKUP(A10,Статистика!$T$3:$AB$42,8,FALSE)</f>
        <v>0</v>
      </c>
      <c r="H10" s="184">
        <f>VLOOKUP(A10,Статистика!$T$3:$AB$42,9,FALSE)</f>
        <v>125.24767481004339</v>
      </c>
    </row>
    <row r="11" spans="1:8">
      <c r="A11" s="12">
        <f t="shared" si="0"/>
        <v>9</v>
      </c>
      <c r="B11" s="12" t="str">
        <f>VLOOKUP(A11,Статистика!$T$3:$AB$42,3,FALSE)</f>
        <v>Lion</v>
      </c>
      <c r="C11" s="12">
        <f>VLOOKUP(A11,Статистика!$T$3:$AB$42,4,FALSE)</f>
        <v>91</v>
      </c>
      <c r="D11" s="12">
        <f>VLOOKUP(A11,Статистика!$T$3:$AB$42,5,FALSE)</f>
        <v>91</v>
      </c>
      <c r="E11" s="11">
        <f>VLOOKUP(A11,Статистика!$T$3:$AB$42,6,FALSE)</f>
        <v>1.1071648980486808</v>
      </c>
      <c r="F11" s="12">
        <f>VLOOKUP(A11,Статистика!$T$3:$AB$42,7,FALSE)</f>
        <v>28</v>
      </c>
      <c r="G11" s="12">
        <f>VLOOKUP(A11,Статистика!$T$3:$AB$42,8,FALSE)</f>
        <v>18</v>
      </c>
      <c r="H11" s="184">
        <f>VLOOKUP(A11,Статистика!$T$3:$AB$42,9,FALSE)</f>
        <v>123.7394720889862</v>
      </c>
    </row>
    <row r="12" spans="1:8">
      <c r="A12" s="12">
        <f t="shared" si="0"/>
        <v>10</v>
      </c>
      <c r="B12" s="12" t="str">
        <f>VLOOKUP(A12,Статистика!$T$3:$AB$42,3,FALSE)</f>
        <v>Евгений</v>
      </c>
      <c r="C12" s="12">
        <f>VLOOKUP(A12,Статистика!$T$3:$AB$42,4,FALSE)</f>
        <v>192</v>
      </c>
      <c r="D12" s="12">
        <f>VLOOKUP(A12,Статистика!$T$3:$AB$42,5,FALSE)</f>
        <v>192</v>
      </c>
      <c r="E12" s="11">
        <f>VLOOKUP(A12,Статистика!$T$3:$AB$42,6,FALSE)</f>
        <v>1.6787494234550182</v>
      </c>
      <c r="F12" s="12">
        <f>VLOOKUP(A12,Статистика!$T$3:$AB$42,7,FALSE)</f>
        <v>0</v>
      </c>
      <c r="G12" s="12">
        <f>VLOOKUP(A12,Статистика!$T$3:$AB$42,8,FALSE)</f>
        <v>0</v>
      </c>
      <c r="H12" s="184">
        <f>VLOOKUP(A12,Статистика!$T$3:$AB$42,9,FALSE)</f>
        <v>114.37085089497552</v>
      </c>
    </row>
    <row r="13" spans="1:8">
      <c r="A13" s="12">
        <f t="shared" si="0"/>
        <v>11</v>
      </c>
      <c r="B13" s="12" t="str">
        <f>VLOOKUP(A13,Статистика!$T$3:$AB$42,3,FALSE)</f>
        <v>sag</v>
      </c>
      <c r="C13" s="12">
        <f>VLOOKUP(A13,Статистика!$T$3:$AB$42,4,FALSE)</f>
        <v>82</v>
      </c>
      <c r="D13" s="12">
        <f>VLOOKUP(A13,Статистика!$T$3:$AB$42,5,FALSE)</f>
        <v>82</v>
      </c>
      <c r="E13" s="11">
        <f>VLOOKUP(A13,Статистика!$T$3:$AB$42,6,FALSE)</f>
        <v>1.7027673144294728</v>
      </c>
      <c r="F13" s="12">
        <f>VLOOKUP(A13,Статистика!$T$3:$AB$42,7,FALSE)</f>
        <v>18</v>
      </c>
      <c r="G13" s="12">
        <f>VLOOKUP(A13,Статистика!$T$3:$AB$42,8,FALSE)</f>
        <v>0</v>
      </c>
      <c r="H13" s="184">
        <f>VLOOKUP(A13,Статистика!$T$3:$AB$42,9,FALSE)</f>
        <v>58.727930206662371</v>
      </c>
    </row>
    <row r="14" spans="1:8">
      <c r="A14" s="12">
        <f t="shared" si="0"/>
        <v>12</v>
      </c>
      <c r="B14" s="12" t="str">
        <f>VLOOKUP(A14,Статистика!$T$3:$AB$42,3,FALSE)</f>
        <v>Алексей</v>
      </c>
      <c r="C14" s="12">
        <f>VLOOKUP(A14,Статистика!$T$3:$AB$42,4,FALSE)</f>
        <v>57</v>
      </c>
      <c r="D14" s="12">
        <f>VLOOKUP(A14,Статистика!$T$3:$AB$42,5,FALSE)</f>
        <v>57</v>
      </c>
      <c r="E14" s="11">
        <f>VLOOKUP(A14,Статистика!$T$3:$AB$42,6,FALSE)</f>
        <v>1.5689760935672514</v>
      </c>
      <c r="F14" s="12">
        <f>VLOOKUP(A14,Статистика!$T$3:$AB$42,7,FALSE)</f>
        <v>23</v>
      </c>
      <c r="G14" s="12">
        <f>VLOOKUP(A14,Статистика!$T$3:$AB$42,8,FALSE)</f>
        <v>0</v>
      </c>
      <c r="H14" s="184">
        <f>VLOOKUP(A14,Статистика!$T$3:$AB$42,9,FALSE)</f>
        <v>50.98866727670184</v>
      </c>
    </row>
    <row r="15" spans="1:8">
      <c r="A15" s="12">
        <f t="shared" si="0"/>
        <v>13</v>
      </c>
      <c r="B15" s="12" t="str">
        <f>VLOOKUP(A15,Статистика!$T$3:$AB$42,3,FALSE)</f>
        <v>AlexTrub</v>
      </c>
      <c r="C15" s="12">
        <f>VLOOKUP(A15,Статистика!$T$3:$AB$42,4,FALSE)</f>
        <v>36</v>
      </c>
      <c r="D15" s="12">
        <f>VLOOKUP(A15,Статистика!$T$3:$AB$42,5,FALSE)</f>
        <v>36</v>
      </c>
      <c r="E15" s="11">
        <f>VLOOKUP(A15,Статистика!$T$3:$AB$42,6,FALSE)</f>
        <v>1.5099202871283919</v>
      </c>
      <c r="F15" s="12">
        <f>VLOOKUP(A15,Статистика!$T$3:$AB$42,7,FALSE)</f>
        <v>28</v>
      </c>
      <c r="G15" s="12">
        <f>VLOOKUP(A15,Статистика!$T$3:$AB$42,8,FALSE)</f>
        <v>0</v>
      </c>
      <c r="H15" s="184">
        <f>VLOOKUP(A15,Статистика!$T$3:$AB$42,9,FALSE)</f>
        <v>42.386343534543116</v>
      </c>
    </row>
    <row r="16" spans="1:8">
      <c r="A16" s="12">
        <f t="shared" si="0"/>
        <v>14</v>
      </c>
      <c r="B16" s="12" t="str">
        <f>VLOOKUP(A16,Статистика!$T$3:$AB$42,3,FALSE)</f>
        <v>serfris</v>
      </c>
      <c r="C16" s="12">
        <f>VLOOKUP(A16,Статистика!$T$3:$AB$42,4,FALSE)</f>
        <v>74</v>
      </c>
      <c r="D16" s="12">
        <f>VLOOKUP(A16,Статистика!$T$3:$AB$42,5,FALSE)</f>
        <v>72</v>
      </c>
      <c r="E16" s="11">
        <f>VLOOKUP(A16,Статистика!$T$3:$AB$42,6,FALSE)</f>
        <v>1.8508603109149671</v>
      </c>
      <c r="F16" s="12">
        <f>VLOOKUP(A16,Статистика!$T$3:$AB$42,7,FALSE)</f>
        <v>2</v>
      </c>
      <c r="G16" s="12">
        <f>VLOOKUP(A16,Статистика!$T$3:$AB$42,8,FALSE)</f>
        <v>0</v>
      </c>
      <c r="H16" s="184">
        <f>VLOOKUP(A16,Статистика!$T$3:$AB$42,9,FALSE)</f>
        <v>39.98140732912379</v>
      </c>
    </row>
    <row r="17" spans="1:8">
      <c r="A17" s="12">
        <f t="shared" si="0"/>
        <v>15</v>
      </c>
      <c r="B17" s="12" t="str">
        <f>VLOOKUP(A17,Статистика!$T$3:$AB$42,3,FALSE)</f>
        <v>Ludmila</v>
      </c>
      <c r="C17" s="12">
        <f>VLOOKUP(A17,Статистика!$T$3:$AB$42,4,FALSE)</f>
        <v>23</v>
      </c>
      <c r="D17" s="12">
        <f>VLOOKUP(A17,Статистика!$T$3:$AB$42,5,FALSE)</f>
        <v>23</v>
      </c>
      <c r="E17" s="11">
        <f>VLOOKUP(A17,Статистика!$T$3:$AB$42,6,FALSE)</f>
        <v>0.87803057934639506</v>
      </c>
      <c r="F17" s="12">
        <f>VLOOKUP(A17,Статистика!$T$3:$AB$42,7,FALSE)</f>
        <v>9</v>
      </c>
      <c r="G17" s="12">
        <f>VLOOKUP(A17,Статистика!$T$3:$AB$42,8,FALSE)</f>
        <v>0</v>
      </c>
      <c r="H17" s="184">
        <f>VLOOKUP(A17,Статистика!$T$3:$AB$42,9,FALSE)</f>
        <v>36.445199919825981</v>
      </c>
    </row>
    <row r="18" spans="1:8">
      <c r="A18" s="12">
        <f t="shared" si="0"/>
        <v>16</v>
      </c>
      <c r="B18" s="12" t="str">
        <f>VLOOKUP(A18,Статистика!$T$3:$AB$42,3,FALSE)</f>
        <v>крамар</v>
      </c>
      <c r="C18" s="12">
        <f>VLOOKUP(A18,Статистика!$T$3:$AB$42,4,FALSE)</f>
        <v>21</v>
      </c>
      <c r="D18" s="12">
        <f>VLOOKUP(A18,Статистика!$T$3:$AB$42,5,FALSE)</f>
        <v>21</v>
      </c>
      <c r="E18" s="11">
        <f>VLOOKUP(A18,Статистика!$T$3:$AB$42,6,FALSE)</f>
        <v>1.7269699189045271</v>
      </c>
      <c r="F18" s="12">
        <f>VLOOKUP(A18,Статистика!$T$3:$AB$42,7,FALSE)</f>
        <v>21</v>
      </c>
      <c r="G18" s="12">
        <f>VLOOKUP(A18,Статистика!$T$3:$AB$42,8,FALSE)</f>
        <v>0</v>
      </c>
      <c r="H18" s="184">
        <f>VLOOKUP(A18,Статистика!$T$3:$AB$42,9,FALSE)</f>
        <v>24.320053024804253</v>
      </c>
    </row>
    <row r="19" spans="1:8">
      <c r="A19" s="12">
        <f t="shared" si="0"/>
        <v>17</v>
      </c>
      <c r="B19" s="12" t="str">
        <f>VLOOKUP(A19,Статистика!$T$3:$AB$42,3,FALSE)</f>
        <v>Favorit</v>
      </c>
      <c r="C19" s="12">
        <f>VLOOKUP(A19,Статистика!$T$3:$AB$42,4,FALSE)</f>
        <v>22</v>
      </c>
      <c r="D19" s="12">
        <f>VLOOKUP(A19,Статистика!$T$3:$AB$42,5,FALSE)</f>
        <v>22</v>
      </c>
      <c r="E19" s="11">
        <f>VLOOKUP(A19,Статистика!$T$3:$AB$42,6,FALSE)</f>
        <v>1.2244221280216174</v>
      </c>
      <c r="F19" s="12">
        <f>VLOOKUP(A19,Статистика!$T$3:$AB$42,7,FALSE)</f>
        <v>4</v>
      </c>
      <c r="G19" s="12">
        <f>VLOOKUP(A19,Статистика!$T$3:$AB$42,8,FALSE)</f>
        <v>0</v>
      </c>
      <c r="H19" s="184">
        <f>VLOOKUP(A19,Статистика!$T$3:$AB$42,9,FALSE)</f>
        <v>21.234506797104345</v>
      </c>
    </row>
    <row r="20" spans="1:8">
      <c r="A20" s="12">
        <f t="shared" si="0"/>
        <v>18</v>
      </c>
      <c r="B20" s="12" t="str">
        <f>VLOOKUP(A20,Статистика!$T$3:$AB$42,3,FALSE)</f>
        <v>Masterboy-skald</v>
      </c>
      <c r="C20" s="12">
        <f>VLOOKUP(A20,Статистика!$T$3:$AB$42,4,FALSE)</f>
        <v>20</v>
      </c>
      <c r="D20" s="12">
        <f>VLOOKUP(A20,Статистика!$T$3:$AB$42,5,FALSE)</f>
        <v>19</v>
      </c>
      <c r="E20" s="11">
        <f>VLOOKUP(A20,Статистика!$T$3:$AB$42,6,FALSE)</f>
        <v>1.1145259256317523</v>
      </c>
      <c r="F20" s="12">
        <f>VLOOKUP(A20,Статистика!$T$3:$AB$42,7,FALSE)</f>
        <v>4</v>
      </c>
      <c r="G20" s="12">
        <f>VLOOKUP(A20,Статистика!$T$3:$AB$42,8,FALSE)</f>
        <v>0</v>
      </c>
      <c r="H20" s="184">
        <f>VLOOKUP(A20,Статистика!$T$3:$AB$42,9,FALSE)</f>
        <v>20.636576925711974</v>
      </c>
    </row>
    <row r="21" spans="1:8">
      <c r="A21" s="12">
        <f t="shared" si="0"/>
        <v>19</v>
      </c>
      <c r="B21" s="12" t="str">
        <f>VLOOKUP(A21,Статистика!$T$3:$AB$42,3,FALSE)</f>
        <v>ElectroQbik</v>
      </c>
      <c r="C21" s="12">
        <f>VLOOKUP(A21,Статистика!$T$3:$AB$42,4,FALSE)</f>
        <v>23</v>
      </c>
      <c r="D21" s="12">
        <f>VLOOKUP(A21,Статистика!$T$3:$AB$42,5,FALSE)</f>
        <v>19</v>
      </c>
      <c r="E21" s="11">
        <f>VLOOKUP(A21,Статистика!$T$3:$AB$42,6,FALSE)</f>
        <v>1.5332014215937775</v>
      </c>
      <c r="F21" s="12">
        <f>VLOOKUP(A21,Статистика!$T$3:$AB$42,7,FALSE)</f>
        <v>4</v>
      </c>
      <c r="G21" s="12">
        <f>VLOOKUP(A21,Статистика!$T$3:$AB$42,8,FALSE)</f>
        <v>0</v>
      </c>
      <c r="H21" s="184">
        <f>VLOOKUP(A21,Статистика!$T$3:$AB$42,9,FALSE)</f>
        <v>15.001290551955842</v>
      </c>
    </row>
    <row r="22" spans="1:8">
      <c r="A22" s="12">
        <f t="shared" si="0"/>
        <v>20</v>
      </c>
      <c r="B22" s="12" t="str">
        <f>VLOOKUP(A22,Статистика!$T$3:$AB$42,3,FALSE)</f>
        <v>Katunchick</v>
      </c>
      <c r="C22" s="12">
        <f>VLOOKUP(A22,Статистика!$T$3:$AB$42,4,FALSE)</f>
        <v>7</v>
      </c>
      <c r="D22" s="12">
        <f>VLOOKUP(A22,Статистика!$T$3:$AB$42,5,FALSE)</f>
        <v>7</v>
      </c>
      <c r="E22" s="11">
        <f>VLOOKUP(A22,Статистика!$T$3:$AB$42,6,FALSE)</f>
        <v>1.1672838858701375</v>
      </c>
      <c r="F22" s="12">
        <f>VLOOKUP(A22,Статистика!$T$3:$AB$42,7,FALSE)</f>
        <v>7</v>
      </c>
      <c r="G22" s="12">
        <f>VLOOKUP(A22,Статистика!$T$3:$AB$42,8,FALSE)</f>
        <v>0</v>
      </c>
      <c r="H22" s="184">
        <f>VLOOKUP(A22,Статистика!$T$3:$AB$42,9,FALSE)</f>
        <v>11.993654816509242</v>
      </c>
    </row>
    <row r="23" spans="1:8">
      <c r="A23" s="12">
        <f t="shared" si="0"/>
        <v>21</v>
      </c>
      <c r="B23" s="12" t="str">
        <f>VLOOKUP(A23,Статистика!$T$3:$AB$42,3,FALSE)</f>
        <v>aaa</v>
      </c>
      <c r="C23" s="12">
        <f>VLOOKUP(A23,Статистика!$T$3:$AB$42,4,FALSE)</f>
        <v>8</v>
      </c>
      <c r="D23" s="12">
        <f>VLOOKUP(A23,Статистика!$T$3:$AB$42,5,FALSE)</f>
        <v>8</v>
      </c>
      <c r="E23" s="11">
        <f>VLOOKUP(A23,Статистика!$T$3:$AB$42,6,FALSE)</f>
        <v>1.7941241478469931</v>
      </c>
      <c r="F23" s="12">
        <f>VLOOKUP(A23,Статистика!$T$3:$AB$42,7,FALSE)</f>
        <v>8</v>
      </c>
      <c r="G23" s="12">
        <f>VLOOKUP(A23,Статистика!$T$3:$AB$42,8,FALSE)</f>
        <v>0</v>
      </c>
      <c r="H23" s="184">
        <f>VLOOKUP(A23,Статистика!$T$3:$AB$42,9,FALSE)</f>
        <v>8.9180004734903751</v>
      </c>
    </row>
    <row r="24" spans="1:8">
      <c r="A24" s="187">
        <f t="shared" si="0"/>
        <v>22</v>
      </c>
      <c r="B24" s="187" t="str">
        <f>VLOOKUP(A24,Статистика!$T$3:$AB$42,3,FALSE)</f>
        <v>aksveradus</v>
      </c>
      <c r="C24" s="187">
        <f>VLOOKUP(A24,Статистика!$T$3:$AB$42,4,FALSE)</f>
        <v>8</v>
      </c>
      <c r="D24" s="187">
        <f>VLOOKUP(A24,Статистика!$T$3:$AB$42,5,FALSE)</f>
        <v>7</v>
      </c>
      <c r="E24" s="188">
        <f>VLOOKUP(A24,Статистика!$T$3:$AB$42,6,FALSE)</f>
        <v>1.4697076346927438</v>
      </c>
      <c r="F24" s="187">
        <f>VLOOKUP(A24,Статистика!$T$3:$AB$42,7,FALSE)</f>
        <v>4</v>
      </c>
      <c r="G24" s="187">
        <f>VLOOKUP(A24,Статистика!$T$3:$AB$42,8,FALSE)</f>
        <v>0</v>
      </c>
      <c r="H24" s="189">
        <f>VLOOKUP(A24,Статистика!$T$3:$AB$42,9,FALSE)</f>
        <v>7.4844817706207625</v>
      </c>
    </row>
    <row r="25" spans="1:8">
      <c r="A25" s="191"/>
      <c r="B25" s="191"/>
      <c r="C25" s="191"/>
      <c r="D25" s="191"/>
      <c r="E25" s="192"/>
      <c r="F25" s="191"/>
      <c r="G25" s="191"/>
      <c r="H25" s="193"/>
    </row>
    <row r="26" spans="1:8">
      <c r="A26" s="26" t="s">
        <v>1265</v>
      </c>
      <c r="B26" s="26"/>
      <c r="C26" s="26"/>
      <c r="D26" s="26"/>
      <c r="E26" s="190"/>
      <c r="F26" s="26"/>
      <c r="G26" s="26"/>
      <c r="H26" s="185"/>
    </row>
    <row r="27" spans="1:8">
      <c r="A27" s="26" t="s">
        <v>1266</v>
      </c>
      <c r="B27" s="26"/>
      <c r="C27" s="26"/>
      <c r="D27" s="26"/>
      <c r="E27" s="190"/>
      <c r="F27" s="26"/>
      <c r="G27" s="26"/>
      <c r="H27" s="185"/>
    </row>
    <row r="28" spans="1:8">
      <c r="B28" s="26"/>
      <c r="C28" s="26"/>
      <c r="D28" s="26"/>
      <c r="E28" s="190"/>
      <c r="F28" s="26"/>
      <c r="G28" s="26"/>
      <c r="H28" s="185"/>
    </row>
    <row r="29" spans="1:8">
      <c r="A29" s="26" t="s">
        <v>1268</v>
      </c>
      <c r="B29" s="26"/>
      <c r="C29" s="26"/>
      <c r="D29" s="26"/>
      <c r="E29" s="190"/>
      <c r="F29" s="26"/>
      <c r="G29" s="26"/>
      <c r="H29" s="185"/>
    </row>
    <row r="30" spans="1:8">
      <c r="A30" s="52" t="s">
        <v>1269</v>
      </c>
      <c r="B30" s="26"/>
      <c r="C30" s="26"/>
      <c r="D30" s="26"/>
      <c r="E30" s="190"/>
      <c r="F30" s="26"/>
      <c r="G30" s="26"/>
      <c r="H30" s="185"/>
    </row>
    <row r="31" spans="1:8">
      <c r="B31" s="26"/>
      <c r="C31" s="26"/>
      <c r="D31" s="26"/>
      <c r="E31" s="190"/>
      <c r="F31" s="26"/>
      <c r="G31" s="26"/>
      <c r="H31" s="185"/>
    </row>
    <row r="32" spans="1:8">
      <c r="A32" s="52" t="s">
        <v>1267</v>
      </c>
      <c r="B32" s="26"/>
      <c r="C32" s="26"/>
      <c r="D32" s="26"/>
      <c r="E32" s="190"/>
      <c r="F32" s="26"/>
      <c r="G32" s="26"/>
      <c r="H32" s="185"/>
    </row>
    <row r="33" spans="1:8">
      <c r="A33" s="52" t="s">
        <v>1271</v>
      </c>
      <c r="B33" s="26"/>
      <c r="C33" s="26"/>
      <c r="D33" s="26"/>
      <c r="E33" s="190"/>
      <c r="F33" s="26"/>
      <c r="G33" s="26"/>
      <c r="H33" s="185"/>
    </row>
    <row r="34" spans="1:8">
      <c r="A34" s="26"/>
      <c r="B34" s="26"/>
      <c r="C34" s="26"/>
      <c r="D34" s="26"/>
      <c r="E34" s="190"/>
      <c r="F34" s="26"/>
      <c r="G34" s="26"/>
      <c r="H34" s="185"/>
    </row>
    <row r="35" spans="1:8">
      <c r="A35" s="26"/>
      <c r="B35" s="26"/>
      <c r="C35" s="26"/>
      <c r="D35" s="26"/>
      <c r="E35" s="190"/>
      <c r="F35" s="26"/>
      <c r="G35" s="26"/>
      <c r="H35" s="185"/>
    </row>
    <row r="36" spans="1:8">
      <c r="A36" s="26"/>
      <c r="B36" s="26"/>
      <c r="C36" s="26"/>
      <c r="D36" s="26"/>
      <c r="E36" s="190"/>
      <c r="F36" s="26"/>
      <c r="G36" s="26"/>
      <c r="H36" s="185"/>
    </row>
    <row r="37" spans="1:8">
      <c r="A37" s="26"/>
      <c r="B37" s="26"/>
      <c r="C37" s="26"/>
      <c r="D37" s="26"/>
      <c r="E37" s="190"/>
      <c r="F37" s="26"/>
      <c r="G37" s="26"/>
      <c r="H37" s="185"/>
    </row>
    <row r="38" spans="1:8">
      <c r="A38" s="52"/>
      <c r="B38" s="52"/>
      <c r="C38" s="52"/>
      <c r="D38" s="52"/>
      <c r="E38" s="102"/>
      <c r="F38" s="52"/>
      <c r="G38" s="52"/>
      <c r="H38" s="185"/>
    </row>
    <row r="39" spans="1:8">
      <c r="A39" s="52"/>
      <c r="B39" s="52"/>
      <c r="C39" s="52"/>
      <c r="D39" s="52"/>
      <c r="E39" s="102"/>
      <c r="F39" s="52"/>
      <c r="G39" s="52"/>
      <c r="H39" s="185"/>
    </row>
    <row r="40" spans="1:8">
      <c r="A40" s="52"/>
      <c r="B40" s="52"/>
      <c r="C40" s="52"/>
      <c r="D40" s="52"/>
      <c r="E40" s="102"/>
      <c r="F40" s="52"/>
      <c r="G40" s="52"/>
      <c r="H40" s="185"/>
    </row>
    <row r="41" spans="1:8">
      <c r="A41" s="52"/>
      <c r="B41" s="52"/>
      <c r="C41" s="52"/>
      <c r="D41" s="52"/>
      <c r="E41" s="102"/>
      <c r="F41" s="52"/>
      <c r="G41" s="52"/>
      <c r="H41" s="185"/>
    </row>
    <row r="42" spans="1:8">
      <c r="A42" s="52"/>
      <c r="B42" s="52"/>
      <c r="C42" s="52"/>
      <c r="D42" s="52"/>
      <c r="E42" s="102"/>
      <c r="F42" s="52"/>
      <c r="G42" s="52"/>
      <c r="H42" s="185"/>
    </row>
    <row r="43" spans="1:8">
      <c r="A43" s="52"/>
      <c r="B43" s="52"/>
      <c r="C43" s="52"/>
      <c r="D43" s="52"/>
      <c r="E43" s="102"/>
      <c r="F43" s="52"/>
      <c r="G43" s="52"/>
      <c r="H43" s="185"/>
    </row>
    <row r="44" spans="1:8">
      <c r="A44" s="52"/>
      <c r="B44" s="52"/>
      <c r="C44" s="52"/>
      <c r="D44" s="52"/>
      <c r="E44" s="102"/>
      <c r="F44" s="52"/>
      <c r="G44" s="52"/>
      <c r="H44" s="185"/>
    </row>
    <row r="45" spans="1:8">
      <c r="A45" s="52"/>
      <c r="B45" s="52"/>
      <c r="C45" s="52"/>
      <c r="D45" s="52"/>
      <c r="E45" s="102"/>
      <c r="F45" s="52"/>
      <c r="G45" s="52"/>
      <c r="H45" s="185"/>
    </row>
    <row r="46" spans="1:8">
      <c r="A46" s="52"/>
      <c r="B46" s="52"/>
      <c r="C46" s="52"/>
      <c r="D46" s="52"/>
      <c r="E46" s="102"/>
      <c r="F46" s="52"/>
      <c r="G46" s="52"/>
      <c r="H46" s="185"/>
    </row>
    <row r="47" spans="1:8">
      <c r="A47" s="52"/>
      <c r="B47" s="52"/>
      <c r="C47" s="52"/>
      <c r="D47" s="52"/>
      <c r="E47" s="102"/>
      <c r="F47" s="52"/>
      <c r="G47" s="52"/>
      <c r="H47" s="185"/>
    </row>
    <row r="48" spans="1:8">
      <c r="A48" s="52"/>
      <c r="B48" s="52"/>
      <c r="C48" s="52"/>
      <c r="D48" s="52"/>
      <c r="E48" s="102"/>
      <c r="F48" s="52"/>
      <c r="G48" s="52"/>
      <c r="H48" s="185"/>
    </row>
    <row r="49" spans="1:8">
      <c r="A49" s="52"/>
      <c r="B49" s="52"/>
      <c r="C49" s="52"/>
      <c r="D49" s="52"/>
      <c r="E49" s="102"/>
      <c r="F49" s="52"/>
      <c r="G49" s="52"/>
      <c r="H49" s="185"/>
    </row>
    <row r="50" spans="1:8">
      <c r="A50" s="52"/>
      <c r="B50" s="52"/>
      <c r="C50" s="52"/>
      <c r="D50" s="52"/>
      <c r="E50" s="102"/>
      <c r="F50" s="52"/>
      <c r="G50" s="52"/>
      <c r="H50" s="185"/>
    </row>
    <row r="51" spans="1:8">
      <c r="A51" s="52"/>
      <c r="B51" s="52"/>
      <c r="C51" s="52"/>
      <c r="D51" s="52"/>
      <c r="E51" s="102"/>
      <c r="F51" s="52"/>
      <c r="G51" s="52"/>
      <c r="H51" s="185"/>
    </row>
    <row r="52" spans="1:8">
      <c r="A52" s="52"/>
      <c r="B52" s="52"/>
      <c r="C52" s="52"/>
      <c r="D52" s="52"/>
      <c r="E52" s="102"/>
      <c r="F52" s="52"/>
      <c r="G52" s="52"/>
      <c r="H52" s="185"/>
    </row>
    <row r="53" spans="1:8">
      <c r="A53" s="52"/>
      <c r="B53" s="52"/>
      <c r="C53" s="52"/>
      <c r="D53" s="52"/>
      <c r="E53" s="102"/>
      <c r="F53" s="52"/>
      <c r="G53" s="52"/>
      <c r="H53" s="185"/>
    </row>
    <row r="54" spans="1:8">
      <c r="A54" s="52"/>
      <c r="B54" s="52"/>
      <c r="C54" s="52"/>
      <c r="D54" s="52"/>
      <c r="E54" s="102"/>
      <c r="F54" s="52"/>
      <c r="G54" s="52"/>
      <c r="H54" s="185"/>
    </row>
    <row r="55" spans="1:8">
      <c r="A55" s="52"/>
      <c r="B55" s="52"/>
      <c r="C55" s="52"/>
      <c r="D55" s="52"/>
      <c r="E55" s="102"/>
      <c r="F55" s="52"/>
      <c r="G55" s="52"/>
      <c r="H55" s="185"/>
    </row>
    <row r="56" spans="1:8">
      <c r="A56" s="52"/>
      <c r="B56" s="52"/>
      <c r="C56" s="52"/>
      <c r="D56" s="52"/>
      <c r="E56" s="102"/>
      <c r="F56" s="52"/>
      <c r="G56" s="52"/>
      <c r="H56" s="185"/>
    </row>
    <row r="57" spans="1:8">
      <c r="A57" s="52"/>
      <c r="B57" s="52"/>
      <c r="C57" s="52"/>
      <c r="D57" s="52"/>
      <c r="E57" s="102"/>
      <c r="F57" s="52"/>
      <c r="G57" s="52"/>
      <c r="H57" s="185"/>
    </row>
    <row r="58" spans="1:8">
      <c r="A58" s="52"/>
      <c r="B58" s="52"/>
      <c r="C58" s="52"/>
      <c r="D58" s="52"/>
      <c r="E58" s="102"/>
      <c r="F58" s="52"/>
      <c r="G58" s="52"/>
      <c r="H58" s="185"/>
    </row>
    <row r="59" spans="1:8">
      <c r="A59" s="52"/>
      <c r="B59" s="52"/>
      <c r="C59" s="52"/>
      <c r="D59" s="52"/>
      <c r="E59" s="102"/>
      <c r="F59" s="52"/>
      <c r="G59" s="52"/>
      <c r="H59" s="185"/>
    </row>
    <row r="60" spans="1:8">
      <c r="A60" s="52"/>
      <c r="B60" s="52"/>
      <c r="C60" s="52"/>
      <c r="D60" s="52"/>
      <c r="E60" s="102"/>
      <c r="F60" s="52"/>
      <c r="G60" s="52"/>
      <c r="H60" s="185"/>
    </row>
    <row r="61" spans="1:8">
      <c r="A61" s="52"/>
      <c r="B61" s="52"/>
      <c r="C61" s="52"/>
      <c r="D61" s="52"/>
      <c r="E61" s="102"/>
      <c r="F61" s="52"/>
      <c r="G61" s="52"/>
      <c r="H61" s="185"/>
    </row>
    <row r="62" spans="1:8">
      <c r="A62" s="52"/>
      <c r="B62" s="52"/>
      <c r="C62" s="52"/>
      <c r="D62" s="52"/>
      <c r="E62" s="102"/>
      <c r="F62" s="52"/>
      <c r="G62" s="52"/>
      <c r="H62" s="185"/>
    </row>
    <row r="63" spans="1:8">
      <c r="A63" s="52"/>
      <c r="B63" s="52"/>
      <c r="C63" s="52"/>
      <c r="D63" s="52"/>
      <c r="E63" s="102"/>
      <c r="F63" s="52"/>
      <c r="G63" s="52"/>
      <c r="H63" s="185"/>
    </row>
    <row r="64" spans="1:8">
      <c r="A64" s="52"/>
      <c r="B64" s="52"/>
      <c r="C64" s="52"/>
      <c r="D64" s="52"/>
      <c r="E64" s="102"/>
      <c r="F64" s="52"/>
      <c r="G64" s="52"/>
      <c r="H64" s="185"/>
    </row>
    <row r="65" spans="1:8">
      <c r="A65" s="52"/>
      <c r="B65" s="52"/>
      <c r="C65" s="52"/>
      <c r="D65" s="52"/>
      <c r="E65" s="102"/>
      <c r="F65" s="52"/>
      <c r="G65" s="52"/>
      <c r="H65" s="185"/>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11</vt:i4>
      </vt:variant>
    </vt:vector>
  </HeadingPairs>
  <TitlesOfParts>
    <vt:vector size="11" baseType="lpstr">
      <vt:lpstr>Исх-фото</vt:lpstr>
      <vt:lpstr>Исх-видео</vt:lpstr>
      <vt:lpstr>Исх-увл.отчёт</vt:lpstr>
      <vt:lpstr>Статистика</vt:lpstr>
      <vt:lpstr>Фото</vt:lpstr>
      <vt:lpstr>Видео</vt:lpstr>
      <vt:lpstr>Увл.отчёт</vt:lpstr>
      <vt:lpstr>Результат</vt:lpstr>
      <vt:lpstr>Лучший зритель</vt:lpstr>
      <vt:lpstr>№</vt:lpstr>
      <vt:lpstr>списки</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dcterms:created xsi:type="dcterms:W3CDTF">2016-03-08T17:16:22Z</dcterms:created>
  <dcterms:modified xsi:type="dcterms:W3CDTF">2017-04-06T15:29:42Z</dcterms:modified>
</cp:coreProperties>
</file>